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7" rupBuild="4505"/>
  <workbookPr/>
  <bookViews>
    <workbookView xWindow="-120" yWindow="-120" windowWidth="20730" windowHeight="11160"/>
  </bookViews>
  <sheets>
    <sheet name="3er trimestre 24" sheetId="4" r:id="rId1"/>
    <sheet name="1er trimestre 24" sheetId="3" r:id="rId2"/>
    <sheet name="tercer trimestre 23" sheetId="1" r:id="rId3"/>
    <sheet name="cuarto trimestre 23" sheetId="2" r:id="rId4"/>
  </sheets>
  <definedNames>
    <definedName name="_xlnm.Print_Area" localSheetId="2">'tercer trimestre 23'!#REF!</definedName>
    <definedName name="NativeTimeline_Fecha" localSheetId="1">#REF!</definedName>
    <definedName name="NativeTimeline_Fecha" localSheetId="0">#REF!</definedName>
    <definedName name="NativeTimeline_Fecha">#REF!</definedName>
  </definedNames>
  <calcPr calcId="12451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2853" i="4"/>
  <c r="G2853"/>
  <c r="L2853" s="1"/>
  <c r="F2852"/>
  <c r="E2852"/>
  <c r="D2852"/>
  <c r="C2852"/>
  <c r="B2852"/>
  <c r="G2851"/>
  <c r="G2850"/>
  <c r="G2849"/>
  <c r="G2848"/>
  <c r="G2852" s="1"/>
  <c r="F2846"/>
  <c r="E2846"/>
  <c r="D2846"/>
  <c r="C2846"/>
  <c r="B2846"/>
  <c r="L2845"/>
  <c r="G2845"/>
  <c r="G2844"/>
  <c r="H2843"/>
  <c r="G2843"/>
  <c r="K2845" s="1"/>
  <c r="F2841"/>
  <c r="E2841"/>
  <c r="D2841"/>
  <c r="C2841"/>
  <c r="B2841"/>
  <c r="G2840"/>
  <c r="G2839"/>
  <c r="G2838"/>
  <c r="G2837"/>
  <c r="G2836"/>
  <c r="L2840" s="1"/>
  <c r="F2834"/>
  <c r="E2834"/>
  <c r="D2834"/>
  <c r="C2834"/>
  <c r="B2834"/>
  <c r="L2833"/>
  <c r="G2833"/>
  <c r="G2832"/>
  <c r="H2831"/>
  <c r="G2831"/>
  <c r="K2833" s="1"/>
  <c r="G2821"/>
  <c r="F2820"/>
  <c r="E2820"/>
  <c r="D2820"/>
  <c r="C2820"/>
  <c r="B2820"/>
  <c r="G2819"/>
  <c r="G2818"/>
  <c r="G2817"/>
  <c r="K2816"/>
  <c r="G2816"/>
  <c r="I2819" s="1"/>
  <c r="F2814"/>
  <c r="E2814"/>
  <c r="D2814"/>
  <c r="C2814"/>
  <c r="B2814"/>
  <c r="G2813"/>
  <c r="J2812"/>
  <c r="G2812"/>
  <c r="L2811"/>
  <c r="H2811"/>
  <c r="G2811"/>
  <c r="K2813" s="1"/>
  <c r="F2809"/>
  <c r="E2809"/>
  <c r="D2809"/>
  <c r="C2809"/>
  <c r="B2809"/>
  <c r="G2808"/>
  <c r="G2807"/>
  <c r="G2806"/>
  <c r="G2805"/>
  <c r="G2804"/>
  <c r="H2807" s="1"/>
  <c r="F2802"/>
  <c r="E2802"/>
  <c r="D2802"/>
  <c r="C2802"/>
  <c r="B2802"/>
  <c r="G2801"/>
  <c r="G2800"/>
  <c r="G2799"/>
  <c r="K2801" s="1"/>
  <c r="G2790"/>
  <c r="L2790" s="1"/>
  <c r="F2789"/>
  <c r="E2789"/>
  <c r="D2789"/>
  <c r="C2789"/>
  <c r="B2789"/>
  <c r="G2788"/>
  <c r="G2787"/>
  <c r="G2786"/>
  <c r="H2785"/>
  <c r="G2785"/>
  <c r="G2789" s="1"/>
  <c r="F2783"/>
  <c r="E2783"/>
  <c r="D2783"/>
  <c r="C2783"/>
  <c r="B2783"/>
  <c r="G2782"/>
  <c r="G2781"/>
  <c r="I2780"/>
  <c r="G2780"/>
  <c r="L2782" s="1"/>
  <c r="F2778"/>
  <c r="E2778"/>
  <c r="D2778"/>
  <c r="C2778"/>
  <c r="B2778"/>
  <c r="G2777"/>
  <c r="G2776"/>
  <c r="G2775"/>
  <c r="G2774"/>
  <c r="G2773"/>
  <c r="H2777" s="1"/>
  <c r="F2771"/>
  <c r="E2771"/>
  <c r="D2771"/>
  <c r="C2771"/>
  <c r="B2771"/>
  <c r="G2770"/>
  <c r="G2769"/>
  <c r="G2768"/>
  <c r="L2769" s="1"/>
  <c r="G2759"/>
  <c r="K2759" s="1"/>
  <c r="F2758"/>
  <c r="E2758"/>
  <c r="D2758"/>
  <c r="C2758"/>
  <c r="B2758"/>
  <c r="G2757"/>
  <c r="G2756"/>
  <c r="G2755"/>
  <c r="G2754"/>
  <c r="I2757" s="1"/>
  <c r="F2752"/>
  <c r="E2752"/>
  <c r="D2752"/>
  <c r="C2752"/>
  <c r="B2752"/>
  <c r="G2751"/>
  <c r="G2750"/>
  <c r="G2749"/>
  <c r="L2751" s="1"/>
  <c r="F2747"/>
  <c r="E2747"/>
  <c r="D2747"/>
  <c r="C2747"/>
  <c r="B2747"/>
  <c r="G2746"/>
  <c r="G2745"/>
  <c r="G2744"/>
  <c r="G2743"/>
  <c r="G2742"/>
  <c r="K2746" s="1"/>
  <c r="F2740"/>
  <c r="E2740"/>
  <c r="D2740"/>
  <c r="C2740"/>
  <c r="B2740"/>
  <c r="G2739"/>
  <c r="G2738"/>
  <c r="H2737"/>
  <c r="G2737"/>
  <c r="L2739" s="1"/>
  <c r="G2728"/>
  <c r="K2728" s="1"/>
  <c r="F2727"/>
  <c r="E2727"/>
  <c r="D2727"/>
  <c r="C2727"/>
  <c r="B2727"/>
  <c r="G2726"/>
  <c r="G2725"/>
  <c r="G2724"/>
  <c r="G2723"/>
  <c r="G2727" s="1"/>
  <c r="F2721"/>
  <c r="E2721"/>
  <c r="D2721"/>
  <c r="C2721"/>
  <c r="B2721"/>
  <c r="G2720"/>
  <c r="G2719"/>
  <c r="G2718"/>
  <c r="L2720" s="1"/>
  <c r="F2716"/>
  <c r="E2716"/>
  <c r="D2716"/>
  <c r="C2716"/>
  <c r="B2716"/>
  <c r="G2715"/>
  <c r="G2714"/>
  <c r="G2713"/>
  <c r="G2712"/>
  <c r="G2711"/>
  <c r="L2715" s="1"/>
  <c r="F2709"/>
  <c r="E2709"/>
  <c r="D2709"/>
  <c r="C2709"/>
  <c r="B2709"/>
  <c r="G2708"/>
  <c r="G2707"/>
  <c r="G2709" s="1"/>
  <c r="I2706"/>
  <c r="G2706"/>
  <c r="L2708" s="1"/>
  <c r="H2694"/>
  <c r="G2694"/>
  <c r="K2694" s="1"/>
  <c r="F2693"/>
  <c r="E2693"/>
  <c r="D2693"/>
  <c r="C2693"/>
  <c r="B2693"/>
  <c r="G2692"/>
  <c r="G2691"/>
  <c r="G2690"/>
  <c r="G2689"/>
  <c r="J2692" s="1"/>
  <c r="F2687"/>
  <c r="E2687"/>
  <c r="D2687"/>
  <c r="C2687"/>
  <c r="B2687"/>
  <c r="G2686"/>
  <c r="G2685"/>
  <c r="G2684"/>
  <c r="L2686" s="1"/>
  <c r="F2682"/>
  <c r="E2682"/>
  <c r="D2682"/>
  <c r="C2682"/>
  <c r="B2682"/>
  <c r="G2681"/>
  <c r="G2680"/>
  <c r="G2679"/>
  <c r="G2678"/>
  <c r="G2677"/>
  <c r="L2681" s="1"/>
  <c r="F2675"/>
  <c r="E2675"/>
  <c r="D2675"/>
  <c r="C2675"/>
  <c r="B2675"/>
  <c r="G2674"/>
  <c r="G2673"/>
  <c r="G2672"/>
  <c r="L2674" s="1"/>
  <c r="G2663"/>
  <c r="K2663" s="1"/>
  <c r="F2662"/>
  <c r="E2662"/>
  <c r="D2662"/>
  <c r="C2662"/>
  <c r="B2662"/>
  <c r="G2661"/>
  <c r="G2660"/>
  <c r="G2659"/>
  <c r="G2658"/>
  <c r="I2661" s="1"/>
  <c r="F2656"/>
  <c r="E2656"/>
  <c r="D2656"/>
  <c r="C2656"/>
  <c r="B2656"/>
  <c r="G2655"/>
  <c r="G2654"/>
  <c r="G2653"/>
  <c r="K2655" s="1"/>
  <c r="F2651"/>
  <c r="E2651"/>
  <c r="D2651"/>
  <c r="C2651"/>
  <c r="B2651"/>
  <c r="G2650"/>
  <c r="G2649"/>
  <c r="G2648"/>
  <c r="G2647"/>
  <c r="G2646"/>
  <c r="K2650" s="1"/>
  <c r="F2644"/>
  <c r="E2644"/>
  <c r="D2644"/>
  <c r="C2644"/>
  <c r="B2644"/>
  <c r="G2643"/>
  <c r="G2642"/>
  <c r="G2641"/>
  <c r="K2643" s="1"/>
  <c r="I2632"/>
  <c r="G2632"/>
  <c r="L2632" s="1"/>
  <c r="F2631"/>
  <c r="E2631"/>
  <c r="D2631"/>
  <c r="C2631"/>
  <c r="B2631"/>
  <c r="G2630"/>
  <c r="G2629"/>
  <c r="G2628"/>
  <c r="G2627"/>
  <c r="L2630" s="1"/>
  <c r="F2625"/>
  <c r="E2625"/>
  <c r="D2625"/>
  <c r="C2625"/>
  <c r="B2625"/>
  <c r="G2624"/>
  <c r="G2623"/>
  <c r="G2622"/>
  <c r="L2622" s="1"/>
  <c r="F2620"/>
  <c r="E2620"/>
  <c r="D2620"/>
  <c r="C2620"/>
  <c r="B2620"/>
  <c r="G2619"/>
  <c r="G2618"/>
  <c r="G2617"/>
  <c r="G2616"/>
  <c r="G2615"/>
  <c r="L2619" s="1"/>
  <c r="F2613"/>
  <c r="E2613"/>
  <c r="D2613"/>
  <c r="C2613"/>
  <c r="B2613"/>
  <c r="G2612"/>
  <c r="G2611"/>
  <c r="G2610"/>
  <c r="K2612" s="1"/>
  <c r="G2601"/>
  <c r="L2601" s="1"/>
  <c r="F2600"/>
  <c r="E2600"/>
  <c r="D2600"/>
  <c r="C2600"/>
  <c r="B2600"/>
  <c r="G2599"/>
  <c r="G2598"/>
  <c r="G2597"/>
  <c r="G2596"/>
  <c r="I2599" s="1"/>
  <c r="F2594"/>
  <c r="E2594"/>
  <c r="D2594"/>
  <c r="C2594"/>
  <c r="B2594"/>
  <c r="G2593"/>
  <c r="G2592"/>
  <c r="H2591"/>
  <c r="G2591"/>
  <c r="I2593" s="1"/>
  <c r="F2589"/>
  <c r="E2589"/>
  <c r="D2589"/>
  <c r="C2589"/>
  <c r="B2589"/>
  <c r="G2588"/>
  <c r="G2587"/>
  <c r="G2586"/>
  <c r="G2585"/>
  <c r="G2584"/>
  <c r="K2588" s="1"/>
  <c r="F2582"/>
  <c r="E2582"/>
  <c r="D2582"/>
  <c r="C2582"/>
  <c r="B2582"/>
  <c r="G2581"/>
  <c r="G2580"/>
  <c r="G2579"/>
  <c r="I2581" s="1"/>
  <c r="G2570"/>
  <c r="L2570" s="1"/>
  <c r="F2569"/>
  <c r="E2569"/>
  <c r="D2569"/>
  <c r="C2569"/>
  <c r="B2569"/>
  <c r="G2568"/>
  <c r="G2567"/>
  <c r="G2566"/>
  <c r="G2565"/>
  <c r="G2569" s="1"/>
  <c r="F2563"/>
  <c r="E2563"/>
  <c r="D2563"/>
  <c r="C2563"/>
  <c r="B2563"/>
  <c r="G2562"/>
  <c r="G2561"/>
  <c r="G2560"/>
  <c r="G2563" s="1"/>
  <c r="F2558"/>
  <c r="E2558"/>
  <c r="D2558"/>
  <c r="C2558"/>
  <c r="B2558"/>
  <c r="G2557"/>
  <c r="G2556"/>
  <c r="G2555"/>
  <c r="G2554"/>
  <c r="G2553"/>
  <c r="L2557" s="1"/>
  <c r="F2551"/>
  <c r="E2551"/>
  <c r="D2551"/>
  <c r="C2551"/>
  <c r="B2551"/>
  <c r="G2550"/>
  <c r="G2549"/>
  <c r="G2548"/>
  <c r="G2551" s="1"/>
  <c r="G2539"/>
  <c r="K2539" s="1"/>
  <c r="F2538"/>
  <c r="E2538"/>
  <c r="D2538"/>
  <c r="C2538"/>
  <c r="B2538"/>
  <c r="G2537"/>
  <c r="G2536"/>
  <c r="G2535"/>
  <c r="G2534"/>
  <c r="K2537" s="1"/>
  <c r="F2532"/>
  <c r="E2532"/>
  <c r="D2532"/>
  <c r="C2532"/>
  <c r="B2532"/>
  <c r="G2531"/>
  <c r="G2530"/>
  <c r="G2529"/>
  <c r="K2531" s="1"/>
  <c r="F2527"/>
  <c r="E2527"/>
  <c r="D2527"/>
  <c r="C2527"/>
  <c r="B2527"/>
  <c r="G2526"/>
  <c r="G2525"/>
  <c r="G2524"/>
  <c r="G2523"/>
  <c r="G2522"/>
  <c r="I2526" s="1"/>
  <c r="F2520"/>
  <c r="E2520"/>
  <c r="D2520"/>
  <c r="C2520"/>
  <c r="B2520"/>
  <c r="G2519"/>
  <c r="G2518"/>
  <c r="G2517"/>
  <c r="K2519" s="1"/>
  <c r="G2508"/>
  <c r="L2508" s="1"/>
  <c r="F2507"/>
  <c r="E2507"/>
  <c r="D2507"/>
  <c r="C2507"/>
  <c r="B2507"/>
  <c r="G2506"/>
  <c r="G2505"/>
  <c r="G2504"/>
  <c r="G2503"/>
  <c r="L2506" s="1"/>
  <c r="F2501"/>
  <c r="E2501"/>
  <c r="D2501"/>
  <c r="C2501"/>
  <c r="B2501"/>
  <c r="G2500"/>
  <c r="G2499"/>
  <c r="G2498"/>
  <c r="L2500" s="1"/>
  <c r="F2496"/>
  <c r="E2496"/>
  <c r="D2496"/>
  <c r="C2496"/>
  <c r="B2496"/>
  <c r="G2495"/>
  <c r="G2494"/>
  <c r="G2493"/>
  <c r="G2492"/>
  <c r="G2491"/>
  <c r="J2495" s="1"/>
  <c r="F2489"/>
  <c r="E2489"/>
  <c r="D2489"/>
  <c r="C2489"/>
  <c r="B2489"/>
  <c r="G2488"/>
  <c r="G2487"/>
  <c r="G2486"/>
  <c r="G2489" s="1"/>
  <c r="G2477"/>
  <c r="L2477" s="1"/>
  <c r="F2476"/>
  <c r="E2476"/>
  <c r="D2476"/>
  <c r="C2476"/>
  <c r="B2476"/>
  <c r="G2475"/>
  <c r="G2474"/>
  <c r="G2473"/>
  <c r="G2472"/>
  <c r="G2476" s="1"/>
  <c r="F2470"/>
  <c r="E2470"/>
  <c r="D2470"/>
  <c r="C2470"/>
  <c r="B2470"/>
  <c r="G2469"/>
  <c r="G2468"/>
  <c r="G2467"/>
  <c r="K2469" s="1"/>
  <c r="F2465"/>
  <c r="E2465"/>
  <c r="D2465"/>
  <c r="C2465"/>
  <c r="B2465"/>
  <c r="G2464"/>
  <c r="G2463"/>
  <c r="G2462"/>
  <c r="G2461"/>
  <c r="G2460"/>
  <c r="L2464" s="1"/>
  <c r="F2458"/>
  <c r="E2458"/>
  <c r="D2458"/>
  <c r="C2458"/>
  <c r="B2458"/>
  <c r="G2457"/>
  <c r="G2456"/>
  <c r="G2455"/>
  <c r="K2457" s="1"/>
  <c r="G2446"/>
  <c r="I2446" s="1"/>
  <c r="F2445"/>
  <c r="E2445"/>
  <c r="D2445"/>
  <c r="C2445"/>
  <c r="B2445"/>
  <c r="G2444"/>
  <c r="G2443"/>
  <c r="G2442"/>
  <c r="G2441"/>
  <c r="L2444" s="1"/>
  <c r="F2439"/>
  <c r="E2439"/>
  <c r="D2439"/>
  <c r="C2439"/>
  <c r="B2439"/>
  <c r="G2438"/>
  <c r="G2437"/>
  <c r="H2436"/>
  <c r="G2436"/>
  <c r="K2438" s="1"/>
  <c r="F2434"/>
  <c r="E2434"/>
  <c r="D2434"/>
  <c r="C2434"/>
  <c r="B2434"/>
  <c r="G2433"/>
  <c r="G2432"/>
  <c r="G2431"/>
  <c r="G2430"/>
  <c r="G2429"/>
  <c r="F2427"/>
  <c r="E2427"/>
  <c r="D2427"/>
  <c r="C2427"/>
  <c r="B2427"/>
  <c r="G2426"/>
  <c r="G2425"/>
  <c r="G2424"/>
  <c r="K2426" s="1"/>
  <c r="G2415"/>
  <c r="K2415" s="1"/>
  <c r="F2414"/>
  <c r="E2414"/>
  <c r="D2414"/>
  <c r="C2414"/>
  <c r="B2414"/>
  <c r="G2413"/>
  <c r="G2412"/>
  <c r="G2411"/>
  <c r="G2410"/>
  <c r="I2413" s="1"/>
  <c r="F2408"/>
  <c r="E2408"/>
  <c r="D2408"/>
  <c r="C2408"/>
  <c r="B2408"/>
  <c r="G2407"/>
  <c r="G2406"/>
  <c r="G2408" s="1"/>
  <c r="I2405"/>
  <c r="G2405"/>
  <c r="L2407" s="1"/>
  <c r="F2403"/>
  <c r="E2403"/>
  <c r="D2403"/>
  <c r="C2403"/>
  <c r="B2403"/>
  <c r="G2402"/>
  <c r="G2401"/>
  <c r="G2400"/>
  <c r="G2399"/>
  <c r="G2398"/>
  <c r="K2402" s="1"/>
  <c r="F2396"/>
  <c r="E2396"/>
  <c r="D2396"/>
  <c r="C2396"/>
  <c r="B2396"/>
  <c r="G2395"/>
  <c r="G2394"/>
  <c r="G2393"/>
  <c r="L2395" s="1"/>
  <c r="H2384"/>
  <c r="G2384"/>
  <c r="K2384" s="1"/>
  <c r="F2383"/>
  <c r="E2383"/>
  <c r="D2383"/>
  <c r="C2383"/>
  <c r="B2383"/>
  <c r="G2382"/>
  <c r="G2381"/>
  <c r="G2380"/>
  <c r="G2379"/>
  <c r="I2382" s="1"/>
  <c r="F2377"/>
  <c r="E2377"/>
  <c r="D2377"/>
  <c r="C2377"/>
  <c r="B2377"/>
  <c r="G2376"/>
  <c r="G2375"/>
  <c r="G2374"/>
  <c r="G2377" s="1"/>
  <c r="F2372"/>
  <c r="E2372"/>
  <c r="D2372"/>
  <c r="C2372"/>
  <c r="B2372"/>
  <c r="G2371"/>
  <c r="G2370"/>
  <c r="G2369"/>
  <c r="G2368"/>
  <c r="L2367"/>
  <c r="H2367"/>
  <c r="G2367"/>
  <c r="K2371" s="1"/>
  <c r="F2365"/>
  <c r="E2365"/>
  <c r="D2365"/>
  <c r="C2365"/>
  <c r="B2365"/>
  <c r="G2364"/>
  <c r="G2363"/>
  <c r="G2362"/>
  <c r="G2353"/>
  <c r="L2353" s="1"/>
  <c r="F2352"/>
  <c r="E2352"/>
  <c r="D2352"/>
  <c r="C2352"/>
  <c r="B2352"/>
  <c r="G2351"/>
  <c r="G2350"/>
  <c r="G2349"/>
  <c r="I2348"/>
  <c r="G2348"/>
  <c r="G2352" s="1"/>
  <c r="F2346"/>
  <c r="E2346"/>
  <c r="D2346"/>
  <c r="C2346"/>
  <c r="B2346"/>
  <c r="G2345"/>
  <c r="G2344"/>
  <c r="G2343"/>
  <c r="K2345" s="1"/>
  <c r="F2341"/>
  <c r="E2341"/>
  <c r="D2341"/>
  <c r="C2341"/>
  <c r="B2341"/>
  <c r="G2340"/>
  <c r="G2339"/>
  <c r="G2338"/>
  <c r="G2337"/>
  <c r="G2341" s="1"/>
  <c r="I2336"/>
  <c r="G2336"/>
  <c r="L2340" s="1"/>
  <c r="F2334"/>
  <c r="E2334"/>
  <c r="D2334"/>
  <c r="C2334"/>
  <c r="B2334"/>
  <c r="G2333"/>
  <c r="G2332"/>
  <c r="G2331"/>
  <c r="K2333" s="1"/>
  <c r="G2322"/>
  <c r="J2322" s="1"/>
  <c r="F2321"/>
  <c r="E2321"/>
  <c r="D2321"/>
  <c r="C2321"/>
  <c r="B2321"/>
  <c r="G2320"/>
  <c r="G2319"/>
  <c r="G2318"/>
  <c r="J2317"/>
  <c r="G2317"/>
  <c r="K2317" s="1"/>
  <c r="F2315"/>
  <c r="E2315"/>
  <c r="D2315"/>
  <c r="C2315"/>
  <c r="B2315"/>
  <c r="G2314"/>
  <c r="G2313"/>
  <c r="H2312"/>
  <c r="G2312"/>
  <c r="K2314" s="1"/>
  <c r="F2310"/>
  <c r="E2310"/>
  <c r="D2310"/>
  <c r="C2310"/>
  <c r="B2310"/>
  <c r="G2309"/>
  <c r="G2308"/>
  <c r="G2307"/>
  <c r="G2306"/>
  <c r="G2305"/>
  <c r="K2309" s="1"/>
  <c r="F2303"/>
  <c r="E2303"/>
  <c r="D2303"/>
  <c r="C2303"/>
  <c r="B2303"/>
  <c r="G2302"/>
  <c r="G2301"/>
  <c r="G2300"/>
  <c r="K2302" s="1"/>
  <c r="I2291"/>
  <c r="G2291"/>
  <c r="L2291" s="1"/>
  <c r="F2290"/>
  <c r="E2290"/>
  <c r="D2290"/>
  <c r="C2290"/>
  <c r="B2290"/>
  <c r="G2289"/>
  <c r="G2288"/>
  <c r="G2287"/>
  <c r="G2286"/>
  <c r="G2290" s="1"/>
  <c r="F2284"/>
  <c r="E2284"/>
  <c r="D2284"/>
  <c r="C2284"/>
  <c r="B2284"/>
  <c r="G2283"/>
  <c r="G2282"/>
  <c r="G2281"/>
  <c r="L2283" s="1"/>
  <c r="F2279"/>
  <c r="E2279"/>
  <c r="D2279"/>
  <c r="C2279"/>
  <c r="B2279"/>
  <c r="G2278"/>
  <c r="G2277"/>
  <c r="G2276"/>
  <c r="G2275"/>
  <c r="G2274"/>
  <c r="L2278" s="1"/>
  <c r="F2272"/>
  <c r="E2272"/>
  <c r="D2272"/>
  <c r="C2272"/>
  <c r="B2272"/>
  <c r="G2271"/>
  <c r="G2270"/>
  <c r="G2269"/>
  <c r="L2271" s="1"/>
  <c r="G2260"/>
  <c r="K2260" s="1"/>
  <c r="F2259"/>
  <c r="E2259"/>
  <c r="D2259"/>
  <c r="C2259"/>
  <c r="B2259"/>
  <c r="G2258"/>
  <c r="G2257"/>
  <c r="G2256"/>
  <c r="G2255"/>
  <c r="I2258" s="1"/>
  <c r="F2253"/>
  <c r="E2253"/>
  <c r="D2253"/>
  <c r="C2253"/>
  <c r="B2253"/>
  <c r="G2252"/>
  <c r="G2251"/>
  <c r="H2250"/>
  <c r="G2250"/>
  <c r="K2252" s="1"/>
  <c r="F2248"/>
  <c r="E2248"/>
  <c r="D2248"/>
  <c r="C2248"/>
  <c r="B2248"/>
  <c r="G2247"/>
  <c r="G2246"/>
  <c r="G2245"/>
  <c r="G2244"/>
  <c r="G2243"/>
  <c r="K2247" s="1"/>
  <c r="F2241"/>
  <c r="E2241"/>
  <c r="D2241"/>
  <c r="C2241"/>
  <c r="B2241"/>
  <c r="G2240"/>
  <c r="J2239"/>
  <c r="G2239"/>
  <c r="L2238"/>
  <c r="H2238"/>
  <c r="G2238"/>
  <c r="K2240" s="1"/>
  <c r="G2229"/>
  <c r="L2229" s="1"/>
  <c r="F2228"/>
  <c r="E2228"/>
  <c r="D2228"/>
  <c r="C2228"/>
  <c r="B2228"/>
  <c r="G2227"/>
  <c r="G2226"/>
  <c r="G2225"/>
  <c r="G2224"/>
  <c r="G2228" s="1"/>
  <c r="F2222"/>
  <c r="E2222"/>
  <c r="D2222"/>
  <c r="C2222"/>
  <c r="B2222"/>
  <c r="G2221"/>
  <c r="G2220"/>
  <c r="I2219"/>
  <c r="G2219"/>
  <c r="L2221" s="1"/>
  <c r="F2217"/>
  <c r="E2217"/>
  <c r="D2217"/>
  <c r="C2217"/>
  <c r="B2217"/>
  <c r="G2216"/>
  <c r="G2215"/>
  <c r="G2214"/>
  <c r="G2213"/>
  <c r="G2212"/>
  <c r="L2216" s="1"/>
  <c r="F2210"/>
  <c r="E2210"/>
  <c r="D2210"/>
  <c r="C2210"/>
  <c r="B2210"/>
  <c r="G2209"/>
  <c r="G2208"/>
  <c r="I2207"/>
  <c r="G2207"/>
  <c r="L2209" s="1"/>
  <c r="H2198"/>
  <c r="G2198"/>
  <c r="K2198" s="1"/>
  <c r="F2197"/>
  <c r="E2197"/>
  <c r="D2197"/>
  <c r="C2197"/>
  <c r="B2197"/>
  <c r="G2196"/>
  <c r="G2195"/>
  <c r="G2194"/>
  <c r="G2193"/>
  <c r="I2196" s="1"/>
  <c r="F2191"/>
  <c r="E2191"/>
  <c r="D2191"/>
  <c r="C2191"/>
  <c r="B2191"/>
  <c r="G2190"/>
  <c r="G2189"/>
  <c r="G2188"/>
  <c r="K2190" s="1"/>
  <c r="F2186"/>
  <c r="E2186"/>
  <c r="D2186"/>
  <c r="C2186"/>
  <c r="B2186"/>
  <c r="G2185"/>
  <c r="G2184"/>
  <c r="G2183"/>
  <c r="G2182"/>
  <c r="G2181"/>
  <c r="K2185" s="1"/>
  <c r="F2179"/>
  <c r="E2179"/>
  <c r="D2179"/>
  <c r="C2179"/>
  <c r="B2179"/>
  <c r="G2178"/>
  <c r="G2177"/>
  <c r="G2176"/>
  <c r="K2178" s="1"/>
  <c r="G2167"/>
  <c r="L2167" s="1"/>
  <c r="F2166"/>
  <c r="E2166"/>
  <c r="D2166"/>
  <c r="C2166"/>
  <c r="B2166"/>
  <c r="G2165"/>
  <c r="G2164"/>
  <c r="G2163"/>
  <c r="G2162"/>
  <c r="G2166" s="1"/>
  <c r="F2160"/>
  <c r="E2160"/>
  <c r="D2160"/>
  <c r="C2160"/>
  <c r="B2160"/>
  <c r="G2159"/>
  <c r="G2158"/>
  <c r="H2157"/>
  <c r="G2157"/>
  <c r="K2159" s="1"/>
  <c r="F2155"/>
  <c r="E2155"/>
  <c r="D2155"/>
  <c r="C2155"/>
  <c r="B2155"/>
  <c r="G2154"/>
  <c r="G2153"/>
  <c r="G2152"/>
  <c r="G2151"/>
  <c r="G2150"/>
  <c r="L2154" s="1"/>
  <c r="F2148"/>
  <c r="E2148"/>
  <c r="D2148"/>
  <c r="C2148"/>
  <c r="B2148"/>
  <c r="L2147"/>
  <c r="G2147"/>
  <c r="J2146"/>
  <c r="G2146"/>
  <c r="K2145"/>
  <c r="G2145"/>
  <c r="J2136"/>
  <c r="G2136"/>
  <c r="F2135"/>
  <c r="E2135"/>
  <c r="D2135"/>
  <c r="C2135"/>
  <c r="B2135"/>
  <c r="H2134"/>
  <c r="G2134"/>
  <c r="K2133"/>
  <c r="G2133"/>
  <c r="L2132"/>
  <c r="G2132"/>
  <c r="J2131"/>
  <c r="G2131"/>
  <c r="L2134" s="1"/>
  <c r="F2129"/>
  <c r="E2129"/>
  <c r="D2129"/>
  <c r="C2129"/>
  <c r="B2129"/>
  <c r="I2128"/>
  <c r="G2128"/>
  <c r="J2127"/>
  <c r="G2127"/>
  <c r="L2126"/>
  <c r="H2126"/>
  <c r="G2126"/>
  <c r="K2128" s="1"/>
  <c r="F2124"/>
  <c r="E2124"/>
  <c r="D2124"/>
  <c r="C2124"/>
  <c r="B2124"/>
  <c r="G2123"/>
  <c r="H2122"/>
  <c r="G2122"/>
  <c r="L2121"/>
  <c r="H2121"/>
  <c r="G2121"/>
  <c r="L2120"/>
  <c r="H2120"/>
  <c r="G2120"/>
  <c r="L2119"/>
  <c r="H2119"/>
  <c r="G2119"/>
  <c r="I2123" s="1"/>
  <c r="F2117"/>
  <c r="E2117"/>
  <c r="D2117"/>
  <c r="C2117"/>
  <c r="B2117"/>
  <c r="G2116"/>
  <c r="G2115"/>
  <c r="G2114"/>
  <c r="K2116" s="1"/>
  <c r="G2105"/>
  <c r="J2105" s="1"/>
  <c r="F2104"/>
  <c r="E2104"/>
  <c r="D2104"/>
  <c r="C2104"/>
  <c r="B2104"/>
  <c r="G2103"/>
  <c r="G2102"/>
  <c r="G2101"/>
  <c r="G2100"/>
  <c r="L2103" s="1"/>
  <c r="F2098"/>
  <c r="E2098"/>
  <c r="D2098"/>
  <c r="C2098"/>
  <c r="B2098"/>
  <c r="G2097"/>
  <c r="G2096"/>
  <c r="G2095"/>
  <c r="L2097" s="1"/>
  <c r="F2093"/>
  <c r="E2093"/>
  <c r="D2093"/>
  <c r="C2093"/>
  <c r="B2093"/>
  <c r="G2092"/>
  <c r="G2091"/>
  <c r="G2090"/>
  <c r="G2089"/>
  <c r="G2088"/>
  <c r="F2086"/>
  <c r="E2086"/>
  <c r="D2086"/>
  <c r="C2086"/>
  <c r="B2086"/>
  <c r="G2085"/>
  <c r="G2084"/>
  <c r="G2083"/>
  <c r="L2085" s="1"/>
  <c r="G2074"/>
  <c r="K2074" s="1"/>
  <c r="F2073"/>
  <c r="E2073"/>
  <c r="D2073"/>
  <c r="C2073"/>
  <c r="B2073"/>
  <c r="G2072"/>
  <c r="G2071"/>
  <c r="J2070"/>
  <c r="G2070"/>
  <c r="J2069"/>
  <c r="H2069"/>
  <c r="G2069"/>
  <c r="G2067"/>
  <c r="F2067"/>
  <c r="E2067"/>
  <c r="D2067"/>
  <c r="C2067"/>
  <c r="B2067"/>
  <c r="L2066"/>
  <c r="H2066"/>
  <c r="G2066"/>
  <c r="L2065"/>
  <c r="H2065"/>
  <c r="G2065"/>
  <c r="L2064"/>
  <c r="L2067" s="1"/>
  <c r="H2064"/>
  <c r="H2067" s="1"/>
  <c r="G2064"/>
  <c r="I2066" s="1"/>
  <c r="G2062"/>
  <c r="F2062"/>
  <c r="E2062"/>
  <c r="D2062"/>
  <c r="C2062"/>
  <c r="B2062"/>
  <c r="L2061"/>
  <c r="H2061"/>
  <c r="G2061"/>
  <c r="L2060"/>
  <c r="H2060"/>
  <c r="G2060"/>
  <c r="L2059"/>
  <c r="H2059"/>
  <c r="G2059"/>
  <c r="L2058"/>
  <c r="H2058"/>
  <c r="G2058"/>
  <c r="L2057"/>
  <c r="L2062" s="1"/>
  <c r="H2057"/>
  <c r="H2062" s="1"/>
  <c r="G2057"/>
  <c r="K2061" s="1"/>
  <c r="G2055"/>
  <c r="F2055"/>
  <c r="E2055"/>
  <c r="D2055"/>
  <c r="C2055"/>
  <c r="B2055"/>
  <c r="L2054"/>
  <c r="H2054"/>
  <c r="G2054"/>
  <c r="L2053"/>
  <c r="H2053"/>
  <c r="G2053"/>
  <c r="L2052"/>
  <c r="L2055" s="1"/>
  <c r="H2052"/>
  <c r="H2055" s="1"/>
  <c r="G2052"/>
  <c r="I2054" s="1"/>
  <c r="G2043"/>
  <c r="L2043" s="1"/>
  <c r="F2042"/>
  <c r="E2042"/>
  <c r="D2042"/>
  <c r="C2042"/>
  <c r="B2042"/>
  <c r="G2041"/>
  <c r="G2040"/>
  <c r="G2039"/>
  <c r="G2038"/>
  <c r="F2036"/>
  <c r="E2036"/>
  <c r="D2036"/>
  <c r="C2036"/>
  <c r="B2036"/>
  <c r="G2035"/>
  <c r="G2034"/>
  <c r="G2033"/>
  <c r="F2031"/>
  <c r="E2031"/>
  <c r="D2031"/>
  <c r="C2031"/>
  <c r="B2031"/>
  <c r="G2030"/>
  <c r="G2029"/>
  <c r="G2028"/>
  <c r="G2027"/>
  <c r="G2026"/>
  <c r="L2030" s="1"/>
  <c r="F2024"/>
  <c r="E2024"/>
  <c r="D2024"/>
  <c r="C2024"/>
  <c r="B2024"/>
  <c r="G2023"/>
  <c r="G2022"/>
  <c r="G2021"/>
  <c r="G2024" s="1"/>
  <c r="G2012"/>
  <c r="I2012" s="1"/>
  <c r="F2011"/>
  <c r="E2011"/>
  <c r="D2011"/>
  <c r="C2011"/>
  <c r="B2011"/>
  <c r="G2010"/>
  <c r="G2009"/>
  <c r="G2008"/>
  <c r="G2007"/>
  <c r="K2010" s="1"/>
  <c r="F2005"/>
  <c r="E2005"/>
  <c r="D2005"/>
  <c r="C2005"/>
  <c r="B2005"/>
  <c r="G2004"/>
  <c r="G2003"/>
  <c r="G2002"/>
  <c r="K2004" s="1"/>
  <c r="F2000"/>
  <c r="E2000"/>
  <c r="D2000"/>
  <c r="C2000"/>
  <c r="B2000"/>
  <c r="G1999"/>
  <c r="G1998"/>
  <c r="G1997"/>
  <c r="G1996"/>
  <c r="G1995"/>
  <c r="I1999" s="1"/>
  <c r="F1993"/>
  <c r="E1993"/>
  <c r="D1993"/>
  <c r="C1993"/>
  <c r="B1993"/>
  <c r="G1992"/>
  <c r="G1991"/>
  <c r="G1990"/>
  <c r="K1992" s="1"/>
  <c r="G1981"/>
  <c r="J1981" s="1"/>
  <c r="F1980"/>
  <c r="E1980"/>
  <c r="D1980"/>
  <c r="C1980"/>
  <c r="B1980"/>
  <c r="G1979"/>
  <c r="G1978"/>
  <c r="G1977"/>
  <c r="G1976"/>
  <c r="L1979" s="1"/>
  <c r="F1974"/>
  <c r="E1974"/>
  <c r="D1974"/>
  <c r="C1974"/>
  <c r="B1974"/>
  <c r="G1973"/>
  <c r="G1972"/>
  <c r="I1971"/>
  <c r="G1971"/>
  <c r="I1973" s="1"/>
  <c r="F1969"/>
  <c r="E1969"/>
  <c r="D1969"/>
  <c r="C1969"/>
  <c r="B1969"/>
  <c r="G1968"/>
  <c r="G1967"/>
  <c r="G1966"/>
  <c r="G1965"/>
  <c r="G1964"/>
  <c r="K1967" s="1"/>
  <c r="F1962"/>
  <c r="E1962"/>
  <c r="D1962"/>
  <c r="C1962"/>
  <c r="B1962"/>
  <c r="G1961"/>
  <c r="G1960"/>
  <c r="I1959"/>
  <c r="G1959"/>
  <c r="I1961" s="1"/>
  <c r="G1950"/>
  <c r="K1950" s="1"/>
  <c r="F1949"/>
  <c r="E1949"/>
  <c r="D1949"/>
  <c r="C1949"/>
  <c r="B1949"/>
  <c r="G1948"/>
  <c r="G1947"/>
  <c r="G1946"/>
  <c r="G1945"/>
  <c r="I1948" s="1"/>
  <c r="F1943"/>
  <c r="E1943"/>
  <c r="D1943"/>
  <c r="C1943"/>
  <c r="B1943"/>
  <c r="I1942"/>
  <c r="G1942"/>
  <c r="J1941"/>
  <c r="G1941"/>
  <c r="L1940"/>
  <c r="H1940"/>
  <c r="G1940"/>
  <c r="K1942" s="1"/>
  <c r="F1938"/>
  <c r="E1938"/>
  <c r="D1938"/>
  <c r="C1938"/>
  <c r="B1938"/>
  <c r="G1937"/>
  <c r="G1936"/>
  <c r="G1935"/>
  <c r="G1934"/>
  <c r="G1933"/>
  <c r="K1937" s="1"/>
  <c r="F1931"/>
  <c r="E1931"/>
  <c r="D1931"/>
  <c r="C1931"/>
  <c r="B1931"/>
  <c r="I1930"/>
  <c r="G1930"/>
  <c r="J1929"/>
  <c r="G1929"/>
  <c r="L1928"/>
  <c r="H1928"/>
  <c r="G1928"/>
  <c r="K1930" s="1"/>
  <c r="H1919"/>
  <c r="G1919"/>
  <c r="L1919" s="1"/>
  <c r="F1918"/>
  <c r="E1918"/>
  <c r="D1918"/>
  <c r="C1918"/>
  <c r="B1918"/>
  <c r="G1917"/>
  <c r="G1916"/>
  <c r="G1915"/>
  <c r="G1914"/>
  <c r="G1918" s="1"/>
  <c r="F1912"/>
  <c r="E1912"/>
  <c r="D1912"/>
  <c r="C1912"/>
  <c r="B1912"/>
  <c r="J1911"/>
  <c r="G1911"/>
  <c r="K1910"/>
  <c r="G1910"/>
  <c r="G1912" s="1"/>
  <c r="I1909"/>
  <c r="G1909"/>
  <c r="L1911" s="1"/>
  <c r="F1907"/>
  <c r="E1907"/>
  <c r="D1907"/>
  <c r="C1907"/>
  <c r="B1907"/>
  <c r="G1906"/>
  <c r="G1905"/>
  <c r="G1904"/>
  <c r="G1903"/>
  <c r="G1902"/>
  <c r="L1906" s="1"/>
  <c r="F1900"/>
  <c r="E1900"/>
  <c r="D1900"/>
  <c r="C1900"/>
  <c r="B1900"/>
  <c r="G1899"/>
  <c r="G1898"/>
  <c r="G1897"/>
  <c r="L1899" s="1"/>
  <c r="G1888"/>
  <c r="K1888" s="1"/>
  <c r="F1887"/>
  <c r="E1887"/>
  <c r="D1887"/>
  <c r="C1887"/>
  <c r="B1887"/>
  <c r="K1886"/>
  <c r="G1886"/>
  <c r="I1885"/>
  <c r="G1885"/>
  <c r="J1884"/>
  <c r="G1884"/>
  <c r="L1883"/>
  <c r="H1883"/>
  <c r="G1883"/>
  <c r="I1886" s="1"/>
  <c r="F1881"/>
  <c r="E1881"/>
  <c r="D1881"/>
  <c r="C1881"/>
  <c r="B1881"/>
  <c r="G1880"/>
  <c r="G1879"/>
  <c r="G1878"/>
  <c r="K1880" s="1"/>
  <c r="F1876"/>
  <c r="E1876"/>
  <c r="D1876"/>
  <c r="C1876"/>
  <c r="B1876"/>
  <c r="G1875"/>
  <c r="G1874"/>
  <c r="G1873"/>
  <c r="G1872"/>
  <c r="G1871"/>
  <c r="K1875" s="1"/>
  <c r="F1869"/>
  <c r="E1869"/>
  <c r="D1869"/>
  <c r="C1869"/>
  <c r="B1869"/>
  <c r="G1868"/>
  <c r="G1867"/>
  <c r="G1866"/>
  <c r="K1868" s="1"/>
  <c r="G1857"/>
  <c r="L1857" s="1"/>
  <c r="F1856"/>
  <c r="E1856"/>
  <c r="D1856"/>
  <c r="C1856"/>
  <c r="B1856"/>
  <c r="L1855"/>
  <c r="H1855"/>
  <c r="G1855"/>
  <c r="J1854"/>
  <c r="G1854"/>
  <c r="K1853"/>
  <c r="G1853"/>
  <c r="I1852"/>
  <c r="G1852"/>
  <c r="F1850"/>
  <c r="E1850"/>
  <c r="D1850"/>
  <c r="C1850"/>
  <c r="B1850"/>
  <c r="G1849"/>
  <c r="G1848"/>
  <c r="G1847"/>
  <c r="L1849" s="1"/>
  <c r="F1845"/>
  <c r="E1845"/>
  <c r="D1845"/>
  <c r="C1845"/>
  <c r="B1845"/>
  <c r="I1844"/>
  <c r="G1844"/>
  <c r="L1843"/>
  <c r="H1843"/>
  <c r="G1843"/>
  <c r="J1842"/>
  <c r="G1842"/>
  <c r="K1841"/>
  <c r="G1841"/>
  <c r="G1845" s="1"/>
  <c r="I1840"/>
  <c r="G1840"/>
  <c r="L1844" s="1"/>
  <c r="F1838"/>
  <c r="E1838"/>
  <c r="D1838"/>
  <c r="C1838"/>
  <c r="B1838"/>
  <c r="G1837"/>
  <c r="G1836"/>
  <c r="G1835"/>
  <c r="L1837" s="1"/>
  <c r="G1826"/>
  <c r="K1826" s="1"/>
  <c r="F1825"/>
  <c r="E1825"/>
  <c r="D1825"/>
  <c r="C1825"/>
  <c r="B1825"/>
  <c r="G1824"/>
  <c r="G1823"/>
  <c r="G1822"/>
  <c r="G1821"/>
  <c r="I1824" s="1"/>
  <c r="F1819"/>
  <c r="E1819"/>
  <c r="D1819"/>
  <c r="C1819"/>
  <c r="B1819"/>
  <c r="I1818"/>
  <c r="G1818"/>
  <c r="J1817"/>
  <c r="G1817"/>
  <c r="L1816"/>
  <c r="H1816"/>
  <c r="G1816"/>
  <c r="K1818" s="1"/>
  <c r="F1814"/>
  <c r="E1814"/>
  <c r="D1814"/>
  <c r="C1814"/>
  <c r="B1814"/>
  <c r="G1813"/>
  <c r="G1812"/>
  <c r="G1811"/>
  <c r="G1810"/>
  <c r="G1809"/>
  <c r="K1813" s="1"/>
  <c r="F1807"/>
  <c r="E1807"/>
  <c r="D1807"/>
  <c r="C1807"/>
  <c r="B1807"/>
  <c r="I1806"/>
  <c r="G1806"/>
  <c r="J1805"/>
  <c r="G1805"/>
  <c r="L1804"/>
  <c r="H1804"/>
  <c r="G1804"/>
  <c r="K1806" s="1"/>
  <c r="G1795"/>
  <c r="L1795" s="1"/>
  <c r="F1794"/>
  <c r="E1794"/>
  <c r="D1794"/>
  <c r="C1794"/>
  <c r="B1794"/>
  <c r="G1793"/>
  <c r="G1792"/>
  <c r="G1791"/>
  <c r="G1790"/>
  <c r="F1788"/>
  <c r="E1788"/>
  <c r="D1788"/>
  <c r="C1788"/>
  <c r="B1788"/>
  <c r="G1787"/>
  <c r="G1786"/>
  <c r="G1785"/>
  <c r="L1787" s="1"/>
  <c r="F1783"/>
  <c r="E1783"/>
  <c r="D1783"/>
  <c r="C1783"/>
  <c r="B1783"/>
  <c r="G1782"/>
  <c r="G1781"/>
  <c r="G1780"/>
  <c r="G1779"/>
  <c r="G1778"/>
  <c r="L1782" s="1"/>
  <c r="F1776"/>
  <c r="E1776"/>
  <c r="D1776"/>
  <c r="C1776"/>
  <c r="B1776"/>
  <c r="J1775"/>
  <c r="G1775"/>
  <c r="K1774"/>
  <c r="G1774"/>
  <c r="G1776" s="1"/>
  <c r="I1773"/>
  <c r="G1773"/>
  <c r="L1775" s="1"/>
  <c r="L1764"/>
  <c r="H1764"/>
  <c r="G1764"/>
  <c r="K1764" s="1"/>
  <c r="F1763"/>
  <c r="E1763"/>
  <c r="D1763"/>
  <c r="C1763"/>
  <c r="B1763"/>
  <c r="G1762"/>
  <c r="G1761"/>
  <c r="G1760"/>
  <c r="G1759"/>
  <c r="I1762" s="1"/>
  <c r="F1757"/>
  <c r="E1757"/>
  <c r="D1757"/>
  <c r="C1757"/>
  <c r="B1757"/>
  <c r="G1756"/>
  <c r="G1755"/>
  <c r="G1754"/>
  <c r="K1756" s="1"/>
  <c r="F1752"/>
  <c r="E1752"/>
  <c r="D1752"/>
  <c r="C1752"/>
  <c r="B1752"/>
  <c r="L1751"/>
  <c r="H1751"/>
  <c r="G1751"/>
  <c r="K1750"/>
  <c r="G1750"/>
  <c r="I1749"/>
  <c r="G1749"/>
  <c r="J1748"/>
  <c r="G1748"/>
  <c r="L1747"/>
  <c r="H1747"/>
  <c r="G1747"/>
  <c r="K1751" s="1"/>
  <c r="F1745"/>
  <c r="E1745"/>
  <c r="D1745"/>
  <c r="C1745"/>
  <c r="B1745"/>
  <c r="G1744"/>
  <c r="G1743"/>
  <c r="G1742"/>
  <c r="K1744" s="1"/>
  <c r="G1733"/>
  <c r="L1733" s="1"/>
  <c r="F1732"/>
  <c r="E1732"/>
  <c r="D1732"/>
  <c r="C1732"/>
  <c r="B1732"/>
  <c r="L1731"/>
  <c r="H1731"/>
  <c r="G1731"/>
  <c r="J1730"/>
  <c r="G1730"/>
  <c r="K1729"/>
  <c r="G1729"/>
  <c r="I1728"/>
  <c r="G1728"/>
  <c r="F1726"/>
  <c r="E1726"/>
  <c r="D1726"/>
  <c r="C1726"/>
  <c r="B1726"/>
  <c r="G1725"/>
  <c r="G1724"/>
  <c r="G1723"/>
  <c r="L1725" s="1"/>
  <c r="F1721"/>
  <c r="E1721"/>
  <c r="D1721"/>
  <c r="C1721"/>
  <c r="B1721"/>
  <c r="I1720"/>
  <c r="G1720"/>
  <c r="L1719"/>
  <c r="H1719"/>
  <c r="G1719"/>
  <c r="J1718"/>
  <c r="G1718"/>
  <c r="K1717"/>
  <c r="G1717"/>
  <c r="G1721" s="1"/>
  <c r="I1716"/>
  <c r="G1716"/>
  <c r="L1720" s="1"/>
  <c r="F1714"/>
  <c r="E1714"/>
  <c r="D1714"/>
  <c r="C1714"/>
  <c r="B1714"/>
  <c r="G1713"/>
  <c r="G1712"/>
  <c r="G1711"/>
  <c r="L1713" s="1"/>
  <c r="G1702"/>
  <c r="K1702" s="1"/>
  <c r="F1701"/>
  <c r="E1701"/>
  <c r="D1701"/>
  <c r="C1701"/>
  <c r="B1701"/>
  <c r="G1700"/>
  <c r="G1699"/>
  <c r="G1698"/>
  <c r="G1697"/>
  <c r="I1700" s="1"/>
  <c r="F1695"/>
  <c r="E1695"/>
  <c r="D1695"/>
  <c r="C1695"/>
  <c r="B1695"/>
  <c r="I1694"/>
  <c r="G1694"/>
  <c r="J1693"/>
  <c r="G1693"/>
  <c r="L1692"/>
  <c r="H1692"/>
  <c r="G1692"/>
  <c r="K1694" s="1"/>
  <c r="F1690"/>
  <c r="E1690"/>
  <c r="D1690"/>
  <c r="C1690"/>
  <c r="B1690"/>
  <c r="G1689"/>
  <c r="G1688"/>
  <c r="G1687"/>
  <c r="G1686"/>
  <c r="G1685"/>
  <c r="K1689" s="1"/>
  <c r="F1683"/>
  <c r="E1683"/>
  <c r="D1683"/>
  <c r="C1683"/>
  <c r="B1683"/>
  <c r="I1682"/>
  <c r="G1682"/>
  <c r="J1681"/>
  <c r="G1681"/>
  <c r="L1680"/>
  <c r="H1680"/>
  <c r="G1680"/>
  <c r="K1682" s="1"/>
  <c r="H1671"/>
  <c r="G1671"/>
  <c r="L1671" s="1"/>
  <c r="F1670"/>
  <c r="E1670"/>
  <c r="D1670"/>
  <c r="C1670"/>
  <c r="B1670"/>
  <c r="G1669"/>
  <c r="G1668"/>
  <c r="G1667"/>
  <c r="G1666"/>
  <c r="L1666" s="1"/>
  <c r="F1664"/>
  <c r="E1664"/>
  <c r="D1664"/>
  <c r="C1664"/>
  <c r="B1664"/>
  <c r="J1663"/>
  <c r="G1663"/>
  <c r="K1662"/>
  <c r="G1662"/>
  <c r="G1664" s="1"/>
  <c r="I1661"/>
  <c r="G1661"/>
  <c r="L1663" s="1"/>
  <c r="F1659"/>
  <c r="E1659"/>
  <c r="D1659"/>
  <c r="C1659"/>
  <c r="B1659"/>
  <c r="G1658"/>
  <c r="G1657"/>
  <c r="K1656"/>
  <c r="G1656"/>
  <c r="J1655"/>
  <c r="G1655"/>
  <c r="H1654"/>
  <c r="G1654"/>
  <c r="H1658" s="1"/>
  <c r="F1652"/>
  <c r="E1652"/>
  <c r="D1652"/>
  <c r="C1652"/>
  <c r="B1652"/>
  <c r="G1651"/>
  <c r="G1650"/>
  <c r="G1649"/>
  <c r="L1651" s="1"/>
  <c r="G1640"/>
  <c r="K1640" s="1"/>
  <c r="F1639"/>
  <c r="E1639"/>
  <c r="D1639"/>
  <c r="C1639"/>
  <c r="B1639"/>
  <c r="G1638"/>
  <c r="G1637"/>
  <c r="G1636"/>
  <c r="G1635"/>
  <c r="L1638" s="1"/>
  <c r="F1633"/>
  <c r="E1633"/>
  <c r="D1633"/>
  <c r="C1633"/>
  <c r="B1633"/>
  <c r="G1632"/>
  <c r="G1631"/>
  <c r="G1630"/>
  <c r="L1632" s="1"/>
  <c r="F1628"/>
  <c r="E1628"/>
  <c r="D1628"/>
  <c r="C1628"/>
  <c r="B1628"/>
  <c r="G1627"/>
  <c r="G1626"/>
  <c r="G1625"/>
  <c r="G1624"/>
  <c r="G1623"/>
  <c r="L1627" s="1"/>
  <c r="F1621"/>
  <c r="E1621"/>
  <c r="D1621"/>
  <c r="C1621"/>
  <c r="B1621"/>
  <c r="J1620"/>
  <c r="G1620"/>
  <c r="K1619"/>
  <c r="G1619"/>
  <c r="G1621" s="1"/>
  <c r="I1618"/>
  <c r="G1618"/>
  <c r="L1620" s="1"/>
  <c r="L1609"/>
  <c r="H1609"/>
  <c r="G1609"/>
  <c r="K1609" s="1"/>
  <c r="F1608"/>
  <c r="E1608"/>
  <c r="D1608"/>
  <c r="C1608"/>
  <c r="B1608"/>
  <c r="G1607"/>
  <c r="G1606"/>
  <c r="G1605"/>
  <c r="G1604"/>
  <c r="I1607" s="1"/>
  <c r="F1602"/>
  <c r="E1602"/>
  <c r="D1602"/>
  <c r="C1602"/>
  <c r="B1602"/>
  <c r="G1601"/>
  <c r="H1600"/>
  <c r="G1600"/>
  <c r="J1599"/>
  <c r="G1599"/>
  <c r="K1601" s="1"/>
  <c r="F1597"/>
  <c r="E1597"/>
  <c r="D1597"/>
  <c r="C1597"/>
  <c r="B1597"/>
  <c r="G1596"/>
  <c r="G1595"/>
  <c r="G1594"/>
  <c r="G1593"/>
  <c r="G1592"/>
  <c r="K1596" s="1"/>
  <c r="F1590"/>
  <c r="E1590"/>
  <c r="D1590"/>
  <c r="C1590"/>
  <c r="B1590"/>
  <c r="G1589"/>
  <c r="G1588"/>
  <c r="G1587"/>
  <c r="K1589" s="1"/>
  <c r="I1578"/>
  <c r="G1578"/>
  <c r="L1578" s="1"/>
  <c r="F1577"/>
  <c r="E1577"/>
  <c r="D1577"/>
  <c r="C1577"/>
  <c r="B1577"/>
  <c r="G1576"/>
  <c r="G1575"/>
  <c r="G1574"/>
  <c r="G1573"/>
  <c r="G1577" s="1"/>
  <c r="F1571"/>
  <c r="E1571"/>
  <c r="D1571"/>
  <c r="C1571"/>
  <c r="B1571"/>
  <c r="G1570"/>
  <c r="G1569"/>
  <c r="G1568"/>
  <c r="L1570" s="1"/>
  <c r="F1566"/>
  <c r="E1566"/>
  <c r="D1566"/>
  <c r="C1566"/>
  <c r="B1566"/>
  <c r="G1565"/>
  <c r="G1564"/>
  <c r="G1563"/>
  <c r="G1562"/>
  <c r="G1561"/>
  <c r="L1565" s="1"/>
  <c r="F1559"/>
  <c r="E1559"/>
  <c r="D1559"/>
  <c r="C1559"/>
  <c r="B1559"/>
  <c r="G1558"/>
  <c r="G1557"/>
  <c r="G1556"/>
  <c r="L1558" s="1"/>
  <c r="G1547"/>
  <c r="K1547" s="1"/>
  <c r="F1546"/>
  <c r="E1546"/>
  <c r="D1546"/>
  <c r="C1546"/>
  <c r="B1546"/>
  <c r="G1545"/>
  <c r="G1544"/>
  <c r="G1543"/>
  <c r="G1542"/>
  <c r="I1545" s="1"/>
  <c r="F1540"/>
  <c r="E1540"/>
  <c r="D1540"/>
  <c r="C1540"/>
  <c r="B1540"/>
  <c r="I1539"/>
  <c r="G1539"/>
  <c r="J1538"/>
  <c r="G1538"/>
  <c r="L1537"/>
  <c r="H1537"/>
  <c r="G1537"/>
  <c r="K1539" s="1"/>
  <c r="F1535"/>
  <c r="E1535"/>
  <c r="D1535"/>
  <c r="C1535"/>
  <c r="B1535"/>
  <c r="G1534"/>
  <c r="G1533"/>
  <c r="G1532"/>
  <c r="G1531"/>
  <c r="G1530"/>
  <c r="K1534" s="1"/>
  <c r="F1528"/>
  <c r="E1528"/>
  <c r="D1528"/>
  <c r="C1528"/>
  <c r="B1528"/>
  <c r="I1527"/>
  <c r="G1527"/>
  <c r="J1526"/>
  <c r="G1526"/>
  <c r="L1525"/>
  <c r="H1525"/>
  <c r="G1525"/>
  <c r="K1527" s="1"/>
  <c r="G1516"/>
  <c r="L1516" s="1"/>
  <c r="F1515"/>
  <c r="E1515"/>
  <c r="D1515"/>
  <c r="C1515"/>
  <c r="B1515"/>
  <c r="G1514"/>
  <c r="G1513"/>
  <c r="G1512"/>
  <c r="G1511"/>
  <c r="F1509"/>
  <c r="E1509"/>
  <c r="D1509"/>
  <c r="C1509"/>
  <c r="B1509"/>
  <c r="G1508"/>
  <c r="G1507"/>
  <c r="G1506"/>
  <c r="L1508" s="1"/>
  <c r="F1504"/>
  <c r="E1504"/>
  <c r="D1504"/>
  <c r="C1504"/>
  <c r="B1504"/>
  <c r="G1503"/>
  <c r="G1502"/>
  <c r="G1501"/>
  <c r="G1500"/>
  <c r="G1499"/>
  <c r="L1503" s="1"/>
  <c r="F1497"/>
  <c r="E1497"/>
  <c r="D1497"/>
  <c r="C1497"/>
  <c r="B1497"/>
  <c r="J1496"/>
  <c r="G1496"/>
  <c r="K1495"/>
  <c r="G1495"/>
  <c r="G1497" s="1"/>
  <c r="I1494"/>
  <c r="G1494"/>
  <c r="L1496" s="1"/>
  <c r="G1485"/>
  <c r="K1485" s="1"/>
  <c r="F1484"/>
  <c r="E1484"/>
  <c r="D1484"/>
  <c r="C1484"/>
  <c r="B1484"/>
  <c r="K1483"/>
  <c r="G1483"/>
  <c r="I1482"/>
  <c r="G1482"/>
  <c r="J1481"/>
  <c r="G1481"/>
  <c r="L1480"/>
  <c r="H1480"/>
  <c r="G1480"/>
  <c r="I1483" s="1"/>
  <c r="F1478"/>
  <c r="E1478"/>
  <c r="D1478"/>
  <c r="C1478"/>
  <c r="B1478"/>
  <c r="G1477"/>
  <c r="G1476"/>
  <c r="G1475"/>
  <c r="K1477" s="1"/>
  <c r="F1473"/>
  <c r="E1473"/>
  <c r="D1473"/>
  <c r="C1473"/>
  <c r="B1473"/>
  <c r="G1472"/>
  <c r="G1471"/>
  <c r="G1470"/>
  <c r="G1469"/>
  <c r="G1468"/>
  <c r="K1472" s="1"/>
  <c r="F1466"/>
  <c r="E1466"/>
  <c r="D1466"/>
  <c r="C1466"/>
  <c r="B1466"/>
  <c r="G1465"/>
  <c r="G1464"/>
  <c r="G1463"/>
  <c r="K1465" s="1"/>
  <c r="I1454"/>
  <c r="G1454"/>
  <c r="F1453"/>
  <c r="E1453"/>
  <c r="D1453"/>
  <c r="C1453"/>
  <c r="B1453"/>
  <c r="L1452"/>
  <c r="H1452"/>
  <c r="G1452"/>
  <c r="J1451"/>
  <c r="G1451"/>
  <c r="K1450"/>
  <c r="G1450"/>
  <c r="I1449"/>
  <c r="G1449"/>
  <c r="F1447"/>
  <c r="E1447"/>
  <c r="D1447"/>
  <c r="C1447"/>
  <c r="B1447"/>
  <c r="G1446"/>
  <c r="G1445"/>
  <c r="G1444"/>
  <c r="L1446" s="1"/>
  <c r="F1442"/>
  <c r="E1442"/>
  <c r="D1442"/>
  <c r="C1442"/>
  <c r="B1442"/>
  <c r="I1441"/>
  <c r="G1441"/>
  <c r="L1440"/>
  <c r="H1440"/>
  <c r="G1440"/>
  <c r="J1439"/>
  <c r="G1439"/>
  <c r="K1438"/>
  <c r="G1438"/>
  <c r="G1442" s="1"/>
  <c r="I1437"/>
  <c r="G1437"/>
  <c r="L1441" s="1"/>
  <c r="F1435"/>
  <c r="E1435"/>
  <c r="D1435"/>
  <c r="C1435"/>
  <c r="B1435"/>
  <c r="G1434"/>
  <c r="G1433"/>
  <c r="G1432"/>
  <c r="L1434" s="1"/>
  <c r="G1423"/>
  <c r="K1423" s="1"/>
  <c r="F1422"/>
  <c r="E1422"/>
  <c r="D1422"/>
  <c r="C1422"/>
  <c r="B1422"/>
  <c r="G1421"/>
  <c r="G1420"/>
  <c r="G1419"/>
  <c r="G1418"/>
  <c r="I1421" s="1"/>
  <c r="F1416"/>
  <c r="E1416"/>
  <c r="D1416"/>
  <c r="C1416"/>
  <c r="B1416"/>
  <c r="G1415"/>
  <c r="J1414"/>
  <c r="G1414"/>
  <c r="L1413"/>
  <c r="H1413"/>
  <c r="G1413"/>
  <c r="F1411"/>
  <c r="E1411"/>
  <c r="D1411"/>
  <c r="C1411"/>
  <c r="B1411"/>
  <c r="G1410"/>
  <c r="G1409"/>
  <c r="G1408"/>
  <c r="G1407"/>
  <c r="G1406"/>
  <c r="K1410" s="1"/>
  <c r="F1404"/>
  <c r="E1404"/>
  <c r="D1404"/>
  <c r="C1404"/>
  <c r="B1404"/>
  <c r="I1403"/>
  <c r="G1403"/>
  <c r="J1402"/>
  <c r="G1402"/>
  <c r="L1401"/>
  <c r="H1401"/>
  <c r="G1401"/>
  <c r="K1403" s="1"/>
  <c r="G1392"/>
  <c r="L1392" s="1"/>
  <c r="F1391"/>
  <c r="E1391"/>
  <c r="D1391"/>
  <c r="C1391"/>
  <c r="B1391"/>
  <c r="G1390"/>
  <c r="G1389"/>
  <c r="G1388"/>
  <c r="G1387"/>
  <c r="J1388" s="1"/>
  <c r="F1385"/>
  <c r="E1385"/>
  <c r="D1385"/>
  <c r="C1385"/>
  <c r="B1385"/>
  <c r="J1384"/>
  <c r="G1384"/>
  <c r="K1383"/>
  <c r="G1383"/>
  <c r="G1385" s="1"/>
  <c r="I1382"/>
  <c r="G1382"/>
  <c r="L1384" s="1"/>
  <c r="F1380"/>
  <c r="E1380"/>
  <c r="D1380"/>
  <c r="C1380"/>
  <c r="B1380"/>
  <c r="G1379"/>
  <c r="G1378"/>
  <c r="G1377"/>
  <c r="G1376"/>
  <c r="G1375"/>
  <c r="H1379" s="1"/>
  <c r="F1373"/>
  <c r="E1373"/>
  <c r="D1373"/>
  <c r="C1373"/>
  <c r="B1373"/>
  <c r="G1372"/>
  <c r="G1371"/>
  <c r="G1370"/>
  <c r="L1372" s="1"/>
  <c r="G1361"/>
  <c r="K1361" s="1"/>
  <c r="F1360"/>
  <c r="E1360"/>
  <c r="D1360"/>
  <c r="C1360"/>
  <c r="B1360"/>
  <c r="K1359"/>
  <c r="G1359"/>
  <c r="I1358"/>
  <c r="G1358"/>
  <c r="J1357"/>
  <c r="G1357"/>
  <c r="L1356"/>
  <c r="H1356"/>
  <c r="G1356"/>
  <c r="I1359" s="1"/>
  <c r="F1354"/>
  <c r="E1354"/>
  <c r="D1354"/>
  <c r="C1354"/>
  <c r="B1354"/>
  <c r="G1353"/>
  <c r="G1352"/>
  <c r="G1351"/>
  <c r="I1352" s="1"/>
  <c r="F1349"/>
  <c r="E1349"/>
  <c r="D1349"/>
  <c r="C1349"/>
  <c r="B1349"/>
  <c r="L1348"/>
  <c r="H1348"/>
  <c r="G1348"/>
  <c r="K1347"/>
  <c r="G1347"/>
  <c r="I1346"/>
  <c r="G1346"/>
  <c r="J1345"/>
  <c r="G1345"/>
  <c r="L1344"/>
  <c r="H1344"/>
  <c r="G1344"/>
  <c r="K1348" s="1"/>
  <c r="F1342"/>
  <c r="E1342"/>
  <c r="D1342"/>
  <c r="C1342"/>
  <c r="B1342"/>
  <c r="G1341"/>
  <c r="L1340"/>
  <c r="G1340"/>
  <c r="K1339"/>
  <c r="G1339"/>
  <c r="K1341" s="1"/>
  <c r="G1330"/>
  <c r="L1330" s="1"/>
  <c r="F1329"/>
  <c r="E1329"/>
  <c r="D1329"/>
  <c r="C1329"/>
  <c r="B1329"/>
  <c r="L1328"/>
  <c r="H1328"/>
  <c r="G1328"/>
  <c r="J1327"/>
  <c r="G1327"/>
  <c r="K1326"/>
  <c r="G1326"/>
  <c r="I1325"/>
  <c r="G1325"/>
  <c r="K1328" s="1"/>
  <c r="F1323"/>
  <c r="E1323"/>
  <c r="D1323"/>
  <c r="C1323"/>
  <c r="B1323"/>
  <c r="K1322"/>
  <c r="G1322"/>
  <c r="J1321"/>
  <c r="G1321"/>
  <c r="H1320"/>
  <c r="G1320"/>
  <c r="L1322" s="1"/>
  <c r="F1318"/>
  <c r="E1318"/>
  <c r="D1318"/>
  <c r="C1318"/>
  <c r="B1318"/>
  <c r="I1317"/>
  <c r="G1317"/>
  <c r="L1316"/>
  <c r="H1316"/>
  <c r="G1316"/>
  <c r="J1315"/>
  <c r="G1315"/>
  <c r="K1314"/>
  <c r="G1314"/>
  <c r="G1318" s="1"/>
  <c r="I1313"/>
  <c r="G1313"/>
  <c r="L1317" s="1"/>
  <c r="F1311"/>
  <c r="E1311"/>
  <c r="D1311"/>
  <c r="C1311"/>
  <c r="B1311"/>
  <c r="G1310"/>
  <c r="G1309"/>
  <c r="G1308"/>
  <c r="K1310" s="1"/>
  <c r="J1299"/>
  <c r="G1299"/>
  <c r="K1299" s="1"/>
  <c r="F1298"/>
  <c r="E1298"/>
  <c r="D1298"/>
  <c r="C1298"/>
  <c r="B1298"/>
  <c r="G1297"/>
  <c r="G1296"/>
  <c r="G1295"/>
  <c r="G1294"/>
  <c r="H1297" s="1"/>
  <c r="F1292"/>
  <c r="E1292"/>
  <c r="D1292"/>
  <c r="C1292"/>
  <c r="B1292"/>
  <c r="G1291"/>
  <c r="G1290"/>
  <c r="G1289"/>
  <c r="K1291" s="1"/>
  <c r="F1287"/>
  <c r="E1287"/>
  <c r="D1287"/>
  <c r="C1287"/>
  <c r="B1287"/>
  <c r="G1286"/>
  <c r="G1285"/>
  <c r="G1284"/>
  <c r="G1283"/>
  <c r="G1282"/>
  <c r="J1286" s="1"/>
  <c r="F1280"/>
  <c r="E1280"/>
  <c r="D1280"/>
  <c r="C1280"/>
  <c r="B1280"/>
  <c r="G1279"/>
  <c r="G1278"/>
  <c r="G1277"/>
  <c r="L1279" s="1"/>
  <c r="G1268"/>
  <c r="J1268" s="1"/>
  <c r="F1267"/>
  <c r="E1267"/>
  <c r="D1267"/>
  <c r="C1267"/>
  <c r="B1267"/>
  <c r="G1266"/>
  <c r="G1265"/>
  <c r="G1264"/>
  <c r="G1263"/>
  <c r="L1266" s="1"/>
  <c r="F1261"/>
  <c r="E1261"/>
  <c r="D1261"/>
  <c r="C1261"/>
  <c r="B1261"/>
  <c r="G1260"/>
  <c r="G1259"/>
  <c r="G1258"/>
  <c r="L1260" s="1"/>
  <c r="F1256"/>
  <c r="E1256"/>
  <c r="D1256"/>
  <c r="C1256"/>
  <c r="B1256"/>
  <c r="I1255"/>
  <c r="G1255"/>
  <c r="K1254"/>
  <c r="G1254"/>
  <c r="I1253"/>
  <c r="G1253"/>
  <c r="J1252"/>
  <c r="G1252"/>
  <c r="L1251"/>
  <c r="H1251"/>
  <c r="G1251"/>
  <c r="F1249"/>
  <c r="E1249"/>
  <c r="D1249"/>
  <c r="C1249"/>
  <c r="B1249"/>
  <c r="G1248"/>
  <c r="G1247"/>
  <c r="G1246"/>
  <c r="L1248" s="1"/>
  <c r="G1237"/>
  <c r="K1237" s="1"/>
  <c r="F1236"/>
  <c r="E1236"/>
  <c r="D1236"/>
  <c r="C1236"/>
  <c r="B1236"/>
  <c r="L1235"/>
  <c r="H1235"/>
  <c r="G1235"/>
  <c r="J1234"/>
  <c r="H1234"/>
  <c r="G1234"/>
  <c r="L1233"/>
  <c r="J1233"/>
  <c r="G1233"/>
  <c r="J1232"/>
  <c r="H1232"/>
  <c r="G1232"/>
  <c r="I1235" s="1"/>
  <c r="F1230"/>
  <c r="E1230"/>
  <c r="D1230"/>
  <c r="C1230"/>
  <c r="B1230"/>
  <c r="G1229"/>
  <c r="G1228"/>
  <c r="G1227"/>
  <c r="I1229" s="1"/>
  <c r="F1225"/>
  <c r="E1225"/>
  <c r="D1225"/>
  <c r="C1225"/>
  <c r="B1225"/>
  <c r="G1224"/>
  <c r="G1223"/>
  <c r="G1222"/>
  <c r="G1221"/>
  <c r="G1220"/>
  <c r="K1224" s="1"/>
  <c r="F1218"/>
  <c r="E1218"/>
  <c r="D1218"/>
  <c r="C1218"/>
  <c r="B1218"/>
  <c r="G1217"/>
  <c r="G1216"/>
  <c r="G1215"/>
  <c r="I1217" s="1"/>
  <c r="G1206"/>
  <c r="L1206" s="1"/>
  <c r="F1205"/>
  <c r="E1205"/>
  <c r="D1205"/>
  <c r="C1205"/>
  <c r="B1205"/>
  <c r="G1204"/>
  <c r="G1203"/>
  <c r="G1202"/>
  <c r="G1201"/>
  <c r="G1205" s="1"/>
  <c r="F1199"/>
  <c r="E1199"/>
  <c r="D1199"/>
  <c r="C1199"/>
  <c r="B1199"/>
  <c r="G1198"/>
  <c r="G1197"/>
  <c r="G1196"/>
  <c r="G1199" s="1"/>
  <c r="F1194"/>
  <c r="E1194"/>
  <c r="D1194"/>
  <c r="C1194"/>
  <c r="B1194"/>
  <c r="G1193"/>
  <c r="G1192"/>
  <c r="G1191"/>
  <c r="G1190"/>
  <c r="G1189"/>
  <c r="L1193" s="1"/>
  <c r="F1187"/>
  <c r="E1187"/>
  <c r="D1187"/>
  <c r="C1187"/>
  <c r="B1187"/>
  <c r="G1186"/>
  <c r="G1185"/>
  <c r="G1184"/>
  <c r="G1187" s="1"/>
  <c r="G1175"/>
  <c r="I1175" s="1"/>
  <c r="F1174"/>
  <c r="E1174"/>
  <c r="D1174"/>
  <c r="C1174"/>
  <c r="B1174"/>
  <c r="G1173"/>
  <c r="G1172"/>
  <c r="G1171"/>
  <c r="G1170"/>
  <c r="K1173" s="1"/>
  <c r="F1168"/>
  <c r="E1168"/>
  <c r="D1168"/>
  <c r="C1168"/>
  <c r="B1168"/>
  <c r="J1167"/>
  <c r="G1167"/>
  <c r="K1166"/>
  <c r="G1166"/>
  <c r="G1168" s="1"/>
  <c r="I1165"/>
  <c r="G1165"/>
  <c r="K1167" s="1"/>
  <c r="F1163"/>
  <c r="E1163"/>
  <c r="D1163"/>
  <c r="C1163"/>
  <c r="B1163"/>
  <c r="G1162"/>
  <c r="G1161"/>
  <c r="G1160"/>
  <c r="G1159"/>
  <c r="G1158"/>
  <c r="I1162" s="1"/>
  <c r="F1156"/>
  <c r="E1156"/>
  <c r="D1156"/>
  <c r="C1156"/>
  <c r="B1156"/>
  <c r="G1155"/>
  <c r="G1154"/>
  <c r="G1153"/>
  <c r="K1155" s="1"/>
  <c r="G1144"/>
  <c r="J1144" s="1"/>
  <c r="F1143"/>
  <c r="E1143"/>
  <c r="D1143"/>
  <c r="C1143"/>
  <c r="B1143"/>
  <c r="K1142"/>
  <c r="G1142"/>
  <c r="I1141"/>
  <c r="G1141"/>
  <c r="J1140"/>
  <c r="G1140"/>
  <c r="L1139"/>
  <c r="H1139"/>
  <c r="G1139"/>
  <c r="L1142" s="1"/>
  <c r="F1137"/>
  <c r="E1137"/>
  <c r="D1137"/>
  <c r="C1137"/>
  <c r="B1137"/>
  <c r="G1136"/>
  <c r="G1135"/>
  <c r="G1134"/>
  <c r="L1136" s="1"/>
  <c r="F1132"/>
  <c r="E1132"/>
  <c r="D1132"/>
  <c r="C1132"/>
  <c r="B1132"/>
  <c r="G1131"/>
  <c r="G1130"/>
  <c r="G1129"/>
  <c r="G1128"/>
  <c r="G1127"/>
  <c r="G1132" s="1"/>
  <c r="F1125"/>
  <c r="E1125"/>
  <c r="D1125"/>
  <c r="C1125"/>
  <c r="B1125"/>
  <c r="G1124"/>
  <c r="G1123"/>
  <c r="G1122"/>
  <c r="L1124" s="1"/>
  <c r="I1113"/>
  <c r="G1113"/>
  <c r="K1113" s="1"/>
  <c r="F1112"/>
  <c r="E1112"/>
  <c r="D1112"/>
  <c r="C1112"/>
  <c r="B1112"/>
  <c r="G1111"/>
  <c r="G1110"/>
  <c r="G1109"/>
  <c r="G1108"/>
  <c r="I1111" s="1"/>
  <c r="F1106"/>
  <c r="E1106"/>
  <c r="D1106"/>
  <c r="C1106"/>
  <c r="B1106"/>
  <c r="G1105"/>
  <c r="G1104"/>
  <c r="G1103"/>
  <c r="I1105" s="1"/>
  <c r="F1101"/>
  <c r="E1101"/>
  <c r="D1101"/>
  <c r="C1101"/>
  <c r="B1101"/>
  <c r="G1100"/>
  <c r="G1099"/>
  <c r="G1098"/>
  <c r="G1097"/>
  <c r="G1096"/>
  <c r="K1100" s="1"/>
  <c r="F1094"/>
  <c r="E1094"/>
  <c r="D1094"/>
  <c r="C1094"/>
  <c r="B1094"/>
  <c r="G1093"/>
  <c r="G1092"/>
  <c r="G1091"/>
  <c r="I1093" s="1"/>
  <c r="G1082"/>
  <c r="L1082" s="1"/>
  <c r="F1081"/>
  <c r="E1081"/>
  <c r="D1081"/>
  <c r="C1081"/>
  <c r="B1081"/>
  <c r="G1080"/>
  <c r="G1079"/>
  <c r="G1078"/>
  <c r="G1077"/>
  <c r="G1081" s="1"/>
  <c r="F1075"/>
  <c r="E1075"/>
  <c r="D1075"/>
  <c r="C1075"/>
  <c r="B1075"/>
  <c r="G1074"/>
  <c r="G1073"/>
  <c r="G1072"/>
  <c r="G1075" s="1"/>
  <c r="F1070"/>
  <c r="E1070"/>
  <c r="D1070"/>
  <c r="C1070"/>
  <c r="B1070"/>
  <c r="G1069"/>
  <c r="G1068"/>
  <c r="G1067"/>
  <c r="G1066"/>
  <c r="G1065"/>
  <c r="L1069" s="1"/>
  <c r="F1063"/>
  <c r="E1063"/>
  <c r="D1063"/>
  <c r="C1063"/>
  <c r="B1063"/>
  <c r="G1062"/>
  <c r="G1061"/>
  <c r="G1060"/>
  <c r="G1063" s="1"/>
  <c r="G1051"/>
  <c r="I1051" s="1"/>
  <c r="F1050"/>
  <c r="E1050"/>
  <c r="D1050"/>
  <c r="C1050"/>
  <c r="B1050"/>
  <c r="G1049"/>
  <c r="G1048"/>
  <c r="G1047"/>
  <c r="G1046"/>
  <c r="K1049" s="1"/>
  <c r="F1044"/>
  <c r="E1044"/>
  <c r="D1044"/>
  <c r="C1044"/>
  <c r="B1044"/>
  <c r="J1043"/>
  <c r="G1043"/>
  <c r="K1042"/>
  <c r="G1042"/>
  <c r="G1044" s="1"/>
  <c r="I1041"/>
  <c r="G1041"/>
  <c r="K1043" s="1"/>
  <c r="F1039"/>
  <c r="E1039"/>
  <c r="D1039"/>
  <c r="C1039"/>
  <c r="B1039"/>
  <c r="G1038"/>
  <c r="G1037"/>
  <c r="G1036"/>
  <c r="G1035"/>
  <c r="G1034"/>
  <c r="I1038" s="1"/>
  <c r="F1032"/>
  <c r="E1032"/>
  <c r="D1032"/>
  <c r="C1032"/>
  <c r="B1032"/>
  <c r="G1031"/>
  <c r="G1030"/>
  <c r="G1029"/>
  <c r="K1031" s="1"/>
  <c r="J1020"/>
  <c r="H1020"/>
  <c r="G1020"/>
  <c r="K1020" s="1"/>
  <c r="F1019"/>
  <c r="E1019"/>
  <c r="D1019"/>
  <c r="C1019"/>
  <c r="B1019"/>
  <c r="G1018"/>
  <c r="G1017"/>
  <c r="G1016"/>
  <c r="G1015"/>
  <c r="L1018" s="1"/>
  <c r="F1013"/>
  <c r="E1013"/>
  <c r="D1013"/>
  <c r="C1013"/>
  <c r="B1013"/>
  <c r="G1012"/>
  <c r="G1011"/>
  <c r="G1010"/>
  <c r="L1012" s="1"/>
  <c r="F1008"/>
  <c r="E1008"/>
  <c r="D1008"/>
  <c r="C1008"/>
  <c r="B1008"/>
  <c r="L1007"/>
  <c r="H1007"/>
  <c r="G1007"/>
  <c r="K1006"/>
  <c r="G1006"/>
  <c r="I1005"/>
  <c r="G1005"/>
  <c r="J1004"/>
  <c r="G1004"/>
  <c r="L1003"/>
  <c r="H1003"/>
  <c r="G1003"/>
  <c r="F1001"/>
  <c r="E1001"/>
  <c r="D1001"/>
  <c r="C1001"/>
  <c r="B1001"/>
  <c r="G1000"/>
  <c r="G999"/>
  <c r="G998"/>
  <c r="L1000" s="1"/>
  <c r="J989"/>
  <c r="H989"/>
  <c r="G989"/>
  <c r="K989" s="1"/>
  <c r="F988"/>
  <c r="E988"/>
  <c r="D988"/>
  <c r="C988"/>
  <c r="B988"/>
  <c r="G987"/>
  <c r="G986"/>
  <c r="G985"/>
  <c r="G984"/>
  <c r="I987" s="1"/>
  <c r="F982"/>
  <c r="E982"/>
  <c r="D982"/>
  <c r="C982"/>
  <c r="B982"/>
  <c r="G981"/>
  <c r="G980"/>
  <c r="G979"/>
  <c r="I981" s="1"/>
  <c r="F977"/>
  <c r="E977"/>
  <c r="D977"/>
  <c r="C977"/>
  <c r="B977"/>
  <c r="G976"/>
  <c r="G975"/>
  <c r="G974"/>
  <c r="G973"/>
  <c r="G972"/>
  <c r="K976" s="1"/>
  <c r="F970"/>
  <c r="E970"/>
  <c r="D970"/>
  <c r="C970"/>
  <c r="B970"/>
  <c r="G969"/>
  <c r="G968"/>
  <c r="K967"/>
  <c r="G967"/>
  <c r="I968" s="1"/>
  <c r="G958"/>
  <c r="K958" s="1"/>
  <c r="F957"/>
  <c r="E957"/>
  <c r="D957"/>
  <c r="C957"/>
  <c r="B957"/>
  <c r="G956"/>
  <c r="G955"/>
  <c r="G954"/>
  <c r="G953"/>
  <c r="H956" s="1"/>
  <c r="F951"/>
  <c r="E951"/>
  <c r="D951"/>
  <c r="C951"/>
  <c r="B951"/>
  <c r="I950"/>
  <c r="G950"/>
  <c r="J949"/>
  <c r="G949"/>
  <c r="L948"/>
  <c r="H948"/>
  <c r="G948"/>
  <c r="F946"/>
  <c r="E946"/>
  <c r="D946"/>
  <c r="C946"/>
  <c r="B946"/>
  <c r="G945"/>
  <c r="I944"/>
  <c r="G944"/>
  <c r="K943"/>
  <c r="G943"/>
  <c r="K942"/>
  <c r="G942"/>
  <c r="G946" s="1"/>
  <c r="J941"/>
  <c r="H941"/>
  <c r="G941"/>
  <c r="K945" s="1"/>
  <c r="F939"/>
  <c r="E939"/>
  <c r="D939"/>
  <c r="C939"/>
  <c r="B939"/>
  <c r="G938"/>
  <c r="G937"/>
  <c r="G936"/>
  <c r="L938" s="1"/>
  <c r="G927"/>
  <c r="K927" s="1"/>
  <c r="F926"/>
  <c r="E926"/>
  <c r="D926"/>
  <c r="C926"/>
  <c r="B926"/>
  <c r="L925"/>
  <c r="H925"/>
  <c r="G925"/>
  <c r="J924"/>
  <c r="G924"/>
  <c r="K923"/>
  <c r="G923"/>
  <c r="I922"/>
  <c r="G922"/>
  <c r="I925" s="1"/>
  <c r="F920"/>
  <c r="E920"/>
  <c r="D920"/>
  <c r="C920"/>
  <c r="B920"/>
  <c r="G919"/>
  <c r="G918"/>
  <c r="G917"/>
  <c r="I919" s="1"/>
  <c r="F915"/>
  <c r="E915"/>
  <c r="D915"/>
  <c r="C915"/>
  <c r="B915"/>
  <c r="I914"/>
  <c r="G914"/>
  <c r="L913"/>
  <c r="H913"/>
  <c r="G913"/>
  <c r="J912"/>
  <c r="G912"/>
  <c r="K911"/>
  <c r="G911"/>
  <c r="G915" s="1"/>
  <c r="I910"/>
  <c r="G910"/>
  <c r="K914" s="1"/>
  <c r="F908"/>
  <c r="E908"/>
  <c r="D908"/>
  <c r="C908"/>
  <c r="B908"/>
  <c r="G907"/>
  <c r="G906"/>
  <c r="G905"/>
  <c r="I907" s="1"/>
  <c r="G896"/>
  <c r="L896" s="1"/>
  <c r="F895"/>
  <c r="E895"/>
  <c r="D895"/>
  <c r="C895"/>
  <c r="B895"/>
  <c r="G894"/>
  <c r="G893"/>
  <c r="G892"/>
  <c r="G891"/>
  <c r="F889"/>
  <c r="E889"/>
  <c r="D889"/>
  <c r="C889"/>
  <c r="B889"/>
  <c r="J888"/>
  <c r="H888"/>
  <c r="G888"/>
  <c r="L887"/>
  <c r="J887"/>
  <c r="G887"/>
  <c r="G889" s="1"/>
  <c r="J886"/>
  <c r="H886"/>
  <c r="G886"/>
  <c r="K888" s="1"/>
  <c r="F884"/>
  <c r="E884"/>
  <c r="D884"/>
  <c r="C884"/>
  <c r="B884"/>
  <c r="G883"/>
  <c r="G882"/>
  <c r="G881"/>
  <c r="G880"/>
  <c r="G879"/>
  <c r="L883" s="1"/>
  <c r="F877"/>
  <c r="E877"/>
  <c r="D877"/>
  <c r="C877"/>
  <c r="B877"/>
  <c r="G876"/>
  <c r="G875"/>
  <c r="G874"/>
  <c r="G877" s="1"/>
  <c r="G865"/>
  <c r="I865" s="1"/>
  <c r="F864"/>
  <c r="E864"/>
  <c r="D864"/>
  <c r="C864"/>
  <c r="B864"/>
  <c r="G863"/>
  <c r="G862"/>
  <c r="G861"/>
  <c r="G860"/>
  <c r="K863" s="1"/>
  <c r="F858"/>
  <c r="E858"/>
  <c r="D858"/>
  <c r="C858"/>
  <c r="B858"/>
  <c r="J857"/>
  <c r="G857"/>
  <c r="K856"/>
  <c r="G856"/>
  <c r="G858" s="1"/>
  <c r="I855"/>
  <c r="G855"/>
  <c r="K857" s="1"/>
  <c r="F853"/>
  <c r="E853"/>
  <c r="D853"/>
  <c r="C853"/>
  <c r="B853"/>
  <c r="G852"/>
  <c r="G851"/>
  <c r="G850"/>
  <c r="G849"/>
  <c r="G848"/>
  <c r="I852" s="1"/>
  <c r="F846"/>
  <c r="E846"/>
  <c r="D846"/>
  <c r="C846"/>
  <c r="B846"/>
  <c r="G845"/>
  <c r="G844"/>
  <c r="G843"/>
  <c r="K845" s="1"/>
  <c r="J834"/>
  <c r="H834"/>
  <c r="G834"/>
  <c r="K834" s="1"/>
  <c r="F833"/>
  <c r="E833"/>
  <c r="D833"/>
  <c r="C833"/>
  <c r="B833"/>
  <c r="G832"/>
  <c r="G831"/>
  <c r="G830"/>
  <c r="G829"/>
  <c r="L832" s="1"/>
  <c r="F827"/>
  <c r="E827"/>
  <c r="D827"/>
  <c r="C827"/>
  <c r="B827"/>
  <c r="G826"/>
  <c r="G825"/>
  <c r="G824"/>
  <c r="L826" s="1"/>
  <c r="F822"/>
  <c r="E822"/>
  <c r="D822"/>
  <c r="C822"/>
  <c r="B822"/>
  <c r="L821"/>
  <c r="H821"/>
  <c r="G821"/>
  <c r="K820"/>
  <c r="G820"/>
  <c r="I819"/>
  <c r="G819"/>
  <c r="J818"/>
  <c r="G818"/>
  <c r="L817"/>
  <c r="H817"/>
  <c r="G817"/>
  <c r="F815"/>
  <c r="E815"/>
  <c r="D815"/>
  <c r="C815"/>
  <c r="B815"/>
  <c r="G814"/>
  <c r="G813"/>
  <c r="G812"/>
  <c r="L814" s="1"/>
  <c r="G803"/>
  <c r="K803" s="1"/>
  <c r="F802"/>
  <c r="E802"/>
  <c r="D802"/>
  <c r="C802"/>
  <c r="B802"/>
  <c r="L801"/>
  <c r="H801"/>
  <c r="G801"/>
  <c r="J800"/>
  <c r="G800"/>
  <c r="K799"/>
  <c r="G799"/>
  <c r="I798"/>
  <c r="G798"/>
  <c r="I801" s="1"/>
  <c r="F796"/>
  <c r="E796"/>
  <c r="D796"/>
  <c r="C796"/>
  <c r="B796"/>
  <c r="G795"/>
  <c r="G794"/>
  <c r="G793"/>
  <c r="I795" s="1"/>
  <c r="F791"/>
  <c r="E791"/>
  <c r="D791"/>
  <c r="C791"/>
  <c r="B791"/>
  <c r="I790"/>
  <c r="G790"/>
  <c r="L789"/>
  <c r="H789"/>
  <c r="G789"/>
  <c r="J788"/>
  <c r="G788"/>
  <c r="K787"/>
  <c r="G787"/>
  <c r="G791" s="1"/>
  <c r="I786"/>
  <c r="G786"/>
  <c r="K790" s="1"/>
  <c r="F784"/>
  <c r="E784"/>
  <c r="D784"/>
  <c r="C784"/>
  <c r="B784"/>
  <c r="G783"/>
  <c r="G782"/>
  <c r="G781"/>
  <c r="I783" s="1"/>
  <c r="G772"/>
  <c r="L772" s="1"/>
  <c r="F771"/>
  <c r="E771"/>
  <c r="D771"/>
  <c r="C771"/>
  <c r="B771"/>
  <c r="G770"/>
  <c r="G769"/>
  <c r="G768"/>
  <c r="G767"/>
  <c r="F765"/>
  <c r="E765"/>
  <c r="D765"/>
  <c r="C765"/>
  <c r="B765"/>
  <c r="I764"/>
  <c r="G764"/>
  <c r="J763"/>
  <c r="G763"/>
  <c r="L762"/>
  <c r="H762"/>
  <c r="G762"/>
  <c r="F760"/>
  <c r="E760"/>
  <c r="D760"/>
  <c r="C760"/>
  <c r="B760"/>
  <c r="G759"/>
  <c r="G758"/>
  <c r="G757"/>
  <c r="G756"/>
  <c r="G755"/>
  <c r="L759" s="1"/>
  <c r="F753"/>
  <c r="E753"/>
  <c r="D753"/>
  <c r="C753"/>
  <c r="B753"/>
  <c r="I752"/>
  <c r="G752"/>
  <c r="J751"/>
  <c r="G751"/>
  <c r="L750"/>
  <c r="H750"/>
  <c r="G750"/>
  <c r="G741"/>
  <c r="I741" s="1"/>
  <c r="F740"/>
  <c r="E740"/>
  <c r="D740"/>
  <c r="C740"/>
  <c r="B740"/>
  <c r="G739"/>
  <c r="G738"/>
  <c r="G737"/>
  <c r="G736"/>
  <c r="K739" s="1"/>
  <c r="F734"/>
  <c r="E734"/>
  <c r="D734"/>
  <c r="C734"/>
  <c r="B734"/>
  <c r="G733"/>
  <c r="G732"/>
  <c r="G731"/>
  <c r="K733" s="1"/>
  <c r="F729"/>
  <c r="E729"/>
  <c r="D729"/>
  <c r="C729"/>
  <c r="B729"/>
  <c r="G728"/>
  <c r="G727"/>
  <c r="G726"/>
  <c r="G725"/>
  <c r="G724"/>
  <c r="I728" s="1"/>
  <c r="F722"/>
  <c r="E722"/>
  <c r="D722"/>
  <c r="C722"/>
  <c r="B722"/>
  <c r="J721"/>
  <c r="G721"/>
  <c r="K720"/>
  <c r="G720"/>
  <c r="G722" s="1"/>
  <c r="I719"/>
  <c r="G719"/>
  <c r="K721" s="1"/>
  <c r="L710"/>
  <c r="H710"/>
  <c r="G710"/>
  <c r="J710" s="1"/>
  <c r="F709"/>
  <c r="E709"/>
  <c r="D709"/>
  <c r="C709"/>
  <c r="B709"/>
  <c r="G708"/>
  <c r="G707"/>
  <c r="G706"/>
  <c r="G705"/>
  <c r="L708" s="1"/>
  <c r="F703"/>
  <c r="E703"/>
  <c r="D703"/>
  <c r="C703"/>
  <c r="B703"/>
  <c r="G702"/>
  <c r="G701"/>
  <c r="G700"/>
  <c r="L702" s="1"/>
  <c r="F698"/>
  <c r="E698"/>
  <c r="D698"/>
  <c r="C698"/>
  <c r="B698"/>
  <c r="L697"/>
  <c r="H697"/>
  <c r="G697"/>
  <c r="K696"/>
  <c r="G696"/>
  <c r="I695"/>
  <c r="G695"/>
  <c r="J694"/>
  <c r="G694"/>
  <c r="L693"/>
  <c r="H693"/>
  <c r="G693"/>
  <c r="F691"/>
  <c r="E691"/>
  <c r="D691"/>
  <c r="C691"/>
  <c r="B691"/>
  <c r="G690"/>
  <c r="L689"/>
  <c r="G689"/>
  <c r="K688"/>
  <c r="G688"/>
  <c r="G679"/>
  <c r="K679" s="1"/>
  <c r="F678"/>
  <c r="E678"/>
  <c r="D678"/>
  <c r="C678"/>
  <c r="B678"/>
  <c r="L677"/>
  <c r="H677"/>
  <c r="G677"/>
  <c r="J676"/>
  <c r="G676"/>
  <c r="K675"/>
  <c r="G675"/>
  <c r="I674"/>
  <c r="G674"/>
  <c r="I677" s="1"/>
  <c r="F672"/>
  <c r="E672"/>
  <c r="D672"/>
  <c r="C672"/>
  <c r="B672"/>
  <c r="K671"/>
  <c r="G671"/>
  <c r="J670"/>
  <c r="G670"/>
  <c r="H669"/>
  <c r="G669"/>
  <c r="L669" s="1"/>
  <c r="F667"/>
  <c r="E667"/>
  <c r="D667"/>
  <c r="C667"/>
  <c r="B667"/>
  <c r="G666"/>
  <c r="L665"/>
  <c r="H665"/>
  <c r="G665"/>
  <c r="J664"/>
  <c r="G664"/>
  <c r="K663"/>
  <c r="G663"/>
  <c r="G667" s="1"/>
  <c r="I662"/>
  <c r="G662"/>
  <c r="K666" s="1"/>
  <c r="F660"/>
  <c r="E660"/>
  <c r="D660"/>
  <c r="C660"/>
  <c r="B660"/>
  <c r="G659"/>
  <c r="G658"/>
  <c r="G657"/>
  <c r="K659" s="1"/>
  <c r="J648"/>
  <c r="G648"/>
  <c r="K648" s="1"/>
  <c r="F647"/>
  <c r="E647"/>
  <c r="D647"/>
  <c r="C647"/>
  <c r="B647"/>
  <c r="G646"/>
  <c r="G645"/>
  <c r="G644"/>
  <c r="G643"/>
  <c r="H646" s="1"/>
  <c r="F641"/>
  <c r="E641"/>
  <c r="D641"/>
  <c r="C641"/>
  <c r="B641"/>
  <c r="G640"/>
  <c r="G639"/>
  <c r="G638"/>
  <c r="G641" s="1"/>
  <c r="F636"/>
  <c r="E636"/>
  <c r="D636"/>
  <c r="C636"/>
  <c r="B636"/>
  <c r="G635"/>
  <c r="G634"/>
  <c r="G633"/>
  <c r="G632"/>
  <c r="G631"/>
  <c r="J635" s="1"/>
  <c r="F629"/>
  <c r="E629"/>
  <c r="D629"/>
  <c r="C629"/>
  <c r="B629"/>
  <c r="G628"/>
  <c r="G627"/>
  <c r="G626"/>
  <c r="G629" s="1"/>
  <c r="G617"/>
  <c r="L617" s="1"/>
  <c r="F616"/>
  <c r="E616"/>
  <c r="D616"/>
  <c r="C616"/>
  <c r="B616"/>
  <c r="G615"/>
  <c r="G614"/>
  <c r="G613"/>
  <c r="G612"/>
  <c r="G616" s="1"/>
  <c r="F610"/>
  <c r="E610"/>
  <c r="D610"/>
  <c r="C610"/>
  <c r="B610"/>
  <c r="G609"/>
  <c r="K608"/>
  <c r="G608"/>
  <c r="G610" s="1"/>
  <c r="I607"/>
  <c r="G607"/>
  <c r="K609" s="1"/>
  <c r="F605"/>
  <c r="E605"/>
  <c r="D605"/>
  <c r="C605"/>
  <c r="B605"/>
  <c r="G604"/>
  <c r="G603"/>
  <c r="G602"/>
  <c r="G601"/>
  <c r="G600"/>
  <c r="L602" s="1"/>
  <c r="F598"/>
  <c r="E598"/>
  <c r="D598"/>
  <c r="C598"/>
  <c r="B598"/>
  <c r="G597"/>
  <c r="G596"/>
  <c r="G595"/>
  <c r="G598" s="1"/>
  <c r="G586"/>
  <c r="K586" s="1"/>
  <c r="F585"/>
  <c r="E585"/>
  <c r="D585"/>
  <c r="C585"/>
  <c r="B585"/>
  <c r="G584"/>
  <c r="G583"/>
  <c r="G582"/>
  <c r="G581"/>
  <c r="I584" s="1"/>
  <c r="F579"/>
  <c r="E579"/>
  <c r="D579"/>
  <c r="C579"/>
  <c r="B579"/>
  <c r="G578"/>
  <c r="G577"/>
  <c r="G576"/>
  <c r="K578" s="1"/>
  <c r="F574"/>
  <c r="E574"/>
  <c r="D574"/>
  <c r="C574"/>
  <c r="B574"/>
  <c r="G573"/>
  <c r="G572"/>
  <c r="G571"/>
  <c r="G570"/>
  <c r="G569"/>
  <c r="K573" s="1"/>
  <c r="F567"/>
  <c r="E567"/>
  <c r="D567"/>
  <c r="C567"/>
  <c r="B567"/>
  <c r="G566"/>
  <c r="G565"/>
  <c r="G564"/>
  <c r="K566" s="1"/>
  <c r="G555"/>
  <c r="L555" s="1"/>
  <c r="F554"/>
  <c r="E554"/>
  <c r="D554"/>
  <c r="C554"/>
  <c r="B554"/>
  <c r="G553"/>
  <c r="G552"/>
  <c r="G551"/>
  <c r="G550"/>
  <c r="G554" s="1"/>
  <c r="F548"/>
  <c r="E548"/>
  <c r="D548"/>
  <c r="C548"/>
  <c r="B548"/>
  <c r="G547"/>
  <c r="G546"/>
  <c r="I545"/>
  <c r="G545"/>
  <c r="L547" s="1"/>
  <c r="F543"/>
  <c r="E543"/>
  <c r="D543"/>
  <c r="C543"/>
  <c r="B543"/>
  <c r="G542"/>
  <c r="G541"/>
  <c r="G540"/>
  <c r="G539"/>
  <c r="G538"/>
  <c r="L542" s="1"/>
  <c r="F536"/>
  <c r="E536"/>
  <c r="D536"/>
  <c r="C536"/>
  <c r="B536"/>
  <c r="G535"/>
  <c r="G534"/>
  <c r="G533"/>
  <c r="L535" s="1"/>
  <c r="G524"/>
  <c r="K524" s="1"/>
  <c r="F523"/>
  <c r="E523"/>
  <c r="D523"/>
  <c r="C523"/>
  <c r="B523"/>
  <c r="G522"/>
  <c r="G521"/>
  <c r="G520"/>
  <c r="H519"/>
  <c r="G519"/>
  <c r="I522" s="1"/>
  <c r="F517"/>
  <c r="E517"/>
  <c r="D517"/>
  <c r="C517"/>
  <c r="B517"/>
  <c r="G516"/>
  <c r="G515"/>
  <c r="G514"/>
  <c r="K516" s="1"/>
  <c r="F512"/>
  <c r="E512"/>
  <c r="D512"/>
  <c r="C512"/>
  <c r="B512"/>
  <c r="G511"/>
  <c r="G510"/>
  <c r="G509"/>
  <c r="G508"/>
  <c r="G507"/>
  <c r="K511" s="1"/>
  <c r="F505"/>
  <c r="E505"/>
  <c r="D505"/>
  <c r="C505"/>
  <c r="B505"/>
  <c r="G504"/>
  <c r="G503"/>
  <c r="G502"/>
  <c r="K504" s="1"/>
  <c r="I493"/>
  <c r="G493"/>
  <c r="L493" s="1"/>
  <c r="F492"/>
  <c r="E492"/>
  <c r="D492"/>
  <c r="C492"/>
  <c r="B492"/>
  <c r="G491"/>
  <c r="G490"/>
  <c r="G489"/>
  <c r="G488"/>
  <c r="G492" s="1"/>
  <c r="F486"/>
  <c r="E486"/>
  <c r="D486"/>
  <c r="C486"/>
  <c r="B486"/>
  <c r="G485"/>
  <c r="G484"/>
  <c r="G483"/>
  <c r="L485" s="1"/>
  <c r="F481"/>
  <c r="E481"/>
  <c r="D481"/>
  <c r="C481"/>
  <c r="B481"/>
  <c r="G480"/>
  <c r="G479"/>
  <c r="G478"/>
  <c r="G477"/>
  <c r="I476"/>
  <c r="G476"/>
  <c r="L480" s="1"/>
  <c r="F474"/>
  <c r="E474"/>
  <c r="D474"/>
  <c r="C474"/>
  <c r="B474"/>
  <c r="G473"/>
  <c r="G472"/>
  <c r="G471"/>
  <c r="L473" s="1"/>
  <c r="G462"/>
  <c r="K462" s="1"/>
  <c r="F461"/>
  <c r="E461"/>
  <c r="D461"/>
  <c r="C461"/>
  <c r="B461"/>
  <c r="G460"/>
  <c r="G459"/>
  <c r="G458"/>
  <c r="G457"/>
  <c r="I460" s="1"/>
  <c r="F455"/>
  <c r="E455"/>
  <c r="D455"/>
  <c r="C455"/>
  <c r="B455"/>
  <c r="G454"/>
  <c r="G453"/>
  <c r="G452"/>
  <c r="K454" s="1"/>
  <c r="F450"/>
  <c r="E450"/>
  <c r="D450"/>
  <c r="C450"/>
  <c r="B450"/>
  <c r="G449"/>
  <c r="G448"/>
  <c r="G447"/>
  <c r="G446"/>
  <c r="G445"/>
  <c r="K449" s="1"/>
  <c r="F443"/>
  <c r="E443"/>
  <c r="D443"/>
  <c r="C443"/>
  <c r="B443"/>
  <c r="G442"/>
  <c r="G441"/>
  <c r="H440"/>
  <c r="G440"/>
  <c r="K442" s="1"/>
  <c r="G431"/>
  <c r="L431" s="1"/>
  <c r="F430"/>
  <c r="E430"/>
  <c r="D430"/>
  <c r="C430"/>
  <c r="B430"/>
  <c r="G429"/>
  <c r="G428"/>
  <c r="G427"/>
  <c r="G426"/>
  <c r="F424"/>
  <c r="E424"/>
  <c r="D424"/>
  <c r="C424"/>
  <c r="B424"/>
  <c r="G423"/>
  <c r="G422"/>
  <c r="G421"/>
  <c r="L423" s="1"/>
  <c r="F419"/>
  <c r="E419"/>
  <c r="D419"/>
  <c r="C419"/>
  <c r="B419"/>
  <c r="G418"/>
  <c r="G417"/>
  <c r="G416"/>
  <c r="G415"/>
  <c r="G414"/>
  <c r="L418" s="1"/>
  <c r="F412"/>
  <c r="E412"/>
  <c r="D412"/>
  <c r="C412"/>
  <c r="B412"/>
  <c r="G411"/>
  <c r="G410"/>
  <c r="G409"/>
  <c r="L411" s="1"/>
  <c r="G400"/>
  <c r="K400" s="1"/>
  <c r="F399"/>
  <c r="E399"/>
  <c r="D399"/>
  <c r="C399"/>
  <c r="B399"/>
  <c r="G398"/>
  <c r="G397"/>
  <c r="G396"/>
  <c r="G395"/>
  <c r="I398" s="1"/>
  <c r="F393"/>
  <c r="E393"/>
  <c r="D393"/>
  <c r="C393"/>
  <c r="B393"/>
  <c r="G392"/>
  <c r="G391"/>
  <c r="G390"/>
  <c r="K392" s="1"/>
  <c r="F388"/>
  <c r="E388"/>
  <c r="D388"/>
  <c r="C388"/>
  <c r="B388"/>
  <c r="G387"/>
  <c r="G386"/>
  <c r="G385"/>
  <c r="G384"/>
  <c r="H383"/>
  <c r="G383"/>
  <c r="K387" s="1"/>
  <c r="F381"/>
  <c r="E381"/>
  <c r="D381"/>
  <c r="C381"/>
  <c r="B381"/>
  <c r="G380"/>
  <c r="G379"/>
  <c r="G378"/>
  <c r="K380" s="1"/>
  <c r="G369"/>
  <c r="L369" s="1"/>
  <c r="F368"/>
  <c r="E368"/>
  <c r="D368"/>
  <c r="C368"/>
  <c r="B368"/>
  <c r="G367"/>
  <c r="G366"/>
  <c r="G365"/>
  <c r="G364"/>
  <c r="G368" s="1"/>
  <c r="F362"/>
  <c r="E362"/>
  <c r="D362"/>
  <c r="C362"/>
  <c r="B362"/>
  <c r="G361"/>
  <c r="G360"/>
  <c r="G359"/>
  <c r="L361" s="1"/>
  <c r="F357"/>
  <c r="E357"/>
  <c r="D357"/>
  <c r="C357"/>
  <c r="B357"/>
  <c r="G356"/>
  <c r="G355"/>
  <c r="G354"/>
  <c r="G353"/>
  <c r="I352"/>
  <c r="G352"/>
  <c r="L356" s="1"/>
  <c r="F350"/>
  <c r="E350"/>
  <c r="D350"/>
  <c r="C350"/>
  <c r="B350"/>
  <c r="G349"/>
  <c r="G348"/>
  <c r="G347"/>
  <c r="L349" s="1"/>
  <c r="G338"/>
  <c r="K338" s="1"/>
  <c r="F337"/>
  <c r="E337"/>
  <c r="D337"/>
  <c r="C337"/>
  <c r="B337"/>
  <c r="G336"/>
  <c r="G335"/>
  <c r="G334"/>
  <c r="G333"/>
  <c r="I336" s="1"/>
  <c r="F331"/>
  <c r="E331"/>
  <c r="D331"/>
  <c r="C331"/>
  <c r="B331"/>
  <c r="G330"/>
  <c r="G329"/>
  <c r="G328"/>
  <c r="K330" s="1"/>
  <c r="F326"/>
  <c r="E326"/>
  <c r="D326"/>
  <c r="C326"/>
  <c r="B326"/>
  <c r="G325"/>
  <c r="G324"/>
  <c r="G323"/>
  <c r="G322"/>
  <c r="G321"/>
  <c r="K325" s="1"/>
  <c r="F319"/>
  <c r="E319"/>
  <c r="D319"/>
  <c r="C319"/>
  <c r="B319"/>
  <c r="G318"/>
  <c r="G317"/>
  <c r="L316"/>
  <c r="H316"/>
  <c r="G316"/>
  <c r="K318" s="1"/>
  <c r="G307"/>
  <c r="L307" s="1"/>
  <c r="F306"/>
  <c r="E306"/>
  <c r="D306"/>
  <c r="C306"/>
  <c r="B306"/>
  <c r="G305"/>
  <c r="G304"/>
  <c r="G303"/>
  <c r="G302"/>
  <c r="F300"/>
  <c r="E300"/>
  <c r="D300"/>
  <c r="C300"/>
  <c r="B300"/>
  <c r="G299"/>
  <c r="G298"/>
  <c r="G297"/>
  <c r="L299" s="1"/>
  <c r="F295"/>
  <c r="E295"/>
  <c r="D295"/>
  <c r="C295"/>
  <c r="B295"/>
  <c r="G294"/>
  <c r="G293"/>
  <c r="G292"/>
  <c r="G291"/>
  <c r="G290"/>
  <c r="L294" s="1"/>
  <c r="F288"/>
  <c r="E288"/>
  <c r="D288"/>
  <c r="C288"/>
  <c r="B288"/>
  <c r="G287"/>
  <c r="G286"/>
  <c r="G288" s="1"/>
  <c r="I285"/>
  <c r="G285"/>
  <c r="L287" s="1"/>
  <c r="H276"/>
  <c r="G276"/>
  <c r="K276" s="1"/>
  <c r="F275"/>
  <c r="E275"/>
  <c r="D275"/>
  <c r="C275"/>
  <c r="B275"/>
  <c r="G274"/>
  <c r="G273"/>
  <c r="G272"/>
  <c r="G271"/>
  <c r="I274" s="1"/>
  <c r="F269"/>
  <c r="E269"/>
  <c r="D269"/>
  <c r="C269"/>
  <c r="B269"/>
  <c r="G268"/>
  <c r="G267"/>
  <c r="G266"/>
  <c r="K268" s="1"/>
  <c r="F264"/>
  <c r="E264"/>
  <c r="D264"/>
  <c r="C264"/>
  <c r="B264"/>
  <c r="G263"/>
  <c r="G262"/>
  <c r="G261"/>
  <c r="G260"/>
  <c r="H259"/>
  <c r="G259"/>
  <c r="K263" s="1"/>
  <c r="F257"/>
  <c r="E257"/>
  <c r="D257"/>
  <c r="C257"/>
  <c r="B257"/>
  <c r="G256"/>
  <c r="G255"/>
  <c r="G254"/>
  <c r="K256" s="1"/>
  <c r="G245"/>
  <c r="L245" s="1"/>
  <c r="F244"/>
  <c r="E244"/>
  <c r="D244"/>
  <c r="C244"/>
  <c r="B244"/>
  <c r="G243"/>
  <c r="G242"/>
  <c r="G241"/>
  <c r="G240"/>
  <c r="G244" s="1"/>
  <c r="F238"/>
  <c r="E238"/>
  <c r="D238"/>
  <c r="C238"/>
  <c r="B238"/>
  <c r="G237"/>
  <c r="G236"/>
  <c r="G235"/>
  <c r="L237" s="1"/>
  <c r="F233"/>
  <c r="E233"/>
  <c r="D233"/>
  <c r="C233"/>
  <c r="B233"/>
  <c r="G232"/>
  <c r="G231"/>
  <c r="G230"/>
  <c r="G229"/>
  <c r="G233" s="1"/>
  <c r="I228"/>
  <c r="G228"/>
  <c r="L232" s="1"/>
  <c r="F226"/>
  <c r="E226"/>
  <c r="D226"/>
  <c r="C226"/>
  <c r="B226"/>
  <c r="G225"/>
  <c r="G224"/>
  <c r="G223"/>
  <c r="L225" s="1"/>
  <c r="G214"/>
  <c r="K214" s="1"/>
  <c r="F213"/>
  <c r="E213"/>
  <c r="D213"/>
  <c r="C213"/>
  <c r="B213"/>
  <c r="G212"/>
  <c r="G211"/>
  <c r="G210"/>
  <c r="G209"/>
  <c r="I212" s="1"/>
  <c r="F207"/>
  <c r="E207"/>
  <c r="D207"/>
  <c r="C207"/>
  <c r="B207"/>
  <c r="G206"/>
  <c r="G205"/>
  <c r="H204"/>
  <c r="G204"/>
  <c r="K206" s="1"/>
  <c r="F202"/>
  <c r="E202"/>
  <c r="D202"/>
  <c r="C202"/>
  <c r="B202"/>
  <c r="G201"/>
  <c r="G200"/>
  <c r="G199"/>
  <c r="G198"/>
  <c r="G197"/>
  <c r="K201" s="1"/>
  <c r="F195"/>
  <c r="E195"/>
  <c r="D195"/>
  <c r="C195"/>
  <c r="B195"/>
  <c r="G194"/>
  <c r="G193"/>
  <c r="G192"/>
  <c r="K194" s="1"/>
  <c r="G183"/>
  <c r="L183" s="1"/>
  <c r="F182"/>
  <c r="E182"/>
  <c r="D182"/>
  <c r="C182"/>
  <c r="B182"/>
  <c r="G181"/>
  <c r="G180"/>
  <c r="G179"/>
  <c r="G178"/>
  <c r="G182" s="1"/>
  <c r="F176"/>
  <c r="E176"/>
  <c r="D176"/>
  <c r="C176"/>
  <c r="B176"/>
  <c r="G175"/>
  <c r="G174"/>
  <c r="G176" s="1"/>
  <c r="I173"/>
  <c r="G173"/>
  <c r="L175" s="1"/>
  <c r="F171"/>
  <c r="E171"/>
  <c r="D171"/>
  <c r="C171"/>
  <c r="B171"/>
  <c r="G170"/>
  <c r="G169"/>
  <c r="G168"/>
  <c r="G167"/>
  <c r="G166"/>
  <c r="L170" s="1"/>
  <c r="F164"/>
  <c r="E164"/>
  <c r="D164"/>
  <c r="C164"/>
  <c r="B164"/>
  <c r="G163"/>
  <c r="G162"/>
  <c r="G161"/>
  <c r="L163" s="1"/>
  <c r="G152"/>
  <c r="K152" s="1"/>
  <c r="F151"/>
  <c r="E151"/>
  <c r="D151"/>
  <c r="C151"/>
  <c r="B151"/>
  <c r="G150"/>
  <c r="G149"/>
  <c r="G148"/>
  <c r="G147"/>
  <c r="I150" s="1"/>
  <c r="F145"/>
  <c r="E145"/>
  <c r="D145"/>
  <c r="C145"/>
  <c r="B145"/>
  <c r="G144"/>
  <c r="G143"/>
  <c r="G142"/>
  <c r="K144" s="1"/>
  <c r="F140"/>
  <c r="E140"/>
  <c r="D140"/>
  <c r="C140"/>
  <c r="B140"/>
  <c r="G139"/>
  <c r="G138"/>
  <c r="G137"/>
  <c r="G136"/>
  <c r="H135"/>
  <c r="G135"/>
  <c r="K139" s="1"/>
  <c r="F133"/>
  <c r="E133"/>
  <c r="D133"/>
  <c r="C133"/>
  <c r="B133"/>
  <c r="G132"/>
  <c r="G131"/>
  <c r="G130"/>
  <c r="K132" s="1"/>
  <c r="G121"/>
  <c r="L121" s="1"/>
  <c r="F120"/>
  <c r="E120"/>
  <c r="D120"/>
  <c r="C120"/>
  <c r="B120"/>
  <c r="G119"/>
  <c r="G118"/>
  <c r="G117"/>
  <c r="G116"/>
  <c r="G120" s="1"/>
  <c r="F114"/>
  <c r="E114"/>
  <c r="D114"/>
  <c r="C114"/>
  <c r="B114"/>
  <c r="G113"/>
  <c r="G112"/>
  <c r="G111"/>
  <c r="L113" s="1"/>
  <c r="F109"/>
  <c r="E109"/>
  <c r="D109"/>
  <c r="C109"/>
  <c r="B109"/>
  <c r="G108"/>
  <c r="G107"/>
  <c r="G106"/>
  <c r="G105"/>
  <c r="G109" s="1"/>
  <c r="I104"/>
  <c r="G104"/>
  <c r="L108" s="1"/>
  <c r="F102"/>
  <c r="E102"/>
  <c r="D102"/>
  <c r="C102"/>
  <c r="B102"/>
  <c r="G101"/>
  <c r="G100"/>
  <c r="G99"/>
  <c r="L101" s="1"/>
  <c r="G90"/>
  <c r="K90" s="1"/>
  <c r="F89"/>
  <c r="E89"/>
  <c r="D89"/>
  <c r="C89"/>
  <c r="B89"/>
  <c r="G88"/>
  <c r="G87"/>
  <c r="G86"/>
  <c r="G85"/>
  <c r="I88" s="1"/>
  <c r="F83"/>
  <c r="E83"/>
  <c r="D83"/>
  <c r="C83"/>
  <c r="B83"/>
  <c r="G82"/>
  <c r="G81"/>
  <c r="H80"/>
  <c r="G80"/>
  <c r="K82" s="1"/>
  <c r="F78"/>
  <c r="E78"/>
  <c r="D78"/>
  <c r="C78"/>
  <c r="B78"/>
  <c r="G77"/>
  <c r="G76"/>
  <c r="G75"/>
  <c r="G74"/>
  <c r="G73"/>
  <c r="K77" s="1"/>
  <c r="F71"/>
  <c r="E71"/>
  <c r="D71"/>
  <c r="C71"/>
  <c r="B71"/>
  <c r="G70"/>
  <c r="G69"/>
  <c r="G68"/>
  <c r="K70" s="1"/>
  <c r="G59"/>
  <c r="L59" s="1"/>
  <c r="F58"/>
  <c r="E58"/>
  <c r="D58"/>
  <c r="C58"/>
  <c r="B58"/>
  <c r="G57"/>
  <c r="G56"/>
  <c r="G55"/>
  <c r="G54"/>
  <c r="G58" s="1"/>
  <c r="F52"/>
  <c r="E52"/>
  <c r="D52"/>
  <c r="C52"/>
  <c r="B52"/>
  <c r="G51"/>
  <c r="G50"/>
  <c r="G52" s="1"/>
  <c r="I49"/>
  <c r="G49"/>
  <c r="L51" s="1"/>
  <c r="F47"/>
  <c r="E47"/>
  <c r="D47"/>
  <c r="C47"/>
  <c r="B47"/>
  <c r="G46"/>
  <c r="G45"/>
  <c r="G44"/>
  <c r="G43"/>
  <c r="G42"/>
  <c r="L46" s="1"/>
  <c r="F40"/>
  <c r="E40"/>
  <c r="D40"/>
  <c r="C40"/>
  <c r="B40"/>
  <c r="G39"/>
  <c r="G38"/>
  <c r="G37"/>
  <c r="L39" s="1"/>
  <c r="G28"/>
  <c r="K28" s="1"/>
  <c r="F27"/>
  <c r="E27"/>
  <c r="D27"/>
  <c r="C27"/>
  <c r="B27"/>
  <c r="G26"/>
  <c r="G25"/>
  <c r="G24"/>
  <c r="G23"/>
  <c r="I26" s="1"/>
  <c r="F21"/>
  <c r="E21"/>
  <c r="D21"/>
  <c r="C21"/>
  <c r="B21"/>
  <c r="G20"/>
  <c r="G19"/>
  <c r="G18"/>
  <c r="G21" s="1"/>
  <c r="F16"/>
  <c r="E16"/>
  <c r="D16"/>
  <c r="C16"/>
  <c r="B16"/>
  <c r="G15"/>
  <c r="G14"/>
  <c r="G13"/>
  <c r="G12"/>
  <c r="G11"/>
  <c r="J12" s="1"/>
  <c r="F9"/>
  <c r="E9"/>
  <c r="D9"/>
  <c r="C9"/>
  <c r="B9"/>
  <c r="K8"/>
  <c r="G8"/>
  <c r="I7"/>
  <c r="G7"/>
  <c r="J6"/>
  <c r="G6"/>
  <c r="G9" s="1"/>
  <c r="J2700" i="3"/>
  <c r="G2700"/>
  <c r="I2700" s="1"/>
  <c r="F2699"/>
  <c r="E2699"/>
  <c r="D2699"/>
  <c r="C2699"/>
  <c r="B2699"/>
  <c r="L2698"/>
  <c r="H2698"/>
  <c r="G2698"/>
  <c r="J2697"/>
  <c r="I2697"/>
  <c r="G2697"/>
  <c r="L2696"/>
  <c r="K2696"/>
  <c r="H2696"/>
  <c r="G2696"/>
  <c r="J2695"/>
  <c r="I2695"/>
  <c r="G2695"/>
  <c r="K2698" s="1"/>
  <c r="F2693"/>
  <c r="E2693"/>
  <c r="D2693"/>
  <c r="C2693"/>
  <c r="B2693"/>
  <c r="L2692"/>
  <c r="H2692"/>
  <c r="G2692"/>
  <c r="J2691"/>
  <c r="G2691"/>
  <c r="L2690"/>
  <c r="H2690"/>
  <c r="G2690"/>
  <c r="K2692" s="1"/>
  <c r="G2688"/>
  <c r="E2688"/>
  <c r="D2688"/>
  <c r="C2688"/>
  <c r="B2688"/>
  <c r="L2687"/>
  <c r="I2687"/>
  <c r="H2687"/>
  <c r="G2687"/>
  <c r="K2686"/>
  <c r="J2686"/>
  <c r="G2686"/>
  <c r="L2685"/>
  <c r="I2685"/>
  <c r="H2685"/>
  <c r="G2685"/>
  <c r="K2684"/>
  <c r="J2684"/>
  <c r="G2684"/>
  <c r="L2683"/>
  <c r="I2683"/>
  <c r="H2683"/>
  <c r="G2683"/>
  <c r="K2687" s="1"/>
  <c r="E2681"/>
  <c r="D2681"/>
  <c r="C2681"/>
  <c r="B2681"/>
  <c r="J2680"/>
  <c r="I2680"/>
  <c r="G2680"/>
  <c r="L2679"/>
  <c r="K2679"/>
  <c r="H2679"/>
  <c r="G2679"/>
  <c r="G2681" s="1"/>
  <c r="J2678"/>
  <c r="I2678"/>
  <c r="G2678"/>
  <c r="L2680" s="1"/>
  <c r="L2669"/>
  <c r="I2669"/>
  <c r="H2669"/>
  <c r="G2669"/>
  <c r="K2669" s="1"/>
  <c r="F2668"/>
  <c r="E2668"/>
  <c r="D2668"/>
  <c r="C2668"/>
  <c r="B2668"/>
  <c r="K2667"/>
  <c r="J2667"/>
  <c r="G2667"/>
  <c r="L2666"/>
  <c r="I2666"/>
  <c r="H2666"/>
  <c r="G2666"/>
  <c r="K2665"/>
  <c r="J2665"/>
  <c r="G2665"/>
  <c r="G2668" s="1"/>
  <c r="L2664"/>
  <c r="I2664"/>
  <c r="H2664"/>
  <c r="G2664"/>
  <c r="I2667" s="1"/>
  <c r="F2662"/>
  <c r="E2662"/>
  <c r="D2662"/>
  <c r="C2662"/>
  <c r="B2662"/>
  <c r="G2661"/>
  <c r="G2660"/>
  <c r="G2659"/>
  <c r="E2657"/>
  <c r="D2657"/>
  <c r="C2657"/>
  <c r="B2657"/>
  <c r="L2656"/>
  <c r="H2656"/>
  <c r="G2656"/>
  <c r="J2655"/>
  <c r="G2655"/>
  <c r="L2654"/>
  <c r="H2654"/>
  <c r="G2654"/>
  <c r="J2653"/>
  <c r="G2653"/>
  <c r="L2652"/>
  <c r="H2652"/>
  <c r="G2652"/>
  <c r="K2656" s="1"/>
  <c r="G2650"/>
  <c r="E2650"/>
  <c r="D2650"/>
  <c r="C2650"/>
  <c r="B2650"/>
  <c r="L2649"/>
  <c r="I2649"/>
  <c r="H2649"/>
  <c r="G2649"/>
  <c r="K2648"/>
  <c r="J2648"/>
  <c r="G2648"/>
  <c r="L2647"/>
  <c r="I2647"/>
  <c r="H2647"/>
  <c r="G2647"/>
  <c r="K2649" s="1"/>
  <c r="L2638"/>
  <c r="H2638"/>
  <c r="G2638"/>
  <c r="K2638" s="1"/>
  <c r="G2637"/>
  <c r="F2637"/>
  <c r="E2637"/>
  <c r="D2637"/>
  <c r="C2637"/>
  <c r="B2637"/>
  <c r="J2636"/>
  <c r="G2636"/>
  <c r="L2635"/>
  <c r="H2635"/>
  <c r="G2635"/>
  <c r="J2634"/>
  <c r="G2634"/>
  <c r="L2633"/>
  <c r="H2633"/>
  <c r="G2633"/>
  <c r="I2636" s="1"/>
  <c r="G2631"/>
  <c r="F2631"/>
  <c r="E2631"/>
  <c r="D2631"/>
  <c r="C2631"/>
  <c r="B2631"/>
  <c r="J2630"/>
  <c r="I2630"/>
  <c r="G2630"/>
  <c r="L2629"/>
  <c r="K2629"/>
  <c r="H2629"/>
  <c r="G2629"/>
  <c r="J2628"/>
  <c r="I2628"/>
  <c r="G2628"/>
  <c r="L2630" s="1"/>
  <c r="E2626"/>
  <c r="D2626"/>
  <c r="C2626"/>
  <c r="B2626"/>
  <c r="K2625"/>
  <c r="J2625"/>
  <c r="G2625"/>
  <c r="I2624"/>
  <c r="H2624"/>
  <c r="G2624"/>
  <c r="G2623"/>
  <c r="H2622"/>
  <c r="G2622"/>
  <c r="G2621"/>
  <c r="E2619"/>
  <c r="D2619"/>
  <c r="C2619"/>
  <c r="B2619"/>
  <c r="L2618"/>
  <c r="K2618"/>
  <c r="G2618"/>
  <c r="J2617"/>
  <c r="I2617"/>
  <c r="G2617"/>
  <c r="L2616"/>
  <c r="K2616"/>
  <c r="H2616"/>
  <c r="G2616"/>
  <c r="G2607"/>
  <c r="F2606"/>
  <c r="E2606"/>
  <c r="D2606"/>
  <c r="C2606"/>
  <c r="B2606"/>
  <c r="L2605"/>
  <c r="K2605"/>
  <c r="J2605"/>
  <c r="H2605"/>
  <c r="G2605"/>
  <c r="L2604"/>
  <c r="J2604"/>
  <c r="I2604"/>
  <c r="H2604"/>
  <c r="G2604"/>
  <c r="L2603"/>
  <c r="K2603"/>
  <c r="J2603"/>
  <c r="H2603"/>
  <c r="G2603"/>
  <c r="L2602"/>
  <c r="J2602"/>
  <c r="I2602"/>
  <c r="H2602"/>
  <c r="H2606" s="1"/>
  <c r="G2602"/>
  <c r="F2600"/>
  <c r="E2600"/>
  <c r="D2600"/>
  <c r="C2600"/>
  <c r="B2600"/>
  <c r="J2599"/>
  <c r="G2599"/>
  <c r="H2598"/>
  <c r="G2598"/>
  <c r="G2597"/>
  <c r="E2595"/>
  <c r="D2595"/>
  <c r="C2595"/>
  <c r="B2595"/>
  <c r="L2594"/>
  <c r="H2594"/>
  <c r="G2594"/>
  <c r="J2593"/>
  <c r="G2593"/>
  <c r="L2592"/>
  <c r="K2592"/>
  <c r="G2592"/>
  <c r="J2591"/>
  <c r="I2591"/>
  <c r="G2591"/>
  <c r="L2590"/>
  <c r="K2590"/>
  <c r="H2590"/>
  <c r="G2590"/>
  <c r="G2588"/>
  <c r="E2588"/>
  <c r="D2588"/>
  <c r="C2588"/>
  <c r="B2588"/>
  <c r="L2587"/>
  <c r="I2587"/>
  <c r="H2587"/>
  <c r="G2587"/>
  <c r="L2586"/>
  <c r="K2586"/>
  <c r="J2586"/>
  <c r="H2586"/>
  <c r="G2586"/>
  <c r="L2585"/>
  <c r="L2588" s="1"/>
  <c r="J2585"/>
  <c r="I2585"/>
  <c r="H2585"/>
  <c r="G2585"/>
  <c r="K2587" s="1"/>
  <c r="G2576"/>
  <c r="F2575"/>
  <c r="E2575"/>
  <c r="D2575"/>
  <c r="C2575"/>
  <c r="B2575"/>
  <c r="I2574"/>
  <c r="G2574"/>
  <c r="G2573"/>
  <c r="J2572"/>
  <c r="G2572"/>
  <c r="G2571"/>
  <c r="F2569"/>
  <c r="E2569"/>
  <c r="D2569"/>
  <c r="C2569"/>
  <c r="B2569"/>
  <c r="J2568"/>
  <c r="I2568"/>
  <c r="G2568"/>
  <c r="L2567"/>
  <c r="K2567"/>
  <c r="H2567"/>
  <c r="G2567"/>
  <c r="G2569" s="1"/>
  <c r="J2566"/>
  <c r="I2566"/>
  <c r="G2566"/>
  <c r="L2568" s="1"/>
  <c r="E2564"/>
  <c r="D2564"/>
  <c r="C2564"/>
  <c r="B2564"/>
  <c r="J2563"/>
  <c r="G2563"/>
  <c r="L2562"/>
  <c r="H2562"/>
  <c r="G2562"/>
  <c r="K2561"/>
  <c r="G2561"/>
  <c r="I2560"/>
  <c r="G2560"/>
  <c r="J2559"/>
  <c r="G2559"/>
  <c r="E2557"/>
  <c r="D2557"/>
  <c r="C2557"/>
  <c r="B2557"/>
  <c r="L2556"/>
  <c r="K2556"/>
  <c r="G2556"/>
  <c r="J2555"/>
  <c r="I2555"/>
  <c r="G2555"/>
  <c r="L2554"/>
  <c r="K2554"/>
  <c r="H2554"/>
  <c r="G2554"/>
  <c r="G2545"/>
  <c r="F2544"/>
  <c r="E2544"/>
  <c r="D2544"/>
  <c r="C2544"/>
  <c r="B2544"/>
  <c r="G2543"/>
  <c r="J2542"/>
  <c r="G2542"/>
  <c r="H2541"/>
  <c r="G2541"/>
  <c r="K2540"/>
  <c r="G2540"/>
  <c r="F2538"/>
  <c r="E2538"/>
  <c r="D2538"/>
  <c r="C2538"/>
  <c r="B2538"/>
  <c r="L2537"/>
  <c r="I2537"/>
  <c r="H2537"/>
  <c r="G2537"/>
  <c r="K2536"/>
  <c r="J2536"/>
  <c r="G2536"/>
  <c r="L2535"/>
  <c r="I2535"/>
  <c r="H2535"/>
  <c r="G2535"/>
  <c r="K2537" s="1"/>
  <c r="E2533"/>
  <c r="D2533"/>
  <c r="C2533"/>
  <c r="B2533"/>
  <c r="G2532"/>
  <c r="G2531"/>
  <c r="G2530"/>
  <c r="L2529"/>
  <c r="G2529"/>
  <c r="I2528"/>
  <c r="G2528"/>
  <c r="E2526"/>
  <c r="D2526"/>
  <c r="C2526"/>
  <c r="B2526"/>
  <c r="L2525"/>
  <c r="J2525"/>
  <c r="I2525"/>
  <c r="H2525"/>
  <c r="G2525"/>
  <c r="L2524"/>
  <c r="K2524"/>
  <c r="J2524"/>
  <c r="H2524"/>
  <c r="H2526" s="1"/>
  <c r="G2524"/>
  <c r="G2526" s="1"/>
  <c r="L2523"/>
  <c r="L2526" s="1"/>
  <c r="J2523"/>
  <c r="J2526" s="1"/>
  <c r="I2523"/>
  <c r="H2523"/>
  <c r="G2523"/>
  <c r="K2525" s="1"/>
  <c r="K2514"/>
  <c r="I2514"/>
  <c r="G2514"/>
  <c r="F2513"/>
  <c r="E2513"/>
  <c r="D2513"/>
  <c r="C2513"/>
  <c r="B2513"/>
  <c r="K2512"/>
  <c r="I2512"/>
  <c r="G2512"/>
  <c r="I2511"/>
  <c r="G2511"/>
  <c r="G2510"/>
  <c r="K2509"/>
  <c r="G2509"/>
  <c r="F2507"/>
  <c r="E2507"/>
  <c r="D2507"/>
  <c r="C2507"/>
  <c r="B2507"/>
  <c r="I2506"/>
  <c r="G2506"/>
  <c r="G2505"/>
  <c r="G2504"/>
  <c r="E2502"/>
  <c r="D2502"/>
  <c r="C2502"/>
  <c r="B2502"/>
  <c r="L2501"/>
  <c r="J2501"/>
  <c r="H2501"/>
  <c r="G2501"/>
  <c r="L2500"/>
  <c r="J2500"/>
  <c r="H2500"/>
  <c r="G2500"/>
  <c r="L2499"/>
  <c r="J2499"/>
  <c r="H2499"/>
  <c r="G2499"/>
  <c r="L2498"/>
  <c r="J2498"/>
  <c r="H2498"/>
  <c r="G2498"/>
  <c r="L2497"/>
  <c r="L2502" s="1"/>
  <c r="J2497"/>
  <c r="J2502" s="1"/>
  <c r="H2497"/>
  <c r="H2502" s="1"/>
  <c r="G2497"/>
  <c r="G2502" s="1"/>
  <c r="E2495"/>
  <c r="D2495"/>
  <c r="C2495"/>
  <c r="B2495"/>
  <c r="K2494"/>
  <c r="G2494"/>
  <c r="I2493"/>
  <c r="G2493"/>
  <c r="G2492"/>
  <c r="L2483"/>
  <c r="J2483"/>
  <c r="H2483"/>
  <c r="G2483"/>
  <c r="I2483" s="1"/>
  <c r="F2482"/>
  <c r="E2482"/>
  <c r="D2482"/>
  <c r="C2482"/>
  <c r="B2482"/>
  <c r="G2481"/>
  <c r="G2480"/>
  <c r="I2479"/>
  <c r="G2479"/>
  <c r="G2478"/>
  <c r="G2476"/>
  <c r="F2476"/>
  <c r="E2476"/>
  <c r="D2476"/>
  <c r="C2476"/>
  <c r="B2476"/>
  <c r="L2475"/>
  <c r="J2475"/>
  <c r="I2475"/>
  <c r="H2475"/>
  <c r="G2475"/>
  <c r="L2474"/>
  <c r="K2474"/>
  <c r="J2474"/>
  <c r="H2474"/>
  <c r="G2474"/>
  <c r="L2473"/>
  <c r="L2476" s="1"/>
  <c r="J2473"/>
  <c r="J2476" s="1"/>
  <c r="I2473"/>
  <c r="H2473"/>
  <c r="H2476" s="1"/>
  <c r="G2473"/>
  <c r="K2475" s="1"/>
  <c r="E2471"/>
  <c r="D2471"/>
  <c r="C2471"/>
  <c r="B2471"/>
  <c r="J2470"/>
  <c r="G2470"/>
  <c r="L2469"/>
  <c r="G2469"/>
  <c r="K2468"/>
  <c r="G2468"/>
  <c r="H2467"/>
  <c r="G2467"/>
  <c r="I2466"/>
  <c r="G2466"/>
  <c r="E2464"/>
  <c r="D2464"/>
  <c r="C2464"/>
  <c r="B2464"/>
  <c r="G2463"/>
  <c r="L2462"/>
  <c r="G2462"/>
  <c r="G2461"/>
  <c r="J2452"/>
  <c r="I2452"/>
  <c r="G2452"/>
  <c r="K2452" s="1"/>
  <c r="F2451"/>
  <c r="E2451"/>
  <c r="D2451"/>
  <c r="C2451"/>
  <c r="B2451"/>
  <c r="L2450"/>
  <c r="H2450"/>
  <c r="G2450"/>
  <c r="I2449"/>
  <c r="G2449"/>
  <c r="I2448"/>
  <c r="H2448"/>
  <c r="G2448"/>
  <c r="J2447"/>
  <c r="I2447"/>
  <c r="I2451" s="1"/>
  <c r="G2447"/>
  <c r="I2450" s="1"/>
  <c r="F2445"/>
  <c r="E2445"/>
  <c r="D2445"/>
  <c r="C2445"/>
  <c r="B2445"/>
  <c r="L2444"/>
  <c r="H2444"/>
  <c r="G2444"/>
  <c r="I2443"/>
  <c r="G2443"/>
  <c r="I2442"/>
  <c r="H2442"/>
  <c r="G2442"/>
  <c r="I2444" s="1"/>
  <c r="E2440"/>
  <c r="D2440"/>
  <c r="C2440"/>
  <c r="B2440"/>
  <c r="L2439"/>
  <c r="J2439"/>
  <c r="I2439"/>
  <c r="H2439"/>
  <c r="G2439"/>
  <c r="L2438"/>
  <c r="K2438"/>
  <c r="J2438"/>
  <c r="H2438"/>
  <c r="G2438"/>
  <c r="L2437"/>
  <c r="J2437"/>
  <c r="I2437"/>
  <c r="H2437"/>
  <c r="G2437"/>
  <c r="L2436"/>
  <c r="K2436"/>
  <c r="J2436"/>
  <c r="H2436"/>
  <c r="G2436"/>
  <c r="L2435"/>
  <c r="J2435"/>
  <c r="J2440" s="1"/>
  <c r="I2435"/>
  <c r="H2435"/>
  <c r="G2435"/>
  <c r="K2439" s="1"/>
  <c r="E2433"/>
  <c r="D2433"/>
  <c r="C2433"/>
  <c r="B2433"/>
  <c r="J2432"/>
  <c r="I2432"/>
  <c r="G2432"/>
  <c r="G2433" s="1"/>
  <c r="K2431"/>
  <c r="I2431"/>
  <c r="H2431"/>
  <c r="G2431"/>
  <c r="K2430"/>
  <c r="J2430"/>
  <c r="I2430"/>
  <c r="G2430"/>
  <c r="L2421"/>
  <c r="J2421"/>
  <c r="I2421"/>
  <c r="H2421"/>
  <c r="G2421"/>
  <c r="K2421" s="1"/>
  <c r="F2420"/>
  <c r="E2420"/>
  <c r="D2420"/>
  <c r="C2420"/>
  <c r="B2420"/>
  <c r="L2419"/>
  <c r="K2419"/>
  <c r="J2419"/>
  <c r="H2419"/>
  <c r="G2419"/>
  <c r="L2418"/>
  <c r="J2418"/>
  <c r="I2418"/>
  <c r="H2418"/>
  <c r="G2418"/>
  <c r="L2417"/>
  <c r="K2417"/>
  <c r="J2417"/>
  <c r="H2417"/>
  <c r="H2420" s="1"/>
  <c r="G2417"/>
  <c r="L2416"/>
  <c r="J2416"/>
  <c r="J2420" s="1"/>
  <c r="I2416"/>
  <c r="H2416"/>
  <c r="G2416"/>
  <c r="I2419" s="1"/>
  <c r="F2414"/>
  <c r="E2414"/>
  <c r="D2414"/>
  <c r="C2414"/>
  <c r="B2414"/>
  <c r="L2413"/>
  <c r="K2413"/>
  <c r="G2413"/>
  <c r="L2412"/>
  <c r="H2412"/>
  <c r="G2412"/>
  <c r="J2411"/>
  <c r="H2411"/>
  <c r="G2411"/>
  <c r="H2413" s="1"/>
  <c r="E2409"/>
  <c r="D2409"/>
  <c r="C2409"/>
  <c r="B2409"/>
  <c r="L2408"/>
  <c r="K2408"/>
  <c r="G2408"/>
  <c r="K2407"/>
  <c r="G2407"/>
  <c r="L2406"/>
  <c r="H2406"/>
  <c r="G2406"/>
  <c r="I2405"/>
  <c r="G2405"/>
  <c r="I2404"/>
  <c r="H2404"/>
  <c r="G2404"/>
  <c r="J2402"/>
  <c r="E2402"/>
  <c r="D2402"/>
  <c r="C2402"/>
  <c r="B2402"/>
  <c r="L2401"/>
  <c r="J2401"/>
  <c r="I2401"/>
  <c r="H2401"/>
  <c r="G2401"/>
  <c r="L2400"/>
  <c r="K2400"/>
  <c r="J2400"/>
  <c r="H2400"/>
  <c r="G2400"/>
  <c r="G2402" s="1"/>
  <c r="L2399"/>
  <c r="L2402" s="1"/>
  <c r="J2399"/>
  <c r="I2399"/>
  <c r="H2399"/>
  <c r="H2402" s="1"/>
  <c r="G2399"/>
  <c r="K2401" s="1"/>
  <c r="L2390"/>
  <c r="G2390"/>
  <c r="F2389"/>
  <c r="E2389"/>
  <c r="D2389"/>
  <c r="C2389"/>
  <c r="B2389"/>
  <c r="J2388"/>
  <c r="I2388"/>
  <c r="G2388"/>
  <c r="I2387"/>
  <c r="G2387"/>
  <c r="G2386"/>
  <c r="L2385"/>
  <c r="G2385"/>
  <c r="G2383"/>
  <c r="F2383"/>
  <c r="E2383"/>
  <c r="D2383"/>
  <c r="C2383"/>
  <c r="B2383"/>
  <c r="J2382"/>
  <c r="I2382"/>
  <c r="G2382"/>
  <c r="K2381"/>
  <c r="I2381"/>
  <c r="H2381"/>
  <c r="G2381"/>
  <c r="K2380"/>
  <c r="J2380"/>
  <c r="I2380"/>
  <c r="G2380"/>
  <c r="E2378"/>
  <c r="D2378"/>
  <c r="C2378"/>
  <c r="B2378"/>
  <c r="L2377"/>
  <c r="I2377"/>
  <c r="H2377"/>
  <c r="G2377"/>
  <c r="K2376"/>
  <c r="J2376"/>
  <c r="G2376"/>
  <c r="L2375"/>
  <c r="I2375"/>
  <c r="H2375"/>
  <c r="G2375"/>
  <c r="K2374"/>
  <c r="J2374"/>
  <c r="G2374"/>
  <c r="L2373"/>
  <c r="I2373"/>
  <c r="H2373"/>
  <c r="G2373"/>
  <c r="J2377" s="1"/>
  <c r="L2371"/>
  <c r="E2371"/>
  <c r="D2371"/>
  <c r="C2371"/>
  <c r="B2371"/>
  <c r="L2370"/>
  <c r="J2370"/>
  <c r="I2370"/>
  <c r="H2370"/>
  <c r="G2370"/>
  <c r="L2369"/>
  <c r="K2369"/>
  <c r="J2369"/>
  <c r="H2369"/>
  <c r="H2371" s="1"/>
  <c r="G2369"/>
  <c r="G2371" s="1"/>
  <c r="L2368"/>
  <c r="J2368"/>
  <c r="I2368"/>
  <c r="H2368"/>
  <c r="G2368"/>
  <c r="K2370" s="1"/>
  <c r="L2359"/>
  <c r="I2359"/>
  <c r="H2359"/>
  <c r="G2359"/>
  <c r="K2359" s="1"/>
  <c r="F2358"/>
  <c r="E2358"/>
  <c r="D2358"/>
  <c r="C2358"/>
  <c r="B2358"/>
  <c r="K2357"/>
  <c r="J2357"/>
  <c r="G2357"/>
  <c r="G2358" s="1"/>
  <c r="L2356"/>
  <c r="I2356"/>
  <c r="H2356"/>
  <c r="G2356"/>
  <c r="K2355"/>
  <c r="J2355"/>
  <c r="G2355"/>
  <c r="L2354"/>
  <c r="I2354"/>
  <c r="H2354"/>
  <c r="G2354"/>
  <c r="I2357" s="1"/>
  <c r="F2352"/>
  <c r="E2352"/>
  <c r="D2352"/>
  <c r="C2352"/>
  <c r="B2352"/>
  <c r="J2351"/>
  <c r="G2351"/>
  <c r="G2350"/>
  <c r="G2349"/>
  <c r="K2351" s="1"/>
  <c r="E2347"/>
  <c r="D2347"/>
  <c r="C2347"/>
  <c r="B2347"/>
  <c r="L2346"/>
  <c r="H2346"/>
  <c r="G2346"/>
  <c r="J2345"/>
  <c r="G2345"/>
  <c r="L2344"/>
  <c r="K2344"/>
  <c r="G2344"/>
  <c r="J2343"/>
  <c r="I2343"/>
  <c r="G2343"/>
  <c r="L2342"/>
  <c r="K2342"/>
  <c r="H2342"/>
  <c r="G2342"/>
  <c r="G2340"/>
  <c r="E2340"/>
  <c r="D2340"/>
  <c r="C2340"/>
  <c r="B2340"/>
  <c r="L2339"/>
  <c r="I2339"/>
  <c r="H2339"/>
  <c r="G2339"/>
  <c r="K2338"/>
  <c r="J2338"/>
  <c r="G2338"/>
  <c r="L2337"/>
  <c r="I2337"/>
  <c r="H2337"/>
  <c r="G2337"/>
  <c r="K2339" s="1"/>
  <c r="L2328"/>
  <c r="G2328"/>
  <c r="F2327"/>
  <c r="E2327"/>
  <c r="D2327"/>
  <c r="C2327"/>
  <c r="B2327"/>
  <c r="J2326"/>
  <c r="G2326"/>
  <c r="L2325"/>
  <c r="K2325"/>
  <c r="G2325"/>
  <c r="G2327" s="1"/>
  <c r="J2324"/>
  <c r="I2324"/>
  <c r="G2324"/>
  <c r="L2323"/>
  <c r="K2323"/>
  <c r="H2323"/>
  <c r="G2323"/>
  <c r="F2321"/>
  <c r="E2321"/>
  <c r="D2321"/>
  <c r="C2321"/>
  <c r="B2321"/>
  <c r="L2320"/>
  <c r="J2320"/>
  <c r="J2321" s="1"/>
  <c r="I2320"/>
  <c r="H2320"/>
  <c r="G2320"/>
  <c r="L2319"/>
  <c r="K2319"/>
  <c r="J2319"/>
  <c r="H2319"/>
  <c r="G2319"/>
  <c r="G2321" s="1"/>
  <c r="L2318"/>
  <c r="J2318"/>
  <c r="I2318"/>
  <c r="H2318"/>
  <c r="H2321" s="1"/>
  <c r="G2318"/>
  <c r="K2320" s="1"/>
  <c r="E2316"/>
  <c r="D2316"/>
  <c r="C2316"/>
  <c r="B2316"/>
  <c r="J2315"/>
  <c r="G2315"/>
  <c r="L2314"/>
  <c r="H2314"/>
  <c r="G2314"/>
  <c r="K2313"/>
  <c r="G2313"/>
  <c r="L2312"/>
  <c r="I2312"/>
  <c r="G2312"/>
  <c r="K2311"/>
  <c r="J2311"/>
  <c r="G2311"/>
  <c r="E2309"/>
  <c r="D2309"/>
  <c r="C2309"/>
  <c r="B2309"/>
  <c r="G2308"/>
  <c r="G2307"/>
  <c r="L2306"/>
  <c r="G2306"/>
  <c r="K2297"/>
  <c r="G2297"/>
  <c r="F2296"/>
  <c r="E2296"/>
  <c r="D2296"/>
  <c r="C2296"/>
  <c r="B2296"/>
  <c r="I2295"/>
  <c r="G2295"/>
  <c r="K2294"/>
  <c r="G2294"/>
  <c r="K2293"/>
  <c r="G2293"/>
  <c r="K2292"/>
  <c r="G2292"/>
  <c r="F2290"/>
  <c r="E2290"/>
  <c r="D2290"/>
  <c r="C2290"/>
  <c r="B2290"/>
  <c r="G2289"/>
  <c r="J2288"/>
  <c r="G2288"/>
  <c r="G2287"/>
  <c r="E2285"/>
  <c r="D2285"/>
  <c r="C2285"/>
  <c r="B2285"/>
  <c r="J2284"/>
  <c r="I2284"/>
  <c r="H2284"/>
  <c r="G2284"/>
  <c r="L2283"/>
  <c r="K2283"/>
  <c r="J2283"/>
  <c r="G2283"/>
  <c r="L2282"/>
  <c r="J2282"/>
  <c r="H2282"/>
  <c r="G2282"/>
  <c r="L2281"/>
  <c r="J2281"/>
  <c r="H2281"/>
  <c r="G2281"/>
  <c r="G2285" s="1"/>
  <c r="J2280"/>
  <c r="J2285" s="1"/>
  <c r="I2280"/>
  <c r="H2280"/>
  <c r="G2280"/>
  <c r="E2278"/>
  <c r="D2278"/>
  <c r="C2278"/>
  <c r="B2278"/>
  <c r="J2277"/>
  <c r="I2277"/>
  <c r="G2277"/>
  <c r="L2276"/>
  <c r="K2276"/>
  <c r="H2276"/>
  <c r="G2276"/>
  <c r="G2278" s="1"/>
  <c r="J2275"/>
  <c r="I2275"/>
  <c r="G2275"/>
  <c r="L2277" s="1"/>
  <c r="L2266"/>
  <c r="J2266"/>
  <c r="I2266"/>
  <c r="H2266"/>
  <c r="G2266"/>
  <c r="K2266" s="1"/>
  <c r="H2265"/>
  <c r="F2265"/>
  <c r="E2265"/>
  <c r="D2265"/>
  <c r="C2265"/>
  <c r="B2265"/>
  <c r="L2264"/>
  <c r="K2264"/>
  <c r="J2264"/>
  <c r="H2264"/>
  <c r="G2264"/>
  <c r="L2263"/>
  <c r="J2263"/>
  <c r="I2263"/>
  <c r="H2263"/>
  <c r="G2263"/>
  <c r="L2262"/>
  <c r="K2262"/>
  <c r="J2262"/>
  <c r="H2262"/>
  <c r="G2262"/>
  <c r="G2265" s="1"/>
  <c r="L2261"/>
  <c r="L2265" s="1"/>
  <c r="J2261"/>
  <c r="I2261"/>
  <c r="H2261"/>
  <c r="G2261"/>
  <c r="I2264" s="1"/>
  <c r="F2259"/>
  <c r="E2259"/>
  <c r="D2259"/>
  <c r="C2259"/>
  <c r="B2259"/>
  <c r="K2258"/>
  <c r="G2258"/>
  <c r="G2259" s="1"/>
  <c r="I2257"/>
  <c r="G2257"/>
  <c r="J2256"/>
  <c r="G2256"/>
  <c r="E2254"/>
  <c r="D2254"/>
  <c r="C2254"/>
  <c r="B2254"/>
  <c r="G2253"/>
  <c r="G2252"/>
  <c r="G2251"/>
  <c r="G2250"/>
  <c r="G2249"/>
  <c r="K2253" s="1"/>
  <c r="J2247"/>
  <c r="G2247"/>
  <c r="E2247"/>
  <c r="D2247"/>
  <c r="C2247"/>
  <c r="B2247"/>
  <c r="L2246"/>
  <c r="J2246"/>
  <c r="I2246"/>
  <c r="H2246"/>
  <c r="G2246"/>
  <c r="L2245"/>
  <c r="K2245"/>
  <c r="J2245"/>
  <c r="H2245"/>
  <c r="G2245"/>
  <c r="L2244"/>
  <c r="J2244"/>
  <c r="I2244"/>
  <c r="H2244"/>
  <c r="G2244"/>
  <c r="K2246" s="1"/>
  <c r="K2235"/>
  <c r="G2235"/>
  <c r="L2235" s="1"/>
  <c r="F2234"/>
  <c r="E2234"/>
  <c r="D2234"/>
  <c r="C2234"/>
  <c r="B2234"/>
  <c r="I2233"/>
  <c r="G2233"/>
  <c r="G2232"/>
  <c r="G2231"/>
  <c r="G2230"/>
  <c r="H2232" s="1"/>
  <c r="F2228"/>
  <c r="E2228"/>
  <c r="D2228"/>
  <c r="C2228"/>
  <c r="B2228"/>
  <c r="J2227"/>
  <c r="I2227"/>
  <c r="G2227"/>
  <c r="L2226"/>
  <c r="K2226"/>
  <c r="H2226"/>
  <c r="G2226"/>
  <c r="G2228" s="1"/>
  <c r="J2225"/>
  <c r="I2225"/>
  <c r="G2225"/>
  <c r="L2227" s="1"/>
  <c r="E2223"/>
  <c r="D2223"/>
  <c r="C2223"/>
  <c r="B2223"/>
  <c r="J2222"/>
  <c r="G2222"/>
  <c r="L2221"/>
  <c r="H2221"/>
  <c r="G2221"/>
  <c r="K2220"/>
  <c r="G2220"/>
  <c r="I2219"/>
  <c r="G2219"/>
  <c r="J2218"/>
  <c r="G2218"/>
  <c r="E2216"/>
  <c r="D2216"/>
  <c r="C2216"/>
  <c r="B2216"/>
  <c r="L2215"/>
  <c r="K2215"/>
  <c r="G2215"/>
  <c r="J2214"/>
  <c r="I2214"/>
  <c r="G2214"/>
  <c r="L2213"/>
  <c r="K2213"/>
  <c r="H2213"/>
  <c r="G2213"/>
  <c r="G2204"/>
  <c r="F2203"/>
  <c r="E2203"/>
  <c r="D2203"/>
  <c r="C2203"/>
  <c r="B2203"/>
  <c r="G2202"/>
  <c r="G2201"/>
  <c r="L2200"/>
  <c r="G2200"/>
  <c r="K2199"/>
  <c r="G2199"/>
  <c r="H2202" s="1"/>
  <c r="J2197"/>
  <c r="F2197"/>
  <c r="E2197"/>
  <c r="D2197"/>
  <c r="C2197"/>
  <c r="B2197"/>
  <c r="L2196"/>
  <c r="J2196"/>
  <c r="I2196"/>
  <c r="H2196"/>
  <c r="G2196"/>
  <c r="L2195"/>
  <c r="K2195"/>
  <c r="J2195"/>
  <c r="H2195"/>
  <c r="G2195"/>
  <c r="G2197" s="1"/>
  <c r="L2194"/>
  <c r="J2194"/>
  <c r="I2194"/>
  <c r="H2194"/>
  <c r="H2197" s="1"/>
  <c r="G2194"/>
  <c r="K2196" s="1"/>
  <c r="E2192"/>
  <c r="D2192"/>
  <c r="C2192"/>
  <c r="B2192"/>
  <c r="J2191"/>
  <c r="I2191"/>
  <c r="G2191"/>
  <c r="L2190"/>
  <c r="K2190"/>
  <c r="H2190"/>
  <c r="G2190"/>
  <c r="J2189"/>
  <c r="I2189"/>
  <c r="G2189"/>
  <c r="L2188"/>
  <c r="K2188"/>
  <c r="H2188"/>
  <c r="G2188"/>
  <c r="J2187"/>
  <c r="I2187"/>
  <c r="G2187"/>
  <c r="L2191" s="1"/>
  <c r="E2185"/>
  <c r="D2185"/>
  <c r="C2185"/>
  <c r="B2185"/>
  <c r="J2184"/>
  <c r="G2184"/>
  <c r="G2183"/>
  <c r="G2182"/>
  <c r="J2173"/>
  <c r="I2173"/>
  <c r="G2173"/>
  <c r="L2173" s="1"/>
  <c r="F2172"/>
  <c r="E2172"/>
  <c r="D2172"/>
  <c r="C2172"/>
  <c r="B2172"/>
  <c r="L2171"/>
  <c r="K2171"/>
  <c r="H2171"/>
  <c r="G2171"/>
  <c r="J2170"/>
  <c r="I2170"/>
  <c r="G2170"/>
  <c r="L2169"/>
  <c r="K2169"/>
  <c r="H2169"/>
  <c r="G2169"/>
  <c r="J2168"/>
  <c r="I2168"/>
  <c r="G2168"/>
  <c r="F2166"/>
  <c r="E2166"/>
  <c r="D2166"/>
  <c r="C2166"/>
  <c r="B2166"/>
  <c r="K2165"/>
  <c r="G2165"/>
  <c r="I2164"/>
  <c r="G2164"/>
  <c r="L2163"/>
  <c r="H2163"/>
  <c r="G2163"/>
  <c r="E2161"/>
  <c r="D2161"/>
  <c r="C2161"/>
  <c r="B2161"/>
  <c r="L2160"/>
  <c r="J2160"/>
  <c r="I2160"/>
  <c r="H2160"/>
  <c r="G2160"/>
  <c r="L2159"/>
  <c r="K2159"/>
  <c r="J2159"/>
  <c r="H2159"/>
  <c r="G2159"/>
  <c r="L2158"/>
  <c r="J2158"/>
  <c r="I2158"/>
  <c r="H2158"/>
  <c r="G2158"/>
  <c r="L2157"/>
  <c r="K2157"/>
  <c r="J2157"/>
  <c r="J2161" s="1"/>
  <c r="H2157"/>
  <c r="G2157"/>
  <c r="G2161" s="1"/>
  <c r="L2156"/>
  <c r="L2161" s="1"/>
  <c r="J2156"/>
  <c r="I2156"/>
  <c r="H2156"/>
  <c r="G2156"/>
  <c r="K2160" s="1"/>
  <c r="E2154"/>
  <c r="D2154"/>
  <c r="C2154"/>
  <c r="B2154"/>
  <c r="J2153"/>
  <c r="I2153"/>
  <c r="G2153"/>
  <c r="L2152"/>
  <c r="K2152"/>
  <c r="H2152"/>
  <c r="G2152"/>
  <c r="G2154" s="1"/>
  <c r="J2151"/>
  <c r="I2151"/>
  <c r="G2151"/>
  <c r="L2153" s="1"/>
  <c r="L2142"/>
  <c r="J2142"/>
  <c r="I2142"/>
  <c r="H2142"/>
  <c r="G2142"/>
  <c r="K2142" s="1"/>
  <c r="L2141"/>
  <c r="K2141"/>
  <c r="J2141"/>
  <c r="I2141"/>
  <c r="H2141"/>
  <c r="M2141" s="1"/>
  <c r="M2143" s="1"/>
  <c r="G2141"/>
  <c r="F2141"/>
  <c r="E2141"/>
  <c r="D2141"/>
  <c r="C2141"/>
  <c r="B2141"/>
  <c r="K2111"/>
  <c r="G2111"/>
  <c r="L2111" s="1"/>
  <c r="F2110"/>
  <c r="E2110"/>
  <c r="D2110"/>
  <c r="C2110"/>
  <c r="B2110"/>
  <c r="G2109"/>
  <c r="L2108"/>
  <c r="G2108"/>
  <c r="G2107"/>
  <c r="K2106"/>
  <c r="G2106"/>
  <c r="J2107" s="1"/>
  <c r="F2104"/>
  <c r="E2104"/>
  <c r="D2104"/>
  <c r="C2104"/>
  <c r="B2104"/>
  <c r="J2103"/>
  <c r="I2103"/>
  <c r="G2103"/>
  <c r="L2102"/>
  <c r="K2102"/>
  <c r="H2102"/>
  <c r="G2102"/>
  <c r="G2104" s="1"/>
  <c r="J2101"/>
  <c r="I2101"/>
  <c r="G2101"/>
  <c r="L2103" s="1"/>
  <c r="E2099"/>
  <c r="D2099"/>
  <c r="C2099"/>
  <c r="B2099"/>
  <c r="J2098"/>
  <c r="G2098"/>
  <c r="L2097"/>
  <c r="H2097"/>
  <c r="G2097"/>
  <c r="K2096"/>
  <c r="G2096"/>
  <c r="I2095"/>
  <c r="G2095"/>
  <c r="J2094"/>
  <c r="G2094"/>
  <c r="E2092"/>
  <c r="D2092"/>
  <c r="C2092"/>
  <c r="B2092"/>
  <c r="L2091"/>
  <c r="K2091"/>
  <c r="G2091"/>
  <c r="J2090"/>
  <c r="I2090"/>
  <c r="G2090"/>
  <c r="L2089"/>
  <c r="K2089"/>
  <c r="H2089"/>
  <c r="G2089"/>
  <c r="K2080"/>
  <c r="G2080"/>
  <c r="F2079"/>
  <c r="E2079"/>
  <c r="D2079"/>
  <c r="C2079"/>
  <c r="B2079"/>
  <c r="I2078"/>
  <c r="G2078"/>
  <c r="G2077"/>
  <c r="L2076"/>
  <c r="G2076"/>
  <c r="G2075"/>
  <c r="F2073"/>
  <c r="E2073"/>
  <c r="D2073"/>
  <c r="C2073"/>
  <c r="B2073"/>
  <c r="L2072"/>
  <c r="I2072"/>
  <c r="H2072"/>
  <c r="G2072"/>
  <c r="K2071"/>
  <c r="J2071"/>
  <c r="G2071"/>
  <c r="L2070"/>
  <c r="I2070"/>
  <c r="H2070"/>
  <c r="G2070"/>
  <c r="K2072" s="1"/>
  <c r="E2068"/>
  <c r="D2068"/>
  <c r="C2068"/>
  <c r="B2068"/>
  <c r="J2067"/>
  <c r="I2067"/>
  <c r="G2067"/>
  <c r="L2066"/>
  <c r="K2066"/>
  <c r="H2066"/>
  <c r="G2066"/>
  <c r="J2065"/>
  <c r="I2065"/>
  <c r="G2065"/>
  <c r="L2064"/>
  <c r="K2064"/>
  <c r="H2064"/>
  <c r="G2064"/>
  <c r="G2068" s="1"/>
  <c r="J2063"/>
  <c r="I2063"/>
  <c r="G2063"/>
  <c r="L2067" s="1"/>
  <c r="E2061"/>
  <c r="D2061"/>
  <c r="C2061"/>
  <c r="B2061"/>
  <c r="K2060"/>
  <c r="G2060"/>
  <c r="I2059"/>
  <c r="G2059"/>
  <c r="J2058"/>
  <c r="G2058"/>
  <c r="L2059" s="1"/>
  <c r="L2049"/>
  <c r="J2049"/>
  <c r="I2049"/>
  <c r="H2049"/>
  <c r="G2049"/>
  <c r="K2049" s="1"/>
  <c r="F2048"/>
  <c r="E2048"/>
  <c r="D2048"/>
  <c r="C2048"/>
  <c r="B2048"/>
  <c r="L2047"/>
  <c r="K2047"/>
  <c r="H2047"/>
  <c r="G2047"/>
  <c r="J2046"/>
  <c r="I2046"/>
  <c r="G2046"/>
  <c r="L2045"/>
  <c r="K2045"/>
  <c r="H2045"/>
  <c r="G2045"/>
  <c r="J2044"/>
  <c r="I2044"/>
  <c r="H2044"/>
  <c r="G2044"/>
  <c r="F2042"/>
  <c r="E2042"/>
  <c r="D2042"/>
  <c r="C2042"/>
  <c r="B2042"/>
  <c r="L2041"/>
  <c r="K2041"/>
  <c r="G2041"/>
  <c r="J2040"/>
  <c r="I2040"/>
  <c r="G2040"/>
  <c r="L2039"/>
  <c r="K2039"/>
  <c r="H2039"/>
  <c r="G2039"/>
  <c r="E2037"/>
  <c r="D2037"/>
  <c r="C2037"/>
  <c r="B2037"/>
  <c r="L2036"/>
  <c r="I2036"/>
  <c r="H2036"/>
  <c r="G2036"/>
  <c r="K2035"/>
  <c r="J2035"/>
  <c r="G2035"/>
  <c r="L2034"/>
  <c r="I2034"/>
  <c r="H2034"/>
  <c r="G2034"/>
  <c r="K2033"/>
  <c r="J2033"/>
  <c r="G2033"/>
  <c r="G2037" s="1"/>
  <c r="L2032"/>
  <c r="I2032"/>
  <c r="H2032"/>
  <c r="G2032"/>
  <c r="K2036" s="1"/>
  <c r="E2030"/>
  <c r="D2030"/>
  <c r="C2030"/>
  <c r="B2030"/>
  <c r="J2029"/>
  <c r="I2029"/>
  <c r="G2029"/>
  <c r="L2028"/>
  <c r="L2030" s="1"/>
  <c r="K2028"/>
  <c r="J2028"/>
  <c r="H2028"/>
  <c r="G2028"/>
  <c r="G2030" s="1"/>
  <c r="L2027"/>
  <c r="J2027"/>
  <c r="J2030" s="1"/>
  <c r="I2027"/>
  <c r="H2027"/>
  <c r="G2027"/>
  <c r="L2029" s="1"/>
  <c r="L2018"/>
  <c r="I2018"/>
  <c r="H2018"/>
  <c r="G2018"/>
  <c r="K2018" s="1"/>
  <c r="F2017"/>
  <c r="E2017"/>
  <c r="D2017"/>
  <c r="C2017"/>
  <c r="B2017"/>
  <c r="K2016"/>
  <c r="J2016"/>
  <c r="G2016"/>
  <c r="L2015"/>
  <c r="I2015"/>
  <c r="H2015"/>
  <c r="G2015"/>
  <c r="K2014"/>
  <c r="J2014"/>
  <c r="G2014"/>
  <c r="G2017" s="1"/>
  <c r="L2013"/>
  <c r="I2013"/>
  <c r="H2013"/>
  <c r="G2013"/>
  <c r="I2016" s="1"/>
  <c r="F2011"/>
  <c r="E2011"/>
  <c r="D2011"/>
  <c r="C2011"/>
  <c r="B2011"/>
  <c r="J2010"/>
  <c r="G2010"/>
  <c r="G2009"/>
  <c r="G2008"/>
  <c r="E2006"/>
  <c r="D2006"/>
  <c r="C2006"/>
  <c r="B2006"/>
  <c r="L2005"/>
  <c r="G2005"/>
  <c r="J2004"/>
  <c r="G2004"/>
  <c r="K2003"/>
  <c r="G2003"/>
  <c r="I2002"/>
  <c r="G2002"/>
  <c r="H2001"/>
  <c r="G2001"/>
  <c r="H2005" s="1"/>
  <c r="G1999"/>
  <c r="E1999"/>
  <c r="D1999"/>
  <c r="C1999"/>
  <c r="B1999"/>
  <c r="L1998"/>
  <c r="I1998"/>
  <c r="H1998"/>
  <c r="G1998"/>
  <c r="K1997"/>
  <c r="J1997"/>
  <c r="G1997"/>
  <c r="L1996"/>
  <c r="I1996"/>
  <c r="H1996"/>
  <c r="G1996"/>
  <c r="K1998" s="1"/>
  <c r="L1987"/>
  <c r="K1987"/>
  <c r="H1987"/>
  <c r="G1987"/>
  <c r="F1986"/>
  <c r="E1986"/>
  <c r="D1986"/>
  <c r="C1986"/>
  <c r="B1986"/>
  <c r="J1985"/>
  <c r="G1985"/>
  <c r="K1984"/>
  <c r="G1984"/>
  <c r="I1983"/>
  <c r="G1983"/>
  <c r="H1982"/>
  <c r="G1982"/>
  <c r="G1986" s="1"/>
  <c r="G1980"/>
  <c r="F1980"/>
  <c r="E1980"/>
  <c r="D1980"/>
  <c r="C1980"/>
  <c r="L1979"/>
  <c r="I1979"/>
  <c r="H1979"/>
  <c r="G1979"/>
  <c r="K1978"/>
  <c r="J1978"/>
  <c r="G1978"/>
  <c r="L1977"/>
  <c r="I1977"/>
  <c r="H1977"/>
  <c r="G1977"/>
  <c r="K1979" s="1"/>
  <c r="E1975"/>
  <c r="D1975"/>
  <c r="C1975"/>
  <c r="B1975"/>
  <c r="J1974"/>
  <c r="I1974"/>
  <c r="G1974"/>
  <c r="L1973"/>
  <c r="K1973"/>
  <c r="H1973"/>
  <c r="G1973"/>
  <c r="J1972"/>
  <c r="I1972"/>
  <c r="H1972"/>
  <c r="G1972"/>
  <c r="L1971"/>
  <c r="K1971"/>
  <c r="J1971"/>
  <c r="H1971"/>
  <c r="G1971"/>
  <c r="G1975" s="1"/>
  <c r="L1970"/>
  <c r="J1970"/>
  <c r="I1970"/>
  <c r="H1970"/>
  <c r="G1970"/>
  <c r="L1974" s="1"/>
  <c r="E1968"/>
  <c r="D1968"/>
  <c r="C1968"/>
  <c r="B1968"/>
  <c r="G1967"/>
  <c r="L1966"/>
  <c r="G1966"/>
  <c r="K1965"/>
  <c r="G1965"/>
  <c r="L1956"/>
  <c r="J1956"/>
  <c r="I1956"/>
  <c r="H1956"/>
  <c r="G1956"/>
  <c r="K1956" s="1"/>
  <c r="H1955"/>
  <c r="F1955"/>
  <c r="E1955"/>
  <c r="D1955"/>
  <c r="C1955"/>
  <c r="B1955"/>
  <c r="L1954"/>
  <c r="K1954"/>
  <c r="J1954"/>
  <c r="H1954"/>
  <c r="G1954"/>
  <c r="L1953"/>
  <c r="J1953"/>
  <c r="I1953"/>
  <c r="H1953"/>
  <c r="G1953"/>
  <c r="L1952"/>
  <c r="L1955" s="1"/>
  <c r="K1952"/>
  <c r="J1952"/>
  <c r="H1952"/>
  <c r="G1952"/>
  <c r="L1951"/>
  <c r="J1951"/>
  <c r="I1951"/>
  <c r="H1951"/>
  <c r="G1951"/>
  <c r="F1949"/>
  <c r="E1949"/>
  <c r="D1949"/>
  <c r="C1949"/>
  <c r="K1948"/>
  <c r="G1948"/>
  <c r="L1947"/>
  <c r="I1947"/>
  <c r="G1947"/>
  <c r="K1946"/>
  <c r="J1946"/>
  <c r="G1946"/>
  <c r="E1944"/>
  <c r="D1944"/>
  <c r="C1944"/>
  <c r="B1944"/>
  <c r="G1943"/>
  <c r="I1942"/>
  <c r="G1942"/>
  <c r="G1941"/>
  <c r="G1940"/>
  <c r="G1939"/>
  <c r="K1943" s="1"/>
  <c r="E1937"/>
  <c r="D1937"/>
  <c r="C1937"/>
  <c r="B1937"/>
  <c r="L1936"/>
  <c r="G1936"/>
  <c r="K1935"/>
  <c r="G1935"/>
  <c r="I1934"/>
  <c r="G1934"/>
  <c r="G1937" s="1"/>
  <c r="K1925"/>
  <c r="J1925"/>
  <c r="H1925"/>
  <c r="G1925"/>
  <c r="I1925" s="1"/>
  <c r="G1924"/>
  <c r="F1924"/>
  <c r="E1924"/>
  <c r="D1924"/>
  <c r="C1924"/>
  <c r="B1924"/>
  <c r="I1923"/>
  <c r="G1923"/>
  <c r="K1922"/>
  <c r="G1922"/>
  <c r="I1921"/>
  <c r="G1921"/>
  <c r="K1920"/>
  <c r="G1920"/>
  <c r="F1918"/>
  <c r="E1918"/>
  <c r="D1918"/>
  <c r="C1918"/>
  <c r="L1917"/>
  <c r="H1917"/>
  <c r="G1917"/>
  <c r="J1916"/>
  <c r="G1916"/>
  <c r="L1915"/>
  <c r="H1915"/>
  <c r="G1915"/>
  <c r="K1917" s="1"/>
  <c r="E1913"/>
  <c r="D1913"/>
  <c r="C1913"/>
  <c r="B1913"/>
  <c r="I1912"/>
  <c r="G1912"/>
  <c r="K1911"/>
  <c r="G1911"/>
  <c r="I1910"/>
  <c r="G1910"/>
  <c r="K1909"/>
  <c r="G1909"/>
  <c r="G1913" s="1"/>
  <c r="I1908"/>
  <c r="G1908"/>
  <c r="L1912" s="1"/>
  <c r="L1906"/>
  <c r="H1906"/>
  <c r="E1906"/>
  <c r="D1906"/>
  <c r="C1906"/>
  <c r="B1906"/>
  <c r="L1905"/>
  <c r="J1905"/>
  <c r="I1905"/>
  <c r="H1905"/>
  <c r="G1905"/>
  <c r="L1904"/>
  <c r="K1904"/>
  <c r="J1904"/>
  <c r="H1904"/>
  <c r="G1904"/>
  <c r="G1906" s="1"/>
  <c r="L1903"/>
  <c r="J1903"/>
  <c r="J1906" s="1"/>
  <c r="I1903"/>
  <c r="H1903"/>
  <c r="G1903"/>
  <c r="K1905" s="1"/>
  <c r="I1894"/>
  <c r="G1894"/>
  <c r="L1894" s="1"/>
  <c r="E1893"/>
  <c r="D1893"/>
  <c r="C1893"/>
  <c r="B1893"/>
  <c r="J1892"/>
  <c r="G1892"/>
  <c r="L1891"/>
  <c r="H1891"/>
  <c r="G1891"/>
  <c r="J1890"/>
  <c r="G1890"/>
  <c r="L1889"/>
  <c r="H1889"/>
  <c r="G1889"/>
  <c r="G1893" s="1"/>
  <c r="G1887"/>
  <c r="E1887"/>
  <c r="D1887"/>
  <c r="C1887"/>
  <c r="L1886"/>
  <c r="H1886"/>
  <c r="G1886"/>
  <c r="J1885"/>
  <c r="G1885"/>
  <c r="L1884"/>
  <c r="H1884"/>
  <c r="G1884"/>
  <c r="K1886" s="1"/>
  <c r="E1882"/>
  <c r="D1882"/>
  <c r="C1882"/>
  <c r="B1882"/>
  <c r="I1881"/>
  <c r="G1881"/>
  <c r="K1880"/>
  <c r="G1880"/>
  <c r="I1879"/>
  <c r="G1879"/>
  <c r="K1878"/>
  <c r="G1878"/>
  <c r="G1882" s="1"/>
  <c r="I1877"/>
  <c r="G1877"/>
  <c r="L1881" s="1"/>
  <c r="E1875"/>
  <c r="D1875"/>
  <c r="C1875"/>
  <c r="B1875"/>
  <c r="J1874"/>
  <c r="I1874"/>
  <c r="H1874"/>
  <c r="G1874"/>
  <c r="L1873"/>
  <c r="K1873"/>
  <c r="J1873"/>
  <c r="H1873"/>
  <c r="H1875" s="1"/>
  <c r="G1873"/>
  <c r="L1872"/>
  <c r="J1872"/>
  <c r="J1875" s="1"/>
  <c r="I1872"/>
  <c r="H1872"/>
  <c r="G1872"/>
  <c r="G1875" s="1"/>
  <c r="I1863"/>
  <c r="G1863"/>
  <c r="L1863" s="1"/>
  <c r="E1862"/>
  <c r="D1862"/>
  <c r="C1862"/>
  <c r="B1862"/>
  <c r="J1861"/>
  <c r="G1861"/>
  <c r="L1860"/>
  <c r="H1860"/>
  <c r="G1860"/>
  <c r="J1859"/>
  <c r="G1859"/>
  <c r="L1858"/>
  <c r="H1858"/>
  <c r="G1858"/>
  <c r="G1862" s="1"/>
  <c r="G1856"/>
  <c r="E1856"/>
  <c r="D1856"/>
  <c r="C1856"/>
  <c r="L1855"/>
  <c r="H1855"/>
  <c r="G1855"/>
  <c r="J1854"/>
  <c r="G1854"/>
  <c r="L1853"/>
  <c r="H1853"/>
  <c r="G1853"/>
  <c r="K1855" s="1"/>
  <c r="E1851"/>
  <c r="D1851"/>
  <c r="C1851"/>
  <c r="B1851"/>
  <c r="I1850"/>
  <c r="G1850"/>
  <c r="K1849"/>
  <c r="G1849"/>
  <c r="I1848"/>
  <c r="G1848"/>
  <c r="K1847"/>
  <c r="G1847"/>
  <c r="G1851" s="1"/>
  <c r="I1846"/>
  <c r="G1846"/>
  <c r="L1850" s="1"/>
  <c r="E1844"/>
  <c r="D1844"/>
  <c r="B1844"/>
  <c r="I1843"/>
  <c r="G1843"/>
  <c r="K1842"/>
  <c r="G1842"/>
  <c r="I1841"/>
  <c r="G1841"/>
  <c r="L1832"/>
  <c r="J1832"/>
  <c r="I1832"/>
  <c r="H1832"/>
  <c r="G1832"/>
  <c r="K1832" s="1"/>
  <c r="E1831"/>
  <c r="D1831"/>
  <c r="C1831"/>
  <c r="B1831"/>
  <c r="I1830"/>
  <c r="G1830"/>
  <c r="K1829"/>
  <c r="G1829"/>
  <c r="I1828"/>
  <c r="G1828"/>
  <c r="K1827"/>
  <c r="G1827"/>
  <c r="E1825"/>
  <c r="D1825"/>
  <c r="C1825"/>
  <c r="G1824"/>
  <c r="G1823"/>
  <c r="G1822"/>
  <c r="E1820"/>
  <c r="D1820"/>
  <c r="C1820"/>
  <c r="B1820"/>
  <c r="L1819"/>
  <c r="H1819"/>
  <c r="G1819"/>
  <c r="J1818"/>
  <c r="G1818"/>
  <c r="L1817"/>
  <c r="J1817"/>
  <c r="I1817"/>
  <c r="H1817"/>
  <c r="G1817"/>
  <c r="L1816"/>
  <c r="K1816"/>
  <c r="J1816"/>
  <c r="H1816"/>
  <c r="G1816"/>
  <c r="L1815"/>
  <c r="J1815"/>
  <c r="I1815"/>
  <c r="H1815"/>
  <c r="G1815"/>
  <c r="K1819" s="1"/>
  <c r="G1813"/>
  <c r="E1813"/>
  <c r="D1813"/>
  <c r="B1813"/>
  <c r="L1812"/>
  <c r="J1812"/>
  <c r="I1812"/>
  <c r="H1812"/>
  <c r="G1812"/>
  <c r="L1811"/>
  <c r="K1811"/>
  <c r="J1811"/>
  <c r="H1811"/>
  <c r="G1811"/>
  <c r="L1810"/>
  <c r="L1813" s="1"/>
  <c r="J1810"/>
  <c r="J1813" s="1"/>
  <c r="I1810"/>
  <c r="H1810"/>
  <c r="H1813" s="1"/>
  <c r="G1810"/>
  <c r="K1812" s="1"/>
  <c r="G1801"/>
  <c r="E1800"/>
  <c r="D1800"/>
  <c r="C1800"/>
  <c r="B1800"/>
  <c r="G1799"/>
  <c r="G1798"/>
  <c r="H1797"/>
  <c r="G1797"/>
  <c r="G1796"/>
  <c r="G1794"/>
  <c r="E1794"/>
  <c r="D1794"/>
  <c r="C1794"/>
  <c r="L1793"/>
  <c r="H1793"/>
  <c r="G1793"/>
  <c r="J1792"/>
  <c r="G1792"/>
  <c r="L1791"/>
  <c r="H1791"/>
  <c r="G1791"/>
  <c r="K1793" s="1"/>
  <c r="E1789"/>
  <c r="D1789"/>
  <c r="C1789"/>
  <c r="B1789"/>
  <c r="L1788"/>
  <c r="I1788"/>
  <c r="H1788"/>
  <c r="G1788"/>
  <c r="K1787"/>
  <c r="J1787"/>
  <c r="H1787"/>
  <c r="G1787"/>
  <c r="G1789" s="1"/>
  <c r="L1786"/>
  <c r="J1786"/>
  <c r="I1786"/>
  <c r="H1786"/>
  <c r="G1786"/>
  <c r="L1785"/>
  <c r="K1785"/>
  <c r="J1785"/>
  <c r="H1785"/>
  <c r="G1785"/>
  <c r="L1784"/>
  <c r="J1784"/>
  <c r="I1784"/>
  <c r="H1784"/>
  <c r="H1789" s="1"/>
  <c r="G1784"/>
  <c r="K1788" s="1"/>
  <c r="L1782"/>
  <c r="H1782"/>
  <c r="E1782"/>
  <c r="D1782"/>
  <c r="B1782"/>
  <c r="L1781"/>
  <c r="J1781"/>
  <c r="I1781"/>
  <c r="H1781"/>
  <c r="G1781"/>
  <c r="L1780"/>
  <c r="K1780"/>
  <c r="J1780"/>
  <c r="H1780"/>
  <c r="G1780"/>
  <c r="G1782" s="1"/>
  <c r="L1779"/>
  <c r="J1779"/>
  <c r="J1782" s="1"/>
  <c r="I1779"/>
  <c r="H1779"/>
  <c r="G1779"/>
  <c r="K1781" s="1"/>
  <c r="L1770"/>
  <c r="H1770"/>
  <c r="G1770"/>
  <c r="K1770" s="1"/>
  <c r="E1769"/>
  <c r="D1769"/>
  <c r="C1769"/>
  <c r="B1769"/>
  <c r="G1768"/>
  <c r="G1767"/>
  <c r="G1766"/>
  <c r="G1765"/>
  <c r="E1763"/>
  <c r="D1763"/>
  <c r="C1763"/>
  <c r="K1762"/>
  <c r="G1762"/>
  <c r="G1761"/>
  <c r="K1760"/>
  <c r="G1760"/>
  <c r="I1761" s="1"/>
  <c r="E1758"/>
  <c r="D1758"/>
  <c r="C1758"/>
  <c r="B1758"/>
  <c r="L1757"/>
  <c r="H1757"/>
  <c r="G1757"/>
  <c r="J1756"/>
  <c r="G1756"/>
  <c r="L1755"/>
  <c r="H1755"/>
  <c r="G1755"/>
  <c r="J1754"/>
  <c r="G1754"/>
  <c r="L1753"/>
  <c r="H1753"/>
  <c r="G1753"/>
  <c r="K1757" s="1"/>
  <c r="G1751"/>
  <c r="E1751"/>
  <c r="D1751"/>
  <c r="B1751"/>
  <c r="L1750"/>
  <c r="H1750"/>
  <c r="G1750"/>
  <c r="J1749"/>
  <c r="G1749"/>
  <c r="L1748"/>
  <c r="H1748"/>
  <c r="G1748"/>
  <c r="K1750" s="1"/>
  <c r="K1739"/>
  <c r="G1739"/>
  <c r="E1738"/>
  <c r="D1738"/>
  <c r="C1738"/>
  <c r="B1738"/>
  <c r="L1737"/>
  <c r="H1737"/>
  <c r="G1737"/>
  <c r="J1736"/>
  <c r="G1736"/>
  <c r="L1735"/>
  <c r="H1735"/>
  <c r="G1735"/>
  <c r="J1734"/>
  <c r="G1734"/>
  <c r="K1737" s="1"/>
  <c r="E1732"/>
  <c r="D1732"/>
  <c r="C1732"/>
  <c r="J1731"/>
  <c r="G1731"/>
  <c r="L1730"/>
  <c r="H1730"/>
  <c r="G1730"/>
  <c r="J1729"/>
  <c r="G1729"/>
  <c r="I1731" s="1"/>
  <c r="E1727"/>
  <c r="D1727"/>
  <c r="C1727"/>
  <c r="B1727"/>
  <c r="G1726"/>
  <c r="G1725"/>
  <c r="G1724"/>
  <c r="G1723"/>
  <c r="G1722"/>
  <c r="I1725" s="1"/>
  <c r="E1720"/>
  <c r="D1720"/>
  <c r="B1720"/>
  <c r="G1719"/>
  <c r="G1718"/>
  <c r="G1717"/>
  <c r="L1708"/>
  <c r="J1708"/>
  <c r="H1708"/>
  <c r="G1708"/>
  <c r="I1708" s="1"/>
  <c r="E1707"/>
  <c r="D1707"/>
  <c r="C1707"/>
  <c r="B1707"/>
  <c r="K1706"/>
  <c r="G1706"/>
  <c r="I1705"/>
  <c r="G1705"/>
  <c r="K1704"/>
  <c r="G1704"/>
  <c r="I1703"/>
  <c r="G1703"/>
  <c r="J1706" s="1"/>
  <c r="E1701"/>
  <c r="D1701"/>
  <c r="C1701"/>
  <c r="I1700"/>
  <c r="G1700"/>
  <c r="K1699"/>
  <c r="G1699"/>
  <c r="I1698"/>
  <c r="G1698"/>
  <c r="G1701" s="1"/>
  <c r="E1696"/>
  <c r="D1696"/>
  <c r="C1696"/>
  <c r="B1696"/>
  <c r="J1695"/>
  <c r="H1695"/>
  <c r="G1695"/>
  <c r="L1694"/>
  <c r="J1694"/>
  <c r="H1694"/>
  <c r="G1694"/>
  <c r="L1693"/>
  <c r="J1693"/>
  <c r="H1693"/>
  <c r="G1693"/>
  <c r="L1692"/>
  <c r="J1692"/>
  <c r="H1692"/>
  <c r="H1696" s="1"/>
  <c r="G1692"/>
  <c r="L1691"/>
  <c r="J1691"/>
  <c r="J1696" s="1"/>
  <c r="H1691"/>
  <c r="G1691"/>
  <c r="G1696" s="1"/>
  <c r="G1689"/>
  <c r="E1689"/>
  <c r="D1689"/>
  <c r="B1689"/>
  <c r="L1688"/>
  <c r="J1688"/>
  <c r="H1688"/>
  <c r="G1688"/>
  <c r="L1687"/>
  <c r="J1687"/>
  <c r="H1687"/>
  <c r="G1687"/>
  <c r="L1686"/>
  <c r="L1689" s="1"/>
  <c r="J1686"/>
  <c r="J1689" s="1"/>
  <c r="H1686"/>
  <c r="H1689" s="1"/>
  <c r="G1686"/>
  <c r="I1688" s="1"/>
  <c r="I1677"/>
  <c r="G1677"/>
  <c r="L1677" s="1"/>
  <c r="L1676"/>
  <c r="E1676"/>
  <c r="D1676"/>
  <c r="C1676"/>
  <c r="B1676"/>
  <c r="L1675"/>
  <c r="J1675"/>
  <c r="H1675"/>
  <c r="G1675"/>
  <c r="L1674"/>
  <c r="J1674"/>
  <c r="H1674"/>
  <c r="G1674"/>
  <c r="L1673"/>
  <c r="J1673"/>
  <c r="H1673"/>
  <c r="G1673"/>
  <c r="L1672"/>
  <c r="J1672"/>
  <c r="J1676" s="1"/>
  <c r="H1672"/>
  <c r="H1676" s="1"/>
  <c r="G1672"/>
  <c r="G1676" s="1"/>
  <c r="G1670"/>
  <c r="E1670"/>
  <c r="D1670"/>
  <c r="C1670"/>
  <c r="L1669"/>
  <c r="J1669"/>
  <c r="H1669"/>
  <c r="G1669"/>
  <c r="L1668"/>
  <c r="J1668"/>
  <c r="H1668"/>
  <c r="G1668"/>
  <c r="L1667"/>
  <c r="L1670" s="1"/>
  <c r="J1667"/>
  <c r="J1670" s="1"/>
  <c r="H1667"/>
  <c r="H1670" s="1"/>
  <c r="G1667"/>
  <c r="K1669" s="1"/>
  <c r="E1665"/>
  <c r="D1665"/>
  <c r="C1665"/>
  <c r="B1665"/>
  <c r="I1664"/>
  <c r="G1664"/>
  <c r="K1663"/>
  <c r="G1663"/>
  <c r="I1662"/>
  <c r="G1662"/>
  <c r="K1661"/>
  <c r="G1661"/>
  <c r="G1665" s="1"/>
  <c r="I1660"/>
  <c r="G1660"/>
  <c r="L1664" s="1"/>
  <c r="E1658"/>
  <c r="D1658"/>
  <c r="B1658"/>
  <c r="I1657"/>
  <c r="G1657"/>
  <c r="K1656"/>
  <c r="G1656"/>
  <c r="I1655"/>
  <c r="G1655"/>
  <c r="G1658" s="1"/>
  <c r="L1646"/>
  <c r="J1646"/>
  <c r="H1646"/>
  <c r="G1646"/>
  <c r="K1646" s="1"/>
  <c r="E1645"/>
  <c r="D1645"/>
  <c r="C1645"/>
  <c r="B1645"/>
  <c r="I1644"/>
  <c r="G1644"/>
  <c r="K1643"/>
  <c r="G1643"/>
  <c r="I1642"/>
  <c r="G1642"/>
  <c r="K1641"/>
  <c r="G1641"/>
  <c r="E1639"/>
  <c r="D1639"/>
  <c r="C1639"/>
  <c r="K1638"/>
  <c r="G1638"/>
  <c r="G1637"/>
  <c r="K1636"/>
  <c r="G1636"/>
  <c r="I1637" s="1"/>
  <c r="E1634"/>
  <c r="D1634"/>
  <c r="C1634"/>
  <c r="B1634"/>
  <c r="L1633"/>
  <c r="J1633"/>
  <c r="H1633"/>
  <c r="G1633"/>
  <c r="L1632"/>
  <c r="J1632"/>
  <c r="H1632"/>
  <c r="G1632"/>
  <c r="L1631"/>
  <c r="J1631"/>
  <c r="H1631"/>
  <c r="G1631"/>
  <c r="L1630"/>
  <c r="J1630"/>
  <c r="J1634" s="1"/>
  <c r="H1630"/>
  <c r="G1630"/>
  <c r="L1629"/>
  <c r="L1634" s="1"/>
  <c r="J1629"/>
  <c r="H1629"/>
  <c r="H1634" s="1"/>
  <c r="G1629"/>
  <c r="K1633" s="1"/>
  <c r="G1627"/>
  <c r="E1627"/>
  <c r="D1627"/>
  <c r="B1627"/>
  <c r="L1626"/>
  <c r="J1626"/>
  <c r="H1626"/>
  <c r="G1626"/>
  <c r="L1625"/>
  <c r="J1625"/>
  <c r="H1625"/>
  <c r="G1625"/>
  <c r="L1624"/>
  <c r="L1627" s="1"/>
  <c r="J1624"/>
  <c r="J1627" s="1"/>
  <c r="H1624"/>
  <c r="H1627" s="1"/>
  <c r="G1624"/>
  <c r="K1626" s="1"/>
  <c r="K1615"/>
  <c r="G1615"/>
  <c r="E1614"/>
  <c r="D1614"/>
  <c r="C1614"/>
  <c r="B1614"/>
  <c r="L1613"/>
  <c r="J1613"/>
  <c r="H1613"/>
  <c r="G1613"/>
  <c r="L1612"/>
  <c r="J1612"/>
  <c r="H1612"/>
  <c r="G1612"/>
  <c r="L1611"/>
  <c r="J1611"/>
  <c r="H1611"/>
  <c r="G1611"/>
  <c r="L1610"/>
  <c r="L1614" s="1"/>
  <c r="J1610"/>
  <c r="J1614" s="1"/>
  <c r="H1610"/>
  <c r="H1614" s="1"/>
  <c r="G1610"/>
  <c r="K1613" s="1"/>
  <c r="G1608"/>
  <c r="E1608"/>
  <c r="D1608"/>
  <c r="C1608"/>
  <c r="L1607"/>
  <c r="J1607"/>
  <c r="H1607"/>
  <c r="G1607"/>
  <c r="L1606"/>
  <c r="J1606"/>
  <c r="H1606"/>
  <c r="G1606"/>
  <c r="L1605"/>
  <c r="L1608" s="1"/>
  <c r="J1605"/>
  <c r="J1608" s="1"/>
  <c r="H1605"/>
  <c r="H1608" s="1"/>
  <c r="G1605"/>
  <c r="I1607" s="1"/>
  <c r="E1603"/>
  <c r="D1603"/>
  <c r="C1603"/>
  <c r="B1603"/>
  <c r="G1602"/>
  <c r="G1601"/>
  <c r="G1600"/>
  <c r="G1599"/>
  <c r="G1598"/>
  <c r="E1596"/>
  <c r="D1596"/>
  <c r="B1596"/>
  <c r="K1595"/>
  <c r="G1595"/>
  <c r="G1594"/>
  <c r="K1593"/>
  <c r="G1593"/>
  <c r="I1594" s="1"/>
  <c r="L1584"/>
  <c r="J1584"/>
  <c r="H1584"/>
  <c r="G1584"/>
  <c r="I1584" s="1"/>
  <c r="E1583"/>
  <c r="D1583"/>
  <c r="C1583"/>
  <c r="B1583"/>
  <c r="K1582"/>
  <c r="G1582"/>
  <c r="I1581"/>
  <c r="G1581"/>
  <c r="K1580"/>
  <c r="G1580"/>
  <c r="I1579"/>
  <c r="G1579"/>
  <c r="J1582" s="1"/>
  <c r="E1577"/>
  <c r="D1577"/>
  <c r="C1577"/>
  <c r="I1576"/>
  <c r="G1576"/>
  <c r="K1575"/>
  <c r="G1575"/>
  <c r="I1574"/>
  <c r="G1574"/>
  <c r="L1572"/>
  <c r="E1572"/>
  <c r="D1572"/>
  <c r="C1572"/>
  <c r="B1572"/>
  <c r="L1571"/>
  <c r="J1571"/>
  <c r="H1571"/>
  <c r="G1571"/>
  <c r="L1570"/>
  <c r="J1570"/>
  <c r="H1570"/>
  <c r="G1570"/>
  <c r="L1569"/>
  <c r="J1569"/>
  <c r="H1569"/>
  <c r="G1569"/>
  <c r="L1568"/>
  <c r="J1568"/>
  <c r="H1568"/>
  <c r="H1572" s="1"/>
  <c r="G1568"/>
  <c r="L1567"/>
  <c r="J1567"/>
  <c r="J1572" s="1"/>
  <c r="H1567"/>
  <c r="G1567"/>
  <c r="G1572" s="1"/>
  <c r="G1565"/>
  <c r="E1565"/>
  <c r="D1565"/>
  <c r="B1565"/>
  <c r="L1564"/>
  <c r="J1564"/>
  <c r="H1564"/>
  <c r="G1564"/>
  <c r="L1563"/>
  <c r="J1563"/>
  <c r="H1563"/>
  <c r="G1563"/>
  <c r="L1562"/>
  <c r="L1565" s="1"/>
  <c r="J1562"/>
  <c r="J1565" s="1"/>
  <c r="H1562"/>
  <c r="H1565" s="1"/>
  <c r="G1562"/>
  <c r="I1564" s="1"/>
  <c r="I1553"/>
  <c r="G1553"/>
  <c r="L1553" s="1"/>
  <c r="H1552"/>
  <c r="E1552"/>
  <c r="D1552"/>
  <c r="C1552"/>
  <c r="B1552"/>
  <c r="L1551"/>
  <c r="J1551"/>
  <c r="H1551"/>
  <c r="G1551"/>
  <c r="L1550"/>
  <c r="J1550"/>
  <c r="H1550"/>
  <c r="G1550"/>
  <c r="L1549"/>
  <c r="J1549"/>
  <c r="H1549"/>
  <c r="G1549"/>
  <c r="L1548"/>
  <c r="L1552" s="1"/>
  <c r="J1548"/>
  <c r="J1552" s="1"/>
  <c r="H1548"/>
  <c r="G1548"/>
  <c r="G1552" s="1"/>
  <c r="G1546"/>
  <c r="E1546"/>
  <c r="D1546"/>
  <c r="C1546"/>
  <c r="L1545"/>
  <c r="J1545"/>
  <c r="H1545"/>
  <c r="G1545"/>
  <c r="L1544"/>
  <c r="J1544"/>
  <c r="H1544"/>
  <c r="G1544"/>
  <c r="L1543"/>
  <c r="L1546" s="1"/>
  <c r="J1543"/>
  <c r="J1546" s="1"/>
  <c r="H1543"/>
  <c r="H1546" s="1"/>
  <c r="G1543"/>
  <c r="K1545" s="1"/>
  <c r="E1541"/>
  <c r="D1541"/>
  <c r="C1541"/>
  <c r="B1541"/>
  <c r="I1540"/>
  <c r="G1540"/>
  <c r="K1539"/>
  <c r="G1539"/>
  <c r="I1538"/>
  <c r="G1538"/>
  <c r="K1537"/>
  <c r="G1537"/>
  <c r="G1541" s="1"/>
  <c r="I1536"/>
  <c r="G1536"/>
  <c r="L1540" s="1"/>
  <c r="E1534"/>
  <c r="D1534"/>
  <c r="B1534"/>
  <c r="I1533"/>
  <c r="G1533"/>
  <c r="K1532"/>
  <c r="G1532"/>
  <c r="I1531"/>
  <c r="G1531"/>
  <c r="G1534" s="1"/>
  <c r="L1522"/>
  <c r="J1522"/>
  <c r="H1522"/>
  <c r="G1522"/>
  <c r="K1522" s="1"/>
  <c r="E1521"/>
  <c r="D1521"/>
  <c r="C1521"/>
  <c r="B1521"/>
  <c r="G1520"/>
  <c r="G1519"/>
  <c r="G1518"/>
  <c r="G1517"/>
  <c r="I1520" s="1"/>
  <c r="E1515"/>
  <c r="D1515"/>
  <c r="C1515"/>
  <c r="G1514"/>
  <c r="G1513"/>
  <c r="G1512"/>
  <c r="J1510"/>
  <c r="E1510"/>
  <c r="D1510"/>
  <c r="C1510"/>
  <c r="B1510"/>
  <c r="L1509"/>
  <c r="J1509"/>
  <c r="H1509"/>
  <c r="G1509"/>
  <c r="L1508"/>
  <c r="J1508"/>
  <c r="H1508"/>
  <c r="G1508"/>
  <c r="L1507"/>
  <c r="J1507"/>
  <c r="H1507"/>
  <c r="G1507"/>
  <c r="L1506"/>
  <c r="J1506"/>
  <c r="H1506"/>
  <c r="G1506"/>
  <c r="L1505"/>
  <c r="L1510" s="1"/>
  <c r="J1505"/>
  <c r="H1505"/>
  <c r="H1510" s="1"/>
  <c r="G1505"/>
  <c r="K1509" s="1"/>
  <c r="G1503"/>
  <c r="E1503"/>
  <c r="D1503"/>
  <c r="B1503"/>
  <c r="L1502"/>
  <c r="J1502"/>
  <c r="H1502"/>
  <c r="G1502"/>
  <c r="L1501"/>
  <c r="J1501"/>
  <c r="H1501"/>
  <c r="G1501"/>
  <c r="L1500"/>
  <c r="L1503" s="1"/>
  <c r="J1500"/>
  <c r="J1503" s="1"/>
  <c r="H1500"/>
  <c r="H1503" s="1"/>
  <c r="G1500"/>
  <c r="K1502" s="1"/>
  <c r="G1491"/>
  <c r="J1490"/>
  <c r="E1490"/>
  <c r="D1490"/>
  <c r="C1490"/>
  <c r="B1490"/>
  <c r="L1489"/>
  <c r="J1489"/>
  <c r="H1489"/>
  <c r="G1489"/>
  <c r="L1488"/>
  <c r="J1488"/>
  <c r="H1488"/>
  <c r="G1488"/>
  <c r="L1487"/>
  <c r="J1487"/>
  <c r="H1487"/>
  <c r="G1487"/>
  <c r="L1486"/>
  <c r="L1490" s="1"/>
  <c r="J1486"/>
  <c r="H1486"/>
  <c r="H1490" s="1"/>
  <c r="G1486"/>
  <c r="K1489" s="1"/>
  <c r="G1484"/>
  <c r="E1484"/>
  <c r="D1484"/>
  <c r="C1484"/>
  <c r="L1483"/>
  <c r="J1483"/>
  <c r="H1483"/>
  <c r="G1483"/>
  <c r="L1482"/>
  <c r="J1482"/>
  <c r="H1482"/>
  <c r="G1482"/>
  <c r="L1481"/>
  <c r="L1484" s="1"/>
  <c r="J1481"/>
  <c r="J1484" s="1"/>
  <c r="H1481"/>
  <c r="H1484" s="1"/>
  <c r="G1481"/>
  <c r="I1483" s="1"/>
  <c r="E1479"/>
  <c r="D1479"/>
  <c r="C1479"/>
  <c r="B1479"/>
  <c r="K1478"/>
  <c r="G1478"/>
  <c r="I1477"/>
  <c r="G1477"/>
  <c r="K1476"/>
  <c r="G1476"/>
  <c r="I1475"/>
  <c r="G1475"/>
  <c r="K1474"/>
  <c r="G1474"/>
  <c r="E1472"/>
  <c r="D1472"/>
  <c r="B1472"/>
  <c r="K1471"/>
  <c r="G1471"/>
  <c r="I1470"/>
  <c r="G1470"/>
  <c r="K1469"/>
  <c r="G1469"/>
  <c r="L1460"/>
  <c r="J1460"/>
  <c r="H1460"/>
  <c r="G1460"/>
  <c r="I1460" s="1"/>
  <c r="E1459"/>
  <c r="D1459"/>
  <c r="C1459"/>
  <c r="B1459"/>
  <c r="K1458"/>
  <c r="G1458"/>
  <c r="I1457"/>
  <c r="G1457"/>
  <c r="K1456"/>
  <c r="G1456"/>
  <c r="I1455"/>
  <c r="G1455"/>
  <c r="J1458" s="1"/>
  <c r="E1453"/>
  <c r="D1453"/>
  <c r="C1453"/>
  <c r="I1452"/>
  <c r="G1452"/>
  <c r="K1451"/>
  <c r="G1451"/>
  <c r="I1450"/>
  <c r="G1450"/>
  <c r="H1448"/>
  <c r="E1448"/>
  <c r="D1448"/>
  <c r="C1448"/>
  <c r="B1448"/>
  <c r="L1447"/>
  <c r="J1447"/>
  <c r="H1447"/>
  <c r="G1447"/>
  <c r="L1446"/>
  <c r="J1446"/>
  <c r="H1446"/>
  <c r="G1446"/>
  <c r="L1445"/>
  <c r="J1445"/>
  <c r="H1445"/>
  <c r="G1445"/>
  <c r="L1444"/>
  <c r="J1444"/>
  <c r="H1444"/>
  <c r="G1444"/>
  <c r="L1443"/>
  <c r="L1448" s="1"/>
  <c r="J1443"/>
  <c r="J1448" s="1"/>
  <c r="H1443"/>
  <c r="G1443"/>
  <c r="G1448" s="1"/>
  <c r="G1441"/>
  <c r="E1441"/>
  <c r="D1441"/>
  <c r="B1441"/>
  <c r="L1440"/>
  <c r="J1440"/>
  <c r="H1440"/>
  <c r="G1440"/>
  <c r="L1439"/>
  <c r="J1439"/>
  <c r="H1439"/>
  <c r="G1439"/>
  <c r="L1438"/>
  <c r="L1441" s="1"/>
  <c r="J1438"/>
  <c r="J1441" s="1"/>
  <c r="H1438"/>
  <c r="H1441" s="1"/>
  <c r="G1438"/>
  <c r="I1440" s="1"/>
  <c r="K1429"/>
  <c r="I1429"/>
  <c r="G1429"/>
  <c r="E1428"/>
  <c r="D1428"/>
  <c r="C1428"/>
  <c r="B1428"/>
  <c r="K1427"/>
  <c r="G1427"/>
  <c r="I1426"/>
  <c r="G1426"/>
  <c r="K1425"/>
  <c r="G1425"/>
  <c r="I1424"/>
  <c r="G1424"/>
  <c r="L1427" s="1"/>
  <c r="E1422"/>
  <c r="D1422"/>
  <c r="C1422"/>
  <c r="I1421"/>
  <c r="G1421"/>
  <c r="K1420"/>
  <c r="G1420"/>
  <c r="I1419"/>
  <c r="G1419"/>
  <c r="G1422" s="1"/>
  <c r="H1417"/>
  <c r="E1417"/>
  <c r="D1417"/>
  <c r="C1417"/>
  <c r="B1417"/>
  <c r="L1416"/>
  <c r="J1416"/>
  <c r="I1416"/>
  <c r="H1416"/>
  <c r="G1416"/>
  <c r="L1415"/>
  <c r="K1415"/>
  <c r="J1415"/>
  <c r="H1415"/>
  <c r="G1415"/>
  <c r="L1414"/>
  <c r="J1414"/>
  <c r="I1414"/>
  <c r="H1414"/>
  <c r="G1414"/>
  <c r="L1413"/>
  <c r="L1417" s="1"/>
  <c r="K1413"/>
  <c r="J1413"/>
  <c r="H1413"/>
  <c r="G1413"/>
  <c r="G1417" s="1"/>
  <c r="L1412"/>
  <c r="J1412"/>
  <c r="J1417" s="1"/>
  <c r="I1412"/>
  <c r="H1412"/>
  <c r="G1412"/>
  <c r="K1416" s="1"/>
  <c r="E1410"/>
  <c r="D1410"/>
  <c r="B1410"/>
  <c r="L1409"/>
  <c r="J1409"/>
  <c r="I1409"/>
  <c r="H1409"/>
  <c r="G1409"/>
  <c r="L1408"/>
  <c r="K1408"/>
  <c r="J1408"/>
  <c r="H1408"/>
  <c r="G1408"/>
  <c r="G1410" s="1"/>
  <c r="L1407"/>
  <c r="J1407"/>
  <c r="J1410" s="1"/>
  <c r="I1407"/>
  <c r="H1407"/>
  <c r="H1410" s="1"/>
  <c r="G1407"/>
  <c r="K1409" s="1"/>
  <c r="I1398"/>
  <c r="G1398"/>
  <c r="L1398" s="1"/>
  <c r="E1397"/>
  <c r="D1397"/>
  <c r="C1397"/>
  <c r="B1397"/>
  <c r="J1396"/>
  <c r="G1396"/>
  <c r="L1395"/>
  <c r="H1395"/>
  <c r="G1395"/>
  <c r="J1394"/>
  <c r="G1394"/>
  <c r="L1393"/>
  <c r="H1393"/>
  <c r="G1393"/>
  <c r="G1397" s="1"/>
  <c r="G1391"/>
  <c r="E1391"/>
  <c r="D1391"/>
  <c r="C1391"/>
  <c r="L1390"/>
  <c r="H1390"/>
  <c r="G1390"/>
  <c r="J1389"/>
  <c r="G1389"/>
  <c r="L1388"/>
  <c r="H1388"/>
  <c r="G1388"/>
  <c r="K1390" s="1"/>
  <c r="E1386"/>
  <c r="D1386"/>
  <c r="C1386"/>
  <c r="B1386"/>
  <c r="I1385"/>
  <c r="G1385"/>
  <c r="K1384"/>
  <c r="G1384"/>
  <c r="I1383"/>
  <c r="G1383"/>
  <c r="K1382"/>
  <c r="G1382"/>
  <c r="G1386" s="1"/>
  <c r="I1381"/>
  <c r="G1381"/>
  <c r="L1385" s="1"/>
  <c r="E1379"/>
  <c r="D1379"/>
  <c r="B1379"/>
  <c r="I1378"/>
  <c r="G1378"/>
  <c r="K1377"/>
  <c r="G1377"/>
  <c r="I1376"/>
  <c r="G1376"/>
  <c r="L1367"/>
  <c r="H1367"/>
  <c r="G1367"/>
  <c r="K1367" s="1"/>
  <c r="E1366"/>
  <c r="D1366"/>
  <c r="C1366"/>
  <c r="B1366"/>
  <c r="I1365"/>
  <c r="G1365"/>
  <c r="K1364"/>
  <c r="G1364"/>
  <c r="I1363"/>
  <c r="G1363"/>
  <c r="K1362"/>
  <c r="G1362"/>
  <c r="E1360"/>
  <c r="D1360"/>
  <c r="C1360"/>
  <c r="K1359"/>
  <c r="G1359"/>
  <c r="I1358"/>
  <c r="G1358"/>
  <c r="K1357"/>
  <c r="G1357"/>
  <c r="E1355"/>
  <c r="D1355"/>
  <c r="C1355"/>
  <c r="B1355"/>
  <c r="L1354"/>
  <c r="H1354"/>
  <c r="G1354"/>
  <c r="J1353"/>
  <c r="G1353"/>
  <c r="L1352"/>
  <c r="H1352"/>
  <c r="G1352"/>
  <c r="J1351"/>
  <c r="G1351"/>
  <c r="L1350"/>
  <c r="H1350"/>
  <c r="G1350"/>
  <c r="K1354" s="1"/>
  <c r="G1348"/>
  <c r="E1348"/>
  <c r="D1348"/>
  <c r="B1348"/>
  <c r="L1347"/>
  <c r="H1347"/>
  <c r="G1347"/>
  <c r="J1346"/>
  <c r="G1346"/>
  <c r="L1345"/>
  <c r="H1345"/>
  <c r="G1345"/>
  <c r="K1347" s="1"/>
  <c r="G1336"/>
  <c r="E1335"/>
  <c r="D1335"/>
  <c r="C1335"/>
  <c r="B1335"/>
  <c r="L1334"/>
  <c r="K1334"/>
  <c r="J1334"/>
  <c r="H1334"/>
  <c r="G1334"/>
  <c r="L1333"/>
  <c r="J1333"/>
  <c r="I1333"/>
  <c r="H1333"/>
  <c r="G1333"/>
  <c r="L1332"/>
  <c r="K1332"/>
  <c r="J1332"/>
  <c r="H1332"/>
  <c r="G1332"/>
  <c r="L1331"/>
  <c r="J1331"/>
  <c r="J1335" s="1"/>
  <c r="I1331"/>
  <c r="H1331"/>
  <c r="H1335" s="1"/>
  <c r="G1331"/>
  <c r="G1335" s="1"/>
  <c r="E1329"/>
  <c r="D1329"/>
  <c r="C1329"/>
  <c r="L1328"/>
  <c r="J1328"/>
  <c r="I1328"/>
  <c r="H1328"/>
  <c r="G1328"/>
  <c r="L1327"/>
  <c r="K1327"/>
  <c r="J1327"/>
  <c r="H1327"/>
  <c r="G1327"/>
  <c r="G1329" s="1"/>
  <c r="L1326"/>
  <c r="J1326"/>
  <c r="J1329" s="1"/>
  <c r="I1326"/>
  <c r="H1326"/>
  <c r="H1329" s="1"/>
  <c r="G1326"/>
  <c r="K1328" s="1"/>
  <c r="E1324"/>
  <c r="D1324"/>
  <c r="C1324"/>
  <c r="B1324"/>
  <c r="K1323"/>
  <c r="G1323"/>
  <c r="I1322"/>
  <c r="G1322"/>
  <c r="K1321"/>
  <c r="G1321"/>
  <c r="I1320"/>
  <c r="G1320"/>
  <c r="K1319"/>
  <c r="G1319"/>
  <c r="D1317"/>
  <c r="B1317"/>
  <c r="L1316"/>
  <c r="J1316"/>
  <c r="J1317" s="1"/>
  <c r="I1316"/>
  <c r="H1316"/>
  <c r="G1316"/>
  <c r="L1315"/>
  <c r="K1315"/>
  <c r="J1315"/>
  <c r="H1315"/>
  <c r="G1315"/>
  <c r="L1314"/>
  <c r="J1314"/>
  <c r="I1314"/>
  <c r="H1314"/>
  <c r="H1317" s="1"/>
  <c r="G1314"/>
  <c r="G1317" s="1"/>
  <c r="I1305"/>
  <c r="H1305"/>
  <c r="G1305"/>
  <c r="L1305" s="1"/>
  <c r="E1304"/>
  <c r="D1304"/>
  <c r="C1304"/>
  <c r="B1304"/>
  <c r="J1303"/>
  <c r="G1303"/>
  <c r="L1302"/>
  <c r="H1302"/>
  <c r="G1302"/>
  <c r="J1301"/>
  <c r="G1301"/>
  <c r="L1300"/>
  <c r="H1300"/>
  <c r="G1300"/>
  <c r="G1304" s="1"/>
  <c r="G1298"/>
  <c r="E1298"/>
  <c r="D1298"/>
  <c r="C1298"/>
  <c r="L1297"/>
  <c r="H1297"/>
  <c r="G1297"/>
  <c r="J1296"/>
  <c r="G1296"/>
  <c r="L1295"/>
  <c r="H1295"/>
  <c r="G1295"/>
  <c r="K1297" s="1"/>
  <c r="E1293"/>
  <c r="D1293"/>
  <c r="C1293"/>
  <c r="B1293"/>
  <c r="I1292"/>
  <c r="G1292"/>
  <c r="K1291"/>
  <c r="G1291"/>
  <c r="I1290"/>
  <c r="G1290"/>
  <c r="K1289"/>
  <c r="G1289"/>
  <c r="G1293" s="1"/>
  <c r="I1288"/>
  <c r="G1288"/>
  <c r="L1292" s="1"/>
  <c r="D1286"/>
  <c r="B1286"/>
  <c r="L1285"/>
  <c r="H1285"/>
  <c r="G1285"/>
  <c r="J1284"/>
  <c r="G1284"/>
  <c r="L1283"/>
  <c r="H1283"/>
  <c r="G1283"/>
  <c r="G1286" s="1"/>
  <c r="G1274"/>
  <c r="E1273"/>
  <c r="D1273"/>
  <c r="C1273"/>
  <c r="B1273"/>
  <c r="L1272"/>
  <c r="K1272"/>
  <c r="J1272"/>
  <c r="H1272"/>
  <c r="G1272"/>
  <c r="L1271"/>
  <c r="J1271"/>
  <c r="I1271"/>
  <c r="H1271"/>
  <c r="G1271"/>
  <c r="L1270"/>
  <c r="K1270"/>
  <c r="J1270"/>
  <c r="H1270"/>
  <c r="G1270"/>
  <c r="L1269"/>
  <c r="J1269"/>
  <c r="J1273" s="1"/>
  <c r="I1269"/>
  <c r="H1269"/>
  <c r="H1273" s="1"/>
  <c r="G1269"/>
  <c r="G1273" s="1"/>
  <c r="E1267"/>
  <c r="D1267"/>
  <c r="C1267"/>
  <c r="L1266"/>
  <c r="J1266"/>
  <c r="I1266"/>
  <c r="H1266"/>
  <c r="G1266"/>
  <c r="L1265"/>
  <c r="K1265"/>
  <c r="J1265"/>
  <c r="H1265"/>
  <c r="G1265"/>
  <c r="G1267" s="1"/>
  <c r="L1264"/>
  <c r="J1264"/>
  <c r="I1264"/>
  <c r="H1264"/>
  <c r="H1267" s="1"/>
  <c r="G1264"/>
  <c r="K1266" s="1"/>
  <c r="E1262"/>
  <c r="D1262"/>
  <c r="C1262"/>
  <c r="B1262"/>
  <c r="K1261"/>
  <c r="G1261"/>
  <c r="I1260"/>
  <c r="G1260"/>
  <c r="K1259"/>
  <c r="G1259"/>
  <c r="I1258"/>
  <c r="G1258"/>
  <c r="K1257"/>
  <c r="G1257"/>
  <c r="D1255"/>
  <c r="B1255"/>
  <c r="L1254"/>
  <c r="J1254"/>
  <c r="I1254"/>
  <c r="H1254"/>
  <c r="G1254"/>
  <c r="L1253"/>
  <c r="K1253"/>
  <c r="J1253"/>
  <c r="H1253"/>
  <c r="G1253"/>
  <c r="L1252"/>
  <c r="J1252"/>
  <c r="J1255" s="1"/>
  <c r="I1252"/>
  <c r="H1252"/>
  <c r="H1255" s="1"/>
  <c r="G1252"/>
  <c r="G1255" s="1"/>
  <c r="I1243"/>
  <c r="G1243"/>
  <c r="L1243" s="1"/>
  <c r="E1242"/>
  <c r="D1242"/>
  <c r="C1242"/>
  <c r="B1242"/>
  <c r="J1241"/>
  <c r="G1241"/>
  <c r="L1240"/>
  <c r="H1240"/>
  <c r="G1240"/>
  <c r="J1239"/>
  <c r="G1239"/>
  <c r="L1238"/>
  <c r="H1238"/>
  <c r="G1238"/>
  <c r="G1242" s="1"/>
  <c r="G1236"/>
  <c r="E1236"/>
  <c r="D1236"/>
  <c r="C1236"/>
  <c r="L1235"/>
  <c r="H1235"/>
  <c r="G1235"/>
  <c r="J1234"/>
  <c r="G1234"/>
  <c r="L1233"/>
  <c r="H1233"/>
  <c r="G1233"/>
  <c r="K1235" s="1"/>
  <c r="E1231"/>
  <c r="D1231"/>
  <c r="C1231"/>
  <c r="B1231"/>
  <c r="I1230"/>
  <c r="G1230"/>
  <c r="K1229"/>
  <c r="G1229"/>
  <c r="I1228"/>
  <c r="G1228"/>
  <c r="K1227"/>
  <c r="G1227"/>
  <c r="G1231" s="1"/>
  <c r="I1226"/>
  <c r="G1226"/>
  <c r="L1230" s="1"/>
  <c r="D1224"/>
  <c r="B1224"/>
  <c r="L1223"/>
  <c r="H1223"/>
  <c r="G1223"/>
  <c r="J1222"/>
  <c r="G1222"/>
  <c r="L1221"/>
  <c r="H1221"/>
  <c r="G1221"/>
  <c r="G1224" s="1"/>
  <c r="K1212"/>
  <c r="G1212"/>
  <c r="E1211"/>
  <c r="D1211"/>
  <c r="C1211"/>
  <c r="B1211"/>
  <c r="L1210"/>
  <c r="H1210"/>
  <c r="G1210"/>
  <c r="J1209"/>
  <c r="G1209"/>
  <c r="L1208"/>
  <c r="H1208"/>
  <c r="G1208"/>
  <c r="J1207"/>
  <c r="I1207"/>
  <c r="H1207"/>
  <c r="G1207"/>
  <c r="K1210" s="1"/>
  <c r="E1205"/>
  <c r="D1205"/>
  <c r="C1205"/>
  <c r="J1204"/>
  <c r="G1204"/>
  <c r="L1203"/>
  <c r="H1203"/>
  <c r="G1203"/>
  <c r="J1202"/>
  <c r="G1202"/>
  <c r="I1204" s="1"/>
  <c r="E1200"/>
  <c r="D1200"/>
  <c r="C1200"/>
  <c r="B1200"/>
  <c r="G1199"/>
  <c r="G1198"/>
  <c r="G1197"/>
  <c r="G1196"/>
  <c r="G1195"/>
  <c r="I1198" s="1"/>
  <c r="D1193"/>
  <c r="B1193"/>
  <c r="J1192"/>
  <c r="G1192"/>
  <c r="L1191"/>
  <c r="H1191"/>
  <c r="G1191"/>
  <c r="J1190"/>
  <c r="G1190"/>
  <c r="I1192" s="1"/>
  <c r="J1181"/>
  <c r="I1181"/>
  <c r="G1181"/>
  <c r="L1181" s="1"/>
  <c r="E1180"/>
  <c r="D1180"/>
  <c r="C1180"/>
  <c r="B1180"/>
  <c r="J1179"/>
  <c r="G1179"/>
  <c r="L1178"/>
  <c r="H1178"/>
  <c r="G1178"/>
  <c r="J1177"/>
  <c r="G1177"/>
  <c r="L1176"/>
  <c r="I1176"/>
  <c r="H1176"/>
  <c r="G1176"/>
  <c r="G1180" s="1"/>
  <c r="G1174"/>
  <c r="E1174"/>
  <c r="D1174"/>
  <c r="C1174"/>
  <c r="L1173"/>
  <c r="H1173"/>
  <c r="G1173"/>
  <c r="K1172"/>
  <c r="J1172"/>
  <c r="G1172"/>
  <c r="L1171"/>
  <c r="I1171"/>
  <c r="H1171"/>
  <c r="G1171"/>
  <c r="K1173" s="1"/>
  <c r="E1169"/>
  <c r="D1169"/>
  <c r="C1169"/>
  <c r="B1169"/>
  <c r="I1168"/>
  <c r="G1168"/>
  <c r="K1167"/>
  <c r="G1167"/>
  <c r="G1169" s="1"/>
  <c r="J1166"/>
  <c r="I1166"/>
  <c r="G1166"/>
  <c r="L1165"/>
  <c r="K1165"/>
  <c r="H1165"/>
  <c r="G1165"/>
  <c r="J1164"/>
  <c r="I1164"/>
  <c r="G1164"/>
  <c r="L1168" s="1"/>
  <c r="D1162"/>
  <c r="B1162"/>
  <c r="L1161"/>
  <c r="I1161"/>
  <c r="H1161"/>
  <c r="G1161"/>
  <c r="K1160"/>
  <c r="J1160"/>
  <c r="G1160"/>
  <c r="L1159"/>
  <c r="I1159"/>
  <c r="H1159"/>
  <c r="G1159"/>
  <c r="G1162" s="1"/>
  <c r="K1150"/>
  <c r="G1150"/>
  <c r="E1149"/>
  <c r="D1149"/>
  <c r="C1149"/>
  <c r="B1149"/>
  <c r="L1148"/>
  <c r="H1148"/>
  <c r="G1148"/>
  <c r="J1147"/>
  <c r="G1147"/>
  <c r="L1146"/>
  <c r="H1146"/>
  <c r="G1146"/>
  <c r="J1145"/>
  <c r="G1145"/>
  <c r="K1148" s="1"/>
  <c r="E1143"/>
  <c r="D1143"/>
  <c r="C1143"/>
  <c r="J1142"/>
  <c r="G1142"/>
  <c r="L1141"/>
  <c r="H1141"/>
  <c r="G1141"/>
  <c r="J1140"/>
  <c r="G1140"/>
  <c r="I1142" s="1"/>
  <c r="E1138"/>
  <c r="D1138"/>
  <c r="C1138"/>
  <c r="B1138"/>
  <c r="G1137"/>
  <c r="G1136"/>
  <c r="G1135"/>
  <c r="G1134"/>
  <c r="G1133"/>
  <c r="D1131"/>
  <c r="B1131"/>
  <c r="J1130"/>
  <c r="G1130"/>
  <c r="L1129"/>
  <c r="H1129"/>
  <c r="G1129"/>
  <c r="J1128"/>
  <c r="G1128"/>
  <c r="I1130" s="1"/>
  <c r="J1119"/>
  <c r="I1119"/>
  <c r="G1119"/>
  <c r="L1119" s="1"/>
  <c r="E1118"/>
  <c r="D1118"/>
  <c r="C1118"/>
  <c r="B1118"/>
  <c r="J1117"/>
  <c r="G1117"/>
  <c r="L1116"/>
  <c r="I1116"/>
  <c r="H1116"/>
  <c r="G1116"/>
  <c r="K1115"/>
  <c r="J1115"/>
  <c r="G1115"/>
  <c r="L1114"/>
  <c r="I1114"/>
  <c r="H1114"/>
  <c r="G1114"/>
  <c r="G1118" s="1"/>
  <c r="G1112"/>
  <c r="E1112"/>
  <c r="D1112"/>
  <c r="C1112"/>
  <c r="L1111"/>
  <c r="I1111"/>
  <c r="H1111"/>
  <c r="G1111"/>
  <c r="K1110"/>
  <c r="J1110"/>
  <c r="G1110"/>
  <c r="L1109"/>
  <c r="I1109"/>
  <c r="H1109"/>
  <c r="G1109"/>
  <c r="K1111" s="1"/>
  <c r="E1107"/>
  <c r="D1107"/>
  <c r="C1107"/>
  <c r="B1107"/>
  <c r="J1106"/>
  <c r="I1106"/>
  <c r="G1106"/>
  <c r="L1105"/>
  <c r="K1105"/>
  <c r="H1105"/>
  <c r="G1105"/>
  <c r="G1107" s="1"/>
  <c r="J1104"/>
  <c r="I1104"/>
  <c r="G1104"/>
  <c r="L1103"/>
  <c r="K1103"/>
  <c r="H1103"/>
  <c r="G1103"/>
  <c r="J1102"/>
  <c r="I1102"/>
  <c r="G1102"/>
  <c r="L1106" s="1"/>
  <c r="D1100"/>
  <c r="B1100"/>
  <c r="L1099"/>
  <c r="I1099"/>
  <c r="H1099"/>
  <c r="G1099"/>
  <c r="K1098"/>
  <c r="J1098"/>
  <c r="G1098"/>
  <c r="L1097"/>
  <c r="I1097"/>
  <c r="H1097"/>
  <c r="G1097"/>
  <c r="G1100" s="1"/>
  <c r="K1088"/>
  <c r="G1088"/>
  <c r="E1087"/>
  <c r="D1087"/>
  <c r="C1087"/>
  <c r="B1087"/>
  <c r="L1086"/>
  <c r="H1086"/>
  <c r="G1086"/>
  <c r="J1085"/>
  <c r="G1085"/>
  <c r="L1084"/>
  <c r="H1084"/>
  <c r="G1084"/>
  <c r="J1083"/>
  <c r="G1083"/>
  <c r="K1086" s="1"/>
  <c r="E1081"/>
  <c r="D1081"/>
  <c r="C1081"/>
  <c r="J1080"/>
  <c r="G1080"/>
  <c r="L1079"/>
  <c r="H1079"/>
  <c r="G1079"/>
  <c r="J1078"/>
  <c r="G1078"/>
  <c r="I1080" s="1"/>
  <c r="E1076"/>
  <c r="D1076"/>
  <c r="C1076"/>
  <c r="B1076"/>
  <c r="G1075"/>
  <c r="G1074"/>
  <c r="G1073"/>
  <c r="G1072"/>
  <c r="G1071"/>
  <c r="D1069"/>
  <c r="B1069"/>
  <c r="J1068"/>
  <c r="G1068"/>
  <c r="L1067"/>
  <c r="H1067"/>
  <c r="G1067"/>
  <c r="J1066"/>
  <c r="G1066"/>
  <c r="I1068" s="1"/>
  <c r="J1057"/>
  <c r="I1057"/>
  <c r="G1057"/>
  <c r="L1057" s="1"/>
  <c r="E1056"/>
  <c r="D1056"/>
  <c r="C1056"/>
  <c r="B1056"/>
  <c r="K1055"/>
  <c r="J1055"/>
  <c r="G1055"/>
  <c r="L1054"/>
  <c r="I1054"/>
  <c r="H1054"/>
  <c r="G1054"/>
  <c r="K1053"/>
  <c r="J1053"/>
  <c r="G1053"/>
  <c r="L1052"/>
  <c r="I1052"/>
  <c r="H1052"/>
  <c r="G1052"/>
  <c r="G1056" s="1"/>
  <c r="E1050"/>
  <c r="D1050"/>
  <c r="C1050"/>
  <c r="L1049"/>
  <c r="I1049"/>
  <c r="H1049"/>
  <c r="G1049"/>
  <c r="K1048"/>
  <c r="J1048"/>
  <c r="G1048"/>
  <c r="G1050" s="1"/>
  <c r="L1047"/>
  <c r="I1047"/>
  <c r="H1047"/>
  <c r="G1047"/>
  <c r="K1049" s="1"/>
  <c r="G1045"/>
  <c r="E1045"/>
  <c r="D1045"/>
  <c r="C1045"/>
  <c r="B1045"/>
  <c r="G1044"/>
  <c r="L1043"/>
  <c r="G1043"/>
  <c r="I1042"/>
  <c r="G1042"/>
  <c r="K1041"/>
  <c r="G1041"/>
  <c r="I1040"/>
  <c r="G1040"/>
  <c r="H1043" s="1"/>
  <c r="D1038"/>
  <c r="B1038"/>
  <c r="L1037"/>
  <c r="L1038" s="1"/>
  <c r="J1037"/>
  <c r="I1037"/>
  <c r="H1037"/>
  <c r="G1037"/>
  <c r="L1036"/>
  <c r="K1036"/>
  <c r="J1036"/>
  <c r="H1036"/>
  <c r="G1036"/>
  <c r="L1035"/>
  <c r="J1035"/>
  <c r="J1038" s="1"/>
  <c r="I1035"/>
  <c r="H1035"/>
  <c r="H1038" s="1"/>
  <c r="G1035"/>
  <c r="G1038" s="1"/>
  <c r="K1026"/>
  <c r="G1026"/>
  <c r="E1025"/>
  <c r="D1025"/>
  <c r="C1025"/>
  <c r="B1025"/>
  <c r="L1024"/>
  <c r="H1024"/>
  <c r="G1024"/>
  <c r="J1023"/>
  <c r="G1023"/>
  <c r="L1022"/>
  <c r="H1022"/>
  <c r="G1022"/>
  <c r="J1021"/>
  <c r="G1021"/>
  <c r="K1024" s="1"/>
  <c r="E1019"/>
  <c r="D1019"/>
  <c r="C1019"/>
  <c r="J1018"/>
  <c r="G1018"/>
  <c r="L1017"/>
  <c r="H1017"/>
  <c r="G1017"/>
  <c r="J1016"/>
  <c r="G1016"/>
  <c r="I1018" s="1"/>
  <c r="E1014"/>
  <c r="D1014"/>
  <c r="C1014"/>
  <c r="B1014"/>
  <c r="G1013"/>
  <c r="G1012"/>
  <c r="G1011"/>
  <c r="G1010"/>
  <c r="G1009"/>
  <c r="D1007"/>
  <c r="B1007"/>
  <c r="J1006"/>
  <c r="I1006"/>
  <c r="G1006"/>
  <c r="L1005"/>
  <c r="K1005"/>
  <c r="H1005"/>
  <c r="G1005"/>
  <c r="J1004"/>
  <c r="I1004"/>
  <c r="G1004"/>
  <c r="L1006" s="1"/>
  <c r="L995"/>
  <c r="I995"/>
  <c r="H995"/>
  <c r="G995"/>
  <c r="K995" s="1"/>
  <c r="E994"/>
  <c r="D994"/>
  <c r="C994"/>
  <c r="B994"/>
  <c r="J993"/>
  <c r="G993"/>
  <c r="L992"/>
  <c r="H992"/>
  <c r="G992"/>
  <c r="J991"/>
  <c r="G991"/>
  <c r="L990"/>
  <c r="H990"/>
  <c r="G990"/>
  <c r="G994" s="1"/>
  <c r="G988"/>
  <c r="E988"/>
  <c r="D988"/>
  <c r="C988"/>
  <c r="L987"/>
  <c r="H987"/>
  <c r="G987"/>
  <c r="J986"/>
  <c r="G986"/>
  <c r="L985"/>
  <c r="H985"/>
  <c r="G985"/>
  <c r="K987" s="1"/>
  <c r="E983"/>
  <c r="D983"/>
  <c r="C983"/>
  <c r="B983"/>
  <c r="L982"/>
  <c r="I982"/>
  <c r="H982"/>
  <c r="G982"/>
  <c r="K981"/>
  <c r="J981"/>
  <c r="G981"/>
  <c r="G983" s="1"/>
  <c r="L980"/>
  <c r="I980"/>
  <c r="H980"/>
  <c r="G980"/>
  <c r="K979"/>
  <c r="J979"/>
  <c r="G979"/>
  <c r="L978"/>
  <c r="I978"/>
  <c r="H978"/>
  <c r="G978"/>
  <c r="K982" s="1"/>
  <c r="D976"/>
  <c r="B976"/>
  <c r="L975"/>
  <c r="H975"/>
  <c r="G975"/>
  <c r="J974"/>
  <c r="G974"/>
  <c r="L973"/>
  <c r="H973"/>
  <c r="G973"/>
  <c r="G976" s="1"/>
  <c r="K964"/>
  <c r="G964"/>
  <c r="E963"/>
  <c r="D963"/>
  <c r="C963"/>
  <c r="B963"/>
  <c r="L962"/>
  <c r="K962"/>
  <c r="H962"/>
  <c r="G962"/>
  <c r="J961"/>
  <c r="I961"/>
  <c r="G961"/>
  <c r="L960"/>
  <c r="K960"/>
  <c r="H960"/>
  <c r="G960"/>
  <c r="J959"/>
  <c r="I959"/>
  <c r="G959"/>
  <c r="J962" s="1"/>
  <c r="E957"/>
  <c r="D957"/>
  <c r="C957"/>
  <c r="J956"/>
  <c r="I956"/>
  <c r="G956"/>
  <c r="L955"/>
  <c r="K955"/>
  <c r="H955"/>
  <c r="G955"/>
  <c r="J954"/>
  <c r="I954"/>
  <c r="G954"/>
  <c r="G957" s="1"/>
  <c r="E952"/>
  <c r="D952"/>
  <c r="C952"/>
  <c r="B952"/>
  <c r="G951"/>
  <c r="I950"/>
  <c r="G950"/>
  <c r="G949"/>
  <c r="I948"/>
  <c r="G948"/>
  <c r="G947"/>
  <c r="D945"/>
  <c r="B945"/>
  <c r="J944"/>
  <c r="I944"/>
  <c r="G944"/>
  <c r="L943"/>
  <c r="K943"/>
  <c r="H943"/>
  <c r="G943"/>
  <c r="J942"/>
  <c r="I942"/>
  <c r="G942"/>
  <c r="L944" s="1"/>
  <c r="L933"/>
  <c r="I933"/>
  <c r="H933"/>
  <c r="G933"/>
  <c r="K933" s="1"/>
  <c r="E932"/>
  <c r="D932"/>
  <c r="C932"/>
  <c r="B932"/>
  <c r="J931"/>
  <c r="G931"/>
  <c r="L930"/>
  <c r="H930"/>
  <c r="G930"/>
  <c r="J929"/>
  <c r="G929"/>
  <c r="L928"/>
  <c r="H928"/>
  <c r="G928"/>
  <c r="G932" s="1"/>
  <c r="G926"/>
  <c r="E926"/>
  <c r="D926"/>
  <c r="C926"/>
  <c r="L925"/>
  <c r="H925"/>
  <c r="G925"/>
  <c r="J924"/>
  <c r="G924"/>
  <c r="L923"/>
  <c r="H923"/>
  <c r="G923"/>
  <c r="K925" s="1"/>
  <c r="G921"/>
  <c r="E921"/>
  <c r="D921"/>
  <c r="C921"/>
  <c r="B921"/>
  <c r="L920"/>
  <c r="I920"/>
  <c r="H920"/>
  <c r="G920"/>
  <c r="K919"/>
  <c r="J919"/>
  <c r="G919"/>
  <c r="L918"/>
  <c r="I918"/>
  <c r="H918"/>
  <c r="G918"/>
  <c r="K917"/>
  <c r="J917"/>
  <c r="G917"/>
  <c r="L916"/>
  <c r="I916"/>
  <c r="H916"/>
  <c r="G916"/>
  <c r="K920" s="1"/>
  <c r="D914"/>
  <c r="B914"/>
  <c r="L913"/>
  <c r="H913"/>
  <c r="G913"/>
  <c r="J912"/>
  <c r="G912"/>
  <c r="L911"/>
  <c r="H911"/>
  <c r="G911"/>
  <c r="G914" s="1"/>
  <c r="G902"/>
  <c r="K902" s="1"/>
  <c r="E901"/>
  <c r="D901"/>
  <c r="C901"/>
  <c r="B901"/>
  <c r="L900"/>
  <c r="K900"/>
  <c r="H900"/>
  <c r="G900"/>
  <c r="J899"/>
  <c r="I899"/>
  <c r="G899"/>
  <c r="L898"/>
  <c r="K898"/>
  <c r="H898"/>
  <c r="G898"/>
  <c r="J897"/>
  <c r="I897"/>
  <c r="G897"/>
  <c r="J900" s="1"/>
  <c r="E895"/>
  <c r="D895"/>
  <c r="C895"/>
  <c r="J894"/>
  <c r="I894"/>
  <c r="G894"/>
  <c r="L893"/>
  <c r="K893"/>
  <c r="H893"/>
  <c r="G893"/>
  <c r="J892"/>
  <c r="I892"/>
  <c r="G892"/>
  <c r="G895" s="1"/>
  <c r="E890"/>
  <c r="D890"/>
  <c r="C890"/>
  <c r="B890"/>
  <c r="K889"/>
  <c r="G889"/>
  <c r="G888"/>
  <c r="K887"/>
  <c r="G887"/>
  <c r="G886"/>
  <c r="K885"/>
  <c r="G885"/>
  <c r="I888" s="1"/>
  <c r="D883"/>
  <c r="B883"/>
  <c r="J882"/>
  <c r="I882"/>
  <c r="G882"/>
  <c r="L881"/>
  <c r="K881"/>
  <c r="H881"/>
  <c r="G881"/>
  <c r="J880"/>
  <c r="I880"/>
  <c r="G880"/>
  <c r="L882" s="1"/>
  <c r="L871"/>
  <c r="I871"/>
  <c r="H871"/>
  <c r="G871"/>
  <c r="K871" s="1"/>
  <c r="E870"/>
  <c r="D870"/>
  <c r="C870"/>
  <c r="B870"/>
  <c r="J869"/>
  <c r="G869"/>
  <c r="L868"/>
  <c r="H868"/>
  <c r="G868"/>
  <c r="J867"/>
  <c r="G867"/>
  <c r="L866"/>
  <c r="H866"/>
  <c r="G866"/>
  <c r="G870" s="1"/>
  <c r="G864"/>
  <c r="E864"/>
  <c r="D864"/>
  <c r="C864"/>
  <c r="L863"/>
  <c r="H863"/>
  <c r="G863"/>
  <c r="J862"/>
  <c r="G862"/>
  <c r="L861"/>
  <c r="H861"/>
  <c r="G861"/>
  <c r="K863" s="1"/>
  <c r="E859"/>
  <c r="D859"/>
  <c r="C859"/>
  <c r="B859"/>
  <c r="L858"/>
  <c r="I858"/>
  <c r="H858"/>
  <c r="G858"/>
  <c r="K857"/>
  <c r="J857"/>
  <c r="G857"/>
  <c r="L856"/>
  <c r="I856"/>
  <c r="H856"/>
  <c r="G856"/>
  <c r="K855"/>
  <c r="J855"/>
  <c r="G855"/>
  <c r="G859" s="1"/>
  <c r="L854"/>
  <c r="I854"/>
  <c r="H854"/>
  <c r="G854"/>
  <c r="K858" s="1"/>
  <c r="D852"/>
  <c r="B852"/>
  <c r="L851"/>
  <c r="H851"/>
  <c r="G851"/>
  <c r="J850"/>
  <c r="G850"/>
  <c r="L849"/>
  <c r="H849"/>
  <c r="G849"/>
  <c r="G852" s="1"/>
  <c r="G840"/>
  <c r="E839"/>
  <c r="D839"/>
  <c r="C839"/>
  <c r="B839"/>
  <c r="L838"/>
  <c r="K838"/>
  <c r="H838"/>
  <c r="G838"/>
  <c r="J837"/>
  <c r="I837"/>
  <c r="G837"/>
  <c r="L836"/>
  <c r="K836"/>
  <c r="H836"/>
  <c r="G836"/>
  <c r="J835"/>
  <c r="I835"/>
  <c r="G835"/>
  <c r="J838" s="1"/>
  <c r="E833"/>
  <c r="D833"/>
  <c r="C833"/>
  <c r="J832"/>
  <c r="I832"/>
  <c r="G832"/>
  <c r="L831"/>
  <c r="K831"/>
  <c r="H831"/>
  <c r="G831"/>
  <c r="J830"/>
  <c r="I830"/>
  <c r="G830"/>
  <c r="G833" s="1"/>
  <c r="E828"/>
  <c r="D828"/>
  <c r="C828"/>
  <c r="B828"/>
  <c r="K827"/>
  <c r="G827"/>
  <c r="G826"/>
  <c r="K825"/>
  <c r="G825"/>
  <c r="G824"/>
  <c r="K823"/>
  <c r="G823"/>
  <c r="I826" s="1"/>
  <c r="D821"/>
  <c r="B821"/>
  <c r="J820"/>
  <c r="I820"/>
  <c r="G820"/>
  <c r="L819"/>
  <c r="K819"/>
  <c r="H819"/>
  <c r="G819"/>
  <c r="J818"/>
  <c r="I818"/>
  <c r="G818"/>
  <c r="L820" s="1"/>
  <c r="L809"/>
  <c r="I809"/>
  <c r="H809"/>
  <c r="G809"/>
  <c r="K809" s="1"/>
  <c r="E808"/>
  <c r="D808"/>
  <c r="C808"/>
  <c r="B808"/>
  <c r="J807"/>
  <c r="G807"/>
  <c r="L806"/>
  <c r="H806"/>
  <c r="G806"/>
  <c r="J805"/>
  <c r="G805"/>
  <c r="L804"/>
  <c r="H804"/>
  <c r="G804"/>
  <c r="G808" s="1"/>
  <c r="G802"/>
  <c r="E802"/>
  <c r="D802"/>
  <c r="C802"/>
  <c r="L801"/>
  <c r="H801"/>
  <c r="G801"/>
  <c r="J800"/>
  <c r="G800"/>
  <c r="L799"/>
  <c r="H799"/>
  <c r="G799"/>
  <c r="K801" s="1"/>
  <c r="E797"/>
  <c r="D797"/>
  <c r="C797"/>
  <c r="B797"/>
  <c r="L796"/>
  <c r="I796"/>
  <c r="H796"/>
  <c r="G796"/>
  <c r="K795"/>
  <c r="J795"/>
  <c r="G795"/>
  <c r="L794"/>
  <c r="I794"/>
  <c r="H794"/>
  <c r="G794"/>
  <c r="K793"/>
  <c r="J793"/>
  <c r="G793"/>
  <c r="G797" s="1"/>
  <c r="L792"/>
  <c r="I792"/>
  <c r="H792"/>
  <c r="G792"/>
  <c r="K796" s="1"/>
  <c r="D790"/>
  <c r="B790"/>
  <c r="L789"/>
  <c r="H789"/>
  <c r="G789"/>
  <c r="J788"/>
  <c r="G788"/>
  <c r="L787"/>
  <c r="H787"/>
  <c r="G787"/>
  <c r="G790" s="1"/>
  <c r="K778"/>
  <c r="G778"/>
  <c r="E777"/>
  <c r="D777"/>
  <c r="C777"/>
  <c r="B777"/>
  <c r="L776"/>
  <c r="K776"/>
  <c r="H776"/>
  <c r="G776"/>
  <c r="J775"/>
  <c r="I775"/>
  <c r="G775"/>
  <c r="L774"/>
  <c r="K774"/>
  <c r="H774"/>
  <c r="G774"/>
  <c r="J773"/>
  <c r="I773"/>
  <c r="G773"/>
  <c r="J776" s="1"/>
  <c r="E771"/>
  <c r="D771"/>
  <c r="C771"/>
  <c r="J770"/>
  <c r="I770"/>
  <c r="G770"/>
  <c r="L769"/>
  <c r="K769"/>
  <c r="H769"/>
  <c r="G769"/>
  <c r="J768"/>
  <c r="I768"/>
  <c r="G768"/>
  <c r="G771" s="1"/>
  <c r="E766"/>
  <c r="D766"/>
  <c r="C766"/>
  <c r="B766"/>
  <c r="G765"/>
  <c r="G764"/>
  <c r="G763"/>
  <c r="G762"/>
  <c r="G761"/>
  <c r="D759"/>
  <c r="B759"/>
  <c r="J758"/>
  <c r="I758"/>
  <c r="G758"/>
  <c r="L757"/>
  <c r="K757"/>
  <c r="H757"/>
  <c r="G757"/>
  <c r="J756"/>
  <c r="I756"/>
  <c r="G756"/>
  <c r="L758" s="1"/>
  <c r="L747"/>
  <c r="I747"/>
  <c r="H747"/>
  <c r="G747"/>
  <c r="K747" s="1"/>
  <c r="E746"/>
  <c r="D746"/>
  <c r="C746"/>
  <c r="B746"/>
  <c r="J745"/>
  <c r="G745"/>
  <c r="L744"/>
  <c r="H744"/>
  <c r="G744"/>
  <c r="J743"/>
  <c r="G743"/>
  <c r="L742"/>
  <c r="H742"/>
  <c r="G742"/>
  <c r="G746" s="1"/>
  <c r="G740"/>
  <c r="E740"/>
  <c r="D740"/>
  <c r="C740"/>
  <c r="L739"/>
  <c r="H739"/>
  <c r="G739"/>
  <c r="J738"/>
  <c r="G738"/>
  <c r="L737"/>
  <c r="H737"/>
  <c r="G737"/>
  <c r="K739" s="1"/>
  <c r="E735"/>
  <c r="D735"/>
  <c r="C735"/>
  <c r="B735"/>
  <c r="L734"/>
  <c r="I734"/>
  <c r="H734"/>
  <c r="G734"/>
  <c r="K733"/>
  <c r="J733"/>
  <c r="G733"/>
  <c r="G735" s="1"/>
  <c r="L732"/>
  <c r="I732"/>
  <c r="H732"/>
  <c r="G732"/>
  <c r="K731"/>
  <c r="J731"/>
  <c r="G731"/>
  <c r="L730"/>
  <c r="I730"/>
  <c r="H730"/>
  <c r="G730"/>
  <c r="K734" s="1"/>
  <c r="D728"/>
  <c r="B728"/>
  <c r="L727"/>
  <c r="H727"/>
  <c r="G727"/>
  <c r="J726"/>
  <c r="G726"/>
  <c r="L725"/>
  <c r="H725"/>
  <c r="G725"/>
  <c r="G728" s="1"/>
  <c r="K716"/>
  <c r="G716"/>
  <c r="E715"/>
  <c r="D715"/>
  <c r="C715"/>
  <c r="B715"/>
  <c r="L714"/>
  <c r="K714"/>
  <c r="J714"/>
  <c r="H714"/>
  <c r="G714"/>
  <c r="L713"/>
  <c r="J713"/>
  <c r="I713"/>
  <c r="H713"/>
  <c r="G713"/>
  <c r="L712"/>
  <c r="K712"/>
  <c r="J712"/>
  <c r="H712"/>
  <c r="G712"/>
  <c r="L711"/>
  <c r="J711"/>
  <c r="J715" s="1"/>
  <c r="I711"/>
  <c r="H711"/>
  <c r="G711"/>
  <c r="G715" s="1"/>
  <c r="E709"/>
  <c r="D709"/>
  <c r="C709"/>
  <c r="L708"/>
  <c r="J708"/>
  <c r="I708"/>
  <c r="H708"/>
  <c r="G708"/>
  <c r="L707"/>
  <c r="L709" s="1"/>
  <c r="K707"/>
  <c r="J707"/>
  <c r="H707"/>
  <c r="H709" s="1"/>
  <c r="G707"/>
  <c r="G709" s="1"/>
  <c r="L706"/>
  <c r="J706"/>
  <c r="I706"/>
  <c r="H706"/>
  <c r="G706"/>
  <c r="K708" s="1"/>
  <c r="E704"/>
  <c r="D704"/>
  <c r="C704"/>
  <c r="B704"/>
  <c r="K703"/>
  <c r="G703"/>
  <c r="G702"/>
  <c r="K701"/>
  <c r="G701"/>
  <c r="G700"/>
  <c r="K699"/>
  <c r="G699"/>
  <c r="I702" s="1"/>
  <c r="D697"/>
  <c r="B697"/>
  <c r="L696"/>
  <c r="J696"/>
  <c r="I696"/>
  <c r="H696"/>
  <c r="G696"/>
  <c r="L695"/>
  <c r="K695"/>
  <c r="J695"/>
  <c r="H695"/>
  <c r="G695"/>
  <c r="L694"/>
  <c r="L697" s="1"/>
  <c r="J694"/>
  <c r="J697" s="1"/>
  <c r="I694"/>
  <c r="H694"/>
  <c r="H697" s="1"/>
  <c r="G694"/>
  <c r="G697" s="1"/>
  <c r="L685"/>
  <c r="I685"/>
  <c r="H685"/>
  <c r="G685"/>
  <c r="K685" s="1"/>
  <c r="E684"/>
  <c r="D684"/>
  <c r="C684"/>
  <c r="B684"/>
  <c r="J683"/>
  <c r="G683"/>
  <c r="L682"/>
  <c r="H682"/>
  <c r="G682"/>
  <c r="J681"/>
  <c r="G681"/>
  <c r="L680"/>
  <c r="H680"/>
  <c r="G680"/>
  <c r="G684" s="1"/>
  <c r="G678"/>
  <c r="E678"/>
  <c r="D678"/>
  <c r="C678"/>
  <c r="L677"/>
  <c r="H677"/>
  <c r="G677"/>
  <c r="J676"/>
  <c r="G676"/>
  <c r="L675"/>
  <c r="H675"/>
  <c r="G675"/>
  <c r="K677" s="1"/>
  <c r="G673"/>
  <c r="E673"/>
  <c r="D673"/>
  <c r="C673"/>
  <c r="B673"/>
  <c r="L672"/>
  <c r="I672"/>
  <c r="H672"/>
  <c r="G672"/>
  <c r="K671"/>
  <c r="J671"/>
  <c r="G671"/>
  <c r="L670"/>
  <c r="I670"/>
  <c r="H670"/>
  <c r="G670"/>
  <c r="K669"/>
  <c r="J669"/>
  <c r="G669"/>
  <c r="L668"/>
  <c r="I668"/>
  <c r="H668"/>
  <c r="G668"/>
  <c r="K672" s="1"/>
  <c r="D666"/>
  <c r="B666"/>
  <c r="L665"/>
  <c r="H665"/>
  <c r="G665"/>
  <c r="J664"/>
  <c r="G664"/>
  <c r="L663"/>
  <c r="H663"/>
  <c r="G663"/>
  <c r="G666" s="1"/>
  <c r="G654"/>
  <c r="E653"/>
  <c r="D653"/>
  <c r="C653"/>
  <c r="B653"/>
  <c r="L652"/>
  <c r="K652"/>
  <c r="H652"/>
  <c r="G652"/>
  <c r="J651"/>
  <c r="I651"/>
  <c r="G651"/>
  <c r="L650"/>
  <c r="K650"/>
  <c r="H650"/>
  <c r="G650"/>
  <c r="J649"/>
  <c r="I649"/>
  <c r="G649"/>
  <c r="J652" s="1"/>
  <c r="E647"/>
  <c r="D647"/>
  <c r="C647"/>
  <c r="J646"/>
  <c r="I646"/>
  <c r="G646"/>
  <c r="L645"/>
  <c r="K645"/>
  <c r="H645"/>
  <c r="G645"/>
  <c r="J644"/>
  <c r="I644"/>
  <c r="G644"/>
  <c r="G647" s="1"/>
  <c r="E642"/>
  <c r="D642"/>
  <c r="C642"/>
  <c r="B642"/>
  <c r="K641"/>
  <c r="G641"/>
  <c r="G640"/>
  <c r="K639"/>
  <c r="G639"/>
  <c r="G638"/>
  <c r="K637"/>
  <c r="G637"/>
  <c r="I640" s="1"/>
  <c r="D635"/>
  <c r="B635"/>
  <c r="J634"/>
  <c r="I634"/>
  <c r="G634"/>
  <c r="L633"/>
  <c r="K633"/>
  <c r="H633"/>
  <c r="G633"/>
  <c r="J632"/>
  <c r="I632"/>
  <c r="G632"/>
  <c r="L634" s="1"/>
  <c r="L623"/>
  <c r="I623"/>
  <c r="H623"/>
  <c r="G623"/>
  <c r="K623" s="1"/>
  <c r="E622"/>
  <c r="D622"/>
  <c r="C622"/>
  <c r="B622"/>
  <c r="J621"/>
  <c r="G621"/>
  <c r="L620"/>
  <c r="H620"/>
  <c r="G620"/>
  <c r="J619"/>
  <c r="G619"/>
  <c r="L618"/>
  <c r="H618"/>
  <c r="G618"/>
  <c r="G622" s="1"/>
  <c r="G616"/>
  <c r="E616"/>
  <c r="D616"/>
  <c r="C616"/>
  <c r="L615"/>
  <c r="H615"/>
  <c r="G615"/>
  <c r="J614"/>
  <c r="G614"/>
  <c r="L613"/>
  <c r="H613"/>
  <c r="G613"/>
  <c r="K615" s="1"/>
  <c r="E611"/>
  <c r="D611"/>
  <c r="C611"/>
  <c r="B611"/>
  <c r="L610"/>
  <c r="I610"/>
  <c r="H610"/>
  <c r="G610"/>
  <c r="K609"/>
  <c r="J609"/>
  <c r="G609"/>
  <c r="L608"/>
  <c r="I608"/>
  <c r="H608"/>
  <c r="G608"/>
  <c r="K607"/>
  <c r="J607"/>
  <c r="G607"/>
  <c r="G611" s="1"/>
  <c r="L606"/>
  <c r="I606"/>
  <c r="H606"/>
  <c r="G606"/>
  <c r="K610" s="1"/>
  <c r="D604"/>
  <c r="B604"/>
  <c r="L603"/>
  <c r="H603"/>
  <c r="G603"/>
  <c r="J602"/>
  <c r="G602"/>
  <c r="L601"/>
  <c r="H601"/>
  <c r="G601"/>
  <c r="G604" s="1"/>
  <c r="G592"/>
  <c r="E591"/>
  <c r="D591"/>
  <c r="C591"/>
  <c r="B591"/>
  <c r="L590"/>
  <c r="K590"/>
  <c r="H590"/>
  <c r="G590"/>
  <c r="J589"/>
  <c r="I589"/>
  <c r="G589"/>
  <c r="L588"/>
  <c r="K588"/>
  <c r="H588"/>
  <c r="G588"/>
  <c r="J587"/>
  <c r="I587"/>
  <c r="G587"/>
  <c r="J590" s="1"/>
  <c r="E585"/>
  <c r="D585"/>
  <c r="C585"/>
  <c r="J584"/>
  <c r="I584"/>
  <c r="G584"/>
  <c r="L583"/>
  <c r="K583"/>
  <c r="H583"/>
  <c r="G583"/>
  <c r="J582"/>
  <c r="I582"/>
  <c r="G582"/>
  <c r="G585" s="1"/>
  <c r="E580"/>
  <c r="D580"/>
  <c r="C580"/>
  <c r="B580"/>
  <c r="K579"/>
  <c r="G579"/>
  <c r="G578"/>
  <c r="K577"/>
  <c r="G577"/>
  <c r="G576"/>
  <c r="K575"/>
  <c r="G575"/>
  <c r="I578" s="1"/>
  <c r="D573"/>
  <c r="B573"/>
  <c r="J572"/>
  <c r="I572"/>
  <c r="G572"/>
  <c r="L571"/>
  <c r="K571"/>
  <c r="H571"/>
  <c r="G571"/>
  <c r="J570"/>
  <c r="I570"/>
  <c r="G570"/>
  <c r="L572" s="1"/>
  <c r="L561"/>
  <c r="I561"/>
  <c r="H561"/>
  <c r="G561"/>
  <c r="K561" s="1"/>
  <c r="E560"/>
  <c r="D560"/>
  <c r="C560"/>
  <c r="B560"/>
  <c r="J559"/>
  <c r="G559"/>
  <c r="L558"/>
  <c r="H558"/>
  <c r="G558"/>
  <c r="J557"/>
  <c r="G557"/>
  <c r="L556"/>
  <c r="H556"/>
  <c r="G556"/>
  <c r="G560" s="1"/>
  <c r="G554"/>
  <c r="E554"/>
  <c r="D554"/>
  <c r="C554"/>
  <c r="L553"/>
  <c r="H553"/>
  <c r="G553"/>
  <c r="J552"/>
  <c r="G552"/>
  <c r="L551"/>
  <c r="H551"/>
  <c r="G551"/>
  <c r="K553" s="1"/>
  <c r="E549"/>
  <c r="D549"/>
  <c r="C549"/>
  <c r="B549"/>
  <c r="L548"/>
  <c r="I548"/>
  <c r="H548"/>
  <c r="G548"/>
  <c r="K547"/>
  <c r="J547"/>
  <c r="G547"/>
  <c r="L546"/>
  <c r="I546"/>
  <c r="H546"/>
  <c r="G546"/>
  <c r="K545"/>
  <c r="J545"/>
  <c r="G545"/>
  <c r="G549" s="1"/>
  <c r="L544"/>
  <c r="I544"/>
  <c r="H544"/>
  <c r="G544"/>
  <c r="K548" s="1"/>
  <c r="D542"/>
  <c r="B542"/>
  <c r="L541"/>
  <c r="H541"/>
  <c r="G541"/>
  <c r="J540"/>
  <c r="G540"/>
  <c r="L539"/>
  <c r="H539"/>
  <c r="G539"/>
  <c r="G542" s="1"/>
  <c r="K530"/>
  <c r="G530"/>
  <c r="E529"/>
  <c r="D529"/>
  <c r="C529"/>
  <c r="B529"/>
  <c r="L528"/>
  <c r="K528"/>
  <c r="H528"/>
  <c r="G528"/>
  <c r="J527"/>
  <c r="I527"/>
  <c r="G527"/>
  <c r="L526"/>
  <c r="K526"/>
  <c r="H526"/>
  <c r="G526"/>
  <c r="J525"/>
  <c r="I525"/>
  <c r="G525"/>
  <c r="J528" s="1"/>
  <c r="E523"/>
  <c r="D523"/>
  <c r="C523"/>
  <c r="J522"/>
  <c r="I522"/>
  <c r="G522"/>
  <c r="L521"/>
  <c r="K521"/>
  <c r="H521"/>
  <c r="G521"/>
  <c r="J520"/>
  <c r="I520"/>
  <c r="G520"/>
  <c r="G523" s="1"/>
  <c r="E518"/>
  <c r="D518"/>
  <c r="C518"/>
  <c r="B518"/>
  <c r="G517"/>
  <c r="G516"/>
  <c r="G515"/>
  <c r="G514"/>
  <c r="G513"/>
  <c r="D511"/>
  <c r="B511"/>
  <c r="J510"/>
  <c r="I510"/>
  <c r="G510"/>
  <c r="L509"/>
  <c r="K509"/>
  <c r="H509"/>
  <c r="G509"/>
  <c r="J508"/>
  <c r="I508"/>
  <c r="G508"/>
  <c r="L510" s="1"/>
  <c r="L499"/>
  <c r="I499"/>
  <c r="H499"/>
  <c r="G499"/>
  <c r="K499" s="1"/>
  <c r="E498"/>
  <c r="D498"/>
  <c r="C498"/>
  <c r="B498"/>
  <c r="J497"/>
  <c r="G497"/>
  <c r="L496"/>
  <c r="H496"/>
  <c r="G496"/>
  <c r="J495"/>
  <c r="G495"/>
  <c r="L494"/>
  <c r="H494"/>
  <c r="G494"/>
  <c r="G498" s="1"/>
  <c r="G492"/>
  <c r="E492"/>
  <c r="D492"/>
  <c r="C492"/>
  <c r="L491"/>
  <c r="H491"/>
  <c r="G491"/>
  <c r="J490"/>
  <c r="G490"/>
  <c r="L489"/>
  <c r="H489"/>
  <c r="G489"/>
  <c r="K491" s="1"/>
  <c r="E487"/>
  <c r="D487"/>
  <c r="C487"/>
  <c r="B487"/>
  <c r="L486"/>
  <c r="I486"/>
  <c r="H486"/>
  <c r="G486"/>
  <c r="K485"/>
  <c r="J485"/>
  <c r="G485"/>
  <c r="L484"/>
  <c r="I484"/>
  <c r="H484"/>
  <c r="G484"/>
  <c r="K483"/>
  <c r="J483"/>
  <c r="H483"/>
  <c r="G483"/>
  <c r="G487" s="1"/>
  <c r="L482"/>
  <c r="J482"/>
  <c r="I482"/>
  <c r="H482"/>
  <c r="G482"/>
  <c r="K486" s="1"/>
  <c r="D480"/>
  <c r="B480"/>
  <c r="L479"/>
  <c r="H479"/>
  <c r="G479"/>
  <c r="J478"/>
  <c r="G478"/>
  <c r="L477"/>
  <c r="H477"/>
  <c r="G477"/>
  <c r="G480" s="1"/>
  <c r="G468"/>
  <c r="E467"/>
  <c r="D467"/>
  <c r="C467"/>
  <c r="B467"/>
  <c r="L466"/>
  <c r="K466"/>
  <c r="H466"/>
  <c r="G466"/>
  <c r="J465"/>
  <c r="I465"/>
  <c r="G465"/>
  <c r="L464"/>
  <c r="K464"/>
  <c r="H464"/>
  <c r="G464"/>
  <c r="J463"/>
  <c r="I463"/>
  <c r="G463"/>
  <c r="J466" s="1"/>
  <c r="E461"/>
  <c r="D461"/>
  <c r="C461"/>
  <c r="J460"/>
  <c r="I460"/>
  <c r="G460"/>
  <c r="L459"/>
  <c r="K459"/>
  <c r="H459"/>
  <c r="G459"/>
  <c r="J458"/>
  <c r="I458"/>
  <c r="G458"/>
  <c r="G461" s="1"/>
  <c r="E456"/>
  <c r="D456"/>
  <c r="C456"/>
  <c r="B456"/>
  <c r="G455"/>
  <c r="G454"/>
  <c r="G453"/>
  <c r="G452"/>
  <c r="G451"/>
  <c r="H452" s="1"/>
  <c r="D449"/>
  <c r="B449"/>
  <c r="J448"/>
  <c r="I448"/>
  <c r="G448"/>
  <c r="L447"/>
  <c r="K447"/>
  <c r="H447"/>
  <c r="G447"/>
  <c r="J446"/>
  <c r="I446"/>
  <c r="G446"/>
  <c r="L448" s="1"/>
  <c r="L437"/>
  <c r="I437"/>
  <c r="H437"/>
  <c r="G437"/>
  <c r="K437" s="1"/>
  <c r="G436"/>
  <c r="E436"/>
  <c r="D436"/>
  <c r="C436"/>
  <c r="B436"/>
  <c r="J435"/>
  <c r="G435"/>
  <c r="L434"/>
  <c r="K434"/>
  <c r="G434"/>
  <c r="J433"/>
  <c r="I433"/>
  <c r="G433"/>
  <c r="L432"/>
  <c r="K432"/>
  <c r="H432"/>
  <c r="G432"/>
  <c r="E430"/>
  <c r="D430"/>
  <c r="C430"/>
  <c r="L429"/>
  <c r="G429"/>
  <c r="G430" s="1"/>
  <c r="J428"/>
  <c r="G428"/>
  <c r="L427"/>
  <c r="K427"/>
  <c r="H427"/>
  <c r="G427"/>
  <c r="E425"/>
  <c r="D425"/>
  <c r="C425"/>
  <c r="B425"/>
  <c r="L424"/>
  <c r="I424"/>
  <c r="H424"/>
  <c r="G424"/>
  <c r="K423"/>
  <c r="J423"/>
  <c r="G423"/>
  <c r="L422"/>
  <c r="I422"/>
  <c r="H422"/>
  <c r="G422"/>
  <c r="K421"/>
  <c r="J421"/>
  <c r="G421"/>
  <c r="G425" s="1"/>
  <c r="L420"/>
  <c r="I420"/>
  <c r="H420"/>
  <c r="G420"/>
  <c r="K424" s="1"/>
  <c r="G418"/>
  <c r="D418"/>
  <c r="B418"/>
  <c r="K417"/>
  <c r="G417"/>
  <c r="I416"/>
  <c r="G416"/>
  <c r="H415"/>
  <c r="G415"/>
  <c r="L415" s="1"/>
  <c r="G406"/>
  <c r="K406" s="1"/>
  <c r="E405"/>
  <c r="D405"/>
  <c r="C405"/>
  <c r="B405"/>
  <c r="L404"/>
  <c r="K404"/>
  <c r="H404"/>
  <c r="G404"/>
  <c r="J403"/>
  <c r="I403"/>
  <c r="G403"/>
  <c r="L402"/>
  <c r="K402"/>
  <c r="H402"/>
  <c r="G402"/>
  <c r="J401"/>
  <c r="I401"/>
  <c r="G401"/>
  <c r="J404" s="1"/>
  <c r="E399"/>
  <c r="D399"/>
  <c r="C399"/>
  <c r="J398"/>
  <c r="I398"/>
  <c r="G398"/>
  <c r="L397"/>
  <c r="K397"/>
  <c r="H397"/>
  <c r="G397"/>
  <c r="J396"/>
  <c r="I396"/>
  <c r="G396"/>
  <c r="E394"/>
  <c r="D394"/>
  <c r="C394"/>
  <c r="B394"/>
  <c r="J393"/>
  <c r="G393"/>
  <c r="H392"/>
  <c r="G392"/>
  <c r="G391"/>
  <c r="L390"/>
  <c r="G390"/>
  <c r="K389"/>
  <c r="G389"/>
  <c r="D387"/>
  <c r="B387"/>
  <c r="J386"/>
  <c r="I386"/>
  <c r="G386"/>
  <c r="L385"/>
  <c r="K385"/>
  <c r="H385"/>
  <c r="G385"/>
  <c r="J384"/>
  <c r="I384"/>
  <c r="G384"/>
  <c r="L386" s="1"/>
  <c r="L375"/>
  <c r="I375"/>
  <c r="H375"/>
  <c r="G375"/>
  <c r="K375" s="1"/>
  <c r="E374"/>
  <c r="D374"/>
  <c r="C374"/>
  <c r="B374"/>
  <c r="J373"/>
  <c r="G373"/>
  <c r="K372"/>
  <c r="G372"/>
  <c r="I371"/>
  <c r="G371"/>
  <c r="H370"/>
  <c r="G370"/>
  <c r="L370" s="1"/>
  <c r="G368"/>
  <c r="E368"/>
  <c r="D368"/>
  <c r="C368"/>
  <c r="L367"/>
  <c r="K367"/>
  <c r="G367"/>
  <c r="J366"/>
  <c r="I366"/>
  <c r="G366"/>
  <c r="K365"/>
  <c r="H365"/>
  <c r="G365"/>
  <c r="L365" s="1"/>
  <c r="E363"/>
  <c r="D363"/>
  <c r="C363"/>
  <c r="B363"/>
  <c r="L362"/>
  <c r="I362"/>
  <c r="H362"/>
  <c r="G362"/>
  <c r="K361"/>
  <c r="J361"/>
  <c r="G361"/>
  <c r="G363" s="1"/>
  <c r="L360"/>
  <c r="I360"/>
  <c r="H360"/>
  <c r="G360"/>
  <c r="K359"/>
  <c r="J359"/>
  <c r="G359"/>
  <c r="L358"/>
  <c r="I358"/>
  <c r="H358"/>
  <c r="G358"/>
  <c r="K362" s="1"/>
  <c r="D356"/>
  <c r="B356"/>
  <c r="G355"/>
  <c r="G354"/>
  <c r="G353"/>
  <c r="K344"/>
  <c r="G344"/>
  <c r="E343"/>
  <c r="D343"/>
  <c r="C343"/>
  <c r="B343"/>
  <c r="L342"/>
  <c r="K342"/>
  <c r="H342"/>
  <c r="G342"/>
  <c r="J341"/>
  <c r="I341"/>
  <c r="G341"/>
  <c r="L340"/>
  <c r="K340"/>
  <c r="H340"/>
  <c r="G340"/>
  <c r="J339"/>
  <c r="I339"/>
  <c r="G339"/>
  <c r="J342" s="1"/>
  <c r="E337"/>
  <c r="D337"/>
  <c r="C337"/>
  <c r="J336"/>
  <c r="I336"/>
  <c r="G336"/>
  <c r="L335"/>
  <c r="K335"/>
  <c r="H335"/>
  <c r="G335"/>
  <c r="L334"/>
  <c r="J334"/>
  <c r="I334"/>
  <c r="H334"/>
  <c r="G334"/>
  <c r="G337" s="1"/>
  <c r="E332"/>
  <c r="D332"/>
  <c r="C332"/>
  <c r="B332"/>
  <c r="J331"/>
  <c r="I331"/>
  <c r="G331"/>
  <c r="L330"/>
  <c r="K330"/>
  <c r="H330"/>
  <c r="G330"/>
  <c r="J329"/>
  <c r="I329"/>
  <c r="G329"/>
  <c r="L328"/>
  <c r="K328"/>
  <c r="H328"/>
  <c r="G328"/>
  <c r="G332" s="1"/>
  <c r="J327"/>
  <c r="I327"/>
  <c r="G327"/>
  <c r="L331" s="1"/>
  <c r="D325"/>
  <c r="B325"/>
  <c r="L324"/>
  <c r="I324"/>
  <c r="H324"/>
  <c r="G324"/>
  <c r="K323"/>
  <c r="J323"/>
  <c r="G323"/>
  <c r="L322"/>
  <c r="J322"/>
  <c r="I322"/>
  <c r="H322"/>
  <c r="G322"/>
  <c r="G325" s="1"/>
  <c r="L313"/>
  <c r="H313"/>
  <c r="G313"/>
  <c r="K313" s="1"/>
  <c r="E312"/>
  <c r="D312"/>
  <c r="C312"/>
  <c r="B312"/>
  <c r="G311"/>
  <c r="G310"/>
  <c r="G309"/>
  <c r="G308"/>
  <c r="L311" s="1"/>
  <c r="E306"/>
  <c r="D306"/>
  <c r="C306"/>
  <c r="G305"/>
  <c r="G304"/>
  <c r="G303"/>
  <c r="J305" s="1"/>
  <c r="E301"/>
  <c r="D301"/>
  <c r="C301"/>
  <c r="B301"/>
  <c r="L300"/>
  <c r="H300"/>
  <c r="G300"/>
  <c r="J299"/>
  <c r="G299"/>
  <c r="L298"/>
  <c r="H298"/>
  <c r="G298"/>
  <c r="J297"/>
  <c r="G297"/>
  <c r="L296"/>
  <c r="H296"/>
  <c r="G296"/>
  <c r="K300" s="1"/>
  <c r="D294"/>
  <c r="B294"/>
  <c r="G293"/>
  <c r="G292"/>
  <c r="G291"/>
  <c r="J293" s="1"/>
  <c r="J282"/>
  <c r="I282"/>
  <c r="G282"/>
  <c r="L282" s="1"/>
  <c r="E281"/>
  <c r="D281"/>
  <c r="C281"/>
  <c r="B281"/>
  <c r="K280"/>
  <c r="J280"/>
  <c r="G280"/>
  <c r="L279"/>
  <c r="I279"/>
  <c r="H279"/>
  <c r="G279"/>
  <c r="K278"/>
  <c r="J278"/>
  <c r="G278"/>
  <c r="L277"/>
  <c r="I277"/>
  <c r="H277"/>
  <c r="G277"/>
  <c r="G281" s="1"/>
  <c r="E275"/>
  <c r="D275"/>
  <c r="C275"/>
  <c r="L274"/>
  <c r="I274"/>
  <c r="H274"/>
  <c r="G274"/>
  <c r="K273"/>
  <c r="J273"/>
  <c r="G273"/>
  <c r="G275" s="1"/>
  <c r="L272"/>
  <c r="I272"/>
  <c r="H272"/>
  <c r="G272"/>
  <c r="K274" s="1"/>
  <c r="E270"/>
  <c r="D270"/>
  <c r="C270"/>
  <c r="B270"/>
  <c r="J269"/>
  <c r="I269"/>
  <c r="G269"/>
  <c r="L268"/>
  <c r="K268"/>
  <c r="H268"/>
  <c r="G268"/>
  <c r="J267"/>
  <c r="I267"/>
  <c r="G267"/>
  <c r="L266"/>
  <c r="K266"/>
  <c r="H266"/>
  <c r="G266"/>
  <c r="G270" s="1"/>
  <c r="J265"/>
  <c r="I265"/>
  <c r="G265"/>
  <c r="L269" s="1"/>
  <c r="D263"/>
  <c r="B263"/>
  <c r="L262"/>
  <c r="I262"/>
  <c r="H262"/>
  <c r="G262"/>
  <c r="K261"/>
  <c r="J261"/>
  <c r="G261"/>
  <c r="L260"/>
  <c r="I260"/>
  <c r="H260"/>
  <c r="G260"/>
  <c r="G263" s="1"/>
  <c r="L251"/>
  <c r="H251"/>
  <c r="G251"/>
  <c r="K251" s="1"/>
  <c r="E250"/>
  <c r="D250"/>
  <c r="C250"/>
  <c r="B250"/>
  <c r="G249"/>
  <c r="G248"/>
  <c r="G247"/>
  <c r="G246"/>
  <c r="L249" s="1"/>
  <c r="E244"/>
  <c r="D244"/>
  <c r="C244"/>
  <c r="G243"/>
  <c r="G242"/>
  <c r="G241"/>
  <c r="J243" s="1"/>
  <c r="E239"/>
  <c r="D239"/>
  <c r="C239"/>
  <c r="B239"/>
  <c r="L238"/>
  <c r="H238"/>
  <c r="G238"/>
  <c r="J237"/>
  <c r="G237"/>
  <c r="L236"/>
  <c r="H236"/>
  <c r="G236"/>
  <c r="J235"/>
  <c r="G235"/>
  <c r="L234"/>
  <c r="H234"/>
  <c r="G234"/>
  <c r="K238" s="1"/>
  <c r="D232"/>
  <c r="B232"/>
  <c r="G231"/>
  <c r="G230"/>
  <c r="G229"/>
  <c r="J231" s="1"/>
  <c r="J220"/>
  <c r="I220"/>
  <c r="G220"/>
  <c r="L220" s="1"/>
  <c r="E219"/>
  <c r="D219"/>
  <c r="C219"/>
  <c r="B219"/>
  <c r="K218"/>
  <c r="J218"/>
  <c r="G218"/>
  <c r="L217"/>
  <c r="I217"/>
  <c r="H217"/>
  <c r="G217"/>
  <c r="K216"/>
  <c r="J216"/>
  <c r="G216"/>
  <c r="L215"/>
  <c r="I215"/>
  <c r="H215"/>
  <c r="G215"/>
  <c r="G219" s="1"/>
  <c r="E213"/>
  <c r="D213"/>
  <c r="C213"/>
  <c r="L212"/>
  <c r="I212"/>
  <c r="H212"/>
  <c r="G212"/>
  <c r="K211"/>
  <c r="J211"/>
  <c r="G211"/>
  <c r="G213" s="1"/>
  <c r="L210"/>
  <c r="I210"/>
  <c r="H210"/>
  <c r="G210"/>
  <c r="K212" s="1"/>
  <c r="E208"/>
  <c r="D208"/>
  <c r="C208"/>
  <c r="B208"/>
  <c r="J207"/>
  <c r="I207"/>
  <c r="G207"/>
  <c r="L206"/>
  <c r="K206"/>
  <c r="H206"/>
  <c r="G206"/>
  <c r="J205"/>
  <c r="I205"/>
  <c r="G205"/>
  <c r="L204"/>
  <c r="K204"/>
  <c r="H204"/>
  <c r="G204"/>
  <c r="G208" s="1"/>
  <c r="J203"/>
  <c r="I203"/>
  <c r="G203"/>
  <c r="L207" s="1"/>
  <c r="D201"/>
  <c r="B201"/>
  <c r="L200"/>
  <c r="I200"/>
  <c r="H200"/>
  <c r="G200"/>
  <c r="K199"/>
  <c r="J199"/>
  <c r="G199"/>
  <c r="L198"/>
  <c r="I198"/>
  <c r="H198"/>
  <c r="G198"/>
  <c r="G201" s="1"/>
  <c r="L189"/>
  <c r="H189"/>
  <c r="G189"/>
  <c r="K189" s="1"/>
  <c r="E188"/>
  <c r="D188"/>
  <c r="C188"/>
  <c r="B188"/>
  <c r="G187"/>
  <c r="G186"/>
  <c r="G185"/>
  <c r="G184"/>
  <c r="L187" s="1"/>
  <c r="E182"/>
  <c r="D182"/>
  <c r="C182"/>
  <c r="G181"/>
  <c r="G180"/>
  <c r="G179"/>
  <c r="J181" s="1"/>
  <c r="E177"/>
  <c r="D177"/>
  <c r="C177"/>
  <c r="B177"/>
  <c r="L176"/>
  <c r="H176"/>
  <c r="G176"/>
  <c r="J175"/>
  <c r="G175"/>
  <c r="L174"/>
  <c r="H174"/>
  <c r="G174"/>
  <c r="J173"/>
  <c r="G173"/>
  <c r="L172"/>
  <c r="H172"/>
  <c r="G172"/>
  <c r="K176" s="1"/>
  <c r="D170"/>
  <c r="B170"/>
  <c r="G169"/>
  <c r="G168"/>
  <c r="G167"/>
  <c r="J169" s="1"/>
  <c r="J158"/>
  <c r="I158"/>
  <c r="G158"/>
  <c r="L158" s="1"/>
  <c r="E157"/>
  <c r="D157"/>
  <c r="C157"/>
  <c r="B157"/>
  <c r="K156"/>
  <c r="J156"/>
  <c r="G156"/>
  <c r="L155"/>
  <c r="I155"/>
  <c r="H155"/>
  <c r="G155"/>
  <c r="K154"/>
  <c r="J154"/>
  <c r="G154"/>
  <c r="L153"/>
  <c r="I153"/>
  <c r="H153"/>
  <c r="G153"/>
  <c r="G157" s="1"/>
  <c r="E151"/>
  <c r="D151"/>
  <c r="C151"/>
  <c r="L150"/>
  <c r="I150"/>
  <c r="H150"/>
  <c r="G150"/>
  <c r="K149"/>
  <c r="J149"/>
  <c r="G149"/>
  <c r="G151" s="1"/>
  <c r="L148"/>
  <c r="I148"/>
  <c r="H148"/>
  <c r="G148"/>
  <c r="K150" s="1"/>
  <c r="E146"/>
  <c r="D146"/>
  <c r="C146"/>
  <c r="B146"/>
  <c r="J145"/>
  <c r="I145"/>
  <c r="G145"/>
  <c r="L144"/>
  <c r="K144"/>
  <c r="H144"/>
  <c r="G144"/>
  <c r="J143"/>
  <c r="I143"/>
  <c r="G143"/>
  <c r="L142"/>
  <c r="K142"/>
  <c r="H142"/>
  <c r="G142"/>
  <c r="G146" s="1"/>
  <c r="J141"/>
  <c r="I141"/>
  <c r="G141"/>
  <c r="L145" s="1"/>
  <c r="D139"/>
  <c r="B139"/>
  <c r="L138"/>
  <c r="I138"/>
  <c r="H138"/>
  <c r="G138"/>
  <c r="K137"/>
  <c r="J137"/>
  <c r="G137"/>
  <c r="L136"/>
  <c r="I136"/>
  <c r="H136"/>
  <c r="G136"/>
  <c r="G139" s="1"/>
  <c r="L127"/>
  <c r="H127"/>
  <c r="G127"/>
  <c r="K127" s="1"/>
  <c r="E126"/>
  <c r="D126"/>
  <c r="C126"/>
  <c r="B126"/>
  <c r="G125"/>
  <c r="G124"/>
  <c r="G123"/>
  <c r="G122"/>
  <c r="L125" s="1"/>
  <c r="E120"/>
  <c r="D120"/>
  <c r="C120"/>
  <c r="G119"/>
  <c r="G118"/>
  <c r="G117"/>
  <c r="J119" s="1"/>
  <c r="E115"/>
  <c r="D115"/>
  <c r="C115"/>
  <c r="B115"/>
  <c r="L114"/>
  <c r="H114"/>
  <c r="G114"/>
  <c r="J113"/>
  <c r="G113"/>
  <c r="L112"/>
  <c r="H112"/>
  <c r="G112"/>
  <c r="J111"/>
  <c r="G111"/>
  <c r="L110"/>
  <c r="H110"/>
  <c r="G110"/>
  <c r="K114" s="1"/>
  <c r="D108"/>
  <c r="B108"/>
  <c r="G107"/>
  <c r="G106"/>
  <c r="G105"/>
  <c r="J107" s="1"/>
  <c r="J96"/>
  <c r="I96"/>
  <c r="G96"/>
  <c r="L96" s="1"/>
  <c r="E95"/>
  <c r="D95"/>
  <c r="C95"/>
  <c r="B95"/>
  <c r="K94"/>
  <c r="J94"/>
  <c r="G94"/>
  <c r="L93"/>
  <c r="I93"/>
  <c r="H93"/>
  <c r="G93"/>
  <c r="K92"/>
  <c r="J92"/>
  <c r="G92"/>
  <c r="L91"/>
  <c r="I91"/>
  <c r="H91"/>
  <c r="G91"/>
  <c r="G95" s="1"/>
  <c r="E89"/>
  <c r="D89"/>
  <c r="C89"/>
  <c r="L88"/>
  <c r="I88"/>
  <c r="H88"/>
  <c r="G88"/>
  <c r="K87"/>
  <c r="J87"/>
  <c r="G87"/>
  <c r="G89" s="1"/>
  <c r="L86"/>
  <c r="I86"/>
  <c r="H86"/>
  <c r="G86"/>
  <c r="K88" s="1"/>
  <c r="E84"/>
  <c r="D84"/>
  <c r="C84"/>
  <c r="B84"/>
  <c r="J83"/>
  <c r="I83"/>
  <c r="G83"/>
  <c r="L82"/>
  <c r="K82"/>
  <c r="H82"/>
  <c r="G82"/>
  <c r="J81"/>
  <c r="I81"/>
  <c r="G81"/>
  <c r="L80"/>
  <c r="K80"/>
  <c r="H80"/>
  <c r="G80"/>
  <c r="G84" s="1"/>
  <c r="J79"/>
  <c r="I79"/>
  <c r="G79"/>
  <c r="L83" s="1"/>
  <c r="D77"/>
  <c r="B77"/>
  <c r="L76"/>
  <c r="I76"/>
  <c r="H76"/>
  <c r="G76"/>
  <c r="K75"/>
  <c r="J75"/>
  <c r="G75"/>
  <c r="L74"/>
  <c r="I74"/>
  <c r="H74"/>
  <c r="G74"/>
  <c r="G77" s="1"/>
  <c r="L65"/>
  <c r="H65"/>
  <c r="G65"/>
  <c r="K65" s="1"/>
  <c r="E64"/>
  <c r="D64"/>
  <c r="C64"/>
  <c r="B64"/>
  <c r="G63"/>
  <c r="G62"/>
  <c r="G61"/>
  <c r="G60"/>
  <c r="L63" s="1"/>
  <c r="E58"/>
  <c r="D58"/>
  <c r="C58"/>
  <c r="G57"/>
  <c r="G56"/>
  <c r="G55"/>
  <c r="J57" s="1"/>
  <c r="E53"/>
  <c r="D53"/>
  <c r="C53"/>
  <c r="B53"/>
  <c r="L52"/>
  <c r="H52"/>
  <c r="G52"/>
  <c r="J51"/>
  <c r="G51"/>
  <c r="L50"/>
  <c r="H50"/>
  <c r="G50"/>
  <c r="J49"/>
  <c r="G49"/>
  <c r="L48"/>
  <c r="H48"/>
  <c r="G48"/>
  <c r="K52" s="1"/>
  <c r="D46"/>
  <c r="B46"/>
  <c r="G45"/>
  <c r="G44"/>
  <c r="G43"/>
  <c r="J45" s="1"/>
  <c r="J34"/>
  <c r="I34"/>
  <c r="G34"/>
  <c r="L34" s="1"/>
  <c r="E33"/>
  <c r="D33"/>
  <c r="C33"/>
  <c r="B33"/>
  <c r="K32"/>
  <c r="J32"/>
  <c r="G32"/>
  <c r="L31"/>
  <c r="I31"/>
  <c r="H31"/>
  <c r="G31"/>
  <c r="K30"/>
  <c r="J30"/>
  <c r="G30"/>
  <c r="L29"/>
  <c r="I29"/>
  <c r="H29"/>
  <c r="G29"/>
  <c r="G33" s="1"/>
  <c r="E27"/>
  <c r="D27"/>
  <c r="C27"/>
  <c r="L26"/>
  <c r="I26"/>
  <c r="H26"/>
  <c r="G26"/>
  <c r="K25"/>
  <c r="J25"/>
  <c r="G25"/>
  <c r="G27" s="1"/>
  <c r="L24"/>
  <c r="I24"/>
  <c r="H24"/>
  <c r="G24"/>
  <c r="K26" s="1"/>
  <c r="E22"/>
  <c r="D22"/>
  <c r="C22"/>
  <c r="B22"/>
  <c r="J21"/>
  <c r="I21"/>
  <c r="G21"/>
  <c r="L20"/>
  <c r="K20"/>
  <c r="H20"/>
  <c r="G20"/>
  <c r="J19"/>
  <c r="I19"/>
  <c r="G19"/>
  <c r="L18"/>
  <c r="K18"/>
  <c r="H18"/>
  <c r="G18"/>
  <c r="G22" s="1"/>
  <c r="J17"/>
  <c r="I17"/>
  <c r="G17"/>
  <c r="L21" s="1"/>
  <c r="D15"/>
  <c r="B15"/>
  <c r="L14"/>
  <c r="I14"/>
  <c r="H14"/>
  <c r="G14"/>
  <c r="K13"/>
  <c r="J13"/>
  <c r="G13"/>
  <c r="L12"/>
  <c r="I12"/>
  <c r="H12"/>
  <c r="G12"/>
  <c r="G15" s="1"/>
  <c r="H11" i="4" l="1"/>
  <c r="L11"/>
  <c r="K15"/>
  <c r="L15"/>
  <c r="H15"/>
  <c r="K14"/>
  <c r="I13"/>
  <c r="I15"/>
  <c r="J14"/>
  <c r="L13"/>
  <c r="H13"/>
  <c r="K12"/>
  <c r="I11"/>
  <c r="K1415"/>
  <c r="L1415"/>
  <c r="H1415"/>
  <c r="L1454"/>
  <c r="J1454"/>
  <c r="H1454"/>
  <c r="H23"/>
  <c r="L23"/>
  <c r="J24"/>
  <c r="I25"/>
  <c r="K26"/>
  <c r="I28"/>
  <c r="J37"/>
  <c r="H38"/>
  <c r="L38"/>
  <c r="I39"/>
  <c r="K50"/>
  <c r="J51"/>
  <c r="I68"/>
  <c r="K69"/>
  <c r="H70"/>
  <c r="L70"/>
  <c r="I80"/>
  <c r="K81"/>
  <c r="H82"/>
  <c r="L82"/>
  <c r="J104"/>
  <c r="H105"/>
  <c r="L105"/>
  <c r="I106"/>
  <c r="K107"/>
  <c r="J108"/>
  <c r="J116"/>
  <c r="H117"/>
  <c r="L117"/>
  <c r="I118"/>
  <c r="K119"/>
  <c r="I121"/>
  <c r="I135"/>
  <c r="K136"/>
  <c r="H137"/>
  <c r="L137"/>
  <c r="J138"/>
  <c r="I139"/>
  <c r="H147"/>
  <c r="L147"/>
  <c r="J148"/>
  <c r="I149"/>
  <c r="K150"/>
  <c r="I152"/>
  <c r="J161"/>
  <c r="H162"/>
  <c r="L162"/>
  <c r="I163"/>
  <c r="K174"/>
  <c r="J175"/>
  <c r="I192"/>
  <c r="K193"/>
  <c r="H194"/>
  <c r="L194"/>
  <c r="I204"/>
  <c r="K205"/>
  <c r="H206"/>
  <c r="L206"/>
  <c r="J228"/>
  <c r="H229"/>
  <c r="L229"/>
  <c r="I230"/>
  <c r="K231"/>
  <c r="J232"/>
  <c r="J240"/>
  <c r="H241"/>
  <c r="L241"/>
  <c r="I242"/>
  <c r="K243"/>
  <c r="I245"/>
  <c r="I259"/>
  <c r="K260"/>
  <c r="H261"/>
  <c r="L261"/>
  <c r="J262"/>
  <c r="I263"/>
  <c r="H271"/>
  <c r="L271"/>
  <c r="J272"/>
  <c r="I273"/>
  <c r="K274"/>
  <c r="I276"/>
  <c r="J285"/>
  <c r="H286"/>
  <c r="L286"/>
  <c r="I287"/>
  <c r="I297"/>
  <c r="G300"/>
  <c r="K298"/>
  <c r="J299"/>
  <c r="G306"/>
  <c r="I316"/>
  <c r="K317"/>
  <c r="H318"/>
  <c r="L318"/>
  <c r="I328"/>
  <c r="K329"/>
  <c r="H330"/>
  <c r="L330"/>
  <c r="J352"/>
  <c r="H353"/>
  <c r="L353"/>
  <c r="I354"/>
  <c r="K355"/>
  <c r="J356"/>
  <c r="J364"/>
  <c r="H365"/>
  <c r="L365"/>
  <c r="I366"/>
  <c r="K367"/>
  <c r="H369"/>
  <c r="J369"/>
  <c r="L383"/>
  <c r="J384"/>
  <c r="I385"/>
  <c r="K386"/>
  <c r="H387"/>
  <c r="L387"/>
  <c r="I395"/>
  <c r="G399"/>
  <c r="K396"/>
  <c r="H397"/>
  <c r="L397"/>
  <c r="J398"/>
  <c r="H400"/>
  <c r="L400"/>
  <c r="I409"/>
  <c r="G412"/>
  <c r="K410"/>
  <c r="J411"/>
  <c r="J421"/>
  <c r="H422"/>
  <c r="L422"/>
  <c r="I423"/>
  <c r="L440"/>
  <c r="J441"/>
  <c r="I442"/>
  <c r="H452"/>
  <c r="L452"/>
  <c r="J453"/>
  <c r="I454"/>
  <c r="G481"/>
  <c r="K477"/>
  <c r="J478"/>
  <c r="H479"/>
  <c r="L479"/>
  <c r="I480"/>
  <c r="I488"/>
  <c r="K489"/>
  <c r="J490"/>
  <c r="H491"/>
  <c r="L491"/>
  <c r="J493"/>
  <c r="H507"/>
  <c r="L507"/>
  <c r="J508"/>
  <c r="I509"/>
  <c r="K510"/>
  <c r="H511"/>
  <c r="L511"/>
  <c r="I519"/>
  <c r="G523"/>
  <c r="K520"/>
  <c r="H521"/>
  <c r="L521"/>
  <c r="J522"/>
  <c r="H524"/>
  <c r="L524"/>
  <c r="I533"/>
  <c r="G536"/>
  <c r="K534"/>
  <c r="J535"/>
  <c r="J545"/>
  <c r="H546"/>
  <c r="L546"/>
  <c r="I547"/>
  <c r="H564"/>
  <c r="L564"/>
  <c r="J565"/>
  <c r="I566"/>
  <c r="H576"/>
  <c r="L576"/>
  <c r="J577"/>
  <c r="I578"/>
  <c r="K600"/>
  <c r="H604"/>
  <c r="J607"/>
  <c r="H608"/>
  <c r="L608"/>
  <c r="I609"/>
  <c r="H612"/>
  <c r="L612"/>
  <c r="I613"/>
  <c r="L614"/>
  <c r="J615"/>
  <c r="H626"/>
  <c r="L626"/>
  <c r="J627"/>
  <c r="I628"/>
  <c r="H638"/>
  <c r="L638"/>
  <c r="J639"/>
  <c r="I640"/>
  <c r="H657"/>
  <c r="L657"/>
  <c r="I658"/>
  <c r="L659"/>
  <c r="J662"/>
  <c r="H663"/>
  <c r="L663"/>
  <c r="I664"/>
  <c r="K665"/>
  <c r="J666"/>
  <c r="K669"/>
  <c r="I670"/>
  <c r="L671"/>
  <c r="J674"/>
  <c r="H675"/>
  <c r="L675"/>
  <c r="I676"/>
  <c r="K677"/>
  <c r="I679"/>
  <c r="G691"/>
  <c r="G698"/>
  <c r="I693"/>
  <c r="K694"/>
  <c r="H695"/>
  <c r="L695"/>
  <c r="J696"/>
  <c r="I697"/>
  <c r="H705"/>
  <c r="L705"/>
  <c r="J706"/>
  <c r="I707"/>
  <c r="K708"/>
  <c r="I710"/>
  <c r="J719"/>
  <c r="H720"/>
  <c r="L720"/>
  <c r="I721"/>
  <c r="I731"/>
  <c r="G734"/>
  <c r="K732"/>
  <c r="J733"/>
  <c r="G753"/>
  <c r="I750"/>
  <c r="K751"/>
  <c r="H752"/>
  <c r="L752"/>
  <c r="G765"/>
  <c r="I762"/>
  <c r="K763"/>
  <c r="H764"/>
  <c r="L764"/>
  <c r="G771"/>
  <c r="J786"/>
  <c r="H787"/>
  <c r="L787"/>
  <c r="I788"/>
  <c r="K789"/>
  <c r="J790"/>
  <c r="J798"/>
  <c r="H799"/>
  <c r="L799"/>
  <c r="I800"/>
  <c r="K801"/>
  <c r="I803"/>
  <c r="G822"/>
  <c r="I817"/>
  <c r="K818"/>
  <c r="H819"/>
  <c r="L819"/>
  <c r="J820"/>
  <c r="I821"/>
  <c r="H829"/>
  <c r="L829"/>
  <c r="J830"/>
  <c r="I831"/>
  <c r="K832"/>
  <c r="I834"/>
  <c r="L834"/>
  <c r="I843"/>
  <c r="G846"/>
  <c r="K844"/>
  <c r="J845"/>
  <c r="J855"/>
  <c r="H856"/>
  <c r="L856"/>
  <c r="I857"/>
  <c r="H874"/>
  <c r="J874"/>
  <c r="J875"/>
  <c r="L875"/>
  <c r="H876"/>
  <c r="L876"/>
  <c r="I886"/>
  <c r="L886"/>
  <c r="H887"/>
  <c r="K887"/>
  <c r="I888"/>
  <c r="L888"/>
  <c r="G895"/>
  <c r="J910"/>
  <c r="H911"/>
  <c r="L911"/>
  <c r="I912"/>
  <c r="K913"/>
  <c r="J914"/>
  <c r="J922"/>
  <c r="H923"/>
  <c r="L923"/>
  <c r="I924"/>
  <c r="K925"/>
  <c r="I927"/>
  <c r="I941"/>
  <c r="L941"/>
  <c r="H942"/>
  <c r="L942"/>
  <c r="J943"/>
  <c r="L944"/>
  <c r="G951"/>
  <c r="I948"/>
  <c r="K949"/>
  <c r="H950"/>
  <c r="L950"/>
  <c r="J958"/>
  <c r="L967"/>
  <c r="J968"/>
  <c r="I972"/>
  <c r="G977"/>
  <c r="K973"/>
  <c r="J974"/>
  <c r="H975"/>
  <c r="L975"/>
  <c r="I976"/>
  <c r="I984"/>
  <c r="K985"/>
  <c r="J986"/>
  <c r="H987"/>
  <c r="L987"/>
  <c r="I989"/>
  <c r="G1008"/>
  <c r="I1003"/>
  <c r="K1004"/>
  <c r="H1005"/>
  <c r="L1005"/>
  <c r="J1006"/>
  <c r="I1007"/>
  <c r="H1015"/>
  <c r="L1015"/>
  <c r="J1016"/>
  <c r="I1017"/>
  <c r="K1018"/>
  <c r="I1020"/>
  <c r="L1020"/>
  <c r="I1029"/>
  <c r="G1032"/>
  <c r="K1030"/>
  <c r="J1031"/>
  <c r="J1041"/>
  <c r="H1042"/>
  <c r="L1042"/>
  <c r="I1043"/>
  <c r="H1060"/>
  <c r="L1060"/>
  <c r="J1061"/>
  <c r="I1062"/>
  <c r="H1072"/>
  <c r="L1072"/>
  <c r="J1073"/>
  <c r="I1074"/>
  <c r="I1096"/>
  <c r="G1101"/>
  <c r="K1097"/>
  <c r="J1098"/>
  <c r="H1099"/>
  <c r="L1099"/>
  <c r="I1100"/>
  <c r="I1108"/>
  <c r="K1109"/>
  <c r="J1110"/>
  <c r="H1111"/>
  <c r="L1111"/>
  <c r="J1113"/>
  <c r="H1127"/>
  <c r="L1127"/>
  <c r="J1128"/>
  <c r="I1129"/>
  <c r="K1130"/>
  <c r="H1131"/>
  <c r="L1131"/>
  <c r="I1139"/>
  <c r="G1143"/>
  <c r="K1140"/>
  <c r="H1141"/>
  <c r="L1141"/>
  <c r="J1142"/>
  <c r="H1144"/>
  <c r="L1144"/>
  <c r="I1153"/>
  <c r="G1156"/>
  <c r="K1154"/>
  <c r="J1155"/>
  <c r="J1165"/>
  <c r="H1166"/>
  <c r="L1166"/>
  <c r="I1167"/>
  <c r="H1184"/>
  <c r="L1184"/>
  <c r="J1185"/>
  <c r="I1186"/>
  <c r="H1196"/>
  <c r="L1196"/>
  <c r="J1197"/>
  <c r="I1198"/>
  <c r="H1220"/>
  <c r="J1220"/>
  <c r="H1221"/>
  <c r="L1221"/>
  <c r="I1222"/>
  <c r="K1223"/>
  <c r="J1224"/>
  <c r="I1232"/>
  <c r="L1232"/>
  <c r="H1233"/>
  <c r="H1236" s="1"/>
  <c r="K1233"/>
  <c r="I1234"/>
  <c r="K1235"/>
  <c r="H1237"/>
  <c r="J1237"/>
  <c r="G1256"/>
  <c r="I1251"/>
  <c r="K1252"/>
  <c r="H1253"/>
  <c r="L1253"/>
  <c r="J1254"/>
  <c r="H1263"/>
  <c r="L1263"/>
  <c r="J1264"/>
  <c r="I1265"/>
  <c r="H1268"/>
  <c r="L1268"/>
  <c r="H1277"/>
  <c r="J1277"/>
  <c r="J1278"/>
  <c r="L1278"/>
  <c r="H1279"/>
  <c r="J1279"/>
  <c r="H1289"/>
  <c r="L1289"/>
  <c r="J1290"/>
  <c r="I1291"/>
  <c r="H1308"/>
  <c r="L1308"/>
  <c r="I1309"/>
  <c r="L1310"/>
  <c r="J1313"/>
  <c r="H1314"/>
  <c r="L1314"/>
  <c r="I1315"/>
  <c r="K1316"/>
  <c r="J1317"/>
  <c r="K1320"/>
  <c r="I1321"/>
  <c r="J1325"/>
  <c r="H1326"/>
  <c r="L1326"/>
  <c r="I1327"/>
  <c r="I1330"/>
  <c r="G1342"/>
  <c r="I1344"/>
  <c r="K1345"/>
  <c r="H1346"/>
  <c r="L1346"/>
  <c r="J1347"/>
  <c r="I1348"/>
  <c r="J1351"/>
  <c r="L1352"/>
  <c r="K1353"/>
  <c r="I1356"/>
  <c r="K1357"/>
  <c r="H1358"/>
  <c r="L1358"/>
  <c r="J1359"/>
  <c r="H1361"/>
  <c r="L1361"/>
  <c r="I1370"/>
  <c r="G1373"/>
  <c r="K1371"/>
  <c r="J1372"/>
  <c r="J1382"/>
  <c r="H1383"/>
  <c r="L1383"/>
  <c r="I1384"/>
  <c r="L1387"/>
  <c r="I1401"/>
  <c r="K1402"/>
  <c r="H1403"/>
  <c r="L1403"/>
  <c r="I1413"/>
  <c r="K1414"/>
  <c r="I1415"/>
  <c r="I23"/>
  <c r="G27"/>
  <c r="K24"/>
  <c r="H25"/>
  <c r="L25"/>
  <c r="J26"/>
  <c r="H28"/>
  <c r="L28"/>
  <c r="I37"/>
  <c r="G40"/>
  <c r="K38"/>
  <c r="J39"/>
  <c r="J49"/>
  <c r="H50"/>
  <c r="L50"/>
  <c r="I51"/>
  <c r="H68"/>
  <c r="L68"/>
  <c r="J69"/>
  <c r="I70"/>
  <c r="L80"/>
  <c r="J81"/>
  <c r="I82"/>
  <c r="K105"/>
  <c r="J106"/>
  <c r="H107"/>
  <c r="L107"/>
  <c r="I108"/>
  <c r="I116"/>
  <c r="K117"/>
  <c r="J118"/>
  <c r="H119"/>
  <c r="L119"/>
  <c r="J121"/>
  <c r="L135"/>
  <c r="J136"/>
  <c r="I137"/>
  <c r="K138"/>
  <c r="H139"/>
  <c r="L139"/>
  <c r="I147"/>
  <c r="G151"/>
  <c r="K148"/>
  <c r="H149"/>
  <c r="L149"/>
  <c r="J150"/>
  <c r="H152"/>
  <c r="L152"/>
  <c r="I161"/>
  <c r="G164"/>
  <c r="K162"/>
  <c r="J163"/>
  <c r="J173"/>
  <c r="H174"/>
  <c r="L174"/>
  <c r="I175"/>
  <c r="H192"/>
  <c r="L192"/>
  <c r="J193"/>
  <c r="I194"/>
  <c r="L204"/>
  <c r="J205"/>
  <c r="I206"/>
  <c r="K229"/>
  <c r="J230"/>
  <c r="H231"/>
  <c r="L231"/>
  <c r="I232"/>
  <c r="I240"/>
  <c r="K241"/>
  <c r="J242"/>
  <c r="H243"/>
  <c r="L243"/>
  <c r="J245"/>
  <c r="L259"/>
  <c r="J260"/>
  <c r="I261"/>
  <c r="K262"/>
  <c r="H263"/>
  <c r="L263"/>
  <c r="I271"/>
  <c r="G275"/>
  <c r="K272"/>
  <c r="H273"/>
  <c r="L273"/>
  <c r="J274"/>
  <c r="L276"/>
  <c r="K286"/>
  <c r="J287"/>
  <c r="J297"/>
  <c r="H298"/>
  <c r="L298"/>
  <c r="I299"/>
  <c r="J317"/>
  <c r="I318"/>
  <c r="H328"/>
  <c r="L328"/>
  <c r="J329"/>
  <c r="I330"/>
  <c r="G357"/>
  <c r="K353"/>
  <c r="J354"/>
  <c r="H355"/>
  <c r="L355"/>
  <c r="I356"/>
  <c r="I364"/>
  <c r="K365"/>
  <c r="J366"/>
  <c r="H367"/>
  <c r="L367"/>
  <c r="I369"/>
  <c r="I383"/>
  <c r="K384"/>
  <c r="H385"/>
  <c r="L385"/>
  <c r="J386"/>
  <c r="I387"/>
  <c r="H395"/>
  <c r="L395"/>
  <c r="J396"/>
  <c r="I397"/>
  <c r="K398"/>
  <c r="I400"/>
  <c r="J409"/>
  <c r="H410"/>
  <c r="L410"/>
  <c r="I411"/>
  <c r="I421"/>
  <c r="G424"/>
  <c r="K422"/>
  <c r="J423"/>
  <c r="G430"/>
  <c r="I440"/>
  <c r="K441"/>
  <c r="H442"/>
  <c r="L442"/>
  <c r="I452"/>
  <c r="K453"/>
  <c r="H454"/>
  <c r="L454"/>
  <c r="J476"/>
  <c r="H477"/>
  <c r="L477"/>
  <c r="I478"/>
  <c r="K479"/>
  <c r="J480"/>
  <c r="J488"/>
  <c r="H489"/>
  <c r="L489"/>
  <c r="I490"/>
  <c r="K491"/>
  <c r="I507"/>
  <c r="K508"/>
  <c r="H509"/>
  <c r="L509"/>
  <c r="J510"/>
  <c r="I511"/>
  <c r="L519"/>
  <c r="J520"/>
  <c r="I521"/>
  <c r="K522"/>
  <c r="I524"/>
  <c r="J533"/>
  <c r="H534"/>
  <c r="L534"/>
  <c r="I535"/>
  <c r="G548"/>
  <c r="K546"/>
  <c r="J547"/>
  <c r="I564"/>
  <c r="K565"/>
  <c r="H566"/>
  <c r="L566"/>
  <c r="I576"/>
  <c r="K577"/>
  <c r="H578"/>
  <c r="L578"/>
  <c r="L600"/>
  <c r="J601"/>
  <c r="J609"/>
  <c r="K612"/>
  <c r="J613"/>
  <c r="K614"/>
  <c r="I626"/>
  <c r="K627"/>
  <c r="H628"/>
  <c r="L628"/>
  <c r="I638"/>
  <c r="K639"/>
  <c r="H640"/>
  <c r="L640"/>
  <c r="K657"/>
  <c r="J658"/>
  <c r="I666"/>
  <c r="J679"/>
  <c r="I705"/>
  <c r="G709"/>
  <c r="K706"/>
  <c r="H707"/>
  <c r="L707"/>
  <c r="J708"/>
  <c r="J731"/>
  <c r="H732"/>
  <c r="L732"/>
  <c r="I733"/>
  <c r="J803"/>
  <c r="I829"/>
  <c r="G833"/>
  <c r="K830"/>
  <c r="H831"/>
  <c r="L831"/>
  <c r="J832"/>
  <c r="J843"/>
  <c r="H844"/>
  <c r="L844"/>
  <c r="I845"/>
  <c r="I874"/>
  <c r="L874"/>
  <c r="L877" s="1"/>
  <c r="H875"/>
  <c r="K875"/>
  <c r="I876"/>
  <c r="H889"/>
  <c r="J889"/>
  <c r="J927"/>
  <c r="J972"/>
  <c r="H973"/>
  <c r="L973"/>
  <c r="I974"/>
  <c r="K975"/>
  <c r="J976"/>
  <c r="J984"/>
  <c r="H985"/>
  <c r="L985"/>
  <c r="I986"/>
  <c r="K987"/>
  <c r="I1015"/>
  <c r="G1019"/>
  <c r="K1016"/>
  <c r="H1017"/>
  <c r="L1017"/>
  <c r="J1018"/>
  <c r="J1029"/>
  <c r="H1030"/>
  <c r="L1030"/>
  <c r="I1031"/>
  <c r="I1060"/>
  <c r="K1061"/>
  <c r="H1062"/>
  <c r="L1062"/>
  <c r="I1072"/>
  <c r="K1073"/>
  <c r="H1074"/>
  <c r="L1074"/>
  <c r="J1096"/>
  <c r="H1097"/>
  <c r="L1097"/>
  <c r="I1098"/>
  <c r="K1099"/>
  <c r="J1100"/>
  <c r="J1108"/>
  <c r="H1109"/>
  <c r="L1109"/>
  <c r="I1110"/>
  <c r="K1111"/>
  <c r="I1127"/>
  <c r="K1128"/>
  <c r="H1129"/>
  <c r="L1129"/>
  <c r="J1130"/>
  <c r="I1131"/>
  <c r="I1144"/>
  <c r="J1153"/>
  <c r="H1154"/>
  <c r="L1154"/>
  <c r="I1155"/>
  <c r="I1184"/>
  <c r="K1185"/>
  <c r="H1186"/>
  <c r="L1186"/>
  <c r="I1196"/>
  <c r="K1197"/>
  <c r="H1198"/>
  <c r="L1198"/>
  <c r="I1220"/>
  <c r="G1225"/>
  <c r="K1221"/>
  <c r="J1222"/>
  <c r="H1223"/>
  <c r="L1223"/>
  <c r="I1224"/>
  <c r="I1237"/>
  <c r="L1237"/>
  <c r="I1263"/>
  <c r="K1264"/>
  <c r="H1265"/>
  <c r="I1268"/>
  <c r="I1277"/>
  <c r="L1277"/>
  <c r="H1278"/>
  <c r="K1278"/>
  <c r="I1279"/>
  <c r="I1289"/>
  <c r="K1290"/>
  <c r="H1291"/>
  <c r="L1291"/>
  <c r="K1308"/>
  <c r="J1309"/>
  <c r="J1330"/>
  <c r="K1351"/>
  <c r="G1360"/>
  <c r="I1361"/>
  <c r="J1370"/>
  <c r="H1371"/>
  <c r="L1371"/>
  <c r="I1372"/>
  <c r="I2072"/>
  <c r="G2073"/>
  <c r="L2072"/>
  <c r="H2072"/>
  <c r="L2071"/>
  <c r="H2071"/>
  <c r="J2072"/>
  <c r="J1437"/>
  <c r="H1438"/>
  <c r="L1438"/>
  <c r="I1439"/>
  <c r="K1440"/>
  <c r="J1441"/>
  <c r="G1453"/>
  <c r="J1449"/>
  <c r="H1450"/>
  <c r="L1450"/>
  <c r="I1451"/>
  <c r="K1452"/>
  <c r="H1468"/>
  <c r="L1468"/>
  <c r="J1469"/>
  <c r="I1470"/>
  <c r="K1471"/>
  <c r="H1472"/>
  <c r="L1472"/>
  <c r="I1480"/>
  <c r="G1484"/>
  <c r="K1481"/>
  <c r="H1482"/>
  <c r="L1482"/>
  <c r="J1483"/>
  <c r="H1485"/>
  <c r="J1485"/>
  <c r="J1494"/>
  <c r="H1495"/>
  <c r="L1495"/>
  <c r="I1496"/>
  <c r="I1506"/>
  <c r="G1509"/>
  <c r="K1507"/>
  <c r="J1508"/>
  <c r="G1515"/>
  <c r="I1525"/>
  <c r="K1526"/>
  <c r="H1527"/>
  <c r="L1527"/>
  <c r="I1537"/>
  <c r="K1538"/>
  <c r="H1539"/>
  <c r="L1539"/>
  <c r="J1547"/>
  <c r="I1561"/>
  <c r="G1566"/>
  <c r="K1562"/>
  <c r="J1563"/>
  <c r="H1564"/>
  <c r="L1564"/>
  <c r="I1565"/>
  <c r="I1573"/>
  <c r="K1574"/>
  <c r="J1575"/>
  <c r="H1576"/>
  <c r="L1576"/>
  <c r="J1578"/>
  <c r="J1587"/>
  <c r="H1588"/>
  <c r="H1592"/>
  <c r="L1592"/>
  <c r="J1593"/>
  <c r="I1594"/>
  <c r="K1595"/>
  <c r="H1596"/>
  <c r="L1596"/>
  <c r="L1600"/>
  <c r="H1604"/>
  <c r="L1604"/>
  <c r="J1605"/>
  <c r="I1606"/>
  <c r="K1607"/>
  <c r="I1609"/>
  <c r="J1618"/>
  <c r="H1619"/>
  <c r="L1619"/>
  <c r="I1620"/>
  <c r="I1630"/>
  <c r="G1633"/>
  <c r="K1631"/>
  <c r="J1632"/>
  <c r="H1640"/>
  <c r="L1640"/>
  <c r="I1649"/>
  <c r="G1652"/>
  <c r="K1650"/>
  <c r="J1651"/>
  <c r="K1654"/>
  <c r="I1655"/>
  <c r="L1656"/>
  <c r="J1657"/>
  <c r="L1658"/>
  <c r="J1661"/>
  <c r="H1662"/>
  <c r="L1662"/>
  <c r="I1663"/>
  <c r="I1680"/>
  <c r="K1681"/>
  <c r="H1682"/>
  <c r="L1682"/>
  <c r="I1692"/>
  <c r="K1693"/>
  <c r="H1694"/>
  <c r="L1694"/>
  <c r="J1716"/>
  <c r="H1717"/>
  <c r="L1717"/>
  <c r="I1718"/>
  <c r="K1719"/>
  <c r="J1720"/>
  <c r="G1732"/>
  <c r="J1728"/>
  <c r="H1729"/>
  <c r="L1729"/>
  <c r="I1730"/>
  <c r="K1731"/>
  <c r="I1733"/>
  <c r="I1747"/>
  <c r="K1748"/>
  <c r="H1749"/>
  <c r="L1749"/>
  <c r="J1750"/>
  <c r="I1751"/>
  <c r="H1759"/>
  <c r="L1759"/>
  <c r="J1760"/>
  <c r="I1761"/>
  <c r="K1762"/>
  <c r="I1764"/>
  <c r="J1773"/>
  <c r="H1774"/>
  <c r="L1774"/>
  <c r="I1775"/>
  <c r="I1785"/>
  <c r="G1788"/>
  <c r="K1786"/>
  <c r="J1787"/>
  <c r="G1794"/>
  <c r="I1804"/>
  <c r="K1805"/>
  <c r="H1806"/>
  <c r="L1806"/>
  <c r="I1816"/>
  <c r="K1817"/>
  <c r="H1818"/>
  <c r="L1818"/>
  <c r="J1840"/>
  <c r="H1841"/>
  <c r="L1841"/>
  <c r="I1842"/>
  <c r="K1843"/>
  <c r="J1844"/>
  <c r="G1856"/>
  <c r="J1852"/>
  <c r="H1853"/>
  <c r="L1853"/>
  <c r="I1854"/>
  <c r="K1855"/>
  <c r="H1857"/>
  <c r="J1857"/>
  <c r="H1871"/>
  <c r="L1871"/>
  <c r="J1872"/>
  <c r="I1873"/>
  <c r="K1874"/>
  <c r="H1875"/>
  <c r="L1875"/>
  <c r="I1883"/>
  <c r="G1887"/>
  <c r="K1884"/>
  <c r="H1885"/>
  <c r="L1885"/>
  <c r="J1886"/>
  <c r="H1888"/>
  <c r="L1888"/>
  <c r="I1897"/>
  <c r="G1900"/>
  <c r="K1898"/>
  <c r="J1899"/>
  <c r="J1909"/>
  <c r="H1910"/>
  <c r="L1910"/>
  <c r="I1911"/>
  <c r="I1928"/>
  <c r="K1929"/>
  <c r="H1930"/>
  <c r="L1930"/>
  <c r="I1940"/>
  <c r="K1941"/>
  <c r="H1942"/>
  <c r="L1942"/>
  <c r="K1959"/>
  <c r="K1960"/>
  <c r="I1964"/>
  <c r="K1971"/>
  <c r="K1972"/>
  <c r="H1990"/>
  <c r="L1990"/>
  <c r="H1991"/>
  <c r="L1991"/>
  <c r="H1992"/>
  <c r="L1992"/>
  <c r="G1993"/>
  <c r="H1995"/>
  <c r="L1995"/>
  <c r="H1996"/>
  <c r="L1996"/>
  <c r="H1997"/>
  <c r="L1997"/>
  <c r="H1998"/>
  <c r="L1998"/>
  <c r="H1999"/>
  <c r="L1999"/>
  <c r="G2000"/>
  <c r="H2002"/>
  <c r="L2002"/>
  <c r="H2003"/>
  <c r="L2003"/>
  <c r="H2004"/>
  <c r="L2004"/>
  <c r="G2005"/>
  <c r="H2007"/>
  <c r="L2007"/>
  <c r="H2008"/>
  <c r="L2008"/>
  <c r="H2009"/>
  <c r="L2009"/>
  <c r="H2010"/>
  <c r="L2010"/>
  <c r="G2011"/>
  <c r="H2012"/>
  <c r="L2012"/>
  <c r="I2026"/>
  <c r="G2036"/>
  <c r="G2042"/>
  <c r="J2052"/>
  <c r="J2053"/>
  <c r="J2054"/>
  <c r="J2057"/>
  <c r="J2058"/>
  <c r="J2059"/>
  <c r="J2060"/>
  <c r="J2061"/>
  <c r="J2064"/>
  <c r="J2065"/>
  <c r="J2066"/>
  <c r="I2069"/>
  <c r="L2069"/>
  <c r="H2070"/>
  <c r="L2070"/>
  <c r="J2071"/>
  <c r="I1468"/>
  <c r="K1469"/>
  <c r="H1470"/>
  <c r="L1470"/>
  <c r="J1471"/>
  <c r="I1472"/>
  <c r="I1485"/>
  <c r="L1485"/>
  <c r="J1506"/>
  <c r="H1507"/>
  <c r="L1507"/>
  <c r="I1508"/>
  <c r="J1561"/>
  <c r="H1562"/>
  <c r="L1562"/>
  <c r="I1563"/>
  <c r="K1564"/>
  <c r="J1565"/>
  <c r="J1573"/>
  <c r="H1574"/>
  <c r="L1574"/>
  <c r="I1575"/>
  <c r="K1576"/>
  <c r="I1592"/>
  <c r="K1593"/>
  <c r="H1594"/>
  <c r="L1594"/>
  <c r="J1595"/>
  <c r="I1596"/>
  <c r="I1604"/>
  <c r="G1608"/>
  <c r="K1605"/>
  <c r="H1606"/>
  <c r="L1606"/>
  <c r="J1607"/>
  <c r="J1630"/>
  <c r="H1631"/>
  <c r="L1631"/>
  <c r="I1632"/>
  <c r="I1640"/>
  <c r="J1649"/>
  <c r="H1650"/>
  <c r="L1650"/>
  <c r="I1651"/>
  <c r="J1733"/>
  <c r="I1759"/>
  <c r="G1763"/>
  <c r="K1760"/>
  <c r="H1761"/>
  <c r="L1761"/>
  <c r="J1762"/>
  <c r="J1785"/>
  <c r="H1786"/>
  <c r="L1786"/>
  <c r="I1787"/>
  <c r="I1857"/>
  <c r="I1871"/>
  <c r="K1872"/>
  <c r="H1873"/>
  <c r="L1873"/>
  <c r="J1874"/>
  <c r="I1875"/>
  <c r="I1888"/>
  <c r="J1897"/>
  <c r="H1898"/>
  <c r="L1898"/>
  <c r="I1899"/>
  <c r="J1990"/>
  <c r="J1991"/>
  <c r="J1992"/>
  <c r="J1995"/>
  <c r="J1996"/>
  <c r="J1997"/>
  <c r="J1998"/>
  <c r="J1999"/>
  <c r="J2002"/>
  <c r="J2003"/>
  <c r="J2004"/>
  <c r="J2007"/>
  <c r="J2008"/>
  <c r="J2009"/>
  <c r="J2010"/>
  <c r="J2012"/>
  <c r="H2073"/>
  <c r="J2073"/>
  <c r="I2074"/>
  <c r="L2074"/>
  <c r="I2114"/>
  <c r="L2114"/>
  <c r="H2115"/>
  <c r="K2115"/>
  <c r="I2116"/>
  <c r="L2116"/>
  <c r="G2117"/>
  <c r="H2124"/>
  <c r="L2122"/>
  <c r="L2124" s="1"/>
  <c r="H2123"/>
  <c r="J2150"/>
  <c r="H2151"/>
  <c r="L2151"/>
  <c r="I2152"/>
  <c r="G2155"/>
  <c r="K2153"/>
  <c r="J2154"/>
  <c r="L2157"/>
  <c r="I2158"/>
  <c r="J2162"/>
  <c r="H2163"/>
  <c r="L2163"/>
  <c r="I2164"/>
  <c r="K2165"/>
  <c r="I2167"/>
  <c r="I2181"/>
  <c r="K2182"/>
  <c r="H2183"/>
  <c r="L2183"/>
  <c r="J2184"/>
  <c r="I2185"/>
  <c r="H2193"/>
  <c r="L2193"/>
  <c r="J2194"/>
  <c r="I2195"/>
  <c r="K2196"/>
  <c r="I2198"/>
  <c r="J2207"/>
  <c r="H2208"/>
  <c r="L2208"/>
  <c r="I2209"/>
  <c r="G2222"/>
  <c r="K2220"/>
  <c r="J2221"/>
  <c r="I2238"/>
  <c r="K2239"/>
  <c r="H2240"/>
  <c r="L2240"/>
  <c r="I2250"/>
  <c r="K2251"/>
  <c r="H2252"/>
  <c r="L2252"/>
  <c r="J2274"/>
  <c r="H2275"/>
  <c r="L2275"/>
  <c r="I2276"/>
  <c r="K2277"/>
  <c r="J2278"/>
  <c r="J2286"/>
  <c r="H2287"/>
  <c r="L2287"/>
  <c r="I2288"/>
  <c r="K2289"/>
  <c r="I2305"/>
  <c r="G2310"/>
  <c r="K2306"/>
  <c r="H2307"/>
  <c r="L2312"/>
  <c r="J2313"/>
  <c r="I2314"/>
  <c r="K2337"/>
  <c r="J2338"/>
  <c r="H2339"/>
  <c r="L2339"/>
  <c r="I2340"/>
  <c r="K2349"/>
  <c r="J2350"/>
  <c r="H2351"/>
  <c r="L2351"/>
  <c r="J2353"/>
  <c r="J2368"/>
  <c r="I2369"/>
  <c r="K2370"/>
  <c r="H2371"/>
  <c r="L2371"/>
  <c r="I2379"/>
  <c r="G2383"/>
  <c r="K2380"/>
  <c r="H2381"/>
  <c r="L2381"/>
  <c r="J2382"/>
  <c r="J2384"/>
  <c r="J2393"/>
  <c r="H2394"/>
  <c r="L2394"/>
  <c r="I2395"/>
  <c r="K2406"/>
  <c r="J2407"/>
  <c r="I2424"/>
  <c r="K2425"/>
  <c r="H2426"/>
  <c r="L2426"/>
  <c r="G2434"/>
  <c r="I2436"/>
  <c r="K2437"/>
  <c r="H2438"/>
  <c r="L2438"/>
  <c r="J2446"/>
  <c r="I2460"/>
  <c r="K2461"/>
  <c r="J2462"/>
  <c r="H2463"/>
  <c r="L2463"/>
  <c r="I2464"/>
  <c r="I2472"/>
  <c r="K2473"/>
  <c r="J2474"/>
  <c r="H2475"/>
  <c r="L2475"/>
  <c r="J2477"/>
  <c r="H2491"/>
  <c r="H2494"/>
  <c r="I2495"/>
  <c r="J2503"/>
  <c r="H2504"/>
  <c r="L2504"/>
  <c r="I2505"/>
  <c r="I2508"/>
  <c r="I2522"/>
  <c r="K2523"/>
  <c r="H2524"/>
  <c r="H2534"/>
  <c r="L2534"/>
  <c r="J2535"/>
  <c r="I2539"/>
  <c r="J2548"/>
  <c r="H2549"/>
  <c r="I2560"/>
  <c r="K2561"/>
  <c r="H2579"/>
  <c r="J2601"/>
  <c r="H2610"/>
  <c r="L2610"/>
  <c r="I2611"/>
  <c r="L2612"/>
  <c r="J2615"/>
  <c r="H2616"/>
  <c r="L2616"/>
  <c r="I2617"/>
  <c r="K2618"/>
  <c r="J2619"/>
  <c r="K2622"/>
  <c r="I2623"/>
  <c r="L2624"/>
  <c r="J2627"/>
  <c r="H2628"/>
  <c r="L2628"/>
  <c r="I2629"/>
  <c r="K2630"/>
  <c r="I2646"/>
  <c r="K2647"/>
  <c r="H2648"/>
  <c r="L2648"/>
  <c r="J2649"/>
  <c r="I2650"/>
  <c r="H2658"/>
  <c r="L2658"/>
  <c r="J2659"/>
  <c r="I2660"/>
  <c r="K2661"/>
  <c r="I2663"/>
  <c r="J2672"/>
  <c r="H2673"/>
  <c r="L2673"/>
  <c r="I2674"/>
  <c r="H2684"/>
  <c r="J2684"/>
  <c r="G2687"/>
  <c r="K2685"/>
  <c r="J2686"/>
  <c r="L2694"/>
  <c r="K2707"/>
  <c r="J2708"/>
  <c r="L2711"/>
  <c r="J2712"/>
  <c r="H2713"/>
  <c r="I2718"/>
  <c r="G2721"/>
  <c r="K2719"/>
  <c r="J2720"/>
  <c r="L2723"/>
  <c r="J2724"/>
  <c r="H2725"/>
  <c r="H2728"/>
  <c r="I2737"/>
  <c r="K2738"/>
  <c r="I2739"/>
  <c r="I2749"/>
  <c r="H2768"/>
  <c r="K2773"/>
  <c r="I2774"/>
  <c r="G2783"/>
  <c r="K2781"/>
  <c r="J2782"/>
  <c r="K2785"/>
  <c r="I2786"/>
  <c r="K2787"/>
  <c r="J2788"/>
  <c r="I2799"/>
  <c r="K2800"/>
  <c r="H2801"/>
  <c r="L2801"/>
  <c r="I2811"/>
  <c r="K2812"/>
  <c r="H2813"/>
  <c r="L2813"/>
  <c r="K2818"/>
  <c r="L2831"/>
  <c r="J2832"/>
  <c r="H2833"/>
  <c r="I2836"/>
  <c r="K2837"/>
  <c r="J2838"/>
  <c r="H2839"/>
  <c r="L2839"/>
  <c r="I2840"/>
  <c r="L2843"/>
  <c r="J2844"/>
  <c r="H2845"/>
  <c r="I2848"/>
  <c r="K2849"/>
  <c r="J2850"/>
  <c r="H2851"/>
  <c r="L2851"/>
  <c r="J2853"/>
  <c r="H2074"/>
  <c r="J2074"/>
  <c r="G2093"/>
  <c r="I2105"/>
  <c r="H2114"/>
  <c r="J2114"/>
  <c r="J2115"/>
  <c r="L2115"/>
  <c r="H2116"/>
  <c r="J2116"/>
  <c r="J2119"/>
  <c r="J2120"/>
  <c r="J2121"/>
  <c r="J2122"/>
  <c r="L2123"/>
  <c r="I2126"/>
  <c r="K2127"/>
  <c r="H2128"/>
  <c r="L2128"/>
  <c r="K2131"/>
  <c r="I2132"/>
  <c r="I2150"/>
  <c r="K2151"/>
  <c r="J2152"/>
  <c r="H2153"/>
  <c r="L2153"/>
  <c r="I2154"/>
  <c r="I2162"/>
  <c r="K2163"/>
  <c r="J2164"/>
  <c r="H2165"/>
  <c r="L2165"/>
  <c r="J2167"/>
  <c r="H2181"/>
  <c r="L2181"/>
  <c r="J2182"/>
  <c r="I2183"/>
  <c r="K2184"/>
  <c r="H2185"/>
  <c r="L2185"/>
  <c r="I2193"/>
  <c r="G2197"/>
  <c r="K2194"/>
  <c r="H2195"/>
  <c r="L2195"/>
  <c r="J2196"/>
  <c r="L2198"/>
  <c r="G2210"/>
  <c r="K2208"/>
  <c r="J2209"/>
  <c r="J2219"/>
  <c r="H2220"/>
  <c r="L2220"/>
  <c r="I2221"/>
  <c r="I2240"/>
  <c r="L2250"/>
  <c r="J2251"/>
  <c r="I2252"/>
  <c r="I2274"/>
  <c r="G2279"/>
  <c r="K2275"/>
  <c r="J2276"/>
  <c r="H2277"/>
  <c r="L2277"/>
  <c r="I2278"/>
  <c r="I2286"/>
  <c r="K2287"/>
  <c r="J2288"/>
  <c r="H2289"/>
  <c r="L2289"/>
  <c r="J2291"/>
  <c r="H2305"/>
  <c r="L2305"/>
  <c r="J2306"/>
  <c r="I2307"/>
  <c r="H2308"/>
  <c r="J2309"/>
  <c r="I2312"/>
  <c r="K2313"/>
  <c r="H2314"/>
  <c r="L2314"/>
  <c r="J2336"/>
  <c r="H2337"/>
  <c r="L2337"/>
  <c r="I2338"/>
  <c r="K2339"/>
  <c r="J2340"/>
  <c r="J2348"/>
  <c r="H2349"/>
  <c r="L2349"/>
  <c r="I2350"/>
  <c r="K2351"/>
  <c r="I2353"/>
  <c r="G2365"/>
  <c r="I2367"/>
  <c r="K2368"/>
  <c r="H2369"/>
  <c r="L2369"/>
  <c r="J2370"/>
  <c r="I2371"/>
  <c r="H2379"/>
  <c r="L2379"/>
  <c r="J2380"/>
  <c r="I2381"/>
  <c r="K2382"/>
  <c r="I2384"/>
  <c r="L2384"/>
  <c r="I2393"/>
  <c r="G2396"/>
  <c r="K2394"/>
  <c r="J2395"/>
  <c r="J2405"/>
  <c r="H2406"/>
  <c r="L2406"/>
  <c r="I2407"/>
  <c r="H2424"/>
  <c r="L2424"/>
  <c r="J2425"/>
  <c r="I2426"/>
  <c r="L2436"/>
  <c r="J2437"/>
  <c r="I2438"/>
  <c r="J2460"/>
  <c r="H2461"/>
  <c r="L2461"/>
  <c r="I2462"/>
  <c r="K2463"/>
  <c r="J2464"/>
  <c r="J2472"/>
  <c r="H2473"/>
  <c r="L2473"/>
  <c r="I2474"/>
  <c r="K2475"/>
  <c r="I2477"/>
  <c r="I2491"/>
  <c r="H2492"/>
  <c r="I2503"/>
  <c r="K2504"/>
  <c r="J2505"/>
  <c r="H2506"/>
  <c r="J2508"/>
  <c r="H2522"/>
  <c r="L2522"/>
  <c r="J2523"/>
  <c r="I2524"/>
  <c r="I2534"/>
  <c r="K2535"/>
  <c r="H2536"/>
  <c r="H2539"/>
  <c r="L2539"/>
  <c r="I2548"/>
  <c r="K2549"/>
  <c r="I2550"/>
  <c r="J2560"/>
  <c r="H2561"/>
  <c r="I2579"/>
  <c r="I2591"/>
  <c r="I2601"/>
  <c r="K2610"/>
  <c r="J2611"/>
  <c r="I2615"/>
  <c r="G2620"/>
  <c r="K2616"/>
  <c r="J2617"/>
  <c r="H2618"/>
  <c r="L2618"/>
  <c r="I2619"/>
  <c r="H2622"/>
  <c r="J2623"/>
  <c r="K2624"/>
  <c r="I2627"/>
  <c r="K2628"/>
  <c r="J2629"/>
  <c r="H2630"/>
  <c r="J2632"/>
  <c r="H2646"/>
  <c r="L2646"/>
  <c r="J2647"/>
  <c r="I2648"/>
  <c r="K2649"/>
  <c r="H2650"/>
  <c r="L2650"/>
  <c r="I2658"/>
  <c r="G2662"/>
  <c r="K2659"/>
  <c r="H2660"/>
  <c r="L2660"/>
  <c r="J2661"/>
  <c r="H2663"/>
  <c r="L2663"/>
  <c r="I2672"/>
  <c r="G2675"/>
  <c r="K2673"/>
  <c r="J2674"/>
  <c r="I2684"/>
  <c r="L2684"/>
  <c r="H2685"/>
  <c r="L2685"/>
  <c r="I2686"/>
  <c r="I2694"/>
  <c r="J2706"/>
  <c r="H2707"/>
  <c r="L2707"/>
  <c r="I2708"/>
  <c r="H2711"/>
  <c r="L2713"/>
  <c r="J2718"/>
  <c r="H2719"/>
  <c r="L2719"/>
  <c r="I2720"/>
  <c r="H2723"/>
  <c r="L2725"/>
  <c r="J2726"/>
  <c r="L2728"/>
  <c r="L2737"/>
  <c r="J2738"/>
  <c r="H2749"/>
  <c r="L2749"/>
  <c r="K2750"/>
  <c r="I2751"/>
  <c r="L2768"/>
  <c r="J2769"/>
  <c r="H2773"/>
  <c r="J2774"/>
  <c r="L2775"/>
  <c r="J2780"/>
  <c r="H2781"/>
  <c r="L2781"/>
  <c r="I2782"/>
  <c r="H2799"/>
  <c r="L2799"/>
  <c r="J2800"/>
  <c r="I2801"/>
  <c r="I2813"/>
  <c r="J2836"/>
  <c r="H2837"/>
  <c r="L2837"/>
  <c r="I2838"/>
  <c r="K2839"/>
  <c r="J2840"/>
  <c r="G2841"/>
  <c r="J2848"/>
  <c r="H2849"/>
  <c r="L2849"/>
  <c r="I2850"/>
  <c r="K2851"/>
  <c r="K18"/>
  <c r="L19"/>
  <c r="I8"/>
  <c r="K7"/>
  <c r="I6"/>
  <c r="L8"/>
  <c r="H8"/>
  <c r="J7"/>
  <c r="L6"/>
  <c r="H6"/>
  <c r="H7"/>
  <c r="J8"/>
  <c r="I20"/>
  <c r="K19"/>
  <c r="I18"/>
  <c r="L20"/>
  <c r="H20"/>
  <c r="J19"/>
  <c r="L18"/>
  <c r="H18"/>
  <c r="H19"/>
  <c r="J20"/>
  <c r="K6"/>
  <c r="K9" s="1"/>
  <c r="L7"/>
  <c r="J18"/>
  <c r="I19"/>
  <c r="K20"/>
  <c r="J11"/>
  <c r="H12"/>
  <c r="L12"/>
  <c r="L16" s="1"/>
  <c r="J13"/>
  <c r="H14"/>
  <c r="L14"/>
  <c r="J15"/>
  <c r="G16"/>
  <c r="J23"/>
  <c r="J27" s="1"/>
  <c r="H24"/>
  <c r="L24"/>
  <c r="L27" s="1"/>
  <c r="J25"/>
  <c r="H26"/>
  <c r="L26"/>
  <c r="J28"/>
  <c r="K37"/>
  <c r="I38"/>
  <c r="I40" s="1"/>
  <c r="K39"/>
  <c r="I42"/>
  <c r="K43"/>
  <c r="I44"/>
  <c r="K45"/>
  <c r="I46"/>
  <c r="K49"/>
  <c r="I50"/>
  <c r="I52" s="1"/>
  <c r="K51"/>
  <c r="I54"/>
  <c r="K55"/>
  <c r="I56"/>
  <c r="K57"/>
  <c r="I59"/>
  <c r="J68"/>
  <c r="H69"/>
  <c r="H71" s="1"/>
  <c r="L69"/>
  <c r="L71" s="1"/>
  <c r="J70"/>
  <c r="G71"/>
  <c r="H73"/>
  <c r="L73"/>
  <c r="J74"/>
  <c r="H75"/>
  <c r="L75"/>
  <c r="J76"/>
  <c r="H77"/>
  <c r="L77"/>
  <c r="J80"/>
  <c r="J83" s="1"/>
  <c r="H81"/>
  <c r="H83" s="1"/>
  <c r="L81"/>
  <c r="L83" s="1"/>
  <c r="J82"/>
  <c r="G83"/>
  <c r="H85"/>
  <c r="L85"/>
  <c r="J86"/>
  <c r="H87"/>
  <c r="L87"/>
  <c r="J88"/>
  <c r="G89"/>
  <c r="H90"/>
  <c r="L90"/>
  <c r="I99"/>
  <c r="K100"/>
  <c r="I101"/>
  <c r="K104"/>
  <c r="I105"/>
  <c r="K106"/>
  <c r="I107"/>
  <c r="K108"/>
  <c r="I111"/>
  <c r="K112"/>
  <c r="I113"/>
  <c r="K116"/>
  <c r="I117"/>
  <c r="K118"/>
  <c r="I119"/>
  <c r="K121"/>
  <c r="H130"/>
  <c r="L130"/>
  <c r="J131"/>
  <c r="H132"/>
  <c r="L132"/>
  <c r="J135"/>
  <c r="H136"/>
  <c r="H140" s="1"/>
  <c r="L136"/>
  <c r="J137"/>
  <c r="H138"/>
  <c r="L138"/>
  <c r="J139"/>
  <c r="G140"/>
  <c r="H142"/>
  <c r="L142"/>
  <c r="J143"/>
  <c r="H144"/>
  <c r="L144"/>
  <c r="J147"/>
  <c r="J151" s="1"/>
  <c r="H148"/>
  <c r="L148"/>
  <c r="L151" s="1"/>
  <c r="J149"/>
  <c r="H150"/>
  <c r="L150"/>
  <c r="J152"/>
  <c r="K161"/>
  <c r="I162"/>
  <c r="I164" s="1"/>
  <c r="K163"/>
  <c r="I166"/>
  <c r="K167"/>
  <c r="I168"/>
  <c r="K169"/>
  <c r="I170"/>
  <c r="K173"/>
  <c r="I174"/>
  <c r="I176" s="1"/>
  <c r="K175"/>
  <c r="I178"/>
  <c r="K179"/>
  <c r="I180"/>
  <c r="K181"/>
  <c r="I183"/>
  <c r="J192"/>
  <c r="H193"/>
  <c r="H195" s="1"/>
  <c r="L193"/>
  <c r="L195" s="1"/>
  <c r="J194"/>
  <c r="G195"/>
  <c r="H197"/>
  <c r="L197"/>
  <c r="J198"/>
  <c r="H199"/>
  <c r="L199"/>
  <c r="J200"/>
  <c r="H201"/>
  <c r="L201"/>
  <c r="J204"/>
  <c r="H205"/>
  <c r="H207" s="1"/>
  <c r="L205"/>
  <c r="L207" s="1"/>
  <c r="J206"/>
  <c r="G207"/>
  <c r="H209"/>
  <c r="L209"/>
  <c r="J210"/>
  <c r="H211"/>
  <c r="L211"/>
  <c r="J212"/>
  <c r="G213"/>
  <c r="H214"/>
  <c r="L214"/>
  <c r="I223"/>
  <c r="K224"/>
  <c r="I225"/>
  <c r="K228"/>
  <c r="I229"/>
  <c r="K230"/>
  <c r="I231"/>
  <c r="K232"/>
  <c r="I235"/>
  <c r="K236"/>
  <c r="I237"/>
  <c r="K240"/>
  <c r="I241"/>
  <c r="K242"/>
  <c r="I243"/>
  <c r="K245"/>
  <c r="H254"/>
  <c r="L254"/>
  <c r="J255"/>
  <c r="H256"/>
  <c r="L256"/>
  <c r="J259"/>
  <c r="H260"/>
  <c r="H264" s="1"/>
  <c r="L260"/>
  <c r="J261"/>
  <c r="H262"/>
  <c r="L262"/>
  <c r="J263"/>
  <c r="G264"/>
  <c r="H266"/>
  <c r="L266"/>
  <c r="J267"/>
  <c r="H268"/>
  <c r="L268"/>
  <c r="J271"/>
  <c r="H272"/>
  <c r="L272"/>
  <c r="L275" s="1"/>
  <c r="J273"/>
  <c r="H274"/>
  <c r="L274"/>
  <c r="J276"/>
  <c r="K285"/>
  <c r="I286"/>
  <c r="I288" s="1"/>
  <c r="K287"/>
  <c r="I290"/>
  <c r="K291"/>
  <c r="I292"/>
  <c r="K293"/>
  <c r="I294"/>
  <c r="K297"/>
  <c r="I298"/>
  <c r="I300" s="1"/>
  <c r="K299"/>
  <c r="I302"/>
  <c r="K303"/>
  <c r="I304"/>
  <c r="K305"/>
  <c r="I307"/>
  <c r="J316"/>
  <c r="H317"/>
  <c r="H319" s="1"/>
  <c r="L317"/>
  <c r="L319" s="1"/>
  <c r="J318"/>
  <c r="G319"/>
  <c r="H321"/>
  <c r="L321"/>
  <c r="J322"/>
  <c r="H323"/>
  <c r="L323"/>
  <c r="J324"/>
  <c r="H325"/>
  <c r="L325"/>
  <c r="J328"/>
  <c r="H329"/>
  <c r="H331" s="1"/>
  <c r="L329"/>
  <c r="L331" s="1"/>
  <c r="J330"/>
  <c r="G331"/>
  <c r="H333"/>
  <c r="L333"/>
  <c r="J334"/>
  <c r="H335"/>
  <c r="L335"/>
  <c r="J336"/>
  <c r="G337"/>
  <c r="H338"/>
  <c r="L338"/>
  <c r="I347"/>
  <c r="K348"/>
  <c r="I349"/>
  <c r="K352"/>
  <c r="I353"/>
  <c r="K354"/>
  <c r="I355"/>
  <c r="K356"/>
  <c r="I359"/>
  <c r="K360"/>
  <c r="I361"/>
  <c r="K364"/>
  <c r="I365"/>
  <c r="K366"/>
  <c r="I367"/>
  <c r="K369"/>
  <c r="H378"/>
  <c r="L378"/>
  <c r="J379"/>
  <c r="H380"/>
  <c r="L380"/>
  <c r="J383"/>
  <c r="H384"/>
  <c r="H388" s="1"/>
  <c r="L384"/>
  <c r="J385"/>
  <c r="H386"/>
  <c r="L386"/>
  <c r="J387"/>
  <c r="G388"/>
  <c r="H390"/>
  <c r="L390"/>
  <c r="J391"/>
  <c r="H392"/>
  <c r="L392"/>
  <c r="J395"/>
  <c r="H396"/>
  <c r="L396"/>
  <c r="L399" s="1"/>
  <c r="J397"/>
  <c r="H398"/>
  <c r="L398"/>
  <c r="J400"/>
  <c r="K409"/>
  <c r="I410"/>
  <c r="I412" s="1"/>
  <c r="K411"/>
  <c r="I414"/>
  <c r="K415"/>
  <c r="I416"/>
  <c r="K417"/>
  <c r="I418"/>
  <c r="K421"/>
  <c r="I422"/>
  <c r="I424" s="1"/>
  <c r="K423"/>
  <c r="I426"/>
  <c r="K427"/>
  <c r="I428"/>
  <c r="K429"/>
  <c r="I431"/>
  <c r="J440"/>
  <c r="H441"/>
  <c r="H443" s="1"/>
  <c r="L441"/>
  <c r="L443" s="1"/>
  <c r="J442"/>
  <c r="G443"/>
  <c r="H445"/>
  <c r="L445"/>
  <c r="J446"/>
  <c r="H447"/>
  <c r="L447"/>
  <c r="J448"/>
  <c r="H449"/>
  <c r="L449"/>
  <c r="J452"/>
  <c r="H453"/>
  <c r="H455" s="1"/>
  <c r="L453"/>
  <c r="L455" s="1"/>
  <c r="J454"/>
  <c r="G455"/>
  <c r="H457"/>
  <c r="L457"/>
  <c r="J458"/>
  <c r="H459"/>
  <c r="L459"/>
  <c r="J460"/>
  <c r="G461"/>
  <c r="H462"/>
  <c r="L462"/>
  <c r="I471"/>
  <c r="K472"/>
  <c r="I473"/>
  <c r="K476"/>
  <c r="I477"/>
  <c r="K478"/>
  <c r="I479"/>
  <c r="K480"/>
  <c r="I483"/>
  <c r="K484"/>
  <c r="I485"/>
  <c r="K488"/>
  <c r="I489"/>
  <c r="K490"/>
  <c r="I491"/>
  <c r="K493"/>
  <c r="H502"/>
  <c r="L502"/>
  <c r="J503"/>
  <c r="H504"/>
  <c r="L504"/>
  <c r="J507"/>
  <c r="H508"/>
  <c r="H512" s="1"/>
  <c r="L508"/>
  <c r="J509"/>
  <c r="H510"/>
  <c r="L510"/>
  <c r="J511"/>
  <c r="G512"/>
  <c r="H514"/>
  <c r="L514"/>
  <c r="J515"/>
  <c r="H516"/>
  <c r="L516"/>
  <c r="J519"/>
  <c r="H520"/>
  <c r="L520"/>
  <c r="L523" s="1"/>
  <c r="J521"/>
  <c r="H522"/>
  <c r="L522"/>
  <c r="J524"/>
  <c r="K533"/>
  <c r="I534"/>
  <c r="I536" s="1"/>
  <c r="K535"/>
  <c r="I538"/>
  <c r="K539"/>
  <c r="I540"/>
  <c r="K541"/>
  <c r="I542"/>
  <c r="K545"/>
  <c r="I546"/>
  <c r="I548" s="1"/>
  <c r="K547"/>
  <c r="I550"/>
  <c r="K551"/>
  <c r="I552"/>
  <c r="K553"/>
  <c r="I555"/>
  <c r="J564"/>
  <c r="H565"/>
  <c r="H567" s="1"/>
  <c r="L565"/>
  <c r="L567" s="1"/>
  <c r="J566"/>
  <c r="G567"/>
  <c r="H569"/>
  <c r="L569"/>
  <c r="J570"/>
  <c r="H571"/>
  <c r="L571"/>
  <c r="J572"/>
  <c r="H573"/>
  <c r="L573"/>
  <c r="J576"/>
  <c r="H577"/>
  <c r="H579" s="1"/>
  <c r="L577"/>
  <c r="L579" s="1"/>
  <c r="J578"/>
  <c r="G579"/>
  <c r="H581"/>
  <c r="L581"/>
  <c r="J582"/>
  <c r="H583"/>
  <c r="L583"/>
  <c r="J584"/>
  <c r="G585"/>
  <c r="H586"/>
  <c r="L586"/>
  <c r="J595"/>
  <c r="L596"/>
  <c r="I604"/>
  <c r="K603"/>
  <c r="I602"/>
  <c r="K601"/>
  <c r="I600"/>
  <c r="G605"/>
  <c r="J604"/>
  <c r="L603"/>
  <c r="H603"/>
  <c r="J602"/>
  <c r="L601"/>
  <c r="H601"/>
  <c r="J600"/>
  <c r="H602"/>
  <c r="I603"/>
  <c r="K604"/>
  <c r="H617"/>
  <c r="K631"/>
  <c r="L632"/>
  <c r="G636"/>
  <c r="J643"/>
  <c r="I644"/>
  <c r="K645"/>
  <c r="L646"/>
  <c r="I659"/>
  <c r="K658"/>
  <c r="I657"/>
  <c r="I660" s="1"/>
  <c r="G660"/>
  <c r="J659"/>
  <c r="L658"/>
  <c r="L660" s="1"/>
  <c r="H658"/>
  <c r="J657"/>
  <c r="H659"/>
  <c r="L690"/>
  <c r="H690"/>
  <c r="J689"/>
  <c r="L688"/>
  <c r="L691" s="1"/>
  <c r="H688"/>
  <c r="I690"/>
  <c r="K689"/>
  <c r="I688"/>
  <c r="H689"/>
  <c r="J690"/>
  <c r="K11"/>
  <c r="I12"/>
  <c r="K13"/>
  <c r="I14"/>
  <c r="K23"/>
  <c r="I24"/>
  <c r="I27" s="1"/>
  <c r="K25"/>
  <c r="H37"/>
  <c r="H40" s="1"/>
  <c r="L37"/>
  <c r="L40" s="1"/>
  <c r="J38"/>
  <c r="J40" s="1"/>
  <c r="H39"/>
  <c r="J42"/>
  <c r="H43"/>
  <c r="L43"/>
  <c r="J44"/>
  <c r="H45"/>
  <c r="L45"/>
  <c r="J46"/>
  <c r="G47"/>
  <c r="H49"/>
  <c r="H52" s="1"/>
  <c r="L49"/>
  <c r="L52" s="1"/>
  <c r="J50"/>
  <c r="J52" s="1"/>
  <c r="H51"/>
  <c r="J54"/>
  <c r="H55"/>
  <c r="L55"/>
  <c r="J56"/>
  <c r="H57"/>
  <c r="L57"/>
  <c r="J59"/>
  <c r="K68"/>
  <c r="K71" s="1"/>
  <c r="I69"/>
  <c r="I71" s="1"/>
  <c r="I73"/>
  <c r="K74"/>
  <c r="I75"/>
  <c r="K76"/>
  <c r="I77"/>
  <c r="K80"/>
  <c r="K83" s="1"/>
  <c r="I81"/>
  <c r="I83" s="1"/>
  <c r="I85"/>
  <c r="K86"/>
  <c r="I87"/>
  <c r="K88"/>
  <c r="I90"/>
  <c r="J99"/>
  <c r="H100"/>
  <c r="L100"/>
  <c r="J101"/>
  <c r="G102"/>
  <c r="H104"/>
  <c r="L104"/>
  <c r="J105"/>
  <c r="J109" s="1"/>
  <c r="H106"/>
  <c r="L106"/>
  <c r="J107"/>
  <c r="H108"/>
  <c r="J111"/>
  <c r="H112"/>
  <c r="L112"/>
  <c r="J113"/>
  <c r="G114"/>
  <c r="H116"/>
  <c r="L116"/>
  <c r="J117"/>
  <c r="J120" s="1"/>
  <c r="H118"/>
  <c r="L118"/>
  <c r="J119"/>
  <c r="H121"/>
  <c r="I130"/>
  <c r="K131"/>
  <c r="I132"/>
  <c r="K135"/>
  <c r="I136"/>
  <c r="K137"/>
  <c r="I138"/>
  <c r="I142"/>
  <c r="K143"/>
  <c r="I144"/>
  <c r="K147"/>
  <c r="I148"/>
  <c r="I151" s="1"/>
  <c r="K149"/>
  <c r="H161"/>
  <c r="L161"/>
  <c r="L164" s="1"/>
  <c r="J162"/>
  <c r="J164" s="1"/>
  <c r="H163"/>
  <c r="J166"/>
  <c r="H167"/>
  <c r="L167"/>
  <c r="J168"/>
  <c r="H169"/>
  <c r="L169"/>
  <c r="J170"/>
  <c r="G171"/>
  <c r="H173"/>
  <c r="L173"/>
  <c r="L176" s="1"/>
  <c r="J174"/>
  <c r="J176" s="1"/>
  <c r="H175"/>
  <c r="J178"/>
  <c r="H179"/>
  <c r="L179"/>
  <c r="J180"/>
  <c r="H181"/>
  <c r="L181"/>
  <c r="J183"/>
  <c r="K192"/>
  <c r="K195" s="1"/>
  <c r="I193"/>
  <c r="I195" s="1"/>
  <c r="I197"/>
  <c r="K198"/>
  <c r="I199"/>
  <c r="K200"/>
  <c r="I201"/>
  <c r="K204"/>
  <c r="K207" s="1"/>
  <c r="I205"/>
  <c r="I207" s="1"/>
  <c r="I209"/>
  <c r="K210"/>
  <c r="I211"/>
  <c r="K212"/>
  <c r="I214"/>
  <c r="J223"/>
  <c r="H224"/>
  <c r="L224"/>
  <c r="J225"/>
  <c r="G226"/>
  <c r="H228"/>
  <c r="L228"/>
  <c r="J229"/>
  <c r="J233" s="1"/>
  <c r="H230"/>
  <c r="L230"/>
  <c r="J231"/>
  <c r="H232"/>
  <c r="J235"/>
  <c r="H236"/>
  <c r="L236"/>
  <c r="J237"/>
  <c r="G238"/>
  <c r="H240"/>
  <c r="H244" s="1"/>
  <c r="L240"/>
  <c r="J241"/>
  <c r="J244" s="1"/>
  <c r="H242"/>
  <c r="L242"/>
  <c r="J243"/>
  <c r="H245"/>
  <c r="I254"/>
  <c r="K255"/>
  <c r="I256"/>
  <c r="K259"/>
  <c r="I260"/>
  <c r="K261"/>
  <c r="I262"/>
  <c r="I266"/>
  <c r="K267"/>
  <c r="I268"/>
  <c r="K271"/>
  <c r="I272"/>
  <c r="I275" s="1"/>
  <c r="K273"/>
  <c r="H285"/>
  <c r="H288" s="1"/>
  <c r="L285"/>
  <c r="L288" s="1"/>
  <c r="J286"/>
  <c r="J288" s="1"/>
  <c r="H287"/>
  <c r="J290"/>
  <c r="H291"/>
  <c r="L291"/>
  <c r="J292"/>
  <c r="H293"/>
  <c r="L293"/>
  <c r="J294"/>
  <c r="G295"/>
  <c r="H297"/>
  <c r="H300" s="1"/>
  <c r="L297"/>
  <c r="L300" s="1"/>
  <c r="J298"/>
  <c r="J300" s="1"/>
  <c r="H299"/>
  <c r="J302"/>
  <c r="H303"/>
  <c r="L303"/>
  <c r="J304"/>
  <c r="H305"/>
  <c r="L305"/>
  <c r="J307"/>
  <c r="K316"/>
  <c r="K319" s="1"/>
  <c r="I317"/>
  <c r="I319" s="1"/>
  <c r="I321"/>
  <c r="K322"/>
  <c r="I323"/>
  <c r="K324"/>
  <c r="I325"/>
  <c r="K328"/>
  <c r="K331" s="1"/>
  <c r="I329"/>
  <c r="I331" s="1"/>
  <c r="I333"/>
  <c r="K334"/>
  <c r="I335"/>
  <c r="K336"/>
  <c r="I338"/>
  <c r="J347"/>
  <c r="H348"/>
  <c r="L348"/>
  <c r="J349"/>
  <c r="G350"/>
  <c r="H352"/>
  <c r="L352"/>
  <c r="J353"/>
  <c r="J357" s="1"/>
  <c r="H354"/>
  <c r="L354"/>
  <c r="J355"/>
  <c r="H356"/>
  <c r="J359"/>
  <c r="H360"/>
  <c r="L360"/>
  <c r="J361"/>
  <c r="G362"/>
  <c r="H364"/>
  <c r="L364"/>
  <c r="J365"/>
  <c r="J368" s="1"/>
  <c r="H366"/>
  <c r="L366"/>
  <c r="J367"/>
  <c r="I378"/>
  <c r="K379"/>
  <c r="I380"/>
  <c r="K383"/>
  <c r="I384"/>
  <c r="K385"/>
  <c r="I386"/>
  <c r="I390"/>
  <c r="K391"/>
  <c r="I392"/>
  <c r="K395"/>
  <c r="I396"/>
  <c r="I399" s="1"/>
  <c r="K397"/>
  <c r="H409"/>
  <c r="L409"/>
  <c r="L412" s="1"/>
  <c r="J410"/>
  <c r="J412" s="1"/>
  <c r="H411"/>
  <c r="J414"/>
  <c r="H415"/>
  <c r="L415"/>
  <c r="J416"/>
  <c r="H417"/>
  <c r="L417"/>
  <c r="J418"/>
  <c r="G419"/>
  <c r="H421"/>
  <c r="L421"/>
  <c r="L424" s="1"/>
  <c r="J422"/>
  <c r="J424" s="1"/>
  <c r="H423"/>
  <c r="J426"/>
  <c r="H427"/>
  <c r="L427"/>
  <c r="J428"/>
  <c r="H429"/>
  <c r="L429"/>
  <c r="J431"/>
  <c r="K440"/>
  <c r="K443" s="1"/>
  <c r="I441"/>
  <c r="I443" s="1"/>
  <c r="I445"/>
  <c r="K446"/>
  <c r="I447"/>
  <c r="K448"/>
  <c r="I449"/>
  <c r="K452"/>
  <c r="K455" s="1"/>
  <c r="I453"/>
  <c r="I455" s="1"/>
  <c r="I457"/>
  <c r="K458"/>
  <c r="I459"/>
  <c r="K460"/>
  <c r="I462"/>
  <c r="J471"/>
  <c r="H472"/>
  <c r="L472"/>
  <c r="J473"/>
  <c r="G474"/>
  <c r="H476"/>
  <c r="L476"/>
  <c r="L481" s="1"/>
  <c r="J477"/>
  <c r="H478"/>
  <c r="L478"/>
  <c r="J479"/>
  <c r="H480"/>
  <c r="J483"/>
  <c r="H484"/>
  <c r="L484"/>
  <c r="J485"/>
  <c r="G486"/>
  <c r="H488"/>
  <c r="L488"/>
  <c r="L492" s="1"/>
  <c r="J489"/>
  <c r="H490"/>
  <c r="L490"/>
  <c r="J491"/>
  <c r="H493"/>
  <c r="I502"/>
  <c r="K503"/>
  <c r="I504"/>
  <c r="K507"/>
  <c r="I508"/>
  <c r="K509"/>
  <c r="I510"/>
  <c r="I514"/>
  <c r="K515"/>
  <c r="I516"/>
  <c r="K519"/>
  <c r="I520"/>
  <c r="I523" s="1"/>
  <c r="K521"/>
  <c r="H533"/>
  <c r="L533"/>
  <c r="L536" s="1"/>
  <c r="J534"/>
  <c r="J536" s="1"/>
  <c r="H535"/>
  <c r="J538"/>
  <c r="H539"/>
  <c r="L539"/>
  <c r="J540"/>
  <c r="H541"/>
  <c r="L541"/>
  <c r="J542"/>
  <c r="G543"/>
  <c r="H545"/>
  <c r="L545"/>
  <c r="L548" s="1"/>
  <c r="J546"/>
  <c r="J548" s="1"/>
  <c r="H547"/>
  <c r="J550"/>
  <c r="H551"/>
  <c r="L551"/>
  <c r="J552"/>
  <c r="H553"/>
  <c r="L553"/>
  <c r="J555"/>
  <c r="K564"/>
  <c r="K567" s="1"/>
  <c r="I565"/>
  <c r="I567" s="1"/>
  <c r="I569"/>
  <c r="K570"/>
  <c r="I571"/>
  <c r="K572"/>
  <c r="I573"/>
  <c r="K576"/>
  <c r="K579" s="1"/>
  <c r="I577"/>
  <c r="I579" s="1"/>
  <c r="I581"/>
  <c r="K582"/>
  <c r="I583"/>
  <c r="K584"/>
  <c r="I586"/>
  <c r="H600"/>
  <c r="H605" s="1"/>
  <c r="I601"/>
  <c r="K602"/>
  <c r="J603"/>
  <c r="L604"/>
  <c r="K615"/>
  <c r="I614"/>
  <c r="K613"/>
  <c r="K616" s="1"/>
  <c r="I612"/>
  <c r="L615"/>
  <c r="H615"/>
  <c r="J614"/>
  <c r="L613"/>
  <c r="L616" s="1"/>
  <c r="H613"/>
  <c r="J612"/>
  <c r="J616" s="1"/>
  <c r="H614"/>
  <c r="I615"/>
  <c r="K617"/>
  <c r="H634"/>
  <c r="K643"/>
  <c r="L644"/>
  <c r="L648"/>
  <c r="H648"/>
  <c r="I648"/>
  <c r="I671"/>
  <c r="K670"/>
  <c r="I669"/>
  <c r="I672" s="1"/>
  <c r="G672"/>
  <c r="J671"/>
  <c r="L670"/>
  <c r="L672" s="1"/>
  <c r="H670"/>
  <c r="J669"/>
  <c r="H671"/>
  <c r="J688"/>
  <c r="J691" s="1"/>
  <c r="I689"/>
  <c r="K690"/>
  <c r="K42"/>
  <c r="I43"/>
  <c r="K44"/>
  <c r="I45"/>
  <c r="K46"/>
  <c r="K54"/>
  <c r="I55"/>
  <c r="K56"/>
  <c r="I57"/>
  <c r="K59"/>
  <c r="J73"/>
  <c r="H74"/>
  <c r="L74"/>
  <c r="J75"/>
  <c r="H76"/>
  <c r="L76"/>
  <c r="J77"/>
  <c r="G78"/>
  <c r="J85"/>
  <c r="J89" s="1"/>
  <c r="H86"/>
  <c r="L86"/>
  <c r="J87"/>
  <c r="H88"/>
  <c r="L88"/>
  <c r="J90"/>
  <c r="K99"/>
  <c r="I100"/>
  <c r="K101"/>
  <c r="K111"/>
  <c r="I112"/>
  <c r="K113"/>
  <c r="J130"/>
  <c r="H131"/>
  <c r="L131"/>
  <c r="J132"/>
  <c r="G133"/>
  <c r="J142"/>
  <c r="H143"/>
  <c r="L143"/>
  <c r="J144"/>
  <c r="G145"/>
  <c r="K166"/>
  <c r="I167"/>
  <c r="K168"/>
  <c r="I169"/>
  <c r="K170"/>
  <c r="K178"/>
  <c r="I179"/>
  <c r="K180"/>
  <c r="I181"/>
  <c r="K183"/>
  <c r="J197"/>
  <c r="H198"/>
  <c r="L198"/>
  <c r="J199"/>
  <c r="H200"/>
  <c r="L200"/>
  <c r="J201"/>
  <c r="G202"/>
  <c r="J209"/>
  <c r="H210"/>
  <c r="L210"/>
  <c r="J211"/>
  <c r="H212"/>
  <c r="L212"/>
  <c r="J214"/>
  <c r="K223"/>
  <c r="I224"/>
  <c r="K225"/>
  <c r="K235"/>
  <c r="I236"/>
  <c r="K237"/>
  <c r="J254"/>
  <c r="H255"/>
  <c r="L255"/>
  <c r="J256"/>
  <c r="G257"/>
  <c r="J266"/>
  <c r="H267"/>
  <c r="L267"/>
  <c r="J268"/>
  <c r="G269"/>
  <c r="K290"/>
  <c r="I291"/>
  <c r="K292"/>
  <c r="I293"/>
  <c r="K294"/>
  <c r="K302"/>
  <c r="I303"/>
  <c r="K304"/>
  <c r="I305"/>
  <c r="K307"/>
  <c r="J321"/>
  <c r="H322"/>
  <c r="L322"/>
  <c r="J323"/>
  <c r="H324"/>
  <c r="L324"/>
  <c r="J325"/>
  <c r="G326"/>
  <c r="J333"/>
  <c r="H334"/>
  <c r="L334"/>
  <c r="J335"/>
  <c r="H336"/>
  <c r="L336"/>
  <c r="J338"/>
  <c r="K347"/>
  <c r="I348"/>
  <c r="K349"/>
  <c r="K359"/>
  <c r="I360"/>
  <c r="K361"/>
  <c r="J378"/>
  <c r="H379"/>
  <c r="L379"/>
  <c r="J380"/>
  <c r="G381"/>
  <c r="J390"/>
  <c r="J393" s="1"/>
  <c r="H391"/>
  <c r="L391"/>
  <c r="J392"/>
  <c r="G393"/>
  <c r="K414"/>
  <c r="I415"/>
  <c r="K416"/>
  <c r="I417"/>
  <c r="K418"/>
  <c r="K426"/>
  <c r="I427"/>
  <c r="K428"/>
  <c r="I429"/>
  <c r="K431"/>
  <c r="J445"/>
  <c r="H446"/>
  <c r="L446"/>
  <c r="J447"/>
  <c r="H448"/>
  <c r="L448"/>
  <c r="J449"/>
  <c r="G450"/>
  <c r="J457"/>
  <c r="H458"/>
  <c r="L458"/>
  <c r="J459"/>
  <c r="H460"/>
  <c r="L460"/>
  <c r="J462"/>
  <c r="K471"/>
  <c r="I472"/>
  <c r="K473"/>
  <c r="K483"/>
  <c r="I484"/>
  <c r="K485"/>
  <c r="J502"/>
  <c r="J505" s="1"/>
  <c r="H503"/>
  <c r="L503"/>
  <c r="J504"/>
  <c r="G505"/>
  <c r="J514"/>
  <c r="H515"/>
  <c r="L515"/>
  <c r="J516"/>
  <c r="G517"/>
  <c r="K538"/>
  <c r="I539"/>
  <c r="K540"/>
  <c r="I541"/>
  <c r="K542"/>
  <c r="K550"/>
  <c r="I551"/>
  <c r="K552"/>
  <c r="I553"/>
  <c r="K555"/>
  <c r="J569"/>
  <c r="H570"/>
  <c r="L570"/>
  <c r="J571"/>
  <c r="H572"/>
  <c r="L572"/>
  <c r="J573"/>
  <c r="G574"/>
  <c r="J581"/>
  <c r="J585" s="1"/>
  <c r="H582"/>
  <c r="L582"/>
  <c r="J583"/>
  <c r="H584"/>
  <c r="L584"/>
  <c r="J586"/>
  <c r="K597"/>
  <c r="I596"/>
  <c r="K595"/>
  <c r="L597"/>
  <c r="H597"/>
  <c r="J596"/>
  <c r="L595"/>
  <c r="H595"/>
  <c r="H598" s="1"/>
  <c r="H596"/>
  <c r="I597"/>
  <c r="K605"/>
  <c r="H616"/>
  <c r="L635"/>
  <c r="H635"/>
  <c r="J634"/>
  <c r="L633"/>
  <c r="H633"/>
  <c r="J632"/>
  <c r="L631"/>
  <c r="H631"/>
  <c r="I635"/>
  <c r="K634"/>
  <c r="I633"/>
  <c r="K632"/>
  <c r="I631"/>
  <c r="H632"/>
  <c r="J633"/>
  <c r="I634"/>
  <c r="K635"/>
  <c r="K660"/>
  <c r="K691"/>
  <c r="H42"/>
  <c r="L42"/>
  <c r="J43"/>
  <c r="H44"/>
  <c r="L44"/>
  <c r="J45"/>
  <c r="H46"/>
  <c r="H54"/>
  <c r="L54"/>
  <c r="L58" s="1"/>
  <c r="J55"/>
  <c r="H56"/>
  <c r="L56"/>
  <c r="J57"/>
  <c r="H59"/>
  <c r="K73"/>
  <c r="I74"/>
  <c r="K75"/>
  <c r="I76"/>
  <c r="K85"/>
  <c r="I86"/>
  <c r="K87"/>
  <c r="H99"/>
  <c r="L99"/>
  <c r="L102" s="1"/>
  <c r="J100"/>
  <c r="H101"/>
  <c r="H111"/>
  <c r="L111"/>
  <c r="L114" s="1"/>
  <c r="J112"/>
  <c r="H113"/>
  <c r="K130"/>
  <c r="K133" s="1"/>
  <c r="I131"/>
  <c r="K142"/>
  <c r="K145" s="1"/>
  <c r="I143"/>
  <c r="H166"/>
  <c r="L166"/>
  <c r="J167"/>
  <c r="H168"/>
  <c r="L168"/>
  <c r="J169"/>
  <c r="H170"/>
  <c r="H178"/>
  <c r="H182" s="1"/>
  <c r="L178"/>
  <c r="J179"/>
  <c r="H180"/>
  <c r="L180"/>
  <c r="J181"/>
  <c r="H183"/>
  <c r="K197"/>
  <c r="I198"/>
  <c r="K199"/>
  <c r="I200"/>
  <c r="K209"/>
  <c r="I210"/>
  <c r="K211"/>
  <c r="H223"/>
  <c r="L223"/>
  <c r="L226" s="1"/>
  <c r="J224"/>
  <c r="H225"/>
  <c r="H235"/>
  <c r="L235"/>
  <c r="L238" s="1"/>
  <c r="J236"/>
  <c r="H237"/>
  <c r="K254"/>
  <c r="K257" s="1"/>
  <c r="I255"/>
  <c r="K266"/>
  <c r="K269" s="1"/>
  <c r="I267"/>
  <c r="H290"/>
  <c r="L290"/>
  <c r="J291"/>
  <c r="H292"/>
  <c r="L292"/>
  <c r="J293"/>
  <c r="H294"/>
  <c r="H302"/>
  <c r="L302"/>
  <c r="J303"/>
  <c r="H304"/>
  <c r="L304"/>
  <c r="J305"/>
  <c r="H307"/>
  <c r="K321"/>
  <c r="I322"/>
  <c r="K323"/>
  <c r="I324"/>
  <c r="K333"/>
  <c r="I334"/>
  <c r="K335"/>
  <c r="H347"/>
  <c r="L347"/>
  <c r="L350" s="1"/>
  <c r="J348"/>
  <c r="H349"/>
  <c r="H359"/>
  <c r="L359"/>
  <c r="L362" s="1"/>
  <c r="J360"/>
  <c r="H361"/>
  <c r="K378"/>
  <c r="K381" s="1"/>
  <c r="I379"/>
  <c r="K390"/>
  <c r="K393" s="1"/>
  <c r="I391"/>
  <c r="H414"/>
  <c r="L414"/>
  <c r="L419" s="1"/>
  <c r="J415"/>
  <c r="H416"/>
  <c r="L416"/>
  <c r="J417"/>
  <c r="H418"/>
  <c r="H426"/>
  <c r="L426"/>
  <c r="J427"/>
  <c r="H428"/>
  <c r="L428"/>
  <c r="J429"/>
  <c r="H431"/>
  <c r="K445"/>
  <c r="I446"/>
  <c r="K447"/>
  <c r="I448"/>
  <c r="K457"/>
  <c r="I458"/>
  <c r="K459"/>
  <c r="H471"/>
  <c r="H474" s="1"/>
  <c r="L471"/>
  <c r="L474" s="1"/>
  <c r="J472"/>
  <c r="H473"/>
  <c r="H483"/>
  <c r="H486" s="1"/>
  <c r="L483"/>
  <c r="L486" s="1"/>
  <c r="J484"/>
  <c r="H485"/>
  <c r="K502"/>
  <c r="K505" s="1"/>
  <c r="I503"/>
  <c r="K514"/>
  <c r="K517" s="1"/>
  <c r="I515"/>
  <c r="H538"/>
  <c r="L538"/>
  <c r="J539"/>
  <c r="H540"/>
  <c r="L540"/>
  <c r="J541"/>
  <c r="H542"/>
  <c r="H550"/>
  <c r="L550"/>
  <c r="L554" s="1"/>
  <c r="J551"/>
  <c r="H552"/>
  <c r="L552"/>
  <c r="J553"/>
  <c r="H555"/>
  <c r="K569"/>
  <c r="I570"/>
  <c r="K571"/>
  <c r="I572"/>
  <c r="K581"/>
  <c r="I582"/>
  <c r="K583"/>
  <c r="I595"/>
  <c r="I598" s="1"/>
  <c r="K596"/>
  <c r="J597"/>
  <c r="I617"/>
  <c r="J617"/>
  <c r="J631"/>
  <c r="J636" s="1"/>
  <c r="I632"/>
  <c r="K633"/>
  <c r="L634"/>
  <c r="G647"/>
  <c r="J646"/>
  <c r="L645"/>
  <c r="H645"/>
  <c r="J644"/>
  <c r="L643"/>
  <c r="H643"/>
  <c r="H647" s="1"/>
  <c r="K646"/>
  <c r="I645"/>
  <c r="K644"/>
  <c r="I643"/>
  <c r="H644"/>
  <c r="J645"/>
  <c r="I646"/>
  <c r="K672"/>
  <c r="H607"/>
  <c r="L607"/>
  <c r="J608"/>
  <c r="J610" s="1"/>
  <c r="H609"/>
  <c r="L609"/>
  <c r="K626"/>
  <c r="I627"/>
  <c r="I629" s="1"/>
  <c r="K628"/>
  <c r="K638"/>
  <c r="I639"/>
  <c r="I641" s="1"/>
  <c r="K640"/>
  <c r="H662"/>
  <c r="L662"/>
  <c r="J663"/>
  <c r="J667" s="1"/>
  <c r="H664"/>
  <c r="L664"/>
  <c r="J665"/>
  <c r="H666"/>
  <c r="L666"/>
  <c r="H674"/>
  <c r="L674"/>
  <c r="J675"/>
  <c r="J678" s="1"/>
  <c r="H676"/>
  <c r="L676"/>
  <c r="J677"/>
  <c r="G678"/>
  <c r="H679"/>
  <c r="L679"/>
  <c r="K693"/>
  <c r="I694"/>
  <c r="K695"/>
  <c r="I696"/>
  <c r="K697"/>
  <c r="I700"/>
  <c r="K701"/>
  <c r="I702"/>
  <c r="K705"/>
  <c r="I706"/>
  <c r="K707"/>
  <c r="I708"/>
  <c r="K710"/>
  <c r="H719"/>
  <c r="L719"/>
  <c r="J720"/>
  <c r="J722" s="1"/>
  <c r="H721"/>
  <c r="L721"/>
  <c r="J724"/>
  <c r="H725"/>
  <c r="L725"/>
  <c r="J726"/>
  <c r="H727"/>
  <c r="L727"/>
  <c r="J728"/>
  <c r="G729"/>
  <c r="H731"/>
  <c r="L731"/>
  <c r="J732"/>
  <c r="J734" s="1"/>
  <c r="H733"/>
  <c r="L733"/>
  <c r="J736"/>
  <c r="H737"/>
  <c r="L737"/>
  <c r="J738"/>
  <c r="H739"/>
  <c r="L739"/>
  <c r="J741"/>
  <c r="K750"/>
  <c r="I751"/>
  <c r="I753" s="1"/>
  <c r="K752"/>
  <c r="I755"/>
  <c r="K756"/>
  <c r="I757"/>
  <c r="K758"/>
  <c r="I759"/>
  <c r="K762"/>
  <c r="I763"/>
  <c r="I765" s="1"/>
  <c r="K764"/>
  <c r="I767"/>
  <c r="K768"/>
  <c r="I769"/>
  <c r="K770"/>
  <c r="I772"/>
  <c r="J781"/>
  <c r="H782"/>
  <c r="L782"/>
  <c r="J783"/>
  <c r="G784"/>
  <c r="H786"/>
  <c r="L786"/>
  <c r="J787"/>
  <c r="J791" s="1"/>
  <c r="H788"/>
  <c r="L788"/>
  <c r="J789"/>
  <c r="H790"/>
  <c r="L790"/>
  <c r="J793"/>
  <c r="H794"/>
  <c r="L794"/>
  <c r="J795"/>
  <c r="G796"/>
  <c r="H798"/>
  <c r="L798"/>
  <c r="J799"/>
  <c r="H800"/>
  <c r="L800"/>
  <c r="J801"/>
  <c r="G802"/>
  <c r="H803"/>
  <c r="L803"/>
  <c r="I812"/>
  <c r="K813"/>
  <c r="I814"/>
  <c r="K817"/>
  <c r="I818"/>
  <c r="K819"/>
  <c r="I820"/>
  <c r="K821"/>
  <c r="I824"/>
  <c r="K825"/>
  <c r="I826"/>
  <c r="K829"/>
  <c r="I830"/>
  <c r="K831"/>
  <c r="I832"/>
  <c r="H843"/>
  <c r="L843"/>
  <c r="J844"/>
  <c r="J846" s="1"/>
  <c r="H845"/>
  <c r="L845"/>
  <c r="J848"/>
  <c r="H849"/>
  <c r="L849"/>
  <c r="J850"/>
  <c r="H851"/>
  <c r="L851"/>
  <c r="J852"/>
  <c r="G853"/>
  <c r="H855"/>
  <c r="L855"/>
  <c r="J856"/>
  <c r="J858" s="1"/>
  <c r="H857"/>
  <c r="L857"/>
  <c r="J860"/>
  <c r="H861"/>
  <c r="L861"/>
  <c r="J862"/>
  <c r="H863"/>
  <c r="L863"/>
  <c r="J865"/>
  <c r="K874"/>
  <c r="I875"/>
  <c r="I877" s="1"/>
  <c r="K876"/>
  <c r="I879"/>
  <c r="K880"/>
  <c r="I881"/>
  <c r="K882"/>
  <c r="I883"/>
  <c r="K886"/>
  <c r="K889" s="1"/>
  <c r="I887"/>
  <c r="I889" s="1"/>
  <c r="I891"/>
  <c r="K892"/>
  <c r="I893"/>
  <c r="K894"/>
  <c r="I896"/>
  <c r="J905"/>
  <c r="H906"/>
  <c r="L906"/>
  <c r="J907"/>
  <c r="G908"/>
  <c r="H910"/>
  <c r="L910"/>
  <c r="J911"/>
  <c r="J915" s="1"/>
  <c r="H912"/>
  <c r="L912"/>
  <c r="J913"/>
  <c r="H914"/>
  <c r="L914"/>
  <c r="J917"/>
  <c r="H918"/>
  <c r="L918"/>
  <c r="J919"/>
  <c r="G920"/>
  <c r="H922"/>
  <c r="L922"/>
  <c r="J923"/>
  <c r="H924"/>
  <c r="L924"/>
  <c r="J925"/>
  <c r="G926"/>
  <c r="H927"/>
  <c r="L927"/>
  <c r="I936"/>
  <c r="K937"/>
  <c r="I938"/>
  <c r="L945"/>
  <c r="H945"/>
  <c r="J944"/>
  <c r="L943"/>
  <c r="L946" s="1"/>
  <c r="H943"/>
  <c r="J942"/>
  <c r="I945"/>
  <c r="K944"/>
  <c r="K941"/>
  <c r="I942"/>
  <c r="I943"/>
  <c r="H944"/>
  <c r="J945"/>
  <c r="K953"/>
  <c r="L954"/>
  <c r="L958"/>
  <c r="H958"/>
  <c r="I958"/>
  <c r="H967"/>
  <c r="J700"/>
  <c r="H701"/>
  <c r="L701"/>
  <c r="J702"/>
  <c r="G703"/>
  <c r="K724"/>
  <c r="I725"/>
  <c r="K726"/>
  <c r="I727"/>
  <c r="K728"/>
  <c r="K736"/>
  <c r="I737"/>
  <c r="K738"/>
  <c r="I739"/>
  <c r="K741"/>
  <c r="J755"/>
  <c r="H756"/>
  <c r="L756"/>
  <c r="J757"/>
  <c r="H758"/>
  <c r="L758"/>
  <c r="J759"/>
  <c r="G760"/>
  <c r="J767"/>
  <c r="H768"/>
  <c r="L768"/>
  <c r="J769"/>
  <c r="H770"/>
  <c r="L770"/>
  <c r="J772"/>
  <c r="K781"/>
  <c r="I782"/>
  <c r="K783"/>
  <c r="K793"/>
  <c r="I794"/>
  <c r="K795"/>
  <c r="J812"/>
  <c r="H813"/>
  <c r="L813"/>
  <c r="J814"/>
  <c r="G815"/>
  <c r="J824"/>
  <c r="H825"/>
  <c r="L825"/>
  <c r="J826"/>
  <c r="G827"/>
  <c r="K848"/>
  <c r="I849"/>
  <c r="K850"/>
  <c r="I851"/>
  <c r="K852"/>
  <c r="K860"/>
  <c r="I861"/>
  <c r="K862"/>
  <c r="I863"/>
  <c r="K865"/>
  <c r="J879"/>
  <c r="H880"/>
  <c r="L880"/>
  <c r="J881"/>
  <c r="H882"/>
  <c r="L882"/>
  <c r="J883"/>
  <c r="G884"/>
  <c r="J891"/>
  <c r="H892"/>
  <c r="L892"/>
  <c r="J893"/>
  <c r="H894"/>
  <c r="L894"/>
  <c r="J896"/>
  <c r="K905"/>
  <c r="I906"/>
  <c r="K907"/>
  <c r="K917"/>
  <c r="I918"/>
  <c r="K919"/>
  <c r="J936"/>
  <c r="H937"/>
  <c r="L937"/>
  <c r="J938"/>
  <c r="G939"/>
  <c r="K700"/>
  <c r="I701"/>
  <c r="K702"/>
  <c r="H724"/>
  <c r="L724"/>
  <c r="J725"/>
  <c r="H726"/>
  <c r="L726"/>
  <c r="J727"/>
  <c r="H728"/>
  <c r="L728"/>
  <c r="H736"/>
  <c r="L736"/>
  <c r="J737"/>
  <c r="H738"/>
  <c r="L738"/>
  <c r="J739"/>
  <c r="G740"/>
  <c r="H741"/>
  <c r="L741"/>
  <c r="K755"/>
  <c r="I756"/>
  <c r="K757"/>
  <c r="I758"/>
  <c r="K759"/>
  <c r="K767"/>
  <c r="I768"/>
  <c r="K769"/>
  <c r="I770"/>
  <c r="K772"/>
  <c r="H781"/>
  <c r="L781"/>
  <c r="J782"/>
  <c r="H783"/>
  <c r="L783"/>
  <c r="H793"/>
  <c r="L793"/>
  <c r="J794"/>
  <c r="H795"/>
  <c r="L795"/>
  <c r="K812"/>
  <c r="I813"/>
  <c r="K814"/>
  <c r="K824"/>
  <c r="I825"/>
  <c r="K826"/>
  <c r="H848"/>
  <c r="L848"/>
  <c r="J849"/>
  <c r="H850"/>
  <c r="L850"/>
  <c r="J851"/>
  <c r="H852"/>
  <c r="L852"/>
  <c r="H860"/>
  <c r="H864" s="1"/>
  <c r="L860"/>
  <c r="J861"/>
  <c r="H862"/>
  <c r="L862"/>
  <c r="J863"/>
  <c r="G864"/>
  <c r="H865"/>
  <c r="L865"/>
  <c r="K879"/>
  <c r="I880"/>
  <c r="K881"/>
  <c r="I882"/>
  <c r="K883"/>
  <c r="K891"/>
  <c r="I892"/>
  <c r="K893"/>
  <c r="I894"/>
  <c r="K896"/>
  <c r="H905"/>
  <c r="L905"/>
  <c r="J906"/>
  <c r="H907"/>
  <c r="L907"/>
  <c r="H917"/>
  <c r="H920" s="1"/>
  <c r="L917"/>
  <c r="J918"/>
  <c r="H919"/>
  <c r="L919"/>
  <c r="K936"/>
  <c r="I937"/>
  <c r="K938"/>
  <c r="I946"/>
  <c r="G957"/>
  <c r="J956"/>
  <c r="L955"/>
  <c r="H955"/>
  <c r="J954"/>
  <c r="L953"/>
  <c r="H953"/>
  <c r="K956"/>
  <c r="I955"/>
  <c r="K954"/>
  <c r="I953"/>
  <c r="H954"/>
  <c r="J955"/>
  <c r="I956"/>
  <c r="K607"/>
  <c r="K610" s="1"/>
  <c r="I608"/>
  <c r="I610" s="1"/>
  <c r="J626"/>
  <c r="H627"/>
  <c r="H629" s="1"/>
  <c r="L627"/>
  <c r="L629" s="1"/>
  <c r="J628"/>
  <c r="J638"/>
  <c r="H639"/>
  <c r="H641" s="1"/>
  <c r="L639"/>
  <c r="L641" s="1"/>
  <c r="J640"/>
  <c r="K662"/>
  <c r="I663"/>
  <c r="K664"/>
  <c r="I665"/>
  <c r="K674"/>
  <c r="I675"/>
  <c r="I678" s="1"/>
  <c r="K676"/>
  <c r="J693"/>
  <c r="H694"/>
  <c r="L694"/>
  <c r="L698" s="1"/>
  <c r="J695"/>
  <c r="H696"/>
  <c r="L696"/>
  <c r="J697"/>
  <c r="H700"/>
  <c r="L700"/>
  <c r="L703" s="1"/>
  <c r="J701"/>
  <c r="H702"/>
  <c r="J705"/>
  <c r="H706"/>
  <c r="H709" s="1"/>
  <c r="L706"/>
  <c r="L709" s="1"/>
  <c r="J707"/>
  <c r="H708"/>
  <c r="K719"/>
  <c r="K722" s="1"/>
  <c r="I720"/>
  <c r="I722" s="1"/>
  <c r="I724"/>
  <c r="K725"/>
  <c r="I726"/>
  <c r="K727"/>
  <c r="K731"/>
  <c r="K734" s="1"/>
  <c r="I732"/>
  <c r="I734" s="1"/>
  <c r="I736"/>
  <c r="K737"/>
  <c r="I738"/>
  <c r="J750"/>
  <c r="H751"/>
  <c r="H753" s="1"/>
  <c r="L751"/>
  <c r="L753" s="1"/>
  <c r="J752"/>
  <c r="H755"/>
  <c r="L755"/>
  <c r="J756"/>
  <c r="H757"/>
  <c r="L757"/>
  <c r="J758"/>
  <c r="H759"/>
  <c r="J762"/>
  <c r="J765" s="1"/>
  <c r="H763"/>
  <c r="H765" s="1"/>
  <c r="L763"/>
  <c r="L765" s="1"/>
  <c r="J764"/>
  <c r="H767"/>
  <c r="L767"/>
  <c r="L771" s="1"/>
  <c r="J768"/>
  <c r="H769"/>
  <c r="L769"/>
  <c r="J770"/>
  <c r="H772"/>
  <c r="I781"/>
  <c r="I784" s="1"/>
  <c r="K782"/>
  <c r="K786"/>
  <c r="I787"/>
  <c r="K788"/>
  <c r="I789"/>
  <c r="I793"/>
  <c r="I796" s="1"/>
  <c r="K794"/>
  <c r="K798"/>
  <c r="I799"/>
  <c r="I802" s="1"/>
  <c r="K800"/>
  <c r="H812"/>
  <c r="L812"/>
  <c r="L815" s="1"/>
  <c r="J813"/>
  <c r="H814"/>
  <c r="J817"/>
  <c r="H818"/>
  <c r="H822" s="1"/>
  <c r="L818"/>
  <c r="J819"/>
  <c r="H820"/>
  <c r="L820"/>
  <c r="J821"/>
  <c r="H824"/>
  <c r="H827" s="1"/>
  <c r="L824"/>
  <c r="L827" s="1"/>
  <c r="J825"/>
  <c r="H826"/>
  <c r="J829"/>
  <c r="H830"/>
  <c r="L830"/>
  <c r="L833" s="1"/>
  <c r="J831"/>
  <c r="H832"/>
  <c r="K843"/>
  <c r="K846" s="1"/>
  <c r="I844"/>
  <c r="I846" s="1"/>
  <c r="I848"/>
  <c r="K849"/>
  <c r="I850"/>
  <c r="K851"/>
  <c r="K855"/>
  <c r="K858" s="1"/>
  <c r="I856"/>
  <c r="I858" s="1"/>
  <c r="I860"/>
  <c r="K861"/>
  <c r="I862"/>
  <c r="J876"/>
  <c r="J877" s="1"/>
  <c r="H879"/>
  <c r="L879"/>
  <c r="J880"/>
  <c r="H881"/>
  <c r="L881"/>
  <c r="J882"/>
  <c r="H883"/>
  <c r="H891"/>
  <c r="L891"/>
  <c r="J892"/>
  <c r="H893"/>
  <c r="L893"/>
  <c r="J894"/>
  <c r="H896"/>
  <c r="I905"/>
  <c r="I908" s="1"/>
  <c r="K906"/>
  <c r="K910"/>
  <c r="I911"/>
  <c r="K912"/>
  <c r="I913"/>
  <c r="I917"/>
  <c r="I920" s="1"/>
  <c r="K918"/>
  <c r="K922"/>
  <c r="I923"/>
  <c r="I926" s="1"/>
  <c r="K924"/>
  <c r="H936"/>
  <c r="L936"/>
  <c r="L939" s="1"/>
  <c r="J937"/>
  <c r="H938"/>
  <c r="J946"/>
  <c r="J953"/>
  <c r="J957" s="1"/>
  <c r="I954"/>
  <c r="K955"/>
  <c r="L956"/>
  <c r="I969"/>
  <c r="K968"/>
  <c r="I967"/>
  <c r="L969"/>
  <c r="K969"/>
  <c r="G970"/>
  <c r="J969"/>
  <c r="L968"/>
  <c r="L970" s="1"/>
  <c r="H968"/>
  <c r="J967"/>
  <c r="H969"/>
  <c r="K948"/>
  <c r="I949"/>
  <c r="I951" s="1"/>
  <c r="K950"/>
  <c r="H972"/>
  <c r="L972"/>
  <c r="J973"/>
  <c r="J977" s="1"/>
  <c r="H974"/>
  <c r="L974"/>
  <c r="J975"/>
  <c r="H976"/>
  <c r="L976"/>
  <c r="J979"/>
  <c r="H980"/>
  <c r="L980"/>
  <c r="J981"/>
  <c r="G982"/>
  <c r="H984"/>
  <c r="L984"/>
  <c r="J985"/>
  <c r="H986"/>
  <c r="L986"/>
  <c r="J987"/>
  <c r="G988"/>
  <c r="L989"/>
  <c r="I998"/>
  <c r="K999"/>
  <c r="I1000"/>
  <c r="K1003"/>
  <c r="I1004"/>
  <c r="K1005"/>
  <c r="I1006"/>
  <c r="K1007"/>
  <c r="I1010"/>
  <c r="K1011"/>
  <c r="I1012"/>
  <c r="K1015"/>
  <c r="I1016"/>
  <c r="K1017"/>
  <c r="I1018"/>
  <c r="H1029"/>
  <c r="H1032" s="1"/>
  <c r="L1029"/>
  <c r="J1030"/>
  <c r="J1032" s="1"/>
  <c r="H1031"/>
  <c r="L1031"/>
  <c r="J1034"/>
  <c r="H1035"/>
  <c r="L1035"/>
  <c r="J1036"/>
  <c r="H1037"/>
  <c r="L1037"/>
  <c r="J1038"/>
  <c r="G1039"/>
  <c r="H1041"/>
  <c r="L1041"/>
  <c r="J1042"/>
  <c r="J1044" s="1"/>
  <c r="H1043"/>
  <c r="L1043"/>
  <c r="J1046"/>
  <c r="H1047"/>
  <c r="L1047"/>
  <c r="J1048"/>
  <c r="H1049"/>
  <c r="L1049"/>
  <c r="J1051"/>
  <c r="K1060"/>
  <c r="I1061"/>
  <c r="I1063" s="1"/>
  <c r="K1062"/>
  <c r="I1065"/>
  <c r="K1066"/>
  <c r="I1067"/>
  <c r="K1068"/>
  <c r="I1069"/>
  <c r="K1072"/>
  <c r="I1073"/>
  <c r="I1075" s="1"/>
  <c r="K1074"/>
  <c r="I1077"/>
  <c r="K1078"/>
  <c r="I1079"/>
  <c r="K1080"/>
  <c r="I1082"/>
  <c r="J1091"/>
  <c r="H1092"/>
  <c r="L1092"/>
  <c r="J1093"/>
  <c r="G1094"/>
  <c r="H1096"/>
  <c r="L1096"/>
  <c r="J1097"/>
  <c r="J1101" s="1"/>
  <c r="H1098"/>
  <c r="L1098"/>
  <c r="J1099"/>
  <c r="H1100"/>
  <c r="L1100"/>
  <c r="J1103"/>
  <c r="H1104"/>
  <c r="L1104"/>
  <c r="J1105"/>
  <c r="G1106"/>
  <c r="H1108"/>
  <c r="L1108"/>
  <c r="L1112" s="1"/>
  <c r="J1109"/>
  <c r="H1110"/>
  <c r="L1110"/>
  <c r="J1111"/>
  <c r="G1112"/>
  <c r="H1113"/>
  <c r="L1113"/>
  <c r="I1122"/>
  <c r="K1123"/>
  <c r="I1124"/>
  <c r="K1127"/>
  <c r="I1128"/>
  <c r="K1129"/>
  <c r="I1130"/>
  <c r="K1131"/>
  <c r="I1134"/>
  <c r="K1135"/>
  <c r="I1136"/>
  <c r="K1139"/>
  <c r="I1140"/>
  <c r="K1141"/>
  <c r="I1142"/>
  <c r="K1144"/>
  <c r="H1153"/>
  <c r="H1156" s="1"/>
  <c r="L1153"/>
  <c r="J1154"/>
  <c r="J1156" s="1"/>
  <c r="H1155"/>
  <c r="L1155"/>
  <c r="J1158"/>
  <c r="H1159"/>
  <c r="L1159"/>
  <c r="J1160"/>
  <c r="H1161"/>
  <c r="L1161"/>
  <c r="J1162"/>
  <c r="G1163"/>
  <c r="H1165"/>
  <c r="L1165"/>
  <c r="J1166"/>
  <c r="J1168" s="1"/>
  <c r="H1167"/>
  <c r="L1167"/>
  <c r="J1170"/>
  <c r="H1171"/>
  <c r="L1171"/>
  <c r="J1172"/>
  <c r="H1173"/>
  <c r="L1173"/>
  <c r="J1175"/>
  <c r="K1184"/>
  <c r="I1185"/>
  <c r="I1187" s="1"/>
  <c r="K1186"/>
  <c r="I1189"/>
  <c r="K1190"/>
  <c r="I1191"/>
  <c r="K1192"/>
  <c r="I1193"/>
  <c r="K1196"/>
  <c r="I1197"/>
  <c r="I1199" s="1"/>
  <c r="K1198"/>
  <c r="I1201"/>
  <c r="K1202"/>
  <c r="I1203"/>
  <c r="K1204"/>
  <c r="I1206"/>
  <c r="J1215"/>
  <c r="H1216"/>
  <c r="L1216"/>
  <c r="J1217"/>
  <c r="G1218"/>
  <c r="L1220"/>
  <c r="J1221"/>
  <c r="H1222"/>
  <c r="H1225" s="1"/>
  <c r="L1222"/>
  <c r="J1223"/>
  <c r="H1224"/>
  <c r="L1224"/>
  <c r="J1227"/>
  <c r="H1228"/>
  <c r="L1228"/>
  <c r="J1229"/>
  <c r="G1230"/>
  <c r="L1234"/>
  <c r="L1236" s="1"/>
  <c r="J1235"/>
  <c r="J1236" s="1"/>
  <c r="G1236"/>
  <c r="I1246"/>
  <c r="K1247"/>
  <c r="I1248"/>
  <c r="K1251"/>
  <c r="I1252"/>
  <c r="K1253"/>
  <c r="I1254"/>
  <c r="K1255"/>
  <c r="I1258"/>
  <c r="K1259"/>
  <c r="I1260"/>
  <c r="K1263"/>
  <c r="I1264"/>
  <c r="K1265"/>
  <c r="I1266"/>
  <c r="K1268"/>
  <c r="H1280"/>
  <c r="L1280"/>
  <c r="H1285"/>
  <c r="K1294"/>
  <c r="L1295"/>
  <c r="I1299"/>
  <c r="L1299"/>
  <c r="H1299"/>
  <c r="G1323"/>
  <c r="J1322"/>
  <c r="L1321"/>
  <c r="H1321"/>
  <c r="H1323" s="1"/>
  <c r="J1320"/>
  <c r="I1322"/>
  <c r="K1321"/>
  <c r="I1320"/>
  <c r="I1323" s="1"/>
  <c r="H1322"/>
  <c r="G1329"/>
  <c r="J1339"/>
  <c r="I1340"/>
  <c r="I1353"/>
  <c r="K1352"/>
  <c r="K1354" s="1"/>
  <c r="I1351"/>
  <c r="I1354" s="1"/>
  <c r="L1353"/>
  <c r="H1353"/>
  <c r="J1352"/>
  <c r="L1351"/>
  <c r="H1351"/>
  <c r="H1354" s="1"/>
  <c r="H1352"/>
  <c r="J1353"/>
  <c r="L1375"/>
  <c r="K1387"/>
  <c r="K979"/>
  <c r="I980"/>
  <c r="K981"/>
  <c r="J998"/>
  <c r="H999"/>
  <c r="L999"/>
  <c r="J1000"/>
  <c r="G1001"/>
  <c r="J1010"/>
  <c r="H1011"/>
  <c r="L1011"/>
  <c r="J1012"/>
  <c r="G1013"/>
  <c r="K1034"/>
  <c r="I1035"/>
  <c r="K1036"/>
  <c r="I1037"/>
  <c r="K1038"/>
  <c r="K1046"/>
  <c r="I1047"/>
  <c r="K1048"/>
  <c r="I1049"/>
  <c r="K1051"/>
  <c r="J1065"/>
  <c r="H1066"/>
  <c r="L1066"/>
  <c r="J1067"/>
  <c r="H1068"/>
  <c r="L1068"/>
  <c r="J1069"/>
  <c r="G1070"/>
  <c r="J1077"/>
  <c r="H1078"/>
  <c r="L1078"/>
  <c r="J1079"/>
  <c r="H1080"/>
  <c r="L1080"/>
  <c r="J1082"/>
  <c r="K1091"/>
  <c r="I1092"/>
  <c r="K1093"/>
  <c r="K1103"/>
  <c r="I1104"/>
  <c r="K1105"/>
  <c r="J1122"/>
  <c r="H1123"/>
  <c r="L1123"/>
  <c r="J1124"/>
  <c r="G1125"/>
  <c r="J1134"/>
  <c r="H1135"/>
  <c r="L1135"/>
  <c r="J1136"/>
  <c r="G1137"/>
  <c r="K1158"/>
  <c r="I1159"/>
  <c r="K1160"/>
  <c r="I1161"/>
  <c r="K1162"/>
  <c r="K1170"/>
  <c r="I1171"/>
  <c r="K1172"/>
  <c r="I1173"/>
  <c r="K1175"/>
  <c r="J1189"/>
  <c r="H1190"/>
  <c r="L1190"/>
  <c r="J1191"/>
  <c r="H1192"/>
  <c r="L1192"/>
  <c r="J1193"/>
  <c r="G1194"/>
  <c r="J1201"/>
  <c r="H1202"/>
  <c r="L1202"/>
  <c r="J1203"/>
  <c r="H1204"/>
  <c r="L1204"/>
  <c r="J1206"/>
  <c r="K1215"/>
  <c r="I1216"/>
  <c r="K1217"/>
  <c r="K1227"/>
  <c r="I1228"/>
  <c r="K1229"/>
  <c r="J1246"/>
  <c r="H1247"/>
  <c r="L1247"/>
  <c r="J1248"/>
  <c r="G1249"/>
  <c r="H1255"/>
  <c r="L1255"/>
  <c r="J1258"/>
  <c r="H1259"/>
  <c r="L1259"/>
  <c r="J1260"/>
  <c r="G1261"/>
  <c r="L1265"/>
  <c r="J1266"/>
  <c r="G1267"/>
  <c r="I1286"/>
  <c r="K1285"/>
  <c r="I1284"/>
  <c r="K1283"/>
  <c r="I1282"/>
  <c r="L1286"/>
  <c r="H1286"/>
  <c r="J1285"/>
  <c r="L1284"/>
  <c r="H1284"/>
  <c r="J1283"/>
  <c r="L1282"/>
  <c r="H1282"/>
  <c r="H1283"/>
  <c r="J1284"/>
  <c r="I1285"/>
  <c r="K1286"/>
  <c r="J1354"/>
  <c r="G1380"/>
  <c r="J1379"/>
  <c r="L1378"/>
  <c r="H1378"/>
  <c r="J1377"/>
  <c r="L1376"/>
  <c r="H1376"/>
  <c r="J1375"/>
  <c r="I1379"/>
  <c r="K1378"/>
  <c r="I1377"/>
  <c r="K1376"/>
  <c r="I1375"/>
  <c r="H1377"/>
  <c r="I1378"/>
  <c r="K1379"/>
  <c r="H979"/>
  <c r="L979"/>
  <c r="J980"/>
  <c r="H981"/>
  <c r="L981"/>
  <c r="K998"/>
  <c r="I999"/>
  <c r="K1000"/>
  <c r="K1010"/>
  <c r="I1011"/>
  <c r="K1012"/>
  <c r="H1034"/>
  <c r="L1034"/>
  <c r="J1035"/>
  <c r="H1036"/>
  <c r="L1036"/>
  <c r="J1037"/>
  <c r="H1038"/>
  <c r="L1038"/>
  <c r="H1046"/>
  <c r="H1050" s="1"/>
  <c r="L1046"/>
  <c r="J1047"/>
  <c r="H1048"/>
  <c r="L1048"/>
  <c r="J1049"/>
  <c r="G1050"/>
  <c r="H1051"/>
  <c r="L1051"/>
  <c r="K1065"/>
  <c r="I1066"/>
  <c r="K1067"/>
  <c r="I1068"/>
  <c r="K1069"/>
  <c r="K1077"/>
  <c r="I1078"/>
  <c r="K1079"/>
  <c r="I1080"/>
  <c r="K1082"/>
  <c r="H1091"/>
  <c r="L1091"/>
  <c r="L1094" s="1"/>
  <c r="J1092"/>
  <c r="H1093"/>
  <c r="L1093"/>
  <c r="H1103"/>
  <c r="H1106" s="1"/>
  <c r="L1103"/>
  <c r="J1104"/>
  <c r="H1105"/>
  <c r="L1105"/>
  <c r="K1122"/>
  <c r="I1123"/>
  <c r="K1124"/>
  <c r="K1134"/>
  <c r="I1135"/>
  <c r="K1136"/>
  <c r="H1158"/>
  <c r="L1158"/>
  <c r="J1159"/>
  <c r="H1160"/>
  <c r="L1160"/>
  <c r="J1161"/>
  <c r="H1162"/>
  <c r="L1162"/>
  <c r="H1170"/>
  <c r="L1170"/>
  <c r="L1174" s="1"/>
  <c r="J1171"/>
  <c r="H1172"/>
  <c r="L1172"/>
  <c r="J1173"/>
  <c r="G1174"/>
  <c r="H1175"/>
  <c r="L1175"/>
  <c r="K1189"/>
  <c r="I1190"/>
  <c r="K1191"/>
  <c r="I1192"/>
  <c r="K1193"/>
  <c r="K1201"/>
  <c r="I1202"/>
  <c r="K1203"/>
  <c r="I1204"/>
  <c r="K1206"/>
  <c r="H1215"/>
  <c r="L1215"/>
  <c r="J1216"/>
  <c r="H1217"/>
  <c r="L1217"/>
  <c r="H1227"/>
  <c r="L1227"/>
  <c r="J1228"/>
  <c r="H1229"/>
  <c r="L1229"/>
  <c r="K1246"/>
  <c r="I1247"/>
  <c r="K1248"/>
  <c r="K1258"/>
  <c r="I1259"/>
  <c r="K1260"/>
  <c r="K1266"/>
  <c r="J1282"/>
  <c r="J1287" s="1"/>
  <c r="I1283"/>
  <c r="K1284"/>
  <c r="L1285"/>
  <c r="K1297"/>
  <c r="I1296"/>
  <c r="K1295"/>
  <c r="I1294"/>
  <c r="G1298"/>
  <c r="J1297"/>
  <c r="L1296"/>
  <c r="H1296"/>
  <c r="J1295"/>
  <c r="L1294"/>
  <c r="H1294"/>
  <c r="H1295"/>
  <c r="J1296"/>
  <c r="I1297"/>
  <c r="K1323"/>
  <c r="H1375"/>
  <c r="H1380" s="1"/>
  <c r="I1376"/>
  <c r="K1377"/>
  <c r="J1378"/>
  <c r="L1379"/>
  <c r="G1391"/>
  <c r="J1390"/>
  <c r="L1389"/>
  <c r="I1390"/>
  <c r="K1389"/>
  <c r="L1390"/>
  <c r="H1390"/>
  <c r="J1389"/>
  <c r="L1388"/>
  <c r="H1388"/>
  <c r="J1387"/>
  <c r="K1390"/>
  <c r="I1389"/>
  <c r="K1388"/>
  <c r="I1387"/>
  <c r="H1389"/>
  <c r="J948"/>
  <c r="H949"/>
  <c r="H951" s="1"/>
  <c r="L949"/>
  <c r="L951" s="1"/>
  <c r="J950"/>
  <c r="K972"/>
  <c r="I973"/>
  <c r="K974"/>
  <c r="I975"/>
  <c r="I979"/>
  <c r="I982" s="1"/>
  <c r="K980"/>
  <c r="K984"/>
  <c r="I985"/>
  <c r="I988" s="1"/>
  <c r="K986"/>
  <c r="H998"/>
  <c r="L998"/>
  <c r="L1001" s="1"/>
  <c r="J999"/>
  <c r="H1000"/>
  <c r="J1003"/>
  <c r="H1004"/>
  <c r="L1004"/>
  <c r="L1008" s="1"/>
  <c r="J1005"/>
  <c r="H1006"/>
  <c r="L1006"/>
  <c r="J1007"/>
  <c r="H1010"/>
  <c r="L1010"/>
  <c r="L1013" s="1"/>
  <c r="J1011"/>
  <c r="H1012"/>
  <c r="J1015"/>
  <c r="H1016"/>
  <c r="H1019" s="1"/>
  <c r="L1016"/>
  <c r="L1019" s="1"/>
  <c r="J1017"/>
  <c r="H1018"/>
  <c r="K1029"/>
  <c r="K1032" s="1"/>
  <c r="I1030"/>
  <c r="I1032" s="1"/>
  <c r="I1034"/>
  <c r="K1035"/>
  <c r="I1036"/>
  <c r="K1037"/>
  <c r="K1041"/>
  <c r="K1044" s="1"/>
  <c r="I1042"/>
  <c r="I1044" s="1"/>
  <c r="I1046"/>
  <c r="K1047"/>
  <c r="I1048"/>
  <c r="J1060"/>
  <c r="H1061"/>
  <c r="H1063" s="1"/>
  <c r="L1061"/>
  <c r="L1063" s="1"/>
  <c r="J1062"/>
  <c r="H1065"/>
  <c r="L1065"/>
  <c r="J1066"/>
  <c r="H1067"/>
  <c r="L1067"/>
  <c r="J1068"/>
  <c r="H1069"/>
  <c r="J1072"/>
  <c r="J1075" s="1"/>
  <c r="H1073"/>
  <c r="H1075" s="1"/>
  <c r="L1073"/>
  <c r="L1075" s="1"/>
  <c r="J1074"/>
  <c r="H1077"/>
  <c r="H1081" s="1"/>
  <c r="L1077"/>
  <c r="J1078"/>
  <c r="H1079"/>
  <c r="L1079"/>
  <c r="J1080"/>
  <c r="H1082"/>
  <c r="I1091"/>
  <c r="I1094" s="1"/>
  <c r="K1092"/>
  <c r="K1096"/>
  <c r="I1097"/>
  <c r="K1098"/>
  <c r="I1099"/>
  <c r="I1103"/>
  <c r="I1106" s="1"/>
  <c r="K1104"/>
  <c r="K1108"/>
  <c r="I1109"/>
  <c r="I1112" s="1"/>
  <c r="K1110"/>
  <c r="H1122"/>
  <c r="L1122"/>
  <c r="L1125" s="1"/>
  <c r="J1123"/>
  <c r="H1124"/>
  <c r="J1127"/>
  <c r="H1128"/>
  <c r="L1128"/>
  <c r="L1132" s="1"/>
  <c r="J1129"/>
  <c r="H1130"/>
  <c r="L1130"/>
  <c r="J1131"/>
  <c r="H1134"/>
  <c r="L1134"/>
  <c r="L1137" s="1"/>
  <c r="J1135"/>
  <c r="H1136"/>
  <c r="J1139"/>
  <c r="H1140"/>
  <c r="H1143" s="1"/>
  <c r="L1140"/>
  <c r="L1143" s="1"/>
  <c r="J1141"/>
  <c r="H1142"/>
  <c r="K1153"/>
  <c r="K1156" s="1"/>
  <c r="I1154"/>
  <c r="I1156" s="1"/>
  <c r="I1158"/>
  <c r="K1159"/>
  <c r="I1160"/>
  <c r="K1161"/>
  <c r="K1165"/>
  <c r="K1168" s="1"/>
  <c r="I1166"/>
  <c r="I1168" s="1"/>
  <c r="I1170"/>
  <c r="K1171"/>
  <c r="I1172"/>
  <c r="J1184"/>
  <c r="H1185"/>
  <c r="H1187" s="1"/>
  <c r="L1185"/>
  <c r="L1187" s="1"/>
  <c r="J1186"/>
  <c r="H1189"/>
  <c r="L1189"/>
  <c r="J1190"/>
  <c r="H1191"/>
  <c r="L1191"/>
  <c r="J1192"/>
  <c r="H1193"/>
  <c r="J1196"/>
  <c r="J1199" s="1"/>
  <c r="H1197"/>
  <c r="H1199" s="1"/>
  <c r="L1197"/>
  <c r="L1199" s="1"/>
  <c r="J1198"/>
  <c r="H1201"/>
  <c r="H1205" s="1"/>
  <c r="L1201"/>
  <c r="J1202"/>
  <c r="H1203"/>
  <c r="L1203"/>
  <c r="J1204"/>
  <c r="H1206"/>
  <c r="I1215"/>
  <c r="I1218" s="1"/>
  <c r="K1216"/>
  <c r="K1220"/>
  <c r="I1221"/>
  <c r="K1222"/>
  <c r="I1223"/>
  <c r="I1227"/>
  <c r="I1230" s="1"/>
  <c r="K1228"/>
  <c r="K1232"/>
  <c r="I1233"/>
  <c r="I1236" s="1"/>
  <c r="K1234"/>
  <c r="H1246"/>
  <c r="L1246"/>
  <c r="L1249" s="1"/>
  <c r="J1247"/>
  <c r="H1248"/>
  <c r="J1251"/>
  <c r="H1252"/>
  <c r="L1252"/>
  <c r="L1256" s="1"/>
  <c r="J1253"/>
  <c r="H1254"/>
  <c r="L1254"/>
  <c r="J1255"/>
  <c r="H1258"/>
  <c r="L1258"/>
  <c r="L1261" s="1"/>
  <c r="J1259"/>
  <c r="H1260"/>
  <c r="J1263"/>
  <c r="H1264"/>
  <c r="H1267" s="1"/>
  <c r="L1264"/>
  <c r="L1267" s="1"/>
  <c r="J1265"/>
  <c r="H1266"/>
  <c r="G1280"/>
  <c r="K1277"/>
  <c r="I1278"/>
  <c r="I1280" s="1"/>
  <c r="K1279"/>
  <c r="K1282"/>
  <c r="K1287" s="1"/>
  <c r="L1283"/>
  <c r="G1287"/>
  <c r="J1294"/>
  <c r="J1298" s="1"/>
  <c r="I1295"/>
  <c r="K1296"/>
  <c r="L1297"/>
  <c r="G1311"/>
  <c r="J1310"/>
  <c r="L1309"/>
  <c r="L1311" s="1"/>
  <c r="H1309"/>
  <c r="H1311" s="1"/>
  <c r="J1308"/>
  <c r="I1310"/>
  <c r="K1309"/>
  <c r="K1311" s="1"/>
  <c r="I1308"/>
  <c r="H1310"/>
  <c r="L1320"/>
  <c r="L1323" s="1"/>
  <c r="I1341"/>
  <c r="K1340"/>
  <c r="K1342" s="1"/>
  <c r="I1339"/>
  <c r="I1342" s="1"/>
  <c r="L1341"/>
  <c r="H1341"/>
  <c r="J1340"/>
  <c r="L1339"/>
  <c r="H1339"/>
  <c r="H1342" s="1"/>
  <c r="H1340"/>
  <c r="J1341"/>
  <c r="G1354"/>
  <c r="K1375"/>
  <c r="K1380" s="1"/>
  <c r="J1376"/>
  <c r="L1377"/>
  <c r="H1387"/>
  <c r="H1391" s="1"/>
  <c r="I1388"/>
  <c r="J1289"/>
  <c r="H1290"/>
  <c r="H1292" s="1"/>
  <c r="L1290"/>
  <c r="L1292" s="1"/>
  <c r="J1291"/>
  <c r="G1292"/>
  <c r="K1313"/>
  <c r="I1314"/>
  <c r="K1315"/>
  <c r="I1316"/>
  <c r="K1317"/>
  <c r="K1325"/>
  <c r="I1326"/>
  <c r="K1327"/>
  <c r="I1328"/>
  <c r="K1330"/>
  <c r="J1344"/>
  <c r="H1345"/>
  <c r="L1345"/>
  <c r="J1346"/>
  <c r="H1347"/>
  <c r="L1347"/>
  <c r="J1348"/>
  <c r="G1349"/>
  <c r="J1356"/>
  <c r="H1357"/>
  <c r="H1360" s="1"/>
  <c r="L1357"/>
  <c r="J1358"/>
  <c r="H1359"/>
  <c r="L1359"/>
  <c r="J1361"/>
  <c r="K1370"/>
  <c r="I1371"/>
  <c r="I1373" s="1"/>
  <c r="K1372"/>
  <c r="K1382"/>
  <c r="I1383"/>
  <c r="I1385" s="1"/>
  <c r="K1384"/>
  <c r="I1392"/>
  <c r="J1401"/>
  <c r="H1402"/>
  <c r="H1404" s="1"/>
  <c r="L1402"/>
  <c r="L1404" s="1"/>
  <c r="J1403"/>
  <c r="G1404"/>
  <c r="H1406"/>
  <c r="L1406"/>
  <c r="J1407"/>
  <c r="H1408"/>
  <c r="L1408"/>
  <c r="J1409"/>
  <c r="H1410"/>
  <c r="L1410"/>
  <c r="J1413"/>
  <c r="J1416" s="1"/>
  <c r="H1414"/>
  <c r="H1416" s="1"/>
  <c r="L1414"/>
  <c r="L1416" s="1"/>
  <c r="J1415"/>
  <c r="G1416"/>
  <c r="H1418"/>
  <c r="L1418"/>
  <c r="J1419"/>
  <c r="H1420"/>
  <c r="L1420"/>
  <c r="J1421"/>
  <c r="G1422"/>
  <c r="H1423"/>
  <c r="L1423"/>
  <c r="I1432"/>
  <c r="K1433"/>
  <c r="I1434"/>
  <c r="K1437"/>
  <c r="I1438"/>
  <c r="K1439"/>
  <c r="I1440"/>
  <c r="I1442" s="1"/>
  <c r="K1441"/>
  <c r="I1444"/>
  <c r="K1445"/>
  <c r="I1446"/>
  <c r="K1449"/>
  <c r="I1450"/>
  <c r="K1451"/>
  <c r="I1452"/>
  <c r="K1454"/>
  <c r="H1463"/>
  <c r="L1463"/>
  <c r="J1464"/>
  <c r="H1465"/>
  <c r="L1465"/>
  <c r="J1468"/>
  <c r="H1469"/>
  <c r="H1473" s="1"/>
  <c r="L1469"/>
  <c r="J1470"/>
  <c r="H1471"/>
  <c r="L1471"/>
  <c r="J1472"/>
  <c r="G1473"/>
  <c r="H1475"/>
  <c r="L1475"/>
  <c r="J1476"/>
  <c r="H1477"/>
  <c r="L1477"/>
  <c r="J1480"/>
  <c r="J1484" s="1"/>
  <c r="H1481"/>
  <c r="L1481"/>
  <c r="L1484" s="1"/>
  <c r="J1482"/>
  <c r="H1483"/>
  <c r="L1483"/>
  <c r="K1494"/>
  <c r="I1495"/>
  <c r="I1497" s="1"/>
  <c r="K1496"/>
  <c r="I1499"/>
  <c r="K1500"/>
  <c r="I1501"/>
  <c r="K1502"/>
  <c r="I1503"/>
  <c r="K1506"/>
  <c r="I1507"/>
  <c r="I1509" s="1"/>
  <c r="K1508"/>
  <c r="I1511"/>
  <c r="K1512"/>
  <c r="I1513"/>
  <c r="K1514"/>
  <c r="I1516"/>
  <c r="J1525"/>
  <c r="H1526"/>
  <c r="H1528" s="1"/>
  <c r="L1526"/>
  <c r="L1528" s="1"/>
  <c r="J1527"/>
  <c r="G1528"/>
  <c r="H1530"/>
  <c r="L1530"/>
  <c r="J1531"/>
  <c r="H1532"/>
  <c r="L1532"/>
  <c r="J1533"/>
  <c r="H1534"/>
  <c r="L1534"/>
  <c r="J1537"/>
  <c r="H1538"/>
  <c r="H1540" s="1"/>
  <c r="L1538"/>
  <c r="L1540" s="1"/>
  <c r="J1539"/>
  <c r="G1540"/>
  <c r="H1542"/>
  <c r="L1542"/>
  <c r="J1543"/>
  <c r="H1544"/>
  <c r="L1544"/>
  <c r="J1545"/>
  <c r="G1546"/>
  <c r="H1547"/>
  <c r="L1547"/>
  <c r="I1556"/>
  <c r="K1557"/>
  <c r="I1558"/>
  <c r="K1561"/>
  <c r="I1562"/>
  <c r="K1563"/>
  <c r="I1564"/>
  <c r="K1565"/>
  <c r="I1568"/>
  <c r="K1569"/>
  <c r="I1570"/>
  <c r="K1573"/>
  <c r="I1574"/>
  <c r="K1575"/>
  <c r="I1576"/>
  <c r="K1578"/>
  <c r="H1587"/>
  <c r="L1587"/>
  <c r="J1588"/>
  <c r="H1589"/>
  <c r="L1589"/>
  <c r="J1592"/>
  <c r="H1593"/>
  <c r="L1593"/>
  <c r="L1597" s="1"/>
  <c r="J1594"/>
  <c r="H1595"/>
  <c r="L1595"/>
  <c r="J1596"/>
  <c r="G1597"/>
  <c r="H1599"/>
  <c r="L1599"/>
  <c r="J1600"/>
  <c r="H1601"/>
  <c r="L1601"/>
  <c r="J1604"/>
  <c r="H1605"/>
  <c r="H1608" s="1"/>
  <c r="L1605"/>
  <c r="J1606"/>
  <c r="H1607"/>
  <c r="L1607"/>
  <c r="J1609"/>
  <c r="K1618"/>
  <c r="I1619"/>
  <c r="I1621" s="1"/>
  <c r="K1620"/>
  <c r="I1623"/>
  <c r="K1624"/>
  <c r="I1625"/>
  <c r="K1626"/>
  <c r="I1627"/>
  <c r="K1630"/>
  <c r="I1631"/>
  <c r="I1633" s="1"/>
  <c r="K1632"/>
  <c r="I1635"/>
  <c r="K1636"/>
  <c r="I1637"/>
  <c r="K1638"/>
  <c r="L1654"/>
  <c r="K1666"/>
  <c r="K1289"/>
  <c r="K1292" s="1"/>
  <c r="I1290"/>
  <c r="I1292" s="1"/>
  <c r="H1313"/>
  <c r="L1313"/>
  <c r="L1318" s="1"/>
  <c r="J1314"/>
  <c r="H1315"/>
  <c r="L1315"/>
  <c r="J1316"/>
  <c r="H1317"/>
  <c r="H1325"/>
  <c r="L1325"/>
  <c r="J1326"/>
  <c r="J1329" s="1"/>
  <c r="H1327"/>
  <c r="L1327"/>
  <c r="J1328"/>
  <c r="H1330"/>
  <c r="K1344"/>
  <c r="I1345"/>
  <c r="K1346"/>
  <c r="I1347"/>
  <c r="K1356"/>
  <c r="I1357"/>
  <c r="I1360" s="1"/>
  <c r="K1358"/>
  <c r="H1370"/>
  <c r="H1373" s="1"/>
  <c r="L1370"/>
  <c r="L1373" s="1"/>
  <c r="J1371"/>
  <c r="J1373" s="1"/>
  <c r="H1372"/>
  <c r="H1382"/>
  <c r="H1385" s="1"/>
  <c r="L1382"/>
  <c r="L1385" s="1"/>
  <c r="J1383"/>
  <c r="J1385" s="1"/>
  <c r="H1384"/>
  <c r="J1392"/>
  <c r="K1401"/>
  <c r="K1404" s="1"/>
  <c r="I1402"/>
  <c r="I1404" s="1"/>
  <c r="I1406"/>
  <c r="K1407"/>
  <c r="I1408"/>
  <c r="K1409"/>
  <c r="I1410"/>
  <c r="K1413"/>
  <c r="K1416" s="1"/>
  <c r="I1414"/>
  <c r="I1416" s="1"/>
  <c r="I1418"/>
  <c r="K1419"/>
  <c r="I1420"/>
  <c r="K1421"/>
  <c r="I1423"/>
  <c r="J1432"/>
  <c r="H1433"/>
  <c r="L1433"/>
  <c r="J1434"/>
  <c r="G1435"/>
  <c r="H1437"/>
  <c r="L1437"/>
  <c r="J1438"/>
  <c r="J1442" s="1"/>
  <c r="H1439"/>
  <c r="L1439"/>
  <c r="J1440"/>
  <c r="H1441"/>
  <c r="J1444"/>
  <c r="H1445"/>
  <c r="L1445"/>
  <c r="J1446"/>
  <c r="G1447"/>
  <c r="H1449"/>
  <c r="H1453" s="1"/>
  <c r="L1449"/>
  <c r="J1450"/>
  <c r="J1453" s="1"/>
  <c r="H1451"/>
  <c r="L1451"/>
  <c r="J1452"/>
  <c r="I1463"/>
  <c r="K1464"/>
  <c r="I1465"/>
  <c r="K1468"/>
  <c r="I1469"/>
  <c r="K1470"/>
  <c r="I1471"/>
  <c r="I1475"/>
  <c r="K1476"/>
  <c r="I1477"/>
  <c r="K1480"/>
  <c r="I1481"/>
  <c r="I1484" s="1"/>
  <c r="K1482"/>
  <c r="H1494"/>
  <c r="L1494"/>
  <c r="L1497" s="1"/>
  <c r="J1495"/>
  <c r="J1497" s="1"/>
  <c r="H1496"/>
  <c r="J1499"/>
  <c r="H1500"/>
  <c r="L1500"/>
  <c r="J1501"/>
  <c r="H1502"/>
  <c r="L1502"/>
  <c r="J1503"/>
  <c r="G1504"/>
  <c r="H1506"/>
  <c r="L1506"/>
  <c r="L1509" s="1"/>
  <c r="J1507"/>
  <c r="J1509" s="1"/>
  <c r="H1508"/>
  <c r="J1511"/>
  <c r="H1512"/>
  <c r="L1512"/>
  <c r="J1513"/>
  <c r="H1514"/>
  <c r="L1514"/>
  <c r="J1516"/>
  <c r="K1525"/>
  <c r="K1528" s="1"/>
  <c r="I1526"/>
  <c r="I1528" s="1"/>
  <c r="I1530"/>
  <c r="K1531"/>
  <c r="I1532"/>
  <c r="K1533"/>
  <c r="I1534"/>
  <c r="K1537"/>
  <c r="K1540" s="1"/>
  <c r="I1538"/>
  <c r="I1540" s="1"/>
  <c r="I1542"/>
  <c r="K1543"/>
  <c r="I1544"/>
  <c r="K1545"/>
  <c r="I1547"/>
  <c r="J1556"/>
  <c r="H1557"/>
  <c r="L1557"/>
  <c r="J1558"/>
  <c r="G1559"/>
  <c r="H1561"/>
  <c r="L1561"/>
  <c r="J1562"/>
  <c r="H1563"/>
  <c r="L1563"/>
  <c r="J1564"/>
  <c r="H1565"/>
  <c r="J1568"/>
  <c r="H1569"/>
  <c r="L1569"/>
  <c r="J1570"/>
  <c r="G1571"/>
  <c r="H1573"/>
  <c r="L1573"/>
  <c r="J1574"/>
  <c r="H1575"/>
  <c r="L1575"/>
  <c r="J1576"/>
  <c r="H1578"/>
  <c r="I1587"/>
  <c r="K1588"/>
  <c r="I1589"/>
  <c r="K1592"/>
  <c r="I1593"/>
  <c r="K1594"/>
  <c r="I1595"/>
  <c r="I1599"/>
  <c r="K1600"/>
  <c r="I1601"/>
  <c r="K1604"/>
  <c r="I1605"/>
  <c r="I1608" s="1"/>
  <c r="K1606"/>
  <c r="H1618"/>
  <c r="L1618"/>
  <c r="L1621" s="1"/>
  <c r="J1619"/>
  <c r="J1621" s="1"/>
  <c r="H1620"/>
  <c r="J1623"/>
  <c r="H1624"/>
  <c r="L1624"/>
  <c r="J1625"/>
  <c r="H1626"/>
  <c r="L1626"/>
  <c r="J1627"/>
  <c r="G1628"/>
  <c r="H1630"/>
  <c r="L1630"/>
  <c r="L1633" s="1"/>
  <c r="J1631"/>
  <c r="J1633" s="1"/>
  <c r="H1632"/>
  <c r="J1635"/>
  <c r="H1636"/>
  <c r="L1636"/>
  <c r="J1637"/>
  <c r="H1638"/>
  <c r="G1659"/>
  <c r="J1658"/>
  <c r="L1657"/>
  <c r="H1657"/>
  <c r="J1656"/>
  <c r="L1655"/>
  <c r="H1655"/>
  <c r="H1659" s="1"/>
  <c r="J1654"/>
  <c r="I1658"/>
  <c r="K1657"/>
  <c r="I1656"/>
  <c r="K1655"/>
  <c r="I1654"/>
  <c r="H1656"/>
  <c r="I1657"/>
  <c r="K1658"/>
  <c r="K1392"/>
  <c r="J1406"/>
  <c r="H1407"/>
  <c r="L1407"/>
  <c r="J1408"/>
  <c r="H1409"/>
  <c r="L1409"/>
  <c r="J1410"/>
  <c r="G1411"/>
  <c r="J1418"/>
  <c r="H1419"/>
  <c r="L1419"/>
  <c r="J1420"/>
  <c r="H1421"/>
  <c r="L1421"/>
  <c r="J1423"/>
  <c r="K1432"/>
  <c r="I1433"/>
  <c r="K1434"/>
  <c r="K1444"/>
  <c r="I1445"/>
  <c r="K1446"/>
  <c r="J1463"/>
  <c r="J1466" s="1"/>
  <c r="H1464"/>
  <c r="L1464"/>
  <c r="J1465"/>
  <c r="G1466"/>
  <c r="J1475"/>
  <c r="H1476"/>
  <c r="L1476"/>
  <c r="J1477"/>
  <c r="G1478"/>
  <c r="K1499"/>
  <c r="I1500"/>
  <c r="K1501"/>
  <c r="I1502"/>
  <c r="K1503"/>
  <c r="K1511"/>
  <c r="I1512"/>
  <c r="K1513"/>
  <c r="I1514"/>
  <c r="K1516"/>
  <c r="J1530"/>
  <c r="H1531"/>
  <c r="L1531"/>
  <c r="J1532"/>
  <c r="H1533"/>
  <c r="L1533"/>
  <c r="J1534"/>
  <c r="G1535"/>
  <c r="J1542"/>
  <c r="J1546" s="1"/>
  <c r="H1543"/>
  <c r="L1543"/>
  <c r="J1544"/>
  <c r="H1545"/>
  <c r="L1545"/>
  <c r="K1556"/>
  <c r="I1557"/>
  <c r="K1558"/>
  <c r="K1568"/>
  <c r="I1569"/>
  <c r="K1570"/>
  <c r="L1588"/>
  <c r="J1589"/>
  <c r="G1590"/>
  <c r="J1601"/>
  <c r="G1602"/>
  <c r="K1623"/>
  <c r="I1624"/>
  <c r="K1625"/>
  <c r="I1626"/>
  <c r="K1627"/>
  <c r="K1635"/>
  <c r="I1636"/>
  <c r="K1637"/>
  <c r="I1638"/>
  <c r="G1639"/>
  <c r="G1670"/>
  <c r="J1669"/>
  <c r="L1668"/>
  <c r="H1668"/>
  <c r="J1667"/>
  <c r="I1669"/>
  <c r="K1668"/>
  <c r="I1667"/>
  <c r="L1669"/>
  <c r="H1669"/>
  <c r="J1668"/>
  <c r="L1667"/>
  <c r="L1670" s="1"/>
  <c r="H1667"/>
  <c r="J1666"/>
  <c r="J1670" s="1"/>
  <c r="K1669"/>
  <c r="I1668"/>
  <c r="K1667"/>
  <c r="I1666"/>
  <c r="I1670" s="1"/>
  <c r="H1392"/>
  <c r="K1406"/>
  <c r="I1407"/>
  <c r="K1408"/>
  <c r="I1409"/>
  <c r="K1418"/>
  <c r="I1419"/>
  <c r="K1420"/>
  <c r="H1432"/>
  <c r="L1432"/>
  <c r="L1435" s="1"/>
  <c r="J1433"/>
  <c r="H1434"/>
  <c r="H1444"/>
  <c r="L1444"/>
  <c r="L1447" s="1"/>
  <c r="J1445"/>
  <c r="H1446"/>
  <c r="K1463"/>
  <c r="K1466" s="1"/>
  <c r="I1464"/>
  <c r="K1475"/>
  <c r="K1478" s="1"/>
  <c r="I1476"/>
  <c r="H1499"/>
  <c r="L1499"/>
  <c r="L1504" s="1"/>
  <c r="J1500"/>
  <c r="H1501"/>
  <c r="L1501"/>
  <c r="J1502"/>
  <c r="H1503"/>
  <c r="H1511"/>
  <c r="L1511"/>
  <c r="J1512"/>
  <c r="H1513"/>
  <c r="L1513"/>
  <c r="J1514"/>
  <c r="H1516"/>
  <c r="K1530"/>
  <c r="I1531"/>
  <c r="K1532"/>
  <c r="I1533"/>
  <c r="K1542"/>
  <c r="I1543"/>
  <c r="K1544"/>
  <c r="H1556"/>
  <c r="H1559" s="1"/>
  <c r="L1556"/>
  <c r="L1559" s="1"/>
  <c r="J1557"/>
  <c r="H1558"/>
  <c r="H1568"/>
  <c r="H1571" s="1"/>
  <c r="L1568"/>
  <c r="L1571" s="1"/>
  <c r="J1569"/>
  <c r="H1570"/>
  <c r="K1587"/>
  <c r="K1590" s="1"/>
  <c r="I1588"/>
  <c r="K1599"/>
  <c r="K1602" s="1"/>
  <c r="I1600"/>
  <c r="H1623"/>
  <c r="L1623"/>
  <c r="J1624"/>
  <c r="H1625"/>
  <c r="L1625"/>
  <c r="J1626"/>
  <c r="H1627"/>
  <c r="H1635"/>
  <c r="L1635"/>
  <c r="L1639" s="1"/>
  <c r="J1636"/>
  <c r="H1637"/>
  <c r="L1637"/>
  <c r="J1638"/>
  <c r="K1659"/>
  <c r="H1666"/>
  <c r="J1640"/>
  <c r="K1649"/>
  <c r="I1650"/>
  <c r="I1652" s="1"/>
  <c r="K1651"/>
  <c r="K1661"/>
  <c r="I1662"/>
  <c r="I1664" s="1"/>
  <c r="K1663"/>
  <c r="I1671"/>
  <c r="J1680"/>
  <c r="H1681"/>
  <c r="H1683" s="1"/>
  <c r="L1681"/>
  <c r="L1683" s="1"/>
  <c r="J1682"/>
  <c r="G1683"/>
  <c r="H1685"/>
  <c r="L1685"/>
  <c r="J1686"/>
  <c r="H1687"/>
  <c r="L1687"/>
  <c r="J1688"/>
  <c r="H1689"/>
  <c r="L1689"/>
  <c r="J1692"/>
  <c r="J1695" s="1"/>
  <c r="H1693"/>
  <c r="H1695" s="1"/>
  <c r="L1693"/>
  <c r="L1695" s="1"/>
  <c r="J1694"/>
  <c r="G1695"/>
  <c r="H1697"/>
  <c r="L1697"/>
  <c r="J1698"/>
  <c r="H1699"/>
  <c r="L1699"/>
  <c r="J1700"/>
  <c r="G1701"/>
  <c r="H1702"/>
  <c r="L1702"/>
  <c r="I1711"/>
  <c r="K1712"/>
  <c r="I1713"/>
  <c r="K1716"/>
  <c r="I1717"/>
  <c r="K1718"/>
  <c r="I1719"/>
  <c r="K1720"/>
  <c r="I1723"/>
  <c r="K1724"/>
  <c r="I1725"/>
  <c r="K1728"/>
  <c r="I1729"/>
  <c r="K1730"/>
  <c r="I1731"/>
  <c r="I1732" s="1"/>
  <c r="K1733"/>
  <c r="H1742"/>
  <c r="L1742"/>
  <c r="J1743"/>
  <c r="H1744"/>
  <c r="L1744"/>
  <c r="J1747"/>
  <c r="H1748"/>
  <c r="H1752" s="1"/>
  <c r="L1748"/>
  <c r="J1749"/>
  <c r="H1750"/>
  <c r="L1750"/>
  <c r="J1751"/>
  <c r="G1752"/>
  <c r="H1754"/>
  <c r="L1754"/>
  <c r="J1755"/>
  <c r="H1756"/>
  <c r="L1756"/>
  <c r="J1759"/>
  <c r="J1763" s="1"/>
  <c r="H1760"/>
  <c r="L1760"/>
  <c r="L1763" s="1"/>
  <c r="J1761"/>
  <c r="H1762"/>
  <c r="L1762"/>
  <c r="J1764"/>
  <c r="K1773"/>
  <c r="I1774"/>
  <c r="I1776" s="1"/>
  <c r="K1775"/>
  <c r="I1778"/>
  <c r="K1779"/>
  <c r="I1780"/>
  <c r="K1781"/>
  <c r="I1782"/>
  <c r="K1785"/>
  <c r="I1786"/>
  <c r="I1788" s="1"/>
  <c r="K1787"/>
  <c r="I1790"/>
  <c r="K1791"/>
  <c r="I1792"/>
  <c r="K1793"/>
  <c r="I1795"/>
  <c r="J1804"/>
  <c r="H1805"/>
  <c r="H1807" s="1"/>
  <c r="L1805"/>
  <c r="L1807" s="1"/>
  <c r="J1806"/>
  <c r="G1807"/>
  <c r="H1809"/>
  <c r="L1809"/>
  <c r="J1810"/>
  <c r="H1811"/>
  <c r="L1811"/>
  <c r="J1812"/>
  <c r="H1813"/>
  <c r="L1813"/>
  <c r="J1816"/>
  <c r="J1819" s="1"/>
  <c r="H1817"/>
  <c r="H1819" s="1"/>
  <c r="L1817"/>
  <c r="L1819" s="1"/>
  <c r="J1818"/>
  <c r="G1819"/>
  <c r="H1821"/>
  <c r="L1821"/>
  <c r="J1822"/>
  <c r="H1823"/>
  <c r="L1823"/>
  <c r="J1824"/>
  <c r="G1825"/>
  <c r="H1826"/>
  <c r="L1826"/>
  <c r="I1835"/>
  <c r="K1836"/>
  <c r="I1837"/>
  <c r="K1840"/>
  <c r="I1841"/>
  <c r="K1842"/>
  <c r="I1843"/>
  <c r="K1844"/>
  <c r="I1847"/>
  <c r="K1848"/>
  <c r="I1849"/>
  <c r="K1852"/>
  <c r="I1853"/>
  <c r="K1854"/>
  <c r="I1855"/>
  <c r="K1857"/>
  <c r="H1866"/>
  <c r="L1866"/>
  <c r="J1867"/>
  <c r="H1868"/>
  <c r="L1868"/>
  <c r="J1871"/>
  <c r="H1872"/>
  <c r="H1876" s="1"/>
  <c r="L1872"/>
  <c r="J1873"/>
  <c r="H1874"/>
  <c r="L1874"/>
  <c r="J1875"/>
  <c r="G1876"/>
  <c r="H1878"/>
  <c r="L1878"/>
  <c r="J1879"/>
  <c r="H1880"/>
  <c r="L1880"/>
  <c r="J1883"/>
  <c r="J1887" s="1"/>
  <c r="H1884"/>
  <c r="L1884"/>
  <c r="L1887" s="1"/>
  <c r="J1885"/>
  <c r="H1886"/>
  <c r="L1886"/>
  <c r="J1888"/>
  <c r="K1897"/>
  <c r="I1898"/>
  <c r="I1900" s="1"/>
  <c r="K1899"/>
  <c r="I1902"/>
  <c r="K1903"/>
  <c r="I1904"/>
  <c r="K1905"/>
  <c r="I1906"/>
  <c r="K1909"/>
  <c r="I1910"/>
  <c r="I1912" s="1"/>
  <c r="K1911"/>
  <c r="I1914"/>
  <c r="K1915"/>
  <c r="I1916"/>
  <c r="K1917"/>
  <c r="I1919"/>
  <c r="J1928"/>
  <c r="H1929"/>
  <c r="H1931" s="1"/>
  <c r="L1929"/>
  <c r="L1931" s="1"/>
  <c r="J1930"/>
  <c r="G1931"/>
  <c r="H1933"/>
  <c r="L1933"/>
  <c r="J1934"/>
  <c r="H1935"/>
  <c r="L1935"/>
  <c r="J1936"/>
  <c r="H1937"/>
  <c r="L1937"/>
  <c r="J1940"/>
  <c r="J1943" s="1"/>
  <c r="H1941"/>
  <c r="H1943" s="1"/>
  <c r="L1941"/>
  <c r="L1943" s="1"/>
  <c r="J1942"/>
  <c r="G1943"/>
  <c r="H1945"/>
  <c r="L1945"/>
  <c r="J1946"/>
  <c r="H1947"/>
  <c r="L1947"/>
  <c r="J1948"/>
  <c r="G1949"/>
  <c r="H1950"/>
  <c r="L1950"/>
  <c r="K1964"/>
  <c r="I1967"/>
  <c r="K1968"/>
  <c r="H1649"/>
  <c r="L1649"/>
  <c r="L1652" s="1"/>
  <c r="J1650"/>
  <c r="J1652" s="1"/>
  <c r="H1651"/>
  <c r="H1661"/>
  <c r="L1661"/>
  <c r="L1664" s="1"/>
  <c r="J1662"/>
  <c r="J1664" s="1"/>
  <c r="H1663"/>
  <c r="J1671"/>
  <c r="K1680"/>
  <c r="K1683" s="1"/>
  <c r="I1681"/>
  <c r="I1683" s="1"/>
  <c r="I1685"/>
  <c r="K1686"/>
  <c r="I1687"/>
  <c r="K1688"/>
  <c r="I1689"/>
  <c r="K1692"/>
  <c r="K1695" s="1"/>
  <c r="I1693"/>
  <c r="I1695" s="1"/>
  <c r="I1697"/>
  <c r="K1698"/>
  <c r="I1699"/>
  <c r="K1700"/>
  <c r="I1702"/>
  <c r="J1711"/>
  <c r="H1712"/>
  <c r="L1712"/>
  <c r="J1713"/>
  <c r="G1714"/>
  <c r="H1716"/>
  <c r="L1716"/>
  <c r="J1717"/>
  <c r="H1718"/>
  <c r="L1718"/>
  <c r="J1719"/>
  <c r="H1720"/>
  <c r="J1723"/>
  <c r="H1724"/>
  <c r="L1724"/>
  <c r="J1725"/>
  <c r="G1726"/>
  <c r="H1728"/>
  <c r="L1728"/>
  <c r="J1729"/>
  <c r="H1730"/>
  <c r="L1730"/>
  <c r="J1731"/>
  <c r="H1733"/>
  <c r="I1742"/>
  <c r="K1743"/>
  <c r="I1744"/>
  <c r="K1747"/>
  <c r="I1748"/>
  <c r="K1749"/>
  <c r="I1750"/>
  <c r="I1754"/>
  <c r="K1755"/>
  <c r="I1756"/>
  <c r="K1759"/>
  <c r="I1760"/>
  <c r="I1763" s="1"/>
  <c r="K1761"/>
  <c r="H1773"/>
  <c r="L1773"/>
  <c r="L1776" s="1"/>
  <c r="J1774"/>
  <c r="J1776" s="1"/>
  <c r="H1775"/>
  <c r="J1778"/>
  <c r="H1779"/>
  <c r="L1779"/>
  <c r="J1780"/>
  <c r="H1781"/>
  <c r="L1781"/>
  <c r="J1782"/>
  <c r="G1783"/>
  <c r="H1785"/>
  <c r="L1785"/>
  <c r="L1788" s="1"/>
  <c r="J1786"/>
  <c r="J1788" s="1"/>
  <c r="H1787"/>
  <c r="J1790"/>
  <c r="H1791"/>
  <c r="L1791"/>
  <c r="J1792"/>
  <c r="H1793"/>
  <c r="L1793"/>
  <c r="J1795"/>
  <c r="K1804"/>
  <c r="K1807" s="1"/>
  <c r="I1805"/>
  <c r="I1807" s="1"/>
  <c r="I1809"/>
  <c r="K1810"/>
  <c r="I1811"/>
  <c r="K1812"/>
  <c r="I1813"/>
  <c r="K1816"/>
  <c r="K1819" s="1"/>
  <c r="I1817"/>
  <c r="I1819" s="1"/>
  <c r="I1821"/>
  <c r="K1822"/>
  <c r="I1823"/>
  <c r="K1824"/>
  <c r="I1826"/>
  <c r="J1835"/>
  <c r="H1836"/>
  <c r="L1836"/>
  <c r="J1837"/>
  <c r="G1838"/>
  <c r="H1840"/>
  <c r="L1840"/>
  <c r="J1841"/>
  <c r="H1842"/>
  <c r="L1842"/>
  <c r="J1843"/>
  <c r="H1844"/>
  <c r="J1847"/>
  <c r="H1848"/>
  <c r="L1848"/>
  <c r="J1849"/>
  <c r="G1850"/>
  <c r="H1852"/>
  <c r="L1852"/>
  <c r="J1853"/>
  <c r="H1854"/>
  <c r="L1854"/>
  <c r="J1855"/>
  <c r="I1866"/>
  <c r="K1867"/>
  <c r="I1868"/>
  <c r="K1871"/>
  <c r="I1872"/>
  <c r="K1873"/>
  <c r="I1874"/>
  <c r="I1878"/>
  <c r="K1879"/>
  <c r="I1880"/>
  <c r="K1883"/>
  <c r="I1884"/>
  <c r="I1887" s="1"/>
  <c r="K1885"/>
  <c r="H1897"/>
  <c r="L1897"/>
  <c r="L1900" s="1"/>
  <c r="J1898"/>
  <c r="J1900" s="1"/>
  <c r="H1899"/>
  <c r="J1902"/>
  <c r="H1903"/>
  <c r="L1903"/>
  <c r="J1904"/>
  <c r="H1905"/>
  <c r="L1905"/>
  <c r="J1906"/>
  <c r="G1907"/>
  <c r="H1909"/>
  <c r="L1909"/>
  <c r="L1912" s="1"/>
  <c r="J1910"/>
  <c r="J1912" s="1"/>
  <c r="H1911"/>
  <c r="J1914"/>
  <c r="H1915"/>
  <c r="L1915"/>
  <c r="J1916"/>
  <c r="H1917"/>
  <c r="L1917"/>
  <c r="J1919"/>
  <c r="K1928"/>
  <c r="K1931" s="1"/>
  <c r="I1929"/>
  <c r="I1931" s="1"/>
  <c r="I1933"/>
  <c r="K1934"/>
  <c r="I1935"/>
  <c r="K1936"/>
  <c r="I1937"/>
  <c r="K1940"/>
  <c r="K1943" s="1"/>
  <c r="I1941"/>
  <c r="I1943" s="1"/>
  <c r="I1945"/>
  <c r="K1946"/>
  <c r="I1947"/>
  <c r="K1948"/>
  <c r="I1950"/>
  <c r="L1961"/>
  <c r="H1961"/>
  <c r="J1960"/>
  <c r="L1959"/>
  <c r="H1959"/>
  <c r="G1962"/>
  <c r="J1961"/>
  <c r="L1960"/>
  <c r="H1960"/>
  <c r="J1959"/>
  <c r="I1960"/>
  <c r="K1961"/>
  <c r="I1966"/>
  <c r="L1973"/>
  <c r="H1973"/>
  <c r="J1972"/>
  <c r="L1971"/>
  <c r="H1971"/>
  <c r="G1974"/>
  <c r="J1973"/>
  <c r="L1972"/>
  <c r="H1972"/>
  <c r="J1971"/>
  <c r="I1972"/>
  <c r="K1973"/>
  <c r="K1671"/>
  <c r="J1685"/>
  <c r="H1686"/>
  <c r="L1686"/>
  <c r="J1687"/>
  <c r="H1688"/>
  <c r="L1688"/>
  <c r="J1689"/>
  <c r="G1690"/>
  <c r="J1697"/>
  <c r="H1698"/>
  <c r="L1698"/>
  <c r="J1699"/>
  <c r="H1700"/>
  <c r="L1700"/>
  <c r="J1702"/>
  <c r="K1711"/>
  <c r="I1712"/>
  <c r="K1713"/>
  <c r="K1723"/>
  <c r="I1724"/>
  <c r="K1725"/>
  <c r="J1742"/>
  <c r="H1743"/>
  <c r="L1743"/>
  <c r="J1744"/>
  <c r="G1745"/>
  <c r="J1754"/>
  <c r="H1755"/>
  <c r="L1755"/>
  <c r="J1756"/>
  <c r="G1757"/>
  <c r="K1778"/>
  <c r="I1779"/>
  <c r="K1780"/>
  <c r="I1781"/>
  <c r="K1782"/>
  <c r="K1790"/>
  <c r="I1791"/>
  <c r="K1792"/>
  <c r="I1793"/>
  <c r="K1795"/>
  <c r="J1809"/>
  <c r="H1810"/>
  <c r="L1810"/>
  <c r="J1811"/>
  <c r="H1812"/>
  <c r="L1812"/>
  <c r="J1813"/>
  <c r="G1814"/>
  <c r="J1821"/>
  <c r="H1822"/>
  <c r="L1822"/>
  <c r="J1823"/>
  <c r="H1824"/>
  <c r="L1824"/>
  <c r="J1826"/>
  <c r="K1835"/>
  <c r="I1836"/>
  <c r="K1837"/>
  <c r="K1847"/>
  <c r="I1848"/>
  <c r="K1849"/>
  <c r="J1866"/>
  <c r="H1867"/>
  <c r="L1867"/>
  <c r="J1868"/>
  <c r="G1869"/>
  <c r="J1878"/>
  <c r="H1879"/>
  <c r="L1879"/>
  <c r="J1880"/>
  <c r="G1881"/>
  <c r="K1902"/>
  <c r="I1903"/>
  <c r="K1904"/>
  <c r="I1905"/>
  <c r="K1906"/>
  <c r="K1914"/>
  <c r="I1915"/>
  <c r="K1916"/>
  <c r="I1917"/>
  <c r="K1919"/>
  <c r="J1933"/>
  <c r="H1934"/>
  <c r="L1934"/>
  <c r="J1935"/>
  <c r="H1936"/>
  <c r="L1936"/>
  <c r="J1937"/>
  <c r="G1938"/>
  <c r="J1945"/>
  <c r="H1946"/>
  <c r="L1946"/>
  <c r="J1947"/>
  <c r="H1948"/>
  <c r="L1948"/>
  <c r="J1950"/>
  <c r="I1962"/>
  <c r="G1969"/>
  <c r="J1968"/>
  <c r="L1967"/>
  <c r="H1967"/>
  <c r="J1966"/>
  <c r="L1965"/>
  <c r="H1965"/>
  <c r="J1964"/>
  <c r="L1968"/>
  <c r="H1968"/>
  <c r="J1967"/>
  <c r="L1966"/>
  <c r="H1966"/>
  <c r="J1965"/>
  <c r="L1964"/>
  <c r="H1964"/>
  <c r="I1965"/>
  <c r="K1966"/>
  <c r="I1974"/>
  <c r="K1685"/>
  <c r="I1686"/>
  <c r="K1687"/>
  <c r="I1688"/>
  <c r="K1697"/>
  <c r="I1698"/>
  <c r="K1699"/>
  <c r="H1711"/>
  <c r="H1714" s="1"/>
  <c r="L1711"/>
  <c r="L1714" s="1"/>
  <c r="J1712"/>
  <c r="H1713"/>
  <c r="H1723"/>
  <c r="H1726" s="1"/>
  <c r="L1723"/>
  <c r="L1726" s="1"/>
  <c r="J1724"/>
  <c r="H1725"/>
  <c r="K1742"/>
  <c r="K1745" s="1"/>
  <c r="I1743"/>
  <c r="K1754"/>
  <c r="K1757" s="1"/>
  <c r="I1755"/>
  <c r="H1778"/>
  <c r="L1778"/>
  <c r="J1779"/>
  <c r="H1780"/>
  <c r="L1780"/>
  <c r="J1781"/>
  <c r="H1782"/>
  <c r="H1790"/>
  <c r="L1790"/>
  <c r="L1794" s="1"/>
  <c r="J1791"/>
  <c r="H1792"/>
  <c r="L1792"/>
  <c r="J1793"/>
  <c r="H1795"/>
  <c r="K1809"/>
  <c r="I1810"/>
  <c r="K1811"/>
  <c r="I1812"/>
  <c r="K1821"/>
  <c r="I1822"/>
  <c r="K1823"/>
  <c r="H1835"/>
  <c r="L1835"/>
  <c r="L1838" s="1"/>
  <c r="J1836"/>
  <c r="H1837"/>
  <c r="H1847"/>
  <c r="L1847"/>
  <c r="L1850" s="1"/>
  <c r="J1848"/>
  <c r="H1849"/>
  <c r="K1866"/>
  <c r="K1869" s="1"/>
  <c r="I1867"/>
  <c r="K1878"/>
  <c r="K1881" s="1"/>
  <c r="I1879"/>
  <c r="H1902"/>
  <c r="L1902"/>
  <c r="J1903"/>
  <c r="H1904"/>
  <c r="L1904"/>
  <c r="J1905"/>
  <c r="H1906"/>
  <c r="H1914"/>
  <c r="H1918" s="1"/>
  <c r="L1914"/>
  <c r="J1915"/>
  <c r="H1916"/>
  <c r="L1916"/>
  <c r="J1917"/>
  <c r="K1933"/>
  <c r="I1934"/>
  <c r="K1935"/>
  <c r="I1936"/>
  <c r="K1945"/>
  <c r="I1946"/>
  <c r="K1947"/>
  <c r="K1962"/>
  <c r="K1965"/>
  <c r="I1968"/>
  <c r="I1969" s="1"/>
  <c r="K1974"/>
  <c r="K1976"/>
  <c r="I1977"/>
  <c r="K1978"/>
  <c r="I1979"/>
  <c r="K1981"/>
  <c r="K2021"/>
  <c r="I2022"/>
  <c r="K2023"/>
  <c r="K2027"/>
  <c r="I2028"/>
  <c r="K2029"/>
  <c r="I2030"/>
  <c r="K2033"/>
  <c r="I2034"/>
  <c r="K2035"/>
  <c r="I2038"/>
  <c r="K2039"/>
  <c r="I2040"/>
  <c r="K2041"/>
  <c r="I2043"/>
  <c r="I2083"/>
  <c r="K2084"/>
  <c r="I2085"/>
  <c r="K2088"/>
  <c r="I2089"/>
  <c r="K2090"/>
  <c r="I2091"/>
  <c r="K2092"/>
  <c r="I2095"/>
  <c r="K2096"/>
  <c r="I2097"/>
  <c r="K2100"/>
  <c r="I2101"/>
  <c r="K2102"/>
  <c r="I2103"/>
  <c r="K2105"/>
  <c r="J2123"/>
  <c r="J2124" s="1"/>
  <c r="G2124"/>
  <c r="G2148"/>
  <c r="J2147"/>
  <c r="L2146"/>
  <c r="H2146"/>
  <c r="J2145"/>
  <c r="J2148" s="1"/>
  <c r="I2147"/>
  <c r="K2146"/>
  <c r="I2145"/>
  <c r="H2147"/>
  <c r="H1976"/>
  <c r="L1976"/>
  <c r="J1977"/>
  <c r="H1978"/>
  <c r="L1978"/>
  <c r="J1979"/>
  <c r="G1980"/>
  <c r="H1981"/>
  <c r="L1981"/>
  <c r="I1990"/>
  <c r="K1991"/>
  <c r="I1992"/>
  <c r="K1995"/>
  <c r="I1996"/>
  <c r="K1997"/>
  <c r="I1998"/>
  <c r="K1999"/>
  <c r="I2002"/>
  <c r="K2003"/>
  <c r="I2004"/>
  <c r="K2007"/>
  <c r="I2008"/>
  <c r="K2009"/>
  <c r="I2010"/>
  <c r="K2012"/>
  <c r="H2021"/>
  <c r="L2021"/>
  <c r="J2022"/>
  <c r="H2023"/>
  <c r="L2023"/>
  <c r="J2026"/>
  <c r="H2027"/>
  <c r="L2027"/>
  <c r="J2028"/>
  <c r="H2029"/>
  <c r="L2029"/>
  <c r="J2030"/>
  <c r="G2031"/>
  <c r="H2033"/>
  <c r="L2033"/>
  <c r="J2034"/>
  <c r="H2035"/>
  <c r="L2035"/>
  <c r="J2038"/>
  <c r="H2039"/>
  <c r="L2039"/>
  <c r="J2040"/>
  <c r="H2041"/>
  <c r="L2041"/>
  <c r="J2043"/>
  <c r="K2052"/>
  <c r="I2053"/>
  <c r="K2054"/>
  <c r="I2057"/>
  <c r="K2058"/>
  <c r="I2059"/>
  <c r="K2060"/>
  <c r="I2061"/>
  <c r="K2064"/>
  <c r="I2065"/>
  <c r="K2066"/>
  <c r="K2070"/>
  <c r="I2071"/>
  <c r="K2072"/>
  <c r="J2083"/>
  <c r="H2084"/>
  <c r="L2084"/>
  <c r="J2085"/>
  <c r="G2086"/>
  <c r="H2088"/>
  <c r="L2088"/>
  <c r="J2089"/>
  <c r="H2090"/>
  <c r="L2090"/>
  <c r="J2091"/>
  <c r="H2092"/>
  <c r="L2092"/>
  <c r="J2095"/>
  <c r="H2096"/>
  <c r="L2096"/>
  <c r="J2097"/>
  <c r="G2098"/>
  <c r="H2100"/>
  <c r="L2100"/>
  <c r="J2101"/>
  <c r="H2102"/>
  <c r="L2102"/>
  <c r="J2103"/>
  <c r="G2104"/>
  <c r="H2105"/>
  <c r="L2105"/>
  <c r="K2119"/>
  <c r="I2120"/>
  <c r="K2121"/>
  <c r="I2122"/>
  <c r="K2123"/>
  <c r="I2136"/>
  <c r="L2136"/>
  <c r="H2136"/>
  <c r="H2145"/>
  <c r="I2146"/>
  <c r="K2147"/>
  <c r="G2160"/>
  <c r="J2159"/>
  <c r="L2158"/>
  <c r="H2158"/>
  <c r="J2157"/>
  <c r="I2159"/>
  <c r="K2158"/>
  <c r="I2157"/>
  <c r="H2159"/>
  <c r="I1976"/>
  <c r="K1977"/>
  <c r="I1978"/>
  <c r="K1979"/>
  <c r="I1981"/>
  <c r="I2021"/>
  <c r="K2022"/>
  <c r="I2023"/>
  <c r="K2026"/>
  <c r="I2027"/>
  <c r="K2028"/>
  <c r="I2029"/>
  <c r="K2030"/>
  <c r="I2033"/>
  <c r="K2034"/>
  <c r="I2035"/>
  <c r="K2038"/>
  <c r="I2039"/>
  <c r="K2040"/>
  <c r="I2041"/>
  <c r="K2043"/>
  <c r="K2083"/>
  <c r="I2084"/>
  <c r="K2085"/>
  <c r="I2088"/>
  <c r="K2089"/>
  <c r="I2090"/>
  <c r="K2091"/>
  <c r="I2092"/>
  <c r="K2095"/>
  <c r="I2096"/>
  <c r="K2097"/>
  <c r="I2100"/>
  <c r="K2101"/>
  <c r="I2102"/>
  <c r="K2103"/>
  <c r="K2148"/>
  <c r="H2160"/>
  <c r="J1976"/>
  <c r="H1977"/>
  <c r="L1977"/>
  <c r="J1978"/>
  <c r="H1979"/>
  <c r="K1990"/>
  <c r="K1993" s="1"/>
  <c r="I1991"/>
  <c r="I1995"/>
  <c r="K1996"/>
  <c r="I1997"/>
  <c r="K1998"/>
  <c r="K2002"/>
  <c r="K2005" s="1"/>
  <c r="I2003"/>
  <c r="I2007"/>
  <c r="K2008"/>
  <c r="I2009"/>
  <c r="J2021"/>
  <c r="H2022"/>
  <c r="L2022"/>
  <c r="J2023"/>
  <c r="H2026"/>
  <c r="L2026"/>
  <c r="J2027"/>
  <c r="H2028"/>
  <c r="L2028"/>
  <c r="J2029"/>
  <c r="H2030"/>
  <c r="J2033"/>
  <c r="J2036" s="1"/>
  <c r="H2034"/>
  <c r="L2034"/>
  <c r="J2035"/>
  <c r="H2038"/>
  <c r="H2042" s="1"/>
  <c r="L2038"/>
  <c r="J2039"/>
  <c r="H2040"/>
  <c r="L2040"/>
  <c r="J2041"/>
  <c r="H2043"/>
  <c r="I2052"/>
  <c r="I2055" s="1"/>
  <c r="K2053"/>
  <c r="K2057"/>
  <c r="I2058"/>
  <c r="K2059"/>
  <c r="I2060"/>
  <c r="I2064"/>
  <c r="I2067" s="1"/>
  <c r="K2065"/>
  <c r="K2069"/>
  <c r="I2070"/>
  <c r="I2073" s="1"/>
  <c r="K2071"/>
  <c r="H2083"/>
  <c r="L2083"/>
  <c r="L2086" s="1"/>
  <c r="J2084"/>
  <c r="H2085"/>
  <c r="J2088"/>
  <c r="H2089"/>
  <c r="L2089"/>
  <c r="J2090"/>
  <c r="H2091"/>
  <c r="L2091"/>
  <c r="J2092"/>
  <c r="H2095"/>
  <c r="L2095"/>
  <c r="L2098" s="1"/>
  <c r="J2096"/>
  <c r="H2097"/>
  <c r="J2100"/>
  <c r="H2101"/>
  <c r="L2101"/>
  <c r="J2102"/>
  <c r="H2103"/>
  <c r="K2114"/>
  <c r="K2117" s="1"/>
  <c r="I2115"/>
  <c r="I2117" s="1"/>
  <c r="I2119"/>
  <c r="K2120"/>
  <c r="I2121"/>
  <c r="K2122"/>
  <c r="K2134"/>
  <c r="I2133"/>
  <c r="K2132"/>
  <c r="K2135" s="1"/>
  <c r="I2131"/>
  <c r="G2135"/>
  <c r="J2134"/>
  <c r="L2133"/>
  <c r="H2133"/>
  <c r="J2132"/>
  <c r="L2131"/>
  <c r="L2135" s="1"/>
  <c r="H2131"/>
  <c r="H2132"/>
  <c r="J2133"/>
  <c r="I2134"/>
  <c r="K2136"/>
  <c r="L2145"/>
  <c r="L2148" s="1"/>
  <c r="K2157"/>
  <c r="K2160" s="1"/>
  <c r="J2158"/>
  <c r="L2159"/>
  <c r="J2126"/>
  <c r="H2127"/>
  <c r="H2129" s="1"/>
  <c r="L2127"/>
  <c r="L2129" s="1"/>
  <c r="J2128"/>
  <c r="G2129"/>
  <c r="K2150"/>
  <c r="I2151"/>
  <c r="K2152"/>
  <c r="I2153"/>
  <c r="K2154"/>
  <c r="K2162"/>
  <c r="I2163"/>
  <c r="K2164"/>
  <c r="I2165"/>
  <c r="K2167"/>
  <c r="H2176"/>
  <c r="L2176"/>
  <c r="J2177"/>
  <c r="H2178"/>
  <c r="L2178"/>
  <c r="J2181"/>
  <c r="H2182"/>
  <c r="L2182"/>
  <c r="J2183"/>
  <c r="H2184"/>
  <c r="L2184"/>
  <c r="J2185"/>
  <c r="G2186"/>
  <c r="H2188"/>
  <c r="L2188"/>
  <c r="J2189"/>
  <c r="H2190"/>
  <c r="L2190"/>
  <c r="J2193"/>
  <c r="H2194"/>
  <c r="L2194"/>
  <c r="J2195"/>
  <c r="H2196"/>
  <c r="L2196"/>
  <c r="J2198"/>
  <c r="K2207"/>
  <c r="I2208"/>
  <c r="I2210" s="1"/>
  <c r="K2209"/>
  <c r="I2212"/>
  <c r="K2213"/>
  <c r="I2214"/>
  <c r="K2215"/>
  <c r="I2216"/>
  <c r="K2219"/>
  <c r="I2220"/>
  <c r="I2222" s="1"/>
  <c r="K2221"/>
  <c r="I2224"/>
  <c r="K2225"/>
  <c r="I2226"/>
  <c r="K2227"/>
  <c r="I2229"/>
  <c r="J2238"/>
  <c r="H2239"/>
  <c r="H2241" s="1"/>
  <c r="L2239"/>
  <c r="L2241" s="1"/>
  <c r="J2240"/>
  <c r="G2241"/>
  <c r="H2243"/>
  <c r="L2243"/>
  <c r="J2244"/>
  <c r="H2245"/>
  <c r="L2245"/>
  <c r="J2246"/>
  <c r="H2247"/>
  <c r="L2247"/>
  <c r="J2250"/>
  <c r="H2251"/>
  <c r="H2253" s="1"/>
  <c r="L2251"/>
  <c r="L2253" s="1"/>
  <c r="J2252"/>
  <c r="G2253"/>
  <c r="H2255"/>
  <c r="L2255"/>
  <c r="J2256"/>
  <c r="H2257"/>
  <c r="L2257"/>
  <c r="J2258"/>
  <c r="G2259"/>
  <c r="H2260"/>
  <c r="L2260"/>
  <c r="I2269"/>
  <c r="K2270"/>
  <c r="I2271"/>
  <c r="K2274"/>
  <c r="I2275"/>
  <c r="K2276"/>
  <c r="I2277"/>
  <c r="K2278"/>
  <c r="I2281"/>
  <c r="K2282"/>
  <c r="I2283"/>
  <c r="K2286"/>
  <c r="I2287"/>
  <c r="K2288"/>
  <c r="I2289"/>
  <c r="K2291"/>
  <c r="H2300"/>
  <c r="L2300"/>
  <c r="J2301"/>
  <c r="H2302"/>
  <c r="L2302"/>
  <c r="J2305"/>
  <c r="H2306"/>
  <c r="L2306"/>
  <c r="J2307"/>
  <c r="I2308"/>
  <c r="K2126"/>
  <c r="K2129" s="1"/>
  <c r="I2127"/>
  <c r="I2129" s="1"/>
  <c r="H2150"/>
  <c r="L2150"/>
  <c r="J2151"/>
  <c r="H2152"/>
  <c r="L2152"/>
  <c r="J2153"/>
  <c r="H2154"/>
  <c r="H2162"/>
  <c r="L2162"/>
  <c r="L2166" s="1"/>
  <c r="J2163"/>
  <c r="H2164"/>
  <c r="L2164"/>
  <c r="J2165"/>
  <c r="H2167"/>
  <c r="I2176"/>
  <c r="K2177"/>
  <c r="I2178"/>
  <c r="K2181"/>
  <c r="I2182"/>
  <c r="K2183"/>
  <c r="I2184"/>
  <c r="I2188"/>
  <c r="K2189"/>
  <c r="I2190"/>
  <c r="K2193"/>
  <c r="I2194"/>
  <c r="I2197" s="1"/>
  <c r="K2195"/>
  <c r="H2207"/>
  <c r="L2207"/>
  <c r="L2210" s="1"/>
  <c r="J2208"/>
  <c r="J2210" s="1"/>
  <c r="H2209"/>
  <c r="J2212"/>
  <c r="H2213"/>
  <c r="L2213"/>
  <c r="J2214"/>
  <c r="H2215"/>
  <c r="L2215"/>
  <c r="J2216"/>
  <c r="G2217"/>
  <c r="H2219"/>
  <c r="L2219"/>
  <c r="L2222" s="1"/>
  <c r="J2220"/>
  <c r="J2222" s="1"/>
  <c r="H2221"/>
  <c r="J2224"/>
  <c r="H2225"/>
  <c r="L2225"/>
  <c r="J2226"/>
  <c r="H2227"/>
  <c r="L2227"/>
  <c r="J2229"/>
  <c r="K2238"/>
  <c r="K2241" s="1"/>
  <c r="I2239"/>
  <c r="I2241" s="1"/>
  <c r="I2243"/>
  <c r="K2244"/>
  <c r="I2245"/>
  <c r="K2246"/>
  <c r="I2247"/>
  <c r="K2250"/>
  <c r="K2253" s="1"/>
  <c r="I2251"/>
  <c r="I2253" s="1"/>
  <c r="I2255"/>
  <c r="K2256"/>
  <c r="I2257"/>
  <c r="K2258"/>
  <c r="I2260"/>
  <c r="J2269"/>
  <c r="H2270"/>
  <c r="L2270"/>
  <c r="J2271"/>
  <c r="G2272"/>
  <c r="H2274"/>
  <c r="L2274"/>
  <c r="J2275"/>
  <c r="J2279" s="1"/>
  <c r="H2276"/>
  <c r="L2276"/>
  <c r="J2277"/>
  <c r="H2278"/>
  <c r="J2281"/>
  <c r="H2282"/>
  <c r="L2282"/>
  <c r="J2283"/>
  <c r="G2284"/>
  <c r="H2286"/>
  <c r="L2286"/>
  <c r="J2287"/>
  <c r="J2290" s="1"/>
  <c r="H2288"/>
  <c r="L2288"/>
  <c r="J2289"/>
  <c r="H2291"/>
  <c r="I2300"/>
  <c r="K2301"/>
  <c r="I2302"/>
  <c r="I2309"/>
  <c r="K2308"/>
  <c r="L2309"/>
  <c r="H2309"/>
  <c r="J2308"/>
  <c r="L2307"/>
  <c r="K2305"/>
  <c r="I2306"/>
  <c r="K2307"/>
  <c r="L2308"/>
  <c r="L2320"/>
  <c r="H2320"/>
  <c r="J2319"/>
  <c r="L2318"/>
  <c r="H2318"/>
  <c r="K2320"/>
  <c r="I2319"/>
  <c r="K2318"/>
  <c r="I2317"/>
  <c r="G2321"/>
  <c r="J2320"/>
  <c r="L2319"/>
  <c r="H2319"/>
  <c r="J2318"/>
  <c r="L2317"/>
  <c r="L2321" s="1"/>
  <c r="H2317"/>
  <c r="I2320"/>
  <c r="K2319"/>
  <c r="I2318"/>
  <c r="J2176"/>
  <c r="H2177"/>
  <c r="L2177"/>
  <c r="J2178"/>
  <c r="G2179"/>
  <c r="J2188"/>
  <c r="H2189"/>
  <c r="L2189"/>
  <c r="J2190"/>
  <c r="G2191"/>
  <c r="K2212"/>
  <c r="I2213"/>
  <c r="K2214"/>
  <c r="I2215"/>
  <c r="K2216"/>
  <c r="K2224"/>
  <c r="I2225"/>
  <c r="K2226"/>
  <c r="I2227"/>
  <c r="K2229"/>
  <c r="J2243"/>
  <c r="H2244"/>
  <c r="L2244"/>
  <c r="J2245"/>
  <c r="H2246"/>
  <c r="L2246"/>
  <c r="J2247"/>
  <c r="G2248"/>
  <c r="J2255"/>
  <c r="H2256"/>
  <c r="L2256"/>
  <c r="J2257"/>
  <c r="H2258"/>
  <c r="L2258"/>
  <c r="J2260"/>
  <c r="K2269"/>
  <c r="I2270"/>
  <c r="K2271"/>
  <c r="K2281"/>
  <c r="I2282"/>
  <c r="K2283"/>
  <c r="J2300"/>
  <c r="H2301"/>
  <c r="L2301"/>
  <c r="J2302"/>
  <c r="G2303"/>
  <c r="K2176"/>
  <c r="K2179" s="1"/>
  <c r="I2177"/>
  <c r="K2188"/>
  <c r="K2191" s="1"/>
  <c r="I2189"/>
  <c r="H2212"/>
  <c r="L2212"/>
  <c r="J2213"/>
  <c r="H2214"/>
  <c r="L2214"/>
  <c r="J2215"/>
  <c r="H2216"/>
  <c r="H2224"/>
  <c r="L2224"/>
  <c r="J2225"/>
  <c r="H2226"/>
  <c r="L2226"/>
  <c r="J2227"/>
  <c r="H2229"/>
  <c r="K2243"/>
  <c r="I2244"/>
  <c r="K2245"/>
  <c r="I2246"/>
  <c r="K2255"/>
  <c r="I2256"/>
  <c r="K2257"/>
  <c r="H2269"/>
  <c r="L2269"/>
  <c r="L2272" s="1"/>
  <c r="J2270"/>
  <c r="H2271"/>
  <c r="H2281"/>
  <c r="L2281"/>
  <c r="L2284" s="1"/>
  <c r="J2282"/>
  <c r="H2283"/>
  <c r="K2300"/>
  <c r="I2301"/>
  <c r="I2310"/>
  <c r="K2322"/>
  <c r="H2331"/>
  <c r="L2331"/>
  <c r="J2332"/>
  <c r="H2333"/>
  <c r="L2333"/>
  <c r="H2343"/>
  <c r="L2343"/>
  <c r="J2344"/>
  <c r="H2345"/>
  <c r="L2345"/>
  <c r="K2362"/>
  <c r="I2363"/>
  <c r="K2364"/>
  <c r="K2374"/>
  <c r="I2375"/>
  <c r="K2376"/>
  <c r="H2398"/>
  <c r="L2398"/>
  <c r="J2399"/>
  <c r="H2400"/>
  <c r="L2400"/>
  <c r="J2401"/>
  <c r="H2402"/>
  <c r="L2402"/>
  <c r="H2410"/>
  <c r="L2410"/>
  <c r="J2411"/>
  <c r="H2412"/>
  <c r="L2412"/>
  <c r="J2413"/>
  <c r="G2414"/>
  <c r="H2415"/>
  <c r="L2415"/>
  <c r="K2429"/>
  <c r="I2430"/>
  <c r="K2431"/>
  <c r="I2432"/>
  <c r="K2433"/>
  <c r="K2441"/>
  <c r="I2442"/>
  <c r="K2443"/>
  <c r="I2444"/>
  <c r="K2446"/>
  <c r="H2455"/>
  <c r="L2455"/>
  <c r="J2456"/>
  <c r="H2457"/>
  <c r="L2457"/>
  <c r="G2465"/>
  <c r="H2467"/>
  <c r="L2467"/>
  <c r="J2468"/>
  <c r="H2469"/>
  <c r="L2469"/>
  <c r="K2486"/>
  <c r="I2487"/>
  <c r="K2488"/>
  <c r="J2312"/>
  <c r="H2313"/>
  <c r="H2315" s="1"/>
  <c r="L2313"/>
  <c r="L2315" s="1"/>
  <c r="J2314"/>
  <c r="G2315"/>
  <c r="H2322"/>
  <c r="L2322"/>
  <c r="I2331"/>
  <c r="K2332"/>
  <c r="I2333"/>
  <c r="K2336"/>
  <c r="I2337"/>
  <c r="K2338"/>
  <c r="I2339"/>
  <c r="I2341" s="1"/>
  <c r="K2340"/>
  <c r="I2343"/>
  <c r="K2344"/>
  <c r="I2345"/>
  <c r="K2348"/>
  <c r="I2349"/>
  <c r="K2350"/>
  <c r="I2351"/>
  <c r="K2353"/>
  <c r="H2362"/>
  <c r="L2362"/>
  <c r="J2363"/>
  <c r="H2364"/>
  <c r="L2364"/>
  <c r="J2367"/>
  <c r="H2368"/>
  <c r="H2372" s="1"/>
  <c r="L2368"/>
  <c r="J2369"/>
  <c r="H2370"/>
  <c r="L2370"/>
  <c r="J2371"/>
  <c r="G2372"/>
  <c r="H2374"/>
  <c r="L2374"/>
  <c r="J2375"/>
  <c r="H2376"/>
  <c r="L2376"/>
  <c r="J2379"/>
  <c r="J2383" s="1"/>
  <c r="H2380"/>
  <c r="L2380"/>
  <c r="L2383" s="1"/>
  <c r="J2381"/>
  <c r="H2382"/>
  <c r="L2382"/>
  <c r="K2393"/>
  <c r="I2394"/>
  <c r="I2396" s="1"/>
  <c r="K2395"/>
  <c r="I2398"/>
  <c r="K2399"/>
  <c r="I2400"/>
  <c r="K2401"/>
  <c r="I2402"/>
  <c r="K2405"/>
  <c r="I2406"/>
  <c r="I2408" s="1"/>
  <c r="K2407"/>
  <c r="I2410"/>
  <c r="K2411"/>
  <c r="I2412"/>
  <c r="K2413"/>
  <c r="I2415"/>
  <c r="J2424"/>
  <c r="H2425"/>
  <c r="H2427" s="1"/>
  <c r="L2425"/>
  <c r="L2427" s="1"/>
  <c r="J2426"/>
  <c r="G2427"/>
  <c r="H2429"/>
  <c r="L2429"/>
  <c r="J2430"/>
  <c r="H2431"/>
  <c r="L2431"/>
  <c r="J2432"/>
  <c r="H2433"/>
  <c r="L2433"/>
  <c r="J2436"/>
  <c r="H2437"/>
  <c r="H2439" s="1"/>
  <c r="L2437"/>
  <c r="L2439" s="1"/>
  <c r="J2438"/>
  <c r="G2439"/>
  <c r="H2441"/>
  <c r="L2441"/>
  <c r="J2442"/>
  <c r="H2443"/>
  <c r="L2443"/>
  <c r="J2444"/>
  <c r="G2445"/>
  <c r="H2446"/>
  <c r="L2446"/>
  <c r="I2455"/>
  <c r="K2456"/>
  <c r="I2457"/>
  <c r="K2460"/>
  <c r="I2461"/>
  <c r="K2462"/>
  <c r="I2463"/>
  <c r="K2464"/>
  <c r="I2467"/>
  <c r="K2468"/>
  <c r="I2469"/>
  <c r="K2472"/>
  <c r="I2473"/>
  <c r="K2474"/>
  <c r="I2475"/>
  <c r="K2477"/>
  <c r="H2486"/>
  <c r="L2486"/>
  <c r="J2487"/>
  <c r="H2488"/>
  <c r="L2488"/>
  <c r="J2491"/>
  <c r="I2492"/>
  <c r="I2493"/>
  <c r="K2494"/>
  <c r="K2312"/>
  <c r="K2315" s="1"/>
  <c r="I2313"/>
  <c r="I2315" s="1"/>
  <c r="I2322"/>
  <c r="J2331"/>
  <c r="H2332"/>
  <c r="L2332"/>
  <c r="J2333"/>
  <c r="G2334"/>
  <c r="H2336"/>
  <c r="L2336"/>
  <c r="J2337"/>
  <c r="J2341" s="1"/>
  <c r="H2338"/>
  <c r="L2338"/>
  <c r="J2339"/>
  <c r="H2340"/>
  <c r="J2343"/>
  <c r="H2344"/>
  <c r="L2344"/>
  <c r="J2345"/>
  <c r="G2346"/>
  <c r="H2348"/>
  <c r="L2348"/>
  <c r="J2349"/>
  <c r="J2352" s="1"/>
  <c r="H2350"/>
  <c r="L2350"/>
  <c r="J2351"/>
  <c r="H2353"/>
  <c r="I2362"/>
  <c r="K2363"/>
  <c r="I2364"/>
  <c r="K2367"/>
  <c r="I2368"/>
  <c r="K2369"/>
  <c r="I2370"/>
  <c r="I2374"/>
  <c r="K2375"/>
  <c r="I2376"/>
  <c r="K2379"/>
  <c r="I2380"/>
  <c r="I2383" s="1"/>
  <c r="K2381"/>
  <c r="H2393"/>
  <c r="L2393"/>
  <c r="L2396" s="1"/>
  <c r="J2394"/>
  <c r="J2396" s="1"/>
  <c r="H2395"/>
  <c r="J2398"/>
  <c r="H2399"/>
  <c r="L2399"/>
  <c r="J2400"/>
  <c r="H2401"/>
  <c r="L2401"/>
  <c r="J2402"/>
  <c r="G2403"/>
  <c r="H2405"/>
  <c r="H2408" s="1"/>
  <c r="L2405"/>
  <c r="L2408" s="1"/>
  <c r="J2406"/>
  <c r="J2408" s="1"/>
  <c r="H2407"/>
  <c r="J2410"/>
  <c r="J2414" s="1"/>
  <c r="H2411"/>
  <c r="L2411"/>
  <c r="J2412"/>
  <c r="H2413"/>
  <c r="L2413"/>
  <c r="J2415"/>
  <c r="K2424"/>
  <c r="K2427" s="1"/>
  <c r="I2425"/>
  <c r="I2427" s="1"/>
  <c r="I2429"/>
  <c r="K2430"/>
  <c r="I2431"/>
  <c r="K2432"/>
  <c r="I2433"/>
  <c r="K2436"/>
  <c r="K2439" s="1"/>
  <c r="I2437"/>
  <c r="I2439" s="1"/>
  <c r="I2441"/>
  <c r="K2442"/>
  <c r="I2443"/>
  <c r="K2444"/>
  <c r="J2455"/>
  <c r="J2458" s="1"/>
  <c r="H2456"/>
  <c r="L2456"/>
  <c r="J2457"/>
  <c r="G2458"/>
  <c r="H2460"/>
  <c r="L2460"/>
  <c r="J2461"/>
  <c r="H2462"/>
  <c r="L2462"/>
  <c r="J2463"/>
  <c r="H2464"/>
  <c r="J2467"/>
  <c r="J2470" s="1"/>
  <c r="H2468"/>
  <c r="L2468"/>
  <c r="J2469"/>
  <c r="G2470"/>
  <c r="H2472"/>
  <c r="L2472"/>
  <c r="J2473"/>
  <c r="H2474"/>
  <c r="L2474"/>
  <c r="J2475"/>
  <c r="H2477"/>
  <c r="I2486"/>
  <c r="K2487"/>
  <c r="I2488"/>
  <c r="G2496"/>
  <c r="L2495"/>
  <c r="H2495"/>
  <c r="J2494"/>
  <c r="L2493"/>
  <c r="H2493"/>
  <c r="H2496" s="1"/>
  <c r="J2492"/>
  <c r="L2491"/>
  <c r="K2495"/>
  <c r="I2494"/>
  <c r="K2493"/>
  <c r="K2491"/>
  <c r="K2492"/>
  <c r="J2493"/>
  <c r="L2494"/>
  <c r="K2331"/>
  <c r="K2334" s="1"/>
  <c r="I2332"/>
  <c r="K2343"/>
  <c r="K2346" s="1"/>
  <c r="I2344"/>
  <c r="J2362"/>
  <c r="J2365" s="1"/>
  <c r="H2363"/>
  <c r="L2363"/>
  <c r="J2364"/>
  <c r="J2374"/>
  <c r="J2377" s="1"/>
  <c r="H2375"/>
  <c r="L2375"/>
  <c r="J2376"/>
  <c r="K2398"/>
  <c r="I2399"/>
  <c r="K2400"/>
  <c r="I2401"/>
  <c r="K2410"/>
  <c r="I2411"/>
  <c r="K2412"/>
  <c r="J2429"/>
  <c r="H2430"/>
  <c r="L2430"/>
  <c r="J2431"/>
  <c r="H2432"/>
  <c r="L2432"/>
  <c r="J2433"/>
  <c r="J2441"/>
  <c r="J2445" s="1"/>
  <c r="H2442"/>
  <c r="L2442"/>
  <c r="J2443"/>
  <c r="H2444"/>
  <c r="K2455"/>
  <c r="K2458" s="1"/>
  <c r="I2456"/>
  <c r="K2467"/>
  <c r="K2470" s="1"/>
  <c r="I2468"/>
  <c r="J2486"/>
  <c r="H2487"/>
  <c r="L2487"/>
  <c r="J2488"/>
  <c r="L2492"/>
  <c r="I2498"/>
  <c r="K2499"/>
  <c r="I2500"/>
  <c r="K2503"/>
  <c r="I2504"/>
  <c r="K2505"/>
  <c r="I2506"/>
  <c r="K2508"/>
  <c r="H2517"/>
  <c r="L2517"/>
  <c r="J2518"/>
  <c r="H2519"/>
  <c r="L2519"/>
  <c r="J2522"/>
  <c r="H2523"/>
  <c r="L2523"/>
  <c r="J2524"/>
  <c r="H2525"/>
  <c r="L2525"/>
  <c r="J2526"/>
  <c r="G2527"/>
  <c r="H2529"/>
  <c r="L2529"/>
  <c r="J2530"/>
  <c r="H2531"/>
  <c r="L2531"/>
  <c r="J2534"/>
  <c r="H2535"/>
  <c r="H2538" s="1"/>
  <c r="L2535"/>
  <c r="J2536"/>
  <c r="H2537"/>
  <c r="L2537"/>
  <c r="J2539"/>
  <c r="K2548"/>
  <c r="I2549"/>
  <c r="I2551" s="1"/>
  <c r="K2550"/>
  <c r="I2553"/>
  <c r="K2554"/>
  <c r="I2555"/>
  <c r="K2556"/>
  <c r="I2557"/>
  <c r="K2560"/>
  <c r="I2561"/>
  <c r="K2562"/>
  <c r="I2565"/>
  <c r="K2566"/>
  <c r="I2567"/>
  <c r="K2568"/>
  <c r="I2570"/>
  <c r="J2579"/>
  <c r="H2580"/>
  <c r="L2580"/>
  <c r="J2581"/>
  <c r="G2582"/>
  <c r="H2584"/>
  <c r="L2584"/>
  <c r="J2585"/>
  <c r="H2586"/>
  <c r="L2586"/>
  <c r="J2587"/>
  <c r="H2588"/>
  <c r="L2588"/>
  <c r="J2591"/>
  <c r="H2592"/>
  <c r="L2592"/>
  <c r="J2593"/>
  <c r="G2594"/>
  <c r="H2596"/>
  <c r="L2596"/>
  <c r="J2597"/>
  <c r="H2598"/>
  <c r="L2598"/>
  <c r="J2599"/>
  <c r="G2600"/>
  <c r="H2601"/>
  <c r="G2613"/>
  <c r="J2612"/>
  <c r="L2611"/>
  <c r="L2613" s="1"/>
  <c r="H2611"/>
  <c r="J2610"/>
  <c r="I2612"/>
  <c r="K2611"/>
  <c r="I2610"/>
  <c r="H2612"/>
  <c r="J2498"/>
  <c r="H2499"/>
  <c r="L2499"/>
  <c r="J2500"/>
  <c r="G2501"/>
  <c r="H2503"/>
  <c r="H2507" s="1"/>
  <c r="L2503"/>
  <c r="J2504"/>
  <c r="J2507" s="1"/>
  <c r="H2505"/>
  <c r="L2505"/>
  <c r="J2506"/>
  <c r="G2507"/>
  <c r="H2508"/>
  <c r="I2517"/>
  <c r="K2518"/>
  <c r="I2519"/>
  <c r="K2522"/>
  <c r="I2523"/>
  <c r="K2524"/>
  <c r="I2525"/>
  <c r="K2526"/>
  <c r="I2529"/>
  <c r="K2530"/>
  <c r="I2531"/>
  <c r="K2534"/>
  <c r="I2535"/>
  <c r="K2536"/>
  <c r="I2537"/>
  <c r="H2548"/>
  <c r="L2548"/>
  <c r="J2549"/>
  <c r="H2550"/>
  <c r="L2550"/>
  <c r="J2553"/>
  <c r="H2554"/>
  <c r="L2554"/>
  <c r="J2555"/>
  <c r="H2556"/>
  <c r="L2556"/>
  <c r="J2557"/>
  <c r="G2558"/>
  <c r="H2560"/>
  <c r="H2563" s="1"/>
  <c r="L2560"/>
  <c r="J2561"/>
  <c r="H2562"/>
  <c r="L2562"/>
  <c r="J2565"/>
  <c r="H2566"/>
  <c r="L2566"/>
  <c r="J2567"/>
  <c r="H2568"/>
  <c r="L2568"/>
  <c r="J2570"/>
  <c r="K2579"/>
  <c r="I2580"/>
  <c r="I2582" s="1"/>
  <c r="K2581"/>
  <c r="I2584"/>
  <c r="K2585"/>
  <c r="I2586"/>
  <c r="K2587"/>
  <c r="I2588"/>
  <c r="K2591"/>
  <c r="I2592"/>
  <c r="I2594" s="1"/>
  <c r="K2593"/>
  <c r="I2596"/>
  <c r="K2597"/>
  <c r="I2598"/>
  <c r="K2599"/>
  <c r="G2625"/>
  <c r="J2624"/>
  <c r="L2623"/>
  <c r="L2625" s="1"/>
  <c r="H2623"/>
  <c r="H2625" s="1"/>
  <c r="J2622"/>
  <c r="I2624"/>
  <c r="K2623"/>
  <c r="I2622"/>
  <c r="I2625" s="1"/>
  <c r="H2624"/>
  <c r="G2631"/>
  <c r="K2498"/>
  <c r="I2499"/>
  <c r="K2500"/>
  <c r="K2506"/>
  <c r="J2517"/>
  <c r="H2518"/>
  <c r="L2518"/>
  <c r="J2519"/>
  <c r="G2520"/>
  <c r="L2524"/>
  <c r="J2525"/>
  <c r="H2526"/>
  <c r="L2526"/>
  <c r="J2529"/>
  <c r="H2530"/>
  <c r="L2530"/>
  <c r="J2531"/>
  <c r="G2532"/>
  <c r="L2536"/>
  <c r="J2537"/>
  <c r="G2538"/>
  <c r="K2553"/>
  <c r="I2554"/>
  <c r="K2555"/>
  <c r="I2556"/>
  <c r="K2557"/>
  <c r="I2562"/>
  <c r="I2563" s="1"/>
  <c r="K2565"/>
  <c r="I2566"/>
  <c r="K2567"/>
  <c r="I2568"/>
  <c r="K2570"/>
  <c r="L2579"/>
  <c r="J2580"/>
  <c r="H2581"/>
  <c r="L2581"/>
  <c r="J2584"/>
  <c r="H2585"/>
  <c r="L2585"/>
  <c r="J2586"/>
  <c r="H2587"/>
  <c r="L2587"/>
  <c r="J2588"/>
  <c r="G2589"/>
  <c r="L2591"/>
  <c r="J2592"/>
  <c r="H2593"/>
  <c r="L2593"/>
  <c r="J2596"/>
  <c r="H2597"/>
  <c r="L2597"/>
  <c r="J2598"/>
  <c r="H2599"/>
  <c r="L2599"/>
  <c r="K2613"/>
  <c r="L2687"/>
  <c r="H2498"/>
  <c r="L2498"/>
  <c r="L2501" s="1"/>
  <c r="J2499"/>
  <c r="H2500"/>
  <c r="K2517"/>
  <c r="K2520" s="1"/>
  <c r="I2518"/>
  <c r="K2525"/>
  <c r="K2529"/>
  <c r="K2532" s="1"/>
  <c r="I2530"/>
  <c r="I2536"/>
  <c r="L2549"/>
  <c r="J2550"/>
  <c r="H2553"/>
  <c r="L2553"/>
  <c r="J2554"/>
  <c r="H2555"/>
  <c r="L2555"/>
  <c r="J2556"/>
  <c r="H2557"/>
  <c r="L2561"/>
  <c r="J2562"/>
  <c r="H2565"/>
  <c r="L2565"/>
  <c r="J2566"/>
  <c r="H2567"/>
  <c r="L2567"/>
  <c r="J2568"/>
  <c r="H2570"/>
  <c r="K2580"/>
  <c r="K2584"/>
  <c r="I2585"/>
  <c r="K2586"/>
  <c r="I2587"/>
  <c r="K2592"/>
  <c r="K2596"/>
  <c r="I2597"/>
  <c r="K2598"/>
  <c r="K2601"/>
  <c r="K2625"/>
  <c r="K2615"/>
  <c r="I2616"/>
  <c r="K2617"/>
  <c r="I2618"/>
  <c r="K2619"/>
  <c r="K2627"/>
  <c r="I2628"/>
  <c r="K2629"/>
  <c r="I2630"/>
  <c r="I2631" s="1"/>
  <c r="K2632"/>
  <c r="H2641"/>
  <c r="L2641"/>
  <c r="J2642"/>
  <c r="H2643"/>
  <c r="L2643"/>
  <c r="J2646"/>
  <c r="H2647"/>
  <c r="H2651" s="1"/>
  <c r="L2647"/>
  <c r="J2648"/>
  <c r="H2649"/>
  <c r="L2649"/>
  <c r="J2650"/>
  <c r="G2651"/>
  <c r="H2653"/>
  <c r="L2653"/>
  <c r="J2654"/>
  <c r="H2655"/>
  <c r="L2655"/>
  <c r="J2658"/>
  <c r="J2662" s="1"/>
  <c r="H2659"/>
  <c r="L2659"/>
  <c r="J2660"/>
  <c r="H2661"/>
  <c r="L2661"/>
  <c r="J2663"/>
  <c r="K2672"/>
  <c r="I2673"/>
  <c r="I2675" s="1"/>
  <c r="K2674"/>
  <c r="I2677"/>
  <c r="K2678"/>
  <c r="I2679"/>
  <c r="K2680"/>
  <c r="I2681"/>
  <c r="K2684"/>
  <c r="I2685"/>
  <c r="I2687" s="1"/>
  <c r="K2686"/>
  <c r="I2689"/>
  <c r="G2693"/>
  <c r="H2615"/>
  <c r="L2615"/>
  <c r="J2616"/>
  <c r="J2620" s="1"/>
  <c r="H2617"/>
  <c r="L2617"/>
  <c r="J2618"/>
  <c r="H2619"/>
  <c r="H2627"/>
  <c r="L2627"/>
  <c r="L2631" s="1"/>
  <c r="J2628"/>
  <c r="H2629"/>
  <c r="L2629"/>
  <c r="J2630"/>
  <c r="H2632"/>
  <c r="I2641"/>
  <c r="K2642"/>
  <c r="I2643"/>
  <c r="K2646"/>
  <c r="I2647"/>
  <c r="K2648"/>
  <c r="I2649"/>
  <c r="I2653"/>
  <c r="K2654"/>
  <c r="I2655"/>
  <c r="K2658"/>
  <c r="I2659"/>
  <c r="I2662" s="1"/>
  <c r="K2660"/>
  <c r="H2672"/>
  <c r="L2672"/>
  <c r="L2675" s="1"/>
  <c r="J2673"/>
  <c r="J2675" s="1"/>
  <c r="H2674"/>
  <c r="J2677"/>
  <c r="H2678"/>
  <c r="L2678"/>
  <c r="J2679"/>
  <c r="H2680"/>
  <c r="L2680"/>
  <c r="J2681"/>
  <c r="G2682"/>
  <c r="J2685"/>
  <c r="J2687" s="1"/>
  <c r="H2686"/>
  <c r="H2687" s="1"/>
  <c r="J2689"/>
  <c r="I2690"/>
  <c r="H2691"/>
  <c r="J2641"/>
  <c r="J2644" s="1"/>
  <c r="H2642"/>
  <c r="L2642"/>
  <c r="J2643"/>
  <c r="G2644"/>
  <c r="J2653"/>
  <c r="H2654"/>
  <c r="L2654"/>
  <c r="J2655"/>
  <c r="G2656"/>
  <c r="K2677"/>
  <c r="I2678"/>
  <c r="K2679"/>
  <c r="I2680"/>
  <c r="K2681"/>
  <c r="I2692"/>
  <c r="K2691"/>
  <c r="L2692"/>
  <c r="H2692"/>
  <c r="J2691"/>
  <c r="L2690"/>
  <c r="H2690"/>
  <c r="K2689"/>
  <c r="J2690"/>
  <c r="I2691"/>
  <c r="K2692"/>
  <c r="K2641"/>
  <c r="K2644" s="1"/>
  <c r="I2642"/>
  <c r="K2653"/>
  <c r="K2656" s="1"/>
  <c r="I2654"/>
  <c r="H2677"/>
  <c r="L2677"/>
  <c r="J2678"/>
  <c r="H2679"/>
  <c r="L2679"/>
  <c r="J2680"/>
  <c r="H2681"/>
  <c r="H2689"/>
  <c r="L2689"/>
  <c r="K2690"/>
  <c r="L2691"/>
  <c r="J2694"/>
  <c r="K2706"/>
  <c r="I2707"/>
  <c r="I2709" s="1"/>
  <c r="K2708"/>
  <c r="I2711"/>
  <c r="K2712"/>
  <c r="I2713"/>
  <c r="K2714"/>
  <c r="I2715"/>
  <c r="K2718"/>
  <c r="I2719"/>
  <c r="I2721" s="1"/>
  <c r="K2720"/>
  <c r="I2723"/>
  <c r="K2724"/>
  <c r="I2725"/>
  <c r="K2726"/>
  <c r="I2728"/>
  <c r="J2737"/>
  <c r="J2740" s="1"/>
  <c r="H2738"/>
  <c r="L2738"/>
  <c r="L2740" s="1"/>
  <c r="J2739"/>
  <c r="G2740"/>
  <c r="H2742"/>
  <c r="L2742"/>
  <c r="J2743"/>
  <c r="H2744"/>
  <c r="L2744"/>
  <c r="J2745"/>
  <c r="H2746"/>
  <c r="L2746"/>
  <c r="J2749"/>
  <c r="H2750"/>
  <c r="L2750"/>
  <c r="L2752" s="1"/>
  <c r="J2751"/>
  <c r="G2752"/>
  <c r="H2754"/>
  <c r="L2754"/>
  <c r="J2755"/>
  <c r="H2756"/>
  <c r="L2756"/>
  <c r="J2757"/>
  <c r="G2758"/>
  <c r="H2759"/>
  <c r="L2759"/>
  <c r="I2768"/>
  <c r="K2769"/>
  <c r="J2770"/>
  <c r="L2773"/>
  <c r="J2786"/>
  <c r="L2787"/>
  <c r="J2790"/>
  <c r="I2790"/>
  <c r="J2804"/>
  <c r="I2805"/>
  <c r="K2806"/>
  <c r="J2821"/>
  <c r="I2821"/>
  <c r="L2821"/>
  <c r="H2821"/>
  <c r="H2706"/>
  <c r="L2706"/>
  <c r="L2709" s="1"/>
  <c r="J2707"/>
  <c r="J2709" s="1"/>
  <c r="H2708"/>
  <c r="J2711"/>
  <c r="H2712"/>
  <c r="L2712"/>
  <c r="L2716" s="1"/>
  <c r="J2713"/>
  <c r="H2714"/>
  <c r="L2714"/>
  <c r="J2715"/>
  <c r="G2716"/>
  <c r="H2718"/>
  <c r="H2721" s="1"/>
  <c r="L2718"/>
  <c r="L2721" s="1"/>
  <c r="J2719"/>
  <c r="J2721" s="1"/>
  <c r="H2720"/>
  <c r="J2723"/>
  <c r="J2727" s="1"/>
  <c r="H2724"/>
  <c r="L2724"/>
  <c r="L2727" s="1"/>
  <c r="J2725"/>
  <c r="H2726"/>
  <c r="L2726"/>
  <c r="J2728"/>
  <c r="K2737"/>
  <c r="I2738"/>
  <c r="I2740" s="1"/>
  <c r="K2739"/>
  <c r="I2742"/>
  <c r="K2743"/>
  <c r="I2744"/>
  <c r="K2745"/>
  <c r="I2746"/>
  <c r="K2749"/>
  <c r="I2750"/>
  <c r="I2752" s="1"/>
  <c r="K2751"/>
  <c r="I2754"/>
  <c r="K2755"/>
  <c r="I2756"/>
  <c r="K2757"/>
  <c r="I2759"/>
  <c r="J2768"/>
  <c r="H2769"/>
  <c r="G2778"/>
  <c r="J2777"/>
  <c r="L2776"/>
  <c r="H2776"/>
  <c r="J2775"/>
  <c r="L2774"/>
  <c r="H2774"/>
  <c r="J2773"/>
  <c r="I2777"/>
  <c r="K2776"/>
  <c r="I2775"/>
  <c r="K2774"/>
  <c r="I2773"/>
  <c r="H2775"/>
  <c r="I2776"/>
  <c r="K2777"/>
  <c r="L2785"/>
  <c r="H2790"/>
  <c r="K2804"/>
  <c r="L2805"/>
  <c r="K2808"/>
  <c r="I2817"/>
  <c r="K2821"/>
  <c r="K2711"/>
  <c r="I2712"/>
  <c r="K2713"/>
  <c r="I2714"/>
  <c r="K2715"/>
  <c r="K2723"/>
  <c r="I2724"/>
  <c r="K2725"/>
  <c r="I2726"/>
  <c r="H2739"/>
  <c r="J2742"/>
  <c r="H2743"/>
  <c r="L2743"/>
  <c r="J2744"/>
  <c r="H2745"/>
  <c r="L2745"/>
  <c r="J2746"/>
  <c r="G2747"/>
  <c r="J2750"/>
  <c r="H2751"/>
  <c r="J2754"/>
  <c r="H2755"/>
  <c r="L2755"/>
  <c r="J2756"/>
  <c r="H2757"/>
  <c r="L2757"/>
  <c r="J2759"/>
  <c r="L2770"/>
  <c r="H2770"/>
  <c r="K2770"/>
  <c r="K2768"/>
  <c r="I2769"/>
  <c r="G2771"/>
  <c r="K2775"/>
  <c r="J2776"/>
  <c r="L2777"/>
  <c r="L2788"/>
  <c r="H2788"/>
  <c r="J2787"/>
  <c r="L2786"/>
  <c r="H2786"/>
  <c r="J2785"/>
  <c r="J2789" s="1"/>
  <c r="K2788"/>
  <c r="I2787"/>
  <c r="K2786"/>
  <c r="K2789" s="1"/>
  <c r="I2785"/>
  <c r="H2787"/>
  <c r="I2788"/>
  <c r="K2790"/>
  <c r="L2819"/>
  <c r="H2819"/>
  <c r="J2818"/>
  <c r="L2817"/>
  <c r="H2817"/>
  <c r="J2816"/>
  <c r="K2819"/>
  <c r="I2818"/>
  <c r="K2817"/>
  <c r="I2816"/>
  <c r="I2820" s="1"/>
  <c r="G2820"/>
  <c r="J2819"/>
  <c r="L2818"/>
  <c r="H2818"/>
  <c r="J2817"/>
  <c r="L2816"/>
  <c r="H2816"/>
  <c r="J2714"/>
  <c r="H2715"/>
  <c r="K2742"/>
  <c r="I2743"/>
  <c r="K2744"/>
  <c r="I2745"/>
  <c r="K2754"/>
  <c r="I2755"/>
  <c r="K2756"/>
  <c r="H2771"/>
  <c r="L2771"/>
  <c r="I2770"/>
  <c r="H2789"/>
  <c r="G2809"/>
  <c r="J2808"/>
  <c r="L2807"/>
  <c r="I2808"/>
  <c r="K2807"/>
  <c r="I2806"/>
  <c r="K2805"/>
  <c r="I2804"/>
  <c r="L2808"/>
  <c r="H2808"/>
  <c r="J2807"/>
  <c r="L2806"/>
  <c r="H2806"/>
  <c r="J2805"/>
  <c r="L2804"/>
  <c r="H2804"/>
  <c r="H2809" s="1"/>
  <c r="H2805"/>
  <c r="J2806"/>
  <c r="I2807"/>
  <c r="K2780"/>
  <c r="I2781"/>
  <c r="I2783" s="1"/>
  <c r="K2782"/>
  <c r="J2799"/>
  <c r="J2802" s="1"/>
  <c r="H2800"/>
  <c r="H2802" s="1"/>
  <c r="L2800"/>
  <c r="L2802" s="1"/>
  <c r="J2801"/>
  <c r="G2802"/>
  <c r="J2811"/>
  <c r="H2812"/>
  <c r="H2814" s="1"/>
  <c r="L2812"/>
  <c r="L2814" s="1"/>
  <c r="J2813"/>
  <c r="G2814"/>
  <c r="I2831"/>
  <c r="K2832"/>
  <c r="I2833"/>
  <c r="K2836"/>
  <c r="I2837"/>
  <c r="K2838"/>
  <c r="I2839"/>
  <c r="I2841" s="1"/>
  <c r="K2840"/>
  <c r="I2843"/>
  <c r="K2844"/>
  <c r="I2845"/>
  <c r="K2848"/>
  <c r="I2849"/>
  <c r="K2850"/>
  <c r="I2851"/>
  <c r="K2853"/>
  <c r="H2780"/>
  <c r="L2780"/>
  <c r="L2783" s="1"/>
  <c r="J2781"/>
  <c r="J2783" s="1"/>
  <c r="H2782"/>
  <c r="K2799"/>
  <c r="K2802" s="1"/>
  <c r="I2800"/>
  <c r="I2802" s="1"/>
  <c r="K2811"/>
  <c r="K2814" s="1"/>
  <c r="I2812"/>
  <c r="I2814" s="1"/>
  <c r="J2831"/>
  <c r="J2834" s="1"/>
  <c r="H2832"/>
  <c r="H2834" s="1"/>
  <c r="L2832"/>
  <c r="L2834" s="1"/>
  <c r="J2833"/>
  <c r="G2834"/>
  <c r="H2836"/>
  <c r="L2836"/>
  <c r="L2841" s="1"/>
  <c r="J2837"/>
  <c r="H2838"/>
  <c r="L2838"/>
  <c r="J2839"/>
  <c r="J2841" s="1"/>
  <c r="H2840"/>
  <c r="J2843"/>
  <c r="J2846" s="1"/>
  <c r="H2844"/>
  <c r="H2846" s="1"/>
  <c r="L2844"/>
  <c r="L2846" s="1"/>
  <c r="J2845"/>
  <c r="G2846"/>
  <c r="H2848"/>
  <c r="L2848"/>
  <c r="L2852" s="1"/>
  <c r="J2849"/>
  <c r="H2850"/>
  <c r="L2850"/>
  <c r="J2851"/>
  <c r="H2853"/>
  <c r="K2831"/>
  <c r="I2832"/>
  <c r="K2843"/>
  <c r="K2846" s="1"/>
  <c r="I2844"/>
  <c r="I63" i="3"/>
  <c r="K122"/>
  <c r="I187"/>
  <c r="K231"/>
  <c r="I247"/>
  <c r="I249"/>
  <c r="I309"/>
  <c r="G312"/>
  <c r="J654"/>
  <c r="I654"/>
  <c r="L654"/>
  <c r="H654"/>
  <c r="J765"/>
  <c r="L764"/>
  <c r="H764"/>
  <c r="J763"/>
  <c r="L762"/>
  <c r="H762"/>
  <c r="J761"/>
  <c r="G766"/>
  <c r="I765"/>
  <c r="K764"/>
  <c r="I763"/>
  <c r="K762"/>
  <c r="I761"/>
  <c r="L765"/>
  <c r="H765"/>
  <c r="J764"/>
  <c r="L763"/>
  <c r="H763"/>
  <c r="J762"/>
  <c r="L761"/>
  <c r="L766" s="1"/>
  <c r="H761"/>
  <c r="J1013"/>
  <c r="L1012"/>
  <c r="H1012"/>
  <c r="J1011"/>
  <c r="L1010"/>
  <c r="H1010"/>
  <c r="J1009"/>
  <c r="G1014"/>
  <c r="I1013"/>
  <c r="K1012"/>
  <c r="I1011"/>
  <c r="K1010"/>
  <c r="I1009"/>
  <c r="L1013"/>
  <c r="H1013"/>
  <c r="J1012"/>
  <c r="L1011"/>
  <c r="H1011"/>
  <c r="J1010"/>
  <c r="L1009"/>
  <c r="H1009"/>
  <c r="H1014" s="1"/>
  <c r="J1075"/>
  <c r="L1074"/>
  <c r="H1074"/>
  <c r="J1073"/>
  <c r="L1072"/>
  <c r="H1072"/>
  <c r="J1071"/>
  <c r="G1076"/>
  <c r="I1075"/>
  <c r="K1074"/>
  <c r="I1073"/>
  <c r="K1072"/>
  <c r="I1071"/>
  <c r="L1075"/>
  <c r="H1075"/>
  <c r="J1074"/>
  <c r="L1073"/>
  <c r="H1073"/>
  <c r="J1072"/>
  <c r="L1071"/>
  <c r="L1076" s="1"/>
  <c r="H1071"/>
  <c r="I1074"/>
  <c r="I1072"/>
  <c r="K1075"/>
  <c r="K1073"/>
  <c r="K1071"/>
  <c r="K1076" s="1"/>
  <c r="I2204"/>
  <c r="L2204"/>
  <c r="H2204"/>
  <c r="K2204"/>
  <c r="J2204"/>
  <c r="G46"/>
  <c r="K55"/>
  <c r="K60"/>
  <c r="K107"/>
  <c r="K117"/>
  <c r="I168"/>
  <c r="G170"/>
  <c r="I185"/>
  <c r="I230"/>
  <c r="K241"/>
  <c r="K243"/>
  <c r="K246"/>
  <c r="K293"/>
  <c r="K303"/>
  <c r="K310"/>
  <c r="J355"/>
  <c r="L354"/>
  <c r="H354"/>
  <c r="J353"/>
  <c r="I355"/>
  <c r="K354"/>
  <c r="I353"/>
  <c r="G456"/>
  <c r="I455"/>
  <c r="K454"/>
  <c r="I453"/>
  <c r="K452"/>
  <c r="I451"/>
  <c r="L455"/>
  <c r="H455"/>
  <c r="J454"/>
  <c r="L453"/>
  <c r="H453"/>
  <c r="J452"/>
  <c r="L451"/>
  <c r="H451"/>
  <c r="K455"/>
  <c r="J517"/>
  <c r="L516"/>
  <c r="H516"/>
  <c r="J515"/>
  <c r="L514"/>
  <c r="H514"/>
  <c r="J513"/>
  <c r="G518"/>
  <c r="I517"/>
  <c r="K516"/>
  <c r="I515"/>
  <c r="K514"/>
  <c r="I513"/>
  <c r="L517"/>
  <c r="H517"/>
  <c r="J516"/>
  <c r="L515"/>
  <c r="H515"/>
  <c r="J514"/>
  <c r="L513"/>
  <c r="H513"/>
  <c r="H518" s="1"/>
  <c r="J12"/>
  <c r="J15" s="1"/>
  <c r="H13"/>
  <c r="H15" s="1"/>
  <c r="L13"/>
  <c r="L15" s="1"/>
  <c r="J14"/>
  <c r="K17"/>
  <c r="I18"/>
  <c r="I22" s="1"/>
  <c r="K19"/>
  <c r="I20"/>
  <c r="K21"/>
  <c r="J24"/>
  <c r="H25"/>
  <c r="H27" s="1"/>
  <c r="L25"/>
  <c r="L27" s="1"/>
  <c r="J26"/>
  <c r="J29"/>
  <c r="H30"/>
  <c r="H33" s="1"/>
  <c r="L30"/>
  <c r="L33" s="1"/>
  <c r="J31"/>
  <c r="H32"/>
  <c r="L32"/>
  <c r="K34"/>
  <c r="H43"/>
  <c r="L43"/>
  <c r="J44"/>
  <c r="H45"/>
  <c r="L45"/>
  <c r="I48"/>
  <c r="K49"/>
  <c r="I50"/>
  <c r="K51"/>
  <c r="I52"/>
  <c r="G53"/>
  <c r="H55"/>
  <c r="L55"/>
  <c r="J56"/>
  <c r="H57"/>
  <c r="L57"/>
  <c r="G58"/>
  <c r="H60"/>
  <c r="L60"/>
  <c r="J61"/>
  <c r="H62"/>
  <c r="L62"/>
  <c r="J63"/>
  <c r="I65"/>
  <c r="J74"/>
  <c r="J77" s="1"/>
  <c r="H75"/>
  <c r="H77" s="1"/>
  <c r="M77" s="1"/>
  <c r="L75"/>
  <c r="L77" s="1"/>
  <c r="J76"/>
  <c r="K79"/>
  <c r="I80"/>
  <c r="I84" s="1"/>
  <c r="K81"/>
  <c r="I82"/>
  <c r="K83"/>
  <c r="J86"/>
  <c r="H87"/>
  <c r="H89" s="1"/>
  <c r="L87"/>
  <c r="L89" s="1"/>
  <c r="J88"/>
  <c r="J91"/>
  <c r="H92"/>
  <c r="H95" s="1"/>
  <c r="L92"/>
  <c r="L95" s="1"/>
  <c r="J93"/>
  <c r="H94"/>
  <c r="L94"/>
  <c r="K96"/>
  <c r="H105"/>
  <c r="L105"/>
  <c r="J106"/>
  <c r="H107"/>
  <c r="L107"/>
  <c r="I110"/>
  <c r="K111"/>
  <c r="I112"/>
  <c r="K113"/>
  <c r="I114"/>
  <c r="G115"/>
  <c r="H117"/>
  <c r="L117"/>
  <c r="J118"/>
  <c r="H119"/>
  <c r="L119"/>
  <c r="G120"/>
  <c r="H122"/>
  <c r="L122"/>
  <c r="J123"/>
  <c r="H124"/>
  <c r="L124"/>
  <c r="J125"/>
  <c r="I127"/>
  <c r="J136"/>
  <c r="J139" s="1"/>
  <c r="H137"/>
  <c r="H139" s="1"/>
  <c r="L137"/>
  <c r="L139" s="1"/>
  <c r="J138"/>
  <c r="K141"/>
  <c r="I142"/>
  <c r="I146" s="1"/>
  <c r="K143"/>
  <c r="I144"/>
  <c r="K145"/>
  <c r="J148"/>
  <c r="H149"/>
  <c r="H151" s="1"/>
  <c r="L149"/>
  <c r="L151" s="1"/>
  <c r="J150"/>
  <c r="J153"/>
  <c r="H154"/>
  <c r="H157" s="1"/>
  <c r="L154"/>
  <c r="L157" s="1"/>
  <c r="J155"/>
  <c r="H156"/>
  <c r="L156"/>
  <c r="K158"/>
  <c r="H167"/>
  <c r="L167"/>
  <c r="J168"/>
  <c r="H169"/>
  <c r="L169"/>
  <c r="I172"/>
  <c r="K173"/>
  <c r="I174"/>
  <c r="K175"/>
  <c r="I176"/>
  <c r="G177"/>
  <c r="H179"/>
  <c r="L179"/>
  <c r="J180"/>
  <c r="H181"/>
  <c r="L181"/>
  <c r="G182"/>
  <c r="H184"/>
  <c r="L184"/>
  <c r="J185"/>
  <c r="H186"/>
  <c r="L186"/>
  <c r="J187"/>
  <c r="I189"/>
  <c r="J198"/>
  <c r="J201" s="1"/>
  <c r="H199"/>
  <c r="H201" s="1"/>
  <c r="L199"/>
  <c r="L201" s="1"/>
  <c r="J200"/>
  <c r="K203"/>
  <c r="I204"/>
  <c r="I208" s="1"/>
  <c r="K205"/>
  <c r="I206"/>
  <c r="K207"/>
  <c r="J210"/>
  <c r="H211"/>
  <c r="H213" s="1"/>
  <c r="L211"/>
  <c r="L213" s="1"/>
  <c r="J212"/>
  <c r="J215"/>
  <c r="H216"/>
  <c r="H219" s="1"/>
  <c r="L216"/>
  <c r="L219" s="1"/>
  <c r="J217"/>
  <c r="H218"/>
  <c r="L218"/>
  <c r="K220"/>
  <c r="H229"/>
  <c r="L229"/>
  <c r="J230"/>
  <c r="H231"/>
  <c r="L231"/>
  <c r="I234"/>
  <c r="K235"/>
  <c r="I236"/>
  <c r="K237"/>
  <c r="I238"/>
  <c r="G239"/>
  <c r="H241"/>
  <c r="L241"/>
  <c r="J242"/>
  <c r="H243"/>
  <c r="L243"/>
  <c r="G244"/>
  <c r="H246"/>
  <c r="L246"/>
  <c r="J247"/>
  <c r="H248"/>
  <c r="L248"/>
  <c r="J249"/>
  <c r="I251"/>
  <c r="J260"/>
  <c r="J263" s="1"/>
  <c r="H261"/>
  <c r="H263" s="1"/>
  <c r="L261"/>
  <c r="L263" s="1"/>
  <c r="J262"/>
  <c r="K265"/>
  <c r="I266"/>
  <c r="I270" s="1"/>
  <c r="K267"/>
  <c r="I268"/>
  <c r="K269"/>
  <c r="J272"/>
  <c r="H273"/>
  <c r="H275" s="1"/>
  <c r="L273"/>
  <c r="L275" s="1"/>
  <c r="J274"/>
  <c r="J277"/>
  <c r="H278"/>
  <c r="H281" s="1"/>
  <c r="L278"/>
  <c r="L281" s="1"/>
  <c r="J279"/>
  <c r="H280"/>
  <c r="L280"/>
  <c r="K282"/>
  <c r="H291"/>
  <c r="L291"/>
  <c r="J292"/>
  <c r="H293"/>
  <c r="L293"/>
  <c r="I296"/>
  <c r="K297"/>
  <c r="I298"/>
  <c r="K299"/>
  <c r="I300"/>
  <c r="G301"/>
  <c r="H303"/>
  <c r="L303"/>
  <c r="J304"/>
  <c r="H305"/>
  <c r="L305"/>
  <c r="G306"/>
  <c r="H308"/>
  <c r="L308"/>
  <c r="J309"/>
  <c r="H310"/>
  <c r="L310"/>
  <c r="J311"/>
  <c r="I313"/>
  <c r="H323"/>
  <c r="H325" s="1"/>
  <c r="L323"/>
  <c r="L325" s="1"/>
  <c r="J324"/>
  <c r="J325" s="1"/>
  <c r="K327"/>
  <c r="I328"/>
  <c r="I332" s="1"/>
  <c r="K329"/>
  <c r="I330"/>
  <c r="K331"/>
  <c r="I344"/>
  <c r="L344"/>
  <c r="H344"/>
  <c r="H353"/>
  <c r="I354"/>
  <c r="K355"/>
  <c r="G356"/>
  <c r="K370"/>
  <c r="J371"/>
  <c r="L372"/>
  <c r="G374"/>
  <c r="G394"/>
  <c r="I393"/>
  <c r="K392"/>
  <c r="I391"/>
  <c r="K390"/>
  <c r="I389"/>
  <c r="L393"/>
  <c r="H393"/>
  <c r="J392"/>
  <c r="L391"/>
  <c r="H391"/>
  <c r="J390"/>
  <c r="L389"/>
  <c r="H389"/>
  <c r="H394" s="1"/>
  <c r="H390"/>
  <c r="J391"/>
  <c r="I392"/>
  <c r="K393"/>
  <c r="J406"/>
  <c r="K415"/>
  <c r="J416"/>
  <c r="L417"/>
  <c r="J429"/>
  <c r="L428"/>
  <c r="H428"/>
  <c r="J427"/>
  <c r="I429"/>
  <c r="K428"/>
  <c r="I427"/>
  <c r="H429"/>
  <c r="J451"/>
  <c r="I452"/>
  <c r="K453"/>
  <c r="L454"/>
  <c r="J468"/>
  <c r="I468"/>
  <c r="L468"/>
  <c r="H468"/>
  <c r="K513"/>
  <c r="K518" s="1"/>
  <c r="K515"/>
  <c r="K517"/>
  <c r="J592"/>
  <c r="I592"/>
  <c r="L592"/>
  <c r="H592"/>
  <c r="I638"/>
  <c r="K654"/>
  <c r="I700"/>
  <c r="J709"/>
  <c r="K761"/>
  <c r="K766" s="1"/>
  <c r="K763"/>
  <c r="K765"/>
  <c r="J840"/>
  <c r="I840"/>
  <c r="L840"/>
  <c r="H840"/>
  <c r="I886"/>
  <c r="J951"/>
  <c r="L950"/>
  <c r="H950"/>
  <c r="J949"/>
  <c r="L948"/>
  <c r="H948"/>
  <c r="J947"/>
  <c r="G952"/>
  <c r="I951"/>
  <c r="K950"/>
  <c r="I949"/>
  <c r="K948"/>
  <c r="I947"/>
  <c r="I952" s="1"/>
  <c r="L951"/>
  <c r="H951"/>
  <c r="J950"/>
  <c r="L949"/>
  <c r="H949"/>
  <c r="J948"/>
  <c r="L947"/>
  <c r="L952" s="1"/>
  <c r="H947"/>
  <c r="K1009"/>
  <c r="K1011"/>
  <c r="K1013"/>
  <c r="J1274"/>
  <c r="I1274"/>
  <c r="L1274"/>
  <c r="H1274"/>
  <c r="K1274"/>
  <c r="I44"/>
  <c r="K62"/>
  <c r="K105"/>
  <c r="K108" s="1"/>
  <c r="I118"/>
  <c r="K119"/>
  <c r="K124"/>
  <c r="I125"/>
  <c r="K167"/>
  <c r="I180"/>
  <c r="K181"/>
  <c r="G188"/>
  <c r="K229"/>
  <c r="G232"/>
  <c r="I242"/>
  <c r="K248"/>
  <c r="K291"/>
  <c r="G294"/>
  <c r="I304"/>
  <c r="K305"/>
  <c r="K308"/>
  <c r="I311"/>
  <c r="L430"/>
  <c r="J453"/>
  <c r="J902"/>
  <c r="I902"/>
  <c r="L902"/>
  <c r="H902"/>
  <c r="K12"/>
  <c r="K15" s="1"/>
  <c r="I13"/>
  <c r="I15" s="1"/>
  <c r="K14"/>
  <c r="H17"/>
  <c r="L17"/>
  <c r="L22" s="1"/>
  <c r="J18"/>
  <c r="J22" s="1"/>
  <c r="H19"/>
  <c r="L19"/>
  <c r="J20"/>
  <c r="H21"/>
  <c r="K24"/>
  <c r="K27" s="1"/>
  <c r="I25"/>
  <c r="I27" s="1"/>
  <c r="K29"/>
  <c r="K33" s="1"/>
  <c r="I30"/>
  <c r="I33" s="1"/>
  <c r="K31"/>
  <c r="I32"/>
  <c r="H34"/>
  <c r="I43"/>
  <c r="K44"/>
  <c r="I45"/>
  <c r="J48"/>
  <c r="J53" s="1"/>
  <c r="H49"/>
  <c r="H53" s="1"/>
  <c r="L49"/>
  <c r="L53" s="1"/>
  <c r="J50"/>
  <c r="H51"/>
  <c r="L51"/>
  <c r="J52"/>
  <c r="I55"/>
  <c r="K56"/>
  <c r="I57"/>
  <c r="I60"/>
  <c r="K61"/>
  <c r="I62"/>
  <c r="K63"/>
  <c r="J65"/>
  <c r="K74"/>
  <c r="K77" s="1"/>
  <c r="I75"/>
  <c r="I77" s="1"/>
  <c r="K76"/>
  <c r="H79"/>
  <c r="H84" s="1"/>
  <c r="L79"/>
  <c r="J80"/>
  <c r="J84" s="1"/>
  <c r="H81"/>
  <c r="L81"/>
  <c r="J82"/>
  <c r="H83"/>
  <c r="K86"/>
  <c r="K89" s="1"/>
  <c r="I87"/>
  <c r="I89" s="1"/>
  <c r="K91"/>
  <c r="K95" s="1"/>
  <c r="I92"/>
  <c r="K93"/>
  <c r="I94"/>
  <c r="H96"/>
  <c r="I105"/>
  <c r="K106"/>
  <c r="I107"/>
  <c r="J110"/>
  <c r="H111"/>
  <c r="H115" s="1"/>
  <c r="L111"/>
  <c r="L115" s="1"/>
  <c r="J112"/>
  <c r="H113"/>
  <c r="L113"/>
  <c r="J114"/>
  <c r="I117"/>
  <c r="I120" s="1"/>
  <c r="K118"/>
  <c r="I119"/>
  <c r="I122"/>
  <c r="K123"/>
  <c r="I124"/>
  <c r="K125"/>
  <c r="J127"/>
  <c r="K136"/>
  <c r="K139" s="1"/>
  <c r="I137"/>
  <c r="I139" s="1"/>
  <c r="K138"/>
  <c r="H141"/>
  <c r="L141"/>
  <c r="L146" s="1"/>
  <c r="J142"/>
  <c r="H143"/>
  <c r="L143"/>
  <c r="J144"/>
  <c r="H145"/>
  <c r="K148"/>
  <c r="K151" s="1"/>
  <c r="I149"/>
  <c r="I151" s="1"/>
  <c r="K153"/>
  <c r="K157" s="1"/>
  <c r="I154"/>
  <c r="I157" s="1"/>
  <c r="K155"/>
  <c r="I156"/>
  <c r="H158"/>
  <c r="I167"/>
  <c r="I170" s="1"/>
  <c r="K168"/>
  <c r="I169"/>
  <c r="J172"/>
  <c r="J177" s="1"/>
  <c r="H173"/>
  <c r="L173"/>
  <c r="L177" s="1"/>
  <c r="J174"/>
  <c r="H175"/>
  <c r="L175"/>
  <c r="J176"/>
  <c r="I179"/>
  <c r="K180"/>
  <c r="I181"/>
  <c r="I184"/>
  <c r="K185"/>
  <c r="I186"/>
  <c r="K187"/>
  <c r="J189"/>
  <c r="K198"/>
  <c r="I199"/>
  <c r="I201" s="1"/>
  <c r="K200"/>
  <c r="H203"/>
  <c r="L203"/>
  <c r="J204"/>
  <c r="J208" s="1"/>
  <c r="H205"/>
  <c r="L205"/>
  <c r="J206"/>
  <c r="H207"/>
  <c r="K210"/>
  <c r="K213" s="1"/>
  <c r="I211"/>
  <c r="I213" s="1"/>
  <c r="K215"/>
  <c r="K219" s="1"/>
  <c r="I216"/>
  <c r="I219" s="1"/>
  <c r="K217"/>
  <c r="I218"/>
  <c r="H220"/>
  <c r="I229"/>
  <c r="I232" s="1"/>
  <c r="K230"/>
  <c r="I231"/>
  <c r="J234"/>
  <c r="H235"/>
  <c r="H239" s="1"/>
  <c r="L235"/>
  <c r="J236"/>
  <c r="H237"/>
  <c r="L237"/>
  <c r="J238"/>
  <c r="I241"/>
  <c r="K242"/>
  <c r="I243"/>
  <c r="I246"/>
  <c r="K247"/>
  <c r="I248"/>
  <c r="K249"/>
  <c r="J251"/>
  <c r="K260"/>
  <c r="I261"/>
  <c r="I263" s="1"/>
  <c r="K262"/>
  <c r="H265"/>
  <c r="L265"/>
  <c r="L270" s="1"/>
  <c r="J266"/>
  <c r="J270" s="1"/>
  <c r="H267"/>
  <c r="L267"/>
  <c r="J268"/>
  <c r="H269"/>
  <c r="K272"/>
  <c r="K275" s="1"/>
  <c r="I273"/>
  <c r="I275" s="1"/>
  <c r="K277"/>
  <c r="I278"/>
  <c r="I281" s="1"/>
  <c r="K279"/>
  <c r="I280"/>
  <c r="H282"/>
  <c r="I291"/>
  <c r="K292"/>
  <c r="I293"/>
  <c r="J296"/>
  <c r="H297"/>
  <c r="H301" s="1"/>
  <c r="L297"/>
  <c r="L301" s="1"/>
  <c r="J298"/>
  <c r="H299"/>
  <c r="L299"/>
  <c r="J300"/>
  <c r="I303"/>
  <c r="K304"/>
  <c r="I305"/>
  <c r="I308"/>
  <c r="I312" s="1"/>
  <c r="K309"/>
  <c r="I310"/>
  <c r="K311"/>
  <c r="J313"/>
  <c r="K322"/>
  <c r="I323"/>
  <c r="I325" s="1"/>
  <c r="K324"/>
  <c r="H327"/>
  <c r="H332" s="1"/>
  <c r="L327"/>
  <c r="J328"/>
  <c r="J332" s="1"/>
  <c r="H329"/>
  <c r="L329"/>
  <c r="J330"/>
  <c r="H331"/>
  <c r="J344"/>
  <c r="K353"/>
  <c r="K356" s="1"/>
  <c r="J354"/>
  <c r="L355"/>
  <c r="J367"/>
  <c r="L366"/>
  <c r="L368" s="1"/>
  <c r="H366"/>
  <c r="J365"/>
  <c r="I367"/>
  <c r="K366"/>
  <c r="K368" s="1"/>
  <c r="I365"/>
  <c r="H367"/>
  <c r="J389"/>
  <c r="J394" s="1"/>
  <c r="I390"/>
  <c r="K391"/>
  <c r="L392"/>
  <c r="G399"/>
  <c r="H430"/>
  <c r="I428"/>
  <c r="K429"/>
  <c r="L435"/>
  <c r="H435"/>
  <c r="J434"/>
  <c r="L433"/>
  <c r="L436" s="1"/>
  <c r="H433"/>
  <c r="J432"/>
  <c r="J436" s="1"/>
  <c r="K435"/>
  <c r="I434"/>
  <c r="K433"/>
  <c r="I432"/>
  <c r="H434"/>
  <c r="I435"/>
  <c r="K451"/>
  <c r="K456" s="1"/>
  <c r="L452"/>
  <c r="K468"/>
  <c r="J530"/>
  <c r="I530"/>
  <c r="L530"/>
  <c r="H530"/>
  <c r="I576"/>
  <c r="K592"/>
  <c r="J641"/>
  <c r="L640"/>
  <c r="H640"/>
  <c r="J639"/>
  <c r="L638"/>
  <c r="H638"/>
  <c r="J637"/>
  <c r="G642"/>
  <c r="I641"/>
  <c r="K640"/>
  <c r="I639"/>
  <c r="K638"/>
  <c r="I637"/>
  <c r="L641"/>
  <c r="H641"/>
  <c r="J640"/>
  <c r="L639"/>
  <c r="H639"/>
  <c r="J638"/>
  <c r="L637"/>
  <c r="L642" s="1"/>
  <c r="H637"/>
  <c r="J703"/>
  <c r="L702"/>
  <c r="H702"/>
  <c r="J701"/>
  <c r="L700"/>
  <c r="H700"/>
  <c r="J699"/>
  <c r="G704"/>
  <c r="I703"/>
  <c r="K702"/>
  <c r="I701"/>
  <c r="K700"/>
  <c r="I699"/>
  <c r="I704" s="1"/>
  <c r="L703"/>
  <c r="H703"/>
  <c r="J702"/>
  <c r="L701"/>
  <c r="H701"/>
  <c r="J700"/>
  <c r="L699"/>
  <c r="H699"/>
  <c r="H704" s="1"/>
  <c r="L715"/>
  <c r="J778"/>
  <c r="I778"/>
  <c r="L778"/>
  <c r="H778"/>
  <c r="I824"/>
  <c r="K840"/>
  <c r="J889"/>
  <c r="L888"/>
  <c r="H888"/>
  <c r="J887"/>
  <c r="L886"/>
  <c r="H886"/>
  <c r="J885"/>
  <c r="G890"/>
  <c r="I889"/>
  <c r="K888"/>
  <c r="I887"/>
  <c r="K886"/>
  <c r="I885"/>
  <c r="I890" s="1"/>
  <c r="L889"/>
  <c r="H889"/>
  <c r="J888"/>
  <c r="L887"/>
  <c r="H887"/>
  <c r="J886"/>
  <c r="L885"/>
  <c r="H885"/>
  <c r="K947"/>
  <c r="K949"/>
  <c r="K951"/>
  <c r="J1137"/>
  <c r="L1136"/>
  <c r="H1136"/>
  <c r="J1135"/>
  <c r="L1134"/>
  <c r="H1134"/>
  <c r="J1133"/>
  <c r="G1138"/>
  <c r="I1137"/>
  <c r="K1136"/>
  <c r="I1135"/>
  <c r="K1134"/>
  <c r="I1133"/>
  <c r="L1137"/>
  <c r="H1137"/>
  <c r="J1136"/>
  <c r="L1135"/>
  <c r="H1135"/>
  <c r="J1134"/>
  <c r="L1133"/>
  <c r="L1138" s="1"/>
  <c r="H1133"/>
  <c r="I1136"/>
  <c r="I1134"/>
  <c r="K1137"/>
  <c r="K1135"/>
  <c r="K1133"/>
  <c r="K43"/>
  <c r="K45"/>
  <c r="I56"/>
  <c r="K57"/>
  <c r="I61"/>
  <c r="G64"/>
  <c r="I106"/>
  <c r="G108"/>
  <c r="I123"/>
  <c r="G126"/>
  <c r="K169"/>
  <c r="K179"/>
  <c r="K182" s="1"/>
  <c r="K184"/>
  <c r="K186"/>
  <c r="G250"/>
  <c r="I292"/>
  <c r="H355"/>
  <c r="I406"/>
  <c r="L406"/>
  <c r="H406"/>
  <c r="I454"/>
  <c r="J43"/>
  <c r="J46" s="1"/>
  <c r="H44"/>
  <c r="L44"/>
  <c r="K48"/>
  <c r="K53" s="1"/>
  <c r="I49"/>
  <c r="K50"/>
  <c r="I51"/>
  <c r="J55"/>
  <c r="J58" s="1"/>
  <c r="H56"/>
  <c r="L56"/>
  <c r="J60"/>
  <c r="J64" s="1"/>
  <c r="H61"/>
  <c r="L61"/>
  <c r="J62"/>
  <c r="H63"/>
  <c r="J105"/>
  <c r="J108" s="1"/>
  <c r="H106"/>
  <c r="L106"/>
  <c r="K110"/>
  <c r="I111"/>
  <c r="K112"/>
  <c r="I113"/>
  <c r="J117"/>
  <c r="J120" s="1"/>
  <c r="H118"/>
  <c r="L118"/>
  <c r="J122"/>
  <c r="H123"/>
  <c r="L123"/>
  <c r="J124"/>
  <c r="H125"/>
  <c r="J167"/>
  <c r="J170" s="1"/>
  <c r="H168"/>
  <c r="L168"/>
  <c r="K172"/>
  <c r="I173"/>
  <c r="K174"/>
  <c r="I175"/>
  <c r="J179"/>
  <c r="J182" s="1"/>
  <c r="H180"/>
  <c r="L180"/>
  <c r="J184"/>
  <c r="J188" s="1"/>
  <c r="H185"/>
  <c r="L185"/>
  <c r="J186"/>
  <c r="H187"/>
  <c r="J229"/>
  <c r="J232" s="1"/>
  <c r="H230"/>
  <c r="L230"/>
  <c r="K234"/>
  <c r="K239" s="1"/>
  <c r="I235"/>
  <c r="K236"/>
  <c r="I237"/>
  <c r="J241"/>
  <c r="J244" s="1"/>
  <c r="H242"/>
  <c r="L242"/>
  <c r="J246"/>
  <c r="H247"/>
  <c r="L247"/>
  <c r="J248"/>
  <c r="H249"/>
  <c r="J291"/>
  <c r="J294" s="1"/>
  <c r="H292"/>
  <c r="L292"/>
  <c r="K296"/>
  <c r="K301" s="1"/>
  <c r="I297"/>
  <c r="K298"/>
  <c r="I299"/>
  <c r="J303"/>
  <c r="J306" s="1"/>
  <c r="H304"/>
  <c r="L304"/>
  <c r="J308"/>
  <c r="J312" s="1"/>
  <c r="H309"/>
  <c r="L309"/>
  <c r="J310"/>
  <c r="H311"/>
  <c r="L353"/>
  <c r="L356" s="1"/>
  <c r="H368"/>
  <c r="L373"/>
  <c r="H373"/>
  <c r="J372"/>
  <c r="L371"/>
  <c r="H371"/>
  <c r="J370"/>
  <c r="K373"/>
  <c r="I372"/>
  <c r="K371"/>
  <c r="I370"/>
  <c r="I374" s="1"/>
  <c r="H372"/>
  <c r="I373"/>
  <c r="K394"/>
  <c r="J417"/>
  <c r="L416"/>
  <c r="L418" s="1"/>
  <c r="H416"/>
  <c r="J415"/>
  <c r="J418" s="1"/>
  <c r="I417"/>
  <c r="K416"/>
  <c r="I415"/>
  <c r="H417"/>
  <c r="H454"/>
  <c r="J455"/>
  <c r="I514"/>
  <c r="I516"/>
  <c r="J579"/>
  <c r="L578"/>
  <c r="H578"/>
  <c r="J577"/>
  <c r="L576"/>
  <c r="H576"/>
  <c r="J575"/>
  <c r="G580"/>
  <c r="I579"/>
  <c r="K578"/>
  <c r="I577"/>
  <c r="K576"/>
  <c r="K580" s="1"/>
  <c r="I575"/>
  <c r="L579"/>
  <c r="H579"/>
  <c r="J578"/>
  <c r="L577"/>
  <c r="H577"/>
  <c r="J576"/>
  <c r="L575"/>
  <c r="L580" s="1"/>
  <c r="H575"/>
  <c r="K642"/>
  <c r="K704"/>
  <c r="H715"/>
  <c r="J716"/>
  <c r="I716"/>
  <c r="L716"/>
  <c r="H716"/>
  <c r="I762"/>
  <c r="I764"/>
  <c r="J827"/>
  <c r="L826"/>
  <c r="H826"/>
  <c r="J825"/>
  <c r="L824"/>
  <c r="H824"/>
  <c r="J823"/>
  <c r="G828"/>
  <c r="I827"/>
  <c r="K826"/>
  <c r="I825"/>
  <c r="K824"/>
  <c r="K828" s="1"/>
  <c r="I823"/>
  <c r="L827"/>
  <c r="H827"/>
  <c r="J826"/>
  <c r="L825"/>
  <c r="H825"/>
  <c r="J824"/>
  <c r="L823"/>
  <c r="H823"/>
  <c r="H828" s="1"/>
  <c r="K890"/>
  <c r="J964"/>
  <c r="I964"/>
  <c r="L964"/>
  <c r="H964"/>
  <c r="I1010"/>
  <c r="I1012"/>
  <c r="J1026"/>
  <c r="I1026"/>
  <c r="L1026"/>
  <c r="H1026"/>
  <c r="K334"/>
  <c r="K337" s="1"/>
  <c r="I335"/>
  <c r="I337" s="1"/>
  <c r="K336"/>
  <c r="K339"/>
  <c r="I340"/>
  <c r="I343" s="1"/>
  <c r="K341"/>
  <c r="I342"/>
  <c r="G343"/>
  <c r="J358"/>
  <c r="H359"/>
  <c r="H363" s="1"/>
  <c r="L359"/>
  <c r="L363" s="1"/>
  <c r="J360"/>
  <c r="H361"/>
  <c r="L361"/>
  <c r="J362"/>
  <c r="J375"/>
  <c r="K384"/>
  <c r="K387" s="1"/>
  <c r="I385"/>
  <c r="I387" s="1"/>
  <c r="K386"/>
  <c r="G387"/>
  <c r="K396"/>
  <c r="K399" s="1"/>
  <c r="I397"/>
  <c r="I399" s="1"/>
  <c r="K398"/>
  <c r="K401"/>
  <c r="I402"/>
  <c r="I405" s="1"/>
  <c r="K403"/>
  <c r="I404"/>
  <c r="G405"/>
  <c r="J420"/>
  <c r="J425" s="1"/>
  <c r="H421"/>
  <c r="L421"/>
  <c r="L425" s="1"/>
  <c r="J422"/>
  <c r="H423"/>
  <c r="L423"/>
  <c r="J424"/>
  <c r="J437"/>
  <c r="K446"/>
  <c r="K449" s="1"/>
  <c r="I447"/>
  <c r="I449" s="1"/>
  <c r="K448"/>
  <c r="G449"/>
  <c r="K458"/>
  <c r="K461" s="1"/>
  <c r="I459"/>
  <c r="I461" s="1"/>
  <c r="K460"/>
  <c r="K463"/>
  <c r="I464"/>
  <c r="I467" s="1"/>
  <c r="K465"/>
  <c r="I466"/>
  <c r="G467"/>
  <c r="I477"/>
  <c r="K478"/>
  <c r="I479"/>
  <c r="L483"/>
  <c r="L487" s="1"/>
  <c r="J484"/>
  <c r="J487" s="1"/>
  <c r="H485"/>
  <c r="H487" s="1"/>
  <c r="L485"/>
  <c r="J486"/>
  <c r="I489"/>
  <c r="K490"/>
  <c r="I491"/>
  <c r="I494"/>
  <c r="K495"/>
  <c r="I496"/>
  <c r="K497"/>
  <c r="J499"/>
  <c r="K508"/>
  <c r="K511" s="1"/>
  <c r="I509"/>
  <c r="I511" s="1"/>
  <c r="K510"/>
  <c r="G511"/>
  <c r="K520"/>
  <c r="K523" s="1"/>
  <c r="I521"/>
  <c r="I523" s="1"/>
  <c r="K522"/>
  <c r="K525"/>
  <c r="I526"/>
  <c r="I529" s="1"/>
  <c r="K527"/>
  <c r="I528"/>
  <c r="G529"/>
  <c r="I539"/>
  <c r="K540"/>
  <c r="I541"/>
  <c r="J544"/>
  <c r="H545"/>
  <c r="H549" s="1"/>
  <c r="L545"/>
  <c r="L549" s="1"/>
  <c r="J546"/>
  <c r="H547"/>
  <c r="L547"/>
  <c r="J548"/>
  <c r="I551"/>
  <c r="K552"/>
  <c r="I553"/>
  <c r="I556"/>
  <c r="K557"/>
  <c r="I558"/>
  <c r="K559"/>
  <c r="J561"/>
  <c r="K570"/>
  <c r="I571"/>
  <c r="I573" s="1"/>
  <c r="K572"/>
  <c r="G573"/>
  <c r="K582"/>
  <c r="I583"/>
  <c r="I585" s="1"/>
  <c r="K584"/>
  <c r="K587"/>
  <c r="I588"/>
  <c r="I591" s="1"/>
  <c r="K589"/>
  <c r="I590"/>
  <c r="G591"/>
  <c r="I601"/>
  <c r="K602"/>
  <c r="I603"/>
  <c r="J606"/>
  <c r="H607"/>
  <c r="H611" s="1"/>
  <c r="L607"/>
  <c r="L611" s="1"/>
  <c r="J608"/>
  <c r="H609"/>
  <c r="L609"/>
  <c r="J610"/>
  <c r="I613"/>
  <c r="K614"/>
  <c r="I615"/>
  <c r="I618"/>
  <c r="K619"/>
  <c r="I620"/>
  <c r="K621"/>
  <c r="J623"/>
  <c r="K632"/>
  <c r="K635" s="1"/>
  <c r="I633"/>
  <c r="I635" s="1"/>
  <c r="K634"/>
  <c r="G635"/>
  <c r="K644"/>
  <c r="K647" s="1"/>
  <c r="I645"/>
  <c r="I647" s="1"/>
  <c r="K646"/>
  <c r="K649"/>
  <c r="I650"/>
  <c r="I653" s="1"/>
  <c r="K651"/>
  <c r="I652"/>
  <c r="G653"/>
  <c r="I663"/>
  <c r="K664"/>
  <c r="I665"/>
  <c r="J668"/>
  <c r="H669"/>
  <c r="H673" s="1"/>
  <c r="L669"/>
  <c r="J670"/>
  <c r="H671"/>
  <c r="L671"/>
  <c r="J672"/>
  <c r="I675"/>
  <c r="K676"/>
  <c r="I677"/>
  <c r="I680"/>
  <c r="K681"/>
  <c r="I682"/>
  <c r="K683"/>
  <c r="J685"/>
  <c r="K694"/>
  <c r="I695"/>
  <c r="I697" s="1"/>
  <c r="K696"/>
  <c r="K706"/>
  <c r="K709" s="1"/>
  <c r="I707"/>
  <c r="I709" s="1"/>
  <c r="M709" s="1"/>
  <c r="K711"/>
  <c r="I712"/>
  <c r="I715" s="1"/>
  <c r="K713"/>
  <c r="I714"/>
  <c r="I725"/>
  <c r="K726"/>
  <c r="I727"/>
  <c r="J730"/>
  <c r="H731"/>
  <c r="H735" s="1"/>
  <c r="L731"/>
  <c r="L735" s="1"/>
  <c r="J732"/>
  <c r="H733"/>
  <c r="L733"/>
  <c r="J734"/>
  <c r="I737"/>
  <c r="K738"/>
  <c r="I739"/>
  <c r="I742"/>
  <c r="K743"/>
  <c r="I744"/>
  <c r="K745"/>
  <c r="J747"/>
  <c r="K756"/>
  <c r="K759" s="1"/>
  <c r="I757"/>
  <c r="I759" s="1"/>
  <c r="K758"/>
  <c r="G759"/>
  <c r="K768"/>
  <c r="K771" s="1"/>
  <c r="I769"/>
  <c r="I771" s="1"/>
  <c r="K770"/>
  <c r="K773"/>
  <c r="K777" s="1"/>
  <c r="I774"/>
  <c r="I777" s="1"/>
  <c r="K775"/>
  <c r="I776"/>
  <c r="G777"/>
  <c r="I787"/>
  <c r="K788"/>
  <c r="I789"/>
  <c r="J792"/>
  <c r="J797" s="1"/>
  <c r="H793"/>
  <c r="L793"/>
  <c r="L797" s="1"/>
  <c r="J794"/>
  <c r="H795"/>
  <c r="L795"/>
  <c r="J796"/>
  <c r="I799"/>
  <c r="K800"/>
  <c r="I801"/>
  <c r="I804"/>
  <c r="K805"/>
  <c r="I806"/>
  <c r="K807"/>
  <c r="J809"/>
  <c r="K818"/>
  <c r="I819"/>
  <c r="I821" s="1"/>
  <c r="K820"/>
  <c r="G821"/>
  <c r="K830"/>
  <c r="I831"/>
  <c r="I833" s="1"/>
  <c r="K832"/>
  <c r="K835"/>
  <c r="I836"/>
  <c r="I839" s="1"/>
  <c r="K837"/>
  <c r="I838"/>
  <c r="G839"/>
  <c r="I849"/>
  <c r="K850"/>
  <c r="I851"/>
  <c r="J854"/>
  <c r="H855"/>
  <c r="L855"/>
  <c r="L859" s="1"/>
  <c r="J856"/>
  <c r="H857"/>
  <c r="L857"/>
  <c r="J858"/>
  <c r="I861"/>
  <c r="K862"/>
  <c r="I863"/>
  <c r="I866"/>
  <c r="K867"/>
  <c r="I868"/>
  <c r="K869"/>
  <c r="J871"/>
  <c r="K880"/>
  <c r="K883" s="1"/>
  <c r="I881"/>
  <c r="I883" s="1"/>
  <c r="K882"/>
  <c r="G883"/>
  <c r="K892"/>
  <c r="K895" s="1"/>
  <c r="I893"/>
  <c r="I895" s="1"/>
  <c r="K894"/>
  <c r="K897"/>
  <c r="K901" s="1"/>
  <c r="I898"/>
  <c r="I901" s="1"/>
  <c r="K899"/>
  <c r="I900"/>
  <c r="G901"/>
  <c r="I911"/>
  <c r="K912"/>
  <c r="I913"/>
  <c r="J916"/>
  <c r="J921" s="1"/>
  <c r="H917"/>
  <c r="H921" s="1"/>
  <c r="M921" s="1"/>
  <c r="L917"/>
  <c r="L921" s="1"/>
  <c r="J918"/>
  <c r="H919"/>
  <c r="L919"/>
  <c r="J920"/>
  <c r="I923"/>
  <c r="K924"/>
  <c r="I925"/>
  <c r="I928"/>
  <c r="K929"/>
  <c r="I930"/>
  <c r="K931"/>
  <c r="J933"/>
  <c r="K942"/>
  <c r="I943"/>
  <c r="I945" s="1"/>
  <c r="K944"/>
  <c r="G945"/>
  <c r="K954"/>
  <c r="K957" s="1"/>
  <c r="I955"/>
  <c r="I957" s="1"/>
  <c r="K956"/>
  <c r="K959"/>
  <c r="I960"/>
  <c r="I963" s="1"/>
  <c r="K961"/>
  <c r="I962"/>
  <c r="G963"/>
  <c r="I973"/>
  <c r="K974"/>
  <c r="I975"/>
  <c r="J978"/>
  <c r="H979"/>
  <c r="H983" s="1"/>
  <c r="L979"/>
  <c r="L983" s="1"/>
  <c r="J980"/>
  <c r="H981"/>
  <c r="L981"/>
  <c r="J982"/>
  <c r="I985"/>
  <c r="K986"/>
  <c r="I987"/>
  <c r="I990"/>
  <c r="K991"/>
  <c r="I992"/>
  <c r="K993"/>
  <c r="J995"/>
  <c r="K1004"/>
  <c r="I1005"/>
  <c r="I1007" s="1"/>
  <c r="K1006"/>
  <c r="G1007"/>
  <c r="K1016"/>
  <c r="I1017"/>
  <c r="K1018"/>
  <c r="K1021"/>
  <c r="I1022"/>
  <c r="K1023"/>
  <c r="I1024"/>
  <c r="G1025"/>
  <c r="J1040"/>
  <c r="H1041"/>
  <c r="L1041"/>
  <c r="J1042"/>
  <c r="I1196"/>
  <c r="L1255"/>
  <c r="J1323"/>
  <c r="L1322"/>
  <c r="H1322"/>
  <c r="J1321"/>
  <c r="L1320"/>
  <c r="H1320"/>
  <c r="J1319"/>
  <c r="G1324"/>
  <c r="I1323"/>
  <c r="K1322"/>
  <c r="I1321"/>
  <c r="K1320"/>
  <c r="I1319"/>
  <c r="I1324" s="1"/>
  <c r="L1323"/>
  <c r="H1323"/>
  <c r="J1322"/>
  <c r="L1321"/>
  <c r="H1321"/>
  <c r="J1320"/>
  <c r="L1319"/>
  <c r="L1324" s="1"/>
  <c r="H1319"/>
  <c r="L1329"/>
  <c r="L1335"/>
  <c r="L1365"/>
  <c r="H1365"/>
  <c r="J1364"/>
  <c r="L1363"/>
  <c r="H1363"/>
  <c r="J1362"/>
  <c r="K1365"/>
  <c r="I1364"/>
  <c r="K1363"/>
  <c r="K1366" s="1"/>
  <c r="I1362"/>
  <c r="I1366" s="1"/>
  <c r="J1365"/>
  <c r="L1364"/>
  <c r="H1364"/>
  <c r="J1363"/>
  <c r="L1362"/>
  <c r="H1362"/>
  <c r="H1366" s="1"/>
  <c r="G1366"/>
  <c r="L1410"/>
  <c r="J1491"/>
  <c r="I1491"/>
  <c r="L1491"/>
  <c r="H1491"/>
  <c r="K1491"/>
  <c r="J335"/>
  <c r="J337" s="1"/>
  <c r="H336"/>
  <c r="H337" s="1"/>
  <c r="M337" s="1"/>
  <c r="L336"/>
  <c r="L337" s="1"/>
  <c r="H339"/>
  <c r="H343" s="1"/>
  <c r="L339"/>
  <c r="J340"/>
  <c r="J343" s="1"/>
  <c r="H341"/>
  <c r="L341"/>
  <c r="K358"/>
  <c r="K363" s="1"/>
  <c r="I359"/>
  <c r="I363" s="1"/>
  <c r="K360"/>
  <c r="I361"/>
  <c r="H384"/>
  <c r="L384"/>
  <c r="L387" s="1"/>
  <c r="J385"/>
  <c r="J387" s="1"/>
  <c r="H386"/>
  <c r="H396"/>
  <c r="L396"/>
  <c r="L399" s="1"/>
  <c r="J397"/>
  <c r="J399" s="1"/>
  <c r="H398"/>
  <c r="L398"/>
  <c r="H401"/>
  <c r="H405" s="1"/>
  <c r="L401"/>
  <c r="J402"/>
  <c r="J405" s="1"/>
  <c r="H403"/>
  <c r="L403"/>
  <c r="K420"/>
  <c r="I421"/>
  <c r="I425" s="1"/>
  <c r="K422"/>
  <c r="I423"/>
  <c r="H446"/>
  <c r="L446"/>
  <c r="L449" s="1"/>
  <c r="J447"/>
  <c r="J449" s="1"/>
  <c r="H448"/>
  <c r="H458"/>
  <c r="L458"/>
  <c r="L461" s="1"/>
  <c r="J459"/>
  <c r="J461" s="1"/>
  <c r="H460"/>
  <c r="L460"/>
  <c r="H463"/>
  <c r="H467" s="1"/>
  <c r="L463"/>
  <c r="J464"/>
  <c r="J467" s="1"/>
  <c r="H465"/>
  <c r="L465"/>
  <c r="J477"/>
  <c r="H478"/>
  <c r="H480" s="1"/>
  <c r="L478"/>
  <c r="L480" s="1"/>
  <c r="J479"/>
  <c r="K482"/>
  <c r="K487" s="1"/>
  <c r="I483"/>
  <c r="I487" s="1"/>
  <c r="K484"/>
  <c r="I485"/>
  <c r="J489"/>
  <c r="H490"/>
  <c r="H492" s="1"/>
  <c r="L490"/>
  <c r="L492" s="1"/>
  <c r="J491"/>
  <c r="J494"/>
  <c r="H495"/>
  <c r="H498" s="1"/>
  <c r="L495"/>
  <c r="J496"/>
  <c r="H497"/>
  <c r="L497"/>
  <c r="H508"/>
  <c r="L508"/>
  <c r="L511" s="1"/>
  <c r="J509"/>
  <c r="J511" s="1"/>
  <c r="H510"/>
  <c r="H520"/>
  <c r="L520"/>
  <c r="L523" s="1"/>
  <c r="J521"/>
  <c r="J523" s="1"/>
  <c r="H522"/>
  <c r="L522"/>
  <c r="H525"/>
  <c r="H529" s="1"/>
  <c r="L525"/>
  <c r="J526"/>
  <c r="J529" s="1"/>
  <c r="H527"/>
  <c r="L527"/>
  <c r="J539"/>
  <c r="H540"/>
  <c r="H542" s="1"/>
  <c r="L540"/>
  <c r="L542" s="1"/>
  <c r="J541"/>
  <c r="K544"/>
  <c r="K549" s="1"/>
  <c r="I545"/>
  <c r="I549" s="1"/>
  <c r="K546"/>
  <c r="I547"/>
  <c r="J551"/>
  <c r="H552"/>
  <c r="H554" s="1"/>
  <c r="L552"/>
  <c r="L554" s="1"/>
  <c r="J553"/>
  <c r="J556"/>
  <c r="H557"/>
  <c r="H560" s="1"/>
  <c r="L557"/>
  <c r="J558"/>
  <c r="H559"/>
  <c r="L559"/>
  <c r="H570"/>
  <c r="L570"/>
  <c r="L573" s="1"/>
  <c r="J571"/>
  <c r="J573" s="1"/>
  <c r="H572"/>
  <c r="H582"/>
  <c r="L582"/>
  <c r="L585" s="1"/>
  <c r="J583"/>
  <c r="J585" s="1"/>
  <c r="H584"/>
  <c r="L584"/>
  <c r="H587"/>
  <c r="H591" s="1"/>
  <c r="L587"/>
  <c r="J588"/>
  <c r="J591" s="1"/>
  <c r="H589"/>
  <c r="L589"/>
  <c r="J601"/>
  <c r="H602"/>
  <c r="H604" s="1"/>
  <c r="L602"/>
  <c r="L604" s="1"/>
  <c r="J603"/>
  <c r="K606"/>
  <c r="K611" s="1"/>
  <c r="I607"/>
  <c r="I611" s="1"/>
  <c r="K608"/>
  <c r="I609"/>
  <c r="J613"/>
  <c r="H614"/>
  <c r="H616" s="1"/>
  <c r="L614"/>
  <c r="L616" s="1"/>
  <c r="J615"/>
  <c r="J618"/>
  <c r="H619"/>
  <c r="H622" s="1"/>
  <c r="L619"/>
  <c r="J620"/>
  <c r="H621"/>
  <c r="L621"/>
  <c r="H632"/>
  <c r="L632"/>
  <c r="L635" s="1"/>
  <c r="J633"/>
  <c r="J635" s="1"/>
  <c r="H634"/>
  <c r="H644"/>
  <c r="L644"/>
  <c r="L647" s="1"/>
  <c r="J645"/>
  <c r="J647" s="1"/>
  <c r="H646"/>
  <c r="L646"/>
  <c r="H649"/>
  <c r="H653" s="1"/>
  <c r="L649"/>
  <c r="J650"/>
  <c r="J653" s="1"/>
  <c r="H651"/>
  <c r="L651"/>
  <c r="J663"/>
  <c r="H664"/>
  <c r="H666" s="1"/>
  <c r="L664"/>
  <c r="L666" s="1"/>
  <c r="J665"/>
  <c r="K668"/>
  <c r="K673" s="1"/>
  <c r="I669"/>
  <c r="I673" s="1"/>
  <c r="K670"/>
  <c r="I671"/>
  <c r="J675"/>
  <c r="H676"/>
  <c r="H678" s="1"/>
  <c r="L676"/>
  <c r="L678" s="1"/>
  <c r="J677"/>
  <c r="J680"/>
  <c r="H681"/>
  <c r="H684" s="1"/>
  <c r="L681"/>
  <c r="J682"/>
  <c r="H683"/>
  <c r="L683"/>
  <c r="J725"/>
  <c r="H726"/>
  <c r="H728" s="1"/>
  <c r="L726"/>
  <c r="L728" s="1"/>
  <c r="J727"/>
  <c r="K730"/>
  <c r="I731"/>
  <c r="I735" s="1"/>
  <c r="K732"/>
  <c r="I733"/>
  <c r="J737"/>
  <c r="H738"/>
  <c r="H740" s="1"/>
  <c r="L738"/>
  <c r="L740" s="1"/>
  <c r="J739"/>
  <c r="J742"/>
  <c r="H743"/>
  <c r="H746" s="1"/>
  <c r="L743"/>
  <c r="J744"/>
  <c r="H745"/>
  <c r="L745"/>
  <c r="H756"/>
  <c r="L756"/>
  <c r="L759" s="1"/>
  <c r="J757"/>
  <c r="J759" s="1"/>
  <c r="H758"/>
  <c r="H768"/>
  <c r="L768"/>
  <c r="L771" s="1"/>
  <c r="J769"/>
  <c r="J771" s="1"/>
  <c r="H770"/>
  <c r="L770"/>
  <c r="H773"/>
  <c r="H777" s="1"/>
  <c r="L773"/>
  <c r="J774"/>
  <c r="J777" s="1"/>
  <c r="H775"/>
  <c r="L775"/>
  <c r="J787"/>
  <c r="H788"/>
  <c r="H790" s="1"/>
  <c r="L788"/>
  <c r="L790" s="1"/>
  <c r="J789"/>
  <c r="K792"/>
  <c r="I793"/>
  <c r="I797" s="1"/>
  <c r="K794"/>
  <c r="I795"/>
  <c r="J799"/>
  <c r="H800"/>
  <c r="H802" s="1"/>
  <c r="L800"/>
  <c r="L802" s="1"/>
  <c r="J801"/>
  <c r="J804"/>
  <c r="H805"/>
  <c r="H808" s="1"/>
  <c r="L805"/>
  <c r="J806"/>
  <c r="H807"/>
  <c r="L807"/>
  <c r="H818"/>
  <c r="L818"/>
  <c r="L821" s="1"/>
  <c r="J819"/>
  <c r="J821" s="1"/>
  <c r="H820"/>
  <c r="H830"/>
  <c r="L830"/>
  <c r="L833" s="1"/>
  <c r="J831"/>
  <c r="J833" s="1"/>
  <c r="H832"/>
  <c r="L832"/>
  <c r="H835"/>
  <c r="H839" s="1"/>
  <c r="L835"/>
  <c r="J836"/>
  <c r="J839" s="1"/>
  <c r="H837"/>
  <c r="L837"/>
  <c r="J849"/>
  <c r="H850"/>
  <c r="H852" s="1"/>
  <c r="L850"/>
  <c r="L852" s="1"/>
  <c r="J851"/>
  <c r="K854"/>
  <c r="K859" s="1"/>
  <c r="I855"/>
  <c r="I859" s="1"/>
  <c r="K856"/>
  <c r="I857"/>
  <c r="J861"/>
  <c r="H862"/>
  <c r="H864" s="1"/>
  <c r="L862"/>
  <c r="L864" s="1"/>
  <c r="J863"/>
  <c r="J866"/>
  <c r="H867"/>
  <c r="H870" s="1"/>
  <c r="L867"/>
  <c r="J868"/>
  <c r="H869"/>
  <c r="L869"/>
  <c r="H880"/>
  <c r="L880"/>
  <c r="L883" s="1"/>
  <c r="J881"/>
  <c r="J883" s="1"/>
  <c r="H882"/>
  <c r="H892"/>
  <c r="L892"/>
  <c r="L895" s="1"/>
  <c r="J893"/>
  <c r="J895" s="1"/>
  <c r="H894"/>
  <c r="L894"/>
  <c r="H897"/>
  <c r="H901" s="1"/>
  <c r="L897"/>
  <c r="J898"/>
  <c r="J901" s="1"/>
  <c r="H899"/>
  <c r="L899"/>
  <c r="J911"/>
  <c r="H912"/>
  <c r="H914" s="1"/>
  <c r="L912"/>
  <c r="L914" s="1"/>
  <c r="J913"/>
  <c r="K916"/>
  <c r="K921" s="1"/>
  <c r="I917"/>
  <c r="I921" s="1"/>
  <c r="K918"/>
  <c r="I919"/>
  <c r="J923"/>
  <c r="H924"/>
  <c r="H926" s="1"/>
  <c r="L924"/>
  <c r="L926" s="1"/>
  <c r="J925"/>
  <c r="J928"/>
  <c r="H929"/>
  <c r="H932" s="1"/>
  <c r="L929"/>
  <c r="J930"/>
  <c r="H931"/>
  <c r="L931"/>
  <c r="H942"/>
  <c r="L942"/>
  <c r="L945" s="1"/>
  <c r="J943"/>
  <c r="J945" s="1"/>
  <c r="H944"/>
  <c r="H954"/>
  <c r="L954"/>
  <c r="L957" s="1"/>
  <c r="J955"/>
  <c r="J957" s="1"/>
  <c r="H956"/>
  <c r="L956"/>
  <c r="H959"/>
  <c r="H963" s="1"/>
  <c r="L959"/>
  <c r="J960"/>
  <c r="J963" s="1"/>
  <c r="H961"/>
  <c r="L961"/>
  <c r="J973"/>
  <c r="H974"/>
  <c r="H976" s="1"/>
  <c r="L974"/>
  <c r="L976" s="1"/>
  <c r="J975"/>
  <c r="K978"/>
  <c r="K983" s="1"/>
  <c r="I979"/>
  <c r="I983" s="1"/>
  <c r="K980"/>
  <c r="I981"/>
  <c r="J985"/>
  <c r="H986"/>
  <c r="H988" s="1"/>
  <c r="L986"/>
  <c r="L988" s="1"/>
  <c r="J987"/>
  <c r="J990"/>
  <c r="H991"/>
  <c r="H994" s="1"/>
  <c r="L991"/>
  <c r="J992"/>
  <c r="H993"/>
  <c r="L993"/>
  <c r="H1004"/>
  <c r="L1004"/>
  <c r="L1007" s="1"/>
  <c r="J1005"/>
  <c r="J1007" s="1"/>
  <c r="H1006"/>
  <c r="H1016"/>
  <c r="L1016"/>
  <c r="L1019" s="1"/>
  <c r="J1017"/>
  <c r="J1019" s="1"/>
  <c r="H1018"/>
  <c r="L1018"/>
  <c r="G1019"/>
  <c r="H1021"/>
  <c r="L1021"/>
  <c r="L1025" s="1"/>
  <c r="J1022"/>
  <c r="H1023"/>
  <c r="L1023"/>
  <c r="J1024"/>
  <c r="L1044"/>
  <c r="H1044"/>
  <c r="J1043"/>
  <c r="K1044"/>
  <c r="K1040"/>
  <c r="I1041"/>
  <c r="K1042"/>
  <c r="I1043"/>
  <c r="I1044"/>
  <c r="J1199"/>
  <c r="L1198"/>
  <c r="H1198"/>
  <c r="J1197"/>
  <c r="L1196"/>
  <c r="H1196"/>
  <c r="J1195"/>
  <c r="G1200"/>
  <c r="I1199"/>
  <c r="K1198"/>
  <c r="I1197"/>
  <c r="K1196"/>
  <c r="I1195"/>
  <c r="I1200" s="1"/>
  <c r="L1199"/>
  <c r="H1199"/>
  <c r="J1198"/>
  <c r="L1197"/>
  <c r="H1197"/>
  <c r="J1196"/>
  <c r="L1195"/>
  <c r="L1200" s="1"/>
  <c r="H1195"/>
  <c r="H1200" s="1"/>
  <c r="J1267"/>
  <c r="K1324"/>
  <c r="J1336"/>
  <c r="I1336"/>
  <c r="L1336"/>
  <c r="H1336"/>
  <c r="G1379"/>
  <c r="J1719"/>
  <c r="L1718"/>
  <c r="H1718"/>
  <c r="J1717"/>
  <c r="I1719"/>
  <c r="K1718"/>
  <c r="I1717"/>
  <c r="G1720"/>
  <c r="L1719"/>
  <c r="H1719"/>
  <c r="J1718"/>
  <c r="L1717"/>
  <c r="L1720" s="1"/>
  <c r="H1717"/>
  <c r="I1718"/>
  <c r="K1719"/>
  <c r="K1717"/>
  <c r="K477"/>
  <c r="K480" s="1"/>
  <c r="I478"/>
  <c r="K479"/>
  <c r="K489"/>
  <c r="K492" s="1"/>
  <c r="I490"/>
  <c r="K494"/>
  <c r="I495"/>
  <c r="K496"/>
  <c r="I497"/>
  <c r="K539"/>
  <c r="I540"/>
  <c r="K541"/>
  <c r="K551"/>
  <c r="K554" s="1"/>
  <c r="I552"/>
  <c r="K556"/>
  <c r="I557"/>
  <c r="K558"/>
  <c r="I559"/>
  <c r="K601"/>
  <c r="I602"/>
  <c r="K603"/>
  <c r="K613"/>
  <c r="K616" s="1"/>
  <c r="I614"/>
  <c r="K618"/>
  <c r="I619"/>
  <c r="K620"/>
  <c r="I621"/>
  <c r="K663"/>
  <c r="K666" s="1"/>
  <c r="I664"/>
  <c r="K665"/>
  <c r="K675"/>
  <c r="K678" s="1"/>
  <c r="I676"/>
  <c r="K680"/>
  <c r="I681"/>
  <c r="K682"/>
  <c r="I683"/>
  <c r="K725"/>
  <c r="K728" s="1"/>
  <c r="I726"/>
  <c r="K727"/>
  <c r="K737"/>
  <c r="K740" s="1"/>
  <c r="I738"/>
  <c r="K742"/>
  <c r="I743"/>
  <c r="K744"/>
  <c r="I745"/>
  <c r="K787"/>
  <c r="I788"/>
  <c r="K789"/>
  <c r="K799"/>
  <c r="K802" s="1"/>
  <c r="I800"/>
  <c r="K804"/>
  <c r="I805"/>
  <c r="K806"/>
  <c r="I807"/>
  <c r="K849"/>
  <c r="I850"/>
  <c r="K851"/>
  <c r="K861"/>
  <c r="K864" s="1"/>
  <c r="I862"/>
  <c r="K866"/>
  <c r="I867"/>
  <c r="K868"/>
  <c r="I869"/>
  <c r="K911"/>
  <c r="K914" s="1"/>
  <c r="I912"/>
  <c r="K913"/>
  <c r="K923"/>
  <c r="K926" s="1"/>
  <c r="I924"/>
  <c r="K928"/>
  <c r="I929"/>
  <c r="K930"/>
  <c r="I931"/>
  <c r="K973"/>
  <c r="K976" s="1"/>
  <c r="I974"/>
  <c r="K975"/>
  <c r="K985"/>
  <c r="K988" s="1"/>
  <c r="I986"/>
  <c r="K990"/>
  <c r="I991"/>
  <c r="K992"/>
  <c r="I993"/>
  <c r="I1016"/>
  <c r="I1019" s="1"/>
  <c r="K1017"/>
  <c r="I1021"/>
  <c r="K1022"/>
  <c r="I1023"/>
  <c r="K1035"/>
  <c r="I1036"/>
  <c r="I1038" s="1"/>
  <c r="K1037"/>
  <c r="H1040"/>
  <c r="H1045" s="1"/>
  <c r="L1040"/>
  <c r="J1041"/>
  <c r="H1042"/>
  <c r="L1042"/>
  <c r="K1043"/>
  <c r="J1044"/>
  <c r="J1088"/>
  <c r="I1088"/>
  <c r="L1088"/>
  <c r="H1088"/>
  <c r="J1150"/>
  <c r="I1150"/>
  <c r="L1150"/>
  <c r="H1150"/>
  <c r="K1195"/>
  <c r="K1197"/>
  <c r="K1199"/>
  <c r="J1212"/>
  <c r="I1212"/>
  <c r="L1212"/>
  <c r="H1212"/>
  <c r="J1261"/>
  <c r="L1260"/>
  <c r="H1260"/>
  <c r="J1259"/>
  <c r="L1258"/>
  <c r="H1258"/>
  <c r="J1257"/>
  <c r="G1262"/>
  <c r="I1261"/>
  <c r="K1260"/>
  <c r="I1259"/>
  <c r="K1258"/>
  <c r="K1262" s="1"/>
  <c r="I1257"/>
  <c r="I1262" s="1"/>
  <c r="L1261"/>
  <c r="H1261"/>
  <c r="J1260"/>
  <c r="L1259"/>
  <c r="H1259"/>
  <c r="J1258"/>
  <c r="L1257"/>
  <c r="L1262" s="1"/>
  <c r="H1257"/>
  <c r="H1262" s="1"/>
  <c r="L1267"/>
  <c r="L1273"/>
  <c r="L1317"/>
  <c r="K1336"/>
  <c r="J1359"/>
  <c r="L1358"/>
  <c r="H1358"/>
  <c r="J1357"/>
  <c r="I1359"/>
  <c r="K1358"/>
  <c r="K1360" s="1"/>
  <c r="I1357"/>
  <c r="I1360" s="1"/>
  <c r="G1360"/>
  <c r="L1359"/>
  <c r="H1359"/>
  <c r="J1358"/>
  <c r="L1357"/>
  <c r="L1360" s="1"/>
  <c r="H1357"/>
  <c r="H1360" s="1"/>
  <c r="J1514"/>
  <c r="L1513"/>
  <c r="H1513"/>
  <c r="J1512"/>
  <c r="I1514"/>
  <c r="K1513"/>
  <c r="I1512"/>
  <c r="I1515" s="1"/>
  <c r="G1515"/>
  <c r="L1514"/>
  <c r="H1514"/>
  <c r="J1513"/>
  <c r="L1512"/>
  <c r="L1515" s="1"/>
  <c r="H1512"/>
  <c r="I1513"/>
  <c r="K1514"/>
  <c r="K1512"/>
  <c r="K1515" s="1"/>
  <c r="J1602"/>
  <c r="L1601"/>
  <c r="H1601"/>
  <c r="J1600"/>
  <c r="L1599"/>
  <c r="H1599"/>
  <c r="J1598"/>
  <c r="G1603"/>
  <c r="I1602"/>
  <c r="K1601"/>
  <c r="I1600"/>
  <c r="K1599"/>
  <c r="I1598"/>
  <c r="L1602"/>
  <c r="H1602"/>
  <c r="J1601"/>
  <c r="L1600"/>
  <c r="H1600"/>
  <c r="J1599"/>
  <c r="L1598"/>
  <c r="L1603" s="1"/>
  <c r="H1598"/>
  <c r="I1601"/>
  <c r="I1599"/>
  <c r="K1602"/>
  <c r="K1600"/>
  <c r="K1598"/>
  <c r="K1603" s="1"/>
  <c r="L1768"/>
  <c r="H1768"/>
  <c r="J1767"/>
  <c r="L1766"/>
  <c r="H1766"/>
  <c r="J1765"/>
  <c r="K1768"/>
  <c r="I1767"/>
  <c r="K1766"/>
  <c r="I1765"/>
  <c r="J1768"/>
  <c r="L1767"/>
  <c r="H1767"/>
  <c r="J1766"/>
  <c r="L1765"/>
  <c r="L1769" s="1"/>
  <c r="H1765"/>
  <c r="H1769" s="1"/>
  <c r="I1768"/>
  <c r="I1766"/>
  <c r="K1767"/>
  <c r="K1765"/>
  <c r="K1769" s="1"/>
  <c r="G1769"/>
  <c r="K1066"/>
  <c r="I1067"/>
  <c r="K1068"/>
  <c r="G1069"/>
  <c r="K1078"/>
  <c r="I1079"/>
  <c r="K1080"/>
  <c r="K1083"/>
  <c r="I1084"/>
  <c r="K1085"/>
  <c r="I1086"/>
  <c r="G1087"/>
  <c r="K1117"/>
  <c r="K1128"/>
  <c r="I1129"/>
  <c r="K1130"/>
  <c r="G1131"/>
  <c r="K1140"/>
  <c r="I1141"/>
  <c r="K1142"/>
  <c r="K1145"/>
  <c r="I1146"/>
  <c r="K1147"/>
  <c r="I1148"/>
  <c r="G1149"/>
  <c r="H1167"/>
  <c r="L1167"/>
  <c r="J1168"/>
  <c r="I1173"/>
  <c r="K1177"/>
  <c r="I1178"/>
  <c r="K1179"/>
  <c r="K1190"/>
  <c r="I1191"/>
  <c r="K1192"/>
  <c r="G1193"/>
  <c r="K1202"/>
  <c r="I1203"/>
  <c r="K1204"/>
  <c r="K1207"/>
  <c r="I1208"/>
  <c r="K1209"/>
  <c r="I1210"/>
  <c r="G1211"/>
  <c r="I1221"/>
  <c r="K1222"/>
  <c r="I1223"/>
  <c r="J1226"/>
  <c r="H1227"/>
  <c r="L1227"/>
  <c r="J1228"/>
  <c r="H1229"/>
  <c r="L1229"/>
  <c r="J1230"/>
  <c r="I1233"/>
  <c r="K1234"/>
  <c r="I1235"/>
  <c r="I1238"/>
  <c r="K1239"/>
  <c r="I1240"/>
  <c r="K1241"/>
  <c r="J1243"/>
  <c r="K1252"/>
  <c r="I1253"/>
  <c r="I1255" s="1"/>
  <c r="K1254"/>
  <c r="K1264"/>
  <c r="K1267" s="1"/>
  <c r="I1265"/>
  <c r="I1267" s="1"/>
  <c r="M1267" s="1"/>
  <c r="K1269"/>
  <c r="I1270"/>
  <c r="I1273" s="1"/>
  <c r="K1271"/>
  <c r="I1272"/>
  <c r="I1283"/>
  <c r="K1284"/>
  <c r="I1285"/>
  <c r="J1288"/>
  <c r="H1289"/>
  <c r="L1289"/>
  <c r="J1290"/>
  <c r="H1291"/>
  <c r="L1291"/>
  <c r="J1292"/>
  <c r="I1295"/>
  <c r="K1296"/>
  <c r="I1297"/>
  <c r="I1300"/>
  <c r="K1301"/>
  <c r="I1302"/>
  <c r="K1303"/>
  <c r="J1305"/>
  <c r="K1314"/>
  <c r="I1315"/>
  <c r="I1317" s="1"/>
  <c r="K1316"/>
  <c r="K1326"/>
  <c r="K1329" s="1"/>
  <c r="I1327"/>
  <c r="I1329" s="1"/>
  <c r="K1331"/>
  <c r="I1332"/>
  <c r="I1335" s="1"/>
  <c r="K1333"/>
  <c r="I1334"/>
  <c r="I1345"/>
  <c r="K1346"/>
  <c r="I1347"/>
  <c r="I1350"/>
  <c r="K1351"/>
  <c r="I1352"/>
  <c r="K1353"/>
  <c r="I1354"/>
  <c r="G1355"/>
  <c r="I1367"/>
  <c r="J1376"/>
  <c r="H1377"/>
  <c r="L1377"/>
  <c r="J1378"/>
  <c r="J1381"/>
  <c r="H1382"/>
  <c r="L1382"/>
  <c r="J1383"/>
  <c r="H1384"/>
  <c r="L1384"/>
  <c r="J1385"/>
  <c r="I1388"/>
  <c r="K1389"/>
  <c r="I1390"/>
  <c r="I1393"/>
  <c r="K1394"/>
  <c r="I1395"/>
  <c r="K1396"/>
  <c r="J1398"/>
  <c r="K1407"/>
  <c r="K1410" s="1"/>
  <c r="I1408"/>
  <c r="I1410" s="1"/>
  <c r="M1410" s="1"/>
  <c r="K1412"/>
  <c r="K1417" s="1"/>
  <c r="I1413"/>
  <c r="I1417" s="1"/>
  <c r="M1417" s="1"/>
  <c r="K1414"/>
  <c r="I1415"/>
  <c r="J1419"/>
  <c r="H1420"/>
  <c r="L1420"/>
  <c r="J1421"/>
  <c r="J1424"/>
  <c r="H1425"/>
  <c r="L1425"/>
  <c r="J1426"/>
  <c r="H1427"/>
  <c r="L1429"/>
  <c r="H1429"/>
  <c r="J1429"/>
  <c r="J1478"/>
  <c r="L1477"/>
  <c r="H1477"/>
  <c r="J1476"/>
  <c r="L1475"/>
  <c r="H1475"/>
  <c r="J1474"/>
  <c r="G1479"/>
  <c r="I1478"/>
  <c r="K1477"/>
  <c r="I1476"/>
  <c r="K1475"/>
  <c r="I1474"/>
  <c r="I1479" s="1"/>
  <c r="L1478"/>
  <c r="H1478"/>
  <c r="J1477"/>
  <c r="L1476"/>
  <c r="H1476"/>
  <c r="J1475"/>
  <c r="L1474"/>
  <c r="L1479" s="1"/>
  <c r="H1474"/>
  <c r="H1479" s="1"/>
  <c r="I1518"/>
  <c r="G1577"/>
  <c r="L1644"/>
  <c r="H1644"/>
  <c r="J1643"/>
  <c r="L1642"/>
  <c r="H1642"/>
  <c r="J1641"/>
  <c r="K1644"/>
  <c r="I1643"/>
  <c r="K1642"/>
  <c r="K1645" s="1"/>
  <c r="I1641"/>
  <c r="J1644"/>
  <c r="L1643"/>
  <c r="H1643"/>
  <c r="J1642"/>
  <c r="L1641"/>
  <c r="H1641"/>
  <c r="H1645" s="1"/>
  <c r="G1645"/>
  <c r="I1723"/>
  <c r="J1739"/>
  <c r="I1739"/>
  <c r="L1739"/>
  <c r="H1739"/>
  <c r="J1824"/>
  <c r="L1823"/>
  <c r="H1823"/>
  <c r="J1822"/>
  <c r="I1824"/>
  <c r="K1823"/>
  <c r="I1822"/>
  <c r="G1825"/>
  <c r="L1824"/>
  <c r="H1824"/>
  <c r="J1823"/>
  <c r="L1822"/>
  <c r="L1825" s="1"/>
  <c r="H1822"/>
  <c r="I1823"/>
  <c r="K1824"/>
  <c r="K1822"/>
  <c r="K1825" s="1"/>
  <c r="J1047"/>
  <c r="H1048"/>
  <c r="H1050" s="1"/>
  <c r="L1048"/>
  <c r="L1050" s="1"/>
  <c r="J1049"/>
  <c r="J1052"/>
  <c r="H1053"/>
  <c r="L1053"/>
  <c r="J1054"/>
  <c r="H1055"/>
  <c r="L1055"/>
  <c r="K1057"/>
  <c r="H1066"/>
  <c r="H1069" s="1"/>
  <c r="L1066"/>
  <c r="J1067"/>
  <c r="J1069" s="1"/>
  <c r="H1068"/>
  <c r="L1068"/>
  <c r="H1078"/>
  <c r="H1081" s="1"/>
  <c r="L1078"/>
  <c r="J1079"/>
  <c r="J1081" s="1"/>
  <c r="H1080"/>
  <c r="L1080"/>
  <c r="G1081"/>
  <c r="H1083"/>
  <c r="L1083"/>
  <c r="L1087" s="1"/>
  <c r="J1084"/>
  <c r="J1087" s="1"/>
  <c r="H1085"/>
  <c r="L1085"/>
  <c r="J1086"/>
  <c r="J1097"/>
  <c r="J1100" s="1"/>
  <c r="H1098"/>
  <c r="H1100" s="1"/>
  <c r="L1098"/>
  <c r="L1100" s="1"/>
  <c r="J1099"/>
  <c r="K1102"/>
  <c r="I1103"/>
  <c r="I1107" s="1"/>
  <c r="K1104"/>
  <c r="I1105"/>
  <c r="K1106"/>
  <c r="J1109"/>
  <c r="H1110"/>
  <c r="H1112" s="1"/>
  <c r="L1110"/>
  <c r="L1112" s="1"/>
  <c r="J1111"/>
  <c r="J1114"/>
  <c r="H1115"/>
  <c r="L1115"/>
  <c r="L1118" s="1"/>
  <c r="J1116"/>
  <c r="H1117"/>
  <c r="L1117"/>
  <c r="K1119"/>
  <c r="H1128"/>
  <c r="H1131" s="1"/>
  <c r="L1128"/>
  <c r="J1129"/>
  <c r="J1131" s="1"/>
  <c r="H1130"/>
  <c r="L1130"/>
  <c r="H1140"/>
  <c r="L1140"/>
  <c r="J1141"/>
  <c r="J1143" s="1"/>
  <c r="H1142"/>
  <c r="L1142"/>
  <c r="G1143"/>
  <c r="H1145"/>
  <c r="H1149" s="1"/>
  <c r="L1145"/>
  <c r="L1149" s="1"/>
  <c r="J1146"/>
  <c r="H1147"/>
  <c r="L1147"/>
  <c r="J1148"/>
  <c r="J1159"/>
  <c r="J1162" s="1"/>
  <c r="H1160"/>
  <c r="H1162" s="1"/>
  <c r="L1160"/>
  <c r="L1162" s="1"/>
  <c r="J1161"/>
  <c r="K1164"/>
  <c r="I1165"/>
  <c r="I1169" s="1"/>
  <c r="K1166"/>
  <c r="I1167"/>
  <c r="K1168"/>
  <c r="J1171"/>
  <c r="H1172"/>
  <c r="H1174" s="1"/>
  <c r="L1172"/>
  <c r="L1174" s="1"/>
  <c r="J1173"/>
  <c r="J1176"/>
  <c r="H1177"/>
  <c r="H1180" s="1"/>
  <c r="L1177"/>
  <c r="L1180" s="1"/>
  <c r="J1178"/>
  <c r="H1179"/>
  <c r="L1179"/>
  <c r="K1181"/>
  <c r="H1190"/>
  <c r="H1193" s="1"/>
  <c r="L1190"/>
  <c r="J1191"/>
  <c r="J1193" s="1"/>
  <c r="H1192"/>
  <c r="L1192"/>
  <c r="H1202"/>
  <c r="L1202"/>
  <c r="L1205" s="1"/>
  <c r="J1203"/>
  <c r="J1205" s="1"/>
  <c r="H1204"/>
  <c r="L1204"/>
  <c r="G1205"/>
  <c r="L1207"/>
  <c r="L1211" s="1"/>
  <c r="J1208"/>
  <c r="J1211" s="1"/>
  <c r="H1209"/>
  <c r="H1211" s="1"/>
  <c r="L1209"/>
  <c r="J1210"/>
  <c r="J1221"/>
  <c r="J1224" s="1"/>
  <c r="H1222"/>
  <c r="H1224" s="1"/>
  <c r="L1222"/>
  <c r="L1224" s="1"/>
  <c r="J1223"/>
  <c r="K1226"/>
  <c r="I1227"/>
  <c r="I1231" s="1"/>
  <c r="K1228"/>
  <c r="I1229"/>
  <c r="K1230"/>
  <c r="J1233"/>
  <c r="H1234"/>
  <c r="H1236" s="1"/>
  <c r="L1234"/>
  <c r="L1236" s="1"/>
  <c r="J1235"/>
  <c r="J1238"/>
  <c r="H1239"/>
  <c r="H1242" s="1"/>
  <c r="L1239"/>
  <c r="L1242" s="1"/>
  <c r="J1240"/>
  <c r="H1241"/>
  <c r="L1241"/>
  <c r="K1243"/>
  <c r="J1283"/>
  <c r="J1286" s="1"/>
  <c r="H1284"/>
  <c r="H1286" s="1"/>
  <c r="L1284"/>
  <c r="L1286" s="1"/>
  <c r="J1285"/>
  <c r="K1288"/>
  <c r="I1289"/>
  <c r="I1293" s="1"/>
  <c r="K1290"/>
  <c r="I1291"/>
  <c r="K1292"/>
  <c r="J1295"/>
  <c r="H1296"/>
  <c r="H1298" s="1"/>
  <c r="L1296"/>
  <c r="L1298" s="1"/>
  <c r="J1297"/>
  <c r="J1300"/>
  <c r="H1301"/>
  <c r="L1301"/>
  <c r="L1304" s="1"/>
  <c r="J1302"/>
  <c r="H1303"/>
  <c r="L1303"/>
  <c r="K1305"/>
  <c r="J1345"/>
  <c r="J1348" s="1"/>
  <c r="H1346"/>
  <c r="H1348" s="1"/>
  <c r="L1346"/>
  <c r="L1348" s="1"/>
  <c r="J1347"/>
  <c r="J1350"/>
  <c r="J1355" s="1"/>
  <c r="H1351"/>
  <c r="H1355" s="1"/>
  <c r="L1351"/>
  <c r="L1355" s="1"/>
  <c r="J1352"/>
  <c r="H1353"/>
  <c r="L1353"/>
  <c r="J1354"/>
  <c r="J1367"/>
  <c r="K1376"/>
  <c r="K1379" s="1"/>
  <c r="I1377"/>
  <c r="I1379" s="1"/>
  <c r="K1378"/>
  <c r="K1381"/>
  <c r="I1382"/>
  <c r="I1386" s="1"/>
  <c r="K1383"/>
  <c r="I1384"/>
  <c r="K1385"/>
  <c r="J1388"/>
  <c r="J1391" s="1"/>
  <c r="H1389"/>
  <c r="H1391" s="1"/>
  <c r="L1389"/>
  <c r="L1391" s="1"/>
  <c r="J1390"/>
  <c r="J1393"/>
  <c r="J1397" s="1"/>
  <c r="H1394"/>
  <c r="L1394"/>
  <c r="J1395"/>
  <c r="H1396"/>
  <c r="L1396"/>
  <c r="K1398"/>
  <c r="K1419"/>
  <c r="K1422" s="1"/>
  <c r="I1420"/>
  <c r="I1422" s="1"/>
  <c r="K1421"/>
  <c r="G1428"/>
  <c r="K1424"/>
  <c r="K1428" s="1"/>
  <c r="I1425"/>
  <c r="I1428" s="1"/>
  <c r="K1426"/>
  <c r="I1427"/>
  <c r="G1453"/>
  <c r="K1479"/>
  <c r="L1520"/>
  <c r="H1520"/>
  <c r="J1519"/>
  <c r="L1518"/>
  <c r="H1518"/>
  <c r="J1517"/>
  <c r="K1520"/>
  <c r="I1519"/>
  <c r="K1518"/>
  <c r="I1517"/>
  <c r="J1520"/>
  <c r="L1519"/>
  <c r="H1519"/>
  <c r="J1518"/>
  <c r="L1517"/>
  <c r="H1517"/>
  <c r="H1521" s="1"/>
  <c r="G1521"/>
  <c r="J1595"/>
  <c r="L1594"/>
  <c r="H1594"/>
  <c r="J1593"/>
  <c r="I1595"/>
  <c r="K1594"/>
  <c r="I1593"/>
  <c r="G1596"/>
  <c r="L1595"/>
  <c r="H1595"/>
  <c r="J1594"/>
  <c r="L1593"/>
  <c r="H1593"/>
  <c r="J1726"/>
  <c r="L1725"/>
  <c r="H1725"/>
  <c r="J1724"/>
  <c r="L1723"/>
  <c r="H1723"/>
  <c r="J1722"/>
  <c r="G1727"/>
  <c r="I1726"/>
  <c r="K1725"/>
  <c r="I1724"/>
  <c r="K1723"/>
  <c r="I1722"/>
  <c r="L1726"/>
  <c r="H1726"/>
  <c r="J1725"/>
  <c r="L1724"/>
  <c r="H1724"/>
  <c r="J1723"/>
  <c r="L1722"/>
  <c r="L1727" s="1"/>
  <c r="H1722"/>
  <c r="J1762"/>
  <c r="L1761"/>
  <c r="H1761"/>
  <c r="J1760"/>
  <c r="J1763" s="1"/>
  <c r="I1762"/>
  <c r="K1761"/>
  <c r="I1760"/>
  <c r="I1763" s="1"/>
  <c r="G1763"/>
  <c r="L1762"/>
  <c r="H1762"/>
  <c r="J1761"/>
  <c r="L1760"/>
  <c r="H1760"/>
  <c r="K1799"/>
  <c r="I1798"/>
  <c r="K1797"/>
  <c r="I1796"/>
  <c r="J1799"/>
  <c r="L1798"/>
  <c r="H1798"/>
  <c r="J1797"/>
  <c r="L1796"/>
  <c r="H1796"/>
  <c r="H1800" s="1"/>
  <c r="G1800"/>
  <c r="I1799"/>
  <c r="K1798"/>
  <c r="L1799"/>
  <c r="H1799"/>
  <c r="L1797"/>
  <c r="K1796"/>
  <c r="K1800" s="1"/>
  <c r="I1797"/>
  <c r="J1796"/>
  <c r="J1798"/>
  <c r="K1047"/>
  <c r="K1050" s="1"/>
  <c r="I1048"/>
  <c r="I1050" s="1"/>
  <c r="K1052"/>
  <c r="K1056" s="1"/>
  <c r="I1053"/>
  <c r="I1056" s="1"/>
  <c r="K1054"/>
  <c r="I1055"/>
  <c r="H1057"/>
  <c r="I1066"/>
  <c r="I1069" s="1"/>
  <c r="K1067"/>
  <c r="I1078"/>
  <c r="I1081" s="1"/>
  <c r="K1079"/>
  <c r="I1083"/>
  <c r="I1087" s="1"/>
  <c r="K1084"/>
  <c r="I1085"/>
  <c r="K1097"/>
  <c r="K1100" s="1"/>
  <c r="I1098"/>
  <c r="I1100" s="1"/>
  <c r="K1099"/>
  <c r="H1102"/>
  <c r="L1102"/>
  <c r="J1103"/>
  <c r="J1107" s="1"/>
  <c r="H1104"/>
  <c r="L1104"/>
  <c r="J1105"/>
  <c r="H1106"/>
  <c r="K1109"/>
  <c r="K1112" s="1"/>
  <c r="I1110"/>
  <c r="I1112" s="1"/>
  <c r="K1114"/>
  <c r="K1118" s="1"/>
  <c r="I1115"/>
  <c r="I1118" s="1"/>
  <c r="K1116"/>
  <c r="I1117"/>
  <c r="H1119"/>
  <c r="I1128"/>
  <c r="I1131" s="1"/>
  <c r="K1129"/>
  <c r="I1140"/>
  <c r="I1143" s="1"/>
  <c r="K1141"/>
  <c r="I1145"/>
  <c r="I1149" s="1"/>
  <c r="K1146"/>
  <c r="I1147"/>
  <c r="K1159"/>
  <c r="K1162" s="1"/>
  <c r="I1160"/>
  <c r="I1162" s="1"/>
  <c r="K1161"/>
  <c r="H1164"/>
  <c r="L1164"/>
  <c r="J1165"/>
  <c r="J1169" s="1"/>
  <c r="H1166"/>
  <c r="L1166"/>
  <c r="J1167"/>
  <c r="H1168"/>
  <c r="K1171"/>
  <c r="K1174" s="1"/>
  <c r="I1172"/>
  <c r="I1174" s="1"/>
  <c r="K1176"/>
  <c r="K1180" s="1"/>
  <c r="I1177"/>
  <c r="I1180" s="1"/>
  <c r="K1178"/>
  <c r="I1179"/>
  <c r="H1181"/>
  <c r="I1190"/>
  <c r="I1193" s="1"/>
  <c r="K1191"/>
  <c r="I1202"/>
  <c r="I1205" s="1"/>
  <c r="K1203"/>
  <c r="K1208"/>
  <c r="I1209"/>
  <c r="K1221"/>
  <c r="K1224" s="1"/>
  <c r="I1222"/>
  <c r="K1223"/>
  <c r="H1226"/>
  <c r="L1226"/>
  <c r="L1231" s="1"/>
  <c r="J1227"/>
  <c r="H1228"/>
  <c r="L1228"/>
  <c r="J1229"/>
  <c r="H1230"/>
  <c r="K1233"/>
  <c r="K1236" s="1"/>
  <c r="I1234"/>
  <c r="K1238"/>
  <c r="K1242" s="1"/>
  <c r="I1239"/>
  <c r="K1240"/>
  <c r="I1241"/>
  <c r="H1243"/>
  <c r="K1283"/>
  <c r="K1286" s="1"/>
  <c r="I1284"/>
  <c r="K1285"/>
  <c r="H1288"/>
  <c r="H1293" s="1"/>
  <c r="L1288"/>
  <c r="J1289"/>
  <c r="H1290"/>
  <c r="L1290"/>
  <c r="J1291"/>
  <c r="H1292"/>
  <c r="K1295"/>
  <c r="K1298" s="1"/>
  <c r="I1296"/>
  <c r="K1300"/>
  <c r="K1304" s="1"/>
  <c r="I1301"/>
  <c r="K1302"/>
  <c r="I1303"/>
  <c r="K1345"/>
  <c r="K1348" s="1"/>
  <c r="I1346"/>
  <c r="K1350"/>
  <c r="I1351"/>
  <c r="K1352"/>
  <c r="I1353"/>
  <c r="H1376"/>
  <c r="L1376"/>
  <c r="L1379" s="1"/>
  <c r="J1377"/>
  <c r="H1378"/>
  <c r="L1378"/>
  <c r="H1381"/>
  <c r="H1386" s="1"/>
  <c r="L1381"/>
  <c r="J1382"/>
  <c r="H1383"/>
  <c r="L1383"/>
  <c r="J1384"/>
  <c r="H1385"/>
  <c r="K1388"/>
  <c r="K1391" s="1"/>
  <c r="I1389"/>
  <c r="K1393"/>
  <c r="K1397" s="1"/>
  <c r="I1394"/>
  <c r="K1395"/>
  <c r="I1396"/>
  <c r="H1398"/>
  <c r="H1419"/>
  <c r="L1419"/>
  <c r="J1420"/>
  <c r="H1421"/>
  <c r="L1421"/>
  <c r="H1424"/>
  <c r="L1424"/>
  <c r="L1428" s="1"/>
  <c r="J1425"/>
  <c r="H1426"/>
  <c r="L1426"/>
  <c r="J1427"/>
  <c r="J1471"/>
  <c r="L1470"/>
  <c r="H1470"/>
  <c r="J1469"/>
  <c r="I1471"/>
  <c r="K1470"/>
  <c r="K1472" s="1"/>
  <c r="I1469"/>
  <c r="I1472" s="1"/>
  <c r="G1472"/>
  <c r="L1471"/>
  <c r="H1471"/>
  <c r="J1470"/>
  <c r="L1469"/>
  <c r="L1472" s="1"/>
  <c r="H1469"/>
  <c r="K1517"/>
  <c r="K1521" s="1"/>
  <c r="K1519"/>
  <c r="K1596"/>
  <c r="J1615"/>
  <c r="I1615"/>
  <c r="L1615"/>
  <c r="H1615"/>
  <c r="J1638"/>
  <c r="L1637"/>
  <c r="H1637"/>
  <c r="J1636"/>
  <c r="J1639" s="1"/>
  <c r="I1638"/>
  <c r="K1637"/>
  <c r="K1639" s="1"/>
  <c r="I1636"/>
  <c r="G1639"/>
  <c r="L1638"/>
  <c r="H1638"/>
  <c r="J1637"/>
  <c r="L1636"/>
  <c r="L1639" s="1"/>
  <c r="H1636"/>
  <c r="H1639" s="1"/>
  <c r="K1722"/>
  <c r="K1727" s="1"/>
  <c r="K1724"/>
  <c r="K1726"/>
  <c r="K1763"/>
  <c r="I2010"/>
  <c r="K2009"/>
  <c r="I2008"/>
  <c r="L2010"/>
  <c r="H2010"/>
  <c r="J2009"/>
  <c r="L2008"/>
  <c r="H2008"/>
  <c r="G2011"/>
  <c r="L2009"/>
  <c r="K2008"/>
  <c r="K2010"/>
  <c r="I2009"/>
  <c r="J2008"/>
  <c r="J2011" s="1"/>
  <c r="H2009"/>
  <c r="K1438"/>
  <c r="I1439"/>
  <c r="K1440"/>
  <c r="K1443"/>
  <c r="I1444"/>
  <c r="K1445"/>
  <c r="I1446"/>
  <c r="K1447"/>
  <c r="J1450"/>
  <c r="H1451"/>
  <c r="L1451"/>
  <c r="J1452"/>
  <c r="J1455"/>
  <c r="H1456"/>
  <c r="L1456"/>
  <c r="J1457"/>
  <c r="H1458"/>
  <c r="L1458"/>
  <c r="K1460"/>
  <c r="K1481"/>
  <c r="I1482"/>
  <c r="K1483"/>
  <c r="K1486"/>
  <c r="I1487"/>
  <c r="K1488"/>
  <c r="I1489"/>
  <c r="G1490"/>
  <c r="I1500"/>
  <c r="K1501"/>
  <c r="I1502"/>
  <c r="I1505"/>
  <c r="K1506"/>
  <c r="I1507"/>
  <c r="K1508"/>
  <c r="I1509"/>
  <c r="G1510"/>
  <c r="I1522"/>
  <c r="J1531"/>
  <c r="H1532"/>
  <c r="L1532"/>
  <c r="J1533"/>
  <c r="J1536"/>
  <c r="H1537"/>
  <c r="L1537"/>
  <c r="J1538"/>
  <c r="H1539"/>
  <c r="L1539"/>
  <c r="J1540"/>
  <c r="I1543"/>
  <c r="K1544"/>
  <c r="I1545"/>
  <c r="I1548"/>
  <c r="K1549"/>
  <c r="I1550"/>
  <c r="K1551"/>
  <c r="J1553"/>
  <c r="K1562"/>
  <c r="I1563"/>
  <c r="K1564"/>
  <c r="K1567"/>
  <c r="I1568"/>
  <c r="K1569"/>
  <c r="I1570"/>
  <c r="K1571"/>
  <c r="J1574"/>
  <c r="H1575"/>
  <c r="L1575"/>
  <c r="J1576"/>
  <c r="J1579"/>
  <c r="H1580"/>
  <c r="L1580"/>
  <c r="J1581"/>
  <c r="H1582"/>
  <c r="L1582"/>
  <c r="K1584"/>
  <c r="K1605"/>
  <c r="I1606"/>
  <c r="K1607"/>
  <c r="K1610"/>
  <c r="I1611"/>
  <c r="K1612"/>
  <c r="I1613"/>
  <c r="G1614"/>
  <c r="I1624"/>
  <c r="K1625"/>
  <c r="I1626"/>
  <c r="I1629"/>
  <c r="K1630"/>
  <c r="I1631"/>
  <c r="K1632"/>
  <c r="I1633"/>
  <c r="G1634"/>
  <c r="I1646"/>
  <c r="J1655"/>
  <c r="H1656"/>
  <c r="L1656"/>
  <c r="J1657"/>
  <c r="J1660"/>
  <c r="H1661"/>
  <c r="L1661"/>
  <c r="J1662"/>
  <c r="H1663"/>
  <c r="L1663"/>
  <c r="J1664"/>
  <c r="I1667"/>
  <c r="K1668"/>
  <c r="I1669"/>
  <c r="I1672"/>
  <c r="K1673"/>
  <c r="I1674"/>
  <c r="K1675"/>
  <c r="J1677"/>
  <c r="K1686"/>
  <c r="I1687"/>
  <c r="K1688"/>
  <c r="K1691"/>
  <c r="I1692"/>
  <c r="K1693"/>
  <c r="I1694"/>
  <c r="K1695"/>
  <c r="J1698"/>
  <c r="H1699"/>
  <c r="L1699"/>
  <c r="J1700"/>
  <c r="J1703"/>
  <c r="H1704"/>
  <c r="L1704"/>
  <c r="J1705"/>
  <c r="H1706"/>
  <c r="L1706"/>
  <c r="K1708"/>
  <c r="K1729"/>
  <c r="I1730"/>
  <c r="K1731"/>
  <c r="K1734"/>
  <c r="I1735"/>
  <c r="K1736"/>
  <c r="I1737"/>
  <c r="G1738"/>
  <c r="I1748"/>
  <c r="K1749"/>
  <c r="I1750"/>
  <c r="I1753"/>
  <c r="K1754"/>
  <c r="I1755"/>
  <c r="K1756"/>
  <c r="I1757"/>
  <c r="G1758"/>
  <c r="I1770"/>
  <c r="L1787"/>
  <c r="L1789" s="1"/>
  <c r="J1788"/>
  <c r="J1789" s="1"/>
  <c r="I1791"/>
  <c r="K1792"/>
  <c r="I1793"/>
  <c r="J1801"/>
  <c r="I1801"/>
  <c r="L1801"/>
  <c r="H1801"/>
  <c r="G1844"/>
  <c r="K1450"/>
  <c r="I1451"/>
  <c r="I1453" s="1"/>
  <c r="K1452"/>
  <c r="K1455"/>
  <c r="I1456"/>
  <c r="K1457"/>
  <c r="I1458"/>
  <c r="G1459"/>
  <c r="K1531"/>
  <c r="I1532"/>
  <c r="I1534" s="1"/>
  <c r="K1533"/>
  <c r="K1536"/>
  <c r="I1537"/>
  <c r="I1541" s="1"/>
  <c r="K1538"/>
  <c r="I1539"/>
  <c r="K1540"/>
  <c r="K1553"/>
  <c r="K1574"/>
  <c r="I1575"/>
  <c r="I1577" s="1"/>
  <c r="K1576"/>
  <c r="K1579"/>
  <c r="I1580"/>
  <c r="I1583" s="1"/>
  <c r="K1581"/>
  <c r="I1582"/>
  <c r="G1583"/>
  <c r="K1655"/>
  <c r="K1658" s="1"/>
  <c r="I1656"/>
  <c r="I1658" s="1"/>
  <c r="K1657"/>
  <c r="K1660"/>
  <c r="I1661"/>
  <c r="I1665" s="1"/>
  <c r="K1662"/>
  <c r="I1663"/>
  <c r="K1664"/>
  <c r="K1677"/>
  <c r="L1695"/>
  <c r="L1696" s="1"/>
  <c r="K1698"/>
  <c r="I1699"/>
  <c r="I1701" s="1"/>
  <c r="K1700"/>
  <c r="K1703"/>
  <c r="K1707" s="1"/>
  <c r="I1704"/>
  <c r="I1707" s="1"/>
  <c r="K1705"/>
  <c r="I1706"/>
  <c r="G1707"/>
  <c r="H1729"/>
  <c r="L1729"/>
  <c r="J1730"/>
  <c r="J1732" s="1"/>
  <c r="H1731"/>
  <c r="L1731"/>
  <c r="G1732"/>
  <c r="H1734"/>
  <c r="L1734"/>
  <c r="L1738" s="1"/>
  <c r="J1735"/>
  <c r="H1736"/>
  <c r="L1736"/>
  <c r="J1737"/>
  <c r="J1748"/>
  <c r="H1749"/>
  <c r="H1751" s="1"/>
  <c r="L1749"/>
  <c r="L1751" s="1"/>
  <c r="J1750"/>
  <c r="J1753"/>
  <c r="H1754"/>
  <c r="H1758" s="1"/>
  <c r="L1754"/>
  <c r="L1758" s="1"/>
  <c r="J1755"/>
  <c r="H1756"/>
  <c r="L1756"/>
  <c r="J1757"/>
  <c r="J1770"/>
  <c r="K1779"/>
  <c r="K1782" s="1"/>
  <c r="I1780"/>
  <c r="I1782" s="1"/>
  <c r="M1782" s="1"/>
  <c r="K1784"/>
  <c r="I1785"/>
  <c r="I1789" s="1"/>
  <c r="K1786"/>
  <c r="I1787"/>
  <c r="J1791"/>
  <c r="J1794" s="1"/>
  <c r="H1792"/>
  <c r="H1794" s="1"/>
  <c r="L1792"/>
  <c r="L1794" s="1"/>
  <c r="J1793"/>
  <c r="K1801"/>
  <c r="L1830"/>
  <c r="H1830"/>
  <c r="J1829"/>
  <c r="L1828"/>
  <c r="H1828"/>
  <c r="J1827"/>
  <c r="K1830"/>
  <c r="I1829"/>
  <c r="K1828"/>
  <c r="K1831" s="1"/>
  <c r="I1827"/>
  <c r="I1831" s="1"/>
  <c r="J1830"/>
  <c r="L1829"/>
  <c r="H1829"/>
  <c r="J1828"/>
  <c r="L1827"/>
  <c r="H1827"/>
  <c r="H1831" s="1"/>
  <c r="G1831"/>
  <c r="K1923"/>
  <c r="H1923"/>
  <c r="J1922"/>
  <c r="L1921"/>
  <c r="H1921"/>
  <c r="J1920"/>
  <c r="L1923"/>
  <c r="I1922"/>
  <c r="K1921"/>
  <c r="I1920"/>
  <c r="I1924" s="1"/>
  <c r="J1923"/>
  <c r="L1922"/>
  <c r="H1922"/>
  <c r="J1921"/>
  <c r="L1920"/>
  <c r="H1920"/>
  <c r="H1924" s="1"/>
  <c r="H1941"/>
  <c r="I1438"/>
  <c r="I1441" s="1"/>
  <c r="K1439"/>
  <c r="I1443"/>
  <c r="K1444"/>
  <c r="I1445"/>
  <c r="K1446"/>
  <c r="I1447"/>
  <c r="H1450"/>
  <c r="L1450"/>
  <c r="L1453" s="1"/>
  <c r="J1451"/>
  <c r="H1452"/>
  <c r="L1452"/>
  <c r="H1455"/>
  <c r="H1459" s="1"/>
  <c r="L1455"/>
  <c r="J1456"/>
  <c r="H1457"/>
  <c r="L1457"/>
  <c r="I1481"/>
  <c r="I1484" s="1"/>
  <c r="K1482"/>
  <c r="I1486"/>
  <c r="I1490" s="1"/>
  <c r="K1487"/>
  <c r="I1488"/>
  <c r="K1500"/>
  <c r="K1503" s="1"/>
  <c r="I1501"/>
  <c r="K1505"/>
  <c r="K1510" s="1"/>
  <c r="I1506"/>
  <c r="K1507"/>
  <c r="I1508"/>
  <c r="H1531"/>
  <c r="H1534" s="1"/>
  <c r="L1531"/>
  <c r="J1532"/>
  <c r="H1533"/>
  <c r="L1533"/>
  <c r="H1536"/>
  <c r="L1536"/>
  <c r="L1541" s="1"/>
  <c r="J1537"/>
  <c r="H1538"/>
  <c r="L1538"/>
  <c r="J1539"/>
  <c r="H1540"/>
  <c r="K1543"/>
  <c r="K1546" s="1"/>
  <c r="I1544"/>
  <c r="K1548"/>
  <c r="I1549"/>
  <c r="K1550"/>
  <c r="I1551"/>
  <c r="H1553"/>
  <c r="I1562"/>
  <c r="I1565" s="1"/>
  <c r="K1563"/>
  <c r="I1567"/>
  <c r="K1568"/>
  <c r="I1569"/>
  <c r="K1570"/>
  <c r="I1571"/>
  <c r="H1574"/>
  <c r="H1577" s="1"/>
  <c r="L1574"/>
  <c r="J1575"/>
  <c r="H1576"/>
  <c r="L1576"/>
  <c r="H1579"/>
  <c r="L1579"/>
  <c r="L1583" s="1"/>
  <c r="J1580"/>
  <c r="H1581"/>
  <c r="L1581"/>
  <c r="I1605"/>
  <c r="I1608" s="1"/>
  <c r="K1606"/>
  <c r="I1610"/>
  <c r="K1611"/>
  <c r="I1612"/>
  <c r="K1624"/>
  <c r="K1627" s="1"/>
  <c r="I1625"/>
  <c r="K1629"/>
  <c r="I1630"/>
  <c r="K1631"/>
  <c r="I1632"/>
  <c r="H1655"/>
  <c r="L1655"/>
  <c r="L1658" s="1"/>
  <c r="J1656"/>
  <c r="H1657"/>
  <c r="L1657"/>
  <c r="H1660"/>
  <c r="H1665" s="1"/>
  <c r="L1660"/>
  <c r="J1661"/>
  <c r="H1662"/>
  <c r="L1662"/>
  <c r="J1663"/>
  <c r="H1664"/>
  <c r="K1667"/>
  <c r="K1670" s="1"/>
  <c r="I1668"/>
  <c r="K1672"/>
  <c r="I1673"/>
  <c r="K1674"/>
  <c r="I1675"/>
  <c r="H1677"/>
  <c r="I1686"/>
  <c r="I1689" s="1"/>
  <c r="K1687"/>
  <c r="I1691"/>
  <c r="K1692"/>
  <c r="I1693"/>
  <c r="K1694"/>
  <c r="I1695"/>
  <c r="H1698"/>
  <c r="L1698"/>
  <c r="L1701" s="1"/>
  <c r="J1699"/>
  <c r="H1700"/>
  <c r="L1700"/>
  <c r="H1703"/>
  <c r="H1707" s="1"/>
  <c r="L1703"/>
  <c r="J1704"/>
  <c r="H1705"/>
  <c r="L1705"/>
  <c r="I1729"/>
  <c r="I1732" s="1"/>
  <c r="K1730"/>
  <c r="I1734"/>
  <c r="K1735"/>
  <c r="I1736"/>
  <c r="K1748"/>
  <c r="K1751" s="1"/>
  <c r="I1749"/>
  <c r="K1753"/>
  <c r="I1754"/>
  <c r="K1755"/>
  <c r="I1756"/>
  <c r="K1791"/>
  <c r="K1794" s="1"/>
  <c r="I1792"/>
  <c r="K1924"/>
  <c r="J1943"/>
  <c r="L1942"/>
  <c r="H1942"/>
  <c r="J1941"/>
  <c r="L1940"/>
  <c r="H1940"/>
  <c r="J1939"/>
  <c r="G1944"/>
  <c r="I1943"/>
  <c r="K1942"/>
  <c r="I1941"/>
  <c r="K1940"/>
  <c r="I1939"/>
  <c r="H1943"/>
  <c r="L1939"/>
  <c r="L1941"/>
  <c r="J1940"/>
  <c r="K1939"/>
  <c r="L1943"/>
  <c r="J1942"/>
  <c r="K1941"/>
  <c r="I1940"/>
  <c r="H1939"/>
  <c r="H1944" s="1"/>
  <c r="K2078"/>
  <c r="I2077"/>
  <c r="K2076"/>
  <c r="I2075"/>
  <c r="G2079"/>
  <c r="J2078"/>
  <c r="L2077"/>
  <c r="H2077"/>
  <c r="J2076"/>
  <c r="L2075"/>
  <c r="L2079" s="1"/>
  <c r="H2075"/>
  <c r="L2078"/>
  <c r="K2077"/>
  <c r="I2076"/>
  <c r="J2075"/>
  <c r="H2078"/>
  <c r="H2076"/>
  <c r="J2077"/>
  <c r="K2075"/>
  <c r="K2079" s="1"/>
  <c r="G2185"/>
  <c r="I2184"/>
  <c r="K2183"/>
  <c r="I2182"/>
  <c r="I2185" s="1"/>
  <c r="L2184"/>
  <c r="H2184"/>
  <c r="J2183"/>
  <c r="L2182"/>
  <c r="L2185" s="1"/>
  <c r="H2182"/>
  <c r="L2183"/>
  <c r="K2182"/>
  <c r="K2184"/>
  <c r="I2183"/>
  <c r="J2182"/>
  <c r="J2185" s="1"/>
  <c r="H2183"/>
  <c r="K1818"/>
  <c r="I1819"/>
  <c r="G1820"/>
  <c r="J1841"/>
  <c r="H1842"/>
  <c r="L1842"/>
  <c r="J1843"/>
  <c r="J1846"/>
  <c r="H1847"/>
  <c r="L1847"/>
  <c r="J1848"/>
  <c r="H1849"/>
  <c r="L1849"/>
  <c r="J1850"/>
  <c r="I1853"/>
  <c r="K1854"/>
  <c r="I1855"/>
  <c r="I1858"/>
  <c r="K1859"/>
  <c r="I1860"/>
  <c r="K1861"/>
  <c r="J1863"/>
  <c r="K1872"/>
  <c r="K1875" s="1"/>
  <c r="I1873"/>
  <c r="I1875" s="1"/>
  <c r="K1874"/>
  <c r="J1877"/>
  <c r="H1878"/>
  <c r="L1878"/>
  <c r="J1879"/>
  <c r="H1880"/>
  <c r="L1880"/>
  <c r="J1881"/>
  <c r="I1884"/>
  <c r="K1885"/>
  <c r="I1886"/>
  <c r="I1889"/>
  <c r="K1890"/>
  <c r="I1891"/>
  <c r="K1892"/>
  <c r="J1894"/>
  <c r="K1903"/>
  <c r="K1906" s="1"/>
  <c r="I1904"/>
  <c r="I1906" s="1"/>
  <c r="M1906" s="1"/>
  <c r="J1908"/>
  <c r="H1909"/>
  <c r="L1909"/>
  <c r="J1910"/>
  <c r="H1911"/>
  <c r="L1911"/>
  <c r="J1912"/>
  <c r="I1915"/>
  <c r="K1916"/>
  <c r="I1917"/>
  <c r="G1918"/>
  <c r="L1925"/>
  <c r="L1934"/>
  <c r="G1949"/>
  <c r="I1948"/>
  <c r="K1947"/>
  <c r="I1946"/>
  <c r="I1949" s="1"/>
  <c r="L1948"/>
  <c r="H1948"/>
  <c r="J1947"/>
  <c r="L1946"/>
  <c r="H1946"/>
  <c r="H1949" s="1"/>
  <c r="H1947"/>
  <c r="J1948"/>
  <c r="K1982"/>
  <c r="J1983"/>
  <c r="L1984"/>
  <c r="J1987"/>
  <c r="I1987"/>
  <c r="K2001"/>
  <c r="J2002"/>
  <c r="L2003"/>
  <c r="G2042"/>
  <c r="J2041"/>
  <c r="L2040"/>
  <c r="L2042" s="1"/>
  <c r="H2040"/>
  <c r="H2042" s="1"/>
  <c r="J2039"/>
  <c r="J2042" s="1"/>
  <c r="I2041"/>
  <c r="K2040"/>
  <c r="I2039"/>
  <c r="H2041"/>
  <c r="G2048"/>
  <c r="K2058"/>
  <c r="G2192"/>
  <c r="H2251"/>
  <c r="H1818"/>
  <c r="H1820" s="1"/>
  <c r="L1818"/>
  <c r="L1820" s="1"/>
  <c r="J1819"/>
  <c r="J1820" s="1"/>
  <c r="K1841"/>
  <c r="K1844" s="1"/>
  <c r="I1842"/>
  <c r="I1844" s="1"/>
  <c r="K1843"/>
  <c r="K1846"/>
  <c r="I1847"/>
  <c r="I1851" s="1"/>
  <c r="K1848"/>
  <c r="I1849"/>
  <c r="K1850"/>
  <c r="J1853"/>
  <c r="H1854"/>
  <c r="H1856" s="1"/>
  <c r="L1854"/>
  <c r="L1856" s="1"/>
  <c r="J1855"/>
  <c r="J1858"/>
  <c r="H1859"/>
  <c r="H1862" s="1"/>
  <c r="L1859"/>
  <c r="J1860"/>
  <c r="H1861"/>
  <c r="L1861"/>
  <c r="K1863"/>
  <c r="L1874"/>
  <c r="L1875" s="1"/>
  <c r="K1877"/>
  <c r="I1878"/>
  <c r="I1882" s="1"/>
  <c r="K1879"/>
  <c r="I1880"/>
  <c r="K1881"/>
  <c r="J1884"/>
  <c r="J1887" s="1"/>
  <c r="H1885"/>
  <c r="H1887" s="1"/>
  <c r="L1885"/>
  <c r="L1887" s="1"/>
  <c r="J1886"/>
  <c r="J1889"/>
  <c r="J1893" s="1"/>
  <c r="H1890"/>
  <c r="L1890"/>
  <c r="L1893" s="1"/>
  <c r="J1891"/>
  <c r="H1892"/>
  <c r="L1892"/>
  <c r="K1894"/>
  <c r="K1908"/>
  <c r="I1909"/>
  <c r="I1913" s="1"/>
  <c r="K1910"/>
  <c r="I1911"/>
  <c r="K1912"/>
  <c r="J1915"/>
  <c r="J1918" s="1"/>
  <c r="H1916"/>
  <c r="H1918" s="1"/>
  <c r="L1916"/>
  <c r="L1918" s="1"/>
  <c r="J1917"/>
  <c r="K1936"/>
  <c r="I1935"/>
  <c r="K1934"/>
  <c r="J1936"/>
  <c r="L1935"/>
  <c r="H1935"/>
  <c r="J1934"/>
  <c r="H1936"/>
  <c r="J1949"/>
  <c r="J1955"/>
  <c r="G1968"/>
  <c r="I1967"/>
  <c r="K1966"/>
  <c r="I1965"/>
  <c r="L1967"/>
  <c r="H1967"/>
  <c r="J1966"/>
  <c r="L1965"/>
  <c r="H1965"/>
  <c r="H1968" s="1"/>
  <c r="H1966"/>
  <c r="J1967"/>
  <c r="L1982"/>
  <c r="L2001"/>
  <c r="L2109"/>
  <c r="H2109"/>
  <c r="J2108"/>
  <c r="L2107"/>
  <c r="H2107"/>
  <c r="J2106"/>
  <c r="K2109"/>
  <c r="I2108"/>
  <c r="K2107"/>
  <c r="I2106"/>
  <c r="G2110"/>
  <c r="L2106"/>
  <c r="J2109"/>
  <c r="K2108"/>
  <c r="I2107"/>
  <c r="H2106"/>
  <c r="I2109"/>
  <c r="J2253"/>
  <c r="L2252"/>
  <c r="H2252"/>
  <c r="J2251"/>
  <c r="L2250"/>
  <c r="H2250"/>
  <c r="J2249"/>
  <c r="G2254"/>
  <c r="I2253"/>
  <c r="K2252"/>
  <c r="I2251"/>
  <c r="K2250"/>
  <c r="I2249"/>
  <c r="H2253"/>
  <c r="L2249"/>
  <c r="L2251"/>
  <c r="J2250"/>
  <c r="K2249"/>
  <c r="L2253"/>
  <c r="J2252"/>
  <c r="K2251"/>
  <c r="I2250"/>
  <c r="H2249"/>
  <c r="H2254" s="1"/>
  <c r="G2290"/>
  <c r="J2289"/>
  <c r="L2288"/>
  <c r="H2288"/>
  <c r="J2287"/>
  <c r="H2289"/>
  <c r="I2288"/>
  <c r="I2287"/>
  <c r="I2290" s="1"/>
  <c r="L2289"/>
  <c r="H2287"/>
  <c r="I2289"/>
  <c r="L2287"/>
  <c r="L2290" s="1"/>
  <c r="K2288"/>
  <c r="K2287"/>
  <c r="K2290" s="1"/>
  <c r="K2289"/>
  <c r="G2464"/>
  <c r="I2463"/>
  <c r="K2462"/>
  <c r="I2461"/>
  <c r="I2464" s="1"/>
  <c r="H2463"/>
  <c r="I2462"/>
  <c r="K2461"/>
  <c r="L2463"/>
  <c r="H2462"/>
  <c r="J2461"/>
  <c r="J2464" s="1"/>
  <c r="J2463"/>
  <c r="L2461"/>
  <c r="L2464" s="1"/>
  <c r="J2462"/>
  <c r="K2463"/>
  <c r="H2461"/>
  <c r="H2464" s="1"/>
  <c r="K1810"/>
  <c r="K1813" s="1"/>
  <c r="I1811"/>
  <c r="I1813" s="1"/>
  <c r="M1813" s="1"/>
  <c r="K1815"/>
  <c r="K1820" s="1"/>
  <c r="I1816"/>
  <c r="I1820" s="1"/>
  <c r="K1817"/>
  <c r="I1818"/>
  <c r="H1841"/>
  <c r="L1841"/>
  <c r="L1844" s="1"/>
  <c r="J1842"/>
  <c r="H1843"/>
  <c r="L1843"/>
  <c r="H1846"/>
  <c r="H1851" s="1"/>
  <c r="L1846"/>
  <c r="J1847"/>
  <c r="H1848"/>
  <c r="L1848"/>
  <c r="J1849"/>
  <c r="H1850"/>
  <c r="K1853"/>
  <c r="K1856" s="1"/>
  <c r="I1854"/>
  <c r="K1858"/>
  <c r="I1859"/>
  <c r="K1860"/>
  <c r="I1861"/>
  <c r="H1863"/>
  <c r="H1877"/>
  <c r="L1877"/>
  <c r="J1878"/>
  <c r="H1879"/>
  <c r="L1879"/>
  <c r="J1880"/>
  <c r="H1881"/>
  <c r="K1884"/>
  <c r="K1887" s="1"/>
  <c r="I1885"/>
  <c r="K1889"/>
  <c r="K1893" s="1"/>
  <c r="I1890"/>
  <c r="K1891"/>
  <c r="I1892"/>
  <c r="H1894"/>
  <c r="H1908"/>
  <c r="H1913" s="1"/>
  <c r="L1908"/>
  <c r="J1909"/>
  <c r="H1910"/>
  <c r="L1910"/>
  <c r="J1911"/>
  <c r="H1912"/>
  <c r="K1915"/>
  <c r="K1918" s="1"/>
  <c r="I1916"/>
  <c r="H1934"/>
  <c r="H1937" s="1"/>
  <c r="J1935"/>
  <c r="I1936"/>
  <c r="K1949"/>
  <c r="G1955"/>
  <c r="J1965"/>
  <c r="J1968" s="1"/>
  <c r="I1966"/>
  <c r="K1967"/>
  <c r="L1985"/>
  <c r="H1985"/>
  <c r="J1984"/>
  <c r="L1983"/>
  <c r="H1983"/>
  <c r="J1982"/>
  <c r="J1986" s="1"/>
  <c r="K1985"/>
  <c r="I1984"/>
  <c r="K1983"/>
  <c r="I1982"/>
  <c r="I1986" s="1"/>
  <c r="H1984"/>
  <c r="I1985"/>
  <c r="J2005"/>
  <c r="L2004"/>
  <c r="H2004"/>
  <c r="J2003"/>
  <c r="L2002"/>
  <c r="H2002"/>
  <c r="J2001"/>
  <c r="G2006"/>
  <c r="I2005"/>
  <c r="K2004"/>
  <c r="I2003"/>
  <c r="K2002"/>
  <c r="I2001"/>
  <c r="I2006" s="1"/>
  <c r="H2003"/>
  <c r="I2004"/>
  <c r="K2005"/>
  <c r="K2042"/>
  <c r="G2061"/>
  <c r="I2060"/>
  <c r="K2059"/>
  <c r="I2058"/>
  <c r="I2061" s="1"/>
  <c r="L2060"/>
  <c r="H2060"/>
  <c r="J2059"/>
  <c r="L2058"/>
  <c r="H2058"/>
  <c r="H2061" s="1"/>
  <c r="H2059"/>
  <c r="J2060"/>
  <c r="I2080"/>
  <c r="L2080"/>
  <c r="H2080"/>
  <c r="J2080"/>
  <c r="K2110"/>
  <c r="H2108"/>
  <c r="L2233"/>
  <c r="H2233"/>
  <c r="J2232"/>
  <c r="L2231"/>
  <c r="H2231"/>
  <c r="J2230"/>
  <c r="K2233"/>
  <c r="I2232"/>
  <c r="K2231"/>
  <c r="I2230"/>
  <c r="G2234"/>
  <c r="L2230"/>
  <c r="L2234" s="1"/>
  <c r="L2232"/>
  <c r="J2231"/>
  <c r="K2230"/>
  <c r="J2233"/>
  <c r="K2232"/>
  <c r="I2231"/>
  <c r="H2230"/>
  <c r="I2252"/>
  <c r="G2099"/>
  <c r="I2098"/>
  <c r="K2097"/>
  <c r="I2096"/>
  <c r="K2095"/>
  <c r="I2094"/>
  <c r="L2098"/>
  <c r="H2098"/>
  <c r="J2097"/>
  <c r="L2096"/>
  <c r="H2096"/>
  <c r="J2095"/>
  <c r="L2094"/>
  <c r="H2094"/>
  <c r="H2095"/>
  <c r="J2096"/>
  <c r="I2097"/>
  <c r="K2098"/>
  <c r="G2166"/>
  <c r="J2165"/>
  <c r="L2164"/>
  <c r="H2164"/>
  <c r="J2163"/>
  <c r="I2165"/>
  <c r="K2164"/>
  <c r="I2163"/>
  <c r="I2166" s="1"/>
  <c r="H2165"/>
  <c r="G2172"/>
  <c r="G2223"/>
  <c r="I2222"/>
  <c r="K2221"/>
  <c r="I2220"/>
  <c r="K2219"/>
  <c r="I2218"/>
  <c r="I2223" s="1"/>
  <c r="L2222"/>
  <c r="H2222"/>
  <c r="J2221"/>
  <c r="L2220"/>
  <c r="H2220"/>
  <c r="J2219"/>
  <c r="J2223" s="1"/>
  <c r="L2218"/>
  <c r="H2218"/>
  <c r="H2223" s="1"/>
  <c r="H2219"/>
  <c r="J2220"/>
  <c r="I2221"/>
  <c r="K2222"/>
  <c r="I2258"/>
  <c r="K2257"/>
  <c r="I2256"/>
  <c r="I2259" s="1"/>
  <c r="L2258"/>
  <c r="H2258"/>
  <c r="J2257"/>
  <c r="J2259" s="1"/>
  <c r="L2256"/>
  <c r="H2256"/>
  <c r="H2259" s="1"/>
  <c r="H2257"/>
  <c r="J2258"/>
  <c r="K2295"/>
  <c r="G2296"/>
  <c r="J2295"/>
  <c r="L2294"/>
  <c r="H2294"/>
  <c r="J2293"/>
  <c r="L2292"/>
  <c r="H2292"/>
  <c r="H2295"/>
  <c r="I2294"/>
  <c r="I2293"/>
  <c r="J2292"/>
  <c r="H2293"/>
  <c r="I2292"/>
  <c r="L2293"/>
  <c r="J2308"/>
  <c r="L2307"/>
  <c r="L2309" s="1"/>
  <c r="H2307"/>
  <c r="J2306"/>
  <c r="G2309"/>
  <c r="I2308"/>
  <c r="K2307"/>
  <c r="I2306"/>
  <c r="L2308"/>
  <c r="J2307"/>
  <c r="K2306"/>
  <c r="K2308"/>
  <c r="I2307"/>
  <c r="H2306"/>
  <c r="H2309" s="1"/>
  <c r="H2308"/>
  <c r="H2350"/>
  <c r="L2440"/>
  <c r="L2506"/>
  <c r="H2506"/>
  <c r="J2505"/>
  <c r="L2504"/>
  <c r="H2504"/>
  <c r="G2507"/>
  <c r="J2506"/>
  <c r="L2505"/>
  <c r="H2505"/>
  <c r="J2504"/>
  <c r="J2507" s="1"/>
  <c r="K2504"/>
  <c r="K2505"/>
  <c r="I2504"/>
  <c r="I2505"/>
  <c r="K2506"/>
  <c r="J2111"/>
  <c r="I2111"/>
  <c r="H2161"/>
  <c r="K2202"/>
  <c r="I2201"/>
  <c r="K2200"/>
  <c r="K2203" s="1"/>
  <c r="I2199"/>
  <c r="G2203"/>
  <c r="J2202"/>
  <c r="L2201"/>
  <c r="H2201"/>
  <c r="J2200"/>
  <c r="L2199"/>
  <c r="H2199"/>
  <c r="H2203" s="1"/>
  <c r="H2200"/>
  <c r="J2201"/>
  <c r="I2202"/>
  <c r="L2216"/>
  <c r="J2235"/>
  <c r="I2235"/>
  <c r="L2247"/>
  <c r="K2296"/>
  <c r="I2351"/>
  <c r="K2350"/>
  <c r="I2349"/>
  <c r="I2352" s="1"/>
  <c r="L2351"/>
  <c r="H2351"/>
  <c r="J2350"/>
  <c r="L2349"/>
  <c r="L2352" s="1"/>
  <c r="H2349"/>
  <c r="G2352"/>
  <c r="L2350"/>
  <c r="K2349"/>
  <c r="K2352" s="1"/>
  <c r="I2350"/>
  <c r="K2481"/>
  <c r="I2480"/>
  <c r="K2479"/>
  <c r="I2478"/>
  <c r="I2482" s="1"/>
  <c r="I2481"/>
  <c r="L2481"/>
  <c r="L2480"/>
  <c r="H2479"/>
  <c r="J2478"/>
  <c r="J2481"/>
  <c r="K2480"/>
  <c r="L2479"/>
  <c r="H2478"/>
  <c r="H2481"/>
  <c r="L2478"/>
  <c r="J2479"/>
  <c r="K2478"/>
  <c r="K2482" s="1"/>
  <c r="H2480"/>
  <c r="G2482"/>
  <c r="J2091"/>
  <c r="L2090"/>
  <c r="L2092" s="1"/>
  <c r="H2090"/>
  <c r="H2092" s="1"/>
  <c r="J2089"/>
  <c r="G2092"/>
  <c r="I2091"/>
  <c r="K2090"/>
  <c r="K2092" s="1"/>
  <c r="I2089"/>
  <c r="I2092" s="1"/>
  <c r="H2091"/>
  <c r="K2094"/>
  <c r="K2099" s="1"/>
  <c r="L2095"/>
  <c r="H2111"/>
  <c r="K2163"/>
  <c r="K2166" s="1"/>
  <c r="J2164"/>
  <c r="L2165"/>
  <c r="L2197"/>
  <c r="J2199"/>
  <c r="J2203" s="1"/>
  <c r="I2200"/>
  <c r="K2201"/>
  <c r="L2202"/>
  <c r="J2215"/>
  <c r="L2214"/>
  <c r="H2214"/>
  <c r="H2216" s="1"/>
  <c r="J2213"/>
  <c r="G2216"/>
  <c r="I2215"/>
  <c r="K2214"/>
  <c r="K2216" s="1"/>
  <c r="I2213"/>
  <c r="I2216" s="1"/>
  <c r="H2215"/>
  <c r="K2218"/>
  <c r="K2223" s="1"/>
  <c r="L2219"/>
  <c r="H2235"/>
  <c r="H2247"/>
  <c r="K2256"/>
  <c r="K2259" s="1"/>
  <c r="L2257"/>
  <c r="J2265"/>
  <c r="J2294"/>
  <c r="L2295"/>
  <c r="L2321"/>
  <c r="J2328"/>
  <c r="I2328"/>
  <c r="K2328"/>
  <c r="H2328"/>
  <c r="J2349"/>
  <c r="J2352" s="1"/>
  <c r="H2414"/>
  <c r="I2433"/>
  <c r="J2480"/>
  <c r="L2532"/>
  <c r="H2532"/>
  <c r="J2531"/>
  <c r="L2530"/>
  <c r="H2530"/>
  <c r="J2529"/>
  <c r="K2532"/>
  <c r="I2531"/>
  <c r="K2530"/>
  <c r="I2529"/>
  <c r="I2533" s="1"/>
  <c r="K2528"/>
  <c r="G2533"/>
  <c r="L2531"/>
  <c r="J2530"/>
  <c r="K2529"/>
  <c r="J2528"/>
  <c r="I2532"/>
  <c r="H2531"/>
  <c r="H2528"/>
  <c r="J2532"/>
  <c r="I2530"/>
  <c r="L2528"/>
  <c r="L2533" s="1"/>
  <c r="K2531"/>
  <c r="H2529"/>
  <c r="K1951"/>
  <c r="K1955" s="1"/>
  <c r="I1952"/>
  <c r="I1955" s="1"/>
  <c r="K1953"/>
  <c r="I1954"/>
  <c r="K1970"/>
  <c r="I1971"/>
  <c r="I1975" s="1"/>
  <c r="K1972"/>
  <c r="I1973"/>
  <c r="K1974"/>
  <c r="J1977"/>
  <c r="H1978"/>
  <c r="H1980" s="1"/>
  <c r="L1978"/>
  <c r="L1980" s="1"/>
  <c r="J1979"/>
  <c r="J1996"/>
  <c r="H1997"/>
  <c r="H1999" s="1"/>
  <c r="L1997"/>
  <c r="L1999" s="1"/>
  <c r="J1998"/>
  <c r="J2013"/>
  <c r="H2014"/>
  <c r="H2017" s="1"/>
  <c r="L2014"/>
  <c r="J2015"/>
  <c r="H2016"/>
  <c r="L2016"/>
  <c r="J2018"/>
  <c r="K2027"/>
  <c r="I2028"/>
  <c r="I2030" s="1"/>
  <c r="K2029"/>
  <c r="J2032"/>
  <c r="H2033"/>
  <c r="H2037" s="1"/>
  <c r="L2033"/>
  <c r="L2037" s="1"/>
  <c r="J2034"/>
  <c r="H2035"/>
  <c r="L2035"/>
  <c r="J2036"/>
  <c r="K2044"/>
  <c r="I2045"/>
  <c r="K2046"/>
  <c r="I2047"/>
  <c r="K2063"/>
  <c r="I2064"/>
  <c r="K2065"/>
  <c r="I2066"/>
  <c r="K2067"/>
  <c r="J2070"/>
  <c r="H2071"/>
  <c r="H2073" s="1"/>
  <c r="L2071"/>
  <c r="L2073" s="1"/>
  <c r="J2072"/>
  <c r="G2073"/>
  <c r="K2101"/>
  <c r="I2102"/>
  <c r="I2104" s="1"/>
  <c r="K2103"/>
  <c r="K2151"/>
  <c r="K2154" s="1"/>
  <c r="I2152"/>
  <c r="I2154" s="1"/>
  <c r="K2153"/>
  <c r="K2168"/>
  <c r="I2169"/>
  <c r="I2172" s="1"/>
  <c r="K2170"/>
  <c r="I2171"/>
  <c r="K2173"/>
  <c r="K2187"/>
  <c r="I2188"/>
  <c r="I2192" s="1"/>
  <c r="K2189"/>
  <c r="I2190"/>
  <c r="K2191"/>
  <c r="K2225"/>
  <c r="K2228" s="1"/>
  <c r="I2226"/>
  <c r="I2228" s="1"/>
  <c r="K2227"/>
  <c r="K2275"/>
  <c r="K2278" s="1"/>
  <c r="I2276"/>
  <c r="I2278" s="1"/>
  <c r="K2277"/>
  <c r="I2297"/>
  <c r="L2297"/>
  <c r="H2297"/>
  <c r="J2371"/>
  <c r="L2388"/>
  <c r="H2388"/>
  <c r="J2387"/>
  <c r="L2386"/>
  <c r="L2389" s="1"/>
  <c r="H2386"/>
  <c r="J2385"/>
  <c r="J2389" s="1"/>
  <c r="H2387"/>
  <c r="I2386"/>
  <c r="I2385"/>
  <c r="K2388"/>
  <c r="L2387"/>
  <c r="H2385"/>
  <c r="J2386"/>
  <c r="K2387"/>
  <c r="J2390"/>
  <c r="I2390"/>
  <c r="H2390"/>
  <c r="G2409"/>
  <c r="L2420"/>
  <c r="G2440"/>
  <c r="I2445"/>
  <c r="J2576"/>
  <c r="I2576"/>
  <c r="H2576"/>
  <c r="L2576"/>
  <c r="L1972"/>
  <c r="L1975" s="1"/>
  <c r="J1973"/>
  <c r="J1975" s="1"/>
  <c r="H1974"/>
  <c r="H1975" s="1"/>
  <c r="K1977"/>
  <c r="K1980" s="1"/>
  <c r="I1978"/>
  <c r="I1980" s="1"/>
  <c r="K1996"/>
  <c r="K1999" s="1"/>
  <c r="I1997"/>
  <c r="I1999" s="1"/>
  <c r="K2013"/>
  <c r="I2014"/>
  <c r="I2017" s="1"/>
  <c r="K2015"/>
  <c r="H2029"/>
  <c r="H2030" s="1"/>
  <c r="K2032"/>
  <c r="I2033"/>
  <c r="K2034"/>
  <c r="I2035"/>
  <c r="L2044"/>
  <c r="L2048" s="1"/>
  <c r="J2045"/>
  <c r="H2046"/>
  <c r="H2048" s="1"/>
  <c r="L2046"/>
  <c r="J2047"/>
  <c r="H2063"/>
  <c r="L2063"/>
  <c r="L2068" s="1"/>
  <c r="J2064"/>
  <c r="J2068" s="1"/>
  <c r="H2065"/>
  <c r="L2065"/>
  <c r="J2066"/>
  <c r="H2067"/>
  <c r="K2070"/>
  <c r="K2073" s="1"/>
  <c r="I2071"/>
  <c r="I2073" s="1"/>
  <c r="H2101"/>
  <c r="H2104" s="1"/>
  <c r="L2101"/>
  <c r="L2104" s="1"/>
  <c r="J2102"/>
  <c r="J2104" s="1"/>
  <c r="H2103"/>
  <c r="H2151"/>
  <c r="H2154" s="1"/>
  <c r="L2151"/>
  <c r="L2154" s="1"/>
  <c r="J2152"/>
  <c r="J2154" s="1"/>
  <c r="H2153"/>
  <c r="K2156"/>
  <c r="K2161" s="1"/>
  <c r="I2157"/>
  <c r="I2161" s="1"/>
  <c r="K2158"/>
  <c r="I2159"/>
  <c r="H2168"/>
  <c r="H2172" s="1"/>
  <c r="L2168"/>
  <c r="J2169"/>
  <c r="J2172" s="1"/>
  <c r="H2170"/>
  <c r="L2170"/>
  <c r="J2171"/>
  <c r="H2173"/>
  <c r="H2187"/>
  <c r="L2187"/>
  <c r="L2192" s="1"/>
  <c r="J2188"/>
  <c r="H2189"/>
  <c r="L2189"/>
  <c r="J2190"/>
  <c r="H2191"/>
  <c r="K2194"/>
  <c r="K2197" s="1"/>
  <c r="I2195"/>
  <c r="I2197" s="1"/>
  <c r="H2225"/>
  <c r="H2228" s="1"/>
  <c r="L2225"/>
  <c r="L2228" s="1"/>
  <c r="J2226"/>
  <c r="J2228" s="1"/>
  <c r="H2227"/>
  <c r="K2244"/>
  <c r="K2247" s="1"/>
  <c r="I2245"/>
  <c r="I2247" s="1"/>
  <c r="K2261"/>
  <c r="I2262"/>
  <c r="I2265" s="1"/>
  <c r="K2263"/>
  <c r="H2275"/>
  <c r="L2275"/>
  <c r="L2278" s="1"/>
  <c r="J2276"/>
  <c r="J2278" s="1"/>
  <c r="H2277"/>
  <c r="K2284"/>
  <c r="I2283"/>
  <c r="K2282"/>
  <c r="I2281"/>
  <c r="I2285" s="1"/>
  <c r="K2280"/>
  <c r="K2285" s="1"/>
  <c r="L2280"/>
  <c r="K2281"/>
  <c r="I2282"/>
  <c r="H2283"/>
  <c r="H2285" s="1"/>
  <c r="L2284"/>
  <c r="J2297"/>
  <c r="G2316"/>
  <c r="I2315"/>
  <c r="K2314"/>
  <c r="I2313"/>
  <c r="K2312"/>
  <c r="K2316" s="1"/>
  <c r="I2311"/>
  <c r="L2315"/>
  <c r="H2315"/>
  <c r="J2314"/>
  <c r="L2313"/>
  <c r="H2313"/>
  <c r="J2312"/>
  <c r="J2316" s="1"/>
  <c r="L2311"/>
  <c r="L2316" s="1"/>
  <c r="H2311"/>
  <c r="H2312"/>
  <c r="J2313"/>
  <c r="I2314"/>
  <c r="K2315"/>
  <c r="L2326"/>
  <c r="H2326"/>
  <c r="J2325"/>
  <c r="L2324"/>
  <c r="L2327" s="1"/>
  <c r="H2324"/>
  <c r="H2327" s="1"/>
  <c r="J2323"/>
  <c r="K2326"/>
  <c r="I2325"/>
  <c r="K2324"/>
  <c r="I2323"/>
  <c r="H2325"/>
  <c r="I2326"/>
  <c r="J2346"/>
  <c r="L2345"/>
  <c r="H2345"/>
  <c r="J2344"/>
  <c r="L2343"/>
  <c r="L2347" s="1"/>
  <c r="H2343"/>
  <c r="H2347" s="1"/>
  <c r="J2342"/>
  <c r="G2347"/>
  <c r="I2346"/>
  <c r="K2345"/>
  <c r="I2344"/>
  <c r="K2343"/>
  <c r="K2347" s="1"/>
  <c r="I2342"/>
  <c r="H2344"/>
  <c r="I2345"/>
  <c r="K2346"/>
  <c r="K2385"/>
  <c r="K2386"/>
  <c r="G2389"/>
  <c r="K2390"/>
  <c r="G2420"/>
  <c r="H2440"/>
  <c r="L2470"/>
  <c r="H2470"/>
  <c r="J2469"/>
  <c r="L2468"/>
  <c r="H2468"/>
  <c r="J2467"/>
  <c r="L2466"/>
  <c r="H2466"/>
  <c r="I2470"/>
  <c r="I2469"/>
  <c r="J2468"/>
  <c r="K2467"/>
  <c r="K2466"/>
  <c r="G2471"/>
  <c r="H2469"/>
  <c r="I2468"/>
  <c r="I2467"/>
  <c r="I2471" s="1"/>
  <c r="J2466"/>
  <c r="L2467"/>
  <c r="K2469"/>
  <c r="K2470"/>
  <c r="J2494"/>
  <c r="L2493"/>
  <c r="H2493"/>
  <c r="J2492"/>
  <c r="J2495" s="1"/>
  <c r="L2494"/>
  <c r="H2494"/>
  <c r="J2493"/>
  <c r="L2492"/>
  <c r="L2495" s="1"/>
  <c r="H2492"/>
  <c r="K2492"/>
  <c r="G2495"/>
  <c r="K2493"/>
  <c r="I2492"/>
  <c r="I2494"/>
  <c r="L2574"/>
  <c r="H2574"/>
  <c r="J2573"/>
  <c r="L2572"/>
  <c r="H2572"/>
  <c r="J2571"/>
  <c r="J2575" s="1"/>
  <c r="K2574"/>
  <c r="I2573"/>
  <c r="K2572"/>
  <c r="I2571"/>
  <c r="I2575" s="1"/>
  <c r="G2575"/>
  <c r="L2571"/>
  <c r="L2575" s="1"/>
  <c r="J2574"/>
  <c r="K2573"/>
  <c r="I2572"/>
  <c r="H2571"/>
  <c r="L2573"/>
  <c r="H2573"/>
  <c r="K2571"/>
  <c r="K2576"/>
  <c r="K2318"/>
  <c r="K2321" s="1"/>
  <c r="I2319"/>
  <c r="I2321" s="1"/>
  <c r="M2321" s="1"/>
  <c r="J2337"/>
  <c r="J2340" s="1"/>
  <c r="H2338"/>
  <c r="H2340" s="1"/>
  <c r="L2338"/>
  <c r="L2340" s="1"/>
  <c r="J2339"/>
  <c r="J2354"/>
  <c r="J2358" s="1"/>
  <c r="H2355"/>
  <c r="H2358" s="1"/>
  <c r="L2355"/>
  <c r="L2358" s="1"/>
  <c r="J2356"/>
  <c r="H2357"/>
  <c r="L2357"/>
  <c r="J2359"/>
  <c r="K2368"/>
  <c r="K2371" s="1"/>
  <c r="I2369"/>
  <c r="I2371" s="1"/>
  <c r="M2371" s="1"/>
  <c r="J2373"/>
  <c r="H2374"/>
  <c r="H2378" s="1"/>
  <c r="L2374"/>
  <c r="J2375"/>
  <c r="H2376"/>
  <c r="L2376"/>
  <c r="L2382"/>
  <c r="H2382"/>
  <c r="J2381"/>
  <c r="J2383" s="1"/>
  <c r="L2380"/>
  <c r="H2380"/>
  <c r="L2381"/>
  <c r="K2382"/>
  <c r="K2383" s="1"/>
  <c r="K2404"/>
  <c r="J2405"/>
  <c r="I2406"/>
  <c r="I2409" s="1"/>
  <c r="I2407"/>
  <c r="H2408"/>
  <c r="K2411"/>
  <c r="I2412"/>
  <c r="L2432"/>
  <c r="H2432"/>
  <c r="J2431"/>
  <c r="J2433" s="1"/>
  <c r="L2430"/>
  <c r="H2430"/>
  <c r="L2431"/>
  <c r="K2432"/>
  <c r="K2433" s="1"/>
  <c r="K2442"/>
  <c r="J2443"/>
  <c r="K2447"/>
  <c r="K2448"/>
  <c r="J2449"/>
  <c r="L2512"/>
  <c r="H2512"/>
  <c r="J2511"/>
  <c r="L2510"/>
  <c r="H2510"/>
  <c r="J2509"/>
  <c r="J2513" s="1"/>
  <c r="G2513"/>
  <c r="J2512"/>
  <c r="L2511"/>
  <c r="H2511"/>
  <c r="J2510"/>
  <c r="L2509"/>
  <c r="L2513" s="1"/>
  <c r="H2509"/>
  <c r="I2510"/>
  <c r="K2511"/>
  <c r="J2514"/>
  <c r="L2514"/>
  <c r="H2514"/>
  <c r="I2545"/>
  <c r="L2545"/>
  <c r="H2545"/>
  <c r="J2545"/>
  <c r="I2599"/>
  <c r="K2598"/>
  <c r="I2597"/>
  <c r="L2599"/>
  <c r="H2599"/>
  <c r="J2598"/>
  <c r="L2597"/>
  <c r="H2597"/>
  <c r="H2600" s="1"/>
  <c r="G2600"/>
  <c r="K2599"/>
  <c r="I2598"/>
  <c r="J2597"/>
  <c r="J2600" s="1"/>
  <c r="L2598"/>
  <c r="I2607"/>
  <c r="L2607"/>
  <c r="H2607"/>
  <c r="K2607"/>
  <c r="J2607"/>
  <c r="K2337"/>
  <c r="K2340" s="1"/>
  <c r="I2338"/>
  <c r="I2340" s="1"/>
  <c r="K2354"/>
  <c r="K2358" s="1"/>
  <c r="I2355"/>
  <c r="I2358" s="1"/>
  <c r="K2356"/>
  <c r="G2378"/>
  <c r="K2373"/>
  <c r="I2374"/>
  <c r="I2378" s="1"/>
  <c r="K2375"/>
  <c r="I2376"/>
  <c r="K2377"/>
  <c r="I2383"/>
  <c r="J2408"/>
  <c r="L2407"/>
  <c r="H2407"/>
  <c r="J2406"/>
  <c r="L2405"/>
  <c r="H2405"/>
  <c r="H2409" s="1"/>
  <c r="J2404"/>
  <c r="L2404"/>
  <c r="L2409" s="1"/>
  <c r="K2405"/>
  <c r="K2406"/>
  <c r="J2407"/>
  <c r="I2408"/>
  <c r="I2413"/>
  <c r="K2412"/>
  <c r="I2411"/>
  <c r="L2411"/>
  <c r="L2414" s="1"/>
  <c r="J2412"/>
  <c r="J2414" s="1"/>
  <c r="J2413"/>
  <c r="G2414"/>
  <c r="G2445"/>
  <c r="J2444"/>
  <c r="L2443"/>
  <c r="H2443"/>
  <c r="H2445" s="1"/>
  <c r="J2442"/>
  <c r="L2442"/>
  <c r="L2445" s="1"/>
  <c r="K2443"/>
  <c r="K2444"/>
  <c r="G2451"/>
  <c r="J2450"/>
  <c r="L2449"/>
  <c r="H2449"/>
  <c r="J2448"/>
  <c r="J2451" s="1"/>
  <c r="L2447"/>
  <c r="H2447"/>
  <c r="L2448"/>
  <c r="K2449"/>
  <c r="K2450"/>
  <c r="L2452"/>
  <c r="H2452"/>
  <c r="I2509"/>
  <c r="K2510"/>
  <c r="K2513" s="1"/>
  <c r="K2543"/>
  <c r="I2542"/>
  <c r="K2541"/>
  <c r="I2540"/>
  <c r="I2544" s="1"/>
  <c r="G2544"/>
  <c r="J2543"/>
  <c r="L2542"/>
  <c r="H2542"/>
  <c r="J2541"/>
  <c r="L2540"/>
  <c r="H2540"/>
  <c r="H2544" s="1"/>
  <c r="L2543"/>
  <c r="K2542"/>
  <c r="I2541"/>
  <c r="J2540"/>
  <c r="J2544" s="1"/>
  <c r="H2543"/>
  <c r="L2541"/>
  <c r="I2543"/>
  <c r="K2545"/>
  <c r="K2597"/>
  <c r="J2606"/>
  <c r="K2483"/>
  <c r="K2497"/>
  <c r="I2498"/>
  <c r="K2499"/>
  <c r="I2500"/>
  <c r="K2501"/>
  <c r="G2564"/>
  <c r="I2563"/>
  <c r="K2562"/>
  <c r="I2561"/>
  <c r="K2560"/>
  <c r="I2559"/>
  <c r="L2563"/>
  <c r="H2563"/>
  <c r="J2562"/>
  <c r="L2561"/>
  <c r="H2561"/>
  <c r="J2560"/>
  <c r="J2564" s="1"/>
  <c r="L2559"/>
  <c r="H2559"/>
  <c r="H2560"/>
  <c r="J2561"/>
  <c r="I2562"/>
  <c r="K2563"/>
  <c r="G2662"/>
  <c r="J2661"/>
  <c r="L2660"/>
  <c r="H2660"/>
  <c r="J2659"/>
  <c r="J2662" s="1"/>
  <c r="I2661"/>
  <c r="K2660"/>
  <c r="I2659"/>
  <c r="L2661"/>
  <c r="H2661"/>
  <c r="J2660"/>
  <c r="L2659"/>
  <c r="H2659"/>
  <c r="H2662" s="1"/>
  <c r="I2660"/>
  <c r="K2661"/>
  <c r="K2659"/>
  <c r="K2399"/>
  <c r="K2402" s="1"/>
  <c r="I2400"/>
  <c r="I2402" s="1"/>
  <c r="M2402" s="1"/>
  <c r="K2416"/>
  <c r="K2420" s="1"/>
  <c r="I2417"/>
  <c r="I2420" s="1"/>
  <c r="K2418"/>
  <c r="K2435"/>
  <c r="I2436"/>
  <c r="I2440" s="1"/>
  <c r="K2437"/>
  <c r="I2438"/>
  <c r="K2473"/>
  <c r="K2476" s="1"/>
  <c r="I2474"/>
  <c r="I2476" s="1"/>
  <c r="M2476" s="1"/>
  <c r="I2497"/>
  <c r="K2498"/>
  <c r="I2499"/>
  <c r="K2500"/>
  <c r="I2501"/>
  <c r="K2523"/>
  <c r="K2526" s="1"/>
  <c r="I2524"/>
  <c r="I2526" s="1"/>
  <c r="M2526" s="1"/>
  <c r="J2556"/>
  <c r="L2555"/>
  <c r="L2557" s="1"/>
  <c r="H2555"/>
  <c r="H2557" s="1"/>
  <c r="J2554"/>
  <c r="G2557"/>
  <c r="I2556"/>
  <c r="K2555"/>
  <c r="K2557" s="1"/>
  <c r="I2554"/>
  <c r="I2557" s="1"/>
  <c r="H2556"/>
  <c r="K2559"/>
  <c r="L2560"/>
  <c r="H2588"/>
  <c r="J2594"/>
  <c r="L2593"/>
  <c r="H2593"/>
  <c r="J2592"/>
  <c r="L2591"/>
  <c r="L2595" s="1"/>
  <c r="H2591"/>
  <c r="H2595" s="1"/>
  <c r="J2590"/>
  <c r="G2595"/>
  <c r="I2594"/>
  <c r="K2593"/>
  <c r="I2592"/>
  <c r="K2591"/>
  <c r="K2595" s="1"/>
  <c r="I2590"/>
  <c r="H2592"/>
  <c r="I2593"/>
  <c r="K2594"/>
  <c r="L2606"/>
  <c r="G2626"/>
  <c r="I2625"/>
  <c r="K2624"/>
  <c r="I2623"/>
  <c r="K2622"/>
  <c r="I2621"/>
  <c r="L2625"/>
  <c r="H2625"/>
  <c r="J2624"/>
  <c r="L2623"/>
  <c r="H2623"/>
  <c r="J2622"/>
  <c r="L2621"/>
  <c r="H2621"/>
  <c r="L2622"/>
  <c r="K2621"/>
  <c r="L2624"/>
  <c r="K2623"/>
  <c r="I2622"/>
  <c r="J2621"/>
  <c r="J2623"/>
  <c r="J2681"/>
  <c r="J2535"/>
  <c r="H2536"/>
  <c r="H2538" s="1"/>
  <c r="L2536"/>
  <c r="L2538" s="1"/>
  <c r="J2537"/>
  <c r="G2538"/>
  <c r="K2566"/>
  <c r="I2567"/>
  <c r="I2569" s="1"/>
  <c r="K2568"/>
  <c r="J2587"/>
  <c r="J2588" s="1"/>
  <c r="L2619"/>
  <c r="K2535"/>
  <c r="K2538" s="1"/>
  <c r="I2536"/>
  <c r="I2538" s="1"/>
  <c r="H2566"/>
  <c r="L2566"/>
  <c r="L2569" s="1"/>
  <c r="J2567"/>
  <c r="J2569" s="1"/>
  <c r="H2568"/>
  <c r="K2585"/>
  <c r="K2588" s="1"/>
  <c r="I2586"/>
  <c r="I2588" s="1"/>
  <c r="G2606"/>
  <c r="K2602"/>
  <c r="K2606" s="1"/>
  <c r="I2603"/>
  <c r="I2606" s="1"/>
  <c r="M2606" s="1"/>
  <c r="K2604"/>
  <c r="I2605"/>
  <c r="J2618"/>
  <c r="L2617"/>
  <c r="H2617"/>
  <c r="H2619" s="1"/>
  <c r="J2616"/>
  <c r="G2619"/>
  <c r="I2618"/>
  <c r="K2617"/>
  <c r="K2619" s="1"/>
  <c r="I2616"/>
  <c r="I2619" s="1"/>
  <c r="H2618"/>
  <c r="I2668"/>
  <c r="K2628"/>
  <c r="I2629"/>
  <c r="I2631" s="1"/>
  <c r="K2630"/>
  <c r="I2633"/>
  <c r="K2634"/>
  <c r="I2635"/>
  <c r="K2636"/>
  <c r="I2638"/>
  <c r="J2647"/>
  <c r="H2648"/>
  <c r="H2650" s="1"/>
  <c r="L2648"/>
  <c r="L2650" s="1"/>
  <c r="J2649"/>
  <c r="I2652"/>
  <c r="K2653"/>
  <c r="I2654"/>
  <c r="K2655"/>
  <c r="I2656"/>
  <c r="G2657"/>
  <c r="J2664"/>
  <c r="H2665"/>
  <c r="H2668" s="1"/>
  <c r="L2665"/>
  <c r="J2666"/>
  <c r="H2667"/>
  <c r="L2667"/>
  <c r="J2669"/>
  <c r="K2678"/>
  <c r="I2679"/>
  <c r="I2681" s="1"/>
  <c r="K2680"/>
  <c r="J2683"/>
  <c r="H2684"/>
  <c r="H2688" s="1"/>
  <c r="L2684"/>
  <c r="J2685"/>
  <c r="H2686"/>
  <c r="L2686"/>
  <c r="L2688" s="1"/>
  <c r="J2687"/>
  <c r="I2690"/>
  <c r="I2693" s="1"/>
  <c r="K2691"/>
  <c r="I2692"/>
  <c r="K2695"/>
  <c r="I2696"/>
  <c r="I2699" s="1"/>
  <c r="K2697"/>
  <c r="I2698"/>
  <c r="K2700"/>
  <c r="H2628"/>
  <c r="H2631" s="1"/>
  <c r="L2628"/>
  <c r="L2631" s="1"/>
  <c r="J2629"/>
  <c r="J2631" s="1"/>
  <c r="H2630"/>
  <c r="J2633"/>
  <c r="J2637" s="1"/>
  <c r="H2634"/>
  <c r="L2634"/>
  <c r="L2637" s="1"/>
  <c r="J2635"/>
  <c r="H2636"/>
  <c r="H2637" s="1"/>
  <c r="L2636"/>
  <c r="J2638"/>
  <c r="K2647"/>
  <c r="K2650" s="1"/>
  <c r="I2648"/>
  <c r="I2650" s="1"/>
  <c r="J2652"/>
  <c r="H2653"/>
  <c r="H2657" s="1"/>
  <c r="L2653"/>
  <c r="L2657" s="1"/>
  <c r="J2654"/>
  <c r="H2655"/>
  <c r="L2655"/>
  <c r="J2656"/>
  <c r="K2664"/>
  <c r="K2668" s="1"/>
  <c r="I2665"/>
  <c r="K2666"/>
  <c r="H2678"/>
  <c r="L2678"/>
  <c r="L2681" s="1"/>
  <c r="J2679"/>
  <c r="H2680"/>
  <c r="K2683"/>
  <c r="I2684"/>
  <c r="I2688" s="1"/>
  <c r="K2685"/>
  <c r="I2686"/>
  <c r="J2690"/>
  <c r="H2691"/>
  <c r="H2693" s="1"/>
  <c r="L2691"/>
  <c r="L2693" s="1"/>
  <c r="J2692"/>
  <c r="G2693"/>
  <c r="H2695"/>
  <c r="H2699" s="1"/>
  <c r="L2695"/>
  <c r="J2696"/>
  <c r="J2699" s="1"/>
  <c r="H2697"/>
  <c r="L2697"/>
  <c r="J2698"/>
  <c r="G2699"/>
  <c r="H2700"/>
  <c r="L2700"/>
  <c r="K2633"/>
  <c r="I2634"/>
  <c r="K2635"/>
  <c r="K2652"/>
  <c r="K2657" s="1"/>
  <c r="I2653"/>
  <c r="K2654"/>
  <c r="I2655"/>
  <c r="K2690"/>
  <c r="K2693" s="1"/>
  <c r="I2691"/>
  <c r="K2820" i="4" l="1"/>
  <c r="K2778"/>
  <c r="I2758"/>
  <c r="H2752"/>
  <c r="L2693"/>
  <c r="H2682"/>
  <c r="K2662"/>
  <c r="I2651"/>
  <c r="H2620"/>
  <c r="K2569"/>
  <c r="K2594"/>
  <c r="J2563"/>
  <c r="J2558"/>
  <c r="L2551"/>
  <c r="I2538"/>
  <c r="I2527"/>
  <c r="I2520"/>
  <c r="H2594"/>
  <c r="L2527"/>
  <c r="I2489"/>
  <c r="I2445"/>
  <c r="I2496"/>
  <c r="K2476"/>
  <c r="I2352"/>
  <c r="K2259"/>
  <c r="K2248"/>
  <c r="J2259"/>
  <c r="H2321"/>
  <c r="K2321"/>
  <c r="K2197"/>
  <c r="I2186"/>
  <c r="J2155"/>
  <c r="H2155"/>
  <c r="H2310"/>
  <c r="I2290"/>
  <c r="I2279"/>
  <c r="L2197"/>
  <c r="H2186"/>
  <c r="I2166"/>
  <c r="J2135"/>
  <c r="I2124"/>
  <c r="I2000"/>
  <c r="I2104"/>
  <c r="K2042"/>
  <c r="I1980"/>
  <c r="K1949"/>
  <c r="K1938"/>
  <c r="K1825"/>
  <c r="K1814"/>
  <c r="K1726"/>
  <c r="J1701"/>
  <c r="J1974"/>
  <c r="I1876"/>
  <c r="J1856"/>
  <c r="J1845"/>
  <c r="H1788"/>
  <c r="H1776"/>
  <c r="J1732"/>
  <c r="H1732"/>
  <c r="J1721"/>
  <c r="H1721"/>
  <c r="H1664"/>
  <c r="H1652"/>
  <c r="J1931"/>
  <c r="H1887"/>
  <c r="L1876"/>
  <c r="K1856"/>
  <c r="J1807"/>
  <c r="H1763"/>
  <c r="L1752"/>
  <c r="K1732"/>
  <c r="J1683"/>
  <c r="H1639"/>
  <c r="K1546"/>
  <c r="K1535"/>
  <c r="L1515"/>
  <c r="H1447"/>
  <c r="K1571"/>
  <c r="K1447"/>
  <c r="K1597"/>
  <c r="J1577"/>
  <c r="J1566"/>
  <c r="H1509"/>
  <c r="H1497"/>
  <c r="L1329"/>
  <c r="J1318"/>
  <c r="H1318"/>
  <c r="L1608"/>
  <c r="H1597"/>
  <c r="J1590"/>
  <c r="I1577"/>
  <c r="I1566"/>
  <c r="H1484"/>
  <c r="L1473"/>
  <c r="K1453"/>
  <c r="J1404"/>
  <c r="L1360"/>
  <c r="H1349"/>
  <c r="L1349"/>
  <c r="I1329"/>
  <c r="L1342"/>
  <c r="J1311"/>
  <c r="J1267"/>
  <c r="H1261"/>
  <c r="H1256"/>
  <c r="K1225"/>
  <c r="L1205"/>
  <c r="H1194"/>
  <c r="J1187"/>
  <c r="J1143"/>
  <c r="H1137"/>
  <c r="H1132"/>
  <c r="K1101"/>
  <c r="L1081"/>
  <c r="H1070"/>
  <c r="J1063"/>
  <c r="J1019"/>
  <c r="H1013"/>
  <c r="H1008"/>
  <c r="K977"/>
  <c r="J951"/>
  <c r="J1391"/>
  <c r="L1391"/>
  <c r="K1261"/>
  <c r="H1230"/>
  <c r="L1218"/>
  <c r="H1174"/>
  <c r="H1163"/>
  <c r="H1094"/>
  <c r="L1354"/>
  <c r="I1267"/>
  <c r="I1256"/>
  <c r="J1225"/>
  <c r="K1199"/>
  <c r="K1187"/>
  <c r="H1168"/>
  <c r="L1156"/>
  <c r="J1112"/>
  <c r="K1075"/>
  <c r="M1075" s="1"/>
  <c r="K1063"/>
  <c r="H1044"/>
  <c r="L1032"/>
  <c r="I1019"/>
  <c r="I1008"/>
  <c r="J988"/>
  <c r="H988"/>
  <c r="L977"/>
  <c r="K951"/>
  <c r="J970"/>
  <c r="K970"/>
  <c r="I915"/>
  <c r="H895"/>
  <c r="J833"/>
  <c r="K791"/>
  <c r="H760"/>
  <c r="J753"/>
  <c r="J709"/>
  <c r="H703"/>
  <c r="H698"/>
  <c r="H957"/>
  <c r="H908"/>
  <c r="K771"/>
  <c r="H946"/>
  <c r="J926"/>
  <c r="H846"/>
  <c r="K833"/>
  <c r="J802"/>
  <c r="H802"/>
  <c r="L791"/>
  <c r="K709"/>
  <c r="L678"/>
  <c r="L667"/>
  <c r="K641"/>
  <c r="H610"/>
  <c r="L647"/>
  <c r="K461"/>
  <c r="K450"/>
  <c r="L430"/>
  <c r="H306"/>
  <c r="L182"/>
  <c r="H171"/>
  <c r="L598"/>
  <c r="K486"/>
  <c r="J461"/>
  <c r="K350"/>
  <c r="K306"/>
  <c r="J672"/>
  <c r="K512"/>
  <c r="J492"/>
  <c r="J481"/>
  <c r="H424"/>
  <c r="K275"/>
  <c r="I264"/>
  <c r="I140"/>
  <c r="K27"/>
  <c r="K16"/>
  <c r="J660"/>
  <c r="H523"/>
  <c r="L512"/>
  <c r="K492"/>
  <c r="H399"/>
  <c r="L388"/>
  <c r="K368"/>
  <c r="H275"/>
  <c r="L264"/>
  <c r="K244"/>
  <c r="H151"/>
  <c r="L140"/>
  <c r="K120"/>
  <c r="H27"/>
  <c r="H16"/>
  <c r="J21"/>
  <c r="L21"/>
  <c r="H2117"/>
  <c r="J2005"/>
  <c r="J1993"/>
  <c r="J2062"/>
  <c r="L2011"/>
  <c r="H2005"/>
  <c r="L2000"/>
  <c r="H1993"/>
  <c r="J1280"/>
  <c r="H877"/>
  <c r="M877" s="1"/>
  <c r="J2852"/>
  <c r="H2852"/>
  <c r="H2841"/>
  <c r="K2758"/>
  <c r="K2747"/>
  <c r="L2820"/>
  <c r="K2771"/>
  <c r="J2758"/>
  <c r="I2778"/>
  <c r="H2778"/>
  <c r="H2727"/>
  <c r="H2716"/>
  <c r="J2752"/>
  <c r="H2740"/>
  <c r="H2693"/>
  <c r="H2675"/>
  <c r="K2651"/>
  <c r="J2631"/>
  <c r="L2620"/>
  <c r="L2662"/>
  <c r="H2662"/>
  <c r="L2651"/>
  <c r="K2631"/>
  <c r="I2620"/>
  <c r="H2558"/>
  <c r="H2501"/>
  <c r="J2625"/>
  <c r="M2625" s="1"/>
  <c r="J2551"/>
  <c r="H2551"/>
  <c r="K2538"/>
  <c r="J2501"/>
  <c r="H2613"/>
  <c r="H2582"/>
  <c r="L2538"/>
  <c r="H2527"/>
  <c r="H2520"/>
  <c r="I2507"/>
  <c r="I2501"/>
  <c r="J2476"/>
  <c r="J2465"/>
  <c r="I2372"/>
  <c r="I2365"/>
  <c r="J2346"/>
  <c r="J2334"/>
  <c r="I2476"/>
  <c r="I2465"/>
  <c r="H2383"/>
  <c r="L2372"/>
  <c r="K2352"/>
  <c r="K2272"/>
  <c r="K2228"/>
  <c r="J2321"/>
  <c r="H2222"/>
  <c r="K2186"/>
  <c r="J2166"/>
  <c r="L2310"/>
  <c r="K2290"/>
  <c r="H2197"/>
  <c r="L2186"/>
  <c r="K2166"/>
  <c r="I2155"/>
  <c r="I2135"/>
  <c r="K2062"/>
  <c r="K2098"/>
  <c r="K2086"/>
  <c r="I2036"/>
  <c r="I2031"/>
  <c r="I2024"/>
  <c r="L2160"/>
  <c r="K2067"/>
  <c r="L1918"/>
  <c r="H1907"/>
  <c r="H1850"/>
  <c r="H1838"/>
  <c r="L1783"/>
  <c r="K1701"/>
  <c r="K1690"/>
  <c r="H1969"/>
  <c r="J1969"/>
  <c r="K1918"/>
  <c r="J1825"/>
  <c r="J1814"/>
  <c r="J1745"/>
  <c r="K1763"/>
  <c r="I1752"/>
  <c r="M1931"/>
  <c r="I1856"/>
  <c r="I1845"/>
  <c r="M1807"/>
  <c r="I1721"/>
  <c r="M1683"/>
  <c r="K1652"/>
  <c r="H1628"/>
  <c r="K1422"/>
  <c r="K1411"/>
  <c r="J1535"/>
  <c r="I1597"/>
  <c r="K1484"/>
  <c r="I1473"/>
  <c r="H1442"/>
  <c r="J1602"/>
  <c r="K1577"/>
  <c r="I1453"/>
  <c r="K1373"/>
  <c r="K1329"/>
  <c r="I1318"/>
  <c r="I1225"/>
  <c r="M1187"/>
  <c r="I1174"/>
  <c r="I1101"/>
  <c r="M1063"/>
  <c r="I1050"/>
  <c r="I977"/>
  <c r="M951"/>
  <c r="K1249"/>
  <c r="L1163"/>
  <c r="K1137"/>
  <c r="I1143"/>
  <c r="I1132"/>
  <c r="K926"/>
  <c r="I853"/>
  <c r="H833"/>
  <c r="L822"/>
  <c r="I791"/>
  <c r="H771"/>
  <c r="I729"/>
  <c r="M709"/>
  <c r="I667"/>
  <c r="K877"/>
  <c r="I833"/>
  <c r="I822"/>
  <c r="I709"/>
  <c r="I698"/>
  <c r="K629"/>
  <c r="H543"/>
  <c r="K337"/>
  <c r="K326"/>
  <c r="H47"/>
  <c r="J574"/>
  <c r="K362"/>
  <c r="K226"/>
  <c r="K182"/>
  <c r="J78"/>
  <c r="H672"/>
  <c r="M672" s="1"/>
  <c r="K523"/>
  <c r="I512"/>
  <c r="I388"/>
  <c r="H233"/>
  <c r="K140"/>
  <c r="I16"/>
  <c r="H660"/>
  <c r="L605"/>
  <c r="I492"/>
  <c r="I481"/>
  <c r="I368"/>
  <c r="I357"/>
  <c r="I244"/>
  <c r="I233"/>
  <c r="I120"/>
  <c r="I109"/>
  <c r="J9"/>
  <c r="J2117"/>
  <c r="M2117" s="1"/>
  <c r="L2117"/>
  <c r="J2011"/>
  <c r="J2000"/>
  <c r="L2073"/>
  <c r="J2067"/>
  <c r="M2067" s="1"/>
  <c r="J2055"/>
  <c r="H2011"/>
  <c r="L2005"/>
  <c r="H2000"/>
  <c r="L1993"/>
  <c r="L889"/>
  <c r="M889" s="1"/>
  <c r="M2802"/>
  <c r="M2662"/>
  <c r="M1943"/>
  <c r="M1819"/>
  <c r="M1763"/>
  <c r="M1695"/>
  <c r="M1484"/>
  <c r="M1416"/>
  <c r="M1404"/>
  <c r="M660"/>
  <c r="M1199"/>
  <c r="M83"/>
  <c r="M27"/>
  <c r="I2809"/>
  <c r="K2716"/>
  <c r="L2789"/>
  <c r="I2747"/>
  <c r="L2778"/>
  <c r="H2758"/>
  <c r="L2747"/>
  <c r="J2693"/>
  <c r="I2656"/>
  <c r="K2582"/>
  <c r="I2532"/>
  <c r="L2600"/>
  <c r="I2569"/>
  <c r="I2558"/>
  <c r="J2403"/>
  <c r="H2396"/>
  <c r="H2352"/>
  <c r="H2341"/>
  <c r="H2489"/>
  <c r="I2470"/>
  <c r="I2458"/>
  <c r="L2445"/>
  <c r="I2414"/>
  <c r="I2403"/>
  <c r="K2341"/>
  <c r="H2470"/>
  <c r="K2434"/>
  <c r="L2414"/>
  <c r="L2403"/>
  <c r="K2377"/>
  <c r="H2346"/>
  <c r="L2334"/>
  <c r="H2228"/>
  <c r="J2248"/>
  <c r="J2179"/>
  <c r="K2310"/>
  <c r="H2290"/>
  <c r="H2279"/>
  <c r="I2191"/>
  <c r="L2155"/>
  <c r="H2303"/>
  <c r="I2284"/>
  <c r="I2272"/>
  <c r="L2259"/>
  <c r="I2228"/>
  <c r="I2217"/>
  <c r="H2179"/>
  <c r="J2104"/>
  <c r="H2098"/>
  <c r="L2042"/>
  <c r="H2031"/>
  <c r="J2024"/>
  <c r="J1980"/>
  <c r="K2124"/>
  <c r="M2124" s="1"/>
  <c r="L2104"/>
  <c r="J2042"/>
  <c r="L2036"/>
  <c r="K2104"/>
  <c r="K2093"/>
  <c r="I2042"/>
  <c r="L1907"/>
  <c r="J1949"/>
  <c r="J1938"/>
  <c r="J1869"/>
  <c r="J1757"/>
  <c r="L1962"/>
  <c r="I1949"/>
  <c r="J1918"/>
  <c r="H1912"/>
  <c r="J1907"/>
  <c r="H1900"/>
  <c r="J1850"/>
  <c r="J1838"/>
  <c r="I1814"/>
  <c r="L1732"/>
  <c r="L1721"/>
  <c r="H1949"/>
  <c r="L1938"/>
  <c r="K1845"/>
  <c r="H1825"/>
  <c r="L1814"/>
  <c r="K1721"/>
  <c r="H1701"/>
  <c r="L1690"/>
  <c r="L1628"/>
  <c r="K1628"/>
  <c r="J1478"/>
  <c r="I1590"/>
  <c r="J1571"/>
  <c r="J1559"/>
  <c r="I1535"/>
  <c r="M1373"/>
  <c r="I1639"/>
  <c r="I1628"/>
  <c r="H1590"/>
  <c r="I1571"/>
  <c r="I1559"/>
  <c r="L1546"/>
  <c r="I1515"/>
  <c r="I1504"/>
  <c r="K1442"/>
  <c r="H1422"/>
  <c r="L1411"/>
  <c r="J1360"/>
  <c r="J1349"/>
  <c r="J1256"/>
  <c r="H1249"/>
  <c r="L1194"/>
  <c r="J1132"/>
  <c r="H1125"/>
  <c r="L1070"/>
  <c r="J1008"/>
  <c r="H1001"/>
  <c r="L1230"/>
  <c r="K1194"/>
  <c r="H1039"/>
  <c r="L1287"/>
  <c r="K1218"/>
  <c r="K1174"/>
  <c r="J1081"/>
  <c r="J1070"/>
  <c r="J1001"/>
  <c r="L1380"/>
  <c r="M1354"/>
  <c r="L1225"/>
  <c r="M1225" s="1"/>
  <c r="J1174"/>
  <c r="L1168"/>
  <c r="J1106"/>
  <c r="H1101"/>
  <c r="J1050"/>
  <c r="L1044"/>
  <c r="L988"/>
  <c r="I957"/>
  <c r="L908"/>
  <c r="H853"/>
  <c r="H784"/>
  <c r="J939"/>
  <c r="J827"/>
  <c r="K796"/>
  <c r="K729"/>
  <c r="H970"/>
  <c r="J920"/>
  <c r="H915"/>
  <c r="H858"/>
  <c r="J853"/>
  <c r="L846"/>
  <c r="I827"/>
  <c r="I815"/>
  <c r="L802"/>
  <c r="I771"/>
  <c r="I760"/>
  <c r="H722"/>
  <c r="I703"/>
  <c r="L610"/>
  <c r="I647"/>
  <c r="L543"/>
  <c r="H114"/>
  <c r="H102"/>
  <c r="L47"/>
  <c r="K598"/>
  <c r="J517"/>
  <c r="K419"/>
  <c r="J213"/>
  <c r="J202"/>
  <c r="J133"/>
  <c r="I517"/>
  <c r="I461"/>
  <c r="J430"/>
  <c r="J419"/>
  <c r="H412"/>
  <c r="J362"/>
  <c r="J350"/>
  <c r="I326"/>
  <c r="L244"/>
  <c r="L233"/>
  <c r="I133"/>
  <c r="J114"/>
  <c r="J102"/>
  <c r="I78"/>
  <c r="J598"/>
  <c r="L585"/>
  <c r="I554"/>
  <c r="I543"/>
  <c r="H505"/>
  <c r="I486"/>
  <c r="I474"/>
  <c r="L461"/>
  <c r="I430"/>
  <c r="I419"/>
  <c r="H381"/>
  <c r="I362"/>
  <c r="I350"/>
  <c r="L337"/>
  <c r="I306"/>
  <c r="I295"/>
  <c r="H257"/>
  <c r="I238"/>
  <c r="I226"/>
  <c r="L213"/>
  <c r="I182"/>
  <c r="I171"/>
  <c r="H133"/>
  <c r="I114"/>
  <c r="I102"/>
  <c r="L89"/>
  <c r="I58"/>
  <c r="I47"/>
  <c r="I21"/>
  <c r="L2809"/>
  <c r="J2820"/>
  <c r="K2809"/>
  <c r="H2747"/>
  <c r="L2656"/>
  <c r="K2620"/>
  <c r="M2620" s="1"/>
  <c r="I2600"/>
  <c r="I2589"/>
  <c r="K2527"/>
  <c r="J2613"/>
  <c r="H2600"/>
  <c r="L2589"/>
  <c r="K2507"/>
  <c r="K2465"/>
  <c r="H2445"/>
  <c r="L2434"/>
  <c r="L2377"/>
  <c r="L2458"/>
  <c r="H2414"/>
  <c r="H2403"/>
  <c r="H2334"/>
  <c r="I2303"/>
  <c r="J2284"/>
  <c r="J2272"/>
  <c r="I2248"/>
  <c r="K2279"/>
  <c r="H2259"/>
  <c r="L2248"/>
  <c r="M2042"/>
  <c r="I2093"/>
  <c r="K2031"/>
  <c r="H2104"/>
  <c r="M2104" s="1"/>
  <c r="L2093"/>
  <c r="K2055"/>
  <c r="M2055" s="1"/>
  <c r="H2036"/>
  <c r="J2031"/>
  <c r="L2024"/>
  <c r="I2148"/>
  <c r="I1869"/>
  <c r="I1825"/>
  <c r="J1794"/>
  <c r="J1783"/>
  <c r="M1732"/>
  <c r="M1721"/>
  <c r="M1652"/>
  <c r="H1938"/>
  <c r="L1881"/>
  <c r="H1814"/>
  <c r="M1814" s="1"/>
  <c r="L1757"/>
  <c r="H1690"/>
  <c r="M1571"/>
  <c r="I1602"/>
  <c r="I1546"/>
  <c r="J1515"/>
  <c r="J1504"/>
  <c r="J1447"/>
  <c r="J1435"/>
  <c r="I1411"/>
  <c r="K1566"/>
  <c r="H1546"/>
  <c r="L1535"/>
  <c r="L1478"/>
  <c r="H1411"/>
  <c r="I1391"/>
  <c r="I1298"/>
  <c r="M1174"/>
  <c r="K1230"/>
  <c r="K1163"/>
  <c r="K1094"/>
  <c r="K1050"/>
  <c r="J1342"/>
  <c r="M1342" s="1"/>
  <c r="K1298"/>
  <c r="I1261"/>
  <c r="I1249"/>
  <c r="J1230"/>
  <c r="M1230" s="1"/>
  <c r="J1218"/>
  <c r="M1168"/>
  <c r="J1163"/>
  <c r="J1094"/>
  <c r="M1094" s="1"/>
  <c r="M1044"/>
  <c r="J1039"/>
  <c r="I1013"/>
  <c r="I1001"/>
  <c r="L957"/>
  <c r="J895"/>
  <c r="J884"/>
  <c r="J815"/>
  <c r="J703"/>
  <c r="K957"/>
  <c r="M957" s="1"/>
  <c r="J908"/>
  <c r="I884"/>
  <c r="M846"/>
  <c r="K822"/>
  <c r="K698"/>
  <c r="M610"/>
  <c r="I636"/>
  <c r="K295"/>
  <c r="K647"/>
  <c r="I616"/>
  <c r="I574"/>
  <c r="I381"/>
  <c r="I337"/>
  <c r="J306"/>
  <c r="J295"/>
  <c r="M244"/>
  <c r="I145"/>
  <c r="I89"/>
  <c r="J58"/>
  <c r="J47"/>
  <c r="H585"/>
  <c r="L574"/>
  <c r="K481"/>
  <c r="H461"/>
  <c r="M461" s="1"/>
  <c r="L450"/>
  <c r="K357"/>
  <c r="H337"/>
  <c r="L326"/>
  <c r="K233"/>
  <c r="M233" s="1"/>
  <c r="H213"/>
  <c r="L202"/>
  <c r="K109"/>
  <c r="H89"/>
  <c r="L78"/>
  <c r="K2834"/>
  <c r="H2783"/>
  <c r="I2852"/>
  <c r="I2846"/>
  <c r="M2846" s="1"/>
  <c r="I2834"/>
  <c r="M2834" s="1"/>
  <c r="H2820"/>
  <c r="M2820" s="1"/>
  <c r="J2747"/>
  <c r="J2778"/>
  <c r="M2778" s="1"/>
  <c r="J2716"/>
  <c r="H2709"/>
  <c r="K2721"/>
  <c r="M2721" s="1"/>
  <c r="K2709"/>
  <c r="K2693"/>
  <c r="K2682"/>
  <c r="J2682"/>
  <c r="H2631"/>
  <c r="M2631" s="1"/>
  <c r="K2687"/>
  <c r="M2687" s="1"/>
  <c r="K2675"/>
  <c r="M2675" s="1"/>
  <c r="H2656"/>
  <c r="J2651"/>
  <c r="M2651" s="1"/>
  <c r="L2644"/>
  <c r="K2600"/>
  <c r="L2569"/>
  <c r="K2558"/>
  <c r="J2532"/>
  <c r="I2613"/>
  <c r="M2613" s="1"/>
  <c r="J2594"/>
  <c r="H2589"/>
  <c r="J2538"/>
  <c r="M2538" s="1"/>
  <c r="L2532"/>
  <c r="K2414"/>
  <c r="K2403"/>
  <c r="K2496"/>
  <c r="L2496"/>
  <c r="L2476"/>
  <c r="L2465"/>
  <c r="I2377"/>
  <c r="K2372"/>
  <c r="J2439"/>
  <c r="M2439" s="1"/>
  <c r="H2434"/>
  <c r="H2377"/>
  <c r="M2377" s="1"/>
  <c r="J2372"/>
  <c r="M2372" s="1"/>
  <c r="L2365"/>
  <c r="J2315"/>
  <c r="M2315" s="1"/>
  <c r="H2458"/>
  <c r="M2458" s="1"/>
  <c r="K2303"/>
  <c r="H2284"/>
  <c r="H2272"/>
  <c r="M2272" s="1"/>
  <c r="L2217"/>
  <c r="K2284"/>
  <c r="K2217"/>
  <c r="I2259"/>
  <c r="J2228"/>
  <c r="J2217"/>
  <c r="H2210"/>
  <c r="H2166"/>
  <c r="M2166" s="1"/>
  <c r="J2253"/>
  <c r="M2253" s="1"/>
  <c r="H2248"/>
  <c r="M2248" s="1"/>
  <c r="J2197"/>
  <c r="M2197" s="1"/>
  <c r="L2191"/>
  <c r="K2155"/>
  <c r="M2155" s="1"/>
  <c r="H2135"/>
  <c r="M2135" s="1"/>
  <c r="K2073"/>
  <c r="M2073" s="1"/>
  <c r="J2160"/>
  <c r="H2148"/>
  <c r="M2148" s="1"/>
  <c r="J2098"/>
  <c r="H2093"/>
  <c r="I2062"/>
  <c r="M2062" s="1"/>
  <c r="H2024"/>
  <c r="I2005"/>
  <c r="M2005" s="1"/>
  <c r="I1993"/>
  <c r="M1993" s="1"/>
  <c r="L1980"/>
  <c r="K2024"/>
  <c r="H1783"/>
  <c r="L1969"/>
  <c r="K1907"/>
  <c r="K1838"/>
  <c r="K1794"/>
  <c r="J1690"/>
  <c r="H1974"/>
  <c r="J1962"/>
  <c r="I1881"/>
  <c r="K1876"/>
  <c r="L1856"/>
  <c r="L1845"/>
  <c r="I1745"/>
  <c r="J1726"/>
  <c r="J1714"/>
  <c r="I1690"/>
  <c r="K1912"/>
  <c r="K1900"/>
  <c r="H1881"/>
  <c r="J1876"/>
  <c r="M1876" s="1"/>
  <c r="L1869"/>
  <c r="K1788"/>
  <c r="M1788" s="1"/>
  <c r="K1776"/>
  <c r="M1776" s="1"/>
  <c r="H1757"/>
  <c r="J1752"/>
  <c r="L1745"/>
  <c r="K1664"/>
  <c r="M1664" s="1"/>
  <c r="H1504"/>
  <c r="H1435"/>
  <c r="K1515"/>
  <c r="J1422"/>
  <c r="J1411"/>
  <c r="I1659"/>
  <c r="K1608"/>
  <c r="L1577"/>
  <c r="L1566"/>
  <c r="I1466"/>
  <c r="I1422"/>
  <c r="I1349"/>
  <c r="H1329"/>
  <c r="M1329" s="1"/>
  <c r="K1670"/>
  <c r="J1608"/>
  <c r="M1608" s="1"/>
  <c r="L1602"/>
  <c r="J1540"/>
  <c r="M1540" s="1"/>
  <c r="H1535"/>
  <c r="M1535" s="1"/>
  <c r="H1478"/>
  <c r="J1473"/>
  <c r="L1466"/>
  <c r="K1385"/>
  <c r="M1385" s="1"/>
  <c r="K1318"/>
  <c r="M1318" s="1"/>
  <c r="I1311"/>
  <c r="M1311" s="1"/>
  <c r="I1163"/>
  <c r="M1163" s="1"/>
  <c r="I1039"/>
  <c r="H1298"/>
  <c r="H1218"/>
  <c r="M1218" s="1"/>
  <c r="K1081"/>
  <c r="K1001"/>
  <c r="L982"/>
  <c r="I1380"/>
  <c r="J1249"/>
  <c r="J1137"/>
  <c r="K1106"/>
  <c r="K1039"/>
  <c r="K1267"/>
  <c r="M1267" s="1"/>
  <c r="K1256"/>
  <c r="I1205"/>
  <c r="I1194"/>
  <c r="M1156"/>
  <c r="I1137"/>
  <c r="M1137" s="1"/>
  <c r="I1125"/>
  <c r="I1081"/>
  <c r="I1070"/>
  <c r="M1032"/>
  <c r="K1019"/>
  <c r="M1019" s="1"/>
  <c r="K1008"/>
  <c r="J982"/>
  <c r="H977"/>
  <c r="M977" s="1"/>
  <c r="H939"/>
  <c r="L884"/>
  <c r="K802"/>
  <c r="M802" s="1"/>
  <c r="K678"/>
  <c r="K667"/>
  <c r="J641"/>
  <c r="M641" s="1"/>
  <c r="J629"/>
  <c r="M629" s="1"/>
  <c r="K895"/>
  <c r="K815"/>
  <c r="L796"/>
  <c r="K760"/>
  <c r="L740"/>
  <c r="L729"/>
  <c r="K703"/>
  <c r="K908"/>
  <c r="M908" s="1"/>
  <c r="K864"/>
  <c r="J771"/>
  <c r="M771" s="1"/>
  <c r="J760"/>
  <c r="I939"/>
  <c r="L926"/>
  <c r="I895"/>
  <c r="J796"/>
  <c r="H791"/>
  <c r="M791" s="1"/>
  <c r="J740"/>
  <c r="L734"/>
  <c r="H678"/>
  <c r="H667"/>
  <c r="H554"/>
  <c r="H419"/>
  <c r="M419" s="1"/>
  <c r="H362"/>
  <c r="M362" s="1"/>
  <c r="H350"/>
  <c r="M350" s="1"/>
  <c r="L295"/>
  <c r="K213"/>
  <c r="K202"/>
  <c r="H58"/>
  <c r="H636"/>
  <c r="K554"/>
  <c r="J450"/>
  <c r="J381"/>
  <c r="J269"/>
  <c r="K238"/>
  <c r="K171"/>
  <c r="K102"/>
  <c r="K58"/>
  <c r="I585"/>
  <c r="J554"/>
  <c r="H548"/>
  <c r="J543"/>
  <c r="H536"/>
  <c r="H492"/>
  <c r="M492" s="1"/>
  <c r="H481"/>
  <c r="M481" s="1"/>
  <c r="I393"/>
  <c r="K388"/>
  <c r="L368"/>
  <c r="L357"/>
  <c r="I257"/>
  <c r="J238"/>
  <c r="J226"/>
  <c r="I202"/>
  <c r="K151"/>
  <c r="M151" s="1"/>
  <c r="L120"/>
  <c r="L109"/>
  <c r="H691"/>
  <c r="K636"/>
  <c r="J605"/>
  <c r="I605"/>
  <c r="J579"/>
  <c r="M579" s="1"/>
  <c r="H574"/>
  <c r="J523"/>
  <c r="M523" s="1"/>
  <c r="L517"/>
  <c r="J455"/>
  <c r="M455" s="1"/>
  <c r="H450"/>
  <c r="J399"/>
  <c r="L393"/>
  <c r="J331"/>
  <c r="M331" s="1"/>
  <c r="H326"/>
  <c r="J275"/>
  <c r="M275" s="1"/>
  <c r="L269"/>
  <c r="J207"/>
  <c r="M207" s="1"/>
  <c r="H202"/>
  <c r="L145"/>
  <c r="H78"/>
  <c r="J16"/>
  <c r="M16" s="1"/>
  <c r="H9"/>
  <c r="K21"/>
  <c r="K2852"/>
  <c r="K2841"/>
  <c r="M2841" s="1"/>
  <c r="J2814"/>
  <c r="M2814" s="1"/>
  <c r="K2783"/>
  <c r="I2789"/>
  <c r="M2789" s="1"/>
  <c r="K2727"/>
  <c r="J2771"/>
  <c r="K2752"/>
  <c r="M2752" s="1"/>
  <c r="K2740"/>
  <c r="M2740" s="1"/>
  <c r="J2809"/>
  <c r="I2771"/>
  <c r="M2771" s="1"/>
  <c r="L2758"/>
  <c r="I2727"/>
  <c r="I2716"/>
  <c r="M2716" s="1"/>
  <c r="L2682"/>
  <c r="J2656"/>
  <c r="I2644"/>
  <c r="I2693"/>
  <c r="M2693" s="1"/>
  <c r="I2682"/>
  <c r="M2682" s="1"/>
  <c r="H2644"/>
  <c r="M2644" s="1"/>
  <c r="K2589"/>
  <c r="H2569"/>
  <c r="L2558"/>
  <c r="J2600"/>
  <c r="L2594"/>
  <c r="J2589"/>
  <c r="L2582"/>
  <c r="J2520"/>
  <c r="K2501"/>
  <c r="M2501" s="1"/>
  <c r="J2569"/>
  <c r="L2563"/>
  <c r="L2507"/>
  <c r="J2582"/>
  <c r="M2582" s="1"/>
  <c r="K2563"/>
  <c r="M2563" s="1"/>
  <c r="K2551"/>
  <c r="M2551" s="1"/>
  <c r="H2532"/>
  <c r="M2532" s="1"/>
  <c r="J2527"/>
  <c r="M2527" s="1"/>
  <c r="L2520"/>
  <c r="J2489"/>
  <c r="J2434"/>
  <c r="H2476"/>
  <c r="M2476" s="1"/>
  <c r="H2465"/>
  <c r="M2465" s="1"/>
  <c r="I2434"/>
  <c r="K2383"/>
  <c r="M2383" s="1"/>
  <c r="L2352"/>
  <c r="L2341"/>
  <c r="J2496"/>
  <c r="M2496" s="1"/>
  <c r="L2489"/>
  <c r="J2427"/>
  <c r="M2427" s="1"/>
  <c r="K2408"/>
  <c r="M2408" s="1"/>
  <c r="K2396"/>
  <c r="H2365"/>
  <c r="I2346"/>
  <c r="I2334"/>
  <c r="K2489"/>
  <c r="L2470"/>
  <c r="K2445"/>
  <c r="K2365"/>
  <c r="L2346"/>
  <c r="L2228"/>
  <c r="H2217"/>
  <c r="M2217" s="1"/>
  <c r="J2303"/>
  <c r="J2191"/>
  <c r="I2321"/>
  <c r="M2321" s="1"/>
  <c r="L2290"/>
  <c r="L2279"/>
  <c r="I2179"/>
  <c r="J2310"/>
  <c r="M2310" s="1"/>
  <c r="L2303"/>
  <c r="J2241"/>
  <c r="M2241" s="1"/>
  <c r="K2222"/>
  <c r="M2222" s="1"/>
  <c r="K2210"/>
  <c r="H2191"/>
  <c r="J2186"/>
  <c r="M2186" s="1"/>
  <c r="L2179"/>
  <c r="J2129"/>
  <c r="M2129" s="1"/>
  <c r="J2093"/>
  <c r="H2086"/>
  <c r="L2031"/>
  <c r="I2011"/>
  <c r="I2160"/>
  <c r="M2160" s="1"/>
  <c r="J2086"/>
  <c r="K2011"/>
  <c r="K2000"/>
  <c r="M2000" s="1"/>
  <c r="H1980"/>
  <c r="I2098"/>
  <c r="I2086"/>
  <c r="K2036"/>
  <c r="K1980"/>
  <c r="H1794"/>
  <c r="J1881"/>
  <c r="K1850"/>
  <c r="K1783"/>
  <c r="K1714"/>
  <c r="L1974"/>
  <c r="H1962"/>
  <c r="M1962" s="1"/>
  <c r="I1938"/>
  <c r="K1887"/>
  <c r="M1887" s="1"/>
  <c r="H1856"/>
  <c r="M1856" s="1"/>
  <c r="H1845"/>
  <c r="M1845" s="1"/>
  <c r="I1757"/>
  <c r="K1752"/>
  <c r="I1701"/>
  <c r="K1969"/>
  <c r="M1969" s="1"/>
  <c r="L1949"/>
  <c r="I1918"/>
  <c r="M1918" s="1"/>
  <c r="I1907"/>
  <c r="M1907" s="1"/>
  <c r="H1869"/>
  <c r="M1869" s="1"/>
  <c r="I1850"/>
  <c r="I1838"/>
  <c r="M1838" s="1"/>
  <c r="L1825"/>
  <c r="I1794"/>
  <c r="I1783"/>
  <c r="H1745"/>
  <c r="M1745" s="1"/>
  <c r="I1726"/>
  <c r="M1726" s="1"/>
  <c r="I1714"/>
  <c r="M1714" s="1"/>
  <c r="L1701"/>
  <c r="H1670"/>
  <c r="M1670" s="1"/>
  <c r="H1515"/>
  <c r="M1515" s="1"/>
  <c r="K1639"/>
  <c r="K1559"/>
  <c r="M1559" s="1"/>
  <c r="K1504"/>
  <c r="K1435"/>
  <c r="J1659"/>
  <c r="J1639"/>
  <c r="H1633"/>
  <c r="J1628"/>
  <c r="M1628" s="1"/>
  <c r="H1621"/>
  <c r="H1577"/>
  <c r="M1577" s="1"/>
  <c r="H1566"/>
  <c r="M1566" s="1"/>
  <c r="I1478"/>
  <c r="K1473"/>
  <c r="L1453"/>
  <c r="M1453" s="1"/>
  <c r="L1442"/>
  <c r="K1360"/>
  <c r="K1349"/>
  <c r="L1659"/>
  <c r="K1633"/>
  <c r="K1621"/>
  <c r="H1602"/>
  <c r="M1602" s="1"/>
  <c r="J1597"/>
  <c r="M1597" s="1"/>
  <c r="L1590"/>
  <c r="J1528"/>
  <c r="M1528" s="1"/>
  <c r="K1509"/>
  <c r="M1509" s="1"/>
  <c r="K1497"/>
  <c r="M1497" s="1"/>
  <c r="H1466"/>
  <c r="M1466" s="1"/>
  <c r="I1447"/>
  <c r="M1447" s="1"/>
  <c r="I1435"/>
  <c r="L1422"/>
  <c r="J1292"/>
  <c r="M1292" s="1"/>
  <c r="K1280"/>
  <c r="M1280" s="1"/>
  <c r="K1236"/>
  <c r="M1236" s="1"/>
  <c r="K1112"/>
  <c r="K988"/>
  <c r="M988" s="1"/>
  <c r="L1298"/>
  <c r="K1205"/>
  <c r="K1125"/>
  <c r="L1106"/>
  <c r="K1070"/>
  <c r="L1050"/>
  <c r="L1039"/>
  <c r="K1013"/>
  <c r="H982"/>
  <c r="J1380"/>
  <c r="H1287"/>
  <c r="I1287"/>
  <c r="J1261"/>
  <c r="M1261" s="1"/>
  <c r="J1205"/>
  <c r="J1194"/>
  <c r="J1125"/>
  <c r="J1013"/>
  <c r="K982"/>
  <c r="K1391"/>
  <c r="J1323"/>
  <c r="M1323" s="1"/>
  <c r="K1143"/>
  <c r="M1143" s="1"/>
  <c r="K1132"/>
  <c r="H1112"/>
  <c r="M1112" s="1"/>
  <c r="L1101"/>
  <c r="I970"/>
  <c r="K915"/>
  <c r="L895"/>
  <c r="H884"/>
  <c r="I864"/>
  <c r="J822"/>
  <c r="M822" s="1"/>
  <c r="H815"/>
  <c r="M815" s="1"/>
  <c r="L760"/>
  <c r="I740"/>
  <c r="J698"/>
  <c r="M698" s="1"/>
  <c r="K939"/>
  <c r="L920"/>
  <c r="K884"/>
  <c r="L864"/>
  <c r="L853"/>
  <c r="K827"/>
  <c r="H796"/>
  <c r="M796" s="1"/>
  <c r="L784"/>
  <c r="H740"/>
  <c r="H729"/>
  <c r="K920"/>
  <c r="K853"/>
  <c r="K784"/>
  <c r="K740"/>
  <c r="K946"/>
  <c r="M946" s="1"/>
  <c r="H926"/>
  <c r="M926" s="1"/>
  <c r="L915"/>
  <c r="J864"/>
  <c r="L858"/>
  <c r="J784"/>
  <c r="K765"/>
  <c r="M765" s="1"/>
  <c r="K753"/>
  <c r="M753" s="1"/>
  <c r="H734"/>
  <c r="M734" s="1"/>
  <c r="J729"/>
  <c r="L722"/>
  <c r="K585"/>
  <c r="K574"/>
  <c r="H430"/>
  <c r="M430" s="1"/>
  <c r="L306"/>
  <c r="H295"/>
  <c r="M295" s="1"/>
  <c r="H238"/>
  <c r="M238" s="1"/>
  <c r="H226"/>
  <c r="M226" s="1"/>
  <c r="L171"/>
  <c r="K89"/>
  <c r="K78"/>
  <c r="L636"/>
  <c r="M616"/>
  <c r="M598"/>
  <c r="K543"/>
  <c r="K474"/>
  <c r="K430"/>
  <c r="J337"/>
  <c r="J326"/>
  <c r="J257"/>
  <c r="J145"/>
  <c r="K114"/>
  <c r="K47"/>
  <c r="I505"/>
  <c r="J486"/>
  <c r="M486" s="1"/>
  <c r="J474"/>
  <c r="M474" s="1"/>
  <c r="M494" s="1"/>
  <c r="I450"/>
  <c r="K399"/>
  <c r="H368"/>
  <c r="M368" s="1"/>
  <c r="H357"/>
  <c r="M357" s="1"/>
  <c r="I269"/>
  <c r="K264"/>
  <c r="I213"/>
  <c r="J182"/>
  <c r="M182" s="1"/>
  <c r="H176"/>
  <c r="J171"/>
  <c r="H164"/>
  <c r="H120"/>
  <c r="M120" s="1"/>
  <c r="H109"/>
  <c r="M109" s="1"/>
  <c r="I691"/>
  <c r="J647"/>
  <c r="M647" s="1"/>
  <c r="J567"/>
  <c r="M567" s="1"/>
  <c r="K548"/>
  <c r="K536"/>
  <c r="H517"/>
  <c r="M517" s="1"/>
  <c r="J512"/>
  <c r="M512" s="1"/>
  <c r="L505"/>
  <c r="J443"/>
  <c r="M443" s="1"/>
  <c r="K424"/>
  <c r="M424" s="1"/>
  <c r="K412"/>
  <c r="H393"/>
  <c r="M393" s="1"/>
  <c r="J388"/>
  <c r="M388" s="1"/>
  <c r="L381"/>
  <c r="J319"/>
  <c r="M319" s="1"/>
  <c r="K300"/>
  <c r="M300" s="1"/>
  <c r="K288"/>
  <c r="M288" s="1"/>
  <c r="H269"/>
  <c r="J264"/>
  <c r="M264" s="1"/>
  <c r="L257"/>
  <c r="J195"/>
  <c r="M195" s="1"/>
  <c r="K176"/>
  <c r="K164"/>
  <c r="H145"/>
  <c r="M145" s="1"/>
  <c r="J140"/>
  <c r="M140" s="1"/>
  <c r="L133"/>
  <c r="J71"/>
  <c r="M71" s="1"/>
  <c r="K52"/>
  <c r="M52" s="1"/>
  <c r="K40"/>
  <c r="M40" s="1"/>
  <c r="H21"/>
  <c r="M21" s="1"/>
  <c r="L9"/>
  <c r="I9"/>
  <c r="M2358" i="3"/>
  <c r="M2340"/>
  <c r="K2637"/>
  <c r="L2699"/>
  <c r="J2657"/>
  <c r="J2688"/>
  <c r="L2668"/>
  <c r="I2657"/>
  <c r="M2657" s="1"/>
  <c r="J2650"/>
  <c r="M2650" s="1"/>
  <c r="K2631"/>
  <c r="H2569"/>
  <c r="J2538"/>
  <c r="M2538" s="1"/>
  <c r="J2626"/>
  <c r="K2626"/>
  <c r="I2595"/>
  <c r="M2595" s="1"/>
  <c r="K2564"/>
  <c r="I2502"/>
  <c r="M2420"/>
  <c r="H2564"/>
  <c r="I2564"/>
  <c r="H2451"/>
  <c r="I2414"/>
  <c r="J2409"/>
  <c r="M2409" s="1"/>
  <c r="M2422" s="1"/>
  <c r="K2378"/>
  <c r="L2600"/>
  <c r="I2600"/>
  <c r="H2513"/>
  <c r="H2433"/>
  <c r="J2378"/>
  <c r="K2575"/>
  <c r="I2495"/>
  <c r="H2495"/>
  <c r="J2471"/>
  <c r="J2347"/>
  <c r="H2316"/>
  <c r="M2316" s="1"/>
  <c r="I2316"/>
  <c r="H2278"/>
  <c r="M2278" s="1"/>
  <c r="J2192"/>
  <c r="L2172"/>
  <c r="J2017"/>
  <c r="J1999"/>
  <c r="J1980"/>
  <c r="M1955"/>
  <c r="H2533"/>
  <c r="K2533"/>
  <c r="J2216"/>
  <c r="J2092"/>
  <c r="H2482"/>
  <c r="J2482"/>
  <c r="H2352"/>
  <c r="M2352" s="1"/>
  <c r="L2203"/>
  <c r="K2507"/>
  <c r="K2309"/>
  <c r="I2296"/>
  <c r="L2099"/>
  <c r="L2061"/>
  <c r="H2006"/>
  <c r="L1913"/>
  <c r="K1862"/>
  <c r="L1851"/>
  <c r="J2290"/>
  <c r="M1162"/>
  <c r="M2631"/>
  <c r="I2637"/>
  <c r="M2637" s="1"/>
  <c r="M2588"/>
  <c r="L2564"/>
  <c r="K2544"/>
  <c r="L2451"/>
  <c r="K2445"/>
  <c r="L2433"/>
  <c r="K2471"/>
  <c r="M2228"/>
  <c r="M2154"/>
  <c r="K2104"/>
  <c r="M2104" s="1"/>
  <c r="K2030"/>
  <c r="M2030" s="1"/>
  <c r="K1975"/>
  <c r="M1975" s="1"/>
  <c r="M2216"/>
  <c r="M2092"/>
  <c r="J2166"/>
  <c r="J2099"/>
  <c r="J2061"/>
  <c r="L2254"/>
  <c r="I1937"/>
  <c r="M1937" s="1"/>
  <c r="J2693"/>
  <c r="M2693" s="1"/>
  <c r="K2688"/>
  <c r="M2688" s="1"/>
  <c r="H2681"/>
  <c r="K2699"/>
  <c r="M2699" s="1"/>
  <c r="J2668"/>
  <c r="M2668" s="1"/>
  <c r="J2619"/>
  <c r="M2619" s="1"/>
  <c r="H2626"/>
  <c r="I2626"/>
  <c r="J2595"/>
  <c r="J2557"/>
  <c r="M2557" s="1"/>
  <c r="K2440"/>
  <c r="K2662"/>
  <c r="L2662"/>
  <c r="I2662"/>
  <c r="M2662" s="1"/>
  <c r="K2600"/>
  <c r="L2544"/>
  <c r="M2544" s="1"/>
  <c r="I2513"/>
  <c r="J2445"/>
  <c r="M2445" s="1"/>
  <c r="K2414"/>
  <c r="H2383"/>
  <c r="L2378"/>
  <c r="H2471"/>
  <c r="M2440"/>
  <c r="K2389"/>
  <c r="I2347"/>
  <c r="M2347" s="1"/>
  <c r="I2327"/>
  <c r="M2327" s="1"/>
  <c r="J2327"/>
  <c r="M2197"/>
  <c r="H2192"/>
  <c r="H2068"/>
  <c r="J2048"/>
  <c r="I2037"/>
  <c r="M2037" s="1"/>
  <c r="I2389"/>
  <c r="K2192"/>
  <c r="J2073"/>
  <c r="M2073" s="1"/>
  <c r="I2068"/>
  <c r="I2048"/>
  <c r="M2048" s="1"/>
  <c r="J2037"/>
  <c r="L2017"/>
  <c r="M2247"/>
  <c r="L2482"/>
  <c r="I2203"/>
  <c r="M2161"/>
  <c r="I2507"/>
  <c r="H2507"/>
  <c r="J2296"/>
  <c r="H2296"/>
  <c r="L2259"/>
  <c r="M2259" s="1"/>
  <c r="L2223"/>
  <c r="M2223" s="1"/>
  <c r="H2166"/>
  <c r="H2234"/>
  <c r="K2234"/>
  <c r="H1986"/>
  <c r="L1882"/>
  <c r="H1844"/>
  <c r="M2464"/>
  <c r="K2464"/>
  <c r="K2254"/>
  <c r="K1968"/>
  <c r="M1820"/>
  <c r="M1875"/>
  <c r="K2681"/>
  <c r="K2569"/>
  <c r="L2626"/>
  <c r="K2502"/>
  <c r="M2600"/>
  <c r="K2451"/>
  <c r="K2409"/>
  <c r="L2383"/>
  <c r="M2378"/>
  <c r="H2575"/>
  <c r="M2575" s="1"/>
  <c r="K2495"/>
  <c r="L2471"/>
  <c r="K2327"/>
  <c r="L2285"/>
  <c r="M2285" s="1"/>
  <c r="K2265"/>
  <c r="M2265" s="1"/>
  <c r="K2037"/>
  <c r="K2017"/>
  <c r="H2389"/>
  <c r="M2389" s="1"/>
  <c r="K2172"/>
  <c r="M2172" s="1"/>
  <c r="K2068"/>
  <c r="K2048"/>
  <c r="M2017"/>
  <c r="M1999"/>
  <c r="M1980"/>
  <c r="J2533"/>
  <c r="M2414"/>
  <c r="M2203"/>
  <c r="L2507"/>
  <c r="I2309"/>
  <c r="M2309" s="1"/>
  <c r="M2329" s="1"/>
  <c r="J2309"/>
  <c r="L2296"/>
  <c r="L2166"/>
  <c r="H2099"/>
  <c r="I2099"/>
  <c r="I2234"/>
  <c r="J2234"/>
  <c r="J2006"/>
  <c r="H1882"/>
  <c r="H2290"/>
  <c r="M2290" s="1"/>
  <c r="J2254"/>
  <c r="I2110"/>
  <c r="J2110"/>
  <c r="L1986"/>
  <c r="K1913"/>
  <c r="K1882"/>
  <c r="J1862"/>
  <c r="J1856"/>
  <c r="K1986"/>
  <c r="L1949"/>
  <c r="L1937"/>
  <c r="J1913"/>
  <c r="M1913" s="1"/>
  <c r="I1856"/>
  <c r="M1856" s="1"/>
  <c r="K2185"/>
  <c r="J2079"/>
  <c r="H2079"/>
  <c r="L1707"/>
  <c r="H1658"/>
  <c r="K1634"/>
  <c r="H1583"/>
  <c r="L1577"/>
  <c r="H1453"/>
  <c r="L1924"/>
  <c r="L1831"/>
  <c r="L1732"/>
  <c r="K1665"/>
  <c r="K1583"/>
  <c r="K1534"/>
  <c r="I1459"/>
  <c r="K1453"/>
  <c r="J1665"/>
  <c r="J1658"/>
  <c r="J1541"/>
  <c r="J1534"/>
  <c r="I1639"/>
  <c r="H1428"/>
  <c r="L1422"/>
  <c r="H1379"/>
  <c r="K1355"/>
  <c r="H1231"/>
  <c r="J1800"/>
  <c r="H1763"/>
  <c r="J1727"/>
  <c r="H1596"/>
  <c r="L1521"/>
  <c r="K1386"/>
  <c r="K1107"/>
  <c r="L1069"/>
  <c r="J1056"/>
  <c r="J1050"/>
  <c r="M1050" s="1"/>
  <c r="I1825"/>
  <c r="J1428"/>
  <c r="J1422"/>
  <c r="I1355"/>
  <c r="M1355" s="1"/>
  <c r="M1329"/>
  <c r="K1317"/>
  <c r="M1317" s="1"/>
  <c r="I1298"/>
  <c r="M1298" s="1"/>
  <c r="I1242"/>
  <c r="K1143"/>
  <c r="K1131"/>
  <c r="M1131" s="1"/>
  <c r="J1603"/>
  <c r="J1515"/>
  <c r="K1200"/>
  <c r="I1025"/>
  <c r="K870"/>
  <c r="K622"/>
  <c r="H1720"/>
  <c r="I1045"/>
  <c r="J1366"/>
  <c r="J983"/>
  <c r="M983" s="1"/>
  <c r="K963"/>
  <c r="I932"/>
  <c r="J859"/>
  <c r="K839"/>
  <c r="M839" s="1"/>
  <c r="I808"/>
  <c r="J735"/>
  <c r="M735" s="1"/>
  <c r="K697"/>
  <c r="M697" s="1"/>
  <c r="I678"/>
  <c r="M678" s="1"/>
  <c r="I604"/>
  <c r="M604" s="1"/>
  <c r="K585"/>
  <c r="K573"/>
  <c r="I554"/>
  <c r="I828"/>
  <c r="H374"/>
  <c r="K115"/>
  <c r="K1138"/>
  <c r="L890"/>
  <c r="J704"/>
  <c r="I436"/>
  <c r="I368"/>
  <c r="J301"/>
  <c r="K281"/>
  <c r="K263"/>
  <c r="I244"/>
  <c r="H208"/>
  <c r="I188"/>
  <c r="I108"/>
  <c r="I95"/>
  <c r="J1937"/>
  <c r="K1937"/>
  <c r="K1851"/>
  <c r="I1918"/>
  <c r="M1918" s="1"/>
  <c r="J1882"/>
  <c r="I1862"/>
  <c r="L1944"/>
  <c r="J1944"/>
  <c r="K1758"/>
  <c r="I1614"/>
  <c r="K1552"/>
  <c r="I1448"/>
  <c r="J1924"/>
  <c r="J1831"/>
  <c r="J1758"/>
  <c r="J1751"/>
  <c r="J1738"/>
  <c r="H1732"/>
  <c r="K1701"/>
  <c r="K1541"/>
  <c r="K1459"/>
  <c r="J1707"/>
  <c r="M1707" s="1"/>
  <c r="J1701"/>
  <c r="K1689"/>
  <c r="M1689" s="1"/>
  <c r="M1709" s="1"/>
  <c r="I1670"/>
  <c r="M1670" s="1"/>
  <c r="J1583"/>
  <c r="J1577"/>
  <c r="M1577" s="1"/>
  <c r="K1565"/>
  <c r="M1565" s="1"/>
  <c r="I1546"/>
  <c r="M1546" s="1"/>
  <c r="J1459"/>
  <c r="J1453"/>
  <c r="K1441"/>
  <c r="M1441" s="1"/>
  <c r="H2011"/>
  <c r="H1472"/>
  <c r="H1422"/>
  <c r="M1422" s="1"/>
  <c r="L1763"/>
  <c r="L1596"/>
  <c r="J1596"/>
  <c r="I1521"/>
  <c r="J1521"/>
  <c r="L1397"/>
  <c r="H1304"/>
  <c r="J1386"/>
  <c r="J1379"/>
  <c r="I1304"/>
  <c r="I1224"/>
  <c r="I1211"/>
  <c r="M1211" s="1"/>
  <c r="K1205"/>
  <c r="K1193"/>
  <c r="K1149"/>
  <c r="K1081"/>
  <c r="M1081" s="1"/>
  <c r="K1069"/>
  <c r="M1069" s="1"/>
  <c r="I1769"/>
  <c r="J1769"/>
  <c r="J1360"/>
  <c r="M1360" s="1"/>
  <c r="L1045"/>
  <c r="K1038"/>
  <c r="M1038" s="1"/>
  <c r="K852"/>
  <c r="K808"/>
  <c r="K604"/>
  <c r="K560"/>
  <c r="K1720"/>
  <c r="J1720"/>
  <c r="J1200"/>
  <c r="K1045"/>
  <c r="J1025"/>
  <c r="H1019"/>
  <c r="H1007"/>
  <c r="L994"/>
  <c r="H957"/>
  <c r="M957" s="1"/>
  <c r="H945"/>
  <c r="L932"/>
  <c r="H895"/>
  <c r="M895" s="1"/>
  <c r="H883"/>
  <c r="M883" s="1"/>
  <c r="L870"/>
  <c r="H833"/>
  <c r="H821"/>
  <c r="L808"/>
  <c r="H771"/>
  <c r="M771" s="1"/>
  <c r="H759"/>
  <c r="M759" s="1"/>
  <c r="L746"/>
  <c r="J684"/>
  <c r="J678"/>
  <c r="J666"/>
  <c r="L653"/>
  <c r="J622"/>
  <c r="J616"/>
  <c r="J604"/>
  <c r="L591"/>
  <c r="J560"/>
  <c r="J554"/>
  <c r="M554" s="1"/>
  <c r="J542"/>
  <c r="L529"/>
  <c r="J498"/>
  <c r="J492"/>
  <c r="J480"/>
  <c r="L467"/>
  <c r="H399"/>
  <c r="M399" s="1"/>
  <c r="H387"/>
  <c r="M387" s="1"/>
  <c r="L343"/>
  <c r="H1324"/>
  <c r="J1045"/>
  <c r="K1019"/>
  <c r="K1007"/>
  <c r="I988"/>
  <c r="M988" s="1"/>
  <c r="I914"/>
  <c r="I864"/>
  <c r="H797"/>
  <c r="I790"/>
  <c r="I740"/>
  <c r="M740" s="1"/>
  <c r="I684"/>
  <c r="M684" s="1"/>
  <c r="L673"/>
  <c r="J611"/>
  <c r="M611" s="1"/>
  <c r="K591"/>
  <c r="I560"/>
  <c r="M560" s="1"/>
  <c r="M487"/>
  <c r="H425"/>
  <c r="L828"/>
  <c r="H580"/>
  <c r="I580"/>
  <c r="I418"/>
  <c r="H418"/>
  <c r="L374"/>
  <c r="K177"/>
  <c r="J126"/>
  <c r="K188"/>
  <c r="K46"/>
  <c r="H1138"/>
  <c r="I1138"/>
  <c r="K952"/>
  <c r="J890"/>
  <c r="H642"/>
  <c r="I642"/>
  <c r="K436"/>
  <c r="H436"/>
  <c r="M436" s="1"/>
  <c r="L332"/>
  <c r="K325"/>
  <c r="M325" s="1"/>
  <c r="L239"/>
  <c r="H177"/>
  <c r="J146"/>
  <c r="I2254"/>
  <c r="M2254" s="1"/>
  <c r="H2110"/>
  <c r="L2110"/>
  <c r="L2006"/>
  <c r="L1968"/>
  <c r="I1968"/>
  <c r="M1968" s="1"/>
  <c r="H1893"/>
  <c r="L1862"/>
  <c r="I2042"/>
  <c r="M2042" s="1"/>
  <c r="I1887"/>
  <c r="M1887" s="1"/>
  <c r="H2185"/>
  <c r="M2185" s="1"/>
  <c r="K1944"/>
  <c r="I1738"/>
  <c r="H1701"/>
  <c r="M1701" s="1"/>
  <c r="K1676"/>
  <c r="L1665"/>
  <c r="I1572"/>
  <c r="M1572" s="1"/>
  <c r="H1541"/>
  <c r="M1541" s="1"/>
  <c r="L1534"/>
  <c r="L1459"/>
  <c r="I1794"/>
  <c r="M1794" s="1"/>
  <c r="I1751"/>
  <c r="M1751" s="1"/>
  <c r="K1732"/>
  <c r="K1696"/>
  <c r="I1676"/>
  <c r="M1676" s="1"/>
  <c r="I1627"/>
  <c r="M1627" s="1"/>
  <c r="K1608"/>
  <c r="M1608" s="1"/>
  <c r="K1572"/>
  <c r="I1552"/>
  <c r="M1552" s="1"/>
  <c r="I1503"/>
  <c r="M1503" s="1"/>
  <c r="K1484"/>
  <c r="M1484" s="1"/>
  <c r="K1448"/>
  <c r="K2011"/>
  <c r="L2011"/>
  <c r="I2011"/>
  <c r="M1639"/>
  <c r="J1472"/>
  <c r="L1386"/>
  <c r="L1293"/>
  <c r="L1169"/>
  <c r="L1107"/>
  <c r="L1800"/>
  <c r="H1727"/>
  <c r="M1727" s="1"/>
  <c r="I1727"/>
  <c r="I1596"/>
  <c r="H1397"/>
  <c r="J1304"/>
  <c r="J1298"/>
  <c r="J1242"/>
  <c r="M1242" s="1"/>
  <c r="J1236"/>
  <c r="M1224"/>
  <c r="H1205"/>
  <c r="M1205" s="1"/>
  <c r="L1193"/>
  <c r="J1180"/>
  <c r="M1180" s="1"/>
  <c r="J1174"/>
  <c r="M1174" s="1"/>
  <c r="L1143"/>
  <c r="H1118"/>
  <c r="H1087"/>
  <c r="L1056"/>
  <c r="H1825"/>
  <c r="L1645"/>
  <c r="J1479"/>
  <c r="M1479" s="1"/>
  <c r="I1391"/>
  <c r="M1391" s="1"/>
  <c r="I1286"/>
  <c r="M1286" s="1"/>
  <c r="K1273"/>
  <c r="M1273" s="1"/>
  <c r="J1231"/>
  <c r="K1211"/>
  <c r="K1087"/>
  <c r="H1603"/>
  <c r="I1603"/>
  <c r="M1045"/>
  <c r="K994"/>
  <c r="K790"/>
  <c r="K746"/>
  <c r="K542"/>
  <c r="K498"/>
  <c r="I1720"/>
  <c r="M591"/>
  <c r="K1025"/>
  <c r="I994"/>
  <c r="I870"/>
  <c r="M870" s="1"/>
  <c r="I746"/>
  <c r="I666"/>
  <c r="M666" s="1"/>
  <c r="I616"/>
  <c r="M616" s="1"/>
  <c r="I542"/>
  <c r="M542" s="1"/>
  <c r="I492"/>
  <c r="M492" s="1"/>
  <c r="I480"/>
  <c r="M480" s="1"/>
  <c r="J363"/>
  <c r="M363" s="1"/>
  <c r="J828"/>
  <c r="M828" s="1"/>
  <c r="I64"/>
  <c r="K430"/>
  <c r="M1862"/>
  <c r="K2061"/>
  <c r="M2061" s="1"/>
  <c r="K2006"/>
  <c r="M1949"/>
  <c r="I1893"/>
  <c r="J1851"/>
  <c r="M1851" s="1"/>
  <c r="J1844"/>
  <c r="I2079"/>
  <c r="I1944"/>
  <c r="M1944" s="1"/>
  <c r="I1696"/>
  <c r="M1696" s="1"/>
  <c r="M1665"/>
  <c r="M1534"/>
  <c r="M1554" s="1"/>
  <c r="M1459"/>
  <c r="M1924"/>
  <c r="M1831"/>
  <c r="K1789"/>
  <c r="M1789" s="1"/>
  <c r="H1738"/>
  <c r="K1577"/>
  <c r="I1758"/>
  <c r="M1758" s="1"/>
  <c r="K1738"/>
  <c r="I1634"/>
  <c r="M1634" s="1"/>
  <c r="K1614"/>
  <c r="I1510"/>
  <c r="M1510" s="1"/>
  <c r="K1490"/>
  <c r="M1490" s="1"/>
  <c r="M1386"/>
  <c r="M1293"/>
  <c r="H1169"/>
  <c r="H1107"/>
  <c r="M1107" s="1"/>
  <c r="I1800"/>
  <c r="M1800" s="1"/>
  <c r="M1521"/>
  <c r="K1293"/>
  <c r="K1231"/>
  <c r="M1193"/>
  <c r="K1169"/>
  <c r="J1149"/>
  <c r="M1149" s="1"/>
  <c r="H1143"/>
  <c r="M1143" s="1"/>
  <c r="L1131"/>
  <c r="J1118"/>
  <c r="J1112"/>
  <c r="M1112" s="1"/>
  <c r="M1100"/>
  <c r="L1081"/>
  <c r="H1056"/>
  <c r="M1056" s="1"/>
  <c r="J1825"/>
  <c r="I1645"/>
  <c r="M1645" s="1"/>
  <c r="J1645"/>
  <c r="I1397"/>
  <c r="I1348"/>
  <c r="M1348" s="1"/>
  <c r="M1368" s="1"/>
  <c r="K1335"/>
  <c r="M1335" s="1"/>
  <c r="J1293"/>
  <c r="K1255"/>
  <c r="M1255" s="1"/>
  <c r="I1236"/>
  <c r="M1236" s="1"/>
  <c r="M1769"/>
  <c r="H1515"/>
  <c r="M1515" s="1"/>
  <c r="J1262"/>
  <c r="M1262" s="1"/>
  <c r="K932"/>
  <c r="K684"/>
  <c r="M1200"/>
  <c r="H1025"/>
  <c r="M1025" s="1"/>
  <c r="J994"/>
  <c r="M994" s="1"/>
  <c r="J988"/>
  <c r="J976"/>
  <c r="L963"/>
  <c r="M963" s="1"/>
  <c r="J932"/>
  <c r="M932" s="1"/>
  <c r="J926"/>
  <c r="J914"/>
  <c r="M914" s="1"/>
  <c r="L901"/>
  <c r="M901" s="1"/>
  <c r="J870"/>
  <c r="J864"/>
  <c r="M864" s="1"/>
  <c r="J852"/>
  <c r="L839"/>
  <c r="J808"/>
  <c r="M808" s="1"/>
  <c r="J802"/>
  <c r="K797"/>
  <c r="J790"/>
  <c r="M790" s="1"/>
  <c r="L777"/>
  <c r="M777" s="1"/>
  <c r="J746"/>
  <c r="M746" s="1"/>
  <c r="J740"/>
  <c r="K735"/>
  <c r="J728"/>
  <c r="L684"/>
  <c r="H647"/>
  <c r="M647" s="1"/>
  <c r="H635"/>
  <c r="M635" s="1"/>
  <c r="L622"/>
  <c r="H585"/>
  <c r="M585" s="1"/>
  <c r="H573"/>
  <c r="M573" s="1"/>
  <c r="L560"/>
  <c r="H523"/>
  <c r="M523" s="1"/>
  <c r="H511"/>
  <c r="M511" s="1"/>
  <c r="L498"/>
  <c r="H461"/>
  <c r="M461" s="1"/>
  <c r="H449"/>
  <c r="M449" s="1"/>
  <c r="K425"/>
  <c r="L405"/>
  <c r="L1366"/>
  <c r="M1366" s="1"/>
  <c r="J1324"/>
  <c r="I976"/>
  <c r="M976" s="1"/>
  <c r="K945"/>
  <c r="I926"/>
  <c r="M926" s="1"/>
  <c r="H859"/>
  <c r="M859" s="1"/>
  <c r="I852"/>
  <c r="M852" s="1"/>
  <c r="M872" s="1"/>
  <c r="K833"/>
  <c r="K821"/>
  <c r="I802"/>
  <c r="M802" s="1"/>
  <c r="I728"/>
  <c r="M728" s="1"/>
  <c r="K715"/>
  <c r="J673"/>
  <c r="M673" s="1"/>
  <c r="K653"/>
  <c r="M653" s="1"/>
  <c r="I622"/>
  <c r="M622" s="1"/>
  <c r="J549"/>
  <c r="M549" s="1"/>
  <c r="K529"/>
  <c r="M529" s="1"/>
  <c r="I498"/>
  <c r="M498" s="1"/>
  <c r="K467"/>
  <c r="M467" s="1"/>
  <c r="K405"/>
  <c r="M405" s="1"/>
  <c r="K343"/>
  <c r="M343" s="1"/>
  <c r="M715"/>
  <c r="J580"/>
  <c r="J374"/>
  <c r="J250"/>
  <c r="J1138"/>
  <c r="H890"/>
  <c r="M890" s="1"/>
  <c r="L704"/>
  <c r="M704" s="1"/>
  <c r="J642"/>
  <c r="J368"/>
  <c r="M368" s="1"/>
  <c r="M301"/>
  <c r="M263"/>
  <c r="M139"/>
  <c r="M15"/>
  <c r="I306"/>
  <c r="H270"/>
  <c r="M270" s="1"/>
  <c r="I250"/>
  <c r="J115"/>
  <c r="L84"/>
  <c r="I58"/>
  <c r="H22"/>
  <c r="H952"/>
  <c r="J430"/>
  <c r="H312"/>
  <c r="I301"/>
  <c r="L294"/>
  <c r="J281"/>
  <c r="M281" s="1"/>
  <c r="J275"/>
  <c r="H250"/>
  <c r="I239"/>
  <c r="M239" s="1"/>
  <c r="L232"/>
  <c r="J219"/>
  <c r="M219" s="1"/>
  <c r="J213"/>
  <c r="H188"/>
  <c r="I177"/>
  <c r="L170"/>
  <c r="J157"/>
  <c r="M157" s="1"/>
  <c r="J151"/>
  <c r="H126"/>
  <c r="I115"/>
  <c r="M115" s="1"/>
  <c r="L108"/>
  <c r="J95"/>
  <c r="M95" s="1"/>
  <c r="J89"/>
  <c r="H64"/>
  <c r="I53"/>
  <c r="M53" s="1"/>
  <c r="L46"/>
  <c r="J33"/>
  <c r="M33" s="1"/>
  <c r="J27"/>
  <c r="L518"/>
  <c r="I356"/>
  <c r="K306"/>
  <c r="K244"/>
  <c r="K58"/>
  <c r="J1076"/>
  <c r="J766"/>
  <c r="I430"/>
  <c r="M430" s="1"/>
  <c r="I394"/>
  <c r="M394" s="1"/>
  <c r="L306"/>
  <c r="H294"/>
  <c r="K270"/>
  <c r="L244"/>
  <c r="H232"/>
  <c r="K208"/>
  <c r="L182"/>
  <c r="H170"/>
  <c r="M170" s="1"/>
  <c r="K146"/>
  <c r="L120"/>
  <c r="H108"/>
  <c r="M108" s="1"/>
  <c r="K84"/>
  <c r="M84" s="1"/>
  <c r="L58"/>
  <c r="H46"/>
  <c r="M46" s="1"/>
  <c r="K22"/>
  <c r="J518"/>
  <c r="H456"/>
  <c r="I456"/>
  <c r="K120"/>
  <c r="I1014"/>
  <c r="I294"/>
  <c r="J239"/>
  <c r="L208"/>
  <c r="K201"/>
  <c r="M201" s="1"/>
  <c r="I182"/>
  <c r="H146"/>
  <c r="M146" s="1"/>
  <c r="I126"/>
  <c r="I46"/>
  <c r="K312"/>
  <c r="K294"/>
  <c r="K232"/>
  <c r="K170"/>
  <c r="K1014"/>
  <c r="J952"/>
  <c r="L394"/>
  <c r="K374"/>
  <c r="H356"/>
  <c r="K332"/>
  <c r="M332" s="1"/>
  <c r="H306"/>
  <c r="M306" s="1"/>
  <c r="H244"/>
  <c r="H182"/>
  <c r="M182" s="1"/>
  <c r="H120"/>
  <c r="H58"/>
  <c r="M58" s="1"/>
  <c r="L456"/>
  <c r="K250"/>
  <c r="H1076"/>
  <c r="I1076"/>
  <c r="L1014"/>
  <c r="H766"/>
  <c r="M766" s="1"/>
  <c r="I766"/>
  <c r="J456"/>
  <c r="K418"/>
  <c r="L312"/>
  <c r="M275"/>
  <c r="L250"/>
  <c r="M213"/>
  <c r="L188"/>
  <c r="M151"/>
  <c r="L126"/>
  <c r="M89"/>
  <c r="L64"/>
  <c r="M27"/>
  <c r="M518"/>
  <c r="I518"/>
  <c r="J356"/>
  <c r="K64"/>
  <c r="J1014"/>
  <c r="M1014" s="1"/>
  <c r="K126"/>
  <c r="M176" i="4" l="1"/>
  <c r="M920"/>
  <c r="M864"/>
  <c r="M1548"/>
  <c r="M1639"/>
  <c r="M1579"/>
  <c r="M1850"/>
  <c r="M2727"/>
  <c r="M202"/>
  <c r="M605"/>
  <c r="M543"/>
  <c r="M1081"/>
  <c r="M1194"/>
  <c r="M1380"/>
  <c r="M1473"/>
  <c r="M1349"/>
  <c r="M1659"/>
  <c r="M1752"/>
  <c r="M2633"/>
  <c r="M47"/>
  <c r="M1013"/>
  <c r="M1391"/>
  <c r="M1546"/>
  <c r="M306"/>
  <c r="M308" s="1"/>
  <c r="M1050"/>
  <c r="M1106"/>
  <c r="M1008"/>
  <c r="M1256"/>
  <c r="M1360"/>
  <c r="M2558"/>
  <c r="M833"/>
  <c r="M246"/>
  <c r="M1858"/>
  <c r="M2365"/>
  <c r="M2520"/>
  <c r="M2540" s="1"/>
  <c r="M399"/>
  <c r="M895"/>
  <c r="M1070"/>
  <c r="M1205"/>
  <c r="M2594"/>
  <c r="M2852"/>
  <c r="M2854" s="1"/>
  <c r="M2507"/>
  <c r="M171"/>
  <c r="M703"/>
  <c r="M760"/>
  <c r="M773" s="1"/>
  <c r="M827"/>
  <c r="M1132"/>
  <c r="M1442"/>
  <c r="M2809"/>
  <c r="M1734"/>
  <c r="M1362"/>
  <c r="M2695"/>
  <c r="M2075"/>
  <c r="M2137"/>
  <c r="M1331"/>
  <c r="M269"/>
  <c r="M164"/>
  <c r="M184" s="1"/>
  <c r="M740"/>
  <c r="M835"/>
  <c r="M1287"/>
  <c r="M1980"/>
  <c r="M1982" s="1"/>
  <c r="M2191"/>
  <c r="M78"/>
  <c r="M678"/>
  <c r="M1238"/>
  <c r="M1435"/>
  <c r="M1455" s="1"/>
  <c r="M1881"/>
  <c r="M1889" s="1"/>
  <c r="M1974"/>
  <c r="M1783"/>
  <c r="M2093"/>
  <c r="M2210"/>
  <c r="M2434"/>
  <c r="M2589"/>
  <c r="M2783"/>
  <c r="M2791" s="1"/>
  <c r="M1690"/>
  <c r="M1938"/>
  <c r="M102"/>
  <c r="M970"/>
  <c r="M1039"/>
  <c r="M1052" s="1"/>
  <c r="M1249"/>
  <c r="M1269" s="1"/>
  <c r="M1825"/>
  <c r="M1827" s="1"/>
  <c r="M2098"/>
  <c r="M2303"/>
  <c r="M2323" s="1"/>
  <c r="M2290"/>
  <c r="M2470"/>
  <c r="M2341"/>
  <c r="M1621"/>
  <c r="M2011"/>
  <c r="M2013" s="1"/>
  <c r="M2385"/>
  <c r="M536"/>
  <c r="M939"/>
  <c r="M959" s="1"/>
  <c r="M1298"/>
  <c r="M2284"/>
  <c r="M2656"/>
  <c r="M2664" s="1"/>
  <c r="M337"/>
  <c r="M1672"/>
  <c r="M2334"/>
  <c r="M2747"/>
  <c r="M257"/>
  <c r="M277" s="1"/>
  <c r="M505"/>
  <c r="M525" s="1"/>
  <c r="M114"/>
  <c r="M722"/>
  <c r="M858"/>
  <c r="M784"/>
  <c r="M804" s="1"/>
  <c r="M1125"/>
  <c r="M1145" s="1"/>
  <c r="M1393"/>
  <c r="M1701"/>
  <c r="M1900"/>
  <c r="M2228"/>
  <c r="M2352"/>
  <c r="M982"/>
  <c r="M9"/>
  <c r="M29" s="1"/>
  <c r="M326"/>
  <c r="M339" s="1"/>
  <c r="M450"/>
  <c r="M463" s="1"/>
  <c r="M574"/>
  <c r="M636"/>
  <c r="M649" s="1"/>
  <c r="M554"/>
  <c r="M1504"/>
  <c r="M1517" s="1"/>
  <c r="M2024"/>
  <c r="M2168"/>
  <c r="M213"/>
  <c r="M215" s="1"/>
  <c r="M1411"/>
  <c r="M2036"/>
  <c r="M2259"/>
  <c r="M2261" s="1"/>
  <c r="M2403"/>
  <c r="M915"/>
  <c r="M928" s="1"/>
  <c r="M853"/>
  <c r="M866" s="1"/>
  <c r="M1001"/>
  <c r="M1021" s="1"/>
  <c r="M1590"/>
  <c r="M1610" s="1"/>
  <c r="M2031"/>
  <c r="M2179"/>
  <c r="M2199" s="1"/>
  <c r="M2396"/>
  <c r="M618"/>
  <c r="M729"/>
  <c r="M884"/>
  <c r="M897" s="1"/>
  <c r="M1633"/>
  <c r="M1794"/>
  <c r="M2086"/>
  <c r="M2106" s="1"/>
  <c r="M2569"/>
  <c r="M2571" s="1"/>
  <c r="M691"/>
  <c r="M711" s="1"/>
  <c r="M548"/>
  <c r="M58"/>
  <c r="M60" s="1"/>
  <c r="M370"/>
  <c r="M667"/>
  <c r="M680" s="1"/>
  <c r="M1176"/>
  <c r="M1478"/>
  <c r="M1486" s="1"/>
  <c r="M1757"/>
  <c r="M1765" s="1"/>
  <c r="M2478"/>
  <c r="M2709"/>
  <c r="M2729" s="1"/>
  <c r="M89"/>
  <c r="M585"/>
  <c r="M2414"/>
  <c r="M2445"/>
  <c r="M2600"/>
  <c r="M133"/>
  <c r="M153" s="1"/>
  <c r="M381"/>
  <c r="M401" s="1"/>
  <c r="M412"/>
  <c r="M432" s="1"/>
  <c r="M1101"/>
  <c r="M1114" s="1"/>
  <c r="M1422"/>
  <c r="M1424" s="1"/>
  <c r="M1949"/>
  <c r="M1912"/>
  <c r="M2279"/>
  <c r="M2292" s="1"/>
  <c r="M2346"/>
  <c r="M2489"/>
  <c r="M2509" s="1"/>
  <c r="M2758"/>
  <c r="M2822"/>
  <c r="M748" i="3"/>
  <c r="M996"/>
  <c r="M1802"/>
  <c r="M500"/>
  <c r="M686"/>
  <c r="M717"/>
  <c r="M1926"/>
  <c r="M1957"/>
  <c r="M2050"/>
  <c r="M97"/>
  <c r="M1275"/>
  <c r="M562"/>
  <c r="M345"/>
  <c r="M1058"/>
  <c r="M624"/>
  <c r="M934"/>
  <c r="M2670"/>
  <c r="M1076"/>
  <c r="M1089" s="1"/>
  <c r="M120"/>
  <c r="M250"/>
  <c r="M22"/>
  <c r="M1213"/>
  <c r="M1738"/>
  <c r="M642"/>
  <c r="M1138"/>
  <c r="M1151" s="1"/>
  <c r="M425"/>
  <c r="M1324"/>
  <c r="M1337" s="1"/>
  <c r="M821"/>
  <c r="M1448"/>
  <c r="M1461" s="1"/>
  <c r="M1763"/>
  <c r="M1771" s="1"/>
  <c r="M1379"/>
  <c r="M1453"/>
  <c r="M1658"/>
  <c r="M1678" s="1"/>
  <c r="M1882"/>
  <c r="M1844"/>
  <c r="M1864" s="1"/>
  <c r="M2234"/>
  <c r="M2296"/>
  <c r="M2626"/>
  <c r="M2639" s="1"/>
  <c r="M2681"/>
  <c r="M2701" s="1"/>
  <c r="M2608"/>
  <c r="M2482"/>
  <c r="M2533"/>
  <c r="M2546" s="1"/>
  <c r="M356"/>
  <c r="M294"/>
  <c r="M314" s="1"/>
  <c r="M64"/>
  <c r="M66" s="1"/>
  <c r="M312"/>
  <c r="M159"/>
  <c r="M531"/>
  <c r="M1087"/>
  <c r="M1893"/>
  <c r="M177"/>
  <c r="M797"/>
  <c r="M810" s="1"/>
  <c r="M779"/>
  <c r="M833"/>
  <c r="M1007"/>
  <c r="M1304"/>
  <c r="M1306" s="1"/>
  <c r="M208"/>
  <c r="M221" s="1"/>
  <c r="M374"/>
  <c r="M1895"/>
  <c r="M2166"/>
  <c r="M2174" s="1"/>
  <c r="M2068"/>
  <c r="M2081" s="1"/>
  <c r="M2471"/>
  <c r="M2236"/>
  <c r="M2298"/>
  <c r="M2451"/>
  <c r="M2502"/>
  <c r="M244"/>
  <c r="M456"/>
  <c r="M469" s="1"/>
  <c r="M232"/>
  <c r="M252" s="1"/>
  <c r="M126"/>
  <c r="M128" s="1"/>
  <c r="M1169"/>
  <c r="M1182" s="1"/>
  <c r="M1603"/>
  <c r="M1118"/>
  <c r="M1120" s="1"/>
  <c r="M1397"/>
  <c r="M1523"/>
  <c r="M1647"/>
  <c r="M2110"/>
  <c r="M580"/>
  <c r="M593" s="1"/>
  <c r="M407"/>
  <c r="M945"/>
  <c r="M1019"/>
  <c r="M1472"/>
  <c r="M1492" s="1"/>
  <c r="M1732"/>
  <c r="M1596"/>
  <c r="M1231"/>
  <c r="M1244" s="1"/>
  <c r="M1428"/>
  <c r="M1430" s="1"/>
  <c r="M1583"/>
  <c r="M1585" s="1"/>
  <c r="M2079"/>
  <c r="M2099"/>
  <c r="M2112" s="1"/>
  <c r="M1986"/>
  <c r="M1988" s="1"/>
  <c r="M2507"/>
  <c r="M2192"/>
  <c r="M2205" s="1"/>
  <c r="M2495"/>
  <c r="M2515" s="1"/>
  <c r="M2433"/>
  <c r="M2453" s="1"/>
  <c r="M2360"/>
  <c r="M188"/>
  <c r="M190" s="1"/>
  <c r="M952"/>
  <c r="M35"/>
  <c r="M283"/>
  <c r="M655"/>
  <c r="M1825"/>
  <c r="M1833" s="1"/>
  <c r="M418"/>
  <c r="M438" s="1"/>
  <c r="M903"/>
  <c r="M2011"/>
  <c r="M1614"/>
  <c r="M1720"/>
  <c r="M1740" s="1"/>
  <c r="M2484"/>
  <c r="M2267"/>
  <c r="M2383"/>
  <c r="M2391" s="1"/>
  <c r="M2006"/>
  <c r="M2019" s="1"/>
  <c r="M2513"/>
  <c r="M2564"/>
  <c r="M2577" s="1"/>
  <c r="M2569"/>
  <c r="M587" i="4" l="1"/>
  <c r="M2447"/>
  <c r="M1300"/>
  <c r="M1083"/>
  <c r="M1207"/>
  <c r="M1920"/>
  <c r="M2760"/>
  <c r="M2602"/>
  <c r="M1796"/>
  <c r="M91"/>
  <c r="M2044"/>
  <c r="M1703"/>
  <c r="M2416"/>
  <c r="M2354"/>
  <c r="M556"/>
  <c r="M122"/>
  <c r="M1951"/>
  <c r="M1641"/>
  <c r="M742"/>
  <c r="M990"/>
  <c r="M2230"/>
  <c r="M376" i="3"/>
  <c r="M1027"/>
  <c r="M1616"/>
  <c r="M965"/>
  <c r="M841"/>
  <c r="M1399"/>
  <c r="L1832" i="2"/>
  <c r="J1832"/>
  <c r="H1832"/>
  <c r="G1832"/>
  <c r="I1832" s="1"/>
  <c r="G1831"/>
  <c r="F1831"/>
  <c r="E1831"/>
  <c r="D1831"/>
  <c r="C1831"/>
  <c r="B1831"/>
  <c r="L1830"/>
  <c r="J1830"/>
  <c r="H1830"/>
  <c r="G1830"/>
  <c r="L1829"/>
  <c r="J1829"/>
  <c r="I1829"/>
  <c r="H1829"/>
  <c r="G1829"/>
  <c r="L1828"/>
  <c r="K1828"/>
  <c r="J1828"/>
  <c r="H1828"/>
  <c r="G1828"/>
  <c r="L1827"/>
  <c r="J1827"/>
  <c r="J1831" s="1"/>
  <c r="I1827"/>
  <c r="H1827"/>
  <c r="H1831" s="1"/>
  <c r="G1827"/>
  <c r="K1830" s="1"/>
  <c r="G1825"/>
  <c r="F1825"/>
  <c r="E1825"/>
  <c r="D1825"/>
  <c r="C1825"/>
  <c r="B1825"/>
  <c r="L1824"/>
  <c r="J1824"/>
  <c r="H1824"/>
  <c r="G1824"/>
  <c r="L1823"/>
  <c r="J1823"/>
  <c r="H1823"/>
  <c r="G1823"/>
  <c r="L1822"/>
  <c r="L1825" s="1"/>
  <c r="J1822"/>
  <c r="J1825" s="1"/>
  <c r="H1822"/>
  <c r="H1825" s="1"/>
  <c r="G1822"/>
  <c r="K1824" s="1"/>
  <c r="G1820"/>
  <c r="F1820"/>
  <c r="E1820"/>
  <c r="D1820"/>
  <c r="C1820"/>
  <c r="B1820"/>
  <c r="L1819"/>
  <c r="J1819"/>
  <c r="I1819"/>
  <c r="H1819"/>
  <c r="G1819"/>
  <c r="L1818"/>
  <c r="K1818"/>
  <c r="J1818"/>
  <c r="H1818"/>
  <c r="G1818"/>
  <c r="L1817"/>
  <c r="J1817"/>
  <c r="I1817"/>
  <c r="H1817"/>
  <c r="G1817"/>
  <c r="L1816"/>
  <c r="K1816"/>
  <c r="J1816"/>
  <c r="H1816"/>
  <c r="G1816"/>
  <c r="L1815"/>
  <c r="J1815"/>
  <c r="J1820" s="1"/>
  <c r="I1815"/>
  <c r="H1815"/>
  <c r="H1820" s="1"/>
  <c r="G1815"/>
  <c r="K1819" s="1"/>
  <c r="G1813"/>
  <c r="F1813"/>
  <c r="E1813"/>
  <c r="D1813"/>
  <c r="C1813"/>
  <c r="B1813"/>
  <c r="L1812"/>
  <c r="J1812"/>
  <c r="H1812"/>
  <c r="G1812"/>
  <c r="L1811"/>
  <c r="J1811"/>
  <c r="H1811"/>
  <c r="G1811"/>
  <c r="L1810"/>
  <c r="L1813" s="1"/>
  <c r="J1810"/>
  <c r="J1813" s="1"/>
  <c r="H1810"/>
  <c r="H1813" s="1"/>
  <c r="G1810"/>
  <c r="K1812" s="1"/>
  <c r="K1801"/>
  <c r="G1801"/>
  <c r="F1800"/>
  <c r="E1800"/>
  <c r="D1800"/>
  <c r="C1800"/>
  <c r="B1800"/>
  <c r="I1799"/>
  <c r="G1799"/>
  <c r="K1798"/>
  <c r="G1798"/>
  <c r="I1797"/>
  <c r="G1797"/>
  <c r="K1796"/>
  <c r="G1796"/>
  <c r="F1794"/>
  <c r="E1794"/>
  <c r="D1794"/>
  <c r="C1794"/>
  <c r="B1794"/>
  <c r="I1793"/>
  <c r="G1793"/>
  <c r="K1792"/>
  <c r="G1792"/>
  <c r="I1791"/>
  <c r="G1791"/>
  <c r="L1793" s="1"/>
  <c r="F1789"/>
  <c r="E1789"/>
  <c r="D1789"/>
  <c r="C1789"/>
  <c r="B1789"/>
  <c r="G1788"/>
  <c r="G1787"/>
  <c r="G1786"/>
  <c r="G1785"/>
  <c r="G1784"/>
  <c r="F1782"/>
  <c r="E1782"/>
  <c r="D1782"/>
  <c r="C1782"/>
  <c r="B1782"/>
  <c r="I1781"/>
  <c r="G1781"/>
  <c r="K1780"/>
  <c r="G1780"/>
  <c r="I1779"/>
  <c r="G1779"/>
  <c r="L1781" s="1"/>
  <c r="L1770"/>
  <c r="J1770"/>
  <c r="H1770"/>
  <c r="G1770"/>
  <c r="K1770" s="1"/>
  <c r="G1769"/>
  <c r="F1769"/>
  <c r="E1769"/>
  <c r="D1769"/>
  <c r="C1769"/>
  <c r="B1769"/>
  <c r="L1768"/>
  <c r="J1768"/>
  <c r="H1768"/>
  <c r="G1768"/>
  <c r="L1767"/>
  <c r="J1767"/>
  <c r="H1767"/>
  <c r="G1767"/>
  <c r="L1766"/>
  <c r="J1766"/>
  <c r="H1766"/>
  <c r="G1766"/>
  <c r="L1765"/>
  <c r="L1769" s="1"/>
  <c r="J1765"/>
  <c r="J1769" s="1"/>
  <c r="H1765"/>
  <c r="H1769" s="1"/>
  <c r="G1765"/>
  <c r="I1768" s="1"/>
  <c r="G1763"/>
  <c r="F1763"/>
  <c r="E1763"/>
  <c r="D1763"/>
  <c r="C1763"/>
  <c r="B1763"/>
  <c r="L1762"/>
  <c r="J1762"/>
  <c r="I1762"/>
  <c r="H1762"/>
  <c r="G1762"/>
  <c r="L1761"/>
  <c r="K1761"/>
  <c r="J1761"/>
  <c r="H1761"/>
  <c r="G1761"/>
  <c r="L1760"/>
  <c r="J1760"/>
  <c r="I1760"/>
  <c r="H1760"/>
  <c r="H1763" s="1"/>
  <c r="G1760"/>
  <c r="K1762" s="1"/>
  <c r="G1758"/>
  <c r="F1758"/>
  <c r="E1758"/>
  <c r="D1758"/>
  <c r="C1758"/>
  <c r="B1758"/>
  <c r="H1757"/>
  <c r="G1757"/>
  <c r="H1756"/>
  <c r="G1756"/>
  <c r="H1755"/>
  <c r="G1755"/>
  <c r="H1754"/>
  <c r="G1754"/>
  <c r="J1753"/>
  <c r="G1753"/>
  <c r="J1757" s="1"/>
  <c r="F1751"/>
  <c r="E1751"/>
  <c r="D1751"/>
  <c r="C1751"/>
  <c r="B1751"/>
  <c r="L1750"/>
  <c r="J1750"/>
  <c r="I1750"/>
  <c r="H1750"/>
  <c r="G1750"/>
  <c r="L1749"/>
  <c r="K1749"/>
  <c r="J1749"/>
  <c r="H1749"/>
  <c r="G1749"/>
  <c r="G1751" s="1"/>
  <c r="L1748"/>
  <c r="J1748"/>
  <c r="J1751" s="1"/>
  <c r="I1748"/>
  <c r="H1748"/>
  <c r="G1748"/>
  <c r="K1750" s="1"/>
  <c r="K1739"/>
  <c r="I1739"/>
  <c r="H1739"/>
  <c r="G1739"/>
  <c r="J1739" s="1"/>
  <c r="F1738"/>
  <c r="E1738"/>
  <c r="D1738"/>
  <c r="C1738"/>
  <c r="B1738"/>
  <c r="K1737"/>
  <c r="G1737"/>
  <c r="L1736"/>
  <c r="G1736"/>
  <c r="G1735"/>
  <c r="I1734"/>
  <c r="G1734"/>
  <c r="H1736" s="1"/>
  <c r="F1732"/>
  <c r="E1732"/>
  <c r="D1732"/>
  <c r="C1732"/>
  <c r="B1732"/>
  <c r="G1731"/>
  <c r="G1730"/>
  <c r="G1729"/>
  <c r="F1727"/>
  <c r="E1727"/>
  <c r="D1727"/>
  <c r="C1727"/>
  <c r="B1727"/>
  <c r="I1726"/>
  <c r="G1726"/>
  <c r="K1725"/>
  <c r="G1725"/>
  <c r="I1724"/>
  <c r="G1724"/>
  <c r="K1723"/>
  <c r="G1723"/>
  <c r="I1722"/>
  <c r="G1722"/>
  <c r="L1726" s="1"/>
  <c r="F1720"/>
  <c r="E1720"/>
  <c r="D1720"/>
  <c r="C1720"/>
  <c r="B1720"/>
  <c r="K1719"/>
  <c r="G1719"/>
  <c r="G1718"/>
  <c r="K1717"/>
  <c r="G1717"/>
  <c r="I1718" s="1"/>
  <c r="L1708"/>
  <c r="J1708"/>
  <c r="H1708"/>
  <c r="G1708"/>
  <c r="I1708" s="1"/>
  <c r="G1707"/>
  <c r="F1707"/>
  <c r="E1707"/>
  <c r="D1707"/>
  <c r="C1707"/>
  <c r="B1707"/>
  <c r="L1706"/>
  <c r="J1706"/>
  <c r="H1706"/>
  <c r="G1706"/>
  <c r="L1705"/>
  <c r="J1705"/>
  <c r="H1705"/>
  <c r="G1705"/>
  <c r="L1704"/>
  <c r="J1704"/>
  <c r="H1704"/>
  <c r="G1704"/>
  <c r="L1703"/>
  <c r="L1707" s="1"/>
  <c r="J1703"/>
  <c r="J1707" s="1"/>
  <c r="H1703"/>
  <c r="H1707" s="1"/>
  <c r="G1703"/>
  <c r="K1706" s="1"/>
  <c r="G1701"/>
  <c r="F1701"/>
  <c r="E1701"/>
  <c r="D1701"/>
  <c r="C1701"/>
  <c r="B1701"/>
  <c r="L1700"/>
  <c r="J1700"/>
  <c r="H1700"/>
  <c r="G1700"/>
  <c r="L1699"/>
  <c r="J1699"/>
  <c r="H1699"/>
  <c r="G1699"/>
  <c r="L1698"/>
  <c r="L1701" s="1"/>
  <c r="J1698"/>
  <c r="J1701" s="1"/>
  <c r="H1698"/>
  <c r="H1701" s="1"/>
  <c r="G1698"/>
  <c r="K1700" s="1"/>
  <c r="G1696"/>
  <c r="F1696"/>
  <c r="E1696"/>
  <c r="D1696"/>
  <c r="C1696"/>
  <c r="B1696"/>
  <c r="L1695"/>
  <c r="J1695"/>
  <c r="H1695"/>
  <c r="G1695"/>
  <c r="L1694"/>
  <c r="J1694"/>
  <c r="H1694"/>
  <c r="G1694"/>
  <c r="L1693"/>
  <c r="J1693"/>
  <c r="H1693"/>
  <c r="G1693"/>
  <c r="L1692"/>
  <c r="J1692"/>
  <c r="H1692"/>
  <c r="G1692"/>
  <c r="L1691"/>
  <c r="L1696" s="1"/>
  <c r="J1691"/>
  <c r="J1696" s="1"/>
  <c r="H1691"/>
  <c r="H1696" s="1"/>
  <c r="G1691"/>
  <c r="I1695" s="1"/>
  <c r="G1689"/>
  <c r="F1689"/>
  <c r="E1689"/>
  <c r="D1689"/>
  <c r="C1689"/>
  <c r="B1689"/>
  <c r="L1688"/>
  <c r="J1688"/>
  <c r="H1688"/>
  <c r="G1688"/>
  <c r="L1687"/>
  <c r="J1687"/>
  <c r="H1687"/>
  <c r="G1687"/>
  <c r="L1686"/>
  <c r="L1689" s="1"/>
  <c r="J1686"/>
  <c r="J1689" s="1"/>
  <c r="H1686"/>
  <c r="H1689" s="1"/>
  <c r="G1686"/>
  <c r="K1688" s="1"/>
  <c r="G1677"/>
  <c r="F1676"/>
  <c r="E1676"/>
  <c r="D1676"/>
  <c r="C1676"/>
  <c r="B1676"/>
  <c r="G1675"/>
  <c r="G1674"/>
  <c r="K1673"/>
  <c r="G1673"/>
  <c r="I1672"/>
  <c r="G1672"/>
  <c r="K1675" s="1"/>
  <c r="F1670"/>
  <c r="E1670"/>
  <c r="D1670"/>
  <c r="C1670"/>
  <c r="B1670"/>
  <c r="G1669"/>
  <c r="G1668"/>
  <c r="K1667"/>
  <c r="I1667"/>
  <c r="G1667"/>
  <c r="I1669" s="1"/>
  <c r="F1665"/>
  <c r="E1665"/>
  <c r="D1665"/>
  <c r="C1665"/>
  <c r="B1665"/>
  <c r="G1664"/>
  <c r="G1663"/>
  <c r="G1662"/>
  <c r="I1661"/>
  <c r="G1661"/>
  <c r="G1660"/>
  <c r="I1664" s="1"/>
  <c r="F1658"/>
  <c r="E1658"/>
  <c r="D1658"/>
  <c r="C1658"/>
  <c r="B1658"/>
  <c r="I1657"/>
  <c r="G1657"/>
  <c r="K1656"/>
  <c r="G1656"/>
  <c r="I1655"/>
  <c r="G1655"/>
  <c r="L1657" s="1"/>
  <c r="L1646"/>
  <c r="H1646"/>
  <c r="G1646"/>
  <c r="K1646" s="1"/>
  <c r="G1645"/>
  <c r="F1645"/>
  <c r="E1645"/>
  <c r="D1645"/>
  <c r="C1645"/>
  <c r="B1645"/>
  <c r="J1644"/>
  <c r="G1644"/>
  <c r="L1643"/>
  <c r="H1643"/>
  <c r="G1643"/>
  <c r="J1642"/>
  <c r="G1642"/>
  <c r="L1641"/>
  <c r="H1641"/>
  <c r="G1641"/>
  <c r="I1644" s="1"/>
  <c r="G1639"/>
  <c r="F1639"/>
  <c r="E1639"/>
  <c r="D1639"/>
  <c r="C1639"/>
  <c r="B1639"/>
  <c r="J1638"/>
  <c r="G1638"/>
  <c r="L1637"/>
  <c r="H1637"/>
  <c r="G1637"/>
  <c r="J1636"/>
  <c r="G1636"/>
  <c r="I1638" s="1"/>
  <c r="F1634"/>
  <c r="E1634"/>
  <c r="D1634"/>
  <c r="C1634"/>
  <c r="B1634"/>
  <c r="L1633"/>
  <c r="H1633"/>
  <c r="G1633"/>
  <c r="J1632"/>
  <c r="G1632"/>
  <c r="L1631"/>
  <c r="H1631"/>
  <c r="G1631"/>
  <c r="J1630"/>
  <c r="G1630"/>
  <c r="L1629"/>
  <c r="I1629"/>
  <c r="H1629"/>
  <c r="G1629"/>
  <c r="K1633" s="1"/>
  <c r="G1627"/>
  <c r="F1627"/>
  <c r="E1627"/>
  <c r="D1627"/>
  <c r="C1627"/>
  <c r="B1627"/>
  <c r="J1626"/>
  <c r="G1626"/>
  <c r="L1625"/>
  <c r="H1625"/>
  <c r="G1625"/>
  <c r="J1624"/>
  <c r="G1624"/>
  <c r="I1626" s="1"/>
  <c r="J1615"/>
  <c r="I1615"/>
  <c r="G1615"/>
  <c r="L1615" s="1"/>
  <c r="F1614"/>
  <c r="E1614"/>
  <c r="D1614"/>
  <c r="C1614"/>
  <c r="B1614"/>
  <c r="K1613"/>
  <c r="G1613"/>
  <c r="J1612"/>
  <c r="I1612"/>
  <c r="G1612"/>
  <c r="L1611"/>
  <c r="K1611"/>
  <c r="H1611"/>
  <c r="G1611"/>
  <c r="J1610"/>
  <c r="I1610"/>
  <c r="G1610"/>
  <c r="F1608"/>
  <c r="E1608"/>
  <c r="D1608"/>
  <c r="C1608"/>
  <c r="B1608"/>
  <c r="K1607"/>
  <c r="G1607"/>
  <c r="I1606"/>
  <c r="G1606"/>
  <c r="K1605"/>
  <c r="G1605"/>
  <c r="F1603"/>
  <c r="E1603"/>
  <c r="D1603"/>
  <c r="C1603"/>
  <c r="B1603"/>
  <c r="J1602"/>
  <c r="I1602"/>
  <c r="G1602"/>
  <c r="L1601"/>
  <c r="K1601"/>
  <c r="H1601"/>
  <c r="G1601"/>
  <c r="J1600"/>
  <c r="I1600"/>
  <c r="G1600"/>
  <c r="L1599"/>
  <c r="K1599"/>
  <c r="H1599"/>
  <c r="G1599"/>
  <c r="J1598"/>
  <c r="I1598"/>
  <c r="G1598"/>
  <c r="L1602" s="1"/>
  <c r="F1596"/>
  <c r="E1596"/>
  <c r="D1596"/>
  <c r="C1596"/>
  <c r="B1596"/>
  <c r="G1595"/>
  <c r="I1594"/>
  <c r="G1594"/>
  <c r="G1593"/>
  <c r="J1584"/>
  <c r="G1584"/>
  <c r="F1583"/>
  <c r="E1583"/>
  <c r="D1583"/>
  <c r="C1583"/>
  <c r="B1583"/>
  <c r="G1582"/>
  <c r="K1581"/>
  <c r="G1581"/>
  <c r="G1580"/>
  <c r="K1579"/>
  <c r="G1579"/>
  <c r="L1582" s="1"/>
  <c r="F1577"/>
  <c r="E1577"/>
  <c r="D1577"/>
  <c r="C1577"/>
  <c r="B1577"/>
  <c r="I1576"/>
  <c r="G1576"/>
  <c r="K1575"/>
  <c r="G1575"/>
  <c r="I1574"/>
  <c r="G1574"/>
  <c r="L1576" s="1"/>
  <c r="F1572"/>
  <c r="E1572"/>
  <c r="D1572"/>
  <c r="C1572"/>
  <c r="B1572"/>
  <c r="K1571"/>
  <c r="G1571"/>
  <c r="I1570"/>
  <c r="G1570"/>
  <c r="K1569"/>
  <c r="G1569"/>
  <c r="I1568"/>
  <c r="G1568"/>
  <c r="K1567"/>
  <c r="G1567"/>
  <c r="F1565"/>
  <c r="E1565"/>
  <c r="D1565"/>
  <c r="C1565"/>
  <c r="B1565"/>
  <c r="I1564"/>
  <c r="G1564"/>
  <c r="K1563"/>
  <c r="G1563"/>
  <c r="I1562"/>
  <c r="G1562"/>
  <c r="L1564" s="1"/>
  <c r="L1553"/>
  <c r="J1553"/>
  <c r="I1553"/>
  <c r="H1553"/>
  <c r="G1553"/>
  <c r="K1553" s="1"/>
  <c r="G1552"/>
  <c r="F1552"/>
  <c r="E1552"/>
  <c r="D1552"/>
  <c r="C1552"/>
  <c r="B1552"/>
  <c r="L1551"/>
  <c r="K1551"/>
  <c r="J1551"/>
  <c r="H1551"/>
  <c r="G1551"/>
  <c r="L1550"/>
  <c r="J1550"/>
  <c r="I1550"/>
  <c r="H1550"/>
  <c r="G1550"/>
  <c r="L1549"/>
  <c r="K1549"/>
  <c r="J1549"/>
  <c r="H1549"/>
  <c r="G1549"/>
  <c r="L1548"/>
  <c r="J1548"/>
  <c r="J1552" s="1"/>
  <c r="I1548"/>
  <c r="H1548"/>
  <c r="G1548"/>
  <c r="I1551" s="1"/>
  <c r="G1546"/>
  <c r="F1546"/>
  <c r="E1546"/>
  <c r="D1546"/>
  <c r="C1546"/>
  <c r="B1546"/>
  <c r="L1545"/>
  <c r="J1545"/>
  <c r="H1545"/>
  <c r="G1545"/>
  <c r="L1544"/>
  <c r="J1544"/>
  <c r="H1544"/>
  <c r="G1544"/>
  <c r="L1543"/>
  <c r="L1546" s="1"/>
  <c r="J1543"/>
  <c r="J1546" s="1"/>
  <c r="H1543"/>
  <c r="H1546" s="1"/>
  <c r="G1543"/>
  <c r="I1545" s="1"/>
  <c r="G1541"/>
  <c r="F1541"/>
  <c r="E1541"/>
  <c r="D1541"/>
  <c r="C1541"/>
  <c r="B1541"/>
  <c r="L1540"/>
  <c r="J1540"/>
  <c r="H1540"/>
  <c r="G1540"/>
  <c r="L1539"/>
  <c r="K1539"/>
  <c r="J1539"/>
  <c r="H1539"/>
  <c r="G1539"/>
  <c r="L1538"/>
  <c r="J1538"/>
  <c r="I1538"/>
  <c r="H1538"/>
  <c r="G1538"/>
  <c r="L1537"/>
  <c r="K1537"/>
  <c r="J1537"/>
  <c r="H1537"/>
  <c r="G1537"/>
  <c r="L1536"/>
  <c r="J1536"/>
  <c r="I1536"/>
  <c r="H1536"/>
  <c r="H1541" s="1"/>
  <c r="G1536"/>
  <c r="K1540" s="1"/>
  <c r="G1534"/>
  <c r="F1534"/>
  <c r="E1534"/>
  <c r="D1534"/>
  <c r="C1534"/>
  <c r="B1534"/>
  <c r="L1533"/>
  <c r="J1533"/>
  <c r="H1533"/>
  <c r="G1533"/>
  <c r="L1532"/>
  <c r="J1532"/>
  <c r="H1532"/>
  <c r="G1532"/>
  <c r="L1531"/>
  <c r="L1534" s="1"/>
  <c r="J1531"/>
  <c r="J1534" s="1"/>
  <c r="H1531"/>
  <c r="H1534" s="1"/>
  <c r="G1531"/>
  <c r="I1533" s="1"/>
  <c r="I1522"/>
  <c r="G1522"/>
  <c r="L1522" s="1"/>
  <c r="F1521"/>
  <c r="E1521"/>
  <c r="D1521"/>
  <c r="C1521"/>
  <c r="B1521"/>
  <c r="K1520"/>
  <c r="G1520"/>
  <c r="I1519"/>
  <c r="G1519"/>
  <c r="K1518"/>
  <c r="G1518"/>
  <c r="I1517"/>
  <c r="G1517"/>
  <c r="F1515"/>
  <c r="E1515"/>
  <c r="D1515"/>
  <c r="C1515"/>
  <c r="B1515"/>
  <c r="G1514"/>
  <c r="G1513"/>
  <c r="G1512"/>
  <c r="F1510"/>
  <c r="E1510"/>
  <c r="D1510"/>
  <c r="C1510"/>
  <c r="B1510"/>
  <c r="I1509"/>
  <c r="G1509"/>
  <c r="K1508"/>
  <c r="G1508"/>
  <c r="I1507"/>
  <c r="G1507"/>
  <c r="K1506"/>
  <c r="G1506"/>
  <c r="I1505"/>
  <c r="G1505"/>
  <c r="L1509" s="1"/>
  <c r="F1503"/>
  <c r="E1503"/>
  <c r="D1503"/>
  <c r="C1503"/>
  <c r="B1503"/>
  <c r="K1502"/>
  <c r="G1502"/>
  <c r="G1501"/>
  <c r="K1500"/>
  <c r="G1500"/>
  <c r="I1501" s="1"/>
  <c r="L1491"/>
  <c r="J1491"/>
  <c r="H1491"/>
  <c r="G1491"/>
  <c r="I1491" s="1"/>
  <c r="G1490"/>
  <c r="F1490"/>
  <c r="E1490"/>
  <c r="D1490"/>
  <c r="C1490"/>
  <c r="B1490"/>
  <c r="L1489"/>
  <c r="J1489"/>
  <c r="H1489"/>
  <c r="G1489"/>
  <c r="L1488"/>
  <c r="J1488"/>
  <c r="H1488"/>
  <c r="G1488"/>
  <c r="L1487"/>
  <c r="J1487"/>
  <c r="H1487"/>
  <c r="G1487"/>
  <c r="L1486"/>
  <c r="L1490" s="1"/>
  <c r="J1486"/>
  <c r="J1490" s="1"/>
  <c r="H1486"/>
  <c r="H1490" s="1"/>
  <c r="G1486"/>
  <c r="K1489" s="1"/>
  <c r="G1484"/>
  <c r="F1484"/>
  <c r="E1484"/>
  <c r="D1484"/>
  <c r="C1484"/>
  <c r="B1484"/>
  <c r="L1483"/>
  <c r="J1483"/>
  <c r="H1483"/>
  <c r="G1483"/>
  <c r="L1482"/>
  <c r="J1482"/>
  <c r="H1482"/>
  <c r="G1482"/>
  <c r="L1481"/>
  <c r="L1484" s="1"/>
  <c r="J1481"/>
  <c r="J1484" s="1"/>
  <c r="H1481"/>
  <c r="H1484" s="1"/>
  <c r="G1481"/>
  <c r="K1483" s="1"/>
  <c r="G1479"/>
  <c r="F1479"/>
  <c r="E1479"/>
  <c r="D1479"/>
  <c r="C1479"/>
  <c r="B1479"/>
  <c r="L1478"/>
  <c r="J1478"/>
  <c r="H1478"/>
  <c r="G1478"/>
  <c r="L1477"/>
  <c r="J1477"/>
  <c r="H1477"/>
  <c r="G1477"/>
  <c r="L1476"/>
  <c r="J1476"/>
  <c r="H1476"/>
  <c r="G1476"/>
  <c r="L1475"/>
  <c r="J1475"/>
  <c r="H1475"/>
  <c r="G1475"/>
  <c r="L1474"/>
  <c r="L1479" s="1"/>
  <c r="J1474"/>
  <c r="J1479" s="1"/>
  <c r="H1474"/>
  <c r="H1479" s="1"/>
  <c r="G1474"/>
  <c r="I1478" s="1"/>
  <c r="G1472"/>
  <c r="F1472"/>
  <c r="E1472"/>
  <c r="D1472"/>
  <c r="C1472"/>
  <c r="B1472"/>
  <c r="L1471"/>
  <c r="J1471"/>
  <c r="H1471"/>
  <c r="G1471"/>
  <c r="L1470"/>
  <c r="J1470"/>
  <c r="H1470"/>
  <c r="G1470"/>
  <c r="L1469"/>
  <c r="L1472" s="1"/>
  <c r="J1469"/>
  <c r="J1472" s="1"/>
  <c r="H1469"/>
  <c r="H1472" s="1"/>
  <c r="G1469"/>
  <c r="K1471" s="1"/>
  <c r="G1460"/>
  <c r="F1459"/>
  <c r="E1459"/>
  <c r="D1459"/>
  <c r="C1459"/>
  <c r="B1459"/>
  <c r="G1458"/>
  <c r="G1457"/>
  <c r="G1456"/>
  <c r="G1455"/>
  <c r="F1453"/>
  <c r="E1453"/>
  <c r="D1453"/>
  <c r="C1453"/>
  <c r="B1453"/>
  <c r="I1452"/>
  <c r="G1452"/>
  <c r="K1451"/>
  <c r="G1451"/>
  <c r="I1450"/>
  <c r="G1450"/>
  <c r="L1452" s="1"/>
  <c r="F1448"/>
  <c r="E1448"/>
  <c r="D1448"/>
  <c r="C1448"/>
  <c r="B1448"/>
  <c r="K1447"/>
  <c r="G1447"/>
  <c r="I1446"/>
  <c r="G1446"/>
  <c r="G1445"/>
  <c r="G1444"/>
  <c r="K1443"/>
  <c r="G1443"/>
  <c r="K1446" s="1"/>
  <c r="F1441"/>
  <c r="E1441"/>
  <c r="D1441"/>
  <c r="C1441"/>
  <c r="B1441"/>
  <c r="I1440"/>
  <c r="G1440"/>
  <c r="K1439"/>
  <c r="G1439"/>
  <c r="K1438"/>
  <c r="I1438"/>
  <c r="G1438"/>
  <c r="L1429"/>
  <c r="J1429"/>
  <c r="H1429"/>
  <c r="G1429"/>
  <c r="K1429" s="1"/>
  <c r="G1428"/>
  <c r="F1428"/>
  <c r="E1428"/>
  <c r="D1428"/>
  <c r="C1428"/>
  <c r="B1428"/>
  <c r="L1427"/>
  <c r="J1427"/>
  <c r="H1427"/>
  <c r="G1427"/>
  <c r="L1426"/>
  <c r="J1426"/>
  <c r="H1426"/>
  <c r="G1426"/>
  <c r="L1425"/>
  <c r="J1425"/>
  <c r="H1425"/>
  <c r="G1425"/>
  <c r="L1424"/>
  <c r="L1428" s="1"/>
  <c r="J1424"/>
  <c r="J1428" s="1"/>
  <c r="H1424"/>
  <c r="H1428" s="1"/>
  <c r="G1424"/>
  <c r="I1427" s="1"/>
  <c r="G1422"/>
  <c r="F1422"/>
  <c r="E1422"/>
  <c r="D1422"/>
  <c r="C1422"/>
  <c r="B1422"/>
  <c r="L1421"/>
  <c r="J1421"/>
  <c r="H1421"/>
  <c r="G1421"/>
  <c r="L1420"/>
  <c r="J1420"/>
  <c r="H1420"/>
  <c r="G1420"/>
  <c r="L1419"/>
  <c r="L1422" s="1"/>
  <c r="J1419"/>
  <c r="J1422" s="1"/>
  <c r="H1419"/>
  <c r="H1422" s="1"/>
  <c r="G1419"/>
  <c r="I1421" s="1"/>
  <c r="G1417"/>
  <c r="F1417"/>
  <c r="E1417"/>
  <c r="D1417"/>
  <c r="C1417"/>
  <c r="B1417"/>
  <c r="L1416"/>
  <c r="J1416"/>
  <c r="H1416"/>
  <c r="G1416"/>
  <c r="L1415"/>
  <c r="J1415"/>
  <c r="H1415"/>
  <c r="G1415"/>
  <c r="L1414"/>
  <c r="J1414"/>
  <c r="H1414"/>
  <c r="G1414"/>
  <c r="L1413"/>
  <c r="J1413"/>
  <c r="H1413"/>
  <c r="G1413"/>
  <c r="L1412"/>
  <c r="L1417" s="1"/>
  <c r="J1412"/>
  <c r="J1417" s="1"/>
  <c r="H1412"/>
  <c r="H1417" s="1"/>
  <c r="G1412"/>
  <c r="K1416" s="1"/>
  <c r="G1410"/>
  <c r="F1410"/>
  <c r="E1410"/>
  <c r="D1410"/>
  <c r="C1410"/>
  <c r="B1410"/>
  <c r="L1409"/>
  <c r="J1409"/>
  <c r="H1409"/>
  <c r="G1409"/>
  <c r="L1408"/>
  <c r="J1408"/>
  <c r="H1408"/>
  <c r="G1408"/>
  <c r="L1407"/>
  <c r="L1410" s="1"/>
  <c r="J1407"/>
  <c r="J1410" s="1"/>
  <c r="H1407"/>
  <c r="H1410" s="1"/>
  <c r="G1407"/>
  <c r="I1409" s="1"/>
  <c r="G1398"/>
  <c r="G1397"/>
  <c r="F1397"/>
  <c r="E1397"/>
  <c r="D1397"/>
  <c r="C1397"/>
  <c r="B1397"/>
  <c r="J1396"/>
  <c r="G1396"/>
  <c r="L1395"/>
  <c r="H1395"/>
  <c r="G1395"/>
  <c r="J1394"/>
  <c r="G1394"/>
  <c r="L1393"/>
  <c r="I1393"/>
  <c r="H1393"/>
  <c r="G1393"/>
  <c r="I1396" s="1"/>
  <c r="G1391"/>
  <c r="F1391"/>
  <c r="E1391"/>
  <c r="D1391"/>
  <c r="C1391"/>
  <c r="B1391"/>
  <c r="J1390"/>
  <c r="G1390"/>
  <c r="L1389"/>
  <c r="H1389"/>
  <c r="G1389"/>
  <c r="J1388"/>
  <c r="G1388"/>
  <c r="I1390" s="1"/>
  <c r="F1386"/>
  <c r="E1386"/>
  <c r="D1386"/>
  <c r="C1386"/>
  <c r="B1386"/>
  <c r="L1385"/>
  <c r="I1385"/>
  <c r="H1385"/>
  <c r="G1385"/>
  <c r="K1384"/>
  <c r="J1384"/>
  <c r="G1384"/>
  <c r="L1383"/>
  <c r="I1383"/>
  <c r="H1383"/>
  <c r="G1383"/>
  <c r="K1382"/>
  <c r="J1382"/>
  <c r="G1382"/>
  <c r="L1381"/>
  <c r="I1381"/>
  <c r="H1381"/>
  <c r="G1381"/>
  <c r="K1385" s="1"/>
  <c r="G1379"/>
  <c r="F1379"/>
  <c r="E1379"/>
  <c r="D1379"/>
  <c r="C1379"/>
  <c r="B1379"/>
  <c r="J1378"/>
  <c r="G1378"/>
  <c r="L1377"/>
  <c r="H1377"/>
  <c r="G1377"/>
  <c r="J1376"/>
  <c r="G1376"/>
  <c r="I1378" s="1"/>
  <c r="J1367"/>
  <c r="I1367"/>
  <c r="G1367"/>
  <c r="L1367" s="1"/>
  <c r="F1366"/>
  <c r="E1366"/>
  <c r="D1366"/>
  <c r="C1366"/>
  <c r="B1366"/>
  <c r="L1365"/>
  <c r="K1365"/>
  <c r="H1365"/>
  <c r="G1365"/>
  <c r="J1364"/>
  <c r="I1364"/>
  <c r="G1364"/>
  <c r="L1363"/>
  <c r="K1363"/>
  <c r="H1363"/>
  <c r="G1363"/>
  <c r="J1362"/>
  <c r="I1362"/>
  <c r="G1362"/>
  <c r="F1360"/>
  <c r="E1360"/>
  <c r="D1360"/>
  <c r="C1360"/>
  <c r="B1360"/>
  <c r="G1359"/>
  <c r="G1358"/>
  <c r="G1357"/>
  <c r="F1355"/>
  <c r="E1355"/>
  <c r="D1355"/>
  <c r="C1355"/>
  <c r="B1355"/>
  <c r="J1354"/>
  <c r="I1354"/>
  <c r="G1354"/>
  <c r="L1353"/>
  <c r="K1353"/>
  <c r="H1353"/>
  <c r="G1353"/>
  <c r="J1352"/>
  <c r="I1352"/>
  <c r="G1352"/>
  <c r="L1351"/>
  <c r="K1351"/>
  <c r="H1351"/>
  <c r="G1351"/>
  <c r="G1355" s="1"/>
  <c r="J1350"/>
  <c r="I1350"/>
  <c r="G1350"/>
  <c r="L1354" s="1"/>
  <c r="F1348"/>
  <c r="E1348"/>
  <c r="D1348"/>
  <c r="C1348"/>
  <c r="B1348"/>
  <c r="G1347"/>
  <c r="G1346"/>
  <c r="G1345"/>
  <c r="J1336"/>
  <c r="G1336"/>
  <c r="I1336" s="1"/>
  <c r="F1335"/>
  <c r="E1335"/>
  <c r="D1335"/>
  <c r="C1335"/>
  <c r="B1335"/>
  <c r="L1334"/>
  <c r="H1334"/>
  <c r="G1334"/>
  <c r="J1333"/>
  <c r="G1333"/>
  <c r="L1332"/>
  <c r="H1332"/>
  <c r="G1332"/>
  <c r="J1331"/>
  <c r="G1331"/>
  <c r="K1334" s="1"/>
  <c r="F1329"/>
  <c r="E1329"/>
  <c r="D1329"/>
  <c r="C1329"/>
  <c r="B1329"/>
  <c r="L1328"/>
  <c r="I1328"/>
  <c r="H1328"/>
  <c r="G1328"/>
  <c r="K1327"/>
  <c r="J1327"/>
  <c r="G1327"/>
  <c r="L1326"/>
  <c r="I1326"/>
  <c r="H1326"/>
  <c r="G1326"/>
  <c r="K1328" s="1"/>
  <c r="G1324"/>
  <c r="F1324"/>
  <c r="E1324"/>
  <c r="D1324"/>
  <c r="C1324"/>
  <c r="B1324"/>
  <c r="J1323"/>
  <c r="G1323"/>
  <c r="L1322"/>
  <c r="H1322"/>
  <c r="G1322"/>
  <c r="J1321"/>
  <c r="G1321"/>
  <c r="L1320"/>
  <c r="H1320"/>
  <c r="G1320"/>
  <c r="J1319"/>
  <c r="G1319"/>
  <c r="I1323" s="1"/>
  <c r="F1317"/>
  <c r="E1317"/>
  <c r="D1317"/>
  <c r="C1317"/>
  <c r="B1317"/>
  <c r="L1316"/>
  <c r="I1316"/>
  <c r="H1316"/>
  <c r="G1316"/>
  <c r="K1315"/>
  <c r="J1315"/>
  <c r="G1315"/>
  <c r="L1314"/>
  <c r="I1314"/>
  <c r="H1314"/>
  <c r="G1314"/>
  <c r="K1316" s="1"/>
  <c r="G1305"/>
  <c r="F1304"/>
  <c r="E1304"/>
  <c r="D1304"/>
  <c r="C1304"/>
  <c r="B1304"/>
  <c r="G1303"/>
  <c r="G1302"/>
  <c r="G1301"/>
  <c r="G1300"/>
  <c r="I1303" s="1"/>
  <c r="F1298"/>
  <c r="E1298"/>
  <c r="D1298"/>
  <c r="C1298"/>
  <c r="B1298"/>
  <c r="J1297"/>
  <c r="I1297"/>
  <c r="G1297"/>
  <c r="L1296"/>
  <c r="K1296"/>
  <c r="H1296"/>
  <c r="G1296"/>
  <c r="G1298" s="1"/>
  <c r="J1295"/>
  <c r="I1295"/>
  <c r="G1295"/>
  <c r="L1297" s="1"/>
  <c r="F1293"/>
  <c r="E1293"/>
  <c r="D1293"/>
  <c r="C1293"/>
  <c r="B1293"/>
  <c r="K1292"/>
  <c r="G1292"/>
  <c r="I1291"/>
  <c r="G1291"/>
  <c r="K1290"/>
  <c r="G1290"/>
  <c r="I1289"/>
  <c r="G1289"/>
  <c r="K1288"/>
  <c r="G1288"/>
  <c r="F1286"/>
  <c r="E1286"/>
  <c r="D1286"/>
  <c r="C1286"/>
  <c r="B1286"/>
  <c r="J1285"/>
  <c r="I1285"/>
  <c r="G1285"/>
  <c r="L1284"/>
  <c r="K1284"/>
  <c r="H1284"/>
  <c r="G1284"/>
  <c r="G1286" s="1"/>
  <c r="J1283"/>
  <c r="I1283"/>
  <c r="G1283"/>
  <c r="L1285" s="1"/>
  <c r="L1274"/>
  <c r="I1274"/>
  <c r="H1274"/>
  <c r="G1274"/>
  <c r="K1274" s="1"/>
  <c r="F1273"/>
  <c r="E1273"/>
  <c r="D1273"/>
  <c r="C1273"/>
  <c r="B1273"/>
  <c r="K1272"/>
  <c r="J1272"/>
  <c r="G1272"/>
  <c r="L1271"/>
  <c r="I1271"/>
  <c r="H1271"/>
  <c r="G1271"/>
  <c r="K1270"/>
  <c r="J1270"/>
  <c r="G1270"/>
  <c r="G1273" s="1"/>
  <c r="L1269"/>
  <c r="I1269"/>
  <c r="H1269"/>
  <c r="G1269"/>
  <c r="I1272" s="1"/>
  <c r="F1267"/>
  <c r="E1267"/>
  <c r="D1267"/>
  <c r="C1267"/>
  <c r="B1267"/>
  <c r="K1266"/>
  <c r="G1266"/>
  <c r="G1267" s="1"/>
  <c r="I1265"/>
  <c r="G1265"/>
  <c r="J1264"/>
  <c r="G1264"/>
  <c r="F1262"/>
  <c r="E1262"/>
  <c r="D1262"/>
  <c r="C1262"/>
  <c r="B1262"/>
  <c r="L1261"/>
  <c r="I1261"/>
  <c r="H1261"/>
  <c r="G1261"/>
  <c r="K1260"/>
  <c r="J1260"/>
  <c r="G1260"/>
  <c r="L1259"/>
  <c r="I1259"/>
  <c r="H1259"/>
  <c r="G1259"/>
  <c r="K1258"/>
  <c r="J1258"/>
  <c r="G1258"/>
  <c r="L1257"/>
  <c r="I1257"/>
  <c r="H1257"/>
  <c r="G1257"/>
  <c r="K1261" s="1"/>
  <c r="F1255"/>
  <c r="E1255"/>
  <c r="D1255"/>
  <c r="C1255"/>
  <c r="B1255"/>
  <c r="G1254"/>
  <c r="G1253"/>
  <c r="G1252"/>
  <c r="J1243"/>
  <c r="I1243"/>
  <c r="G1243"/>
  <c r="L1243" s="1"/>
  <c r="F1242"/>
  <c r="E1242"/>
  <c r="D1242"/>
  <c r="C1242"/>
  <c r="B1242"/>
  <c r="L1241"/>
  <c r="H1241"/>
  <c r="G1241"/>
  <c r="J1240"/>
  <c r="G1240"/>
  <c r="K1239"/>
  <c r="G1239"/>
  <c r="I1238"/>
  <c r="G1238"/>
  <c r="G1236"/>
  <c r="F1236"/>
  <c r="E1236"/>
  <c r="D1236"/>
  <c r="C1236"/>
  <c r="B1236"/>
  <c r="L1235"/>
  <c r="J1235"/>
  <c r="I1235"/>
  <c r="H1235"/>
  <c r="G1235"/>
  <c r="L1234"/>
  <c r="K1234"/>
  <c r="J1234"/>
  <c r="H1234"/>
  <c r="G1234"/>
  <c r="L1233"/>
  <c r="L1236" s="1"/>
  <c r="J1233"/>
  <c r="J1236" s="1"/>
  <c r="I1233"/>
  <c r="H1233"/>
  <c r="H1236" s="1"/>
  <c r="G1233"/>
  <c r="K1235" s="1"/>
  <c r="G1231"/>
  <c r="F1231"/>
  <c r="E1231"/>
  <c r="D1231"/>
  <c r="C1231"/>
  <c r="B1231"/>
  <c r="L1230"/>
  <c r="J1230"/>
  <c r="H1230"/>
  <c r="G1230"/>
  <c r="L1229"/>
  <c r="J1229"/>
  <c r="H1229"/>
  <c r="G1229"/>
  <c r="L1228"/>
  <c r="J1228"/>
  <c r="H1228"/>
  <c r="G1228"/>
  <c r="L1227"/>
  <c r="J1227"/>
  <c r="H1227"/>
  <c r="G1227"/>
  <c r="L1226"/>
  <c r="L1231" s="1"/>
  <c r="J1226"/>
  <c r="J1231" s="1"/>
  <c r="H1226"/>
  <c r="H1231" s="1"/>
  <c r="G1226"/>
  <c r="I1230" s="1"/>
  <c r="G1224"/>
  <c r="F1224"/>
  <c r="E1224"/>
  <c r="D1224"/>
  <c r="C1224"/>
  <c r="B1224"/>
  <c r="L1223"/>
  <c r="J1223"/>
  <c r="I1223"/>
  <c r="H1223"/>
  <c r="G1223"/>
  <c r="L1222"/>
  <c r="K1222"/>
  <c r="J1222"/>
  <c r="H1222"/>
  <c r="G1222"/>
  <c r="L1221"/>
  <c r="J1221"/>
  <c r="J1224" s="1"/>
  <c r="I1221"/>
  <c r="H1221"/>
  <c r="G1221"/>
  <c r="K1223" s="1"/>
  <c r="K1212"/>
  <c r="G1212"/>
  <c r="F1211"/>
  <c r="E1211"/>
  <c r="D1211"/>
  <c r="C1211"/>
  <c r="B1211"/>
  <c r="I1210"/>
  <c r="G1210"/>
  <c r="K1209"/>
  <c r="G1209"/>
  <c r="I1208"/>
  <c r="G1208"/>
  <c r="K1207"/>
  <c r="G1207"/>
  <c r="F1205"/>
  <c r="E1205"/>
  <c r="D1205"/>
  <c r="C1205"/>
  <c r="B1205"/>
  <c r="I1204"/>
  <c r="G1204"/>
  <c r="K1203"/>
  <c r="G1203"/>
  <c r="I1202"/>
  <c r="G1202"/>
  <c r="L1204" s="1"/>
  <c r="F1200"/>
  <c r="E1200"/>
  <c r="D1200"/>
  <c r="C1200"/>
  <c r="B1200"/>
  <c r="G1199"/>
  <c r="G1198"/>
  <c r="G1197"/>
  <c r="G1196"/>
  <c r="G1195"/>
  <c r="F1193"/>
  <c r="E1193"/>
  <c r="D1193"/>
  <c r="C1193"/>
  <c r="B1193"/>
  <c r="I1192"/>
  <c r="G1192"/>
  <c r="K1191"/>
  <c r="G1191"/>
  <c r="I1190"/>
  <c r="G1190"/>
  <c r="L1192" s="1"/>
  <c r="L1181"/>
  <c r="J1181"/>
  <c r="I1181"/>
  <c r="H1181"/>
  <c r="G1181"/>
  <c r="K1181" s="1"/>
  <c r="G1180"/>
  <c r="F1180"/>
  <c r="E1180"/>
  <c r="D1180"/>
  <c r="C1180"/>
  <c r="B1180"/>
  <c r="L1179"/>
  <c r="J1179"/>
  <c r="H1179"/>
  <c r="G1179"/>
  <c r="L1178"/>
  <c r="J1178"/>
  <c r="H1178"/>
  <c r="G1178"/>
  <c r="L1177"/>
  <c r="J1177"/>
  <c r="H1177"/>
  <c r="G1177"/>
  <c r="L1176"/>
  <c r="L1180" s="1"/>
  <c r="J1176"/>
  <c r="J1180" s="1"/>
  <c r="I1176"/>
  <c r="H1176"/>
  <c r="H1180" s="1"/>
  <c r="G1176"/>
  <c r="I1179" s="1"/>
  <c r="G1174"/>
  <c r="F1174"/>
  <c r="E1174"/>
  <c r="D1174"/>
  <c r="C1174"/>
  <c r="B1174"/>
  <c r="L1173"/>
  <c r="J1173"/>
  <c r="H1173"/>
  <c r="G1173"/>
  <c r="L1172"/>
  <c r="J1172"/>
  <c r="H1172"/>
  <c r="G1172"/>
  <c r="L1171"/>
  <c r="L1174" s="1"/>
  <c r="J1171"/>
  <c r="J1174" s="1"/>
  <c r="H1171"/>
  <c r="H1174" s="1"/>
  <c r="G1171"/>
  <c r="I1173" s="1"/>
  <c r="K1169"/>
  <c r="I1169"/>
  <c r="G1169"/>
  <c r="F1169"/>
  <c r="E1169"/>
  <c r="D1169"/>
  <c r="C1169"/>
  <c r="B1169"/>
  <c r="L1168"/>
  <c r="K1168"/>
  <c r="J1168"/>
  <c r="I1168"/>
  <c r="H1168"/>
  <c r="G1168"/>
  <c r="L1167"/>
  <c r="K1167"/>
  <c r="J1167"/>
  <c r="I1167"/>
  <c r="H1167"/>
  <c r="G1167"/>
  <c r="L1166"/>
  <c r="K1166"/>
  <c r="J1166"/>
  <c r="I1166"/>
  <c r="H1166"/>
  <c r="G1166"/>
  <c r="L1165"/>
  <c r="K1165"/>
  <c r="J1165"/>
  <c r="I1165"/>
  <c r="H1165"/>
  <c r="G1165"/>
  <c r="L1164"/>
  <c r="L1169" s="1"/>
  <c r="K1164"/>
  <c r="J1164"/>
  <c r="J1169" s="1"/>
  <c r="I1164"/>
  <c r="H1164"/>
  <c r="H1169" s="1"/>
  <c r="M1169" s="1"/>
  <c r="F1162"/>
  <c r="E1162"/>
  <c r="D1162"/>
  <c r="C1162"/>
  <c r="B1162"/>
  <c r="I1161"/>
  <c r="G1161"/>
  <c r="K1160"/>
  <c r="G1160"/>
  <c r="I1159"/>
  <c r="G1159"/>
  <c r="L1161" s="1"/>
  <c r="L1150"/>
  <c r="J1150"/>
  <c r="H1150"/>
  <c r="G1150"/>
  <c r="K1150" s="1"/>
  <c r="G1149"/>
  <c r="F1149"/>
  <c r="E1149"/>
  <c r="D1149"/>
  <c r="C1149"/>
  <c r="B1149"/>
  <c r="L1148"/>
  <c r="J1148"/>
  <c r="H1148"/>
  <c r="G1148"/>
  <c r="L1147"/>
  <c r="J1147"/>
  <c r="H1147"/>
  <c r="G1147"/>
  <c r="L1146"/>
  <c r="J1146"/>
  <c r="H1146"/>
  <c r="G1146"/>
  <c r="L1145"/>
  <c r="L1149" s="1"/>
  <c r="J1145"/>
  <c r="J1149" s="1"/>
  <c r="H1145"/>
  <c r="H1149" s="1"/>
  <c r="G1145"/>
  <c r="I1148" s="1"/>
  <c r="G1143"/>
  <c r="F1143"/>
  <c r="E1143"/>
  <c r="D1143"/>
  <c r="C1143"/>
  <c r="B1143"/>
  <c r="L1142"/>
  <c r="J1142"/>
  <c r="H1142"/>
  <c r="G1142"/>
  <c r="L1141"/>
  <c r="J1141"/>
  <c r="H1141"/>
  <c r="G1141"/>
  <c r="L1140"/>
  <c r="L1143" s="1"/>
  <c r="J1140"/>
  <c r="J1143" s="1"/>
  <c r="H1140"/>
  <c r="H1143" s="1"/>
  <c r="G1140"/>
  <c r="I1142" s="1"/>
  <c r="G1138"/>
  <c r="F1138"/>
  <c r="E1138"/>
  <c r="D1138"/>
  <c r="C1138"/>
  <c r="B1138"/>
  <c r="L1137"/>
  <c r="J1137"/>
  <c r="H1137"/>
  <c r="G1137"/>
  <c r="L1136"/>
  <c r="J1136"/>
  <c r="H1136"/>
  <c r="G1136"/>
  <c r="L1135"/>
  <c r="J1135"/>
  <c r="H1135"/>
  <c r="G1135"/>
  <c r="L1134"/>
  <c r="J1134"/>
  <c r="H1134"/>
  <c r="G1134"/>
  <c r="L1133"/>
  <c r="L1138" s="1"/>
  <c r="J1133"/>
  <c r="J1138" s="1"/>
  <c r="H1133"/>
  <c r="H1138" s="1"/>
  <c r="G1133"/>
  <c r="K1137" s="1"/>
  <c r="G1131"/>
  <c r="F1131"/>
  <c r="E1131"/>
  <c r="D1131"/>
  <c r="C1131"/>
  <c r="B1131"/>
  <c r="L1130"/>
  <c r="J1130"/>
  <c r="H1130"/>
  <c r="G1130"/>
  <c r="L1129"/>
  <c r="J1129"/>
  <c r="H1129"/>
  <c r="G1129"/>
  <c r="L1128"/>
  <c r="L1131" s="1"/>
  <c r="J1128"/>
  <c r="J1131" s="1"/>
  <c r="H1128"/>
  <c r="H1131" s="1"/>
  <c r="G1128"/>
  <c r="I1130" s="1"/>
  <c r="K1119"/>
  <c r="I1119"/>
  <c r="G1119"/>
  <c r="F1118"/>
  <c r="E1118"/>
  <c r="D1118"/>
  <c r="C1118"/>
  <c r="B1118"/>
  <c r="K1117"/>
  <c r="I1117"/>
  <c r="G1117"/>
  <c r="I1116"/>
  <c r="G1116"/>
  <c r="K1115"/>
  <c r="G1115"/>
  <c r="K1114"/>
  <c r="I1114"/>
  <c r="G1114"/>
  <c r="F1112"/>
  <c r="E1112"/>
  <c r="D1112"/>
  <c r="C1112"/>
  <c r="B1112"/>
  <c r="G1111"/>
  <c r="G1110"/>
  <c r="K1109"/>
  <c r="G1109"/>
  <c r="I1111" s="1"/>
  <c r="F1107"/>
  <c r="E1107"/>
  <c r="D1107"/>
  <c r="C1107"/>
  <c r="B1107"/>
  <c r="K1106"/>
  <c r="I1106"/>
  <c r="G1106"/>
  <c r="K1105"/>
  <c r="I1105"/>
  <c r="G1105"/>
  <c r="I1104"/>
  <c r="G1104"/>
  <c r="K1103"/>
  <c r="G1103"/>
  <c r="K1102"/>
  <c r="I1102"/>
  <c r="G1102"/>
  <c r="F1100"/>
  <c r="E1100"/>
  <c r="D1100"/>
  <c r="C1100"/>
  <c r="B1100"/>
  <c r="G1099"/>
  <c r="G1098"/>
  <c r="K1097"/>
  <c r="G1097"/>
  <c r="I1099" s="1"/>
  <c r="L1088"/>
  <c r="J1088"/>
  <c r="H1088"/>
  <c r="G1088"/>
  <c r="I1088" s="1"/>
  <c r="G1087"/>
  <c r="F1087"/>
  <c r="E1087"/>
  <c r="D1087"/>
  <c r="C1087"/>
  <c r="B1087"/>
  <c r="L1086"/>
  <c r="J1086"/>
  <c r="H1086"/>
  <c r="G1086"/>
  <c r="L1085"/>
  <c r="J1085"/>
  <c r="H1085"/>
  <c r="G1085"/>
  <c r="L1084"/>
  <c r="J1084"/>
  <c r="H1084"/>
  <c r="G1084"/>
  <c r="L1083"/>
  <c r="L1087" s="1"/>
  <c r="J1083"/>
  <c r="J1087" s="1"/>
  <c r="H1083"/>
  <c r="H1087" s="1"/>
  <c r="G1083"/>
  <c r="K1086" s="1"/>
  <c r="G1081"/>
  <c r="F1081"/>
  <c r="E1081"/>
  <c r="D1081"/>
  <c r="C1081"/>
  <c r="B1081"/>
  <c r="L1080"/>
  <c r="J1080"/>
  <c r="H1080"/>
  <c r="G1080"/>
  <c r="L1079"/>
  <c r="J1079"/>
  <c r="H1079"/>
  <c r="G1079"/>
  <c r="L1078"/>
  <c r="L1081" s="1"/>
  <c r="J1078"/>
  <c r="J1081" s="1"/>
  <c r="H1078"/>
  <c r="H1081" s="1"/>
  <c r="G1078"/>
  <c r="K1080" s="1"/>
  <c r="G1076"/>
  <c r="F1076"/>
  <c r="E1076"/>
  <c r="D1076"/>
  <c r="C1076"/>
  <c r="B1076"/>
  <c r="L1075"/>
  <c r="J1075"/>
  <c r="H1075"/>
  <c r="G1075"/>
  <c r="L1074"/>
  <c r="J1074"/>
  <c r="H1074"/>
  <c r="G1074"/>
  <c r="L1073"/>
  <c r="J1073"/>
  <c r="H1073"/>
  <c r="G1073"/>
  <c r="L1072"/>
  <c r="J1072"/>
  <c r="H1072"/>
  <c r="G1072"/>
  <c r="L1071"/>
  <c r="L1076" s="1"/>
  <c r="J1071"/>
  <c r="J1076" s="1"/>
  <c r="H1071"/>
  <c r="H1076" s="1"/>
  <c r="G1071"/>
  <c r="I1075" s="1"/>
  <c r="G1069"/>
  <c r="F1069"/>
  <c r="E1069"/>
  <c r="D1069"/>
  <c r="C1069"/>
  <c r="B1069"/>
  <c r="L1068"/>
  <c r="J1068"/>
  <c r="H1068"/>
  <c r="G1068"/>
  <c r="L1067"/>
  <c r="J1067"/>
  <c r="H1067"/>
  <c r="G1067"/>
  <c r="L1066"/>
  <c r="L1069" s="1"/>
  <c r="J1066"/>
  <c r="J1069" s="1"/>
  <c r="H1066"/>
  <c r="H1069" s="1"/>
  <c r="G1066"/>
  <c r="K1068" s="1"/>
  <c r="K1057"/>
  <c r="G1057"/>
  <c r="F1056"/>
  <c r="E1056"/>
  <c r="D1056"/>
  <c r="C1056"/>
  <c r="B1056"/>
  <c r="L1055"/>
  <c r="K1055"/>
  <c r="H1055"/>
  <c r="G1055"/>
  <c r="J1054"/>
  <c r="I1054"/>
  <c r="G1054"/>
  <c r="L1053"/>
  <c r="K1053"/>
  <c r="H1053"/>
  <c r="G1053"/>
  <c r="J1052"/>
  <c r="I1052"/>
  <c r="G1052"/>
  <c r="F1050"/>
  <c r="E1050"/>
  <c r="D1050"/>
  <c r="C1050"/>
  <c r="B1050"/>
  <c r="G1049"/>
  <c r="I1048"/>
  <c r="G1048"/>
  <c r="G1047"/>
  <c r="F1045"/>
  <c r="E1045"/>
  <c r="D1045"/>
  <c r="C1045"/>
  <c r="B1045"/>
  <c r="J1044"/>
  <c r="I1044"/>
  <c r="G1044"/>
  <c r="L1043"/>
  <c r="K1043"/>
  <c r="H1043"/>
  <c r="G1043"/>
  <c r="J1042"/>
  <c r="I1042"/>
  <c r="G1042"/>
  <c r="L1041"/>
  <c r="K1041"/>
  <c r="H1041"/>
  <c r="G1041"/>
  <c r="J1040"/>
  <c r="I1040"/>
  <c r="G1040"/>
  <c r="L1044" s="1"/>
  <c r="F1038"/>
  <c r="E1038"/>
  <c r="D1038"/>
  <c r="C1038"/>
  <c r="B1038"/>
  <c r="G1037"/>
  <c r="I1036"/>
  <c r="G1036"/>
  <c r="G1035"/>
  <c r="J1026"/>
  <c r="G1026"/>
  <c r="I1026" s="1"/>
  <c r="F1025"/>
  <c r="E1025"/>
  <c r="D1025"/>
  <c r="C1025"/>
  <c r="B1025"/>
  <c r="L1024"/>
  <c r="H1024"/>
  <c r="G1024"/>
  <c r="J1023"/>
  <c r="G1023"/>
  <c r="L1022"/>
  <c r="H1022"/>
  <c r="G1022"/>
  <c r="J1021"/>
  <c r="G1021"/>
  <c r="K1024" s="1"/>
  <c r="F1019"/>
  <c r="E1019"/>
  <c r="D1019"/>
  <c r="C1019"/>
  <c r="B1019"/>
  <c r="L1018"/>
  <c r="J1018"/>
  <c r="I1018"/>
  <c r="H1018"/>
  <c r="G1018"/>
  <c r="L1017"/>
  <c r="K1017"/>
  <c r="J1017"/>
  <c r="J1019" s="1"/>
  <c r="H1017"/>
  <c r="G1017"/>
  <c r="G1019" s="1"/>
  <c r="L1016"/>
  <c r="L1019" s="1"/>
  <c r="J1016"/>
  <c r="I1016"/>
  <c r="H1016"/>
  <c r="H1019" s="1"/>
  <c r="G1016"/>
  <c r="K1018" s="1"/>
  <c r="G1014"/>
  <c r="F1014"/>
  <c r="E1014"/>
  <c r="D1014"/>
  <c r="C1014"/>
  <c r="B1014"/>
  <c r="J1013"/>
  <c r="G1013"/>
  <c r="L1012"/>
  <c r="H1012"/>
  <c r="G1012"/>
  <c r="J1011"/>
  <c r="G1011"/>
  <c r="L1010"/>
  <c r="H1010"/>
  <c r="G1010"/>
  <c r="J1009"/>
  <c r="G1009"/>
  <c r="I1013" s="1"/>
  <c r="F1007"/>
  <c r="E1007"/>
  <c r="D1007"/>
  <c r="C1007"/>
  <c r="B1007"/>
  <c r="L1006"/>
  <c r="J1006"/>
  <c r="I1006"/>
  <c r="H1006"/>
  <c r="G1006"/>
  <c r="L1005"/>
  <c r="K1005"/>
  <c r="J1005"/>
  <c r="J1007" s="1"/>
  <c r="H1005"/>
  <c r="G1005"/>
  <c r="L1004"/>
  <c r="J1004"/>
  <c r="I1004"/>
  <c r="H1004"/>
  <c r="H1007" s="1"/>
  <c r="G1004"/>
  <c r="K1006" s="1"/>
  <c r="G995"/>
  <c r="F994"/>
  <c r="E994"/>
  <c r="D994"/>
  <c r="C994"/>
  <c r="B994"/>
  <c r="I993"/>
  <c r="G993"/>
  <c r="K992"/>
  <c r="G992"/>
  <c r="I991"/>
  <c r="G991"/>
  <c r="K990"/>
  <c r="G990"/>
  <c r="F988"/>
  <c r="E988"/>
  <c r="D988"/>
  <c r="C988"/>
  <c r="B988"/>
  <c r="J987"/>
  <c r="I987"/>
  <c r="G987"/>
  <c r="L986"/>
  <c r="K986"/>
  <c r="H986"/>
  <c r="G986"/>
  <c r="G988" s="1"/>
  <c r="J985"/>
  <c r="I985"/>
  <c r="G985"/>
  <c r="L987" s="1"/>
  <c r="F983"/>
  <c r="E983"/>
  <c r="D983"/>
  <c r="C983"/>
  <c r="B983"/>
  <c r="G982"/>
  <c r="I981"/>
  <c r="G981"/>
  <c r="G980"/>
  <c r="I979"/>
  <c r="G979"/>
  <c r="G978"/>
  <c r="F976"/>
  <c r="E976"/>
  <c r="D976"/>
  <c r="C976"/>
  <c r="B976"/>
  <c r="J975"/>
  <c r="I975"/>
  <c r="G975"/>
  <c r="L974"/>
  <c r="K974"/>
  <c r="H974"/>
  <c r="G974"/>
  <c r="G976" s="1"/>
  <c r="J973"/>
  <c r="I973"/>
  <c r="G973"/>
  <c r="L975" s="1"/>
  <c r="L964"/>
  <c r="I964"/>
  <c r="H964"/>
  <c r="G964"/>
  <c r="K964" s="1"/>
  <c r="G963"/>
  <c r="F963"/>
  <c r="E963"/>
  <c r="D963"/>
  <c r="C963"/>
  <c r="B963"/>
  <c r="K962"/>
  <c r="J962"/>
  <c r="G962"/>
  <c r="L961"/>
  <c r="I961"/>
  <c r="H961"/>
  <c r="G961"/>
  <c r="K960"/>
  <c r="J960"/>
  <c r="G960"/>
  <c r="L959"/>
  <c r="I959"/>
  <c r="H959"/>
  <c r="G959"/>
  <c r="I962" s="1"/>
  <c r="G957"/>
  <c r="F957"/>
  <c r="E957"/>
  <c r="D957"/>
  <c r="C957"/>
  <c r="B957"/>
  <c r="J956"/>
  <c r="G956"/>
  <c r="L955"/>
  <c r="H955"/>
  <c r="G955"/>
  <c r="J954"/>
  <c r="G954"/>
  <c r="I956" s="1"/>
  <c r="F952"/>
  <c r="E952"/>
  <c r="D952"/>
  <c r="C952"/>
  <c r="B952"/>
  <c r="L951"/>
  <c r="I951"/>
  <c r="H951"/>
  <c r="G951"/>
  <c r="K950"/>
  <c r="J950"/>
  <c r="G950"/>
  <c r="L949"/>
  <c r="I949"/>
  <c r="H949"/>
  <c r="G949"/>
  <c r="K948"/>
  <c r="J948"/>
  <c r="G948"/>
  <c r="L947"/>
  <c r="I947"/>
  <c r="H947"/>
  <c r="G947"/>
  <c r="K951" s="1"/>
  <c r="G945"/>
  <c r="F945"/>
  <c r="E945"/>
  <c r="D945"/>
  <c r="C945"/>
  <c r="B945"/>
  <c r="J944"/>
  <c r="G944"/>
  <c r="L943"/>
  <c r="H943"/>
  <c r="G943"/>
  <c r="J942"/>
  <c r="G942"/>
  <c r="I944" s="1"/>
  <c r="J933"/>
  <c r="I933"/>
  <c r="G933"/>
  <c r="L933" s="1"/>
  <c r="F932"/>
  <c r="E932"/>
  <c r="D932"/>
  <c r="C932"/>
  <c r="B932"/>
  <c r="L931"/>
  <c r="K931"/>
  <c r="H931"/>
  <c r="G931"/>
  <c r="J930"/>
  <c r="I930"/>
  <c r="G930"/>
  <c r="L929"/>
  <c r="K929"/>
  <c r="H929"/>
  <c r="G929"/>
  <c r="J928"/>
  <c r="I928"/>
  <c r="G928"/>
  <c r="F926"/>
  <c r="E926"/>
  <c r="D926"/>
  <c r="C926"/>
  <c r="B926"/>
  <c r="G925"/>
  <c r="I924"/>
  <c r="G924"/>
  <c r="G923"/>
  <c r="F921"/>
  <c r="E921"/>
  <c r="D921"/>
  <c r="C921"/>
  <c r="B921"/>
  <c r="J920"/>
  <c r="I920"/>
  <c r="G920"/>
  <c r="L919"/>
  <c r="K919"/>
  <c r="H919"/>
  <c r="G919"/>
  <c r="J918"/>
  <c r="I918"/>
  <c r="G918"/>
  <c r="L917"/>
  <c r="K917"/>
  <c r="H917"/>
  <c r="G917"/>
  <c r="J916"/>
  <c r="I916"/>
  <c r="G916"/>
  <c r="L920" s="1"/>
  <c r="F914"/>
  <c r="E914"/>
  <c r="D914"/>
  <c r="C914"/>
  <c r="B914"/>
  <c r="G913"/>
  <c r="I912"/>
  <c r="G912"/>
  <c r="G911"/>
  <c r="J902"/>
  <c r="G902"/>
  <c r="I902" s="1"/>
  <c r="F901"/>
  <c r="E901"/>
  <c r="D901"/>
  <c r="C901"/>
  <c r="B901"/>
  <c r="L900"/>
  <c r="H900"/>
  <c r="G900"/>
  <c r="J899"/>
  <c r="G899"/>
  <c r="L898"/>
  <c r="H898"/>
  <c r="G898"/>
  <c r="J897"/>
  <c r="G897"/>
  <c r="K900" s="1"/>
  <c r="F895"/>
  <c r="E895"/>
  <c r="D895"/>
  <c r="C895"/>
  <c r="B895"/>
  <c r="L894"/>
  <c r="J894"/>
  <c r="I894"/>
  <c r="H894"/>
  <c r="G894"/>
  <c r="L893"/>
  <c r="K893"/>
  <c r="J893"/>
  <c r="J895" s="1"/>
  <c r="H893"/>
  <c r="G893"/>
  <c r="L892"/>
  <c r="L895" s="1"/>
  <c r="J892"/>
  <c r="I892"/>
  <c r="H892"/>
  <c r="G892"/>
  <c r="K894" s="1"/>
  <c r="G890"/>
  <c r="F890"/>
  <c r="E890"/>
  <c r="D890"/>
  <c r="C890"/>
  <c r="B890"/>
  <c r="J889"/>
  <c r="G889"/>
  <c r="L888"/>
  <c r="H888"/>
  <c r="G888"/>
  <c r="J887"/>
  <c r="G887"/>
  <c r="L886"/>
  <c r="H886"/>
  <c r="G886"/>
  <c r="J885"/>
  <c r="G885"/>
  <c r="I889" s="1"/>
  <c r="F883"/>
  <c r="E883"/>
  <c r="D883"/>
  <c r="C883"/>
  <c r="B883"/>
  <c r="L882"/>
  <c r="I882"/>
  <c r="H882"/>
  <c r="G882"/>
  <c r="K881"/>
  <c r="J881"/>
  <c r="G881"/>
  <c r="L880"/>
  <c r="J880"/>
  <c r="I880"/>
  <c r="H880"/>
  <c r="G880"/>
  <c r="K882" s="1"/>
  <c r="G871"/>
  <c r="F870"/>
  <c r="E870"/>
  <c r="D870"/>
  <c r="C870"/>
  <c r="B870"/>
  <c r="I869"/>
  <c r="G869"/>
  <c r="K868"/>
  <c r="G868"/>
  <c r="I867"/>
  <c r="G867"/>
  <c r="K866"/>
  <c r="G866"/>
  <c r="F864"/>
  <c r="E864"/>
  <c r="D864"/>
  <c r="C864"/>
  <c r="B864"/>
  <c r="J863"/>
  <c r="I863"/>
  <c r="G863"/>
  <c r="L862"/>
  <c r="K862"/>
  <c r="H862"/>
  <c r="G862"/>
  <c r="G864" s="1"/>
  <c r="J861"/>
  <c r="I861"/>
  <c r="G861"/>
  <c r="L863" s="1"/>
  <c r="F859"/>
  <c r="E859"/>
  <c r="D859"/>
  <c r="C859"/>
  <c r="B859"/>
  <c r="G858"/>
  <c r="G857"/>
  <c r="G856"/>
  <c r="G855"/>
  <c r="G854"/>
  <c r="I857" s="1"/>
  <c r="F852"/>
  <c r="E852"/>
  <c r="D852"/>
  <c r="C852"/>
  <c r="B852"/>
  <c r="J851"/>
  <c r="I851"/>
  <c r="G851"/>
  <c r="L850"/>
  <c r="K850"/>
  <c r="H850"/>
  <c r="G850"/>
  <c r="G852" s="1"/>
  <c r="J849"/>
  <c r="I849"/>
  <c r="G849"/>
  <c r="L851" s="1"/>
  <c r="L840"/>
  <c r="I840"/>
  <c r="H840"/>
  <c r="G840"/>
  <c r="K840" s="1"/>
  <c r="G839"/>
  <c r="F839"/>
  <c r="E839"/>
  <c r="D839"/>
  <c r="C839"/>
  <c r="B839"/>
  <c r="K838"/>
  <c r="J838"/>
  <c r="G838"/>
  <c r="L837"/>
  <c r="I837"/>
  <c r="H837"/>
  <c r="G837"/>
  <c r="K836"/>
  <c r="J836"/>
  <c r="G836"/>
  <c r="L835"/>
  <c r="I835"/>
  <c r="H835"/>
  <c r="G835"/>
  <c r="I838" s="1"/>
  <c r="G833"/>
  <c r="F833"/>
  <c r="E833"/>
  <c r="D833"/>
  <c r="C833"/>
  <c r="B833"/>
  <c r="J832"/>
  <c r="G832"/>
  <c r="L831"/>
  <c r="H831"/>
  <c r="G831"/>
  <c r="J830"/>
  <c r="G830"/>
  <c r="I832" s="1"/>
  <c r="F828"/>
  <c r="E828"/>
  <c r="D828"/>
  <c r="C828"/>
  <c r="B828"/>
  <c r="L827"/>
  <c r="I827"/>
  <c r="H827"/>
  <c r="G827"/>
  <c r="K826"/>
  <c r="J826"/>
  <c r="G826"/>
  <c r="L825"/>
  <c r="I825"/>
  <c r="H825"/>
  <c r="G825"/>
  <c r="K824"/>
  <c r="J824"/>
  <c r="G824"/>
  <c r="L823"/>
  <c r="I823"/>
  <c r="H823"/>
  <c r="G823"/>
  <c r="K827" s="1"/>
  <c r="G821"/>
  <c r="F821"/>
  <c r="E821"/>
  <c r="D821"/>
  <c r="C821"/>
  <c r="B821"/>
  <c r="J820"/>
  <c r="G820"/>
  <c r="L819"/>
  <c r="H819"/>
  <c r="G819"/>
  <c r="J818"/>
  <c r="G818"/>
  <c r="I820" s="1"/>
  <c r="J809"/>
  <c r="I809"/>
  <c r="H809"/>
  <c r="G809"/>
  <c r="L809" s="1"/>
  <c r="F808"/>
  <c r="E808"/>
  <c r="D808"/>
  <c r="C808"/>
  <c r="B808"/>
  <c r="L807"/>
  <c r="K807"/>
  <c r="H807"/>
  <c r="G807"/>
  <c r="J806"/>
  <c r="I806"/>
  <c r="G806"/>
  <c r="L805"/>
  <c r="K805"/>
  <c r="H805"/>
  <c r="G805"/>
  <c r="J804"/>
  <c r="I804"/>
  <c r="G804"/>
  <c r="F802"/>
  <c r="E802"/>
  <c r="D802"/>
  <c r="C802"/>
  <c r="B802"/>
  <c r="G801"/>
  <c r="I800"/>
  <c r="G800"/>
  <c r="G799"/>
  <c r="F797"/>
  <c r="E797"/>
  <c r="D797"/>
  <c r="C797"/>
  <c r="B797"/>
  <c r="J796"/>
  <c r="I796"/>
  <c r="K795"/>
  <c r="J795"/>
  <c r="G795"/>
  <c r="L794"/>
  <c r="I794"/>
  <c r="H794"/>
  <c r="G794"/>
  <c r="K793"/>
  <c r="J793"/>
  <c r="G793"/>
  <c r="G797" s="1"/>
  <c r="L792"/>
  <c r="I792"/>
  <c r="H792"/>
  <c r="G792"/>
  <c r="L796" s="1"/>
  <c r="G790"/>
  <c r="F790"/>
  <c r="E790"/>
  <c r="D790"/>
  <c r="C790"/>
  <c r="B790"/>
  <c r="J789"/>
  <c r="G789"/>
  <c r="L788"/>
  <c r="H788"/>
  <c r="G788"/>
  <c r="J787"/>
  <c r="G787"/>
  <c r="I789" s="1"/>
  <c r="J778"/>
  <c r="I778"/>
  <c r="G778"/>
  <c r="L778" s="1"/>
  <c r="F777"/>
  <c r="E777"/>
  <c r="D777"/>
  <c r="C777"/>
  <c r="B777"/>
  <c r="L776"/>
  <c r="K776"/>
  <c r="H776"/>
  <c r="G776"/>
  <c r="J775"/>
  <c r="I775"/>
  <c r="G775"/>
  <c r="L774"/>
  <c r="K774"/>
  <c r="H774"/>
  <c r="G774"/>
  <c r="J773"/>
  <c r="I773"/>
  <c r="G773"/>
  <c r="G777" s="1"/>
  <c r="F771"/>
  <c r="E771"/>
  <c r="D771"/>
  <c r="C771"/>
  <c r="B771"/>
  <c r="K770"/>
  <c r="G770"/>
  <c r="I769"/>
  <c r="G769"/>
  <c r="K768"/>
  <c r="G768"/>
  <c r="F766"/>
  <c r="E766"/>
  <c r="D766"/>
  <c r="C766"/>
  <c r="B766"/>
  <c r="J765"/>
  <c r="I765"/>
  <c r="G765"/>
  <c r="L764"/>
  <c r="K764"/>
  <c r="H764"/>
  <c r="G764"/>
  <c r="J763"/>
  <c r="I763"/>
  <c r="G763"/>
  <c r="L762"/>
  <c r="K762"/>
  <c r="H762"/>
  <c r="G762"/>
  <c r="J761"/>
  <c r="I761"/>
  <c r="G761"/>
  <c r="L765" s="1"/>
  <c r="F759"/>
  <c r="E759"/>
  <c r="D759"/>
  <c r="C759"/>
  <c r="B759"/>
  <c r="K758"/>
  <c r="G758"/>
  <c r="I757"/>
  <c r="G757"/>
  <c r="K756"/>
  <c r="G756"/>
  <c r="J747"/>
  <c r="G747"/>
  <c r="I747" s="1"/>
  <c r="F746"/>
  <c r="E746"/>
  <c r="D746"/>
  <c r="C746"/>
  <c r="B746"/>
  <c r="L745"/>
  <c r="H745"/>
  <c r="G745"/>
  <c r="J744"/>
  <c r="G744"/>
  <c r="L743"/>
  <c r="G743"/>
  <c r="K742"/>
  <c r="J742"/>
  <c r="G742"/>
  <c r="F740"/>
  <c r="E740"/>
  <c r="D740"/>
  <c r="C740"/>
  <c r="B740"/>
  <c r="L739"/>
  <c r="I739"/>
  <c r="H739"/>
  <c r="G739"/>
  <c r="K738"/>
  <c r="J738"/>
  <c r="G738"/>
  <c r="L737"/>
  <c r="I737"/>
  <c r="H737"/>
  <c r="G737"/>
  <c r="K739" s="1"/>
  <c r="G735"/>
  <c r="F735"/>
  <c r="E735"/>
  <c r="D735"/>
  <c r="C735"/>
  <c r="B735"/>
  <c r="J734"/>
  <c r="G734"/>
  <c r="H733"/>
  <c r="G733"/>
  <c r="G732"/>
  <c r="L731"/>
  <c r="G731"/>
  <c r="K730"/>
  <c r="G730"/>
  <c r="F728"/>
  <c r="E728"/>
  <c r="D728"/>
  <c r="C728"/>
  <c r="B728"/>
  <c r="L727"/>
  <c r="I727"/>
  <c r="H727"/>
  <c r="G727"/>
  <c r="K726"/>
  <c r="J726"/>
  <c r="G726"/>
  <c r="L725"/>
  <c r="I725"/>
  <c r="H725"/>
  <c r="G725"/>
  <c r="K727" s="1"/>
  <c r="L716"/>
  <c r="K716"/>
  <c r="H716"/>
  <c r="G716"/>
  <c r="G715"/>
  <c r="F715"/>
  <c r="E715"/>
  <c r="D715"/>
  <c r="C715"/>
  <c r="B715"/>
  <c r="G714"/>
  <c r="G713"/>
  <c r="G712"/>
  <c r="L711"/>
  <c r="G711"/>
  <c r="F709"/>
  <c r="E709"/>
  <c r="D709"/>
  <c r="C709"/>
  <c r="B709"/>
  <c r="J708"/>
  <c r="G708"/>
  <c r="L707"/>
  <c r="H707"/>
  <c r="G707"/>
  <c r="J706"/>
  <c r="G706"/>
  <c r="F704"/>
  <c r="E704"/>
  <c r="D704"/>
  <c r="C704"/>
  <c r="B704"/>
  <c r="L703"/>
  <c r="J703"/>
  <c r="I703"/>
  <c r="H703"/>
  <c r="G703"/>
  <c r="L702"/>
  <c r="K702"/>
  <c r="J702"/>
  <c r="H702"/>
  <c r="G702"/>
  <c r="L701"/>
  <c r="J701"/>
  <c r="I701"/>
  <c r="H701"/>
  <c r="G701"/>
  <c r="L700"/>
  <c r="K700"/>
  <c r="J700"/>
  <c r="J704" s="1"/>
  <c r="H700"/>
  <c r="G700"/>
  <c r="G704" s="1"/>
  <c r="L699"/>
  <c r="J699"/>
  <c r="I699"/>
  <c r="H699"/>
  <c r="G699"/>
  <c r="K703" s="1"/>
  <c r="G697"/>
  <c r="F697"/>
  <c r="E697"/>
  <c r="D697"/>
  <c r="C697"/>
  <c r="B697"/>
  <c r="J696"/>
  <c r="G696"/>
  <c r="L695"/>
  <c r="H695"/>
  <c r="G695"/>
  <c r="J694"/>
  <c r="G694"/>
  <c r="I696" s="1"/>
  <c r="J685"/>
  <c r="I685"/>
  <c r="G685"/>
  <c r="L685" s="1"/>
  <c r="F684"/>
  <c r="E684"/>
  <c r="D684"/>
  <c r="C684"/>
  <c r="B684"/>
  <c r="L683"/>
  <c r="K683"/>
  <c r="H683"/>
  <c r="G683"/>
  <c r="J682"/>
  <c r="I682"/>
  <c r="G682"/>
  <c r="L681"/>
  <c r="K681"/>
  <c r="H681"/>
  <c r="G681"/>
  <c r="J680"/>
  <c r="I680"/>
  <c r="G680"/>
  <c r="F678"/>
  <c r="E678"/>
  <c r="D678"/>
  <c r="C678"/>
  <c r="B678"/>
  <c r="G677"/>
  <c r="I676"/>
  <c r="G676"/>
  <c r="G675"/>
  <c r="F673"/>
  <c r="E673"/>
  <c r="D673"/>
  <c r="C673"/>
  <c r="B673"/>
  <c r="J672"/>
  <c r="I672"/>
  <c r="G672"/>
  <c r="L671"/>
  <c r="K671"/>
  <c r="H671"/>
  <c r="G671"/>
  <c r="J670"/>
  <c r="I670"/>
  <c r="G670"/>
  <c r="L669"/>
  <c r="K669"/>
  <c r="H669"/>
  <c r="G669"/>
  <c r="L668"/>
  <c r="J668"/>
  <c r="I668"/>
  <c r="H668"/>
  <c r="G668"/>
  <c r="L672" s="1"/>
  <c r="F666"/>
  <c r="E666"/>
  <c r="D666"/>
  <c r="C666"/>
  <c r="B666"/>
  <c r="K665"/>
  <c r="G665"/>
  <c r="G664"/>
  <c r="K663"/>
  <c r="G663"/>
  <c r="I664" s="1"/>
  <c r="J654"/>
  <c r="I654"/>
  <c r="G654"/>
  <c r="L654" s="1"/>
  <c r="F653"/>
  <c r="E653"/>
  <c r="D653"/>
  <c r="C653"/>
  <c r="B653"/>
  <c r="L652"/>
  <c r="K652"/>
  <c r="H652"/>
  <c r="G652"/>
  <c r="J651"/>
  <c r="I651"/>
  <c r="G651"/>
  <c r="L650"/>
  <c r="K650"/>
  <c r="H650"/>
  <c r="G650"/>
  <c r="J649"/>
  <c r="I649"/>
  <c r="G649"/>
  <c r="G653" s="1"/>
  <c r="F647"/>
  <c r="E647"/>
  <c r="D647"/>
  <c r="C647"/>
  <c r="B647"/>
  <c r="L646"/>
  <c r="H646"/>
  <c r="G646"/>
  <c r="J645"/>
  <c r="G645"/>
  <c r="L644"/>
  <c r="H644"/>
  <c r="G644"/>
  <c r="K646" s="1"/>
  <c r="G642"/>
  <c r="F642"/>
  <c r="E642"/>
  <c r="D642"/>
  <c r="C642"/>
  <c r="B642"/>
  <c r="J641"/>
  <c r="I641"/>
  <c r="G641"/>
  <c r="L640"/>
  <c r="K640"/>
  <c r="H640"/>
  <c r="G640"/>
  <c r="J639"/>
  <c r="I639"/>
  <c r="G639"/>
  <c r="L638"/>
  <c r="K638"/>
  <c r="H638"/>
  <c r="G638"/>
  <c r="J637"/>
  <c r="I637"/>
  <c r="G637"/>
  <c r="L641" s="1"/>
  <c r="F635"/>
  <c r="E635"/>
  <c r="D635"/>
  <c r="C635"/>
  <c r="B635"/>
  <c r="L634"/>
  <c r="H634"/>
  <c r="G634"/>
  <c r="J633"/>
  <c r="G633"/>
  <c r="L632"/>
  <c r="H632"/>
  <c r="G632"/>
  <c r="K634" s="1"/>
  <c r="K623"/>
  <c r="G623"/>
  <c r="F622"/>
  <c r="E622"/>
  <c r="D622"/>
  <c r="C622"/>
  <c r="B622"/>
  <c r="I621"/>
  <c r="G621"/>
  <c r="G620"/>
  <c r="I619"/>
  <c r="G619"/>
  <c r="G618"/>
  <c r="F616"/>
  <c r="E616"/>
  <c r="D616"/>
  <c r="C616"/>
  <c r="B616"/>
  <c r="L615"/>
  <c r="I615"/>
  <c r="H615"/>
  <c r="G615"/>
  <c r="K614"/>
  <c r="J614"/>
  <c r="H614"/>
  <c r="G614"/>
  <c r="L613"/>
  <c r="J613"/>
  <c r="I613"/>
  <c r="H613"/>
  <c r="H616" s="1"/>
  <c r="G613"/>
  <c r="K615" s="1"/>
  <c r="F611"/>
  <c r="E611"/>
  <c r="D611"/>
  <c r="C611"/>
  <c r="B611"/>
  <c r="G610"/>
  <c r="I609"/>
  <c r="G609"/>
  <c r="G608"/>
  <c r="I607"/>
  <c r="G607"/>
  <c r="G606"/>
  <c r="F604"/>
  <c r="E604"/>
  <c r="D604"/>
  <c r="C604"/>
  <c r="B604"/>
  <c r="L603"/>
  <c r="I603"/>
  <c r="H603"/>
  <c r="G603"/>
  <c r="K602"/>
  <c r="J602"/>
  <c r="G602"/>
  <c r="L601"/>
  <c r="I601"/>
  <c r="H601"/>
  <c r="G601"/>
  <c r="K603" s="1"/>
  <c r="L592"/>
  <c r="H592"/>
  <c r="G592"/>
  <c r="K592" s="1"/>
  <c r="G591"/>
  <c r="F591"/>
  <c r="E591"/>
  <c r="D591"/>
  <c r="C591"/>
  <c r="B591"/>
  <c r="J590"/>
  <c r="G590"/>
  <c r="L589"/>
  <c r="H589"/>
  <c r="G589"/>
  <c r="J588"/>
  <c r="G588"/>
  <c r="L587"/>
  <c r="H587"/>
  <c r="G587"/>
  <c r="I590" s="1"/>
  <c r="G585"/>
  <c r="F585"/>
  <c r="E585"/>
  <c r="D585"/>
  <c r="C585"/>
  <c r="B585"/>
  <c r="J584"/>
  <c r="I584"/>
  <c r="G584"/>
  <c r="L583"/>
  <c r="K583"/>
  <c r="H583"/>
  <c r="G583"/>
  <c r="J582"/>
  <c r="I582"/>
  <c r="G582"/>
  <c r="L584" s="1"/>
  <c r="F580"/>
  <c r="E580"/>
  <c r="D580"/>
  <c r="C580"/>
  <c r="B580"/>
  <c r="L579"/>
  <c r="H579"/>
  <c r="G579"/>
  <c r="J578"/>
  <c r="G578"/>
  <c r="L577"/>
  <c r="H577"/>
  <c r="G577"/>
  <c r="J576"/>
  <c r="G576"/>
  <c r="L575"/>
  <c r="H575"/>
  <c r="G575"/>
  <c r="K579" s="1"/>
  <c r="G573"/>
  <c r="F573"/>
  <c r="E573"/>
  <c r="D573"/>
  <c r="C573"/>
  <c r="B573"/>
  <c r="J572"/>
  <c r="I572"/>
  <c r="G572"/>
  <c r="L571"/>
  <c r="K571"/>
  <c r="H571"/>
  <c r="G571"/>
  <c r="J570"/>
  <c r="I570"/>
  <c r="G570"/>
  <c r="L572" s="1"/>
  <c r="L561"/>
  <c r="I561"/>
  <c r="H561"/>
  <c r="G561"/>
  <c r="K561" s="1"/>
  <c r="F560"/>
  <c r="E560"/>
  <c r="D560"/>
  <c r="C560"/>
  <c r="B560"/>
  <c r="K559"/>
  <c r="J559"/>
  <c r="G559"/>
  <c r="G560" s="1"/>
  <c r="L558"/>
  <c r="I558"/>
  <c r="H558"/>
  <c r="G558"/>
  <c r="K557"/>
  <c r="J557"/>
  <c r="G557"/>
  <c r="L556"/>
  <c r="I556"/>
  <c r="H556"/>
  <c r="G556"/>
  <c r="I559" s="1"/>
  <c r="F554"/>
  <c r="E554"/>
  <c r="D554"/>
  <c r="C554"/>
  <c r="B554"/>
  <c r="K553"/>
  <c r="G553"/>
  <c r="I552"/>
  <c r="G552"/>
  <c r="J551"/>
  <c r="G551"/>
  <c r="G554" s="1"/>
  <c r="F549"/>
  <c r="E549"/>
  <c r="D549"/>
  <c r="C549"/>
  <c r="B549"/>
  <c r="L548"/>
  <c r="I548"/>
  <c r="H548"/>
  <c r="G548"/>
  <c r="K547"/>
  <c r="J547"/>
  <c r="G547"/>
  <c r="L546"/>
  <c r="I546"/>
  <c r="H546"/>
  <c r="G546"/>
  <c r="K545"/>
  <c r="J545"/>
  <c r="G545"/>
  <c r="L544"/>
  <c r="I544"/>
  <c r="H544"/>
  <c r="G544"/>
  <c r="K548" s="1"/>
  <c r="F542"/>
  <c r="E542"/>
  <c r="D542"/>
  <c r="C542"/>
  <c r="B542"/>
  <c r="K541"/>
  <c r="G541"/>
  <c r="L540"/>
  <c r="I540"/>
  <c r="G540"/>
  <c r="K539"/>
  <c r="J539"/>
  <c r="G539"/>
  <c r="G542" s="1"/>
  <c r="J530"/>
  <c r="I530"/>
  <c r="G530"/>
  <c r="L530" s="1"/>
  <c r="F529"/>
  <c r="E529"/>
  <c r="D529"/>
  <c r="C529"/>
  <c r="B529"/>
  <c r="L528"/>
  <c r="K528"/>
  <c r="H528"/>
  <c r="G528"/>
  <c r="J527"/>
  <c r="I527"/>
  <c r="G527"/>
  <c r="L526"/>
  <c r="K526"/>
  <c r="H526"/>
  <c r="G526"/>
  <c r="J525"/>
  <c r="I525"/>
  <c r="G525"/>
  <c r="G529" s="1"/>
  <c r="F523"/>
  <c r="E523"/>
  <c r="D523"/>
  <c r="C523"/>
  <c r="B523"/>
  <c r="K522"/>
  <c r="G522"/>
  <c r="I521"/>
  <c r="G521"/>
  <c r="H520"/>
  <c r="G520"/>
  <c r="L520" s="1"/>
  <c r="F518"/>
  <c r="E518"/>
  <c r="D518"/>
  <c r="C518"/>
  <c r="B518"/>
  <c r="J517"/>
  <c r="I517"/>
  <c r="G517"/>
  <c r="L516"/>
  <c r="K516"/>
  <c r="H516"/>
  <c r="G516"/>
  <c r="G518" s="1"/>
  <c r="J515"/>
  <c r="I515"/>
  <c r="G515"/>
  <c r="L514"/>
  <c r="K514"/>
  <c r="H514"/>
  <c r="G514"/>
  <c r="J513"/>
  <c r="I513"/>
  <c r="G513"/>
  <c r="L517" s="1"/>
  <c r="F511"/>
  <c r="E511"/>
  <c r="D511"/>
  <c r="C511"/>
  <c r="B511"/>
  <c r="L510"/>
  <c r="K510"/>
  <c r="G510"/>
  <c r="J509"/>
  <c r="I509"/>
  <c r="G509"/>
  <c r="L508"/>
  <c r="K508"/>
  <c r="H508"/>
  <c r="G508"/>
  <c r="J499"/>
  <c r="G499"/>
  <c r="K499" s="1"/>
  <c r="F498"/>
  <c r="E498"/>
  <c r="D498"/>
  <c r="C498"/>
  <c r="B498"/>
  <c r="H497"/>
  <c r="G497"/>
  <c r="G496"/>
  <c r="L495"/>
  <c r="G495"/>
  <c r="K494"/>
  <c r="G494"/>
  <c r="F492"/>
  <c r="E492"/>
  <c r="D492"/>
  <c r="C492"/>
  <c r="B492"/>
  <c r="L491"/>
  <c r="I491"/>
  <c r="H491"/>
  <c r="G491"/>
  <c r="K490"/>
  <c r="J490"/>
  <c r="G490"/>
  <c r="L489"/>
  <c r="I489"/>
  <c r="H489"/>
  <c r="G489"/>
  <c r="K491" s="1"/>
  <c r="E487"/>
  <c r="D487"/>
  <c r="C487"/>
  <c r="B487"/>
  <c r="J486"/>
  <c r="I486"/>
  <c r="G486"/>
  <c r="L485"/>
  <c r="K485"/>
  <c r="H485"/>
  <c r="G485"/>
  <c r="J484"/>
  <c r="I484"/>
  <c r="G484"/>
  <c r="L483"/>
  <c r="K483"/>
  <c r="H483"/>
  <c r="G483"/>
  <c r="G487" s="1"/>
  <c r="J482"/>
  <c r="I482"/>
  <c r="G482"/>
  <c r="L486" s="1"/>
  <c r="F480"/>
  <c r="E480"/>
  <c r="D480"/>
  <c r="C480"/>
  <c r="B480"/>
  <c r="L479"/>
  <c r="G479"/>
  <c r="J478"/>
  <c r="I478"/>
  <c r="G478"/>
  <c r="L477"/>
  <c r="K477"/>
  <c r="H477"/>
  <c r="G477"/>
  <c r="K468"/>
  <c r="J468"/>
  <c r="G468"/>
  <c r="F467"/>
  <c r="E467"/>
  <c r="D467"/>
  <c r="C467"/>
  <c r="B467"/>
  <c r="G466"/>
  <c r="G465"/>
  <c r="G464"/>
  <c r="G463"/>
  <c r="F461"/>
  <c r="E461"/>
  <c r="D461"/>
  <c r="C461"/>
  <c r="B461"/>
  <c r="L460"/>
  <c r="I460"/>
  <c r="H460"/>
  <c r="G460"/>
  <c r="K459"/>
  <c r="J459"/>
  <c r="G459"/>
  <c r="L458"/>
  <c r="I458"/>
  <c r="H458"/>
  <c r="G458"/>
  <c r="K460" s="1"/>
  <c r="E456"/>
  <c r="D456"/>
  <c r="C456"/>
  <c r="B456"/>
  <c r="J455"/>
  <c r="I455"/>
  <c r="G455"/>
  <c r="L454"/>
  <c r="K454"/>
  <c r="H454"/>
  <c r="G454"/>
  <c r="J453"/>
  <c r="I453"/>
  <c r="G453"/>
  <c r="L452"/>
  <c r="K452"/>
  <c r="H452"/>
  <c r="G452"/>
  <c r="G456" s="1"/>
  <c r="J451"/>
  <c r="I451"/>
  <c r="G451"/>
  <c r="L455" s="1"/>
  <c r="F449"/>
  <c r="E449"/>
  <c r="D449"/>
  <c r="C449"/>
  <c r="B449"/>
  <c r="G448"/>
  <c r="G447"/>
  <c r="G446"/>
  <c r="K437"/>
  <c r="J437"/>
  <c r="G437"/>
  <c r="F436"/>
  <c r="E436"/>
  <c r="D436"/>
  <c r="C436"/>
  <c r="B436"/>
  <c r="L435"/>
  <c r="G435"/>
  <c r="K434"/>
  <c r="G434"/>
  <c r="I433"/>
  <c r="G433"/>
  <c r="J432"/>
  <c r="G432"/>
  <c r="H435" s="1"/>
  <c r="F430"/>
  <c r="E430"/>
  <c r="D430"/>
  <c r="C430"/>
  <c r="B430"/>
  <c r="L429"/>
  <c r="I429"/>
  <c r="H429"/>
  <c r="G429"/>
  <c r="K428"/>
  <c r="J428"/>
  <c r="G428"/>
  <c r="L427"/>
  <c r="I427"/>
  <c r="H427"/>
  <c r="G427"/>
  <c r="K429" s="1"/>
  <c r="G425"/>
  <c r="E425"/>
  <c r="D425"/>
  <c r="C425"/>
  <c r="B425"/>
  <c r="J424"/>
  <c r="I424"/>
  <c r="G424"/>
  <c r="L423"/>
  <c r="K423"/>
  <c r="H423"/>
  <c r="G423"/>
  <c r="J422"/>
  <c r="I422"/>
  <c r="G422"/>
  <c r="L421"/>
  <c r="K421"/>
  <c r="H421"/>
  <c r="G421"/>
  <c r="J420"/>
  <c r="I420"/>
  <c r="G420"/>
  <c r="L424" s="1"/>
  <c r="F418"/>
  <c r="E418"/>
  <c r="D418"/>
  <c r="C418"/>
  <c r="B418"/>
  <c r="K417"/>
  <c r="G417"/>
  <c r="I416"/>
  <c r="G416"/>
  <c r="H415"/>
  <c r="G415"/>
  <c r="L415" s="1"/>
  <c r="G406"/>
  <c r="F405"/>
  <c r="E405"/>
  <c r="D405"/>
  <c r="C405"/>
  <c r="B405"/>
  <c r="L404"/>
  <c r="H404"/>
  <c r="G404"/>
  <c r="K403"/>
  <c r="G403"/>
  <c r="L402"/>
  <c r="I402"/>
  <c r="G402"/>
  <c r="K401"/>
  <c r="J401"/>
  <c r="G401"/>
  <c r="F399"/>
  <c r="E399"/>
  <c r="D399"/>
  <c r="C399"/>
  <c r="B399"/>
  <c r="L398"/>
  <c r="I398"/>
  <c r="H398"/>
  <c r="G398"/>
  <c r="K397"/>
  <c r="J397"/>
  <c r="G397"/>
  <c r="L396"/>
  <c r="I396"/>
  <c r="H396"/>
  <c r="G396"/>
  <c r="K398" s="1"/>
  <c r="E394"/>
  <c r="D394"/>
  <c r="C394"/>
  <c r="B394"/>
  <c r="J393"/>
  <c r="I393"/>
  <c r="G393"/>
  <c r="L392"/>
  <c r="K392"/>
  <c r="H392"/>
  <c r="G392"/>
  <c r="G394" s="1"/>
  <c r="J391"/>
  <c r="I391"/>
  <c r="G391"/>
  <c r="L390"/>
  <c r="K390"/>
  <c r="H390"/>
  <c r="G390"/>
  <c r="J389"/>
  <c r="I389"/>
  <c r="G389"/>
  <c r="L393" s="1"/>
  <c r="E387"/>
  <c r="D387"/>
  <c r="C387"/>
  <c r="B387"/>
  <c r="L386"/>
  <c r="H386"/>
  <c r="G386"/>
  <c r="J385"/>
  <c r="G385"/>
  <c r="L384"/>
  <c r="H384"/>
  <c r="G384"/>
  <c r="K386" s="1"/>
  <c r="K375"/>
  <c r="G375"/>
  <c r="F374"/>
  <c r="E374"/>
  <c r="D374"/>
  <c r="C374"/>
  <c r="B374"/>
  <c r="G373"/>
  <c r="K372"/>
  <c r="G372"/>
  <c r="G371"/>
  <c r="K370"/>
  <c r="G370"/>
  <c r="I373" s="1"/>
  <c r="F368"/>
  <c r="E368"/>
  <c r="D368"/>
  <c r="C368"/>
  <c r="B368"/>
  <c r="L367"/>
  <c r="I367"/>
  <c r="H367"/>
  <c r="G367"/>
  <c r="K366"/>
  <c r="J366"/>
  <c r="G366"/>
  <c r="L365"/>
  <c r="I365"/>
  <c r="H365"/>
  <c r="G365"/>
  <c r="K367" s="1"/>
  <c r="E363"/>
  <c r="D363"/>
  <c r="C363"/>
  <c r="B363"/>
  <c r="J362"/>
  <c r="I362"/>
  <c r="G362"/>
  <c r="L361"/>
  <c r="K361"/>
  <c r="H361"/>
  <c r="G361"/>
  <c r="J360"/>
  <c r="I360"/>
  <c r="G360"/>
  <c r="L359"/>
  <c r="K359"/>
  <c r="H359"/>
  <c r="G359"/>
  <c r="G363" s="1"/>
  <c r="J358"/>
  <c r="I358"/>
  <c r="G358"/>
  <c r="L362" s="1"/>
  <c r="E356"/>
  <c r="D356"/>
  <c r="C356"/>
  <c r="B356"/>
  <c r="K355"/>
  <c r="G355"/>
  <c r="G354"/>
  <c r="K353"/>
  <c r="G353"/>
  <c r="I354" s="1"/>
  <c r="J344"/>
  <c r="I344"/>
  <c r="G344"/>
  <c r="L344" s="1"/>
  <c r="F343"/>
  <c r="E343"/>
  <c r="D343"/>
  <c r="C343"/>
  <c r="B343"/>
  <c r="L342"/>
  <c r="K342"/>
  <c r="H342"/>
  <c r="G342"/>
  <c r="J341"/>
  <c r="I341"/>
  <c r="G341"/>
  <c r="L340"/>
  <c r="K340"/>
  <c r="H340"/>
  <c r="G340"/>
  <c r="J339"/>
  <c r="I339"/>
  <c r="G339"/>
  <c r="G343" s="1"/>
  <c r="F337"/>
  <c r="E337"/>
  <c r="D337"/>
  <c r="C337"/>
  <c r="B337"/>
  <c r="L336"/>
  <c r="H336"/>
  <c r="G336"/>
  <c r="J335"/>
  <c r="G335"/>
  <c r="L334"/>
  <c r="H334"/>
  <c r="G334"/>
  <c r="K336" s="1"/>
  <c r="E332"/>
  <c r="D332"/>
  <c r="C332"/>
  <c r="B332"/>
  <c r="L331"/>
  <c r="I331"/>
  <c r="H331"/>
  <c r="G331"/>
  <c r="K330"/>
  <c r="J330"/>
  <c r="G330"/>
  <c r="L329"/>
  <c r="I329"/>
  <c r="H329"/>
  <c r="G329"/>
  <c r="K328"/>
  <c r="J328"/>
  <c r="G328"/>
  <c r="G332" s="1"/>
  <c r="L327"/>
  <c r="I327"/>
  <c r="H327"/>
  <c r="G327"/>
  <c r="K331" s="1"/>
  <c r="E325"/>
  <c r="D325"/>
  <c r="C325"/>
  <c r="B325"/>
  <c r="J324"/>
  <c r="I324"/>
  <c r="G324"/>
  <c r="L323"/>
  <c r="K323"/>
  <c r="H323"/>
  <c r="G323"/>
  <c r="G325" s="1"/>
  <c r="J322"/>
  <c r="I322"/>
  <c r="G322"/>
  <c r="L324" s="1"/>
  <c r="L313"/>
  <c r="I313"/>
  <c r="H313"/>
  <c r="G313"/>
  <c r="K313" s="1"/>
  <c r="F312"/>
  <c r="E312"/>
  <c r="D312"/>
  <c r="C312"/>
  <c r="B312"/>
  <c r="K311"/>
  <c r="J311"/>
  <c r="G311"/>
  <c r="L310"/>
  <c r="I310"/>
  <c r="H310"/>
  <c r="G310"/>
  <c r="K309"/>
  <c r="J309"/>
  <c r="G309"/>
  <c r="G312" s="1"/>
  <c r="L308"/>
  <c r="I308"/>
  <c r="H308"/>
  <c r="G308"/>
  <c r="I311" s="1"/>
  <c r="F306"/>
  <c r="E306"/>
  <c r="D306"/>
  <c r="C306"/>
  <c r="B306"/>
  <c r="K305"/>
  <c r="G305"/>
  <c r="I304"/>
  <c r="G304"/>
  <c r="K303"/>
  <c r="G303"/>
  <c r="E301"/>
  <c r="D301"/>
  <c r="C301"/>
  <c r="B301"/>
  <c r="L300"/>
  <c r="H300"/>
  <c r="G300"/>
  <c r="J299"/>
  <c r="G299"/>
  <c r="L298"/>
  <c r="H298"/>
  <c r="G298"/>
  <c r="J297"/>
  <c r="G297"/>
  <c r="L296"/>
  <c r="H296"/>
  <c r="G296"/>
  <c r="K300" s="1"/>
  <c r="E294"/>
  <c r="D294"/>
  <c r="C294"/>
  <c r="B294"/>
  <c r="L293"/>
  <c r="I293"/>
  <c r="H293"/>
  <c r="G293"/>
  <c r="K292"/>
  <c r="J292"/>
  <c r="G292"/>
  <c r="G294" s="1"/>
  <c r="L291"/>
  <c r="I291"/>
  <c r="H291"/>
  <c r="G291"/>
  <c r="K293" s="1"/>
  <c r="L282"/>
  <c r="H282"/>
  <c r="G282"/>
  <c r="K282" s="1"/>
  <c r="G281"/>
  <c r="F281"/>
  <c r="E281"/>
  <c r="D281"/>
  <c r="C281"/>
  <c r="B281"/>
  <c r="J280"/>
  <c r="G280"/>
  <c r="L279"/>
  <c r="H279"/>
  <c r="G279"/>
  <c r="J278"/>
  <c r="G278"/>
  <c r="L277"/>
  <c r="H277"/>
  <c r="G277"/>
  <c r="I280" s="1"/>
  <c r="G275"/>
  <c r="F275"/>
  <c r="E275"/>
  <c r="D275"/>
  <c r="C275"/>
  <c r="B275"/>
  <c r="J274"/>
  <c r="I274"/>
  <c r="G274"/>
  <c r="L273"/>
  <c r="K273"/>
  <c r="H273"/>
  <c r="G273"/>
  <c r="J272"/>
  <c r="I272"/>
  <c r="G272"/>
  <c r="L274" s="1"/>
  <c r="E270"/>
  <c r="D270"/>
  <c r="C270"/>
  <c r="B270"/>
  <c r="K269"/>
  <c r="G269"/>
  <c r="I268"/>
  <c r="G268"/>
  <c r="K267"/>
  <c r="G267"/>
  <c r="I266"/>
  <c r="G266"/>
  <c r="K265"/>
  <c r="G265"/>
  <c r="E263"/>
  <c r="D263"/>
  <c r="C263"/>
  <c r="B263"/>
  <c r="L262"/>
  <c r="H262"/>
  <c r="G262"/>
  <c r="J261"/>
  <c r="G261"/>
  <c r="L260"/>
  <c r="H260"/>
  <c r="G260"/>
  <c r="K262" s="1"/>
  <c r="K251"/>
  <c r="G251"/>
  <c r="F250"/>
  <c r="E250"/>
  <c r="D250"/>
  <c r="C250"/>
  <c r="B250"/>
  <c r="G249"/>
  <c r="G248"/>
  <c r="G247"/>
  <c r="G246"/>
  <c r="K248" s="1"/>
  <c r="F244"/>
  <c r="E244"/>
  <c r="D244"/>
  <c r="C244"/>
  <c r="B244"/>
  <c r="L243"/>
  <c r="I243"/>
  <c r="H243"/>
  <c r="G243"/>
  <c r="K242"/>
  <c r="J242"/>
  <c r="G242"/>
  <c r="L241"/>
  <c r="I241"/>
  <c r="H241"/>
  <c r="G241"/>
  <c r="K243" s="1"/>
  <c r="E239"/>
  <c r="D239"/>
  <c r="C239"/>
  <c r="B239"/>
  <c r="J238"/>
  <c r="I238"/>
  <c r="G238"/>
  <c r="L237"/>
  <c r="K237"/>
  <c r="H237"/>
  <c r="G237"/>
  <c r="J236"/>
  <c r="I236"/>
  <c r="G236"/>
  <c r="L235"/>
  <c r="K235"/>
  <c r="H235"/>
  <c r="G235"/>
  <c r="G239" s="1"/>
  <c r="J234"/>
  <c r="I234"/>
  <c r="G234"/>
  <c r="L238" s="1"/>
  <c r="E232"/>
  <c r="D232"/>
  <c r="C232"/>
  <c r="B232"/>
  <c r="G231"/>
  <c r="G230"/>
  <c r="G229"/>
  <c r="K231" s="1"/>
  <c r="J220"/>
  <c r="I220"/>
  <c r="G220"/>
  <c r="L220" s="1"/>
  <c r="F219"/>
  <c r="E219"/>
  <c r="D219"/>
  <c r="C219"/>
  <c r="B219"/>
  <c r="L218"/>
  <c r="K218"/>
  <c r="H218"/>
  <c r="G218"/>
  <c r="J217"/>
  <c r="I217"/>
  <c r="G217"/>
  <c r="L216"/>
  <c r="K216"/>
  <c r="H216"/>
  <c r="G216"/>
  <c r="J215"/>
  <c r="I215"/>
  <c r="G215"/>
  <c r="G219" s="1"/>
  <c r="F213"/>
  <c r="E213"/>
  <c r="D213"/>
  <c r="C213"/>
  <c r="B213"/>
  <c r="L212"/>
  <c r="H212"/>
  <c r="G212"/>
  <c r="J211"/>
  <c r="G211"/>
  <c r="L210"/>
  <c r="H210"/>
  <c r="G210"/>
  <c r="K212" s="1"/>
  <c r="E208"/>
  <c r="D208"/>
  <c r="C208"/>
  <c r="B208"/>
  <c r="L207"/>
  <c r="I207"/>
  <c r="H207"/>
  <c r="G207"/>
  <c r="K206"/>
  <c r="J206"/>
  <c r="G206"/>
  <c r="G208" s="1"/>
  <c r="L205"/>
  <c r="I205"/>
  <c r="H205"/>
  <c r="G205"/>
  <c r="K204"/>
  <c r="J204"/>
  <c r="G204"/>
  <c r="L203"/>
  <c r="I203"/>
  <c r="H203"/>
  <c r="G203"/>
  <c r="K207" s="1"/>
  <c r="E201"/>
  <c r="D201"/>
  <c r="C201"/>
  <c r="B201"/>
  <c r="J200"/>
  <c r="I200"/>
  <c r="G200"/>
  <c r="L199"/>
  <c r="K199"/>
  <c r="H199"/>
  <c r="G199"/>
  <c r="G201" s="1"/>
  <c r="J198"/>
  <c r="I198"/>
  <c r="G198"/>
  <c r="L200" s="1"/>
  <c r="L189"/>
  <c r="I189"/>
  <c r="H189"/>
  <c r="G189"/>
  <c r="K189" s="1"/>
  <c r="F188"/>
  <c r="E188"/>
  <c r="D188"/>
  <c r="C188"/>
  <c r="B188"/>
  <c r="K187"/>
  <c r="J187"/>
  <c r="G187"/>
  <c r="L186"/>
  <c r="I186"/>
  <c r="H186"/>
  <c r="G186"/>
  <c r="K185"/>
  <c r="J185"/>
  <c r="G185"/>
  <c r="G188" s="1"/>
  <c r="L184"/>
  <c r="I184"/>
  <c r="H184"/>
  <c r="G184"/>
  <c r="I187" s="1"/>
  <c r="F182"/>
  <c r="E182"/>
  <c r="D182"/>
  <c r="C182"/>
  <c r="B182"/>
  <c r="K181"/>
  <c r="G181"/>
  <c r="G180"/>
  <c r="K179"/>
  <c r="G179"/>
  <c r="I180" s="1"/>
  <c r="E177"/>
  <c r="D177"/>
  <c r="C177"/>
  <c r="B177"/>
  <c r="L176"/>
  <c r="H176"/>
  <c r="G176"/>
  <c r="J175"/>
  <c r="G175"/>
  <c r="L174"/>
  <c r="H174"/>
  <c r="G174"/>
  <c r="J173"/>
  <c r="G173"/>
  <c r="L172"/>
  <c r="H172"/>
  <c r="G172"/>
  <c r="K176" s="1"/>
  <c r="E170"/>
  <c r="D170"/>
  <c r="C170"/>
  <c r="B170"/>
  <c r="L169"/>
  <c r="I169"/>
  <c r="H169"/>
  <c r="G169"/>
  <c r="K168"/>
  <c r="J168"/>
  <c r="G168"/>
  <c r="G170" s="1"/>
  <c r="L167"/>
  <c r="I167"/>
  <c r="H167"/>
  <c r="G167"/>
  <c r="K169" s="1"/>
  <c r="L158"/>
  <c r="H158"/>
  <c r="G158"/>
  <c r="K158" s="1"/>
  <c r="F157"/>
  <c r="E157"/>
  <c r="D157"/>
  <c r="C157"/>
  <c r="B157"/>
  <c r="J156"/>
  <c r="G156"/>
  <c r="L155"/>
  <c r="G155"/>
  <c r="G157" s="1"/>
  <c r="J154"/>
  <c r="I154"/>
  <c r="G154"/>
  <c r="L153"/>
  <c r="K153"/>
  <c r="H153"/>
  <c r="G153"/>
  <c r="F151"/>
  <c r="E151"/>
  <c r="D151"/>
  <c r="C151"/>
  <c r="B151"/>
  <c r="J150"/>
  <c r="I150"/>
  <c r="G150"/>
  <c r="L149"/>
  <c r="K149"/>
  <c r="H149"/>
  <c r="G149"/>
  <c r="G151" s="1"/>
  <c r="J148"/>
  <c r="I148"/>
  <c r="G148"/>
  <c r="L150" s="1"/>
  <c r="E146"/>
  <c r="D146"/>
  <c r="C146"/>
  <c r="B146"/>
  <c r="G145"/>
  <c r="L144"/>
  <c r="G144"/>
  <c r="K143"/>
  <c r="G143"/>
  <c r="L142"/>
  <c r="I142"/>
  <c r="G142"/>
  <c r="K141"/>
  <c r="J141"/>
  <c r="G141"/>
  <c r="J145" s="1"/>
  <c r="E139"/>
  <c r="D139"/>
  <c r="C139"/>
  <c r="B139"/>
  <c r="G138"/>
  <c r="G137"/>
  <c r="G136"/>
  <c r="K138" s="1"/>
  <c r="K127"/>
  <c r="J127"/>
  <c r="G127"/>
  <c r="F126"/>
  <c r="E126"/>
  <c r="D126"/>
  <c r="C126"/>
  <c r="B126"/>
  <c r="L125"/>
  <c r="G125"/>
  <c r="K124"/>
  <c r="G124"/>
  <c r="I123"/>
  <c r="G123"/>
  <c r="J122"/>
  <c r="G122"/>
  <c r="H125" s="1"/>
  <c r="F120"/>
  <c r="E120"/>
  <c r="D120"/>
  <c r="C120"/>
  <c r="B120"/>
  <c r="L119"/>
  <c r="I119"/>
  <c r="H119"/>
  <c r="G119"/>
  <c r="K118"/>
  <c r="J118"/>
  <c r="G118"/>
  <c r="L117"/>
  <c r="I117"/>
  <c r="H117"/>
  <c r="G117"/>
  <c r="K119" s="1"/>
  <c r="G115"/>
  <c r="E115"/>
  <c r="D115"/>
  <c r="C115"/>
  <c r="B115"/>
  <c r="J114"/>
  <c r="I114"/>
  <c r="G114"/>
  <c r="L113"/>
  <c r="K113"/>
  <c r="H113"/>
  <c r="G113"/>
  <c r="J112"/>
  <c r="I112"/>
  <c r="G112"/>
  <c r="L111"/>
  <c r="K111"/>
  <c r="H111"/>
  <c r="G111"/>
  <c r="J110"/>
  <c r="I110"/>
  <c r="G110"/>
  <c r="L114" s="1"/>
  <c r="E108"/>
  <c r="D108"/>
  <c r="C108"/>
  <c r="B108"/>
  <c r="K107"/>
  <c r="G107"/>
  <c r="L106"/>
  <c r="I106"/>
  <c r="G106"/>
  <c r="K105"/>
  <c r="J105"/>
  <c r="G105"/>
  <c r="J96"/>
  <c r="I96"/>
  <c r="G96"/>
  <c r="L96" s="1"/>
  <c r="F95"/>
  <c r="E95"/>
  <c r="D95"/>
  <c r="C95"/>
  <c r="B95"/>
  <c r="L94"/>
  <c r="K94"/>
  <c r="H94"/>
  <c r="G94"/>
  <c r="J93"/>
  <c r="I93"/>
  <c r="G93"/>
  <c r="L92"/>
  <c r="K92"/>
  <c r="H92"/>
  <c r="G92"/>
  <c r="J91"/>
  <c r="I91"/>
  <c r="G91"/>
  <c r="F89"/>
  <c r="E89"/>
  <c r="D89"/>
  <c r="C89"/>
  <c r="B89"/>
  <c r="L88"/>
  <c r="K88"/>
  <c r="H88"/>
  <c r="G88"/>
  <c r="J87"/>
  <c r="I87"/>
  <c r="G87"/>
  <c r="K86"/>
  <c r="I86"/>
  <c r="H86"/>
  <c r="G86"/>
  <c r="E84"/>
  <c r="D84"/>
  <c r="C84"/>
  <c r="B84"/>
  <c r="G83"/>
  <c r="G82"/>
  <c r="G81"/>
  <c r="G80"/>
  <c r="G79"/>
  <c r="J83" s="1"/>
  <c r="E77"/>
  <c r="D77"/>
  <c r="C77"/>
  <c r="B77"/>
  <c r="L76"/>
  <c r="H76"/>
  <c r="G76"/>
  <c r="J75"/>
  <c r="G75"/>
  <c r="L74"/>
  <c r="H74"/>
  <c r="G74"/>
  <c r="K76" s="1"/>
  <c r="G65"/>
  <c r="J65" s="1"/>
  <c r="F64"/>
  <c r="E64"/>
  <c r="D64"/>
  <c r="C64"/>
  <c r="B64"/>
  <c r="G63"/>
  <c r="G62"/>
  <c r="G61"/>
  <c r="G60"/>
  <c r="L63" s="1"/>
  <c r="F58"/>
  <c r="E58"/>
  <c r="D58"/>
  <c r="C58"/>
  <c r="B58"/>
  <c r="L57"/>
  <c r="I57"/>
  <c r="H57"/>
  <c r="G57"/>
  <c r="K56"/>
  <c r="J56"/>
  <c r="G56"/>
  <c r="L55"/>
  <c r="I55"/>
  <c r="H55"/>
  <c r="G55"/>
  <c r="K57" s="1"/>
  <c r="E53"/>
  <c r="D53"/>
  <c r="C53"/>
  <c r="B53"/>
  <c r="L52"/>
  <c r="J52"/>
  <c r="I52"/>
  <c r="H52"/>
  <c r="G52"/>
  <c r="L51"/>
  <c r="K51"/>
  <c r="J51"/>
  <c r="H51"/>
  <c r="G51"/>
  <c r="L50"/>
  <c r="J50"/>
  <c r="I50"/>
  <c r="H50"/>
  <c r="G50"/>
  <c r="L49"/>
  <c r="L53" s="1"/>
  <c r="K49"/>
  <c r="J49"/>
  <c r="H49"/>
  <c r="H53" s="1"/>
  <c r="G49"/>
  <c r="G53" s="1"/>
  <c r="L48"/>
  <c r="J48"/>
  <c r="J53" s="1"/>
  <c r="I48"/>
  <c r="H48"/>
  <c r="G48"/>
  <c r="K52" s="1"/>
  <c r="E46"/>
  <c r="D46"/>
  <c r="C46"/>
  <c r="B46"/>
  <c r="G45"/>
  <c r="G44"/>
  <c r="G43"/>
  <c r="J45" s="1"/>
  <c r="L34"/>
  <c r="J34"/>
  <c r="I34"/>
  <c r="H34"/>
  <c r="G34"/>
  <c r="K34" s="1"/>
  <c r="F33"/>
  <c r="E33"/>
  <c r="D33"/>
  <c r="C33"/>
  <c r="B33"/>
  <c r="L32"/>
  <c r="K32"/>
  <c r="J32"/>
  <c r="H32"/>
  <c r="G32"/>
  <c r="L31"/>
  <c r="J31"/>
  <c r="I31"/>
  <c r="H31"/>
  <c r="G31"/>
  <c r="L30"/>
  <c r="L33" s="1"/>
  <c r="K30"/>
  <c r="J30"/>
  <c r="H30"/>
  <c r="H33" s="1"/>
  <c r="G30"/>
  <c r="G33" s="1"/>
  <c r="L29"/>
  <c r="J29"/>
  <c r="J33" s="1"/>
  <c r="I29"/>
  <c r="H29"/>
  <c r="G29"/>
  <c r="I32" s="1"/>
  <c r="F27"/>
  <c r="E27"/>
  <c r="D27"/>
  <c r="C27"/>
  <c r="B27"/>
  <c r="L26"/>
  <c r="H26"/>
  <c r="G26"/>
  <c r="J25"/>
  <c r="G25"/>
  <c r="L24"/>
  <c r="H24"/>
  <c r="G24"/>
  <c r="K26" s="1"/>
  <c r="E22"/>
  <c r="D22"/>
  <c r="C22"/>
  <c r="B22"/>
  <c r="L21"/>
  <c r="I21"/>
  <c r="H21"/>
  <c r="G21"/>
  <c r="K20"/>
  <c r="J20"/>
  <c r="G20"/>
  <c r="L19"/>
  <c r="I19"/>
  <c r="H19"/>
  <c r="G19"/>
  <c r="K18"/>
  <c r="J18"/>
  <c r="G18"/>
  <c r="G22" s="1"/>
  <c r="L17"/>
  <c r="I17"/>
  <c r="H17"/>
  <c r="G17"/>
  <c r="K21" s="1"/>
  <c r="E15"/>
  <c r="D15"/>
  <c r="C15"/>
  <c r="B15"/>
  <c r="L14"/>
  <c r="J14"/>
  <c r="I14"/>
  <c r="H14"/>
  <c r="G14"/>
  <c r="L13"/>
  <c r="L15" s="1"/>
  <c r="K13"/>
  <c r="J13"/>
  <c r="H13"/>
  <c r="H15" s="1"/>
  <c r="G13"/>
  <c r="G15" s="1"/>
  <c r="L12"/>
  <c r="J12"/>
  <c r="J15" s="1"/>
  <c r="I12"/>
  <c r="H12"/>
  <c r="G12"/>
  <c r="K14" s="1"/>
  <c r="I44" l="1"/>
  <c r="I61"/>
  <c r="K65"/>
  <c r="K466"/>
  <c r="I465"/>
  <c r="K464"/>
  <c r="I463"/>
  <c r="G467"/>
  <c r="J466"/>
  <c r="L465"/>
  <c r="H465"/>
  <c r="J464"/>
  <c r="L463"/>
  <c r="H463"/>
  <c r="H466"/>
  <c r="L464"/>
  <c r="K463"/>
  <c r="L466"/>
  <c r="K465"/>
  <c r="I464"/>
  <c r="J463"/>
  <c r="K43"/>
  <c r="K60"/>
  <c r="I63"/>
  <c r="I80"/>
  <c r="I82"/>
  <c r="H138"/>
  <c r="J465"/>
  <c r="I1254"/>
  <c r="K1253"/>
  <c r="I1252"/>
  <c r="L1254"/>
  <c r="H1254"/>
  <c r="J1253"/>
  <c r="L1252"/>
  <c r="L1255" s="1"/>
  <c r="H1252"/>
  <c r="G1255"/>
  <c r="L1253"/>
  <c r="K1252"/>
  <c r="K1255" s="1"/>
  <c r="K1254"/>
  <c r="I1253"/>
  <c r="J1252"/>
  <c r="J1255" s="1"/>
  <c r="H1253"/>
  <c r="J1254"/>
  <c r="K12"/>
  <c r="K15" s="1"/>
  <c r="I13"/>
  <c r="I15" s="1"/>
  <c r="M15" s="1"/>
  <c r="J17"/>
  <c r="J22" s="1"/>
  <c r="H18"/>
  <c r="H22" s="1"/>
  <c r="L18"/>
  <c r="L22" s="1"/>
  <c r="J19"/>
  <c r="H20"/>
  <c r="L20"/>
  <c r="J21"/>
  <c r="I24"/>
  <c r="K25"/>
  <c r="I26"/>
  <c r="K29"/>
  <c r="I30"/>
  <c r="I33" s="1"/>
  <c r="K31"/>
  <c r="H43"/>
  <c r="L43"/>
  <c r="J44"/>
  <c r="H45"/>
  <c r="L45"/>
  <c r="K48"/>
  <c r="I49"/>
  <c r="I53" s="1"/>
  <c r="K50"/>
  <c r="I51"/>
  <c r="J55"/>
  <c r="J58" s="1"/>
  <c r="H56"/>
  <c r="H58" s="1"/>
  <c r="L56"/>
  <c r="L58" s="1"/>
  <c r="J57"/>
  <c r="G58"/>
  <c r="H60"/>
  <c r="L60"/>
  <c r="J61"/>
  <c r="H62"/>
  <c r="L62"/>
  <c r="J63"/>
  <c r="G64"/>
  <c r="H65"/>
  <c r="L65"/>
  <c r="I74"/>
  <c r="K75"/>
  <c r="I76"/>
  <c r="G77"/>
  <c r="H79"/>
  <c r="L79"/>
  <c r="J80"/>
  <c r="H81"/>
  <c r="L81"/>
  <c r="J82"/>
  <c r="H83"/>
  <c r="L83"/>
  <c r="G89"/>
  <c r="J88"/>
  <c r="L87"/>
  <c r="H87"/>
  <c r="H89" s="1"/>
  <c r="J86"/>
  <c r="J89" s="1"/>
  <c r="I88"/>
  <c r="I89" s="1"/>
  <c r="K87"/>
  <c r="K89" s="1"/>
  <c r="L86"/>
  <c r="G108"/>
  <c r="I107"/>
  <c r="K106"/>
  <c r="I105"/>
  <c r="I108" s="1"/>
  <c r="L107"/>
  <c r="H107"/>
  <c r="J106"/>
  <c r="L105"/>
  <c r="H105"/>
  <c r="H108" s="1"/>
  <c r="H106"/>
  <c r="J107"/>
  <c r="K122"/>
  <c r="L123"/>
  <c r="I127"/>
  <c r="L127"/>
  <c r="H127"/>
  <c r="H136"/>
  <c r="I137"/>
  <c r="H144"/>
  <c r="I156"/>
  <c r="K155"/>
  <c r="L156"/>
  <c r="H156"/>
  <c r="J155"/>
  <c r="L154"/>
  <c r="L157" s="1"/>
  <c r="H154"/>
  <c r="J153"/>
  <c r="J157" s="1"/>
  <c r="K156"/>
  <c r="I155"/>
  <c r="K154"/>
  <c r="K157" s="1"/>
  <c r="I153"/>
  <c r="I157" s="1"/>
  <c r="H155"/>
  <c r="K229"/>
  <c r="K246"/>
  <c r="J269"/>
  <c r="L268"/>
  <c r="H268"/>
  <c r="J267"/>
  <c r="L266"/>
  <c r="H266"/>
  <c r="J265"/>
  <c r="G270"/>
  <c r="I269"/>
  <c r="K268"/>
  <c r="I267"/>
  <c r="K266"/>
  <c r="I265"/>
  <c r="L269"/>
  <c r="H269"/>
  <c r="J268"/>
  <c r="L267"/>
  <c r="H267"/>
  <c r="J266"/>
  <c r="L265"/>
  <c r="H265"/>
  <c r="G306"/>
  <c r="J305"/>
  <c r="L304"/>
  <c r="H304"/>
  <c r="J303"/>
  <c r="I305"/>
  <c r="K304"/>
  <c r="I303"/>
  <c r="I306" s="1"/>
  <c r="L305"/>
  <c r="H305"/>
  <c r="J304"/>
  <c r="L303"/>
  <c r="L306" s="1"/>
  <c r="H303"/>
  <c r="J375"/>
  <c r="I375"/>
  <c r="L375"/>
  <c r="H375"/>
  <c r="K45"/>
  <c r="K62"/>
  <c r="K83"/>
  <c r="J138"/>
  <c r="L137"/>
  <c r="H137"/>
  <c r="J136"/>
  <c r="G139"/>
  <c r="I138"/>
  <c r="K137"/>
  <c r="I136"/>
  <c r="I139" s="1"/>
  <c r="J231"/>
  <c r="L230"/>
  <c r="H230"/>
  <c r="J229"/>
  <c r="G232"/>
  <c r="I231"/>
  <c r="K230"/>
  <c r="I229"/>
  <c r="L231"/>
  <c r="H231"/>
  <c r="J230"/>
  <c r="L229"/>
  <c r="H229"/>
  <c r="L249"/>
  <c r="H249"/>
  <c r="J248"/>
  <c r="L247"/>
  <c r="H247"/>
  <c r="J246"/>
  <c r="J250" s="1"/>
  <c r="K249"/>
  <c r="I248"/>
  <c r="K247"/>
  <c r="I246"/>
  <c r="G250"/>
  <c r="J249"/>
  <c r="L248"/>
  <c r="H248"/>
  <c r="J247"/>
  <c r="L246"/>
  <c r="L250" s="1"/>
  <c r="H246"/>
  <c r="G449"/>
  <c r="J448"/>
  <c r="L447"/>
  <c r="H447"/>
  <c r="J446"/>
  <c r="I448"/>
  <c r="K447"/>
  <c r="I446"/>
  <c r="L446"/>
  <c r="L448"/>
  <c r="J447"/>
  <c r="K446"/>
  <c r="K449" s="1"/>
  <c r="K448"/>
  <c r="I447"/>
  <c r="H446"/>
  <c r="K17"/>
  <c r="I18"/>
  <c r="I22" s="1"/>
  <c r="K19"/>
  <c r="I20"/>
  <c r="J24"/>
  <c r="J27" s="1"/>
  <c r="H25"/>
  <c r="H27" s="1"/>
  <c r="L25"/>
  <c r="L27" s="1"/>
  <c r="J26"/>
  <c r="G27"/>
  <c r="I43"/>
  <c r="I46" s="1"/>
  <c r="K44"/>
  <c r="I45"/>
  <c r="G46"/>
  <c r="K55"/>
  <c r="K58" s="1"/>
  <c r="I56"/>
  <c r="I58" s="1"/>
  <c r="I60"/>
  <c r="K61"/>
  <c r="I62"/>
  <c r="K63"/>
  <c r="I65"/>
  <c r="J74"/>
  <c r="J77" s="1"/>
  <c r="H75"/>
  <c r="H77" s="1"/>
  <c r="L75"/>
  <c r="L77" s="1"/>
  <c r="J76"/>
  <c r="I79"/>
  <c r="K80"/>
  <c r="I81"/>
  <c r="K82"/>
  <c r="I83"/>
  <c r="G84"/>
  <c r="G95"/>
  <c r="J108"/>
  <c r="K136"/>
  <c r="K139" s="1"/>
  <c r="J137"/>
  <c r="L138"/>
  <c r="G146"/>
  <c r="I145"/>
  <c r="K144"/>
  <c r="I143"/>
  <c r="K142"/>
  <c r="K146" s="1"/>
  <c r="I141"/>
  <c r="I146" s="1"/>
  <c r="L145"/>
  <c r="H145"/>
  <c r="J144"/>
  <c r="L143"/>
  <c r="H143"/>
  <c r="J142"/>
  <c r="L141"/>
  <c r="H141"/>
  <c r="H146" s="1"/>
  <c r="H142"/>
  <c r="J143"/>
  <c r="I144"/>
  <c r="K145"/>
  <c r="H157"/>
  <c r="G182"/>
  <c r="J181"/>
  <c r="L180"/>
  <c r="H180"/>
  <c r="J179"/>
  <c r="J182" s="1"/>
  <c r="I181"/>
  <c r="K180"/>
  <c r="I179"/>
  <c r="I182" s="1"/>
  <c r="L181"/>
  <c r="H181"/>
  <c r="J180"/>
  <c r="L179"/>
  <c r="H179"/>
  <c r="H182" s="1"/>
  <c r="J251"/>
  <c r="I251"/>
  <c r="L251"/>
  <c r="H251"/>
  <c r="K270"/>
  <c r="K306"/>
  <c r="I371"/>
  <c r="H464"/>
  <c r="I466"/>
  <c r="K79"/>
  <c r="K81"/>
  <c r="K24"/>
  <c r="K27" s="1"/>
  <c r="I25"/>
  <c r="J43"/>
  <c r="J46" s="1"/>
  <c r="H44"/>
  <c r="L44"/>
  <c r="J60"/>
  <c r="H61"/>
  <c r="L61"/>
  <c r="J62"/>
  <c r="H63"/>
  <c r="K74"/>
  <c r="K77" s="1"/>
  <c r="I75"/>
  <c r="J79"/>
  <c r="J84" s="1"/>
  <c r="H80"/>
  <c r="L80"/>
  <c r="J81"/>
  <c r="H82"/>
  <c r="L82"/>
  <c r="K108"/>
  <c r="K125"/>
  <c r="I124"/>
  <c r="K123"/>
  <c r="I122"/>
  <c r="G126"/>
  <c r="J125"/>
  <c r="L124"/>
  <c r="H124"/>
  <c r="J123"/>
  <c r="J126" s="1"/>
  <c r="L122"/>
  <c r="H122"/>
  <c r="H126" s="1"/>
  <c r="H123"/>
  <c r="J124"/>
  <c r="I125"/>
  <c r="L136"/>
  <c r="L139" s="1"/>
  <c r="J146"/>
  <c r="K182"/>
  <c r="I230"/>
  <c r="I247"/>
  <c r="I249"/>
  <c r="J355"/>
  <c r="L354"/>
  <c r="H354"/>
  <c r="J353"/>
  <c r="J356" s="1"/>
  <c r="G356"/>
  <c r="I355"/>
  <c r="K354"/>
  <c r="K356" s="1"/>
  <c r="I353"/>
  <c r="L355"/>
  <c r="H355"/>
  <c r="J354"/>
  <c r="L353"/>
  <c r="H353"/>
  <c r="L373"/>
  <c r="H373"/>
  <c r="J372"/>
  <c r="L371"/>
  <c r="H371"/>
  <c r="J370"/>
  <c r="K373"/>
  <c r="I372"/>
  <c r="K371"/>
  <c r="K374" s="1"/>
  <c r="I370"/>
  <c r="I374" s="1"/>
  <c r="G374"/>
  <c r="J373"/>
  <c r="L372"/>
  <c r="H372"/>
  <c r="J371"/>
  <c r="L370"/>
  <c r="L374" s="1"/>
  <c r="H370"/>
  <c r="I406"/>
  <c r="L406"/>
  <c r="H406"/>
  <c r="K406"/>
  <c r="J406"/>
  <c r="H448"/>
  <c r="K91"/>
  <c r="K95" s="1"/>
  <c r="I92"/>
  <c r="I95" s="1"/>
  <c r="K93"/>
  <c r="I94"/>
  <c r="K96"/>
  <c r="K110"/>
  <c r="I111"/>
  <c r="I115" s="1"/>
  <c r="K112"/>
  <c r="I113"/>
  <c r="K114"/>
  <c r="J117"/>
  <c r="H118"/>
  <c r="H120" s="1"/>
  <c r="L118"/>
  <c r="L120" s="1"/>
  <c r="J119"/>
  <c r="G120"/>
  <c r="K148"/>
  <c r="I149"/>
  <c r="I151" s="1"/>
  <c r="K150"/>
  <c r="I158"/>
  <c r="J167"/>
  <c r="J170" s="1"/>
  <c r="H168"/>
  <c r="H170" s="1"/>
  <c r="L168"/>
  <c r="L170" s="1"/>
  <c r="J169"/>
  <c r="I172"/>
  <c r="K173"/>
  <c r="I174"/>
  <c r="K175"/>
  <c r="I176"/>
  <c r="G177"/>
  <c r="J184"/>
  <c r="J188" s="1"/>
  <c r="H185"/>
  <c r="L185"/>
  <c r="L188" s="1"/>
  <c r="J186"/>
  <c r="H187"/>
  <c r="L187"/>
  <c r="J189"/>
  <c r="K198"/>
  <c r="I199"/>
  <c r="I201" s="1"/>
  <c r="K200"/>
  <c r="J203"/>
  <c r="J208" s="1"/>
  <c r="H204"/>
  <c r="H208" s="1"/>
  <c r="L204"/>
  <c r="L208" s="1"/>
  <c r="J205"/>
  <c r="H206"/>
  <c r="L206"/>
  <c r="J207"/>
  <c r="I210"/>
  <c r="K211"/>
  <c r="I212"/>
  <c r="K215"/>
  <c r="I216"/>
  <c r="I219" s="1"/>
  <c r="K217"/>
  <c r="I218"/>
  <c r="K220"/>
  <c r="K234"/>
  <c r="I235"/>
  <c r="I239" s="1"/>
  <c r="K236"/>
  <c r="I237"/>
  <c r="K238"/>
  <c r="J241"/>
  <c r="J244" s="1"/>
  <c r="H242"/>
  <c r="H244" s="1"/>
  <c r="L242"/>
  <c r="L244" s="1"/>
  <c r="J243"/>
  <c r="G244"/>
  <c r="I260"/>
  <c r="K261"/>
  <c r="I262"/>
  <c r="G263"/>
  <c r="K272"/>
  <c r="I273"/>
  <c r="I275" s="1"/>
  <c r="K274"/>
  <c r="I277"/>
  <c r="K278"/>
  <c r="I279"/>
  <c r="K280"/>
  <c r="I282"/>
  <c r="J291"/>
  <c r="H292"/>
  <c r="H294" s="1"/>
  <c r="L292"/>
  <c r="L294" s="1"/>
  <c r="J293"/>
  <c r="I296"/>
  <c r="K297"/>
  <c r="I298"/>
  <c r="K299"/>
  <c r="I300"/>
  <c r="G301"/>
  <c r="J308"/>
  <c r="H309"/>
  <c r="H312" s="1"/>
  <c r="L309"/>
  <c r="J310"/>
  <c r="H311"/>
  <c r="L311"/>
  <c r="J313"/>
  <c r="K322"/>
  <c r="I323"/>
  <c r="I325" s="1"/>
  <c r="K324"/>
  <c r="J327"/>
  <c r="H328"/>
  <c r="H332" s="1"/>
  <c r="L328"/>
  <c r="L332" s="1"/>
  <c r="J329"/>
  <c r="H330"/>
  <c r="L330"/>
  <c r="J331"/>
  <c r="I334"/>
  <c r="K335"/>
  <c r="I336"/>
  <c r="K339"/>
  <c r="I340"/>
  <c r="I343" s="1"/>
  <c r="K341"/>
  <c r="I342"/>
  <c r="K344"/>
  <c r="K358"/>
  <c r="I359"/>
  <c r="I363" s="1"/>
  <c r="K360"/>
  <c r="I361"/>
  <c r="K362"/>
  <c r="J365"/>
  <c r="H366"/>
  <c r="H368" s="1"/>
  <c r="L366"/>
  <c r="L368" s="1"/>
  <c r="J367"/>
  <c r="G368"/>
  <c r="I384"/>
  <c r="K385"/>
  <c r="I386"/>
  <c r="G387"/>
  <c r="K415"/>
  <c r="J416"/>
  <c r="L417"/>
  <c r="K432"/>
  <c r="L433"/>
  <c r="I437"/>
  <c r="L437"/>
  <c r="H437"/>
  <c r="G480"/>
  <c r="J479"/>
  <c r="L478"/>
  <c r="L480" s="1"/>
  <c r="H478"/>
  <c r="H480" s="1"/>
  <c r="J477"/>
  <c r="I479"/>
  <c r="K478"/>
  <c r="I477"/>
  <c r="I480" s="1"/>
  <c r="H479"/>
  <c r="K497"/>
  <c r="I496"/>
  <c r="K495"/>
  <c r="I494"/>
  <c r="G498"/>
  <c r="J497"/>
  <c r="L496"/>
  <c r="H496"/>
  <c r="J495"/>
  <c r="L494"/>
  <c r="H494"/>
  <c r="H495"/>
  <c r="J496"/>
  <c r="I497"/>
  <c r="K520"/>
  <c r="J521"/>
  <c r="L522"/>
  <c r="K551"/>
  <c r="L552"/>
  <c r="G611"/>
  <c r="J610"/>
  <c r="L609"/>
  <c r="H609"/>
  <c r="J608"/>
  <c r="L607"/>
  <c r="H607"/>
  <c r="J606"/>
  <c r="I610"/>
  <c r="K609"/>
  <c r="I608"/>
  <c r="K607"/>
  <c r="I606"/>
  <c r="L610"/>
  <c r="H610"/>
  <c r="J609"/>
  <c r="L608"/>
  <c r="H608"/>
  <c r="J607"/>
  <c r="L606"/>
  <c r="L611" s="1"/>
  <c r="H606"/>
  <c r="L621"/>
  <c r="H621"/>
  <c r="J620"/>
  <c r="L619"/>
  <c r="H619"/>
  <c r="J618"/>
  <c r="K621"/>
  <c r="I620"/>
  <c r="K619"/>
  <c r="I618"/>
  <c r="I622" s="1"/>
  <c r="G622"/>
  <c r="J621"/>
  <c r="L620"/>
  <c r="H620"/>
  <c r="J619"/>
  <c r="L618"/>
  <c r="H618"/>
  <c r="H622" s="1"/>
  <c r="G673"/>
  <c r="G678"/>
  <c r="J677"/>
  <c r="L676"/>
  <c r="H676"/>
  <c r="J675"/>
  <c r="I677"/>
  <c r="K676"/>
  <c r="I675"/>
  <c r="I678" s="1"/>
  <c r="L677"/>
  <c r="H677"/>
  <c r="J676"/>
  <c r="L675"/>
  <c r="H675"/>
  <c r="H678" s="1"/>
  <c r="L704"/>
  <c r="H91"/>
  <c r="H95" s="1"/>
  <c r="L91"/>
  <c r="J92"/>
  <c r="J95" s="1"/>
  <c r="H93"/>
  <c r="L93"/>
  <c r="J94"/>
  <c r="H96"/>
  <c r="H110"/>
  <c r="L110"/>
  <c r="L115" s="1"/>
  <c r="J111"/>
  <c r="J115" s="1"/>
  <c r="H112"/>
  <c r="L112"/>
  <c r="J113"/>
  <c r="H114"/>
  <c r="K117"/>
  <c r="K120" s="1"/>
  <c r="I118"/>
  <c r="I120" s="1"/>
  <c r="H148"/>
  <c r="H151" s="1"/>
  <c r="L148"/>
  <c r="L151" s="1"/>
  <c r="J149"/>
  <c r="J151" s="1"/>
  <c r="H150"/>
  <c r="J158"/>
  <c r="K167"/>
  <c r="K170" s="1"/>
  <c r="I168"/>
  <c r="I170" s="1"/>
  <c r="J172"/>
  <c r="H173"/>
  <c r="H177" s="1"/>
  <c r="L173"/>
  <c r="L177" s="1"/>
  <c r="J174"/>
  <c r="H175"/>
  <c r="L175"/>
  <c r="J176"/>
  <c r="K184"/>
  <c r="I185"/>
  <c r="I188" s="1"/>
  <c r="K186"/>
  <c r="H198"/>
  <c r="L198"/>
  <c r="L201" s="1"/>
  <c r="J199"/>
  <c r="J201" s="1"/>
  <c r="H200"/>
  <c r="K203"/>
  <c r="K208" s="1"/>
  <c r="I204"/>
  <c r="I208" s="1"/>
  <c r="K205"/>
  <c r="I206"/>
  <c r="J210"/>
  <c r="H211"/>
  <c r="H213" s="1"/>
  <c r="L211"/>
  <c r="L213" s="1"/>
  <c r="J212"/>
  <c r="G213"/>
  <c r="H215"/>
  <c r="H219" s="1"/>
  <c r="L215"/>
  <c r="J216"/>
  <c r="J219" s="1"/>
  <c r="H217"/>
  <c r="L217"/>
  <c r="J218"/>
  <c r="H220"/>
  <c r="H234"/>
  <c r="L234"/>
  <c r="L239" s="1"/>
  <c r="J235"/>
  <c r="J239" s="1"/>
  <c r="H236"/>
  <c r="L236"/>
  <c r="J237"/>
  <c r="H238"/>
  <c r="K241"/>
  <c r="K244" s="1"/>
  <c r="I242"/>
  <c r="I244" s="1"/>
  <c r="J260"/>
  <c r="J263" s="1"/>
  <c r="H261"/>
  <c r="H263" s="1"/>
  <c r="L261"/>
  <c r="L263" s="1"/>
  <c r="J262"/>
  <c r="H272"/>
  <c r="H275" s="1"/>
  <c r="L272"/>
  <c r="L275" s="1"/>
  <c r="J273"/>
  <c r="J275" s="1"/>
  <c r="H274"/>
  <c r="J277"/>
  <c r="J281" s="1"/>
  <c r="H278"/>
  <c r="H281" s="1"/>
  <c r="L278"/>
  <c r="L281" s="1"/>
  <c r="J279"/>
  <c r="H280"/>
  <c r="L280"/>
  <c r="J282"/>
  <c r="K291"/>
  <c r="K294" s="1"/>
  <c r="I292"/>
  <c r="I294" s="1"/>
  <c r="J296"/>
  <c r="H297"/>
  <c r="H301" s="1"/>
  <c r="L297"/>
  <c r="L301" s="1"/>
  <c r="J298"/>
  <c r="H299"/>
  <c r="L299"/>
  <c r="J300"/>
  <c r="K308"/>
  <c r="K312" s="1"/>
  <c r="I309"/>
  <c r="I312" s="1"/>
  <c r="K310"/>
  <c r="H322"/>
  <c r="L322"/>
  <c r="L325" s="1"/>
  <c r="J323"/>
  <c r="J325" s="1"/>
  <c r="H324"/>
  <c r="K327"/>
  <c r="K332" s="1"/>
  <c r="I328"/>
  <c r="I332" s="1"/>
  <c r="K329"/>
  <c r="I330"/>
  <c r="J334"/>
  <c r="H335"/>
  <c r="H337" s="1"/>
  <c r="L335"/>
  <c r="L337" s="1"/>
  <c r="J336"/>
  <c r="G337"/>
  <c r="H339"/>
  <c r="H343" s="1"/>
  <c r="L339"/>
  <c r="J340"/>
  <c r="J343" s="1"/>
  <c r="H341"/>
  <c r="L341"/>
  <c r="J342"/>
  <c r="H344"/>
  <c r="H358"/>
  <c r="L358"/>
  <c r="L363" s="1"/>
  <c r="J359"/>
  <c r="J363" s="1"/>
  <c r="H360"/>
  <c r="L360"/>
  <c r="J361"/>
  <c r="H362"/>
  <c r="K365"/>
  <c r="K368" s="1"/>
  <c r="I366"/>
  <c r="I368" s="1"/>
  <c r="J384"/>
  <c r="J387" s="1"/>
  <c r="H385"/>
  <c r="H387" s="1"/>
  <c r="L385"/>
  <c r="L387" s="1"/>
  <c r="J386"/>
  <c r="K404"/>
  <c r="I403"/>
  <c r="K402"/>
  <c r="K405" s="1"/>
  <c r="I401"/>
  <c r="I405" s="1"/>
  <c r="G405"/>
  <c r="J404"/>
  <c r="L403"/>
  <c r="H403"/>
  <c r="J402"/>
  <c r="J405" s="1"/>
  <c r="L401"/>
  <c r="L405" s="1"/>
  <c r="H401"/>
  <c r="H402"/>
  <c r="J403"/>
  <c r="I404"/>
  <c r="I468"/>
  <c r="L468"/>
  <c r="H468"/>
  <c r="K479"/>
  <c r="J494"/>
  <c r="J498" s="1"/>
  <c r="I495"/>
  <c r="K496"/>
  <c r="L497"/>
  <c r="G511"/>
  <c r="J510"/>
  <c r="L509"/>
  <c r="L511" s="1"/>
  <c r="H509"/>
  <c r="H511" s="1"/>
  <c r="J508"/>
  <c r="J511" s="1"/>
  <c r="I510"/>
  <c r="K509"/>
  <c r="K511" s="1"/>
  <c r="I508"/>
  <c r="H510"/>
  <c r="I541"/>
  <c r="K540"/>
  <c r="K542" s="1"/>
  <c r="I539"/>
  <c r="L541"/>
  <c r="H541"/>
  <c r="J540"/>
  <c r="L539"/>
  <c r="H539"/>
  <c r="H542" s="1"/>
  <c r="H540"/>
  <c r="J541"/>
  <c r="K606"/>
  <c r="K611" s="1"/>
  <c r="K608"/>
  <c r="K610"/>
  <c r="K618"/>
  <c r="K622" s="1"/>
  <c r="K620"/>
  <c r="K675"/>
  <c r="K678" s="1"/>
  <c r="K677"/>
  <c r="G684"/>
  <c r="H704"/>
  <c r="K172"/>
  <c r="K177" s="1"/>
  <c r="I173"/>
  <c r="K174"/>
  <c r="I175"/>
  <c r="K210"/>
  <c r="K213" s="1"/>
  <c r="I211"/>
  <c r="K260"/>
  <c r="K263" s="1"/>
  <c r="I261"/>
  <c r="K277"/>
  <c r="K281" s="1"/>
  <c r="I278"/>
  <c r="K279"/>
  <c r="K296"/>
  <c r="I297"/>
  <c r="K298"/>
  <c r="I299"/>
  <c r="K334"/>
  <c r="K337" s="1"/>
  <c r="I335"/>
  <c r="K384"/>
  <c r="K387" s="1"/>
  <c r="I385"/>
  <c r="G418"/>
  <c r="J417"/>
  <c r="L416"/>
  <c r="L418" s="1"/>
  <c r="H416"/>
  <c r="H418" s="1"/>
  <c r="J415"/>
  <c r="I417"/>
  <c r="K416"/>
  <c r="I415"/>
  <c r="I418" s="1"/>
  <c r="H417"/>
  <c r="K435"/>
  <c r="I434"/>
  <c r="K433"/>
  <c r="I432"/>
  <c r="G436"/>
  <c r="J435"/>
  <c r="L434"/>
  <c r="H434"/>
  <c r="J433"/>
  <c r="J436" s="1"/>
  <c r="L432"/>
  <c r="L436" s="1"/>
  <c r="H432"/>
  <c r="H433"/>
  <c r="J434"/>
  <c r="I435"/>
  <c r="K480"/>
  <c r="K498"/>
  <c r="I499"/>
  <c r="L499"/>
  <c r="H499"/>
  <c r="G523"/>
  <c r="J522"/>
  <c r="L521"/>
  <c r="L523" s="1"/>
  <c r="H521"/>
  <c r="H523" s="1"/>
  <c r="J520"/>
  <c r="I522"/>
  <c r="K521"/>
  <c r="I520"/>
  <c r="I523" s="1"/>
  <c r="H522"/>
  <c r="J542"/>
  <c r="I553"/>
  <c r="K552"/>
  <c r="I551"/>
  <c r="I554" s="1"/>
  <c r="L553"/>
  <c r="H553"/>
  <c r="J552"/>
  <c r="J554" s="1"/>
  <c r="L551"/>
  <c r="H551"/>
  <c r="H554" s="1"/>
  <c r="H552"/>
  <c r="J553"/>
  <c r="J623"/>
  <c r="I623"/>
  <c r="L623"/>
  <c r="H623"/>
  <c r="G666"/>
  <c r="J665"/>
  <c r="L664"/>
  <c r="H664"/>
  <c r="J663"/>
  <c r="I665"/>
  <c r="K664"/>
  <c r="K666" s="1"/>
  <c r="I663"/>
  <c r="L665"/>
  <c r="H665"/>
  <c r="J664"/>
  <c r="L663"/>
  <c r="L666" s="1"/>
  <c r="H663"/>
  <c r="K389"/>
  <c r="I390"/>
  <c r="K391"/>
  <c r="I392"/>
  <c r="K393"/>
  <c r="J396"/>
  <c r="J399" s="1"/>
  <c r="H397"/>
  <c r="H399" s="1"/>
  <c r="L397"/>
  <c r="L399" s="1"/>
  <c r="J398"/>
  <c r="G399"/>
  <c r="K420"/>
  <c r="I421"/>
  <c r="I425" s="1"/>
  <c r="K422"/>
  <c r="I423"/>
  <c r="K424"/>
  <c r="J427"/>
  <c r="J430" s="1"/>
  <c r="H428"/>
  <c r="H430" s="1"/>
  <c r="L428"/>
  <c r="L430" s="1"/>
  <c r="J429"/>
  <c r="G430"/>
  <c r="K451"/>
  <c r="I452"/>
  <c r="K453"/>
  <c r="I454"/>
  <c r="K455"/>
  <c r="J458"/>
  <c r="J461" s="1"/>
  <c r="H459"/>
  <c r="H461" s="1"/>
  <c r="L459"/>
  <c r="L461" s="1"/>
  <c r="J460"/>
  <c r="G461"/>
  <c r="K482"/>
  <c r="I483"/>
  <c r="I487" s="1"/>
  <c r="K484"/>
  <c r="I485"/>
  <c r="K486"/>
  <c r="J489"/>
  <c r="J492" s="1"/>
  <c r="H490"/>
  <c r="H492" s="1"/>
  <c r="L490"/>
  <c r="L492" s="1"/>
  <c r="J491"/>
  <c r="G492"/>
  <c r="K513"/>
  <c r="I514"/>
  <c r="K515"/>
  <c r="I516"/>
  <c r="K517"/>
  <c r="K525"/>
  <c r="I526"/>
  <c r="I529" s="1"/>
  <c r="K527"/>
  <c r="I528"/>
  <c r="K530"/>
  <c r="J544"/>
  <c r="H545"/>
  <c r="H549" s="1"/>
  <c r="L545"/>
  <c r="J546"/>
  <c r="H547"/>
  <c r="L547"/>
  <c r="J548"/>
  <c r="G549"/>
  <c r="J556"/>
  <c r="H557"/>
  <c r="H560" s="1"/>
  <c r="L557"/>
  <c r="J558"/>
  <c r="H559"/>
  <c r="L559"/>
  <c r="J561"/>
  <c r="K570"/>
  <c r="I571"/>
  <c r="I573" s="1"/>
  <c r="K572"/>
  <c r="I575"/>
  <c r="K576"/>
  <c r="I577"/>
  <c r="K578"/>
  <c r="I579"/>
  <c r="K582"/>
  <c r="I583"/>
  <c r="I585" s="1"/>
  <c r="K584"/>
  <c r="I587"/>
  <c r="K588"/>
  <c r="I589"/>
  <c r="K590"/>
  <c r="I592"/>
  <c r="J601"/>
  <c r="J604" s="1"/>
  <c r="H602"/>
  <c r="H604" s="1"/>
  <c r="L602"/>
  <c r="L604" s="1"/>
  <c r="J603"/>
  <c r="G604"/>
  <c r="L614"/>
  <c r="L616" s="1"/>
  <c r="J615"/>
  <c r="J616" s="1"/>
  <c r="G616"/>
  <c r="I632"/>
  <c r="K633"/>
  <c r="I634"/>
  <c r="K637"/>
  <c r="I638"/>
  <c r="K639"/>
  <c r="I640"/>
  <c r="K641"/>
  <c r="I644"/>
  <c r="K645"/>
  <c r="I646"/>
  <c r="K649"/>
  <c r="I650"/>
  <c r="K651"/>
  <c r="I652"/>
  <c r="K654"/>
  <c r="K694"/>
  <c r="I695"/>
  <c r="K696"/>
  <c r="L708"/>
  <c r="K708"/>
  <c r="K706"/>
  <c r="I707"/>
  <c r="L714"/>
  <c r="H714"/>
  <c r="J713"/>
  <c r="L712"/>
  <c r="H712"/>
  <c r="J711"/>
  <c r="K714"/>
  <c r="I713"/>
  <c r="K712"/>
  <c r="I711"/>
  <c r="H713"/>
  <c r="I714"/>
  <c r="G802"/>
  <c r="J801"/>
  <c r="L800"/>
  <c r="H800"/>
  <c r="J799"/>
  <c r="I801"/>
  <c r="K800"/>
  <c r="I799"/>
  <c r="L801"/>
  <c r="H801"/>
  <c r="J800"/>
  <c r="L799"/>
  <c r="H799"/>
  <c r="H802" s="1"/>
  <c r="I855"/>
  <c r="J871"/>
  <c r="I871"/>
  <c r="L871"/>
  <c r="H871"/>
  <c r="J995"/>
  <c r="I995"/>
  <c r="L995"/>
  <c r="H995"/>
  <c r="G1038"/>
  <c r="J1037"/>
  <c r="L1036"/>
  <c r="H1036"/>
  <c r="J1035"/>
  <c r="J1038" s="1"/>
  <c r="I1037"/>
  <c r="K1036"/>
  <c r="I1035"/>
  <c r="L1037"/>
  <c r="H1037"/>
  <c r="J1036"/>
  <c r="L1035"/>
  <c r="H1035"/>
  <c r="H1038" s="1"/>
  <c r="G1045"/>
  <c r="G1050"/>
  <c r="J1049"/>
  <c r="L1048"/>
  <c r="H1048"/>
  <c r="J1047"/>
  <c r="I1049"/>
  <c r="K1048"/>
  <c r="I1047"/>
  <c r="I1050" s="1"/>
  <c r="L1049"/>
  <c r="H1049"/>
  <c r="J1048"/>
  <c r="L1047"/>
  <c r="H1047"/>
  <c r="H1050" s="1"/>
  <c r="H389"/>
  <c r="L389"/>
  <c r="L394" s="1"/>
  <c r="J390"/>
  <c r="H391"/>
  <c r="L391"/>
  <c r="J392"/>
  <c r="H393"/>
  <c r="K396"/>
  <c r="K399" s="1"/>
  <c r="I397"/>
  <c r="I399" s="1"/>
  <c r="H420"/>
  <c r="L420"/>
  <c r="J421"/>
  <c r="J425" s="1"/>
  <c r="H422"/>
  <c r="L422"/>
  <c r="J423"/>
  <c r="H424"/>
  <c r="K427"/>
  <c r="K430" s="1"/>
  <c r="I428"/>
  <c r="I430" s="1"/>
  <c r="H451"/>
  <c r="L451"/>
  <c r="L456" s="1"/>
  <c r="J452"/>
  <c r="H453"/>
  <c r="L453"/>
  <c r="J454"/>
  <c r="H455"/>
  <c r="K458"/>
  <c r="K461" s="1"/>
  <c r="I459"/>
  <c r="I461" s="1"/>
  <c r="H482"/>
  <c r="L482"/>
  <c r="J483"/>
  <c r="J487" s="1"/>
  <c r="H484"/>
  <c r="L484"/>
  <c r="J485"/>
  <c r="H486"/>
  <c r="K489"/>
  <c r="K492" s="1"/>
  <c r="I490"/>
  <c r="I492" s="1"/>
  <c r="H513"/>
  <c r="L513"/>
  <c r="L518" s="1"/>
  <c r="J514"/>
  <c r="H515"/>
  <c r="L515"/>
  <c r="J516"/>
  <c r="H517"/>
  <c r="H525"/>
  <c r="H529" s="1"/>
  <c r="L525"/>
  <c r="J526"/>
  <c r="J529" s="1"/>
  <c r="H527"/>
  <c r="L527"/>
  <c r="J528"/>
  <c r="H530"/>
  <c r="K544"/>
  <c r="I545"/>
  <c r="I549" s="1"/>
  <c r="K546"/>
  <c r="I547"/>
  <c r="K556"/>
  <c r="I557"/>
  <c r="I560" s="1"/>
  <c r="K558"/>
  <c r="H570"/>
  <c r="H573" s="1"/>
  <c r="L570"/>
  <c r="L573" s="1"/>
  <c r="J571"/>
  <c r="J573" s="1"/>
  <c r="H572"/>
  <c r="J575"/>
  <c r="H576"/>
  <c r="L576"/>
  <c r="L580" s="1"/>
  <c r="J577"/>
  <c r="H578"/>
  <c r="L578"/>
  <c r="J579"/>
  <c r="G580"/>
  <c r="H582"/>
  <c r="H585" s="1"/>
  <c r="L582"/>
  <c r="L585" s="1"/>
  <c r="J583"/>
  <c r="J585" s="1"/>
  <c r="H584"/>
  <c r="J587"/>
  <c r="J591" s="1"/>
  <c r="H588"/>
  <c r="L588"/>
  <c r="L591" s="1"/>
  <c r="J589"/>
  <c r="H590"/>
  <c r="L590"/>
  <c r="J592"/>
  <c r="K601"/>
  <c r="K604" s="1"/>
  <c r="I602"/>
  <c r="I604" s="1"/>
  <c r="K613"/>
  <c r="K616" s="1"/>
  <c r="I614"/>
  <c r="I616" s="1"/>
  <c r="M616" s="1"/>
  <c r="J632"/>
  <c r="H633"/>
  <c r="H635" s="1"/>
  <c r="L633"/>
  <c r="L635" s="1"/>
  <c r="J634"/>
  <c r="G635"/>
  <c r="H637"/>
  <c r="L637"/>
  <c r="J638"/>
  <c r="J642" s="1"/>
  <c r="H639"/>
  <c r="L639"/>
  <c r="J640"/>
  <c r="H641"/>
  <c r="J644"/>
  <c r="H645"/>
  <c r="H647" s="1"/>
  <c r="L645"/>
  <c r="L647" s="1"/>
  <c r="J646"/>
  <c r="G647"/>
  <c r="H649"/>
  <c r="H653" s="1"/>
  <c r="L649"/>
  <c r="J650"/>
  <c r="J653" s="1"/>
  <c r="H651"/>
  <c r="L651"/>
  <c r="J652"/>
  <c r="H654"/>
  <c r="K668"/>
  <c r="I669"/>
  <c r="I673" s="1"/>
  <c r="K670"/>
  <c r="I671"/>
  <c r="K672"/>
  <c r="K680"/>
  <c r="K684" s="1"/>
  <c r="I681"/>
  <c r="K682"/>
  <c r="I683"/>
  <c r="K685"/>
  <c r="H694"/>
  <c r="L694"/>
  <c r="L697" s="1"/>
  <c r="J695"/>
  <c r="J697" s="1"/>
  <c r="H696"/>
  <c r="L696"/>
  <c r="H706"/>
  <c r="H709" s="1"/>
  <c r="L706"/>
  <c r="L709" s="1"/>
  <c r="J707"/>
  <c r="J709" s="1"/>
  <c r="H708"/>
  <c r="G709"/>
  <c r="H711"/>
  <c r="H715" s="1"/>
  <c r="I712"/>
  <c r="K713"/>
  <c r="J714"/>
  <c r="I734"/>
  <c r="K733"/>
  <c r="I732"/>
  <c r="K731"/>
  <c r="I730"/>
  <c r="L734"/>
  <c r="H734"/>
  <c r="J733"/>
  <c r="L732"/>
  <c r="H732"/>
  <c r="J731"/>
  <c r="L730"/>
  <c r="H730"/>
  <c r="H735" s="1"/>
  <c r="H731"/>
  <c r="J732"/>
  <c r="I733"/>
  <c r="K734"/>
  <c r="K799"/>
  <c r="K802" s="1"/>
  <c r="K801"/>
  <c r="G808"/>
  <c r="G859"/>
  <c r="J858"/>
  <c r="L857"/>
  <c r="H857"/>
  <c r="J856"/>
  <c r="L855"/>
  <c r="H855"/>
  <c r="J854"/>
  <c r="I858"/>
  <c r="K857"/>
  <c r="I856"/>
  <c r="K855"/>
  <c r="I854"/>
  <c r="I859" s="1"/>
  <c r="L858"/>
  <c r="H858"/>
  <c r="J857"/>
  <c r="L856"/>
  <c r="H856"/>
  <c r="J855"/>
  <c r="L854"/>
  <c r="H854"/>
  <c r="H859" s="1"/>
  <c r="K871"/>
  <c r="H895"/>
  <c r="G914"/>
  <c r="J913"/>
  <c r="L912"/>
  <c r="H912"/>
  <c r="J911"/>
  <c r="I913"/>
  <c r="K912"/>
  <c r="I911"/>
  <c r="L913"/>
  <c r="H913"/>
  <c r="J912"/>
  <c r="L911"/>
  <c r="L914" s="1"/>
  <c r="H911"/>
  <c r="G921"/>
  <c r="G926"/>
  <c r="J925"/>
  <c r="L924"/>
  <c r="H924"/>
  <c r="J923"/>
  <c r="I925"/>
  <c r="K924"/>
  <c r="I923"/>
  <c r="I926" s="1"/>
  <c r="L925"/>
  <c r="H925"/>
  <c r="J924"/>
  <c r="L923"/>
  <c r="L926" s="1"/>
  <c r="H923"/>
  <c r="G983"/>
  <c r="J982"/>
  <c r="L981"/>
  <c r="H981"/>
  <c r="J980"/>
  <c r="L979"/>
  <c r="H979"/>
  <c r="J978"/>
  <c r="I982"/>
  <c r="K981"/>
  <c r="I980"/>
  <c r="K979"/>
  <c r="I978"/>
  <c r="I983" s="1"/>
  <c r="L982"/>
  <c r="H982"/>
  <c r="J981"/>
  <c r="L980"/>
  <c r="H980"/>
  <c r="J979"/>
  <c r="L978"/>
  <c r="H978"/>
  <c r="K995"/>
  <c r="K1035"/>
  <c r="K1038" s="1"/>
  <c r="K1037"/>
  <c r="K1047"/>
  <c r="K1050" s="1"/>
  <c r="K1049"/>
  <c r="G1056"/>
  <c r="G1360"/>
  <c r="J1359"/>
  <c r="L1358"/>
  <c r="H1358"/>
  <c r="J1357"/>
  <c r="I1359"/>
  <c r="K1358"/>
  <c r="I1357"/>
  <c r="L1359"/>
  <c r="H1359"/>
  <c r="J1358"/>
  <c r="L1357"/>
  <c r="H1357"/>
  <c r="H1360" s="1"/>
  <c r="I1358"/>
  <c r="K1359"/>
  <c r="K1357"/>
  <c r="K575"/>
  <c r="K580" s="1"/>
  <c r="I576"/>
  <c r="K577"/>
  <c r="I578"/>
  <c r="K587"/>
  <c r="K591" s="1"/>
  <c r="I588"/>
  <c r="K589"/>
  <c r="K632"/>
  <c r="K635" s="1"/>
  <c r="I633"/>
  <c r="K644"/>
  <c r="K647" s="1"/>
  <c r="I645"/>
  <c r="J669"/>
  <c r="H670"/>
  <c r="H673" s="1"/>
  <c r="L670"/>
  <c r="L673" s="1"/>
  <c r="J671"/>
  <c r="H672"/>
  <c r="H680"/>
  <c r="H684" s="1"/>
  <c r="L680"/>
  <c r="J681"/>
  <c r="J684" s="1"/>
  <c r="H682"/>
  <c r="L682"/>
  <c r="J683"/>
  <c r="H685"/>
  <c r="I694"/>
  <c r="I697" s="1"/>
  <c r="K695"/>
  <c r="K699"/>
  <c r="K704" s="1"/>
  <c r="I700"/>
  <c r="K701"/>
  <c r="I702"/>
  <c r="I706"/>
  <c r="I709" s="1"/>
  <c r="K707"/>
  <c r="I708"/>
  <c r="K711"/>
  <c r="K715" s="1"/>
  <c r="J712"/>
  <c r="L713"/>
  <c r="J716"/>
  <c r="I716"/>
  <c r="J730"/>
  <c r="I731"/>
  <c r="K732"/>
  <c r="L733"/>
  <c r="K745"/>
  <c r="I744"/>
  <c r="K743"/>
  <c r="K746" s="1"/>
  <c r="I742"/>
  <c r="G746"/>
  <c r="J745"/>
  <c r="L744"/>
  <c r="H744"/>
  <c r="J743"/>
  <c r="J746" s="1"/>
  <c r="L742"/>
  <c r="H742"/>
  <c r="I745"/>
  <c r="K744"/>
  <c r="I743"/>
  <c r="H743"/>
  <c r="G759"/>
  <c r="J758"/>
  <c r="L757"/>
  <c r="H757"/>
  <c r="J756"/>
  <c r="I758"/>
  <c r="K757"/>
  <c r="K759" s="1"/>
  <c r="I756"/>
  <c r="I759" s="1"/>
  <c r="L758"/>
  <c r="H758"/>
  <c r="J757"/>
  <c r="L756"/>
  <c r="L759" s="1"/>
  <c r="H756"/>
  <c r="G766"/>
  <c r="G771"/>
  <c r="J770"/>
  <c r="L769"/>
  <c r="H769"/>
  <c r="J768"/>
  <c r="I770"/>
  <c r="K769"/>
  <c r="K771" s="1"/>
  <c r="I768"/>
  <c r="L770"/>
  <c r="H770"/>
  <c r="J769"/>
  <c r="L768"/>
  <c r="L771" s="1"/>
  <c r="H768"/>
  <c r="I808"/>
  <c r="K854"/>
  <c r="K859" s="1"/>
  <c r="K856"/>
  <c r="K858"/>
  <c r="L869"/>
  <c r="H869"/>
  <c r="J868"/>
  <c r="L867"/>
  <c r="H867"/>
  <c r="J866"/>
  <c r="J870" s="1"/>
  <c r="K869"/>
  <c r="I868"/>
  <c r="K867"/>
  <c r="I866"/>
  <c r="I870" s="1"/>
  <c r="G870"/>
  <c r="J869"/>
  <c r="L868"/>
  <c r="H868"/>
  <c r="J867"/>
  <c r="L866"/>
  <c r="L870" s="1"/>
  <c r="H866"/>
  <c r="L883"/>
  <c r="K911"/>
  <c r="K914" s="1"/>
  <c r="K913"/>
  <c r="K923"/>
  <c r="K926" s="1"/>
  <c r="K925"/>
  <c r="G932"/>
  <c r="K978"/>
  <c r="K980"/>
  <c r="K982"/>
  <c r="L993"/>
  <c r="H993"/>
  <c r="J992"/>
  <c r="L991"/>
  <c r="H991"/>
  <c r="J990"/>
  <c r="K993"/>
  <c r="I992"/>
  <c r="K991"/>
  <c r="K994" s="1"/>
  <c r="I990"/>
  <c r="G994"/>
  <c r="J993"/>
  <c r="L992"/>
  <c r="H992"/>
  <c r="J991"/>
  <c r="L990"/>
  <c r="L994" s="1"/>
  <c r="H990"/>
  <c r="L1007"/>
  <c r="G1200"/>
  <c r="J1199"/>
  <c r="L1198"/>
  <c r="H1198"/>
  <c r="J1197"/>
  <c r="L1196"/>
  <c r="H1196"/>
  <c r="J1195"/>
  <c r="I1199"/>
  <c r="K1198"/>
  <c r="I1197"/>
  <c r="K1196"/>
  <c r="I1195"/>
  <c r="I1200" s="1"/>
  <c r="L1199"/>
  <c r="H1199"/>
  <c r="J1198"/>
  <c r="L1197"/>
  <c r="H1197"/>
  <c r="J1196"/>
  <c r="L1195"/>
  <c r="H1195"/>
  <c r="H1200" s="1"/>
  <c r="I1198"/>
  <c r="I1196"/>
  <c r="K1199"/>
  <c r="K1197"/>
  <c r="K1195"/>
  <c r="K747"/>
  <c r="K787"/>
  <c r="I788"/>
  <c r="K789"/>
  <c r="K818"/>
  <c r="I819"/>
  <c r="K820"/>
  <c r="K830"/>
  <c r="I831"/>
  <c r="K832"/>
  <c r="K885"/>
  <c r="I886"/>
  <c r="K887"/>
  <c r="I888"/>
  <c r="K889"/>
  <c r="K897"/>
  <c r="I898"/>
  <c r="K899"/>
  <c r="I900"/>
  <c r="K902"/>
  <c r="K942"/>
  <c r="I943"/>
  <c r="K944"/>
  <c r="K954"/>
  <c r="I955"/>
  <c r="K956"/>
  <c r="K1009"/>
  <c r="I1010"/>
  <c r="K1011"/>
  <c r="I1012"/>
  <c r="K1013"/>
  <c r="K1021"/>
  <c r="I1022"/>
  <c r="K1023"/>
  <c r="I1024"/>
  <c r="K1026"/>
  <c r="J1057"/>
  <c r="L1057"/>
  <c r="K1107"/>
  <c r="L1210"/>
  <c r="H1210"/>
  <c r="J1209"/>
  <c r="L1208"/>
  <c r="H1208"/>
  <c r="J1207"/>
  <c r="K1210"/>
  <c r="I1209"/>
  <c r="K1208"/>
  <c r="I1207"/>
  <c r="G1211"/>
  <c r="J1210"/>
  <c r="L1209"/>
  <c r="H1209"/>
  <c r="J1208"/>
  <c r="L1207"/>
  <c r="L1211" s="1"/>
  <c r="H1207"/>
  <c r="L1224"/>
  <c r="G1348"/>
  <c r="J1347"/>
  <c r="L1346"/>
  <c r="H1346"/>
  <c r="J1345"/>
  <c r="J1348" s="1"/>
  <c r="I1347"/>
  <c r="K1346"/>
  <c r="I1345"/>
  <c r="L1347"/>
  <c r="H1347"/>
  <c r="J1346"/>
  <c r="L1345"/>
  <c r="H1345"/>
  <c r="H1348" s="1"/>
  <c r="I1346"/>
  <c r="K1347"/>
  <c r="K1345"/>
  <c r="J725"/>
  <c r="J728" s="1"/>
  <c r="H726"/>
  <c r="H728" s="1"/>
  <c r="L726"/>
  <c r="L728" s="1"/>
  <c r="J727"/>
  <c r="G728"/>
  <c r="J737"/>
  <c r="H738"/>
  <c r="H740" s="1"/>
  <c r="L738"/>
  <c r="L740" s="1"/>
  <c r="J739"/>
  <c r="G740"/>
  <c r="H747"/>
  <c r="L747"/>
  <c r="K761"/>
  <c r="I762"/>
  <c r="I766" s="1"/>
  <c r="K763"/>
  <c r="I764"/>
  <c r="K765"/>
  <c r="K773"/>
  <c r="K777" s="1"/>
  <c r="I774"/>
  <c r="I777" s="1"/>
  <c r="K775"/>
  <c r="I776"/>
  <c r="K778"/>
  <c r="H787"/>
  <c r="H790" s="1"/>
  <c r="L787"/>
  <c r="J788"/>
  <c r="J790" s="1"/>
  <c r="H789"/>
  <c r="L789"/>
  <c r="J792"/>
  <c r="H793"/>
  <c r="H797" s="1"/>
  <c r="L793"/>
  <c r="L797" s="1"/>
  <c r="J794"/>
  <c r="H795"/>
  <c r="L795"/>
  <c r="K796"/>
  <c r="K804"/>
  <c r="I805"/>
  <c r="K806"/>
  <c r="I807"/>
  <c r="K809"/>
  <c r="H818"/>
  <c r="L818"/>
  <c r="L821" s="1"/>
  <c r="J819"/>
  <c r="J821" s="1"/>
  <c r="H820"/>
  <c r="L820"/>
  <c r="J823"/>
  <c r="J828" s="1"/>
  <c r="H824"/>
  <c r="H828" s="1"/>
  <c r="M828" s="1"/>
  <c r="L824"/>
  <c r="L828" s="1"/>
  <c r="J825"/>
  <c r="H826"/>
  <c r="L826"/>
  <c r="J827"/>
  <c r="G828"/>
  <c r="H830"/>
  <c r="H833" s="1"/>
  <c r="L830"/>
  <c r="J831"/>
  <c r="J833" s="1"/>
  <c r="H832"/>
  <c r="L832"/>
  <c r="J835"/>
  <c r="H836"/>
  <c r="H839" s="1"/>
  <c r="L836"/>
  <c r="J837"/>
  <c r="H838"/>
  <c r="L838"/>
  <c r="J840"/>
  <c r="K849"/>
  <c r="K852" s="1"/>
  <c r="I850"/>
  <c r="I852" s="1"/>
  <c r="K851"/>
  <c r="K861"/>
  <c r="I862"/>
  <c r="I864" s="1"/>
  <c r="K863"/>
  <c r="H881"/>
  <c r="H883" s="1"/>
  <c r="L881"/>
  <c r="J882"/>
  <c r="J883" s="1"/>
  <c r="G883"/>
  <c r="H885"/>
  <c r="L885"/>
  <c r="J886"/>
  <c r="J890" s="1"/>
  <c r="H887"/>
  <c r="L887"/>
  <c r="J888"/>
  <c r="H889"/>
  <c r="L889"/>
  <c r="G895"/>
  <c r="H897"/>
  <c r="L897"/>
  <c r="L901" s="1"/>
  <c r="J898"/>
  <c r="H899"/>
  <c r="L899"/>
  <c r="J900"/>
  <c r="G901"/>
  <c r="H902"/>
  <c r="L902"/>
  <c r="K916"/>
  <c r="I917"/>
  <c r="I921" s="1"/>
  <c r="K918"/>
  <c r="I919"/>
  <c r="K920"/>
  <c r="K928"/>
  <c r="K932" s="1"/>
  <c r="I929"/>
  <c r="K930"/>
  <c r="I931"/>
  <c r="K933"/>
  <c r="H942"/>
  <c r="H945" s="1"/>
  <c r="L942"/>
  <c r="J943"/>
  <c r="J945" s="1"/>
  <c r="H944"/>
  <c r="L944"/>
  <c r="J947"/>
  <c r="H948"/>
  <c r="H952" s="1"/>
  <c r="L948"/>
  <c r="L952" s="1"/>
  <c r="J949"/>
  <c r="H950"/>
  <c r="L950"/>
  <c r="J951"/>
  <c r="G952"/>
  <c r="H954"/>
  <c r="L954"/>
  <c r="L957" s="1"/>
  <c r="J955"/>
  <c r="J957" s="1"/>
  <c r="H956"/>
  <c r="L956"/>
  <c r="J959"/>
  <c r="J963" s="1"/>
  <c r="H960"/>
  <c r="H963" s="1"/>
  <c r="L960"/>
  <c r="L963" s="1"/>
  <c r="J961"/>
  <c r="H962"/>
  <c r="L962"/>
  <c r="J964"/>
  <c r="K973"/>
  <c r="K976" s="1"/>
  <c r="I974"/>
  <c r="I976" s="1"/>
  <c r="K975"/>
  <c r="K985"/>
  <c r="I986"/>
  <c r="I988" s="1"/>
  <c r="K987"/>
  <c r="G1007"/>
  <c r="H1009"/>
  <c r="L1009"/>
  <c r="J1010"/>
  <c r="J1014" s="1"/>
  <c r="H1011"/>
  <c r="L1011"/>
  <c r="J1012"/>
  <c r="H1013"/>
  <c r="L1013"/>
  <c r="H1021"/>
  <c r="H1025" s="1"/>
  <c r="L1021"/>
  <c r="J1022"/>
  <c r="J1025" s="1"/>
  <c r="H1023"/>
  <c r="L1023"/>
  <c r="J1024"/>
  <c r="G1025"/>
  <c r="H1026"/>
  <c r="L1026"/>
  <c r="K1040"/>
  <c r="I1041"/>
  <c r="I1045" s="1"/>
  <c r="K1042"/>
  <c r="I1043"/>
  <c r="K1044"/>
  <c r="K1052"/>
  <c r="I1053"/>
  <c r="I1056" s="1"/>
  <c r="K1054"/>
  <c r="I1055"/>
  <c r="H1057"/>
  <c r="G1100"/>
  <c r="J1099"/>
  <c r="L1098"/>
  <c r="H1098"/>
  <c r="J1097"/>
  <c r="L1099"/>
  <c r="H1099"/>
  <c r="J1098"/>
  <c r="L1097"/>
  <c r="H1097"/>
  <c r="H1100" s="1"/>
  <c r="I1098"/>
  <c r="K1099"/>
  <c r="G1112"/>
  <c r="J1111"/>
  <c r="L1110"/>
  <c r="H1110"/>
  <c r="J1109"/>
  <c r="L1111"/>
  <c r="H1111"/>
  <c r="J1110"/>
  <c r="L1109"/>
  <c r="H1109"/>
  <c r="H1112" s="1"/>
  <c r="I1110"/>
  <c r="K1111"/>
  <c r="K1211"/>
  <c r="H1224"/>
  <c r="K725"/>
  <c r="K728" s="1"/>
  <c r="I726"/>
  <c r="I728" s="1"/>
  <c r="K737"/>
  <c r="K740" s="1"/>
  <c r="I738"/>
  <c r="I740" s="1"/>
  <c r="H761"/>
  <c r="L761"/>
  <c r="L766" s="1"/>
  <c r="J762"/>
  <c r="H763"/>
  <c r="L763"/>
  <c r="J764"/>
  <c r="H765"/>
  <c r="H773"/>
  <c r="H777" s="1"/>
  <c r="L773"/>
  <c r="J774"/>
  <c r="J777" s="1"/>
  <c r="H775"/>
  <c r="L775"/>
  <c r="J776"/>
  <c r="H778"/>
  <c r="I787"/>
  <c r="K788"/>
  <c r="K792"/>
  <c r="K797" s="1"/>
  <c r="I793"/>
  <c r="I797" s="1"/>
  <c r="K794"/>
  <c r="I795"/>
  <c r="H796"/>
  <c r="H804"/>
  <c r="H808" s="1"/>
  <c r="L804"/>
  <c r="J805"/>
  <c r="J808" s="1"/>
  <c r="H806"/>
  <c r="L806"/>
  <c r="J807"/>
  <c r="I818"/>
  <c r="I821" s="1"/>
  <c r="K819"/>
  <c r="K823"/>
  <c r="K828" s="1"/>
  <c r="I824"/>
  <c r="I828" s="1"/>
  <c r="K825"/>
  <c r="I826"/>
  <c r="I830"/>
  <c r="I833" s="1"/>
  <c r="K831"/>
  <c r="K835"/>
  <c r="I836"/>
  <c r="I839" s="1"/>
  <c r="K837"/>
  <c r="H849"/>
  <c r="L849"/>
  <c r="L852" s="1"/>
  <c r="J850"/>
  <c r="J852" s="1"/>
  <c r="H851"/>
  <c r="H861"/>
  <c r="L861"/>
  <c r="L864" s="1"/>
  <c r="J862"/>
  <c r="J864" s="1"/>
  <c r="H863"/>
  <c r="K880"/>
  <c r="K883" s="1"/>
  <c r="I881"/>
  <c r="I883" s="1"/>
  <c r="I885"/>
  <c r="K886"/>
  <c r="I887"/>
  <c r="K888"/>
  <c r="K892"/>
  <c r="K895" s="1"/>
  <c r="I893"/>
  <c r="I895" s="1"/>
  <c r="I897"/>
  <c r="K898"/>
  <c r="I899"/>
  <c r="H916"/>
  <c r="L916"/>
  <c r="J917"/>
  <c r="J921" s="1"/>
  <c r="H918"/>
  <c r="L918"/>
  <c r="J919"/>
  <c r="H920"/>
  <c r="H928"/>
  <c r="L928"/>
  <c r="L932" s="1"/>
  <c r="J929"/>
  <c r="J932" s="1"/>
  <c r="H930"/>
  <c r="L930"/>
  <c r="J931"/>
  <c r="H933"/>
  <c r="I942"/>
  <c r="I945" s="1"/>
  <c r="K943"/>
  <c r="K947"/>
  <c r="K952" s="1"/>
  <c r="I948"/>
  <c r="I952" s="1"/>
  <c r="K949"/>
  <c r="I950"/>
  <c r="I954"/>
  <c r="I957" s="1"/>
  <c r="K955"/>
  <c r="K959"/>
  <c r="I960"/>
  <c r="I963" s="1"/>
  <c r="K961"/>
  <c r="H973"/>
  <c r="L973"/>
  <c r="L976" s="1"/>
  <c r="J974"/>
  <c r="J976" s="1"/>
  <c r="H975"/>
  <c r="H985"/>
  <c r="L985"/>
  <c r="L988" s="1"/>
  <c r="J986"/>
  <c r="J988" s="1"/>
  <c r="H987"/>
  <c r="K1004"/>
  <c r="K1007" s="1"/>
  <c r="I1005"/>
  <c r="I1007" s="1"/>
  <c r="M1007" s="1"/>
  <c r="I1009"/>
  <c r="K1010"/>
  <c r="I1011"/>
  <c r="K1012"/>
  <c r="K1016"/>
  <c r="K1019" s="1"/>
  <c r="I1017"/>
  <c r="I1019" s="1"/>
  <c r="M1019" s="1"/>
  <c r="I1021"/>
  <c r="K1022"/>
  <c r="I1023"/>
  <c r="H1040"/>
  <c r="L1040"/>
  <c r="J1041"/>
  <c r="J1045" s="1"/>
  <c r="H1042"/>
  <c r="L1042"/>
  <c r="J1043"/>
  <c r="H1044"/>
  <c r="H1052"/>
  <c r="L1052"/>
  <c r="L1056" s="1"/>
  <c r="J1053"/>
  <c r="H1054"/>
  <c r="L1054"/>
  <c r="J1055"/>
  <c r="I1057"/>
  <c r="I1097"/>
  <c r="I1100" s="1"/>
  <c r="K1098"/>
  <c r="K1100" s="1"/>
  <c r="L1106"/>
  <c r="H1106"/>
  <c r="J1105"/>
  <c r="L1104"/>
  <c r="H1104"/>
  <c r="J1103"/>
  <c r="L1102"/>
  <c r="H1102"/>
  <c r="G1107"/>
  <c r="J1106"/>
  <c r="L1105"/>
  <c r="H1105"/>
  <c r="J1104"/>
  <c r="L1103"/>
  <c r="H1103"/>
  <c r="J1102"/>
  <c r="I1103"/>
  <c r="I1107" s="1"/>
  <c r="K1104"/>
  <c r="I1109"/>
  <c r="I1112" s="1"/>
  <c r="K1110"/>
  <c r="K1112" s="1"/>
  <c r="G1118"/>
  <c r="J1117"/>
  <c r="L1116"/>
  <c r="H1116"/>
  <c r="J1115"/>
  <c r="L1114"/>
  <c r="H1114"/>
  <c r="H1118" s="1"/>
  <c r="L1117"/>
  <c r="H1117"/>
  <c r="J1116"/>
  <c r="L1115"/>
  <c r="H1115"/>
  <c r="J1114"/>
  <c r="J1118" s="1"/>
  <c r="I1115"/>
  <c r="I1118" s="1"/>
  <c r="K1116"/>
  <c r="K1118" s="1"/>
  <c r="L1119"/>
  <c r="H1119"/>
  <c r="J1119"/>
  <c r="J1212"/>
  <c r="I1212"/>
  <c r="L1212"/>
  <c r="H1212"/>
  <c r="J1305"/>
  <c r="I1305"/>
  <c r="L1305"/>
  <c r="H1305"/>
  <c r="K1305"/>
  <c r="I1066"/>
  <c r="K1067"/>
  <c r="I1068"/>
  <c r="K1071"/>
  <c r="I1072"/>
  <c r="K1073"/>
  <c r="I1074"/>
  <c r="K1075"/>
  <c r="I1078"/>
  <c r="K1079"/>
  <c r="I1080"/>
  <c r="K1083"/>
  <c r="I1084"/>
  <c r="K1085"/>
  <c r="I1086"/>
  <c r="K1088"/>
  <c r="K1128"/>
  <c r="I1129"/>
  <c r="K1130"/>
  <c r="I1133"/>
  <c r="K1134"/>
  <c r="I1135"/>
  <c r="K1136"/>
  <c r="I1137"/>
  <c r="K1140"/>
  <c r="I1141"/>
  <c r="K1142"/>
  <c r="I1145"/>
  <c r="K1146"/>
  <c r="I1147"/>
  <c r="K1148"/>
  <c r="I1150"/>
  <c r="J1159"/>
  <c r="H1160"/>
  <c r="L1160"/>
  <c r="J1161"/>
  <c r="G1162"/>
  <c r="K1171"/>
  <c r="I1172"/>
  <c r="K1173"/>
  <c r="K1177"/>
  <c r="I1178"/>
  <c r="K1179"/>
  <c r="J1190"/>
  <c r="J1193" s="1"/>
  <c r="H1191"/>
  <c r="L1191"/>
  <c r="J1192"/>
  <c r="G1193"/>
  <c r="J1202"/>
  <c r="H1203"/>
  <c r="L1203"/>
  <c r="J1204"/>
  <c r="G1205"/>
  <c r="K1226"/>
  <c r="I1227"/>
  <c r="K1228"/>
  <c r="I1229"/>
  <c r="K1230"/>
  <c r="G1242"/>
  <c r="J1241"/>
  <c r="L1240"/>
  <c r="H1240"/>
  <c r="J1239"/>
  <c r="L1238"/>
  <c r="H1238"/>
  <c r="I1241"/>
  <c r="K1240"/>
  <c r="I1239"/>
  <c r="I1242" s="1"/>
  <c r="K1238"/>
  <c r="H1239"/>
  <c r="I1240"/>
  <c r="K1241"/>
  <c r="I1266"/>
  <c r="K1265"/>
  <c r="I1264"/>
  <c r="L1266"/>
  <c r="H1266"/>
  <c r="J1265"/>
  <c r="J1267" s="1"/>
  <c r="L1264"/>
  <c r="H1264"/>
  <c r="H1267" s="1"/>
  <c r="H1265"/>
  <c r="J1266"/>
  <c r="G1293"/>
  <c r="J1292"/>
  <c r="L1291"/>
  <c r="H1291"/>
  <c r="J1290"/>
  <c r="L1289"/>
  <c r="H1289"/>
  <c r="J1288"/>
  <c r="I1292"/>
  <c r="K1291"/>
  <c r="I1290"/>
  <c r="K1289"/>
  <c r="I1288"/>
  <c r="I1293" s="1"/>
  <c r="L1292"/>
  <c r="H1292"/>
  <c r="J1291"/>
  <c r="L1290"/>
  <c r="H1290"/>
  <c r="J1289"/>
  <c r="L1288"/>
  <c r="H1288"/>
  <c r="H1293" s="1"/>
  <c r="I1301"/>
  <c r="L1317"/>
  <c r="G1366"/>
  <c r="K1159"/>
  <c r="I1160"/>
  <c r="I1162" s="1"/>
  <c r="K1161"/>
  <c r="K1190"/>
  <c r="I1191"/>
  <c r="I1193" s="1"/>
  <c r="K1192"/>
  <c r="K1202"/>
  <c r="K1205" s="1"/>
  <c r="I1203"/>
  <c r="I1205" s="1"/>
  <c r="K1204"/>
  <c r="K1293"/>
  <c r="L1303"/>
  <c r="H1303"/>
  <c r="J1302"/>
  <c r="L1301"/>
  <c r="H1301"/>
  <c r="J1300"/>
  <c r="K1303"/>
  <c r="I1302"/>
  <c r="K1301"/>
  <c r="I1300"/>
  <c r="G1304"/>
  <c r="J1303"/>
  <c r="L1302"/>
  <c r="H1302"/>
  <c r="J1301"/>
  <c r="L1300"/>
  <c r="L1304" s="1"/>
  <c r="H1300"/>
  <c r="I1355"/>
  <c r="J1391"/>
  <c r="G1515"/>
  <c r="J1514"/>
  <c r="L1513"/>
  <c r="H1513"/>
  <c r="J1512"/>
  <c r="I1514"/>
  <c r="K1513"/>
  <c r="I1512"/>
  <c r="I1515" s="1"/>
  <c r="L1514"/>
  <c r="H1514"/>
  <c r="J1513"/>
  <c r="L1512"/>
  <c r="H1512"/>
  <c r="H1515" s="1"/>
  <c r="I1513"/>
  <c r="K1514"/>
  <c r="K1512"/>
  <c r="K1066"/>
  <c r="K1069" s="1"/>
  <c r="I1067"/>
  <c r="I1071"/>
  <c r="K1072"/>
  <c r="I1073"/>
  <c r="K1074"/>
  <c r="K1078"/>
  <c r="K1081" s="1"/>
  <c r="I1079"/>
  <c r="I1083"/>
  <c r="K1084"/>
  <c r="I1085"/>
  <c r="I1128"/>
  <c r="K1129"/>
  <c r="K1133"/>
  <c r="I1134"/>
  <c r="K1135"/>
  <c r="I1136"/>
  <c r="I1140"/>
  <c r="K1141"/>
  <c r="K1145"/>
  <c r="K1149" s="1"/>
  <c r="I1146"/>
  <c r="K1147"/>
  <c r="H1159"/>
  <c r="H1162" s="1"/>
  <c r="L1159"/>
  <c r="L1162" s="1"/>
  <c r="J1160"/>
  <c r="H1161"/>
  <c r="I1171"/>
  <c r="I1174" s="1"/>
  <c r="K1172"/>
  <c r="K1176"/>
  <c r="I1177"/>
  <c r="K1178"/>
  <c r="H1190"/>
  <c r="L1190"/>
  <c r="L1193" s="1"/>
  <c r="J1191"/>
  <c r="H1192"/>
  <c r="H1202"/>
  <c r="L1202"/>
  <c r="L1205" s="1"/>
  <c r="J1203"/>
  <c r="H1204"/>
  <c r="K1221"/>
  <c r="K1224" s="1"/>
  <c r="I1222"/>
  <c r="I1224" s="1"/>
  <c r="I1226"/>
  <c r="K1227"/>
  <c r="I1228"/>
  <c r="K1229"/>
  <c r="K1233"/>
  <c r="K1236" s="1"/>
  <c r="I1234"/>
  <c r="I1236" s="1"/>
  <c r="M1236" s="1"/>
  <c r="J1238"/>
  <c r="L1239"/>
  <c r="K1264"/>
  <c r="L1265"/>
  <c r="I1298"/>
  <c r="K1300"/>
  <c r="K1302"/>
  <c r="L1458"/>
  <c r="H1458"/>
  <c r="J1457"/>
  <c r="L1456"/>
  <c r="H1456"/>
  <c r="J1455"/>
  <c r="K1458"/>
  <c r="I1457"/>
  <c r="K1456"/>
  <c r="I1455"/>
  <c r="G1459"/>
  <c r="J1458"/>
  <c r="L1457"/>
  <c r="H1457"/>
  <c r="J1456"/>
  <c r="L1455"/>
  <c r="H1455"/>
  <c r="H1459" s="1"/>
  <c r="I1458"/>
  <c r="I1456"/>
  <c r="K1457"/>
  <c r="K1455"/>
  <c r="K1459" s="1"/>
  <c r="K1319"/>
  <c r="I1320"/>
  <c r="K1321"/>
  <c r="I1322"/>
  <c r="K1323"/>
  <c r="K1331"/>
  <c r="I1332"/>
  <c r="K1333"/>
  <c r="I1334"/>
  <c r="K1336"/>
  <c r="K1376"/>
  <c r="I1377"/>
  <c r="K1378"/>
  <c r="K1388"/>
  <c r="I1389"/>
  <c r="K1390"/>
  <c r="K1394"/>
  <c r="I1395"/>
  <c r="K1396"/>
  <c r="L1398"/>
  <c r="H1398"/>
  <c r="J1398"/>
  <c r="L1440"/>
  <c r="H1440"/>
  <c r="J1439"/>
  <c r="L1438"/>
  <c r="H1438"/>
  <c r="G1441"/>
  <c r="J1440"/>
  <c r="L1439"/>
  <c r="H1439"/>
  <c r="J1438"/>
  <c r="J1441" s="1"/>
  <c r="I1439"/>
  <c r="K1440"/>
  <c r="K1441" s="1"/>
  <c r="I1445"/>
  <c r="I1510"/>
  <c r="G1521"/>
  <c r="J1541"/>
  <c r="L1552"/>
  <c r="G1572"/>
  <c r="J1571"/>
  <c r="L1570"/>
  <c r="H1570"/>
  <c r="J1569"/>
  <c r="L1568"/>
  <c r="H1568"/>
  <c r="J1567"/>
  <c r="I1571"/>
  <c r="K1570"/>
  <c r="I1569"/>
  <c r="K1568"/>
  <c r="I1567"/>
  <c r="I1572" s="1"/>
  <c r="L1571"/>
  <c r="H1571"/>
  <c r="J1570"/>
  <c r="L1569"/>
  <c r="H1569"/>
  <c r="J1568"/>
  <c r="L1567"/>
  <c r="H1567"/>
  <c r="H1572" s="1"/>
  <c r="I1580"/>
  <c r="K1243"/>
  <c r="J1257"/>
  <c r="J1262" s="1"/>
  <c r="H1258"/>
  <c r="H1262" s="1"/>
  <c r="L1258"/>
  <c r="L1262" s="1"/>
  <c r="J1259"/>
  <c r="H1260"/>
  <c r="L1260"/>
  <c r="J1261"/>
  <c r="G1262"/>
  <c r="J1269"/>
  <c r="J1273" s="1"/>
  <c r="H1270"/>
  <c r="H1273" s="1"/>
  <c r="L1270"/>
  <c r="L1273" s="1"/>
  <c r="J1271"/>
  <c r="H1272"/>
  <c r="L1272"/>
  <c r="J1274"/>
  <c r="K1283"/>
  <c r="K1286" s="1"/>
  <c r="I1284"/>
  <c r="I1286" s="1"/>
  <c r="K1285"/>
  <c r="K1295"/>
  <c r="I1296"/>
  <c r="K1297"/>
  <c r="J1314"/>
  <c r="H1315"/>
  <c r="H1317" s="1"/>
  <c r="L1315"/>
  <c r="J1316"/>
  <c r="G1317"/>
  <c r="H1319"/>
  <c r="L1319"/>
  <c r="J1320"/>
  <c r="J1324" s="1"/>
  <c r="H1321"/>
  <c r="L1321"/>
  <c r="J1322"/>
  <c r="H1323"/>
  <c r="L1323"/>
  <c r="J1326"/>
  <c r="J1329" s="1"/>
  <c r="H1327"/>
  <c r="H1329" s="1"/>
  <c r="L1327"/>
  <c r="L1329" s="1"/>
  <c r="J1328"/>
  <c r="G1329"/>
  <c r="H1331"/>
  <c r="L1331"/>
  <c r="L1335" s="1"/>
  <c r="J1332"/>
  <c r="J1335" s="1"/>
  <c r="H1333"/>
  <c r="L1333"/>
  <c r="J1334"/>
  <c r="G1335"/>
  <c r="H1336"/>
  <c r="L1336"/>
  <c r="K1350"/>
  <c r="I1351"/>
  <c r="K1352"/>
  <c r="I1353"/>
  <c r="K1354"/>
  <c r="K1362"/>
  <c r="I1363"/>
  <c r="I1366" s="1"/>
  <c r="K1364"/>
  <c r="I1365"/>
  <c r="K1367"/>
  <c r="H1376"/>
  <c r="H1379" s="1"/>
  <c r="L1376"/>
  <c r="J1377"/>
  <c r="J1379" s="1"/>
  <c r="H1378"/>
  <c r="L1378"/>
  <c r="J1381"/>
  <c r="H1382"/>
  <c r="H1386" s="1"/>
  <c r="L1382"/>
  <c r="J1383"/>
  <c r="H1384"/>
  <c r="L1384"/>
  <c r="L1386" s="1"/>
  <c r="J1385"/>
  <c r="G1386"/>
  <c r="H1388"/>
  <c r="L1388"/>
  <c r="L1391" s="1"/>
  <c r="J1389"/>
  <c r="H1390"/>
  <c r="L1390"/>
  <c r="J1393"/>
  <c r="J1397" s="1"/>
  <c r="H1394"/>
  <c r="L1394"/>
  <c r="L1397" s="1"/>
  <c r="J1395"/>
  <c r="H1396"/>
  <c r="H1397" s="1"/>
  <c r="L1396"/>
  <c r="I1398"/>
  <c r="I1441"/>
  <c r="G1448"/>
  <c r="J1447"/>
  <c r="L1446"/>
  <c r="H1446"/>
  <c r="J1445"/>
  <c r="L1444"/>
  <c r="H1444"/>
  <c r="J1443"/>
  <c r="L1447"/>
  <c r="H1447"/>
  <c r="J1446"/>
  <c r="L1445"/>
  <c r="H1445"/>
  <c r="J1444"/>
  <c r="L1443"/>
  <c r="H1443"/>
  <c r="I1444"/>
  <c r="K1445"/>
  <c r="J1460"/>
  <c r="I1460"/>
  <c r="L1460"/>
  <c r="H1460"/>
  <c r="L1541"/>
  <c r="H1552"/>
  <c r="K1572"/>
  <c r="K1582"/>
  <c r="I1581"/>
  <c r="K1580"/>
  <c r="G1583"/>
  <c r="J1582"/>
  <c r="L1581"/>
  <c r="H1581"/>
  <c r="J1580"/>
  <c r="I1582"/>
  <c r="J1581"/>
  <c r="H1580"/>
  <c r="J1579"/>
  <c r="H1582"/>
  <c r="I1579"/>
  <c r="I1583" s="1"/>
  <c r="L1580"/>
  <c r="L1579"/>
  <c r="L1583" s="1"/>
  <c r="H1579"/>
  <c r="H1583" s="1"/>
  <c r="G1596"/>
  <c r="J1595"/>
  <c r="L1594"/>
  <c r="H1594"/>
  <c r="J1593"/>
  <c r="J1596" s="1"/>
  <c r="I1595"/>
  <c r="K1594"/>
  <c r="I1593"/>
  <c r="I1596" s="1"/>
  <c r="L1595"/>
  <c r="H1595"/>
  <c r="J1594"/>
  <c r="L1593"/>
  <c r="K1595"/>
  <c r="K1593"/>
  <c r="H1593"/>
  <c r="H1596" s="1"/>
  <c r="H1243"/>
  <c r="K1257"/>
  <c r="I1258"/>
  <c r="I1262" s="1"/>
  <c r="K1259"/>
  <c r="I1260"/>
  <c r="K1269"/>
  <c r="I1270"/>
  <c r="I1273" s="1"/>
  <c r="K1271"/>
  <c r="H1283"/>
  <c r="H1286" s="1"/>
  <c r="L1283"/>
  <c r="L1286" s="1"/>
  <c r="J1284"/>
  <c r="J1286" s="1"/>
  <c r="H1285"/>
  <c r="H1295"/>
  <c r="H1298" s="1"/>
  <c r="L1295"/>
  <c r="L1298" s="1"/>
  <c r="J1296"/>
  <c r="J1298" s="1"/>
  <c r="H1297"/>
  <c r="K1314"/>
  <c r="K1317" s="1"/>
  <c r="I1315"/>
  <c r="I1317" s="1"/>
  <c r="I1319"/>
  <c r="K1320"/>
  <c r="I1321"/>
  <c r="K1322"/>
  <c r="K1326"/>
  <c r="K1329" s="1"/>
  <c r="I1327"/>
  <c r="I1329" s="1"/>
  <c r="I1331"/>
  <c r="I1335" s="1"/>
  <c r="K1332"/>
  <c r="I1333"/>
  <c r="H1350"/>
  <c r="L1350"/>
  <c r="L1355" s="1"/>
  <c r="J1351"/>
  <c r="H1352"/>
  <c r="L1352"/>
  <c r="J1353"/>
  <c r="H1354"/>
  <c r="H1362"/>
  <c r="H1366" s="1"/>
  <c r="L1362"/>
  <c r="J1363"/>
  <c r="J1366" s="1"/>
  <c r="H1364"/>
  <c r="L1364"/>
  <c r="J1365"/>
  <c r="H1367"/>
  <c r="I1376"/>
  <c r="I1379" s="1"/>
  <c r="K1377"/>
  <c r="K1381"/>
  <c r="K1386" s="1"/>
  <c r="I1382"/>
  <c r="I1386" s="1"/>
  <c r="K1383"/>
  <c r="I1384"/>
  <c r="I1388"/>
  <c r="K1389"/>
  <c r="K1393"/>
  <c r="I1394"/>
  <c r="I1397" s="1"/>
  <c r="K1395"/>
  <c r="K1398"/>
  <c r="I1443"/>
  <c r="K1444"/>
  <c r="K1448" s="1"/>
  <c r="I1447"/>
  <c r="K1460"/>
  <c r="G1503"/>
  <c r="J1502"/>
  <c r="L1501"/>
  <c r="H1501"/>
  <c r="J1500"/>
  <c r="I1502"/>
  <c r="K1501"/>
  <c r="K1503" s="1"/>
  <c r="I1500"/>
  <c r="L1502"/>
  <c r="H1502"/>
  <c r="J1501"/>
  <c r="L1500"/>
  <c r="H1500"/>
  <c r="H1503" s="1"/>
  <c r="K1583"/>
  <c r="K1407"/>
  <c r="I1408"/>
  <c r="K1409"/>
  <c r="I1412"/>
  <c r="K1413"/>
  <c r="I1414"/>
  <c r="K1415"/>
  <c r="I1416"/>
  <c r="K1419"/>
  <c r="I1420"/>
  <c r="K1421"/>
  <c r="I1424"/>
  <c r="I1428" s="1"/>
  <c r="K1425"/>
  <c r="I1426"/>
  <c r="K1427"/>
  <c r="I1429"/>
  <c r="J1450"/>
  <c r="H1451"/>
  <c r="L1451"/>
  <c r="J1452"/>
  <c r="G1453"/>
  <c r="I1469"/>
  <c r="K1470"/>
  <c r="I1471"/>
  <c r="K1474"/>
  <c r="I1475"/>
  <c r="K1476"/>
  <c r="I1477"/>
  <c r="K1478"/>
  <c r="I1481"/>
  <c r="K1482"/>
  <c r="I1483"/>
  <c r="K1486"/>
  <c r="I1487"/>
  <c r="K1488"/>
  <c r="I1489"/>
  <c r="K1491"/>
  <c r="J1505"/>
  <c r="H1506"/>
  <c r="L1506"/>
  <c r="J1507"/>
  <c r="H1508"/>
  <c r="L1508"/>
  <c r="J1509"/>
  <c r="G1510"/>
  <c r="J1517"/>
  <c r="H1518"/>
  <c r="L1518"/>
  <c r="J1519"/>
  <c r="H1520"/>
  <c r="L1520"/>
  <c r="J1522"/>
  <c r="K1531"/>
  <c r="I1532"/>
  <c r="K1533"/>
  <c r="I1540"/>
  <c r="K1543"/>
  <c r="I1544"/>
  <c r="K1545"/>
  <c r="J1562"/>
  <c r="J1565" s="1"/>
  <c r="H1563"/>
  <c r="L1563"/>
  <c r="J1564"/>
  <c r="G1565"/>
  <c r="J1574"/>
  <c r="H1575"/>
  <c r="L1575"/>
  <c r="J1576"/>
  <c r="G1577"/>
  <c r="I1584"/>
  <c r="L1584"/>
  <c r="H1584"/>
  <c r="G1608"/>
  <c r="J1607"/>
  <c r="L1606"/>
  <c r="H1606"/>
  <c r="J1605"/>
  <c r="I1607"/>
  <c r="K1606"/>
  <c r="I1605"/>
  <c r="I1608" s="1"/>
  <c r="L1607"/>
  <c r="H1607"/>
  <c r="J1606"/>
  <c r="L1605"/>
  <c r="L1608" s="1"/>
  <c r="H1605"/>
  <c r="G1732"/>
  <c r="J1731"/>
  <c r="L1730"/>
  <c r="H1730"/>
  <c r="J1729"/>
  <c r="I1731"/>
  <c r="K1730"/>
  <c r="I1729"/>
  <c r="I1732" s="1"/>
  <c r="L1731"/>
  <c r="H1731"/>
  <c r="J1730"/>
  <c r="L1729"/>
  <c r="L1732" s="1"/>
  <c r="H1729"/>
  <c r="I1730"/>
  <c r="K1731"/>
  <c r="K1729"/>
  <c r="K1732" s="1"/>
  <c r="K1450"/>
  <c r="K1453" s="1"/>
  <c r="I1451"/>
  <c r="I1453" s="1"/>
  <c r="K1452"/>
  <c r="K1505"/>
  <c r="I1506"/>
  <c r="K1507"/>
  <c r="I1508"/>
  <c r="K1509"/>
  <c r="K1517"/>
  <c r="K1521" s="1"/>
  <c r="I1518"/>
  <c r="I1521" s="1"/>
  <c r="K1519"/>
  <c r="I1520"/>
  <c r="K1522"/>
  <c r="K1562"/>
  <c r="I1563"/>
  <c r="I1565" s="1"/>
  <c r="K1564"/>
  <c r="K1574"/>
  <c r="K1577" s="1"/>
  <c r="I1575"/>
  <c r="I1577" s="1"/>
  <c r="K1576"/>
  <c r="K1608"/>
  <c r="G1614"/>
  <c r="J1627"/>
  <c r="G1665"/>
  <c r="J1664"/>
  <c r="L1663"/>
  <c r="H1663"/>
  <c r="L1664"/>
  <c r="H1664"/>
  <c r="J1663"/>
  <c r="L1662"/>
  <c r="H1662"/>
  <c r="K1662"/>
  <c r="L1661"/>
  <c r="H1661"/>
  <c r="J1660"/>
  <c r="K1663"/>
  <c r="J1662"/>
  <c r="K1661"/>
  <c r="I1660"/>
  <c r="I1665" s="1"/>
  <c r="K1664"/>
  <c r="I1663"/>
  <c r="I1662"/>
  <c r="J1661"/>
  <c r="L1660"/>
  <c r="H1660"/>
  <c r="I1407"/>
  <c r="I1410" s="1"/>
  <c r="K1408"/>
  <c r="K1412"/>
  <c r="I1413"/>
  <c r="K1414"/>
  <c r="I1415"/>
  <c r="I1419"/>
  <c r="I1422" s="1"/>
  <c r="K1420"/>
  <c r="K1424"/>
  <c r="K1428" s="1"/>
  <c r="I1425"/>
  <c r="K1426"/>
  <c r="H1450"/>
  <c r="L1450"/>
  <c r="L1453" s="1"/>
  <c r="J1451"/>
  <c r="H1452"/>
  <c r="K1469"/>
  <c r="K1472" s="1"/>
  <c r="I1470"/>
  <c r="I1474"/>
  <c r="K1475"/>
  <c r="I1476"/>
  <c r="K1477"/>
  <c r="K1481"/>
  <c r="K1484" s="1"/>
  <c r="I1482"/>
  <c r="I1486"/>
  <c r="K1487"/>
  <c r="I1488"/>
  <c r="H1505"/>
  <c r="L1505"/>
  <c r="J1506"/>
  <c r="H1507"/>
  <c r="L1507"/>
  <c r="J1508"/>
  <c r="H1509"/>
  <c r="H1517"/>
  <c r="L1517"/>
  <c r="L1521" s="1"/>
  <c r="J1518"/>
  <c r="H1519"/>
  <c r="L1519"/>
  <c r="J1520"/>
  <c r="H1522"/>
  <c r="I1531"/>
  <c r="I1534" s="1"/>
  <c r="K1532"/>
  <c r="K1536"/>
  <c r="I1537"/>
  <c r="K1538"/>
  <c r="I1539"/>
  <c r="I1543"/>
  <c r="I1546" s="1"/>
  <c r="K1544"/>
  <c r="K1548"/>
  <c r="K1552" s="1"/>
  <c r="I1549"/>
  <c r="I1552" s="1"/>
  <c r="K1550"/>
  <c r="H1562"/>
  <c r="L1562"/>
  <c r="L1565" s="1"/>
  <c r="J1563"/>
  <c r="H1564"/>
  <c r="H1574"/>
  <c r="L1574"/>
  <c r="L1577" s="1"/>
  <c r="J1575"/>
  <c r="H1576"/>
  <c r="K1584"/>
  <c r="K1660"/>
  <c r="K1665" s="1"/>
  <c r="G1603"/>
  <c r="H1613"/>
  <c r="L1613"/>
  <c r="K1624"/>
  <c r="I1625"/>
  <c r="K1626"/>
  <c r="K1630"/>
  <c r="I1631"/>
  <c r="K1632"/>
  <c r="I1633"/>
  <c r="K1636"/>
  <c r="I1637"/>
  <c r="K1638"/>
  <c r="I1641"/>
  <c r="K1642"/>
  <c r="I1643"/>
  <c r="K1644"/>
  <c r="I1646"/>
  <c r="J1655"/>
  <c r="H1656"/>
  <c r="L1656"/>
  <c r="J1657"/>
  <c r="G1658"/>
  <c r="K1672"/>
  <c r="I1675"/>
  <c r="I1727"/>
  <c r="K1598"/>
  <c r="I1599"/>
  <c r="I1603" s="1"/>
  <c r="K1600"/>
  <c r="I1601"/>
  <c r="K1602"/>
  <c r="K1610"/>
  <c r="K1614" s="1"/>
  <c r="I1611"/>
  <c r="I1614" s="1"/>
  <c r="K1612"/>
  <c r="I1613"/>
  <c r="K1615"/>
  <c r="H1624"/>
  <c r="L1624"/>
  <c r="L1627" s="1"/>
  <c r="J1625"/>
  <c r="H1626"/>
  <c r="L1626"/>
  <c r="J1629"/>
  <c r="J1634" s="1"/>
  <c r="H1630"/>
  <c r="L1630"/>
  <c r="L1634" s="1"/>
  <c r="J1631"/>
  <c r="H1632"/>
  <c r="H1634" s="1"/>
  <c r="L1632"/>
  <c r="J1633"/>
  <c r="G1634"/>
  <c r="H1636"/>
  <c r="H1639" s="1"/>
  <c r="L1636"/>
  <c r="J1637"/>
  <c r="J1639" s="1"/>
  <c r="H1638"/>
  <c r="L1638"/>
  <c r="J1641"/>
  <c r="H1642"/>
  <c r="H1645" s="1"/>
  <c r="L1642"/>
  <c r="J1643"/>
  <c r="H1644"/>
  <c r="L1644"/>
  <c r="J1646"/>
  <c r="K1655"/>
  <c r="I1656"/>
  <c r="I1658" s="1"/>
  <c r="K1657"/>
  <c r="L1669"/>
  <c r="H1669"/>
  <c r="J1668"/>
  <c r="L1667"/>
  <c r="H1667"/>
  <c r="G1670"/>
  <c r="J1669"/>
  <c r="L1668"/>
  <c r="H1668"/>
  <c r="J1667"/>
  <c r="J1670" s="1"/>
  <c r="I1668"/>
  <c r="K1669"/>
  <c r="I1674"/>
  <c r="J1677"/>
  <c r="I1677"/>
  <c r="L1677"/>
  <c r="H1677"/>
  <c r="H1598"/>
  <c r="L1598"/>
  <c r="L1603" s="1"/>
  <c r="J1599"/>
  <c r="H1600"/>
  <c r="L1600"/>
  <c r="J1601"/>
  <c r="H1602"/>
  <c r="H1610"/>
  <c r="H1614" s="1"/>
  <c r="L1610"/>
  <c r="J1611"/>
  <c r="J1614" s="1"/>
  <c r="H1612"/>
  <c r="L1612"/>
  <c r="J1613"/>
  <c r="H1615"/>
  <c r="I1624"/>
  <c r="K1625"/>
  <c r="K1629"/>
  <c r="I1630"/>
  <c r="I1634" s="1"/>
  <c r="K1631"/>
  <c r="I1632"/>
  <c r="I1636"/>
  <c r="I1639" s="1"/>
  <c r="K1637"/>
  <c r="K1641"/>
  <c r="I1642"/>
  <c r="K1643"/>
  <c r="H1655"/>
  <c r="H1658" s="1"/>
  <c r="L1655"/>
  <c r="J1656"/>
  <c r="H1657"/>
  <c r="I1670"/>
  <c r="K1668"/>
  <c r="K1670" s="1"/>
  <c r="L1675"/>
  <c r="H1675"/>
  <c r="J1674"/>
  <c r="L1673"/>
  <c r="H1673"/>
  <c r="J1672"/>
  <c r="G1676"/>
  <c r="J1675"/>
  <c r="L1674"/>
  <c r="H1674"/>
  <c r="J1673"/>
  <c r="L1672"/>
  <c r="H1672"/>
  <c r="H1676" s="1"/>
  <c r="I1673"/>
  <c r="I1676" s="1"/>
  <c r="K1674"/>
  <c r="K1677"/>
  <c r="G1720"/>
  <c r="J1719"/>
  <c r="L1718"/>
  <c r="H1718"/>
  <c r="J1717"/>
  <c r="I1719"/>
  <c r="K1718"/>
  <c r="K1720" s="1"/>
  <c r="I1717"/>
  <c r="I1720" s="1"/>
  <c r="L1719"/>
  <c r="H1719"/>
  <c r="J1718"/>
  <c r="L1717"/>
  <c r="H1717"/>
  <c r="H1720" s="1"/>
  <c r="G1789"/>
  <c r="J1788"/>
  <c r="L1787"/>
  <c r="H1787"/>
  <c r="J1786"/>
  <c r="L1785"/>
  <c r="H1785"/>
  <c r="J1784"/>
  <c r="I1788"/>
  <c r="K1787"/>
  <c r="I1786"/>
  <c r="K1785"/>
  <c r="I1784"/>
  <c r="L1788"/>
  <c r="H1788"/>
  <c r="J1787"/>
  <c r="L1786"/>
  <c r="H1786"/>
  <c r="J1785"/>
  <c r="L1784"/>
  <c r="L1789" s="1"/>
  <c r="H1784"/>
  <c r="I1787"/>
  <c r="I1785"/>
  <c r="K1788"/>
  <c r="K1786"/>
  <c r="K1784"/>
  <c r="K1789" s="1"/>
  <c r="I1686"/>
  <c r="K1687"/>
  <c r="I1688"/>
  <c r="K1691"/>
  <c r="I1692"/>
  <c r="K1693"/>
  <c r="I1694"/>
  <c r="K1695"/>
  <c r="I1698"/>
  <c r="K1699"/>
  <c r="I1700"/>
  <c r="K1703"/>
  <c r="I1704"/>
  <c r="K1705"/>
  <c r="I1706"/>
  <c r="K1708"/>
  <c r="J1722"/>
  <c r="H1723"/>
  <c r="L1723"/>
  <c r="J1724"/>
  <c r="H1725"/>
  <c r="L1725"/>
  <c r="J1726"/>
  <c r="G1727"/>
  <c r="J1734"/>
  <c r="I1735"/>
  <c r="I1738" s="1"/>
  <c r="L1751"/>
  <c r="K1753"/>
  <c r="J1754"/>
  <c r="J1758" s="1"/>
  <c r="J1755"/>
  <c r="J1756"/>
  <c r="L1799"/>
  <c r="H1799"/>
  <c r="J1798"/>
  <c r="L1797"/>
  <c r="H1797"/>
  <c r="J1796"/>
  <c r="K1799"/>
  <c r="I1798"/>
  <c r="K1797"/>
  <c r="I1796"/>
  <c r="G1800"/>
  <c r="J1799"/>
  <c r="L1798"/>
  <c r="H1798"/>
  <c r="J1797"/>
  <c r="L1796"/>
  <c r="L1800" s="1"/>
  <c r="H1796"/>
  <c r="L1820"/>
  <c r="L1831"/>
  <c r="K1722"/>
  <c r="I1723"/>
  <c r="K1724"/>
  <c r="I1725"/>
  <c r="K1726"/>
  <c r="L1737"/>
  <c r="H1737"/>
  <c r="J1736"/>
  <c r="L1735"/>
  <c r="H1735"/>
  <c r="K1734"/>
  <c r="J1735"/>
  <c r="I1736"/>
  <c r="I1737"/>
  <c r="G1738"/>
  <c r="H1751"/>
  <c r="K1757"/>
  <c r="I1756"/>
  <c r="K1755"/>
  <c r="I1754"/>
  <c r="I1757"/>
  <c r="K1756"/>
  <c r="I1755"/>
  <c r="K1754"/>
  <c r="I1753"/>
  <c r="I1758" s="1"/>
  <c r="L1753"/>
  <c r="L1754"/>
  <c r="L1755"/>
  <c r="L1756"/>
  <c r="L1757"/>
  <c r="J1763"/>
  <c r="I1794"/>
  <c r="K1800"/>
  <c r="K1686"/>
  <c r="I1687"/>
  <c r="I1691"/>
  <c r="I1696" s="1"/>
  <c r="K1692"/>
  <c r="I1693"/>
  <c r="K1694"/>
  <c r="K1698"/>
  <c r="I1699"/>
  <c r="I1703"/>
  <c r="K1704"/>
  <c r="I1705"/>
  <c r="H1722"/>
  <c r="L1722"/>
  <c r="J1723"/>
  <c r="H1724"/>
  <c r="L1724"/>
  <c r="J1725"/>
  <c r="H1726"/>
  <c r="H1734"/>
  <c r="L1734"/>
  <c r="L1738" s="1"/>
  <c r="K1735"/>
  <c r="K1736"/>
  <c r="J1737"/>
  <c r="L1739"/>
  <c r="H1753"/>
  <c r="H1758" s="1"/>
  <c r="L1763"/>
  <c r="J1801"/>
  <c r="I1801"/>
  <c r="L1801"/>
  <c r="H1801"/>
  <c r="K1748"/>
  <c r="K1751" s="1"/>
  <c r="I1749"/>
  <c r="I1751" s="1"/>
  <c r="K1760"/>
  <c r="K1763" s="1"/>
  <c r="I1761"/>
  <c r="I1763" s="1"/>
  <c r="M1763" s="1"/>
  <c r="I1765"/>
  <c r="K1766"/>
  <c r="I1767"/>
  <c r="K1768"/>
  <c r="I1770"/>
  <c r="J1779"/>
  <c r="H1780"/>
  <c r="L1780"/>
  <c r="J1781"/>
  <c r="G1782"/>
  <c r="J1791"/>
  <c r="H1792"/>
  <c r="L1792"/>
  <c r="J1793"/>
  <c r="G1794"/>
  <c r="I1810"/>
  <c r="K1811"/>
  <c r="I1812"/>
  <c r="K1815"/>
  <c r="I1816"/>
  <c r="I1820" s="1"/>
  <c r="K1817"/>
  <c r="I1818"/>
  <c r="I1822"/>
  <c r="K1823"/>
  <c r="I1824"/>
  <c r="K1827"/>
  <c r="I1828"/>
  <c r="K1829"/>
  <c r="I1830"/>
  <c r="K1832"/>
  <c r="K1779"/>
  <c r="I1780"/>
  <c r="I1782" s="1"/>
  <c r="K1781"/>
  <c r="K1791"/>
  <c r="K1794" s="1"/>
  <c r="I1792"/>
  <c r="K1793"/>
  <c r="K1765"/>
  <c r="I1766"/>
  <c r="K1767"/>
  <c r="H1779"/>
  <c r="H1782" s="1"/>
  <c r="L1779"/>
  <c r="J1780"/>
  <c r="H1781"/>
  <c r="H1791"/>
  <c r="H1794" s="1"/>
  <c r="L1791"/>
  <c r="L1794" s="1"/>
  <c r="J1792"/>
  <c r="H1793"/>
  <c r="K1810"/>
  <c r="K1813" s="1"/>
  <c r="I1811"/>
  <c r="K1822"/>
  <c r="K1825" s="1"/>
  <c r="I1823"/>
  <c r="M1329" l="1"/>
  <c r="M1794"/>
  <c r="I1813"/>
  <c r="M1813" s="1"/>
  <c r="K1782"/>
  <c r="I1831"/>
  <c r="I1825"/>
  <c r="M1825" s="1"/>
  <c r="K1820"/>
  <c r="M1820" s="1"/>
  <c r="J1794"/>
  <c r="L1727"/>
  <c r="I1707"/>
  <c r="K1689"/>
  <c r="M1751"/>
  <c r="H1789"/>
  <c r="I1789"/>
  <c r="J1676"/>
  <c r="K1634"/>
  <c r="M1634" s="1"/>
  <c r="L1614"/>
  <c r="H1603"/>
  <c r="J1645"/>
  <c r="L1639"/>
  <c r="K1603"/>
  <c r="I1645"/>
  <c r="M1645" s="1"/>
  <c r="H1577"/>
  <c r="H1565"/>
  <c r="I1541"/>
  <c r="L1510"/>
  <c r="I1490"/>
  <c r="H1453"/>
  <c r="L1503"/>
  <c r="I1503"/>
  <c r="K1397"/>
  <c r="M1397" s="1"/>
  <c r="J1355"/>
  <c r="K1273"/>
  <c r="M1273" s="1"/>
  <c r="K1262"/>
  <c r="M1262" s="1"/>
  <c r="K1596"/>
  <c r="K1366"/>
  <c r="J1317"/>
  <c r="M1317" s="1"/>
  <c r="H1441"/>
  <c r="I1459"/>
  <c r="J1459"/>
  <c r="K1304"/>
  <c r="K1267"/>
  <c r="I1231"/>
  <c r="I1180"/>
  <c r="M1180" s="1"/>
  <c r="I1143"/>
  <c r="K1138"/>
  <c r="K1162"/>
  <c r="L1293"/>
  <c r="J1293"/>
  <c r="L1267"/>
  <c r="I1267"/>
  <c r="J1107"/>
  <c r="H1107"/>
  <c r="H1056"/>
  <c r="I1014"/>
  <c r="H932"/>
  <c r="I890"/>
  <c r="L777"/>
  <c r="H766"/>
  <c r="L1112"/>
  <c r="J1112"/>
  <c r="L1100"/>
  <c r="J1100"/>
  <c r="J901"/>
  <c r="J839"/>
  <c r="M839" s="1"/>
  <c r="L833"/>
  <c r="J740"/>
  <c r="M740" s="1"/>
  <c r="M728"/>
  <c r="H1211"/>
  <c r="K1025"/>
  <c r="K957"/>
  <c r="K901"/>
  <c r="K833"/>
  <c r="K1200"/>
  <c r="H994"/>
  <c r="H759"/>
  <c r="M759" s="1"/>
  <c r="J759"/>
  <c r="I746"/>
  <c r="J735"/>
  <c r="L684"/>
  <c r="H983"/>
  <c r="H914"/>
  <c r="J914"/>
  <c r="L859"/>
  <c r="J859"/>
  <c r="L735"/>
  <c r="K735"/>
  <c r="K673"/>
  <c r="J647"/>
  <c r="J635"/>
  <c r="L529"/>
  <c r="H518"/>
  <c r="L487"/>
  <c r="J456"/>
  <c r="H394"/>
  <c r="L1050"/>
  <c r="K709"/>
  <c r="M604"/>
  <c r="M461"/>
  <c r="M399"/>
  <c r="M244"/>
  <c r="M208"/>
  <c r="M170"/>
  <c r="K1831"/>
  <c r="J1782"/>
  <c r="H1727"/>
  <c r="K1738"/>
  <c r="I1800"/>
  <c r="J1800"/>
  <c r="J1789"/>
  <c r="M1720"/>
  <c r="J1720"/>
  <c r="M1614"/>
  <c r="K1658"/>
  <c r="K1541"/>
  <c r="H1510"/>
  <c r="K1417"/>
  <c r="H1665"/>
  <c r="K1565"/>
  <c r="J1521"/>
  <c r="J1510"/>
  <c r="I1484"/>
  <c r="M1484" s="1"/>
  <c r="I1472"/>
  <c r="M1472" s="1"/>
  <c r="M1286"/>
  <c r="M1552"/>
  <c r="K1355"/>
  <c r="L1441"/>
  <c r="K1379"/>
  <c r="K1180"/>
  <c r="I1087"/>
  <c r="J1515"/>
  <c r="M1515" s="1"/>
  <c r="I1304"/>
  <c r="J1304"/>
  <c r="K1193"/>
  <c r="K1231"/>
  <c r="K1174"/>
  <c r="M1174" s="1"/>
  <c r="L1107"/>
  <c r="K963"/>
  <c r="M963" s="1"/>
  <c r="K839"/>
  <c r="M777"/>
  <c r="K1056"/>
  <c r="K921"/>
  <c r="M833"/>
  <c r="K766"/>
  <c r="K1014"/>
  <c r="K890"/>
  <c r="H746"/>
  <c r="J1360"/>
  <c r="L983"/>
  <c r="J983"/>
  <c r="I914"/>
  <c r="M895"/>
  <c r="M709"/>
  <c r="M529"/>
  <c r="H487"/>
  <c r="J802"/>
  <c r="I715"/>
  <c r="M715" s="1"/>
  <c r="J715"/>
  <c r="K697"/>
  <c r="I653"/>
  <c r="I647"/>
  <c r="I642"/>
  <c r="I635"/>
  <c r="K585"/>
  <c r="K573"/>
  <c r="K529"/>
  <c r="I518"/>
  <c r="I456"/>
  <c r="I394"/>
  <c r="L1782"/>
  <c r="K1769"/>
  <c r="I1769"/>
  <c r="M1769" s="1"/>
  <c r="H1738"/>
  <c r="K1701"/>
  <c r="L1758"/>
  <c r="H1800"/>
  <c r="M1800" s="1"/>
  <c r="J1738"/>
  <c r="J1727"/>
  <c r="I1701"/>
  <c r="I1689"/>
  <c r="M1689" s="1"/>
  <c r="L1720"/>
  <c r="L1676"/>
  <c r="L1658"/>
  <c r="K1645"/>
  <c r="I1627"/>
  <c r="J1603"/>
  <c r="H1670"/>
  <c r="L1645"/>
  <c r="H1627"/>
  <c r="K1676"/>
  <c r="M1676" s="1"/>
  <c r="K1627"/>
  <c r="H1521"/>
  <c r="M1521" s="1"/>
  <c r="I1479"/>
  <c r="L1665"/>
  <c r="H1732"/>
  <c r="J1732"/>
  <c r="H1608"/>
  <c r="J1608"/>
  <c r="J1577"/>
  <c r="K1546"/>
  <c r="M1546" s="1"/>
  <c r="K1534"/>
  <c r="M1534" s="1"/>
  <c r="K1490"/>
  <c r="K1479"/>
  <c r="J1453"/>
  <c r="K1422"/>
  <c r="M1422" s="1"/>
  <c r="K1410"/>
  <c r="M1410" s="1"/>
  <c r="I1391"/>
  <c r="L1366"/>
  <c r="H1355"/>
  <c r="L1596"/>
  <c r="H1448"/>
  <c r="J1448"/>
  <c r="H1391"/>
  <c r="M1391" s="1"/>
  <c r="J1386"/>
  <c r="M1386" s="1"/>
  <c r="L1379"/>
  <c r="H1335"/>
  <c r="L1324"/>
  <c r="L1572"/>
  <c r="J1572"/>
  <c r="M1572" s="1"/>
  <c r="K1391"/>
  <c r="K1335"/>
  <c r="L1459"/>
  <c r="M1459" s="1"/>
  <c r="J1242"/>
  <c r="H1205"/>
  <c r="H1193"/>
  <c r="M1193" s="1"/>
  <c r="I1131"/>
  <c r="K1515"/>
  <c r="L1515"/>
  <c r="H1304"/>
  <c r="M1304" s="1"/>
  <c r="K1242"/>
  <c r="H1242"/>
  <c r="J1205"/>
  <c r="J1162"/>
  <c r="K1143"/>
  <c r="K1131"/>
  <c r="I1081"/>
  <c r="M1081" s="1"/>
  <c r="I1069"/>
  <c r="M1069" s="1"/>
  <c r="L1118"/>
  <c r="M1118" s="1"/>
  <c r="J1056"/>
  <c r="L1045"/>
  <c r="I1025"/>
  <c r="H988"/>
  <c r="H976"/>
  <c r="M976" s="1"/>
  <c r="L921"/>
  <c r="I901"/>
  <c r="H864"/>
  <c r="M864" s="1"/>
  <c r="H852"/>
  <c r="M852" s="1"/>
  <c r="L808"/>
  <c r="I790"/>
  <c r="J766"/>
  <c r="M1224"/>
  <c r="K1045"/>
  <c r="L1025"/>
  <c r="L1014"/>
  <c r="H957"/>
  <c r="M957" s="1"/>
  <c r="J952"/>
  <c r="M952" s="1"/>
  <c r="L945"/>
  <c r="H901"/>
  <c r="L890"/>
  <c r="K864"/>
  <c r="L839"/>
  <c r="H821"/>
  <c r="J797"/>
  <c r="M797" s="1"/>
  <c r="L790"/>
  <c r="K1348"/>
  <c r="L1348"/>
  <c r="I1348"/>
  <c r="M1348" s="1"/>
  <c r="K790"/>
  <c r="L1200"/>
  <c r="J1200"/>
  <c r="M1200" s="1"/>
  <c r="H870"/>
  <c r="M870" s="1"/>
  <c r="K870"/>
  <c r="H771"/>
  <c r="J771"/>
  <c r="L746"/>
  <c r="J673"/>
  <c r="M673" s="1"/>
  <c r="K1360"/>
  <c r="L1360"/>
  <c r="I1360"/>
  <c r="M1360" s="1"/>
  <c r="H926"/>
  <c r="J926"/>
  <c r="H697"/>
  <c r="M697" s="1"/>
  <c r="I684"/>
  <c r="M684" s="1"/>
  <c r="L653"/>
  <c r="L642"/>
  <c r="H591"/>
  <c r="H580"/>
  <c r="K560"/>
  <c r="K549"/>
  <c r="J518"/>
  <c r="H456"/>
  <c r="L425"/>
  <c r="J394"/>
  <c r="L1038"/>
  <c r="I1038"/>
  <c r="M1038" s="1"/>
  <c r="L802"/>
  <c r="I802"/>
  <c r="M802" s="1"/>
  <c r="L549"/>
  <c r="M492"/>
  <c r="M430"/>
  <c r="M58"/>
  <c r="M1782"/>
  <c r="K1727"/>
  <c r="K1758"/>
  <c r="M1758" s="1"/>
  <c r="K1707"/>
  <c r="K1696"/>
  <c r="M1696" s="1"/>
  <c r="L1670"/>
  <c r="J1658"/>
  <c r="M1658" s="1"/>
  <c r="K1639"/>
  <c r="M1639" s="1"/>
  <c r="J1665"/>
  <c r="K1510"/>
  <c r="M1428"/>
  <c r="I1417"/>
  <c r="M1417" s="1"/>
  <c r="M1503"/>
  <c r="J1503"/>
  <c r="I1448"/>
  <c r="M1366"/>
  <c r="I1324"/>
  <c r="M1596"/>
  <c r="J1583"/>
  <c r="M1583" s="1"/>
  <c r="L1448"/>
  <c r="M1379"/>
  <c r="H1324"/>
  <c r="K1298"/>
  <c r="M1298" s="1"/>
  <c r="K1324"/>
  <c r="M1162"/>
  <c r="I1076"/>
  <c r="M1293"/>
  <c r="M1267"/>
  <c r="L1242"/>
  <c r="I1149"/>
  <c r="M1149" s="1"/>
  <c r="I1138"/>
  <c r="M1138" s="1"/>
  <c r="K1087"/>
  <c r="K1076"/>
  <c r="H1045"/>
  <c r="M1045" s="1"/>
  <c r="H921"/>
  <c r="M921" s="1"/>
  <c r="M1112"/>
  <c r="M1100"/>
  <c r="M1025"/>
  <c r="H1014"/>
  <c r="M1014" s="1"/>
  <c r="M1027" s="1"/>
  <c r="K988"/>
  <c r="I932"/>
  <c r="H890"/>
  <c r="M883"/>
  <c r="K808"/>
  <c r="M808" s="1"/>
  <c r="M790"/>
  <c r="I1211"/>
  <c r="J1211"/>
  <c r="K945"/>
  <c r="M945" s="1"/>
  <c r="M965" s="1"/>
  <c r="K821"/>
  <c r="I994"/>
  <c r="J994"/>
  <c r="K983"/>
  <c r="I771"/>
  <c r="I704"/>
  <c r="M859"/>
  <c r="I735"/>
  <c r="M735" s="1"/>
  <c r="M647"/>
  <c r="H642"/>
  <c r="M635"/>
  <c r="M585"/>
  <c r="J580"/>
  <c r="M573"/>
  <c r="H425"/>
  <c r="J1050"/>
  <c r="M1050" s="1"/>
  <c r="L715"/>
  <c r="K653"/>
  <c r="M653" s="1"/>
  <c r="K642"/>
  <c r="I591"/>
  <c r="I580"/>
  <c r="L560"/>
  <c r="K518"/>
  <c r="K456"/>
  <c r="K394"/>
  <c r="M704"/>
  <c r="L542"/>
  <c r="I542"/>
  <c r="I511"/>
  <c r="M511" s="1"/>
  <c r="L343"/>
  <c r="J301"/>
  <c r="L219"/>
  <c r="J177"/>
  <c r="H115"/>
  <c r="L622"/>
  <c r="H611"/>
  <c r="I611"/>
  <c r="K436"/>
  <c r="K343"/>
  <c r="J312"/>
  <c r="K239"/>
  <c r="I213"/>
  <c r="M213" s="1"/>
  <c r="H188"/>
  <c r="M188" s="1"/>
  <c r="J120"/>
  <c r="M120" s="1"/>
  <c r="H374"/>
  <c r="L126"/>
  <c r="J64"/>
  <c r="K84"/>
  <c r="M157"/>
  <c r="L449"/>
  <c r="J449"/>
  <c r="H250"/>
  <c r="J139"/>
  <c r="L108"/>
  <c r="L89"/>
  <c r="M89" s="1"/>
  <c r="H64"/>
  <c r="I27"/>
  <c r="M27" s="1"/>
  <c r="J467"/>
  <c r="K467"/>
  <c r="L467"/>
  <c r="I436"/>
  <c r="M343"/>
  <c r="M219"/>
  <c r="K188"/>
  <c r="M678"/>
  <c r="J678"/>
  <c r="J611"/>
  <c r="I498"/>
  <c r="K418"/>
  <c r="I387"/>
  <c r="M387" s="1"/>
  <c r="K325"/>
  <c r="K219"/>
  <c r="K115"/>
  <c r="M182"/>
  <c r="I84"/>
  <c r="K22"/>
  <c r="M22" s="1"/>
  <c r="I449"/>
  <c r="H232"/>
  <c r="H270"/>
  <c r="I270"/>
  <c r="H139"/>
  <c r="M139" s="1"/>
  <c r="K53"/>
  <c r="M53" s="1"/>
  <c r="L46"/>
  <c r="K33"/>
  <c r="M33" s="1"/>
  <c r="J560"/>
  <c r="M560" s="1"/>
  <c r="J549"/>
  <c r="M549" s="1"/>
  <c r="K487"/>
  <c r="K425"/>
  <c r="H666"/>
  <c r="J666"/>
  <c r="L554"/>
  <c r="J523"/>
  <c r="M523" s="1"/>
  <c r="H436"/>
  <c r="M436" s="1"/>
  <c r="J418"/>
  <c r="M418" s="1"/>
  <c r="H405"/>
  <c r="M405" s="1"/>
  <c r="H363"/>
  <c r="M363" s="1"/>
  <c r="J337"/>
  <c r="H325"/>
  <c r="M325" s="1"/>
  <c r="H239"/>
  <c r="J213"/>
  <c r="H201"/>
  <c r="L95"/>
  <c r="L678"/>
  <c r="J622"/>
  <c r="K554"/>
  <c r="M554" s="1"/>
  <c r="K523"/>
  <c r="H498"/>
  <c r="J480"/>
  <c r="M480" s="1"/>
  <c r="J368"/>
  <c r="M368" s="1"/>
  <c r="J332"/>
  <c r="M332" s="1"/>
  <c r="L312"/>
  <c r="I301"/>
  <c r="M301" s="1"/>
  <c r="J294"/>
  <c r="M294" s="1"/>
  <c r="K275"/>
  <c r="M275" s="1"/>
  <c r="I263"/>
  <c r="M263" s="1"/>
  <c r="K201"/>
  <c r="H356"/>
  <c r="I126"/>
  <c r="L182"/>
  <c r="L146"/>
  <c r="M146" s="1"/>
  <c r="I64"/>
  <c r="H449"/>
  <c r="M449" s="1"/>
  <c r="L232"/>
  <c r="I232"/>
  <c r="J232"/>
  <c r="H306"/>
  <c r="M306" s="1"/>
  <c r="J306"/>
  <c r="L270"/>
  <c r="K232"/>
  <c r="K126"/>
  <c r="L84"/>
  <c r="H46"/>
  <c r="H1255"/>
  <c r="K64"/>
  <c r="I467"/>
  <c r="I666"/>
  <c r="K301"/>
  <c r="M542"/>
  <c r="M95"/>
  <c r="M622"/>
  <c r="L498"/>
  <c r="K363"/>
  <c r="I337"/>
  <c r="M337" s="1"/>
  <c r="M312"/>
  <c r="I281"/>
  <c r="M281" s="1"/>
  <c r="I177"/>
  <c r="M177" s="1"/>
  <c r="K151"/>
  <c r="M151" s="1"/>
  <c r="J374"/>
  <c r="L356"/>
  <c r="I356"/>
  <c r="M126"/>
  <c r="I250"/>
  <c r="J270"/>
  <c r="K250"/>
  <c r="M108"/>
  <c r="H84"/>
  <c r="M84" s="1"/>
  <c r="I77"/>
  <c r="M77" s="1"/>
  <c r="M97" s="1"/>
  <c r="L64"/>
  <c r="I1255"/>
  <c r="K46"/>
  <c r="H467"/>
  <c r="M467" s="1"/>
  <c r="M314" l="1"/>
  <c r="M1430"/>
  <c r="M35"/>
  <c r="M1255"/>
  <c r="M1275" s="1"/>
  <c r="M356"/>
  <c r="M201"/>
  <c r="M221" s="1"/>
  <c r="M666"/>
  <c r="M686" s="1"/>
  <c r="M159"/>
  <c r="M64"/>
  <c r="M250"/>
  <c r="M611"/>
  <c r="M642"/>
  <c r="M1076"/>
  <c r="M1324"/>
  <c r="M591"/>
  <c r="M717"/>
  <c r="M821"/>
  <c r="M841" s="1"/>
  <c r="M901"/>
  <c r="M988"/>
  <c r="M1131"/>
  <c r="M1732"/>
  <c r="M1670"/>
  <c r="M1701"/>
  <c r="M1665"/>
  <c r="M1678" s="1"/>
  <c r="M190"/>
  <c r="M518"/>
  <c r="M531" s="1"/>
  <c r="M983"/>
  <c r="M1211"/>
  <c r="M1107"/>
  <c r="M1120" s="1"/>
  <c r="M1143"/>
  <c r="M1541"/>
  <c r="M1554" s="1"/>
  <c r="M1789"/>
  <c r="M46"/>
  <c r="M66" s="1"/>
  <c r="M1182"/>
  <c r="M1399"/>
  <c r="M771"/>
  <c r="M1087"/>
  <c r="M1089" s="1"/>
  <c r="M1306"/>
  <c r="M394"/>
  <c r="M407" s="1"/>
  <c r="M932"/>
  <c r="M1453"/>
  <c r="M1565"/>
  <c r="M1585" s="1"/>
  <c r="M1771"/>
  <c r="M1831"/>
  <c r="M1833" s="1"/>
  <c r="M498"/>
  <c r="M239"/>
  <c r="M270"/>
  <c r="M283" s="1"/>
  <c r="M115"/>
  <c r="M128" s="1"/>
  <c r="M890"/>
  <c r="M903" s="1"/>
  <c r="M1802"/>
  <c r="M926"/>
  <c r="M1205"/>
  <c r="M1213" s="1"/>
  <c r="M1335"/>
  <c r="M1337" s="1"/>
  <c r="M1355"/>
  <c r="M1368" s="1"/>
  <c r="M1608"/>
  <c r="M1479"/>
  <c r="M1492" s="1"/>
  <c r="M1627"/>
  <c r="M1647" s="1"/>
  <c r="M1738"/>
  <c r="M1740" s="1"/>
  <c r="M746"/>
  <c r="M748" s="1"/>
  <c r="M1510"/>
  <c r="M1523" s="1"/>
  <c r="M1727"/>
  <c r="M624"/>
  <c r="M994"/>
  <c r="M766"/>
  <c r="M779" s="1"/>
  <c r="M1231"/>
  <c r="M1490"/>
  <c r="M1577"/>
  <c r="M562"/>
  <c r="M345"/>
  <c r="M232"/>
  <c r="M374"/>
  <c r="M425"/>
  <c r="M438" s="1"/>
  <c r="M655"/>
  <c r="M810"/>
  <c r="M456"/>
  <c r="M469" s="1"/>
  <c r="M580"/>
  <c r="M593" s="1"/>
  <c r="M1244"/>
  <c r="M872"/>
  <c r="M996"/>
  <c r="M1242"/>
  <c r="M1448"/>
  <c r="M487"/>
  <c r="M500" s="1"/>
  <c r="M914"/>
  <c r="M934" s="1"/>
  <c r="M1056"/>
  <c r="M1058" s="1"/>
  <c r="M1441"/>
  <c r="M1461" s="1"/>
  <c r="M1603"/>
  <c r="M1616" s="1"/>
  <c r="M1707"/>
  <c r="M1709" s="1"/>
  <c r="M252" l="1"/>
  <c r="M376"/>
  <c r="M1151"/>
  <c r="G3754" i="1"/>
  <c r="F3753"/>
  <c r="E3753"/>
  <c r="D3753"/>
  <c r="C3753"/>
  <c r="B3753"/>
  <c r="H3752"/>
  <c r="G3752"/>
  <c r="G3751"/>
  <c r="L3750"/>
  <c r="G3750"/>
  <c r="K3749"/>
  <c r="J3749"/>
  <c r="G3749"/>
  <c r="I3750" s="1"/>
  <c r="F3747"/>
  <c r="E3747"/>
  <c r="D3747"/>
  <c r="C3747"/>
  <c r="B3747"/>
  <c r="L3746"/>
  <c r="I3746"/>
  <c r="G3746"/>
  <c r="K3745"/>
  <c r="J3745"/>
  <c r="G3745"/>
  <c r="I3744"/>
  <c r="H3744"/>
  <c r="G3744"/>
  <c r="K3746" s="1"/>
  <c r="F3742"/>
  <c r="E3742"/>
  <c r="D3742"/>
  <c r="C3742"/>
  <c r="B3742"/>
  <c r="G3741"/>
  <c r="G3740"/>
  <c r="G3739"/>
  <c r="G3738"/>
  <c r="G3737"/>
  <c r="J3741" s="1"/>
  <c r="F3735"/>
  <c r="E3735"/>
  <c r="D3735"/>
  <c r="C3735"/>
  <c r="B3735"/>
  <c r="L3734"/>
  <c r="G3734"/>
  <c r="K3733"/>
  <c r="G3733"/>
  <c r="I3732"/>
  <c r="G3732"/>
  <c r="K3734" s="1"/>
  <c r="K3723"/>
  <c r="G3723"/>
  <c r="H3723" s="1"/>
  <c r="F3722"/>
  <c r="E3722"/>
  <c r="D3722"/>
  <c r="C3722"/>
  <c r="B3722"/>
  <c r="G3721"/>
  <c r="G3720"/>
  <c r="I3719"/>
  <c r="G3719"/>
  <c r="G3718"/>
  <c r="F3716"/>
  <c r="E3716"/>
  <c r="D3716"/>
  <c r="C3716"/>
  <c r="B3716"/>
  <c r="I3715"/>
  <c r="G3715"/>
  <c r="K3714"/>
  <c r="H3714"/>
  <c r="G3714"/>
  <c r="G3716" s="1"/>
  <c r="J3713"/>
  <c r="I3713"/>
  <c r="H3713"/>
  <c r="G3713"/>
  <c r="L3715" s="1"/>
  <c r="F3711"/>
  <c r="E3711"/>
  <c r="D3711"/>
  <c r="C3711"/>
  <c r="B3711"/>
  <c r="G3710"/>
  <c r="G3709"/>
  <c r="G3708"/>
  <c r="J3707"/>
  <c r="G3707"/>
  <c r="G3706"/>
  <c r="H3710" s="1"/>
  <c r="F3704"/>
  <c r="E3704"/>
  <c r="D3704"/>
  <c r="C3704"/>
  <c r="B3704"/>
  <c r="J3703"/>
  <c r="G3703"/>
  <c r="L3702"/>
  <c r="K3702"/>
  <c r="G3702"/>
  <c r="G3704" s="1"/>
  <c r="J3701"/>
  <c r="I3701"/>
  <c r="G3701"/>
  <c r="L3703" s="1"/>
  <c r="L3692"/>
  <c r="I3692"/>
  <c r="H3692"/>
  <c r="G3692"/>
  <c r="K3692" s="1"/>
  <c r="F3691"/>
  <c r="E3691"/>
  <c r="D3691"/>
  <c r="C3691"/>
  <c r="B3691"/>
  <c r="G3690"/>
  <c r="H3689"/>
  <c r="G3689"/>
  <c r="G3688"/>
  <c r="G3691" s="1"/>
  <c r="G3687"/>
  <c r="F3685"/>
  <c r="E3685"/>
  <c r="D3685"/>
  <c r="C3685"/>
  <c r="B3685"/>
  <c r="G3684"/>
  <c r="I3683"/>
  <c r="G3683"/>
  <c r="G3682"/>
  <c r="K3684" s="1"/>
  <c r="F3680"/>
  <c r="E3680"/>
  <c r="D3680"/>
  <c r="C3680"/>
  <c r="B3680"/>
  <c r="H3679"/>
  <c r="G3679"/>
  <c r="G3678"/>
  <c r="L3677"/>
  <c r="G3677"/>
  <c r="K3676"/>
  <c r="G3676"/>
  <c r="L3675"/>
  <c r="I3675"/>
  <c r="G3675"/>
  <c r="K3679" s="1"/>
  <c r="F3673"/>
  <c r="E3673"/>
  <c r="D3673"/>
  <c r="C3673"/>
  <c r="B3673"/>
  <c r="G3672"/>
  <c r="G3671"/>
  <c r="G3670"/>
  <c r="L3661"/>
  <c r="J3661"/>
  <c r="G3661"/>
  <c r="I3661" s="1"/>
  <c r="F3660"/>
  <c r="E3660"/>
  <c r="D3660"/>
  <c r="C3660"/>
  <c r="B3660"/>
  <c r="G3659"/>
  <c r="G3658"/>
  <c r="G3657"/>
  <c r="G3656"/>
  <c r="F3654"/>
  <c r="E3654"/>
  <c r="D3654"/>
  <c r="C3654"/>
  <c r="B3654"/>
  <c r="L3653"/>
  <c r="J3653"/>
  <c r="G3653"/>
  <c r="L3652"/>
  <c r="J3652"/>
  <c r="G3652"/>
  <c r="L3651"/>
  <c r="L3654" s="1"/>
  <c r="J3651"/>
  <c r="J3654" s="1"/>
  <c r="H3651"/>
  <c r="G3651"/>
  <c r="K3653" s="1"/>
  <c r="F3649"/>
  <c r="E3649"/>
  <c r="D3649"/>
  <c r="C3649"/>
  <c r="B3649"/>
  <c r="H3648"/>
  <c r="G3648"/>
  <c r="H3647"/>
  <c r="G3647"/>
  <c r="H3646"/>
  <c r="G3646"/>
  <c r="H3645"/>
  <c r="G3645"/>
  <c r="I3644"/>
  <c r="H3644"/>
  <c r="H3649" s="1"/>
  <c r="G3644"/>
  <c r="I3648" s="1"/>
  <c r="F3642"/>
  <c r="E3642"/>
  <c r="D3642"/>
  <c r="C3642"/>
  <c r="B3642"/>
  <c r="L3641"/>
  <c r="G3641"/>
  <c r="L3640"/>
  <c r="G3640"/>
  <c r="L3639"/>
  <c r="L3642" s="1"/>
  <c r="G3639"/>
  <c r="K3641" s="1"/>
  <c r="K3630"/>
  <c r="G3630"/>
  <c r="F3629"/>
  <c r="E3629"/>
  <c r="D3629"/>
  <c r="C3629"/>
  <c r="B3629"/>
  <c r="G3628"/>
  <c r="G3627"/>
  <c r="G3626"/>
  <c r="G3625"/>
  <c r="F3623"/>
  <c r="E3623"/>
  <c r="D3623"/>
  <c r="C3623"/>
  <c r="B3623"/>
  <c r="G3622"/>
  <c r="G3621"/>
  <c r="G3620"/>
  <c r="K3621" s="1"/>
  <c r="F3618"/>
  <c r="E3618"/>
  <c r="D3618"/>
  <c r="C3618"/>
  <c r="B3618"/>
  <c r="G3617"/>
  <c r="G3616"/>
  <c r="G3615"/>
  <c r="G3614"/>
  <c r="I3613"/>
  <c r="G3613"/>
  <c r="K3616" s="1"/>
  <c r="F3611"/>
  <c r="E3611"/>
  <c r="D3611"/>
  <c r="C3611"/>
  <c r="B3611"/>
  <c r="G3610"/>
  <c r="G3609"/>
  <c r="G3608"/>
  <c r="G3599"/>
  <c r="F3598"/>
  <c r="E3598"/>
  <c r="D3598"/>
  <c r="C3598"/>
  <c r="B3598"/>
  <c r="G3597"/>
  <c r="G3596"/>
  <c r="H3595"/>
  <c r="G3595"/>
  <c r="G3594"/>
  <c r="F3592"/>
  <c r="E3592"/>
  <c r="D3592"/>
  <c r="C3592"/>
  <c r="B3592"/>
  <c r="H3591"/>
  <c r="G3591"/>
  <c r="G3590"/>
  <c r="L3589"/>
  <c r="H3589"/>
  <c r="G3589"/>
  <c r="K3591" s="1"/>
  <c r="F3587"/>
  <c r="E3587"/>
  <c r="D3587"/>
  <c r="C3587"/>
  <c r="B3587"/>
  <c r="J3586"/>
  <c r="G3586"/>
  <c r="G3585"/>
  <c r="G3584"/>
  <c r="H3583"/>
  <c r="G3583"/>
  <c r="G3582"/>
  <c r="F3580"/>
  <c r="E3580"/>
  <c r="D3580"/>
  <c r="C3580"/>
  <c r="B3580"/>
  <c r="H3579"/>
  <c r="G3579"/>
  <c r="G3578"/>
  <c r="L3577"/>
  <c r="H3577"/>
  <c r="G3577"/>
  <c r="K3579" s="1"/>
  <c r="G3568"/>
  <c r="K3568" s="1"/>
  <c r="F3567"/>
  <c r="E3567"/>
  <c r="D3567"/>
  <c r="C3567"/>
  <c r="B3567"/>
  <c r="G3566"/>
  <c r="G3565"/>
  <c r="G3564"/>
  <c r="G3563"/>
  <c r="F3561"/>
  <c r="E3561"/>
  <c r="D3561"/>
  <c r="C3561"/>
  <c r="B3561"/>
  <c r="H3560"/>
  <c r="G3560"/>
  <c r="J3559"/>
  <c r="H3559"/>
  <c r="G3559"/>
  <c r="J3558"/>
  <c r="I3558"/>
  <c r="H3558"/>
  <c r="G3558"/>
  <c r="L3560" s="1"/>
  <c r="F3556"/>
  <c r="E3556"/>
  <c r="D3556"/>
  <c r="C3556"/>
  <c r="B3556"/>
  <c r="K3555"/>
  <c r="G3555"/>
  <c r="G3554"/>
  <c r="K3553"/>
  <c r="G3553"/>
  <c r="G3552"/>
  <c r="K3551"/>
  <c r="G3551"/>
  <c r="I3554" s="1"/>
  <c r="F3549"/>
  <c r="E3549"/>
  <c r="D3549"/>
  <c r="C3549"/>
  <c r="B3549"/>
  <c r="I3548"/>
  <c r="G3548"/>
  <c r="G3547"/>
  <c r="I3546"/>
  <c r="H3546"/>
  <c r="G3546"/>
  <c r="L3548" s="1"/>
  <c r="G3537"/>
  <c r="F3536"/>
  <c r="E3536"/>
  <c r="D3536"/>
  <c r="C3536"/>
  <c r="B3536"/>
  <c r="G3535"/>
  <c r="G3534"/>
  <c r="G3533"/>
  <c r="G3532"/>
  <c r="F3530"/>
  <c r="E3530"/>
  <c r="D3530"/>
  <c r="C3530"/>
  <c r="B3530"/>
  <c r="G3529"/>
  <c r="G3528"/>
  <c r="G3527"/>
  <c r="J3529" s="1"/>
  <c r="F3525"/>
  <c r="E3525"/>
  <c r="D3525"/>
  <c r="C3525"/>
  <c r="B3525"/>
  <c r="J3524"/>
  <c r="G3524"/>
  <c r="L3523"/>
  <c r="J3523"/>
  <c r="G3523"/>
  <c r="L3522"/>
  <c r="J3522"/>
  <c r="G3522"/>
  <c r="L3521"/>
  <c r="J3521"/>
  <c r="H3521"/>
  <c r="G3521"/>
  <c r="L3520"/>
  <c r="J3520"/>
  <c r="H3520"/>
  <c r="G3520"/>
  <c r="K3524" s="1"/>
  <c r="F3518"/>
  <c r="E3518"/>
  <c r="D3518"/>
  <c r="C3518"/>
  <c r="B3518"/>
  <c r="G3517"/>
  <c r="G3516"/>
  <c r="G3515"/>
  <c r="I3506"/>
  <c r="G3506"/>
  <c r="L3506" s="1"/>
  <c r="F3505"/>
  <c r="E3505"/>
  <c r="D3505"/>
  <c r="C3505"/>
  <c r="B3505"/>
  <c r="K3504"/>
  <c r="G3504"/>
  <c r="G3503"/>
  <c r="K3502"/>
  <c r="G3502"/>
  <c r="G3501"/>
  <c r="I3503" s="1"/>
  <c r="F3499"/>
  <c r="E3499"/>
  <c r="D3499"/>
  <c r="C3499"/>
  <c r="B3499"/>
  <c r="K3498"/>
  <c r="G3498"/>
  <c r="I3497"/>
  <c r="G3497"/>
  <c r="K3496"/>
  <c r="G3496"/>
  <c r="F3494"/>
  <c r="E3494"/>
  <c r="D3494"/>
  <c r="C3494"/>
  <c r="B3494"/>
  <c r="I3493"/>
  <c r="G3493"/>
  <c r="G3492"/>
  <c r="I3491"/>
  <c r="G3491"/>
  <c r="G3490"/>
  <c r="I3489"/>
  <c r="G3489"/>
  <c r="L3493" s="1"/>
  <c r="F3487"/>
  <c r="E3487"/>
  <c r="D3487"/>
  <c r="C3487"/>
  <c r="B3487"/>
  <c r="G3486"/>
  <c r="G3485"/>
  <c r="G3484"/>
  <c r="J3475"/>
  <c r="H3475"/>
  <c r="G3475"/>
  <c r="I3475" s="1"/>
  <c r="F3474"/>
  <c r="E3474"/>
  <c r="D3474"/>
  <c r="C3474"/>
  <c r="B3474"/>
  <c r="L3473"/>
  <c r="G3473"/>
  <c r="L3472"/>
  <c r="G3472"/>
  <c r="L3471"/>
  <c r="G3471"/>
  <c r="L3470"/>
  <c r="G3470"/>
  <c r="K3473" s="1"/>
  <c r="G3468"/>
  <c r="F3468"/>
  <c r="E3468"/>
  <c r="D3468"/>
  <c r="C3468"/>
  <c r="B3468"/>
  <c r="J3467"/>
  <c r="H3467"/>
  <c r="G3467"/>
  <c r="J3466"/>
  <c r="H3466"/>
  <c r="G3466"/>
  <c r="J3465"/>
  <c r="J3468" s="1"/>
  <c r="H3465"/>
  <c r="H3468" s="1"/>
  <c r="G3465"/>
  <c r="K3467" s="1"/>
  <c r="F3463"/>
  <c r="E3463"/>
  <c r="D3463"/>
  <c r="C3463"/>
  <c r="B3463"/>
  <c r="L3462"/>
  <c r="G3462"/>
  <c r="L3461"/>
  <c r="G3461"/>
  <c r="L3460"/>
  <c r="G3460"/>
  <c r="L3459"/>
  <c r="G3459"/>
  <c r="L3458"/>
  <c r="L3463" s="1"/>
  <c r="G3458"/>
  <c r="I3462" s="1"/>
  <c r="G3456"/>
  <c r="F3456"/>
  <c r="E3456"/>
  <c r="D3456"/>
  <c r="C3456"/>
  <c r="B3456"/>
  <c r="J3455"/>
  <c r="H3455"/>
  <c r="G3455"/>
  <c r="J3454"/>
  <c r="H3454"/>
  <c r="G3454"/>
  <c r="J3453"/>
  <c r="J3456" s="1"/>
  <c r="H3453"/>
  <c r="G3453"/>
  <c r="K3455" s="1"/>
  <c r="G3444"/>
  <c r="K3444" s="1"/>
  <c r="F3443"/>
  <c r="E3443"/>
  <c r="D3443"/>
  <c r="C3443"/>
  <c r="B3443"/>
  <c r="G3442"/>
  <c r="G3441"/>
  <c r="G3440"/>
  <c r="G3439"/>
  <c r="F3437"/>
  <c r="E3437"/>
  <c r="D3437"/>
  <c r="C3437"/>
  <c r="B3437"/>
  <c r="G3436"/>
  <c r="K3435"/>
  <c r="G3435"/>
  <c r="G3434"/>
  <c r="L3436" s="1"/>
  <c r="F3432"/>
  <c r="E3432"/>
  <c r="D3432"/>
  <c r="C3432"/>
  <c r="B3432"/>
  <c r="G3431"/>
  <c r="G3430"/>
  <c r="G3429"/>
  <c r="G3428"/>
  <c r="G3427"/>
  <c r="F3425"/>
  <c r="E3425"/>
  <c r="D3425"/>
  <c r="C3425"/>
  <c r="B3425"/>
  <c r="G3424"/>
  <c r="G3423"/>
  <c r="G3422"/>
  <c r="G3413"/>
  <c r="F3412"/>
  <c r="E3412"/>
  <c r="D3412"/>
  <c r="C3412"/>
  <c r="B3412"/>
  <c r="L3411"/>
  <c r="J3411"/>
  <c r="G3411"/>
  <c r="L3410"/>
  <c r="J3410"/>
  <c r="G3410"/>
  <c r="L3409"/>
  <c r="J3409"/>
  <c r="G3409"/>
  <c r="L3408"/>
  <c r="L3412" s="1"/>
  <c r="J3408"/>
  <c r="G3408"/>
  <c r="I3411" s="1"/>
  <c r="F3406"/>
  <c r="E3406"/>
  <c r="D3406"/>
  <c r="C3406"/>
  <c r="B3406"/>
  <c r="G3405"/>
  <c r="G3404"/>
  <c r="G3403"/>
  <c r="F3401"/>
  <c r="E3401"/>
  <c r="D3401"/>
  <c r="C3401"/>
  <c r="B3401"/>
  <c r="L3400"/>
  <c r="J3400"/>
  <c r="G3400"/>
  <c r="L3399"/>
  <c r="J3399"/>
  <c r="G3399"/>
  <c r="L3398"/>
  <c r="J3398"/>
  <c r="G3398"/>
  <c r="L3397"/>
  <c r="J3397"/>
  <c r="G3397"/>
  <c r="L3396"/>
  <c r="L3401" s="1"/>
  <c r="J3396"/>
  <c r="G3396"/>
  <c r="K3400" s="1"/>
  <c r="F3394"/>
  <c r="E3394"/>
  <c r="D3394"/>
  <c r="C3394"/>
  <c r="B3394"/>
  <c r="G3393"/>
  <c r="G3392"/>
  <c r="G3391"/>
  <c r="I3382"/>
  <c r="G3382"/>
  <c r="K3382" s="1"/>
  <c r="F3381"/>
  <c r="E3381"/>
  <c r="D3381"/>
  <c r="C3381"/>
  <c r="B3381"/>
  <c r="K3380"/>
  <c r="G3380"/>
  <c r="I3379"/>
  <c r="G3379"/>
  <c r="K3378"/>
  <c r="G3378"/>
  <c r="I3377"/>
  <c r="G3377"/>
  <c r="I3380" s="1"/>
  <c r="F3375"/>
  <c r="E3375"/>
  <c r="D3375"/>
  <c r="C3375"/>
  <c r="B3375"/>
  <c r="G3374"/>
  <c r="G3373"/>
  <c r="G3372"/>
  <c r="I3374" s="1"/>
  <c r="F3370"/>
  <c r="E3370"/>
  <c r="D3370"/>
  <c r="C3370"/>
  <c r="B3370"/>
  <c r="I3369"/>
  <c r="G3369"/>
  <c r="K3368"/>
  <c r="G3368"/>
  <c r="I3367"/>
  <c r="G3367"/>
  <c r="K3366"/>
  <c r="G3366"/>
  <c r="I3365"/>
  <c r="G3365"/>
  <c r="K3369" s="1"/>
  <c r="F3363"/>
  <c r="E3363"/>
  <c r="D3363"/>
  <c r="C3363"/>
  <c r="B3363"/>
  <c r="G3362"/>
  <c r="G3361"/>
  <c r="G3360"/>
  <c r="I3362" s="1"/>
  <c r="L3351"/>
  <c r="G3351"/>
  <c r="I3351" s="1"/>
  <c r="G3350"/>
  <c r="F3350"/>
  <c r="E3350"/>
  <c r="D3350"/>
  <c r="C3350"/>
  <c r="B3350"/>
  <c r="H3349"/>
  <c r="G3349"/>
  <c r="H3348"/>
  <c r="G3348"/>
  <c r="J3347"/>
  <c r="G3347"/>
  <c r="J3346"/>
  <c r="G3346"/>
  <c r="H3347" s="1"/>
  <c r="G3344"/>
  <c r="F3344"/>
  <c r="E3344"/>
  <c r="D3344"/>
  <c r="C3344"/>
  <c r="B3344"/>
  <c r="H3343"/>
  <c r="G3343"/>
  <c r="H3342"/>
  <c r="G3342"/>
  <c r="J3341"/>
  <c r="H3341"/>
  <c r="H3344" s="1"/>
  <c r="G3341"/>
  <c r="K3343" s="1"/>
  <c r="F3339"/>
  <c r="E3339"/>
  <c r="D3339"/>
  <c r="C3339"/>
  <c r="B3339"/>
  <c r="L3338"/>
  <c r="J3338"/>
  <c r="G3338"/>
  <c r="L3337"/>
  <c r="J3337"/>
  <c r="G3337"/>
  <c r="L3336"/>
  <c r="J3336"/>
  <c r="H3336"/>
  <c r="G3336"/>
  <c r="L3335"/>
  <c r="J3335"/>
  <c r="H3335"/>
  <c r="G3335"/>
  <c r="J3334"/>
  <c r="I3334"/>
  <c r="H3334"/>
  <c r="G3334"/>
  <c r="I3338" s="1"/>
  <c r="F3332"/>
  <c r="E3332"/>
  <c r="D3332"/>
  <c r="C3332"/>
  <c r="B3332"/>
  <c r="G3331"/>
  <c r="G3330"/>
  <c r="G3329"/>
  <c r="G3320"/>
  <c r="F3319"/>
  <c r="E3319"/>
  <c r="D3319"/>
  <c r="C3319"/>
  <c r="B3319"/>
  <c r="G3318"/>
  <c r="G3317"/>
  <c r="G3316"/>
  <c r="G3315"/>
  <c r="F3313"/>
  <c r="E3313"/>
  <c r="D3313"/>
  <c r="C3313"/>
  <c r="B3313"/>
  <c r="I3312"/>
  <c r="G3312"/>
  <c r="G3311"/>
  <c r="I3310"/>
  <c r="G3310"/>
  <c r="L3312" s="1"/>
  <c r="F3308"/>
  <c r="E3308"/>
  <c r="D3308"/>
  <c r="C3308"/>
  <c r="B3308"/>
  <c r="G3307"/>
  <c r="G3306"/>
  <c r="G3305"/>
  <c r="G3304"/>
  <c r="G3303"/>
  <c r="F3301"/>
  <c r="E3301"/>
  <c r="D3301"/>
  <c r="C3301"/>
  <c r="B3301"/>
  <c r="G3300"/>
  <c r="K3299"/>
  <c r="G3299"/>
  <c r="G3298"/>
  <c r="L3300" s="1"/>
  <c r="L3289"/>
  <c r="G3289"/>
  <c r="K3289" s="1"/>
  <c r="G3288"/>
  <c r="F3288"/>
  <c r="E3288"/>
  <c r="D3288"/>
  <c r="C3288"/>
  <c r="B3288"/>
  <c r="H3287"/>
  <c r="G3287"/>
  <c r="H3286"/>
  <c r="G3286"/>
  <c r="J3285"/>
  <c r="H3285"/>
  <c r="G3285"/>
  <c r="J3284"/>
  <c r="H3284"/>
  <c r="H3288" s="1"/>
  <c r="G3284"/>
  <c r="I3287" s="1"/>
  <c r="F3282"/>
  <c r="E3282"/>
  <c r="D3282"/>
  <c r="C3282"/>
  <c r="B3282"/>
  <c r="L3281"/>
  <c r="G3281"/>
  <c r="L3280"/>
  <c r="G3280"/>
  <c r="L3279"/>
  <c r="L3282" s="1"/>
  <c r="G3279"/>
  <c r="I3281" s="1"/>
  <c r="G3277"/>
  <c r="F3277"/>
  <c r="E3277"/>
  <c r="D3277"/>
  <c r="C3277"/>
  <c r="B3277"/>
  <c r="H3276"/>
  <c r="G3276"/>
  <c r="H3275"/>
  <c r="G3275"/>
  <c r="J3274"/>
  <c r="H3274"/>
  <c r="G3274"/>
  <c r="J3273"/>
  <c r="H3273"/>
  <c r="G3273"/>
  <c r="J3272"/>
  <c r="H3272"/>
  <c r="G3272"/>
  <c r="K3276" s="1"/>
  <c r="F3270"/>
  <c r="E3270"/>
  <c r="D3270"/>
  <c r="C3270"/>
  <c r="B3270"/>
  <c r="L3269"/>
  <c r="G3269"/>
  <c r="L3268"/>
  <c r="G3268"/>
  <c r="L3267"/>
  <c r="G3267"/>
  <c r="I3269" s="1"/>
  <c r="I3258"/>
  <c r="G3258"/>
  <c r="L3258" s="1"/>
  <c r="F3257"/>
  <c r="E3257"/>
  <c r="D3257"/>
  <c r="C3257"/>
  <c r="B3257"/>
  <c r="K3256"/>
  <c r="G3256"/>
  <c r="I3255"/>
  <c r="G3255"/>
  <c r="K3254"/>
  <c r="G3254"/>
  <c r="I3253"/>
  <c r="G3253"/>
  <c r="F3251"/>
  <c r="E3251"/>
  <c r="D3251"/>
  <c r="C3251"/>
  <c r="B3251"/>
  <c r="K3250"/>
  <c r="G3250"/>
  <c r="G3249"/>
  <c r="K3248"/>
  <c r="G3248"/>
  <c r="I3249" s="1"/>
  <c r="F3246"/>
  <c r="E3246"/>
  <c r="D3246"/>
  <c r="C3246"/>
  <c r="B3246"/>
  <c r="G3245"/>
  <c r="G3244"/>
  <c r="G3243"/>
  <c r="G3242"/>
  <c r="G3241"/>
  <c r="F3239"/>
  <c r="E3239"/>
  <c r="D3239"/>
  <c r="C3239"/>
  <c r="B3239"/>
  <c r="G3238"/>
  <c r="G3237"/>
  <c r="G3236"/>
  <c r="I3237" s="1"/>
  <c r="G3227"/>
  <c r="G3226"/>
  <c r="F3226"/>
  <c r="E3226"/>
  <c r="D3226"/>
  <c r="C3226"/>
  <c r="B3226"/>
  <c r="L3225"/>
  <c r="J3225"/>
  <c r="H3225"/>
  <c r="G3225"/>
  <c r="L3224"/>
  <c r="J3224"/>
  <c r="H3224"/>
  <c r="G3224"/>
  <c r="L3223"/>
  <c r="J3223"/>
  <c r="H3223"/>
  <c r="G3223"/>
  <c r="L3222"/>
  <c r="L3226" s="1"/>
  <c r="J3222"/>
  <c r="J3226" s="1"/>
  <c r="H3222"/>
  <c r="H3226" s="1"/>
  <c r="G3222"/>
  <c r="K3225" s="1"/>
  <c r="F3220"/>
  <c r="E3220"/>
  <c r="D3220"/>
  <c r="C3220"/>
  <c r="B3220"/>
  <c r="G3219"/>
  <c r="G3218"/>
  <c r="G3217"/>
  <c r="F3215"/>
  <c r="E3215"/>
  <c r="D3215"/>
  <c r="C3215"/>
  <c r="B3215"/>
  <c r="J3214"/>
  <c r="G3214"/>
  <c r="J3213"/>
  <c r="G3213"/>
  <c r="J3212"/>
  <c r="G3212"/>
  <c r="J3211"/>
  <c r="G3211"/>
  <c r="J3210"/>
  <c r="G3210"/>
  <c r="I3214" s="1"/>
  <c r="G3208"/>
  <c r="F3208"/>
  <c r="E3208"/>
  <c r="D3208"/>
  <c r="C3208"/>
  <c r="B3208"/>
  <c r="H3207"/>
  <c r="G3207"/>
  <c r="H3206"/>
  <c r="G3206"/>
  <c r="H3205"/>
  <c r="G3205"/>
  <c r="K3207" s="1"/>
  <c r="G3165"/>
  <c r="K3165" s="1"/>
  <c r="F3164"/>
  <c r="E3164"/>
  <c r="D3164"/>
  <c r="C3164"/>
  <c r="B3164"/>
  <c r="I3163"/>
  <c r="G3163"/>
  <c r="G3162"/>
  <c r="G3161"/>
  <c r="K3160"/>
  <c r="G3160"/>
  <c r="K3163" s="1"/>
  <c r="F3158"/>
  <c r="E3158"/>
  <c r="D3158"/>
  <c r="C3158"/>
  <c r="B3158"/>
  <c r="I3157"/>
  <c r="G3157"/>
  <c r="G3156"/>
  <c r="K3155"/>
  <c r="I3155"/>
  <c r="G3155"/>
  <c r="K3156" s="1"/>
  <c r="F3153"/>
  <c r="E3153"/>
  <c r="D3153"/>
  <c r="C3153"/>
  <c r="B3153"/>
  <c r="K3152"/>
  <c r="G3152"/>
  <c r="G3151"/>
  <c r="I3150"/>
  <c r="G3150"/>
  <c r="G3149"/>
  <c r="I3148"/>
  <c r="G3148"/>
  <c r="L3151" s="1"/>
  <c r="F3146"/>
  <c r="E3146"/>
  <c r="D3146"/>
  <c r="C3146"/>
  <c r="B3146"/>
  <c r="G3145"/>
  <c r="G3144"/>
  <c r="G3143"/>
  <c r="I3144" s="1"/>
  <c r="L3134"/>
  <c r="G3134"/>
  <c r="F3133"/>
  <c r="E3133"/>
  <c r="D3133"/>
  <c r="C3133"/>
  <c r="B3133"/>
  <c r="J3132"/>
  <c r="G3132"/>
  <c r="J3131"/>
  <c r="G3131"/>
  <c r="J3130"/>
  <c r="G3130"/>
  <c r="J3129"/>
  <c r="G3129"/>
  <c r="K3132" s="1"/>
  <c r="G3127"/>
  <c r="F3127"/>
  <c r="E3127"/>
  <c r="D3127"/>
  <c r="C3127"/>
  <c r="B3127"/>
  <c r="H3126"/>
  <c r="G3126"/>
  <c r="H3125"/>
  <c r="G3125"/>
  <c r="H3124"/>
  <c r="G3124"/>
  <c r="K3126" s="1"/>
  <c r="F3122"/>
  <c r="E3122"/>
  <c r="D3122"/>
  <c r="C3122"/>
  <c r="B3122"/>
  <c r="L3121"/>
  <c r="G3121"/>
  <c r="L3120"/>
  <c r="G3120"/>
  <c r="L3119"/>
  <c r="G3119"/>
  <c r="L3118"/>
  <c r="G3118"/>
  <c r="L3117"/>
  <c r="L3122" s="1"/>
  <c r="G3117"/>
  <c r="I3121" s="1"/>
  <c r="G3115"/>
  <c r="F3115"/>
  <c r="E3115"/>
  <c r="D3115"/>
  <c r="C3115"/>
  <c r="B3115"/>
  <c r="H3114"/>
  <c r="G3114"/>
  <c r="H3113"/>
  <c r="G3113"/>
  <c r="H3112"/>
  <c r="H3115" s="1"/>
  <c r="G3112"/>
  <c r="K3114" s="1"/>
  <c r="G3103"/>
  <c r="F3102"/>
  <c r="E3102"/>
  <c r="D3102"/>
  <c r="C3102"/>
  <c r="B3102"/>
  <c r="I3101"/>
  <c r="G3101"/>
  <c r="G3100"/>
  <c r="I3099"/>
  <c r="G3099"/>
  <c r="G3098"/>
  <c r="K3100" s="1"/>
  <c r="F3096"/>
  <c r="E3096"/>
  <c r="D3096"/>
  <c r="C3096"/>
  <c r="B3096"/>
  <c r="I3095"/>
  <c r="G3095"/>
  <c r="K3094"/>
  <c r="G3094"/>
  <c r="I3093"/>
  <c r="G3093"/>
  <c r="L3095" s="1"/>
  <c r="F3091"/>
  <c r="E3091"/>
  <c r="D3091"/>
  <c r="C3091"/>
  <c r="B3091"/>
  <c r="G3090"/>
  <c r="I3089"/>
  <c r="G3089"/>
  <c r="G3088"/>
  <c r="I3087"/>
  <c r="G3087"/>
  <c r="G3086"/>
  <c r="F3084"/>
  <c r="E3084"/>
  <c r="D3084"/>
  <c r="C3084"/>
  <c r="B3084"/>
  <c r="I3083"/>
  <c r="G3083"/>
  <c r="G3082"/>
  <c r="I3081"/>
  <c r="G3081"/>
  <c r="L3083" s="1"/>
  <c r="H3072"/>
  <c r="G3072"/>
  <c r="K3072" s="1"/>
  <c r="F3071"/>
  <c r="E3071"/>
  <c r="D3071"/>
  <c r="C3071"/>
  <c r="B3071"/>
  <c r="L3070"/>
  <c r="G3070"/>
  <c r="L3069"/>
  <c r="G3069"/>
  <c r="L3068"/>
  <c r="G3068"/>
  <c r="L3067"/>
  <c r="L3071" s="1"/>
  <c r="G3067"/>
  <c r="I3070" s="1"/>
  <c r="F3065"/>
  <c r="E3065"/>
  <c r="D3065"/>
  <c r="C3065"/>
  <c r="B3065"/>
  <c r="J3064"/>
  <c r="G3064"/>
  <c r="G3065" s="1"/>
  <c r="J3063"/>
  <c r="H3063"/>
  <c r="G3063"/>
  <c r="L3062"/>
  <c r="J3062"/>
  <c r="H3062"/>
  <c r="G3062"/>
  <c r="G3060"/>
  <c r="F3060"/>
  <c r="E3060"/>
  <c r="D3060"/>
  <c r="C3060"/>
  <c r="B3060"/>
  <c r="L3059"/>
  <c r="H3059"/>
  <c r="G3059"/>
  <c r="L3058"/>
  <c r="H3058"/>
  <c r="G3058"/>
  <c r="L3057"/>
  <c r="H3057"/>
  <c r="G3057"/>
  <c r="L3056"/>
  <c r="H3056"/>
  <c r="G3056"/>
  <c r="L3055"/>
  <c r="H3055"/>
  <c r="H3060" s="1"/>
  <c r="G3055"/>
  <c r="K3059" s="1"/>
  <c r="G3053"/>
  <c r="F3053"/>
  <c r="E3053"/>
  <c r="D3053"/>
  <c r="C3053"/>
  <c r="B3053"/>
  <c r="L3052"/>
  <c r="J3052"/>
  <c r="H3052"/>
  <c r="G3052"/>
  <c r="L3051"/>
  <c r="J3051"/>
  <c r="H3051"/>
  <c r="G3051"/>
  <c r="L3050"/>
  <c r="L3053" s="1"/>
  <c r="J3050"/>
  <c r="J3053" s="1"/>
  <c r="H3050"/>
  <c r="H3053" s="1"/>
  <c r="G3050"/>
  <c r="I3052" s="1"/>
  <c r="I3041"/>
  <c r="G3041"/>
  <c r="L3041" s="1"/>
  <c r="F3040"/>
  <c r="E3040"/>
  <c r="D3040"/>
  <c r="C3040"/>
  <c r="B3040"/>
  <c r="G3039"/>
  <c r="G3038"/>
  <c r="G3037"/>
  <c r="G3036"/>
  <c r="F3034"/>
  <c r="E3034"/>
  <c r="D3034"/>
  <c r="C3034"/>
  <c r="B3034"/>
  <c r="G3033"/>
  <c r="I3032"/>
  <c r="G3032"/>
  <c r="G3031"/>
  <c r="F3029"/>
  <c r="E3029"/>
  <c r="D3029"/>
  <c r="C3029"/>
  <c r="B3029"/>
  <c r="G3028"/>
  <c r="G3027"/>
  <c r="G3026"/>
  <c r="G3025"/>
  <c r="G3024"/>
  <c r="F3022"/>
  <c r="E3022"/>
  <c r="D3022"/>
  <c r="C3022"/>
  <c r="B3022"/>
  <c r="G3021"/>
  <c r="G3020"/>
  <c r="G3019"/>
  <c r="G3010"/>
  <c r="F3009"/>
  <c r="E3009"/>
  <c r="D3009"/>
  <c r="C3009"/>
  <c r="B3009"/>
  <c r="J3008"/>
  <c r="G3008"/>
  <c r="J3007"/>
  <c r="G3007"/>
  <c r="J3006"/>
  <c r="G3006"/>
  <c r="J3005"/>
  <c r="J3009" s="1"/>
  <c r="G3005"/>
  <c r="K3008" s="1"/>
  <c r="F3003"/>
  <c r="E3003"/>
  <c r="D3003"/>
  <c r="C3003"/>
  <c r="B3003"/>
  <c r="G3002"/>
  <c r="G3001"/>
  <c r="G3000"/>
  <c r="F2998"/>
  <c r="E2998"/>
  <c r="D2998"/>
  <c r="C2998"/>
  <c r="B2998"/>
  <c r="J2997"/>
  <c r="G2997"/>
  <c r="J2996"/>
  <c r="G2996"/>
  <c r="J2995"/>
  <c r="H2995"/>
  <c r="G2995"/>
  <c r="L2994"/>
  <c r="J2994"/>
  <c r="G2994"/>
  <c r="J2993"/>
  <c r="I2993"/>
  <c r="H2993"/>
  <c r="G2993"/>
  <c r="I2997" s="1"/>
  <c r="G2991"/>
  <c r="F2991"/>
  <c r="E2991"/>
  <c r="D2991"/>
  <c r="C2991"/>
  <c r="B2991"/>
  <c r="L2990"/>
  <c r="H2990"/>
  <c r="G2990"/>
  <c r="L2989"/>
  <c r="H2989"/>
  <c r="G2989"/>
  <c r="L2988"/>
  <c r="H2988"/>
  <c r="H2991" s="1"/>
  <c r="G2988"/>
  <c r="K2990" s="1"/>
  <c r="G2979"/>
  <c r="F2978"/>
  <c r="E2978"/>
  <c r="D2978"/>
  <c r="C2978"/>
  <c r="B2978"/>
  <c r="I2977"/>
  <c r="G2977"/>
  <c r="K2976"/>
  <c r="G2976"/>
  <c r="I2975"/>
  <c r="G2975"/>
  <c r="K2974"/>
  <c r="G2974"/>
  <c r="F2972"/>
  <c r="E2972"/>
  <c r="D2972"/>
  <c r="C2972"/>
  <c r="B2972"/>
  <c r="G2971"/>
  <c r="G2970"/>
  <c r="G2969"/>
  <c r="F2967"/>
  <c r="E2967"/>
  <c r="D2967"/>
  <c r="C2967"/>
  <c r="B2967"/>
  <c r="G2966"/>
  <c r="G2965"/>
  <c r="G2964"/>
  <c r="G2963"/>
  <c r="G2962"/>
  <c r="F2960"/>
  <c r="E2960"/>
  <c r="D2960"/>
  <c r="C2960"/>
  <c r="B2960"/>
  <c r="I2959"/>
  <c r="G2959"/>
  <c r="K2958"/>
  <c r="G2958"/>
  <c r="I2957"/>
  <c r="G2957"/>
  <c r="L2959" s="1"/>
  <c r="L2948"/>
  <c r="H2948"/>
  <c r="G2948"/>
  <c r="K2948" s="1"/>
  <c r="G2947"/>
  <c r="F2947"/>
  <c r="E2947"/>
  <c r="D2947"/>
  <c r="C2947"/>
  <c r="B2947"/>
  <c r="L2946"/>
  <c r="H2946"/>
  <c r="G2946"/>
  <c r="L2945"/>
  <c r="H2945"/>
  <c r="G2945"/>
  <c r="L2944"/>
  <c r="H2944"/>
  <c r="G2944"/>
  <c r="L2943"/>
  <c r="L2947" s="1"/>
  <c r="H2943"/>
  <c r="G2943"/>
  <c r="I2946" s="1"/>
  <c r="G2941"/>
  <c r="F2941"/>
  <c r="E2941"/>
  <c r="D2941"/>
  <c r="C2941"/>
  <c r="B2941"/>
  <c r="L2940"/>
  <c r="H2940"/>
  <c r="G2940"/>
  <c r="L2939"/>
  <c r="H2939"/>
  <c r="G2939"/>
  <c r="L2938"/>
  <c r="L2941" s="1"/>
  <c r="H2938"/>
  <c r="H2941" s="1"/>
  <c r="G2938"/>
  <c r="I2940" s="1"/>
  <c r="G2936"/>
  <c r="F2936"/>
  <c r="E2936"/>
  <c r="D2936"/>
  <c r="C2936"/>
  <c r="B2936"/>
  <c r="L2935"/>
  <c r="H2935"/>
  <c r="G2935"/>
  <c r="L2934"/>
  <c r="H2934"/>
  <c r="G2934"/>
  <c r="L2933"/>
  <c r="H2933"/>
  <c r="G2933"/>
  <c r="L2932"/>
  <c r="H2932"/>
  <c r="G2932"/>
  <c r="L2931"/>
  <c r="L2936" s="1"/>
  <c r="H2931"/>
  <c r="G2931"/>
  <c r="K2935" s="1"/>
  <c r="G2929"/>
  <c r="F2929"/>
  <c r="E2929"/>
  <c r="D2929"/>
  <c r="C2929"/>
  <c r="B2929"/>
  <c r="L2928"/>
  <c r="H2928"/>
  <c r="G2928"/>
  <c r="L2927"/>
  <c r="H2927"/>
  <c r="G2927"/>
  <c r="L2926"/>
  <c r="L2929" s="1"/>
  <c r="H2926"/>
  <c r="H2929" s="1"/>
  <c r="G2926"/>
  <c r="I2928" s="1"/>
  <c r="I2917"/>
  <c r="G2917"/>
  <c r="L2917" s="1"/>
  <c r="F2916"/>
  <c r="E2916"/>
  <c r="D2916"/>
  <c r="C2916"/>
  <c r="B2916"/>
  <c r="G2915"/>
  <c r="G2914"/>
  <c r="G2913"/>
  <c r="G2912"/>
  <c r="I2914" s="1"/>
  <c r="F2910"/>
  <c r="E2910"/>
  <c r="D2910"/>
  <c r="C2910"/>
  <c r="B2910"/>
  <c r="G2909"/>
  <c r="G2908"/>
  <c r="G2907"/>
  <c r="I2908" s="1"/>
  <c r="F2905"/>
  <c r="E2905"/>
  <c r="D2905"/>
  <c r="C2905"/>
  <c r="B2905"/>
  <c r="G2904"/>
  <c r="G2903"/>
  <c r="G2902"/>
  <c r="G2901"/>
  <c r="G2900"/>
  <c r="L2904" s="1"/>
  <c r="F2898"/>
  <c r="E2898"/>
  <c r="D2898"/>
  <c r="C2898"/>
  <c r="B2898"/>
  <c r="G2897"/>
  <c r="G2896"/>
  <c r="G2895"/>
  <c r="J2886"/>
  <c r="G2886"/>
  <c r="I2886" s="1"/>
  <c r="F2885"/>
  <c r="E2885"/>
  <c r="D2885"/>
  <c r="C2885"/>
  <c r="B2885"/>
  <c r="G2884"/>
  <c r="G2883"/>
  <c r="G2882"/>
  <c r="G2881"/>
  <c r="F2879"/>
  <c r="E2879"/>
  <c r="D2879"/>
  <c r="C2879"/>
  <c r="B2879"/>
  <c r="J2878"/>
  <c r="G2878"/>
  <c r="J2877"/>
  <c r="G2877"/>
  <c r="J2876"/>
  <c r="G2876"/>
  <c r="K2878" s="1"/>
  <c r="F2874"/>
  <c r="E2874"/>
  <c r="D2874"/>
  <c r="C2874"/>
  <c r="B2874"/>
  <c r="G2873"/>
  <c r="G2872"/>
  <c r="G2871"/>
  <c r="G2870"/>
  <c r="G2869"/>
  <c r="F2867"/>
  <c r="E2867"/>
  <c r="D2867"/>
  <c r="C2867"/>
  <c r="B2867"/>
  <c r="J2866"/>
  <c r="G2866"/>
  <c r="J2865"/>
  <c r="G2865"/>
  <c r="J2864"/>
  <c r="G2864"/>
  <c r="K2866" s="1"/>
  <c r="G2855"/>
  <c r="K2855" s="1"/>
  <c r="F2854"/>
  <c r="E2854"/>
  <c r="D2854"/>
  <c r="C2854"/>
  <c r="B2854"/>
  <c r="K2853"/>
  <c r="G2853"/>
  <c r="G2852"/>
  <c r="G2851"/>
  <c r="K2850"/>
  <c r="G2850"/>
  <c r="I2852" s="1"/>
  <c r="F2848"/>
  <c r="E2848"/>
  <c r="D2848"/>
  <c r="C2848"/>
  <c r="B2848"/>
  <c r="G2847"/>
  <c r="G2846"/>
  <c r="G2845"/>
  <c r="K2847" s="1"/>
  <c r="F2843"/>
  <c r="E2843"/>
  <c r="D2843"/>
  <c r="C2843"/>
  <c r="B2843"/>
  <c r="K2842"/>
  <c r="G2842"/>
  <c r="K2841"/>
  <c r="G2841"/>
  <c r="G2840"/>
  <c r="G2839"/>
  <c r="K2838"/>
  <c r="G2838"/>
  <c r="I2840" s="1"/>
  <c r="F2836"/>
  <c r="E2836"/>
  <c r="D2836"/>
  <c r="C2836"/>
  <c r="B2836"/>
  <c r="G2835"/>
  <c r="I2834"/>
  <c r="G2834"/>
  <c r="G2833"/>
  <c r="J2824"/>
  <c r="G2824"/>
  <c r="K2824" s="1"/>
  <c r="F2823"/>
  <c r="E2823"/>
  <c r="D2823"/>
  <c r="C2823"/>
  <c r="B2823"/>
  <c r="G2822"/>
  <c r="G2821"/>
  <c r="J2820"/>
  <c r="G2820"/>
  <c r="J2819"/>
  <c r="G2819"/>
  <c r="F2817"/>
  <c r="E2817"/>
  <c r="D2817"/>
  <c r="C2817"/>
  <c r="B2817"/>
  <c r="J2816"/>
  <c r="G2816"/>
  <c r="G2815"/>
  <c r="J2814"/>
  <c r="G2814"/>
  <c r="J2815" s="1"/>
  <c r="F2812"/>
  <c r="E2812"/>
  <c r="D2812"/>
  <c r="C2812"/>
  <c r="B2812"/>
  <c r="G2811"/>
  <c r="G2810"/>
  <c r="G2809"/>
  <c r="G2808"/>
  <c r="G2807"/>
  <c r="F2805"/>
  <c r="E2805"/>
  <c r="D2805"/>
  <c r="C2805"/>
  <c r="B2805"/>
  <c r="G2804"/>
  <c r="J2803"/>
  <c r="G2803"/>
  <c r="G2802"/>
  <c r="G2793"/>
  <c r="F2792"/>
  <c r="E2792"/>
  <c r="D2792"/>
  <c r="C2792"/>
  <c r="B2792"/>
  <c r="G2791"/>
  <c r="G2790"/>
  <c r="G2789"/>
  <c r="G2788"/>
  <c r="I2789" s="1"/>
  <c r="F2786"/>
  <c r="E2786"/>
  <c r="D2786"/>
  <c r="C2786"/>
  <c r="B2786"/>
  <c r="I2785"/>
  <c r="G2785"/>
  <c r="J2784"/>
  <c r="G2784"/>
  <c r="L2783"/>
  <c r="H2783"/>
  <c r="G2783"/>
  <c r="K2785" s="1"/>
  <c r="F2781"/>
  <c r="E2781"/>
  <c r="D2781"/>
  <c r="C2781"/>
  <c r="B2781"/>
  <c r="G2780"/>
  <c r="I2779"/>
  <c r="G2779"/>
  <c r="G2778"/>
  <c r="G2777"/>
  <c r="G2776"/>
  <c r="I2777" s="1"/>
  <c r="F2774"/>
  <c r="E2774"/>
  <c r="D2774"/>
  <c r="C2774"/>
  <c r="B2774"/>
  <c r="I2773"/>
  <c r="G2773"/>
  <c r="J2772"/>
  <c r="G2772"/>
  <c r="L2771"/>
  <c r="H2771"/>
  <c r="G2771"/>
  <c r="K2773" s="1"/>
  <c r="L2762"/>
  <c r="G2762"/>
  <c r="F2761"/>
  <c r="E2761"/>
  <c r="D2761"/>
  <c r="C2761"/>
  <c r="B2761"/>
  <c r="J2760"/>
  <c r="G2760"/>
  <c r="L2759"/>
  <c r="H2759"/>
  <c r="G2759"/>
  <c r="G2758"/>
  <c r="G2761" s="1"/>
  <c r="L2757"/>
  <c r="H2757"/>
  <c r="G2757"/>
  <c r="I2760" s="1"/>
  <c r="F2755"/>
  <c r="E2755"/>
  <c r="D2755"/>
  <c r="C2755"/>
  <c r="B2755"/>
  <c r="G2754"/>
  <c r="H2753"/>
  <c r="G2753"/>
  <c r="G2752"/>
  <c r="F2750"/>
  <c r="E2750"/>
  <c r="D2750"/>
  <c r="C2750"/>
  <c r="B2750"/>
  <c r="H2749"/>
  <c r="G2749"/>
  <c r="J2748"/>
  <c r="G2748"/>
  <c r="L2747"/>
  <c r="H2747"/>
  <c r="G2747"/>
  <c r="G2746"/>
  <c r="L2745"/>
  <c r="H2745"/>
  <c r="G2745"/>
  <c r="K2749" s="1"/>
  <c r="F2743"/>
  <c r="E2743"/>
  <c r="D2743"/>
  <c r="C2743"/>
  <c r="B2743"/>
  <c r="G2742"/>
  <c r="H2741"/>
  <c r="G2741"/>
  <c r="G2740"/>
  <c r="I2742" s="1"/>
  <c r="I2731"/>
  <c r="G2731"/>
  <c r="L2731" s="1"/>
  <c r="F2730"/>
  <c r="E2730"/>
  <c r="D2730"/>
  <c r="C2730"/>
  <c r="B2730"/>
  <c r="K2729"/>
  <c r="G2729"/>
  <c r="I2728"/>
  <c r="G2728"/>
  <c r="K2727"/>
  <c r="G2727"/>
  <c r="I2726"/>
  <c r="G2726"/>
  <c r="F2724"/>
  <c r="E2724"/>
  <c r="D2724"/>
  <c r="C2724"/>
  <c r="B2724"/>
  <c r="G2723"/>
  <c r="G2722"/>
  <c r="G2721"/>
  <c r="F2719"/>
  <c r="E2719"/>
  <c r="D2719"/>
  <c r="C2719"/>
  <c r="B2719"/>
  <c r="I2718"/>
  <c r="G2718"/>
  <c r="G2717"/>
  <c r="I2716"/>
  <c r="G2716"/>
  <c r="G2715"/>
  <c r="I2714"/>
  <c r="G2714"/>
  <c r="L2718" s="1"/>
  <c r="F2712"/>
  <c r="E2712"/>
  <c r="D2712"/>
  <c r="C2712"/>
  <c r="B2712"/>
  <c r="G2711"/>
  <c r="G2710"/>
  <c r="G2709"/>
  <c r="G2700"/>
  <c r="F2699"/>
  <c r="E2699"/>
  <c r="D2699"/>
  <c r="C2699"/>
  <c r="B2699"/>
  <c r="H2698"/>
  <c r="G2698"/>
  <c r="H2697"/>
  <c r="G2697"/>
  <c r="H2696"/>
  <c r="G2696"/>
  <c r="H2695"/>
  <c r="H2699" s="1"/>
  <c r="G2695"/>
  <c r="K2698" s="1"/>
  <c r="F2693"/>
  <c r="E2693"/>
  <c r="D2693"/>
  <c r="C2693"/>
  <c r="B2693"/>
  <c r="L2692"/>
  <c r="G2692"/>
  <c r="L2691"/>
  <c r="G2691"/>
  <c r="L2690"/>
  <c r="J2690"/>
  <c r="G2690"/>
  <c r="K2692" s="1"/>
  <c r="G2688"/>
  <c r="F2688"/>
  <c r="E2688"/>
  <c r="D2688"/>
  <c r="C2688"/>
  <c r="B2688"/>
  <c r="H2687"/>
  <c r="G2687"/>
  <c r="H2686"/>
  <c r="G2686"/>
  <c r="H2685"/>
  <c r="G2685"/>
  <c r="H2684"/>
  <c r="G2684"/>
  <c r="H2683"/>
  <c r="H2688" s="1"/>
  <c r="G2683"/>
  <c r="I2687" s="1"/>
  <c r="F2681"/>
  <c r="E2681"/>
  <c r="D2681"/>
  <c r="C2681"/>
  <c r="B2681"/>
  <c r="L2680"/>
  <c r="G2680"/>
  <c r="L2679"/>
  <c r="J2679"/>
  <c r="G2679"/>
  <c r="L2678"/>
  <c r="J2678"/>
  <c r="G2678"/>
  <c r="K2680" s="1"/>
  <c r="K2669"/>
  <c r="G2669"/>
  <c r="F2668"/>
  <c r="E2668"/>
  <c r="D2668"/>
  <c r="C2668"/>
  <c r="B2668"/>
  <c r="G2667"/>
  <c r="K2666"/>
  <c r="G2666"/>
  <c r="G2665"/>
  <c r="K2664"/>
  <c r="G2664"/>
  <c r="I2667" s="1"/>
  <c r="F2662"/>
  <c r="E2662"/>
  <c r="D2662"/>
  <c r="C2662"/>
  <c r="B2662"/>
  <c r="I2661"/>
  <c r="G2661"/>
  <c r="G2660"/>
  <c r="I2659"/>
  <c r="G2659"/>
  <c r="L2661" s="1"/>
  <c r="F2657"/>
  <c r="E2657"/>
  <c r="D2657"/>
  <c r="C2657"/>
  <c r="B2657"/>
  <c r="G2656"/>
  <c r="G2655"/>
  <c r="G2654"/>
  <c r="G2653"/>
  <c r="G2652"/>
  <c r="F2650"/>
  <c r="E2650"/>
  <c r="D2650"/>
  <c r="C2650"/>
  <c r="B2650"/>
  <c r="I2649"/>
  <c r="G2649"/>
  <c r="K2648"/>
  <c r="G2648"/>
  <c r="I2647"/>
  <c r="G2647"/>
  <c r="L2649" s="1"/>
  <c r="J2638"/>
  <c r="G2638"/>
  <c r="K2638" s="1"/>
  <c r="F2637"/>
  <c r="E2637"/>
  <c r="D2637"/>
  <c r="C2637"/>
  <c r="B2637"/>
  <c r="G2636"/>
  <c r="G2635"/>
  <c r="G2634"/>
  <c r="G2637" s="1"/>
  <c r="H2633"/>
  <c r="G2633"/>
  <c r="I2636" s="1"/>
  <c r="F2631"/>
  <c r="E2631"/>
  <c r="D2631"/>
  <c r="C2631"/>
  <c r="B2631"/>
  <c r="L2630"/>
  <c r="G2630"/>
  <c r="L2629"/>
  <c r="G2629"/>
  <c r="L2628"/>
  <c r="L2631" s="1"/>
  <c r="G2628"/>
  <c r="I2630" s="1"/>
  <c r="F2626"/>
  <c r="E2626"/>
  <c r="D2626"/>
  <c r="C2626"/>
  <c r="B2626"/>
  <c r="G2625"/>
  <c r="G2624"/>
  <c r="G2623"/>
  <c r="G2622"/>
  <c r="G2621"/>
  <c r="F2619"/>
  <c r="E2619"/>
  <c r="D2619"/>
  <c r="C2619"/>
  <c r="B2619"/>
  <c r="J2618"/>
  <c r="G2618"/>
  <c r="J2617"/>
  <c r="G2617"/>
  <c r="J2616"/>
  <c r="G2616"/>
  <c r="I2618" s="1"/>
  <c r="G2607"/>
  <c r="F2606"/>
  <c r="E2606"/>
  <c r="D2606"/>
  <c r="C2606"/>
  <c r="B2606"/>
  <c r="G2605"/>
  <c r="I2604"/>
  <c r="G2604"/>
  <c r="K2603"/>
  <c r="G2603"/>
  <c r="I2602"/>
  <c r="G2602"/>
  <c r="K2605" s="1"/>
  <c r="F2600"/>
  <c r="E2600"/>
  <c r="D2600"/>
  <c r="C2600"/>
  <c r="B2600"/>
  <c r="G2599"/>
  <c r="G2598"/>
  <c r="G2597"/>
  <c r="K2599" s="1"/>
  <c r="F2595"/>
  <c r="E2595"/>
  <c r="D2595"/>
  <c r="C2595"/>
  <c r="B2595"/>
  <c r="I2594"/>
  <c r="G2594"/>
  <c r="K2593"/>
  <c r="G2593"/>
  <c r="I2592"/>
  <c r="G2592"/>
  <c r="K2591"/>
  <c r="G2591"/>
  <c r="I2590"/>
  <c r="G2590"/>
  <c r="K2594" s="1"/>
  <c r="F2588"/>
  <c r="E2588"/>
  <c r="D2588"/>
  <c r="C2588"/>
  <c r="B2588"/>
  <c r="G2587"/>
  <c r="G2586"/>
  <c r="G2585"/>
  <c r="J2576"/>
  <c r="H2576"/>
  <c r="G2576"/>
  <c r="K2576" s="1"/>
  <c r="F2575"/>
  <c r="E2575"/>
  <c r="D2575"/>
  <c r="C2575"/>
  <c r="B2575"/>
  <c r="L2574"/>
  <c r="G2574"/>
  <c r="L2573"/>
  <c r="G2573"/>
  <c r="H2572"/>
  <c r="G2572"/>
  <c r="I2571"/>
  <c r="G2571"/>
  <c r="K2574" s="1"/>
  <c r="F2569"/>
  <c r="E2569"/>
  <c r="D2569"/>
  <c r="C2569"/>
  <c r="B2569"/>
  <c r="G2568"/>
  <c r="G2567"/>
  <c r="G2566"/>
  <c r="F2564"/>
  <c r="E2564"/>
  <c r="D2564"/>
  <c r="C2564"/>
  <c r="B2564"/>
  <c r="J2563"/>
  <c r="G2563"/>
  <c r="K2562"/>
  <c r="G2562"/>
  <c r="L2561"/>
  <c r="G2561"/>
  <c r="H2560"/>
  <c r="G2560"/>
  <c r="I2559"/>
  <c r="G2559"/>
  <c r="I2563" s="1"/>
  <c r="F2557"/>
  <c r="E2557"/>
  <c r="D2557"/>
  <c r="C2557"/>
  <c r="B2557"/>
  <c r="G2556"/>
  <c r="G2555"/>
  <c r="G2554"/>
  <c r="G2545"/>
  <c r="F2544"/>
  <c r="D2544"/>
  <c r="C2544"/>
  <c r="B2544"/>
  <c r="G2543"/>
  <c r="E2542"/>
  <c r="G2541"/>
  <c r="G2540"/>
  <c r="F2538"/>
  <c r="E2538"/>
  <c r="D2538"/>
  <c r="C2538"/>
  <c r="B2538"/>
  <c r="J2537"/>
  <c r="G2537"/>
  <c r="J2536"/>
  <c r="G2536"/>
  <c r="J2535"/>
  <c r="J2538" s="1"/>
  <c r="H2535"/>
  <c r="G2535"/>
  <c r="I2537" s="1"/>
  <c r="G2533"/>
  <c r="F2533"/>
  <c r="E2533"/>
  <c r="D2533"/>
  <c r="C2533"/>
  <c r="B2533"/>
  <c r="L2532"/>
  <c r="H2532"/>
  <c r="G2532"/>
  <c r="L2531"/>
  <c r="H2531"/>
  <c r="G2531"/>
  <c r="L2530"/>
  <c r="H2530"/>
  <c r="G2530"/>
  <c r="L2529"/>
  <c r="H2529"/>
  <c r="G2529"/>
  <c r="L2528"/>
  <c r="L2533" s="1"/>
  <c r="H2528"/>
  <c r="G2528"/>
  <c r="K2532" s="1"/>
  <c r="F2526"/>
  <c r="D2526"/>
  <c r="C2526"/>
  <c r="B2526"/>
  <c r="L2525"/>
  <c r="H2525"/>
  <c r="E2525"/>
  <c r="K2524"/>
  <c r="G2524"/>
  <c r="E2524"/>
  <c r="L2523"/>
  <c r="H2523"/>
  <c r="G2523"/>
  <c r="I2525" s="1"/>
  <c r="G2514"/>
  <c r="F2513"/>
  <c r="D2513"/>
  <c r="C2513"/>
  <c r="B2513"/>
  <c r="G2512"/>
  <c r="G2511"/>
  <c r="E2510"/>
  <c r="G2510" s="1"/>
  <c r="E2509"/>
  <c r="F2507"/>
  <c r="D2507"/>
  <c r="C2507"/>
  <c r="B2507"/>
  <c r="G2506"/>
  <c r="E2506"/>
  <c r="G2505"/>
  <c r="E2504"/>
  <c r="F2502"/>
  <c r="D2502"/>
  <c r="C2502"/>
  <c r="B2502"/>
  <c r="G2501"/>
  <c r="E2501"/>
  <c r="G2500"/>
  <c r="E2499"/>
  <c r="G2498"/>
  <c r="E2498"/>
  <c r="E2497"/>
  <c r="F2495"/>
  <c r="E2495"/>
  <c r="D2495"/>
  <c r="C2495"/>
  <c r="B2495"/>
  <c r="I2494"/>
  <c r="G2494"/>
  <c r="K2493"/>
  <c r="G2493"/>
  <c r="I2492"/>
  <c r="G2492"/>
  <c r="L2494" s="1"/>
  <c r="L2483"/>
  <c r="H2483"/>
  <c r="G2483"/>
  <c r="K2483" s="1"/>
  <c r="G2482"/>
  <c r="F2482"/>
  <c r="E2482"/>
  <c r="D2482"/>
  <c r="C2482"/>
  <c r="B2482"/>
  <c r="L2481"/>
  <c r="H2481"/>
  <c r="G2481"/>
  <c r="L2480"/>
  <c r="H2480"/>
  <c r="G2480"/>
  <c r="L2479"/>
  <c r="H2479"/>
  <c r="G2479"/>
  <c r="L2478"/>
  <c r="J2478"/>
  <c r="H2478"/>
  <c r="H2482" s="1"/>
  <c r="G2478"/>
  <c r="I2481" s="1"/>
  <c r="G2476"/>
  <c r="F2476"/>
  <c r="E2476"/>
  <c r="D2476"/>
  <c r="C2476"/>
  <c r="B2476"/>
  <c r="L2475"/>
  <c r="H2475"/>
  <c r="G2475"/>
  <c r="L2474"/>
  <c r="H2474"/>
  <c r="G2474"/>
  <c r="L2473"/>
  <c r="L2476" s="1"/>
  <c r="H2473"/>
  <c r="G2473"/>
  <c r="I2475" s="1"/>
  <c r="G2471"/>
  <c r="F2471"/>
  <c r="E2471"/>
  <c r="D2471"/>
  <c r="C2471"/>
  <c r="B2471"/>
  <c r="L2470"/>
  <c r="H2470"/>
  <c r="G2470"/>
  <c r="L2469"/>
  <c r="H2469"/>
  <c r="G2469"/>
  <c r="L2468"/>
  <c r="H2468"/>
  <c r="G2468"/>
  <c r="L2467"/>
  <c r="H2467"/>
  <c r="G2467"/>
  <c r="L2466"/>
  <c r="J2466"/>
  <c r="H2466"/>
  <c r="H2471" s="1"/>
  <c r="G2466"/>
  <c r="K2470" s="1"/>
  <c r="G2464"/>
  <c r="F2464"/>
  <c r="E2464"/>
  <c r="D2464"/>
  <c r="C2464"/>
  <c r="B2464"/>
  <c r="L2463"/>
  <c r="H2463"/>
  <c r="G2463"/>
  <c r="L2462"/>
  <c r="H2462"/>
  <c r="G2462"/>
  <c r="L2461"/>
  <c r="L2464" s="1"/>
  <c r="H2461"/>
  <c r="H2464" s="1"/>
  <c r="G2461"/>
  <c r="I2463" s="1"/>
  <c r="I2452"/>
  <c r="G2452"/>
  <c r="L2452" s="1"/>
  <c r="F2451"/>
  <c r="E2451"/>
  <c r="D2451"/>
  <c r="C2451"/>
  <c r="B2451"/>
  <c r="G2450"/>
  <c r="G2449"/>
  <c r="G2448"/>
  <c r="G2447"/>
  <c r="F2445"/>
  <c r="E2445"/>
  <c r="D2445"/>
  <c r="C2445"/>
  <c r="B2445"/>
  <c r="G2444"/>
  <c r="G2443"/>
  <c r="G2442"/>
  <c r="I2443" s="1"/>
  <c r="F2440"/>
  <c r="E2440"/>
  <c r="D2440"/>
  <c r="C2440"/>
  <c r="B2440"/>
  <c r="G2439"/>
  <c r="G2438"/>
  <c r="G2437"/>
  <c r="G2436"/>
  <c r="G2435"/>
  <c r="F2433"/>
  <c r="E2433"/>
  <c r="D2433"/>
  <c r="C2433"/>
  <c r="B2433"/>
  <c r="G2432"/>
  <c r="G2431"/>
  <c r="G2430"/>
  <c r="I2431" s="1"/>
  <c r="L2421"/>
  <c r="H2421"/>
  <c r="G2421"/>
  <c r="I2421" s="1"/>
  <c r="G2420"/>
  <c r="F2420"/>
  <c r="E2420"/>
  <c r="D2420"/>
  <c r="C2420"/>
  <c r="B2420"/>
  <c r="L2419"/>
  <c r="H2419"/>
  <c r="G2419"/>
  <c r="L2418"/>
  <c r="H2418"/>
  <c r="G2418"/>
  <c r="L2417"/>
  <c r="H2417"/>
  <c r="G2417"/>
  <c r="L2416"/>
  <c r="H2416"/>
  <c r="H2420" s="1"/>
  <c r="G2416"/>
  <c r="K2419" s="1"/>
  <c r="G2414"/>
  <c r="F2414"/>
  <c r="E2414"/>
  <c r="D2414"/>
  <c r="C2414"/>
  <c r="B2414"/>
  <c r="L2413"/>
  <c r="H2413"/>
  <c r="G2413"/>
  <c r="L2412"/>
  <c r="H2412"/>
  <c r="G2412"/>
  <c r="L2411"/>
  <c r="L2414" s="1"/>
  <c r="H2411"/>
  <c r="G2411"/>
  <c r="K2413" s="1"/>
  <c r="G2409"/>
  <c r="F2409"/>
  <c r="E2409"/>
  <c r="D2409"/>
  <c r="C2409"/>
  <c r="B2409"/>
  <c r="L2408"/>
  <c r="H2408"/>
  <c r="G2408"/>
  <c r="L2407"/>
  <c r="H2407"/>
  <c r="G2407"/>
  <c r="L2406"/>
  <c r="H2406"/>
  <c r="G2406"/>
  <c r="L2405"/>
  <c r="H2405"/>
  <c r="G2405"/>
  <c r="L2404"/>
  <c r="H2404"/>
  <c r="H2409" s="1"/>
  <c r="G2404"/>
  <c r="I2408" s="1"/>
  <c r="G2402"/>
  <c r="F2402"/>
  <c r="E2402"/>
  <c r="D2402"/>
  <c r="C2402"/>
  <c r="B2402"/>
  <c r="L2401"/>
  <c r="H2401"/>
  <c r="G2401"/>
  <c r="L2400"/>
  <c r="H2400"/>
  <c r="G2400"/>
  <c r="L2399"/>
  <c r="L2402" s="1"/>
  <c r="H2399"/>
  <c r="H2402" s="1"/>
  <c r="G2399"/>
  <c r="K2401" s="1"/>
  <c r="G2390"/>
  <c r="F2389"/>
  <c r="E2389"/>
  <c r="D2389"/>
  <c r="C2389"/>
  <c r="B2389"/>
  <c r="I2388"/>
  <c r="G2388"/>
  <c r="G2387"/>
  <c r="G2386"/>
  <c r="G2385"/>
  <c r="I2386" s="1"/>
  <c r="F2383"/>
  <c r="E2383"/>
  <c r="D2383"/>
  <c r="C2383"/>
  <c r="B2383"/>
  <c r="G2382"/>
  <c r="G2381"/>
  <c r="G2380"/>
  <c r="F2378"/>
  <c r="E2378"/>
  <c r="D2378"/>
  <c r="C2378"/>
  <c r="B2378"/>
  <c r="G2377"/>
  <c r="G2376"/>
  <c r="G2375"/>
  <c r="G2374"/>
  <c r="G2373"/>
  <c r="F2371"/>
  <c r="E2371"/>
  <c r="D2371"/>
  <c r="C2371"/>
  <c r="B2371"/>
  <c r="I2370"/>
  <c r="G2370"/>
  <c r="K2369"/>
  <c r="G2369"/>
  <c r="I2368"/>
  <c r="G2368"/>
  <c r="L2370" s="1"/>
  <c r="L2359"/>
  <c r="H2359"/>
  <c r="G2359"/>
  <c r="K2359" s="1"/>
  <c r="G2358"/>
  <c r="F2358"/>
  <c r="E2358"/>
  <c r="D2358"/>
  <c r="C2358"/>
  <c r="B2358"/>
  <c r="L2357"/>
  <c r="H2357"/>
  <c r="G2357"/>
  <c r="L2356"/>
  <c r="H2356"/>
  <c r="G2356"/>
  <c r="L2355"/>
  <c r="H2355"/>
  <c r="G2355"/>
  <c r="L2354"/>
  <c r="L2358" s="1"/>
  <c r="H2354"/>
  <c r="G2354"/>
  <c r="I2357" s="1"/>
  <c r="G2352"/>
  <c r="F2352"/>
  <c r="E2352"/>
  <c r="D2352"/>
  <c r="C2352"/>
  <c r="B2352"/>
  <c r="L2351"/>
  <c r="H2351"/>
  <c r="G2351"/>
  <c r="L2350"/>
  <c r="H2350"/>
  <c r="G2350"/>
  <c r="L2349"/>
  <c r="L2352" s="1"/>
  <c r="H2349"/>
  <c r="H2352" s="1"/>
  <c r="G2349"/>
  <c r="I2351" s="1"/>
  <c r="G2347"/>
  <c r="F2347"/>
  <c r="E2347"/>
  <c r="D2347"/>
  <c r="C2347"/>
  <c r="B2347"/>
  <c r="L2346"/>
  <c r="H2346"/>
  <c r="G2346"/>
  <c r="L2345"/>
  <c r="H2345"/>
  <c r="G2345"/>
  <c r="L2344"/>
  <c r="H2344"/>
  <c r="G2344"/>
  <c r="L2343"/>
  <c r="H2343"/>
  <c r="G2343"/>
  <c r="L2342"/>
  <c r="L2347" s="1"/>
  <c r="H2342"/>
  <c r="G2342"/>
  <c r="K2346" s="1"/>
  <c r="G2340"/>
  <c r="F2340"/>
  <c r="E2340"/>
  <c r="D2340"/>
  <c r="C2340"/>
  <c r="B2340"/>
  <c r="L2339"/>
  <c r="H2339"/>
  <c r="G2339"/>
  <c r="L2338"/>
  <c r="H2338"/>
  <c r="G2338"/>
  <c r="L2337"/>
  <c r="L2340" s="1"/>
  <c r="H2337"/>
  <c r="H2340" s="1"/>
  <c r="G2337"/>
  <c r="I2339" s="1"/>
  <c r="I2328"/>
  <c r="G2328"/>
  <c r="L2328" s="1"/>
  <c r="F2327"/>
  <c r="E2327"/>
  <c r="D2327"/>
  <c r="C2327"/>
  <c r="B2327"/>
  <c r="G2326"/>
  <c r="G2325"/>
  <c r="G2324"/>
  <c r="G2323"/>
  <c r="I2325" s="1"/>
  <c r="F2321"/>
  <c r="E2321"/>
  <c r="D2321"/>
  <c r="C2321"/>
  <c r="B2321"/>
  <c r="G2320"/>
  <c r="G2319"/>
  <c r="G2318"/>
  <c r="I2319" s="1"/>
  <c r="F2316"/>
  <c r="E2316"/>
  <c r="D2316"/>
  <c r="C2316"/>
  <c r="B2316"/>
  <c r="G2315"/>
  <c r="G2314"/>
  <c r="G2313"/>
  <c r="G2312"/>
  <c r="G2311"/>
  <c r="L2315" s="1"/>
  <c r="F2309"/>
  <c r="E2309"/>
  <c r="D2309"/>
  <c r="C2309"/>
  <c r="B2309"/>
  <c r="G2308"/>
  <c r="G2307"/>
  <c r="G2306"/>
  <c r="J2297"/>
  <c r="G2297"/>
  <c r="I2297" s="1"/>
  <c r="F2296"/>
  <c r="E2296"/>
  <c r="D2296"/>
  <c r="C2296"/>
  <c r="B2296"/>
  <c r="G2295"/>
  <c r="G2294"/>
  <c r="G2293"/>
  <c r="G2292"/>
  <c r="F2290"/>
  <c r="E2290"/>
  <c r="D2290"/>
  <c r="C2290"/>
  <c r="B2290"/>
  <c r="J2289"/>
  <c r="G2289"/>
  <c r="J2288"/>
  <c r="G2288"/>
  <c r="J2287"/>
  <c r="J2290" s="1"/>
  <c r="G2287"/>
  <c r="K2289" s="1"/>
  <c r="F2285"/>
  <c r="E2285"/>
  <c r="D2285"/>
  <c r="C2285"/>
  <c r="B2285"/>
  <c r="G2284"/>
  <c r="G2283"/>
  <c r="G2282"/>
  <c r="G2281"/>
  <c r="G2280"/>
  <c r="F2278"/>
  <c r="E2278"/>
  <c r="D2278"/>
  <c r="C2278"/>
  <c r="B2278"/>
  <c r="J2277"/>
  <c r="G2277"/>
  <c r="J2276"/>
  <c r="G2276"/>
  <c r="J2275"/>
  <c r="J2278" s="1"/>
  <c r="G2275"/>
  <c r="K2277" s="1"/>
  <c r="G2266"/>
  <c r="K2266" s="1"/>
  <c r="F2265"/>
  <c r="E2265"/>
  <c r="D2265"/>
  <c r="C2265"/>
  <c r="B2265"/>
  <c r="I2264"/>
  <c r="G2264"/>
  <c r="G2263"/>
  <c r="G2262"/>
  <c r="G2261"/>
  <c r="I2262" s="1"/>
  <c r="F2259"/>
  <c r="E2259"/>
  <c r="D2259"/>
  <c r="C2259"/>
  <c r="B2259"/>
  <c r="G2258"/>
  <c r="G2257"/>
  <c r="G2256"/>
  <c r="L2258" s="1"/>
  <c r="F2254"/>
  <c r="E2254"/>
  <c r="D2254"/>
  <c r="C2254"/>
  <c r="B2254"/>
  <c r="G2253"/>
  <c r="G2252"/>
  <c r="G2251"/>
  <c r="G2250"/>
  <c r="G2249"/>
  <c r="F2247"/>
  <c r="E2247"/>
  <c r="D2247"/>
  <c r="C2247"/>
  <c r="B2247"/>
  <c r="I2246"/>
  <c r="G2246"/>
  <c r="K2245"/>
  <c r="G2245"/>
  <c r="I2244"/>
  <c r="G2244"/>
  <c r="L2246" s="1"/>
  <c r="L2235"/>
  <c r="H2235"/>
  <c r="G2235"/>
  <c r="K2235" s="1"/>
  <c r="G2234"/>
  <c r="F2234"/>
  <c r="E2234"/>
  <c r="D2234"/>
  <c r="C2234"/>
  <c r="B2234"/>
  <c r="L2233"/>
  <c r="H2233"/>
  <c r="G2233"/>
  <c r="L2232"/>
  <c r="H2232"/>
  <c r="G2232"/>
  <c r="L2231"/>
  <c r="H2231"/>
  <c r="G2231"/>
  <c r="L2230"/>
  <c r="L2234" s="1"/>
  <c r="H2230"/>
  <c r="G2230"/>
  <c r="I2233" s="1"/>
  <c r="G2228"/>
  <c r="F2228"/>
  <c r="E2228"/>
  <c r="D2228"/>
  <c r="C2228"/>
  <c r="B2228"/>
  <c r="L2227"/>
  <c r="H2227"/>
  <c r="G2227"/>
  <c r="L2226"/>
  <c r="H2226"/>
  <c r="G2226"/>
  <c r="L2225"/>
  <c r="L2228" s="1"/>
  <c r="H2225"/>
  <c r="H2228" s="1"/>
  <c r="G2225"/>
  <c r="I2227" s="1"/>
  <c r="G2223"/>
  <c r="F2223"/>
  <c r="E2223"/>
  <c r="D2223"/>
  <c r="C2223"/>
  <c r="B2223"/>
  <c r="L2222"/>
  <c r="H2222"/>
  <c r="G2222"/>
  <c r="L2221"/>
  <c r="H2221"/>
  <c r="G2221"/>
  <c r="L2220"/>
  <c r="H2220"/>
  <c r="G2220"/>
  <c r="L2219"/>
  <c r="H2219"/>
  <c r="G2219"/>
  <c r="L2218"/>
  <c r="L2223" s="1"/>
  <c r="J2218"/>
  <c r="H2218"/>
  <c r="G2218"/>
  <c r="K2222" s="1"/>
  <c r="G2216"/>
  <c r="F2216"/>
  <c r="E2216"/>
  <c r="D2216"/>
  <c r="C2216"/>
  <c r="B2216"/>
  <c r="L2215"/>
  <c r="H2215"/>
  <c r="G2215"/>
  <c r="L2214"/>
  <c r="H2214"/>
  <c r="G2214"/>
  <c r="L2213"/>
  <c r="H2213"/>
  <c r="H2216" s="1"/>
  <c r="G2213"/>
  <c r="I2215" s="1"/>
  <c r="I2204"/>
  <c r="G2204"/>
  <c r="L2204" s="1"/>
  <c r="F2203"/>
  <c r="E2203"/>
  <c r="D2203"/>
  <c r="C2203"/>
  <c r="B2203"/>
  <c r="G2202"/>
  <c r="G2201"/>
  <c r="G2200"/>
  <c r="G2199"/>
  <c r="K2202" s="1"/>
  <c r="F2197"/>
  <c r="E2197"/>
  <c r="D2197"/>
  <c r="C2197"/>
  <c r="B2197"/>
  <c r="G2196"/>
  <c r="G2195"/>
  <c r="G2194"/>
  <c r="F2192"/>
  <c r="E2192"/>
  <c r="D2192"/>
  <c r="C2192"/>
  <c r="B2192"/>
  <c r="I2191"/>
  <c r="G2191"/>
  <c r="K2190"/>
  <c r="G2190"/>
  <c r="I2189"/>
  <c r="G2189"/>
  <c r="K2188"/>
  <c r="G2188"/>
  <c r="I2187"/>
  <c r="G2187"/>
  <c r="L2191" s="1"/>
  <c r="F2185"/>
  <c r="E2185"/>
  <c r="D2185"/>
  <c r="C2185"/>
  <c r="B2185"/>
  <c r="G2184"/>
  <c r="G2183"/>
  <c r="G2182"/>
  <c r="G2173"/>
  <c r="F2172"/>
  <c r="E2172"/>
  <c r="D2172"/>
  <c r="C2172"/>
  <c r="B2172"/>
  <c r="J2171"/>
  <c r="G2171"/>
  <c r="J2170"/>
  <c r="G2170"/>
  <c r="J2169"/>
  <c r="G2169"/>
  <c r="J2168"/>
  <c r="G2168"/>
  <c r="K2171" s="1"/>
  <c r="F2166"/>
  <c r="E2166"/>
  <c r="D2166"/>
  <c r="C2166"/>
  <c r="B2166"/>
  <c r="G2165"/>
  <c r="G2164"/>
  <c r="G2163"/>
  <c r="J2164" s="1"/>
  <c r="F2161"/>
  <c r="E2161"/>
  <c r="D2161"/>
  <c r="C2161"/>
  <c r="B2161"/>
  <c r="J2160"/>
  <c r="G2160"/>
  <c r="J2159"/>
  <c r="G2159"/>
  <c r="J2158"/>
  <c r="G2158"/>
  <c r="J2157"/>
  <c r="G2157"/>
  <c r="J2156"/>
  <c r="J2161" s="1"/>
  <c r="G2156"/>
  <c r="F2154"/>
  <c r="E2154"/>
  <c r="D2154"/>
  <c r="C2154"/>
  <c r="B2154"/>
  <c r="G2153"/>
  <c r="G2152"/>
  <c r="G2151"/>
  <c r="G2142"/>
  <c r="F2141"/>
  <c r="E2141"/>
  <c r="D2141"/>
  <c r="C2141"/>
  <c r="B2141"/>
  <c r="G2140"/>
  <c r="G2139"/>
  <c r="G2138"/>
  <c r="G2137"/>
  <c r="F2135"/>
  <c r="E2135"/>
  <c r="D2135"/>
  <c r="C2135"/>
  <c r="B2135"/>
  <c r="I2134"/>
  <c r="G2134"/>
  <c r="K2133"/>
  <c r="G2133"/>
  <c r="I2132"/>
  <c r="G2132"/>
  <c r="L2134" s="1"/>
  <c r="F2130"/>
  <c r="E2130"/>
  <c r="D2130"/>
  <c r="C2130"/>
  <c r="B2130"/>
  <c r="G2129"/>
  <c r="G2128"/>
  <c r="G2127"/>
  <c r="G2126"/>
  <c r="G2125"/>
  <c r="F2123"/>
  <c r="E2123"/>
  <c r="D2123"/>
  <c r="C2123"/>
  <c r="B2123"/>
  <c r="I2122"/>
  <c r="G2122"/>
  <c r="K2121"/>
  <c r="G2121"/>
  <c r="I2120"/>
  <c r="G2120"/>
  <c r="L2122" s="1"/>
  <c r="L2111"/>
  <c r="H2111"/>
  <c r="G2111"/>
  <c r="K2111" s="1"/>
  <c r="G2110"/>
  <c r="F2110"/>
  <c r="E2110"/>
  <c r="D2110"/>
  <c r="C2110"/>
  <c r="B2110"/>
  <c r="L2109"/>
  <c r="H2109"/>
  <c r="G2109"/>
  <c r="L2108"/>
  <c r="H2108"/>
  <c r="G2108"/>
  <c r="L2107"/>
  <c r="H2107"/>
  <c r="G2107"/>
  <c r="L2106"/>
  <c r="H2106"/>
  <c r="G2106"/>
  <c r="I2109" s="1"/>
  <c r="G2104"/>
  <c r="F2104"/>
  <c r="E2104"/>
  <c r="D2104"/>
  <c r="C2104"/>
  <c r="B2104"/>
  <c r="L2103"/>
  <c r="J2103"/>
  <c r="H2103"/>
  <c r="G2103"/>
  <c r="L2102"/>
  <c r="J2102"/>
  <c r="H2102"/>
  <c r="G2102"/>
  <c r="L2101"/>
  <c r="L2104" s="1"/>
  <c r="J2101"/>
  <c r="J2104" s="1"/>
  <c r="H2101"/>
  <c r="H2104" s="1"/>
  <c r="G2101"/>
  <c r="I2103" s="1"/>
  <c r="G2099"/>
  <c r="F2099"/>
  <c r="E2099"/>
  <c r="D2099"/>
  <c r="C2099"/>
  <c r="B2099"/>
  <c r="L2098"/>
  <c r="H2098"/>
  <c r="G2098"/>
  <c r="L2097"/>
  <c r="H2097"/>
  <c r="G2097"/>
  <c r="L2096"/>
  <c r="H2096"/>
  <c r="G2096"/>
  <c r="L2095"/>
  <c r="H2095"/>
  <c r="G2095"/>
  <c r="L2094"/>
  <c r="H2094"/>
  <c r="H2099" s="1"/>
  <c r="G2094"/>
  <c r="K2098" s="1"/>
  <c r="G2092"/>
  <c r="F2092"/>
  <c r="E2092"/>
  <c r="D2092"/>
  <c r="C2092"/>
  <c r="B2092"/>
  <c r="L2091"/>
  <c r="J2091"/>
  <c r="H2091"/>
  <c r="G2091"/>
  <c r="L2090"/>
  <c r="J2090"/>
  <c r="H2090"/>
  <c r="G2090"/>
  <c r="L2089"/>
  <c r="L2092" s="1"/>
  <c r="J2089"/>
  <c r="J2092" s="1"/>
  <c r="H2089"/>
  <c r="H2092" s="1"/>
  <c r="G2089"/>
  <c r="I2091" s="1"/>
  <c r="I2080"/>
  <c r="G2080"/>
  <c r="L2080" s="1"/>
  <c r="F2079"/>
  <c r="E2079"/>
  <c r="D2079"/>
  <c r="C2079"/>
  <c r="B2079"/>
  <c r="G2078"/>
  <c r="G2077"/>
  <c r="G2076"/>
  <c r="G2075"/>
  <c r="F2073"/>
  <c r="E2073"/>
  <c r="D2073"/>
  <c r="C2073"/>
  <c r="B2073"/>
  <c r="K2072"/>
  <c r="G2072"/>
  <c r="I2071"/>
  <c r="G2071"/>
  <c r="K2070"/>
  <c r="G2070"/>
  <c r="F2068"/>
  <c r="E2068"/>
  <c r="D2068"/>
  <c r="C2068"/>
  <c r="B2068"/>
  <c r="G2067"/>
  <c r="G2066"/>
  <c r="G2065"/>
  <c r="G2064"/>
  <c r="G2063"/>
  <c r="L2067" s="1"/>
  <c r="F2061"/>
  <c r="E2061"/>
  <c r="D2061"/>
  <c r="C2061"/>
  <c r="B2061"/>
  <c r="G2060"/>
  <c r="G2059"/>
  <c r="G2058"/>
  <c r="I2059" s="1"/>
  <c r="L2049"/>
  <c r="H2049"/>
  <c r="G2049"/>
  <c r="I2049" s="1"/>
  <c r="G2048"/>
  <c r="F2048"/>
  <c r="E2048"/>
  <c r="D2048"/>
  <c r="C2048"/>
  <c r="B2048"/>
  <c r="L2047"/>
  <c r="H2047"/>
  <c r="G2047"/>
  <c r="L2046"/>
  <c r="J2046"/>
  <c r="H2046"/>
  <c r="G2046"/>
  <c r="L2045"/>
  <c r="J2045"/>
  <c r="H2045"/>
  <c r="G2045"/>
  <c r="L2044"/>
  <c r="L2048" s="1"/>
  <c r="J2044"/>
  <c r="H2044"/>
  <c r="H2048" s="1"/>
  <c r="G2044"/>
  <c r="K2047" s="1"/>
  <c r="G2042"/>
  <c r="F2042"/>
  <c r="E2042"/>
  <c r="D2042"/>
  <c r="C2042"/>
  <c r="B2042"/>
  <c r="L2041"/>
  <c r="H2041"/>
  <c r="G2041"/>
  <c r="L2040"/>
  <c r="H2040"/>
  <c r="G2040"/>
  <c r="L2039"/>
  <c r="H2039"/>
  <c r="H2042" s="1"/>
  <c r="G2039"/>
  <c r="K2041" s="1"/>
  <c r="G2037"/>
  <c r="F2037"/>
  <c r="E2037"/>
  <c r="D2037"/>
  <c r="C2037"/>
  <c r="B2037"/>
  <c r="L2036"/>
  <c r="J2036"/>
  <c r="H2036"/>
  <c r="G2036"/>
  <c r="L2035"/>
  <c r="J2035"/>
  <c r="H2035"/>
  <c r="G2035"/>
  <c r="L2034"/>
  <c r="J2034"/>
  <c r="H2034"/>
  <c r="G2034"/>
  <c r="L2033"/>
  <c r="J2033"/>
  <c r="H2033"/>
  <c r="G2033"/>
  <c r="L2032"/>
  <c r="L2037" s="1"/>
  <c r="J2032"/>
  <c r="J2037" s="1"/>
  <c r="H2032"/>
  <c r="H2037" s="1"/>
  <c r="G2032"/>
  <c r="I2036" s="1"/>
  <c r="G2030"/>
  <c r="F2030"/>
  <c r="E2030"/>
  <c r="D2030"/>
  <c r="C2030"/>
  <c r="B2030"/>
  <c r="L2029"/>
  <c r="H2029"/>
  <c r="G2029"/>
  <c r="L2028"/>
  <c r="H2028"/>
  <c r="G2028"/>
  <c r="L2027"/>
  <c r="L2030" s="1"/>
  <c r="H2027"/>
  <c r="H2030" s="1"/>
  <c r="G2027"/>
  <c r="K2029" s="1"/>
  <c r="G2018"/>
  <c r="F2017"/>
  <c r="E2017"/>
  <c r="D2017"/>
  <c r="C2017"/>
  <c r="B2017"/>
  <c r="I2016"/>
  <c r="G2016"/>
  <c r="K2015"/>
  <c r="G2015"/>
  <c r="I2014"/>
  <c r="G2014"/>
  <c r="K2013"/>
  <c r="G2013"/>
  <c r="F2011"/>
  <c r="E2011"/>
  <c r="D2011"/>
  <c r="C2011"/>
  <c r="B2011"/>
  <c r="G2010"/>
  <c r="G2009"/>
  <c r="G2008"/>
  <c r="F2006"/>
  <c r="E2006"/>
  <c r="D2006"/>
  <c r="C2006"/>
  <c r="B2006"/>
  <c r="G2005"/>
  <c r="G2004"/>
  <c r="G2003"/>
  <c r="G2002"/>
  <c r="G2001"/>
  <c r="F1999"/>
  <c r="E1999"/>
  <c r="D1999"/>
  <c r="C1999"/>
  <c r="B1999"/>
  <c r="I1998"/>
  <c r="G1998"/>
  <c r="K1997"/>
  <c r="G1997"/>
  <c r="I1996"/>
  <c r="G1996"/>
  <c r="L1998" s="1"/>
  <c r="L1987"/>
  <c r="H1987"/>
  <c r="G1987"/>
  <c r="K1987" s="1"/>
  <c r="G1986"/>
  <c r="F1986"/>
  <c r="E1986"/>
  <c r="D1986"/>
  <c r="C1986"/>
  <c r="B1986"/>
  <c r="L1985"/>
  <c r="H1985"/>
  <c r="G1985"/>
  <c r="L1984"/>
  <c r="H1984"/>
  <c r="G1984"/>
  <c r="L1983"/>
  <c r="H1983"/>
  <c r="G1983"/>
  <c r="L1982"/>
  <c r="L1986" s="1"/>
  <c r="H1982"/>
  <c r="G1982"/>
  <c r="I1985" s="1"/>
  <c r="G1980"/>
  <c r="F1980"/>
  <c r="E1980"/>
  <c r="D1980"/>
  <c r="C1980"/>
  <c r="B1980"/>
  <c r="L1979"/>
  <c r="H1979"/>
  <c r="G1979"/>
  <c r="L1978"/>
  <c r="H1978"/>
  <c r="G1978"/>
  <c r="L1977"/>
  <c r="H1977"/>
  <c r="H1980" s="1"/>
  <c r="G1977"/>
  <c r="I1979" s="1"/>
  <c r="G1975"/>
  <c r="F1975"/>
  <c r="E1975"/>
  <c r="D1975"/>
  <c r="C1975"/>
  <c r="B1975"/>
  <c r="H1974"/>
  <c r="G1974"/>
  <c r="H1973"/>
  <c r="G1973"/>
  <c r="H1972"/>
  <c r="G1972"/>
  <c r="H1971"/>
  <c r="G1971"/>
  <c r="I1970"/>
  <c r="G1970"/>
  <c r="K1974" s="1"/>
  <c r="F1968"/>
  <c r="E1968"/>
  <c r="D1968"/>
  <c r="C1968"/>
  <c r="B1968"/>
  <c r="G1967"/>
  <c r="G1966"/>
  <c r="G1965"/>
  <c r="G1956"/>
  <c r="F1955"/>
  <c r="E1955"/>
  <c r="D1955"/>
  <c r="C1955"/>
  <c r="B1955"/>
  <c r="G1954"/>
  <c r="G1953"/>
  <c r="G1952"/>
  <c r="G1951"/>
  <c r="F1949"/>
  <c r="E1949"/>
  <c r="D1949"/>
  <c r="C1949"/>
  <c r="B1949"/>
  <c r="I1948"/>
  <c r="G1948"/>
  <c r="G1947"/>
  <c r="K1946"/>
  <c r="G1946"/>
  <c r="I1946" s="1"/>
  <c r="F1944"/>
  <c r="E1944"/>
  <c r="D1944"/>
  <c r="C1944"/>
  <c r="B1944"/>
  <c r="G1943"/>
  <c r="G1942"/>
  <c r="G1941"/>
  <c r="G1940"/>
  <c r="G1939"/>
  <c r="I1940" s="1"/>
  <c r="F1937"/>
  <c r="E1937"/>
  <c r="D1937"/>
  <c r="C1937"/>
  <c r="B1937"/>
  <c r="G1936"/>
  <c r="G1935"/>
  <c r="G1934"/>
  <c r="G1925"/>
  <c r="F1924"/>
  <c r="E1924"/>
  <c r="D1924"/>
  <c r="C1924"/>
  <c r="B1924"/>
  <c r="J1923"/>
  <c r="G1923"/>
  <c r="J1922"/>
  <c r="G1922"/>
  <c r="J1921"/>
  <c r="G1921"/>
  <c r="J1920"/>
  <c r="G1920"/>
  <c r="K1923" s="1"/>
  <c r="F1918"/>
  <c r="E1918"/>
  <c r="D1918"/>
  <c r="C1918"/>
  <c r="B1918"/>
  <c r="G1917"/>
  <c r="G1916"/>
  <c r="G1915"/>
  <c r="F1913"/>
  <c r="E1913"/>
  <c r="D1913"/>
  <c r="C1913"/>
  <c r="B1913"/>
  <c r="J1912"/>
  <c r="G1912"/>
  <c r="J1911"/>
  <c r="G1911"/>
  <c r="J1910"/>
  <c r="G1910"/>
  <c r="J1909"/>
  <c r="G1909"/>
  <c r="J1908"/>
  <c r="J1913" s="1"/>
  <c r="G1908"/>
  <c r="I1912" s="1"/>
  <c r="F1906"/>
  <c r="E1906"/>
  <c r="D1906"/>
  <c r="C1906"/>
  <c r="B1906"/>
  <c r="G1905"/>
  <c r="G1904"/>
  <c r="G1903"/>
  <c r="I1894"/>
  <c r="G1894"/>
  <c r="K1894" s="1"/>
  <c r="F1893"/>
  <c r="E1893"/>
  <c r="D1893"/>
  <c r="C1893"/>
  <c r="B1893"/>
  <c r="G1892"/>
  <c r="I1891"/>
  <c r="G1891"/>
  <c r="G1890"/>
  <c r="K1889"/>
  <c r="G1889"/>
  <c r="K1892" s="1"/>
  <c r="F1887"/>
  <c r="E1887"/>
  <c r="D1887"/>
  <c r="C1887"/>
  <c r="B1887"/>
  <c r="I1886"/>
  <c r="G1886"/>
  <c r="G1885"/>
  <c r="G1884"/>
  <c r="K1884" s="1"/>
  <c r="F1882"/>
  <c r="E1882"/>
  <c r="D1882"/>
  <c r="C1882"/>
  <c r="B1882"/>
  <c r="G1881"/>
  <c r="G1880"/>
  <c r="I1879"/>
  <c r="G1879"/>
  <c r="G1878"/>
  <c r="K1877"/>
  <c r="G1877"/>
  <c r="K1880" s="1"/>
  <c r="F1875"/>
  <c r="E1875"/>
  <c r="D1875"/>
  <c r="C1875"/>
  <c r="B1875"/>
  <c r="G1874"/>
  <c r="G1873"/>
  <c r="G1872"/>
  <c r="G1863"/>
  <c r="F1862"/>
  <c r="E1862"/>
  <c r="D1862"/>
  <c r="C1862"/>
  <c r="B1862"/>
  <c r="J1861"/>
  <c r="G1861"/>
  <c r="J1860"/>
  <c r="G1860"/>
  <c r="J1859"/>
  <c r="G1859"/>
  <c r="J1858"/>
  <c r="G1858"/>
  <c r="I1861" s="1"/>
  <c r="F1856"/>
  <c r="E1856"/>
  <c r="D1856"/>
  <c r="C1856"/>
  <c r="B1856"/>
  <c r="G1855"/>
  <c r="G1854"/>
  <c r="G1853"/>
  <c r="F1851"/>
  <c r="E1851"/>
  <c r="D1851"/>
  <c r="C1851"/>
  <c r="B1851"/>
  <c r="G1850"/>
  <c r="G1849"/>
  <c r="G1848"/>
  <c r="G1847"/>
  <c r="G1846"/>
  <c r="F1844"/>
  <c r="E1844"/>
  <c r="D1844"/>
  <c r="C1844"/>
  <c r="B1844"/>
  <c r="G1843"/>
  <c r="G1842"/>
  <c r="G1841"/>
  <c r="G1832"/>
  <c r="K1832" s="1"/>
  <c r="F1831"/>
  <c r="E1831"/>
  <c r="D1831"/>
  <c r="C1831"/>
  <c r="B1831"/>
  <c r="G1830"/>
  <c r="G1829"/>
  <c r="G1828"/>
  <c r="G1827"/>
  <c r="F1825"/>
  <c r="E1825"/>
  <c r="D1825"/>
  <c r="C1825"/>
  <c r="B1825"/>
  <c r="G1824"/>
  <c r="L1823"/>
  <c r="G1823"/>
  <c r="J1822"/>
  <c r="G1822"/>
  <c r="L1824" s="1"/>
  <c r="F1820"/>
  <c r="E1820"/>
  <c r="D1820"/>
  <c r="C1820"/>
  <c r="B1820"/>
  <c r="K1819"/>
  <c r="G1819"/>
  <c r="G1818"/>
  <c r="G1817"/>
  <c r="G1816"/>
  <c r="K1815"/>
  <c r="G1815"/>
  <c r="I1818" s="1"/>
  <c r="F1813"/>
  <c r="E1813"/>
  <c r="D1813"/>
  <c r="C1813"/>
  <c r="B1813"/>
  <c r="G1812"/>
  <c r="L1811"/>
  <c r="G1811"/>
  <c r="J1810"/>
  <c r="G1810"/>
  <c r="L1812" s="1"/>
  <c r="J1801"/>
  <c r="H1801"/>
  <c r="G1801"/>
  <c r="K1801" s="1"/>
  <c r="F1800"/>
  <c r="E1800"/>
  <c r="D1800"/>
  <c r="C1800"/>
  <c r="B1800"/>
  <c r="L1799"/>
  <c r="J1799"/>
  <c r="G1799"/>
  <c r="J1798"/>
  <c r="H1798"/>
  <c r="G1798"/>
  <c r="L1797"/>
  <c r="J1797"/>
  <c r="H1797"/>
  <c r="G1797"/>
  <c r="G1800" s="1"/>
  <c r="J1796"/>
  <c r="I1796"/>
  <c r="H1796"/>
  <c r="G1796"/>
  <c r="I1799" s="1"/>
  <c r="F1794"/>
  <c r="E1794"/>
  <c r="D1794"/>
  <c r="C1794"/>
  <c r="B1794"/>
  <c r="J1793"/>
  <c r="G1793"/>
  <c r="G1792"/>
  <c r="G1791"/>
  <c r="I1793" s="1"/>
  <c r="F1789"/>
  <c r="E1789"/>
  <c r="D1789"/>
  <c r="C1789"/>
  <c r="B1789"/>
  <c r="L1788"/>
  <c r="G1788"/>
  <c r="G1787"/>
  <c r="G1786"/>
  <c r="G1785"/>
  <c r="L1784"/>
  <c r="G1784"/>
  <c r="F1782"/>
  <c r="E1782"/>
  <c r="D1782"/>
  <c r="C1782"/>
  <c r="B1782"/>
  <c r="G1781"/>
  <c r="H1780"/>
  <c r="G1780"/>
  <c r="J1779"/>
  <c r="G1779"/>
  <c r="I1781" s="1"/>
  <c r="G1770"/>
  <c r="F1769"/>
  <c r="E1769"/>
  <c r="D1769"/>
  <c r="C1769"/>
  <c r="B1769"/>
  <c r="L1768"/>
  <c r="H1768"/>
  <c r="G1768"/>
  <c r="J1767"/>
  <c r="G1767"/>
  <c r="K1766"/>
  <c r="G1766"/>
  <c r="I1765"/>
  <c r="G1765"/>
  <c r="L1766" s="1"/>
  <c r="F1763"/>
  <c r="E1763"/>
  <c r="D1763"/>
  <c r="C1763"/>
  <c r="B1763"/>
  <c r="G1762"/>
  <c r="G1761"/>
  <c r="G1760"/>
  <c r="I1761" s="1"/>
  <c r="F1758"/>
  <c r="E1758"/>
  <c r="D1758"/>
  <c r="C1758"/>
  <c r="B1758"/>
  <c r="G1757"/>
  <c r="G1756"/>
  <c r="G1755"/>
  <c r="L1754"/>
  <c r="G1754"/>
  <c r="J1753"/>
  <c r="G1753"/>
  <c r="L1757" s="1"/>
  <c r="F1751"/>
  <c r="E1751"/>
  <c r="D1751"/>
  <c r="C1751"/>
  <c r="B1751"/>
  <c r="G1750"/>
  <c r="G1749"/>
  <c r="G1748"/>
  <c r="I1749" s="1"/>
  <c r="J1739"/>
  <c r="G1739"/>
  <c r="I1739" s="1"/>
  <c r="F1738"/>
  <c r="E1738"/>
  <c r="D1738"/>
  <c r="C1738"/>
  <c r="B1738"/>
  <c r="H1737"/>
  <c r="G1737"/>
  <c r="K1736"/>
  <c r="G1736"/>
  <c r="L1735"/>
  <c r="G1735"/>
  <c r="J1734"/>
  <c r="G1734"/>
  <c r="I1735" s="1"/>
  <c r="F1732"/>
  <c r="E1732"/>
  <c r="D1732"/>
  <c r="C1732"/>
  <c r="B1732"/>
  <c r="L1731"/>
  <c r="G1731"/>
  <c r="H1730"/>
  <c r="G1730"/>
  <c r="I1729"/>
  <c r="G1729"/>
  <c r="K1731" s="1"/>
  <c r="F1727"/>
  <c r="E1727"/>
  <c r="D1727"/>
  <c r="C1727"/>
  <c r="B1727"/>
  <c r="J1726"/>
  <c r="G1726"/>
  <c r="G1725"/>
  <c r="G1724"/>
  <c r="G1727" s="1"/>
  <c r="G1723"/>
  <c r="G1722"/>
  <c r="F1720"/>
  <c r="E1720"/>
  <c r="D1720"/>
  <c r="C1720"/>
  <c r="B1720"/>
  <c r="J1719"/>
  <c r="H1719"/>
  <c r="G1719"/>
  <c r="L1718"/>
  <c r="J1718"/>
  <c r="G1718"/>
  <c r="G1720" s="1"/>
  <c r="J1717"/>
  <c r="H1717"/>
  <c r="G1717"/>
  <c r="K1719" s="1"/>
  <c r="L1708"/>
  <c r="H1708"/>
  <c r="G1708"/>
  <c r="K1708" s="1"/>
  <c r="F1707"/>
  <c r="E1707"/>
  <c r="D1707"/>
  <c r="C1707"/>
  <c r="B1707"/>
  <c r="G1706"/>
  <c r="G1705"/>
  <c r="G1704"/>
  <c r="G1703"/>
  <c r="F1701"/>
  <c r="E1701"/>
  <c r="D1701"/>
  <c r="C1701"/>
  <c r="B1701"/>
  <c r="J1700"/>
  <c r="G1700"/>
  <c r="K1699"/>
  <c r="G1699"/>
  <c r="I1698"/>
  <c r="G1698"/>
  <c r="L1700" s="1"/>
  <c r="F1696"/>
  <c r="E1696"/>
  <c r="D1696"/>
  <c r="C1696"/>
  <c r="B1696"/>
  <c r="G1695"/>
  <c r="G1694"/>
  <c r="G1693"/>
  <c r="G1692"/>
  <c r="G1691"/>
  <c r="H1695" s="1"/>
  <c r="F1689"/>
  <c r="E1689"/>
  <c r="D1689"/>
  <c r="C1689"/>
  <c r="B1689"/>
  <c r="J1688"/>
  <c r="G1688"/>
  <c r="K1687"/>
  <c r="G1687"/>
  <c r="G1689" s="1"/>
  <c r="I1686"/>
  <c r="G1686"/>
  <c r="L1688" s="1"/>
  <c r="I1677"/>
  <c r="G1677"/>
  <c r="K1677" s="1"/>
  <c r="F1676"/>
  <c r="E1676"/>
  <c r="D1676"/>
  <c r="C1676"/>
  <c r="B1676"/>
  <c r="G1675"/>
  <c r="G1674"/>
  <c r="K1673"/>
  <c r="G1673"/>
  <c r="G1672"/>
  <c r="F1670"/>
  <c r="E1670"/>
  <c r="D1670"/>
  <c r="C1670"/>
  <c r="B1670"/>
  <c r="K1669"/>
  <c r="G1669"/>
  <c r="I1668"/>
  <c r="G1668"/>
  <c r="J1667"/>
  <c r="G1667"/>
  <c r="G1670" s="1"/>
  <c r="F1665"/>
  <c r="E1665"/>
  <c r="D1665"/>
  <c r="C1665"/>
  <c r="B1665"/>
  <c r="J1664"/>
  <c r="H1664"/>
  <c r="G1664"/>
  <c r="L1663"/>
  <c r="J1663"/>
  <c r="G1663"/>
  <c r="J1662"/>
  <c r="H1662"/>
  <c r="G1662"/>
  <c r="L1661"/>
  <c r="J1661"/>
  <c r="G1661"/>
  <c r="G1665" s="1"/>
  <c r="J1660"/>
  <c r="H1660"/>
  <c r="G1660"/>
  <c r="K1664" s="1"/>
  <c r="F1658"/>
  <c r="E1658"/>
  <c r="D1658"/>
  <c r="C1658"/>
  <c r="B1658"/>
  <c r="G1657"/>
  <c r="G1656"/>
  <c r="G1655"/>
  <c r="I1646"/>
  <c r="G1646"/>
  <c r="L1646" s="1"/>
  <c r="F1645"/>
  <c r="E1645"/>
  <c r="D1645"/>
  <c r="C1645"/>
  <c r="B1645"/>
  <c r="G1644"/>
  <c r="G1643"/>
  <c r="L1642"/>
  <c r="G1642"/>
  <c r="J1641"/>
  <c r="G1641"/>
  <c r="H1644" s="1"/>
  <c r="F1639"/>
  <c r="E1639"/>
  <c r="D1639"/>
  <c r="C1639"/>
  <c r="B1639"/>
  <c r="H1638"/>
  <c r="G1638"/>
  <c r="G1637"/>
  <c r="G1636"/>
  <c r="F1634"/>
  <c r="E1634"/>
  <c r="D1634"/>
  <c r="C1634"/>
  <c r="B1634"/>
  <c r="I1633"/>
  <c r="G1633"/>
  <c r="L1632"/>
  <c r="H1632"/>
  <c r="G1632"/>
  <c r="J1631"/>
  <c r="G1631"/>
  <c r="K1630"/>
  <c r="G1630"/>
  <c r="G1634" s="1"/>
  <c r="I1629"/>
  <c r="G1629"/>
  <c r="L1633" s="1"/>
  <c r="F1627"/>
  <c r="E1627"/>
  <c r="D1627"/>
  <c r="C1627"/>
  <c r="B1627"/>
  <c r="G1626"/>
  <c r="G1625"/>
  <c r="G1624"/>
  <c r="G1615"/>
  <c r="F1614"/>
  <c r="E1614"/>
  <c r="D1614"/>
  <c r="C1614"/>
  <c r="B1614"/>
  <c r="G1613"/>
  <c r="G1612"/>
  <c r="G1611"/>
  <c r="G1610"/>
  <c r="F1608"/>
  <c r="E1608"/>
  <c r="D1608"/>
  <c r="C1608"/>
  <c r="B1608"/>
  <c r="J1607"/>
  <c r="H1607"/>
  <c r="G1607"/>
  <c r="L1606"/>
  <c r="J1606"/>
  <c r="G1606"/>
  <c r="G1608" s="1"/>
  <c r="J1605"/>
  <c r="J1608" s="1"/>
  <c r="H1605"/>
  <c r="G1605"/>
  <c r="K1607" s="1"/>
  <c r="F1603"/>
  <c r="E1603"/>
  <c r="D1603"/>
  <c r="C1603"/>
  <c r="B1603"/>
  <c r="G1602"/>
  <c r="G1601"/>
  <c r="G1600"/>
  <c r="L1599"/>
  <c r="G1599"/>
  <c r="K1598"/>
  <c r="G1598"/>
  <c r="H1601" s="1"/>
  <c r="F1596"/>
  <c r="E1596"/>
  <c r="D1596"/>
  <c r="C1596"/>
  <c r="B1596"/>
  <c r="I1595"/>
  <c r="G1595"/>
  <c r="G1594"/>
  <c r="L1593"/>
  <c r="G1593"/>
  <c r="K1594" s="1"/>
  <c r="H1584"/>
  <c r="G1584"/>
  <c r="L1584" s="1"/>
  <c r="F1583"/>
  <c r="E1583"/>
  <c r="D1583"/>
  <c r="C1583"/>
  <c r="B1583"/>
  <c r="G1582"/>
  <c r="G1581"/>
  <c r="G1580"/>
  <c r="G1579"/>
  <c r="H1581" s="1"/>
  <c r="F1577"/>
  <c r="E1577"/>
  <c r="D1577"/>
  <c r="C1577"/>
  <c r="B1577"/>
  <c r="G1576"/>
  <c r="L1575"/>
  <c r="G1575"/>
  <c r="G1574"/>
  <c r="F1572"/>
  <c r="E1572"/>
  <c r="D1572"/>
  <c r="C1572"/>
  <c r="B1572"/>
  <c r="L1571"/>
  <c r="G1571"/>
  <c r="J1570"/>
  <c r="G1570"/>
  <c r="K1569"/>
  <c r="G1569"/>
  <c r="I1568"/>
  <c r="G1568"/>
  <c r="H1567"/>
  <c r="G1567"/>
  <c r="H1571" s="1"/>
  <c r="F1565"/>
  <c r="E1565"/>
  <c r="D1565"/>
  <c r="C1565"/>
  <c r="B1565"/>
  <c r="G1564"/>
  <c r="L1563"/>
  <c r="G1563"/>
  <c r="G1562"/>
  <c r="J1553"/>
  <c r="H1553"/>
  <c r="G1553"/>
  <c r="K1553" s="1"/>
  <c r="F1552"/>
  <c r="E1552"/>
  <c r="D1552"/>
  <c r="C1552"/>
  <c r="B1552"/>
  <c r="L1551"/>
  <c r="J1551"/>
  <c r="G1551"/>
  <c r="J1550"/>
  <c r="H1550"/>
  <c r="G1550"/>
  <c r="L1549"/>
  <c r="J1549"/>
  <c r="H1549"/>
  <c r="G1549"/>
  <c r="J1548"/>
  <c r="I1548"/>
  <c r="H1548"/>
  <c r="G1548"/>
  <c r="I1551" s="1"/>
  <c r="F1546"/>
  <c r="E1546"/>
  <c r="D1546"/>
  <c r="C1546"/>
  <c r="B1546"/>
  <c r="G1545"/>
  <c r="G1544"/>
  <c r="G1543"/>
  <c r="F1541"/>
  <c r="E1541"/>
  <c r="D1541"/>
  <c r="C1541"/>
  <c r="B1541"/>
  <c r="L1540"/>
  <c r="I1540"/>
  <c r="G1540"/>
  <c r="K1539"/>
  <c r="H1539"/>
  <c r="G1539"/>
  <c r="I1538"/>
  <c r="G1538"/>
  <c r="K1537"/>
  <c r="G1537"/>
  <c r="L1536"/>
  <c r="I1536"/>
  <c r="G1536"/>
  <c r="F1534"/>
  <c r="E1534"/>
  <c r="D1534"/>
  <c r="C1534"/>
  <c r="B1534"/>
  <c r="K1533"/>
  <c r="G1533"/>
  <c r="I1532"/>
  <c r="G1532"/>
  <c r="J1531"/>
  <c r="G1531"/>
  <c r="G1534" s="1"/>
  <c r="G1522"/>
  <c r="F1521"/>
  <c r="E1521"/>
  <c r="D1521"/>
  <c r="C1521"/>
  <c r="B1521"/>
  <c r="L1520"/>
  <c r="H1520"/>
  <c r="G1520"/>
  <c r="J1519"/>
  <c r="G1519"/>
  <c r="L1518"/>
  <c r="K1518"/>
  <c r="G1518"/>
  <c r="J1517"/>
  <c r="I1517"/>
  <c r="G1517"/>
  <c r="F1515"/>
  <c r="E1515"/>
  <c r="D1515"/>
  <c r="C1515"/>
  <c r="B1515"/>
  <c r="G1514"/>
  <c r="G1513"/>
  <c r="G1512"/>
  <c r="F1510"/>
  <c r="E1510"/>
  <c r="D1510"/>
  <c r="C1510"/>
  <c r="B1510"/>
  <c r="G1509"/>
  <c r="K1508"/>
  <c r="G1508"/>
  <c r="G1507"/>
  <c r="G1506"/>
  <c r="G1505"/>
  <c r="F1503"/>
  <c r="E1503"/>
  <c r="D1503"/>
  <c r="C1503"/>
  <c r="B1503"/>
  <c r="K1502"/>
  <c r="G1502"/>
  <c r="I1501"/>
  <c r="G1501"/>
  <c r="H1500"/>
  <c r="G1500"/>
  <c r="L1500" s="1"/>
  <c r="G1491"/>
  <c r="G1490"/>
  <c r="F1490"/>
  <c r="E1490"/>
  <c r="D1490"/>
  <c r="C1490"/>
  <c r="B1490"/>
  <c r="G1489"/>
  <c r="K1488"/>
  <c r="G1488"/>
  <c r="G1487"/>
  <c r="H1486"/>
  <c r="G1486"/>
  <c r="L1489" s="1"/>
  <c r="F1484"/>
  <c r="E1484"/>
  <c r="D1484"/>
  <c r="C1484"/>
  <c r="B1484"/>
  <c r="L1483"/>
  <c r="J1483"/>
  <c r="H1483"/>
  <c r="G1483"/>
  <c r="L1482"/>
  <c r="J1482"/>
  <c r="H1482"/>
  <c r="G1482"/>
  <c r="J1481"/>
  <c r="I1481"/>
  <c r="H1481"/>
  <c r="G1481"/>
  <c r="K1483" s="1"/>
  <c r="F1479"/>
  <c r="E1479"/>
  <c r="D1479"/>
  <c r="C1479"/>
  <c r="B1479"/>
  <c r="G1478"/>
  <c r="J1477"/>
  <c r="G1477"/>
  <c r="G1476"/>
  <c r="G1475"/>
  <c r="G1474"/>
  <c r="F1472"/>
  <c r="E1472"/>
  <c r="D1472"/>
  <c r="C1472"/>
  <c r="B1472"/>
  <c r="H1471"/>
  <c r="G1471"/>
  <c r="K1470"/>
  <c r="G1470"/>
  <c r="L1469"/>
  <c r="J1469"/>
  <c r="G1469"/>
  <c r="H1460"/>
  <c r="G1460"/>
  <c r="J1460" s="1"/>
  <c r="F1459"/>
  <c r="E1459"/>
  <c r="D1459"/>
  <c r="C1459"/>
  <c r="B1459"/>
  <c r="K1458"/>
  <c r="G1458"/>
  <c r="G1457"/>
  <c r="G1456"/>
  <c r="H1455"/>
  <c r="G1455"/>
  <c r="F1453"/>
  <c r="E1453"/>
  <c r="D1453"/>
  <c r="C1453"/>
  <c r="B1453"/>
  <c r="G1452"/>
  <c r="G1451"/>
  <c r="G1450"/>
  <c r="F1448"/>
  <c r="E1448"/>
  <c r="D1448"/>
  <c r="C1448"/>
  <c r="B1448"/>
  <c r="K1447"/>
  <c r="G1447"/>
  <c r="G1446"/>
  <c r="L1445"/>
  <c r="G1445"/>
  <c r="G1444"/>
  <c r="G1443"/>
  <c r="F1441"/>
  <c r="E1441"/>
  <c r="D1441"/>
  <c r="C1441"/>
  <c r="B1441"/>
  <c r="G1440"/>
  <c r="G1439"/>
  <c r="G1438"/>
  <c r="L1439" s="1"/>
  <c r="I1429"/>
  <c r="H1429"/>
  <c r="G1429"/>
  <c r="K1429" s="1"/>
  <c r="F1428"/>
  <c r="E1428"/>
  <c r="D1428"/>
  <c r="C1428"/>
  <c r="B1428"/>
  <c r="L1427"/>
  <c r="H1427"/>
  <c r="G1427"/>
  <c r="H1426"/>
  <c r="G1426"/>
  <c r="G1425"/>
  <c r="L1424"/>
  <c r="G1424"/>
  <c r="F1422"/>
  <c r="E1422"/>
  <c r="D1422"/>
  <c r="C1422"/>
  <c r="B1422"/>
  <c r="G1421"/>
  <c r="I1420"/>
  <c r="G1420"/>
  <c r="K1419"/>
  <c r="J1419"/>
  <c r="G1419"/>
  <c r="L1421" s="1"/>
  <c r="F1417"/>
  <c r="E1417"/>
  <c r="D1417"/>
  <c r="C1417"/>
  <c r="B1417"/>
  <c r="L1416"/>
  <c r="H1416"/>
  <c r="G1416"/>
  <c r="J1415"/>
  <c r="H1415"/>
  <c r="G1415"/>
  <c r="I1414"/>
  <c r="G1414"/>
  <c r="L1413"/>
  <c r="G1413"/>
  <c r="L1412"/>
  <c r="H1412"/>
  <c r="G1412"/>
  <c r="F1410"/>
  <c r="E1410"/>
  <c r="D1410"/>
  <c r="C1410"/>
  <c r="B1410"/>
  <c r="G1409"/>
  <c r="G1408"/>
  <c r="L1407"/>
  <c r="G1407"/>
  <c r="G1398"/>
  <c r="K1398" s="1"/>
  <c r="F1397"/>
  <c r="E1397"/>
  <c r="D1397"/>
  <c r="C1397"/>
  <c r="B1397"/>
  <c r="G1396"/>
  <c r="G1395"/>
  <c r="G1394"/>
  <c r="G1393"/>
  <c r="F1391"/>
  <c r="E1391"/>
  <c r="D1391"/>
  <c r="C1391"/>
  <c r="B1391"/>
  <c r="G1390"/>
  <c r="G1389"/>
  <c r="H1388"/>
  <c r="G1388"/>
  <c r="I1390" s="1"/>
  <c r="F1386"/>
  <c r="E1386"/>
  <c r="D1386"/>
  <c r="C1386"/>
  <c r="B1386"/>
  <c r="G1385"/>
  <c r="G1384"/>
  <c r="G1383"/>
  <c r="G1382"/>
  <c r="G1381"/>
  <c r="F1379"/>
  <c r="E1379"/>
  <c r="D1379"/>
  <c r="C1379"/>
  <c r="B1379"/>
  <c r="G1378"/>
  <c r="G1377"/>
  <c r="H1376"/>
  <c r="G1376"/>
  <c r="I1378" s="1"/>
  <c r="J1367"/>
  <c r="H1367"/>
  <c r="G1367"/>
  <c r="I1367" s="1"/>
  <c r="F1366"/>
  <c r="E1366"/>
  <c r="D1366"/>
  <c r="C1366"/>
  <c r="B1366"/>
  <c r="G1365"/>
  <c r="G1364"/>
  <c r="G1363"/>
  <c r="G1362"/>
  <c r="J1363" s="1"/>
  <c r="F1360"/>
  <c r="E1360"/>
  <c r="D1360"/>
  <c r="C1360"/>
  <c r="B1360"/>
  <c r="I1359"/>
  <c r="G1359"/>
  <c r="G1358"/>
  <c r="G1360" s="1"/>
  <c r="G1357"/>
  <c r="F1355"/>
  <c r="E1355"/>
  <c r="D1355"/>
  <c r="C1355"/>
  <c r="B1355"/>
  <c r="G1354"/>
  <c r="G1353"/>
  <c r="G1352"/>
  <c r="G1351"/>
  <c r="G1350"/>
  <c r="F1348"/>
  <c r="E1348"/>
  <c r="D1348"/>
  <c r="C1348"/>
  <c r="B1348"/>
  <c r="I1347"/>
  <c r="G1347"/>
  <c r="G1346"/>
  <c r="G1348" s="1"/>
  <c r="L1345"/>
  <c r="G1345"/>
  <c r="G1336"/>
  <c r="F1335"/>
  <c r="E1335"/>
  <c r="D1335"/>
  <c r="C1335"/>
  <c r="B1335"/>
  <c r="G1334"/>
  <c r="G1333"/>
  <c r="G1332"/>
  <c r="G1331"/>
  <c r="J1334" s="1"/>
  <c r="F1329"/>
  <c r="E1329"/>
  <c r="D1329"/>
  <c r="C1329"/>
  <c r="B1329"/>
  <c r="J1328"/>
  <c r="I1328"/>
  <c r="G1328"/>
  <c r="I1327"/>
  <c r="H1327"/>
  <c r="G1327"/>
  <c r="J1326"/>
  <c r="I1326"/>
  <c r="G1326"/>
  <c r="G1329" s="1"/>
  <c r="F1324"/>
  <c r="E1324"/>
  <c r="D1324"/>
  <c r="C1324"/>
  <c r="B1324"/>
  <c r="G1323"/>
  <c r="G1322"/>
  <c r="G1321"/>
  <c r="G1320"/>
  <c r="G1319"/>
  <c r="F1317"/>
  <c r="E1317"/>
  <c r="D1317"/>
  <c r="C1317"/>
  <c r="B1317"/>
  <c r="G1316"/>
  <c r="H1315"/>
  <c r="G1315"/>
  <c r="G1317" s="1"/>
  <c r="G1314"/>
  <c r="I1305"/>
  <c r="H1305"/>
  <c r="G1305"/>
  <c r="K1305" s="1"/>
  <c r="F1304"/>
  <c r="E1304"/>
  <c r="D1304"/>
  <c r="C1304"/>
  <c r="B1304"/>
  <c r="L1303"/>
  <c r="K1303"/>
  <c r="J1303"/>
  <c r="G1303"/>
  <c r="L1302"/>
  <c r="J1302"/>
  <c r="H1302"/>
  <c r="G1302"/>
  <c r="L1301"/>
  <c r="J1301"/>
  <c r="H1301"/>
  <c r="G1301"/>
  <c r="J1300"/>
  <c r="I1300"/>
  <c r="H1300"/>
  <c r="G1300"/>
  <c r="I1303" s="1"/>
  <c r="F1298"/>
  <c r="E1298"/>
  <c r="D1298"/>
  <c r="C1298"/>
  <c r="B1298"/>
  <c r="L1297"/>
  <c r="G1297"/>
  <c r="H1296"/>
  <c r="G1296"/>
  <c r="G1295"/>
  <c r="F1293"/>
  <c r="E1293"/>
  <c r="D1293"/>
  <c r="C1293"/>
  <c r="B1293"/>
  <c r="J1292"/>
  <c r="I1292"/>
  <c r="H1292"/>
  <c r="G1292"/>
  <c r="L1291"/>
  <c r="K1291"/>
  <c r="J1291"/>
  <c r="G1291"/>
  <c r="L1290"/>
  <c r="J1290"/>
  <c r="H1290"/>
  <c r="G1290"/>
  <c r="L1289"/>
  <c r="J1289"/>
  <c r="H1289"/>
  <c r="G1289"/>
  <c r="J1288"/>
  <c r="I1288"/>
  <c r="H1288"/>
  <c r="G1288"/>
  <c r="K1292" s="1"/>
  <c r="F1286"/>
  <c r="E1286"/>
  <c r="D1286"/>
  <c r="C1286"/>
  <c r="B1286"/>
  <c r="G1285"/>
  <c r="G1284"/>
  <c r="G1283"/>
  <c r="J1274"/>
  <c r="I1274"/>
  <c r="G1274"/>
  <c r="L1274" s="1"/>
  <c r="F1273"/>
  <c r="E1273"/>
  <c r="D1273"/>
  <c r="C1273"/>
  <c r="B1273"/>
  <c r="L1272"/>
  <c r="G1272"/>
  <c r="J1271"/>
  <c r="I1271"/>
  <c r="G1271"/>
  <c r="H1270"/>
  <c r="G1270"/>
  <c r="G1269"/>
  <c r="F1267"/>
  <c r="E1267"/>
  <c r="D1267"/>
  <c r="C1267"/>
  <c r="B1267"/>
  <c r="H1266"/>
  <c r="G1266"/>
  <c r="G1265"/>
  <c r="L1264"/>
  <c r="H1264"/>
  <c r="G1264"/>
  <c r="K1266" s="1"/>
  <c r="F1262"/>
  <c r="E1262"/>
  <c r="D1262"/>
  <c r="C1262"/>
  <c r="B1262"/>
  <c r="G1261"/>
  <c r="G1260"/>
  <c r="J1259"/>
  <c r="G1259"/>
  <c r="H1258"/>
  <c r="G1258"/>
  <c r="G1257"/>
  <c r="F1255"/>
  <c r="E1255"/>
  <c r="D1255"/>
  <c r="C1255"/>
  <c r="B1255"/>
  <c r="H1254"/>
  <c r="G1254"/>
  <c r="G1253"/>
  <c r="L1252"/>
  <c r="H1252"/>
  <c r="G1252"/>
  <c r="K1254" s="1"/>
  <c r="G1243"/>
  <c r="F1242"/>
  <c r="E1242"/>
  <c r="D1242"/>
  <c r="C1242"/>
  <c r="B1242"/>
  <c r="G1241"/>
  <c r="G1240"/>
  <c r="I1239"/>
  <c r="G1239"/>
  <c r="G1238"/>
  <c r="F1236"/>
  <c r="E1236"/>
  <c r="D1236"/>
  <c r="C1236"/>
  <c r="B1236"/>
  <c r="G1235"/>
  <c r="G1234"/>
  <c r="G1233"/>
  <c r="L1233" s="1"/>
  <c r="F1231"/>
  <c r="E1231"/>
  <c r="D1231"/>
  <c r="C1231"/>
  <c r="B1231"/>
  <c r="G1230"/>
  <c r="G1229"/>
  <c r="G1228"/>
  <c r="G1227"/>
  <c r="G1226"/>
  <c r="F1224"/>
  <c r="E1224"/>
  <c r="D1224"/>
  <c r="C1224"/>
  <c r="B1224"/>
  <c r="L1223"/>
  <c r="I1223"/>
  <c r="G1223"/>
  <c r="K1222"/>
  <c r="J1222"/>
  <c r="G1222"/>
  <c r="I1221"/>
  <c r="H1221"/>
  <c r="G1221"/>
  <c r="K1223" s="1"/>
  <c r="G1212"/>
  <c r="F1211"/>
  <c r="E1211"/>
  <c r="D1211"/>
  <c r="C1211"/>
  <c r="B1211"/>
  <c r="J1210"/>
  <c r="G1210"/>
  <c r="G1209"/>
  <c r="J1208"/>
  <c r="G1208"/>
  <c r="G1207"/>
  <c r="F1205"/>
  <c r="E1205"/>
  <c r="D1205"/>
  <c r="C1205"/>
  <c r="B1205"/>
  <c r="J1204"/>
  <c r="G1204"/>
  <c r="H1203"/>
  <c r="G1203"/>
  <c r="G1202"/>
  <c r="F1200"/>
  <c r="E1200"/>
  <c r="D1200"/>
  <c r="C1200"/>
  <c r="B1200"/>
  <c r="H1199"/>
  <c r="G1199"/>
  <c r="J1198"/>
  <c r="G1198"/>
  <c r="L1197"/>
  <c r="H1197"/>
  <c r="G1197"/>
  <c r="G1196"/>
  <c r="L1195"/>
  <c r="H1195"/>
  <c r="G1195"/>
  <c r="K1199" s="1"/>
  <c r="G1193"/>
  <c r="F1193"/>
  <c r="E1193"/>
  <c r="D1193"/>
  <c r="C1193"/>
  <c r="B1193"/>
  <c r="J1192"/>
  <c r="G1192"/>
  <c r="L1191"/>
  <c r="K1191"/>
  <c r="G1191"/>
  <c r="J1190"/>
  <c r="I1190"/>
  <c r="G1190"/>
  <c r="L1192" s="1"/>
  <c r="L1181"/>
  <c r="I1181"/>
  <c r="H1181"/>
  <c r="G1181"/>
  <c r="K1181" s="1"/>
  <c r="F1180"/>
  <c r="E1180"/>
  <c r="D1180"/>
  <c r="C1180"/>
  <c r="B1180"/>
  <c r="K1179"/>
  <c r="G1179"/>
  <c r="L1178"/>
  <c r="I1178"/>
  <c r="G1178"/>
  <c r="K1177"/>
  <c r="J1177"/>
  <c r="G1177"/>
  <c r="I1176"/>
  <c r="H1176"/>
  <c r="G1176"/>
  <c r="I1179" s="1"/>
  <c r="F1174"/>
  <c r="E1174"/>
  <c r="D1174"/>
  <c r="C1174"/>
  <c r="B1174"/>
  <c r="G1173"/>
  <c r="G1172"/>
  <c r="G1171"/>
  <c r="I1172" s="1"/>
  <c r="F1169"/>
  <c r="E1169"/>
  <c r="D1169"/>
  <c r="C1169"/>
  <c r="B1169"/>
  <c r="G1168"/>
  <c r="J1167"/>
  <c r="G1167"/>
  <c r="G1166"/>
  <c r="G1165"/>
  <c r="G1164"/>
  <c r="F1162"/>
  <c r="E1162"/>
  <c r="D1162"/>
  <c r="C1162"/>
  <c r="B1162"/>
  <c r="G1161"/>
  <c r="G1160"/>
  <c r="G1159"/>
  <c r="I1160" s="1"/>
  <c r="I1150"/>
  <c r="H1150"/>
  <c r="G1150"/>
  <c r="K1150" s="1"/>
  <c r="F1149"/>
  <c r="E1149"/>
  <c r="D1149"/>
  <c r="C1149"/>
  <c r="B1149"/>
  <c r="L1148"/>
  <c r="K1148"/>
  <c r="G1148"/>
  <c r="I1147"/>
  <c r="G1147"/>
  <c r="G1146"/>
  <c r="L1145"/>
  <c r="G1145"/>
  <c r="F1143"/>
  <c r="E1143"/>
  <c r="D1143"/>
  <c r="C1143"/>
  <c r="B1143"/>
  <c r="H1142"/>
  <c r="G1142"/>
  <c r="G1141"/>
  <c r="L1140"/>
  <c r="H1140"/>
  <c r="G1140"/>
  <c r="K1142" s="1"/>
  <c r="F1138"/>
  <c r="E1138"/>
  <c r="D1138"/>
  <c r="C1138"/>
  <c r="B1138"/>
  <c r="G1137"/>
  <c r="G1136"/>
  <c r="J1135"/>
  <c r="G1135"/>
  <c r="H1134"/>
  <c r="G1134"/>
  <c r="G1133"/>
  <c r="F1131"/>
  <c r="E1131"/>
  <c r="D1131"/>
  <c r="C1131"/>
  <c r="B1131"/>
  <c r="H1130"/>
  <c r="G1130"/>
  <c r="G1129"/>
  <c r="L1128"/>
  <c r="H1128"/>
  <c r="G1128"/>
  <c r="K1130" s="1"/>
  <c r="G1119"/>
  <c r="K1119" s="1"/>
  <c r="F1118"/>
  <c r="E1118"/>
  <c r="D1118"/>
  <c r="C1118"/>
  <c r="B1118"/>
  <c r="I1117"/>
  <c r="G1117"/>
  <c r="G1116"/>
  <c r="I1115"/>
  <c r="G1115"/>
  <c r="G1114"/>
  <c r="F1112"/>
  <c r="E1112"/>
  <c r="D1112"/>
  <c r="C1112"/>
  <c r="B1112"/>
  <c r="L1111"/>
  <c r="I1111"/>
  <c r="G1111"/>
  <c r="K1110"/>
  <c r="J1110"/>
  <c r="G1110"/>
  <c r="L1109"/>
  <c r="I1109"/>
  <c r="H1109"/>
  <c r="G1109"/>
  <c r="K1111" s="1"/>
  <c r="F1107"/>
  <c r="E1107"/>
  <c r="D1107"/>
  <c r="C1107"/>
  <c r="B1107"/>
  <c r="K1106"/>
  <c r="G1106"/>
  <c r="G1105"/>
  <c r="K1104"/>
  <c r="G1104"/>
  <c r="G1103"/>
  <c r="G1102"/>
  <c r="F1100"/>
  <c r="E1100"/>
  <c r="D1100"/>
  <c r="C1100"/>
  <c r="B1100"/>
  <c r="G1099"/>
  <c r="G1098"/>
  <c r="G1097"/>
  <c r="L1088"/>
  <c r="H1088"/>
  <c r="G1088"/>
  <c r="K1088" s="1"/>
  <c r="G1087"/>
  <c r="F1087"/>
  <c r="E1087"/>
  <c r="D1087"/>
  <c r="C1087"/>
  <c r="B1087"/>
  <c r="J1086"/>
  <c r="G1086"/>
  <c r="L1085"/>
  <c r="H1085"/>
  <c r="G1085"/>
  <c r="G1084"/>
  <c r="L1083"/>
  <c r="H1083"/>
  <c r="G1083"/>
  <c r="I1086" s="1"/>
  <c r="F1081"/>
  <c r="E1081"/>
  <c r="D1081"/>
  <c r="C1081"/>
  <c r="B1081"/>
  <c r="J1080"/>
  <c r="G1080"/>
  <c r="L1079"/>
  <c r="K1079"/>
  <c r="G1079"/>
  <c r="G1081" s="1"/>
  <c r="J1078"/>
  <c r="I1078"/>
  <c r="G1078"/>
  <c r="L1080" s="1"/>
  <c r="F1076"/>
  <c r="E1076"/>
  <c r="D1076"/>
  <c r="C1076"/>
  <c r="B1076"/>
  <c r="G1075"/>
  <c r="J1074"/>
  <c r="G1074"/>
  <c r="G1073"/>
  <c r="J1072"/>
  <c r="G1072"/>
  <c r="H1071"/>
  <c r="G1071"/>
  <c r="F1069"/>
  <c r="E1069"/>
  <c r="D1069"/>
  <c r="C1069"/>
  <c r="B1069"/>
  <c r="J1068"/>
  <c r="I1068"/>
  <c r="G1068"/>
  <c r="H1067"/>
  <c r="G1067"/>
  <c r="G1066"/>
  <c r="G1057"/>
  <c r="F1056"/>
  <c r="E1056"/>
  <c r="D1056"/>
  <c r="C1056"/>
  <c r="B1056"/>
  <c r="G1055"/>
  <c r="G1054"/>
  <c r="G1053"/>
  <c r="G1052"/>
  <c r="J1055" s="1"/>
  <c r="F1050"/>
  <c r="E1050"/>
  <c r="D1050"/>
  <c r="C1050"/>
  <c r="B1050"/>
  <c r="G1049"/>
  <c r="G1048"/>
  <c r="G1047"/>
  <c r="I1048" s="1"/>
  <c r="F1045"/>
  <c r="E1045"/>
  <c r="D1045"/>
  <c r="C1045"/>
  <c r="B1045"/>
  <c r="G1044"/>
  <c r="G1043"/>
  <c r="G1042"/>
  <c r="G1041"/>
  <c r="G1040"/>
  <c r="F1038"/>
  <c r="E1038"/>
  <c r="D1038"/>
  <c r="C1038"/>
  <c r="B1038"/>
  <c r="G1037"/>
  <c r="G1036"/>
  <c r="G1035"/>
  <c r="J1026"/>
  <c r="I1026"/>
  <c r="G1026"/>
  <c r="L1026" s="1"/>
  <c r="F1025"/>
  <c r="E1025"/>
  <c r="D1025"/>
  <c r="C1025"/>
  <c r="B1025"/>
  <c r="L1024"/>
  <c r="G1024"/>
  <c r="J1023"/>
  <c r="G1023"/>
  <c r="L1022"/>
  <c r="K1022"/>
  <c r="G1022"/>
  <c r="J1021"/>
  <c r="I1021"/>
  <c r="G1021"/>
  <c r="H1024" s="1"/>
  <c r="F1019"/>
  <c r="E1019"/>
  <c r="D1019"/>
  <c r="C1019"/>
  <c r="B1019"/>
  <c r="L1018"/>
  <c r="H1018"/>
  <c r="G1018"/>
  <c r="G1017"/>
  <c r="L1016"/>
  <c r="H1016"/>
  <c r="G1016"/>
  <c r="K1018" s="1"/>
  <c r="F1014"/>
  <c r="E1014"/>
  <c r="D1014"/>
  <c r="C1014"/>
  <c r="B1014"/>
  <c r="G1013"/>
  <c r="L1012"/>
  <c r="G1012"/>
  <c r="G1014" s="1"/>
  <c r="J1011"/>
  <c r="G1011"/>
  <c r="L1010"/>
  <c r="K1010"/>
  <c r="G1010"/>
  <c r="J1009"/>
  <c r="I1009"/>
  <c r="G1009"/>
  <c r="L1013" s="1"/>
  <c r="F1007"/>
  <c r="E1007"/>
  <c r="D1007"/>
  <c r="C1007"/>
  <c r="B1007"/>
  <c r="L1006"/>
  <c r="H1006"/>
  <c r="G1006"/>
  <c r="G1005"/>
  <c r="L1004"/>
  <c r="H1004"/>
  <c r="G1004"/>
  <c r="K1006" s="1"/>
  <c r="G995"/>
  <c r="F994"/>
  <c r="E994"/>
  <c r="D994"/>
  <c r="C994"/>
  <c r="B994"/>
  <c r="G993"/>
  <c r="G992"/>
  <c r="G991"/>
  <c r="G990"/>
  <c r="F988"/>
  <c r="E988"/>
  <c r="D988"/>
  <c r="C988"/>
  <c r="B988"/>
  <c r="I987"/>
  <c r="G987"/>
  <c r="J986"/>
  <c r="G986"/>
  <c r="G985"/>
  <c r="F983"/>
  <c r="E983"/>
  <c r="D983"/>
  <c r="C983"/>
  <c r="B983"/>
  <c r="G982"/>
  <c r="G981"/>
  <c r="G980"/>
  <c r="G979"/>
  <c r="G978"/>
  <c r="F976"/>
  <c r="E976"/>
  <c r="D976"/>
  <c r="C976"/>
  <c r="B976"/>
  <c r="L975"/>
  <c r="I975"/>
  <c r="G975"/>
  <c r="K974"/>
  <c r="J974"/>
  <c r="G974"/>
  <c r="L973"/>
  <c r="I973"/>
  <c r="H973"/>
  <c r="G973"/>
  <c r="K975" s="1"/>
  <c r="L964"/>
  <c r="H964"/>
  <c r="G964"/>
  <c r="K964" s="1"/>
  <c r="F963"/>
  <c r="E963"/>
  <c r="D963"/>
  <c r="C963"/>
  <c r="B963"/>
  <c r="J962"/>
  <c r="G962"/>
  <c r="H961"/>
  <c r="G961"/>
  <c r="G960"/>
  <c r="L959"/>
  <c r="H959"/>
  <c r="G959"/>
  <c r="I962" s="1"/>
  <c r="F957"/>
  <c r="E957"/>
  <c r="D957"/>
  <c r="C957"/>
  <c r="B957"/>
  <c r="L956"/>
  <c r="J956"/>
  <c r="H956"/>
  <c r="G956"/>
  <c r="L955"/>
  <c r="J955"/>
  <c r="H955"/>
  <c r="G955"/>
  <c r="J954"/>
  <c r="I954"/>
  <c r="H954"/>
  <c r="G954"/>
  <c r="K956" s="1"/>
  <c r="F952"/>
  <c r="E952"/>
  <c r="D952"/>
  <c r="C952"/>
  <c r="B952"/>
  <c r="G951"/>
  <c r="G950"/>
  <c r="G949"/>
  <c r="G948"/>
  <c r="G947"/>
  <c r="H951" s="1"/>
  <c r="F945"/>
  <c r="E945"/>
  <c r="D945"/>
  <c r="C945"/>
  <c r="B945"/>
  <c r="J944"/>
  <c r="I944"/>
  <c r="G944"/>
  <c r="K943"/>
  <c r="H943"/>
  <c r="G943"/>
  <c r="G945" s="1"/>
  <c r="J942"/>
  <c r="I942"/>
  <c r="H942"/>
  <c r="G942"/>
  <c r="L944" s="1"/>
  <c r="L933"/>
  <c r="I933"/>
  <c r="H933"/>
  <c r="G933"/>
  <c r="K933" s="1"/>
  <c r="F932"/>
  <c r="E932"/>
  <c r="D932"/>
  <c r="C932"/>
  <c r="B932"/>
  <c r="J931"/>
  <c r="G931"/>
  <c r="H930"/>
  <c r="G930"/>
  <c r="G929"/>
  <c r="G932" s="1"/>
  <c r="I928"/>
  <c r="G928"/>
  <c r="F926"/>
  <c r="E926"/>
  <c r="D926"/>
  <c r="C926"/>
  <c r="B926"/>
  <c r="K925"/>
  <c r="G925"/>
  <c r="G924"/>
  <c r="G923"/>
  <c r="F921"/>
  <c r="E921"/>
  <c r="D921"/>
  <c r="C921"/>
  <c r="B921"/>
  <c r="L920"/>
  <c r="H920"/>
  <c r="G920"/>
  <c r="K919"/>
  <c r="G919"/>
  <c r="L918"/>
  <c r="I918"/>
  <c r="G918"/>
  <c r="K917"/>
  <c r="J917"/>
  <c r="G917"/>
  <c r="L916"/>
  <c r="I916"/>
  <c r="H916"/>
  <c r="G916"/>
  <c r="K920" s="1"/>
  <c r="F914"/>
  <c r="E914"/>
  <c r="D914"/>
  <c r="C914"/>
  <c r="B914"/>
  <c r="G913"/>
  <c r="G912"/>
  <c r="K911"/>
  <c r="G911"/>
  <c r="I912" s="1"/>
  <c r="G902"/>
  <c r="F901"/>
  <c r="E901"/>
  <c r="D901"/>
  <c r="C901"/>
  <c r="B901"/>
  <c r="G900"/>
  <c r="I899"/>
  <c r="G899"/>
  <c r="G898"/>
  <c r="G897"/>
  <c r="F895"/>
  <c r="E895"/>
  <c r="D895"/>
  <c r="C895"/>
  <c r="B895"/>
  <c r="G894"/>
  <c r="G893"/>
  <c r="G892"/>
  <c r="K894" s="1"/>
  <c r="F890"/>
  <c r="E890"/>
  <c r="D890"/>
  <c r="C890"/>
  <c r="B890"/>
  <c r="I889"/>
  <c r="G889"/>
  <c r="H888"/>
  <c r="G888"/>
  <c r="G887"/>
  <c r="G886"/>
  <c r="G885"/>
  <c r="L889" s="1"/>
  <c r="F883"/>
  <c r="E883"/>
  <c r="D883"/>
  <c r="C883"/>
  <c r="B883"/>
  <c r="G882"/>
  <c r="G881"/>
  <c r="G880"/>
  <c r="K882" s="1"/>
  <c r="G871"/>
  <c r="K871" s="1"/>
  <c r="F870"/>
  <c r="E870"/>
  <c r="D870"/>
  <c r="C870"/>
  <c r="B870"/>
  <c r="G869"/>
  <c r="G868"/>
  <c r="G867"/>
  <c r="K866"/>
  <c r="G866"/>
  <c r="K868" s="1"/>
  <c r="F864"/>
  <c r="E864"/>
  <c r="D864"/>
  <c r="C864"/>
  <c r="B864"/>
  <c r="L863"/>
  <c r="G863"/>
  <c r="K862"/>
  <c r="G862"/>
  <c r="L861"/>
  <c r="I861"/>
  <c r="G861"/>
  <c r="K863" s="1"/>
  <c r="F859"/>
  <c r="E859"/>
  <c r="D859"/>
  <c r="C859"/>
  <c r="B859"/>
  <c r="G858"/>
  <c r="G857"/>
  <c r="G856"/>
  <c r="G855"/>
  <c r="G854"/>
  <c r="K856" s="1"/>
  <c r="F852"/>
  <c r="E852"/>
  <c r="D852"/>
  <c r="C852"/>
  <c r="B852"/>
  <c r="G851"/>
  <c r="G850"/>
  <c r="G849"/>
  <c r="K851" s="1"/>
  <c r="G840"/>
  <c r="L840" s="1"/>
  <c r="F839"/>
  <c r="E839"/>
  <c r="D839"/>
  <c r="C839"/>
  <c r="B839"/>
  <c r="G838"/>
  <c r="G837"/>
  <c r="G836"/>
  <c r="G839" s="1"/>
  <c r="G835"/>
  <c r="L835" s="1"/>
  <c r="F833"/>
  <c r="E833"/>
  <c r="D833"/>
  <c r="C833"/>
  <c r="B833"/>
  <c r="J832"/>
  <c r="G832"/>
  <c r="L831"/>
  <c r="K831"/>
  <c r="G831"/>
  <c r="G833" s="1"/>
  <c r="J830"/>
  <c r="I830"/>
  <c r="G830"/>
  <c r="L832" s="1"/>
  <c r="F828"/>
  <c r="E828"/>
  <c r="D828"/>
  <c r="C828"/>
  <c r="B828"/>
  <c r="G827"/>
  <c r="G826"/>
  <c r="G825"/>
  <c r="G824"/>
  <c r="G823"/>
  <c r="F821"/>
  <c r="E821"/>
  <c r="D821"/>
  <c r="C821"/>
  <c r="B821"/>
  <c r="G820"/>
  <c r="L819"/>
  <c r="G819"/>
  <c r="G821" s="1"/>
  <c r="J818"/>
  <c r="G818"/>
  <c r="L820" s="1"/>
  <c r="L809"/>
  <c r="I809"/>
  <c r="G809"/>
  <c r="K809" s="1"/>
  <c r="F808"/>
  <c r="E808"/>
  <c r="D808"/>
  <c r="C808"/>
  <c r="B808"/>
  <c r="K807"/>
  <c r="G807"/>
  <c r="L806"/>
  <c r="I806"/>
  <c r="G806"/>
  <c r="K805"/>
  <c r="J805"/>
  <c r="G805"/>
  <c r="L804"/>
  <c r="I804"/>
  <c r="H804"/>
  <c r="G804"/>
  <c r="I807" s="1"/>
  <c r="F802"/>
  <c r="E802"/>
  <c r="D802"/>
  <c r="C802"/>
  <c r="B802"/>
  <c r="G801"/>
  <c r="G800"/>
  <c r="G799"/>
  <c r="G802" s="1"/>
  <c r="F797"/>
  <c r="E797"/>
  <c r="D797"/>
  <c r="C797"/>
  <c r="B797"/>
  <c r="H796"/>
  <c r="G796"/>
  <c r="G795"/>
  <c r="G794"/>
  <c r="G793"/>
  <c r="L792"/>
  <c r="G792"/>
  <c r="K796" s="1"/>
  <c r="F790"/>
  <c r="E790"/>
  <c r="D790"/>
  <c r="C790"/>
  <c r="B790"/>
  <c r="G789"/>
  <c r="G788"/>
  <c r="G787"/>
  <c r="K789" s="1"/>
  <c r="G778"/>
  <c r="L778" s="1"/>
  <c r="F777"/>
  <c r="E777"/>
  <c r="D777"/>
  <c r="C777"/>
  <c r="B777"/>
  <c r="H776"/>
  <c r="G776"/>
  <c r="G775"/>
  <c r="L774"/>
  <c r="G774"/>
  <c r="J773"/>
  <c r="G773"/>
  <c r="F771"/>
  <c r="E771"/>
  <c r="D771"/>
  <c r="C771"/>
  <c r="B771"/>
  <c r="K770"/>
  <c r="G770"/>
  <c r="I769"/>
  <c r="G769"/>
  <c r="H768"/>
  <c r="G768"/>
  <c r="L768" s="1"/>
  <c r="F766"/>
  <c r="E766"/>
  <c r="D766"/>
  <c r="C766"/>
  <c r="B766"/>
  <c r="I765"/>
  <c r="G765"/>
  <c r="H764"/>
  <c r="G764"/>
  <c r="G763"/>
  <c r="G762"/>
  <c r="G761"/>
  <c r="L765" s="1"/>
  <c r="F759"/>
  <c r="E759"/>
  <c r="D759"/>
  <c r="C759"/>
  <c r="B759"/>
  <c r="K758"/>
  <c r="G758"/>
  <c r="J757"/>
  <c r="G757"/>
  <c r="K756"/>
  <c r="J756"/>
  <c r="G756"/>
  <c r="L758" s="1"/>
  <c r="J747"/>
  <c r="I747"/>
  <c r="G747"/>
  <c r="K747" s="1"/>
  <c r="F746"/>
  <c r="E746"/>
  <c r="D746"/>
  <c r="C746"/>
  <c r="B746"/>
  <c r="L745"/>
  <c r="K745"/>
  <c r="J745"/>
  <c r="G745"/>
  <c r="L744"/>
  <c r="J744"/>
  <c r="H744"/>
  <c r="G744"/>
  <c r="L743"/>
  <c r="J743"/>
  <c r="H743"/>
  <c r="G743"/>
  <c r="J742"/>
  <c r="I742"/>
  <c r="H742"/>
  <c r="G742"/>
  <c r="I745" s="1"/>
  <c r="F740"/>
  <c r="E740"/>
  <c r="D740"/>
  <c r="C740"/>
  <c r="B740"/>
  <c r="G739"/>
  <c r="G738"/>
  <c r="G737"/>
  <c r="F735"/>
  <c r="E735"/>
  <c r="D735"/>
  <c r="C735"/>
  <c r="B735"/>
  <c r="G734"/>
  <c r="G733"/>
  <c r="G732"/>
  <c r="G731"/>
  <c r="G730"/>
  <c r="K734" s="1"/>
  <c r="F728"/>
  <c r="E728"/>
  <c r="D728"/>
  <c r="C728"/>
  <c r="B728"/>
  <c r="G727"/>
  <c r="G726"/>
  <c r="G725"/>
  <c r="G716"/>
  <c r="L716" s="1"/>
  <c r="F715"/>
  <c r="E715"/>
  <c r="D715"/>
  <c r="C715"/>
  <c r="B715"/>
  <c r="H714"/>
  <c r="G714"/>
  <c r="J713"/>
  <c r="G713"/>
  <c r="L712"/>
  <c r="K712"/>
  <c r="G712"/>
  <c r="J711"/>
  <c r="I711"/>
  <c r="G711"/>
  <c r="K714" s="1"/>
  <c r="F709"/>
  <c r="E709"/>
  <c r="D709"/>
  <c r="C709"/>
  <c r="B709"/>
  <c r="L708"/>
  <c r="H708"/>
  <c r="G708"/>
  <c r="G707"/>
  <c r="L706"/>
  <c r="G706"/>
  <c r="K708" s="1"/>
  <c r="F704"/>
  <c r="E704"/>
  <c r="D704"/>
  <c r="C704"/>
  <c r="B704"/>
  <c r="G703"/>
  <c r="L702"/>
  <c r="H702"/>
  <c r="G702"/>
  <c r="G701"/>
  <c r="L700"/>
  <c r="G700"/>
  <c r="G704" s="1"/>
  <c r="J699"/>
  <c r="G699"/>
  <c r="I703" s="1"/>
  <c r="F697"/>
  <c r="E697"/>
  <c r="D697"/>
  <c r="C697"/>
  <c r="B697"/>
  <c r="L696"/>
  <c r="G696"/>
  <c r="G695"/>
  <c r="G694"/>
  <c r="K696" s="1"/>
  <c r="G685"/>
  <c r="K685" s="1"/>
  <c r="F684"/>
  <c r="E684"/>
  <c r="D684"/>
  <c r="C684"/>
  <c r="B684"/>
  <c r="G683"/>
  <c r="G682"/>
  <c r="G681"/>
  <c r="G680"/>
  <c r="I683" s="1"/>
  <c r="F678"/>
  <c r="E678"/>
  <c r="D678"/>
  <c r="C678"/>
  <c r="B678"/>
  <c r="L677"/>
  <c r="H677"/>
  <c r="G677"/>
  <c r="J676"/>
  <c r="H676"/>
  <c r="G676"/>
  <c r="J675"/>
  <c r="I675"/>
  <c r="G675"/>
  <c r="K677" s="1"/>
  <c r="F673"/>
  <c r="E673"/>
  <c r="D673"/>
  <c r="C673"/>
  <c r="B673"/>
  <c r="G672"/>
  <c r="G671"/>
  <c r="G670"/>
  <c r="G669"/>
  <c r="G668"/>
  <c r="K672" s="1"/>
  <c r="F666"/>
  <c r="E666"/>
  <c r="D666"/>
  <c r="C666"/>
  <c r="B666"/>
  <c r="L665"/>
  <c r="J665"/>
  <c r="H665"/>
  <c r="G665"/>
  <c r="L664"/>
  <c r="J664"/>
  <c r="H664"/>
  <c r="G664"/>
  <c r="G666" s="1"/>
  <c r="J663"/>
  <c r="J666" s="1"/>
  <c r="I663"/>
  <c r="H663"/>
  <c r="H666" s="1"/>
  <c r="G663"/>
  <c r="K665" s="1"/>
  <c r="G654"/>
  <c r="K654" s="1"/>
  <c r="F653"/>
  <c r="E653"/>
  <c r="D653"/>
  <c r="C653"/>
  <c r="B653"/>
  <c r="G652"/>
  <c r="G651"/>
  <c r="G650"/>
  <c r="G649"/>
  <c r="I652" s="1"/>
  <c r="F647"/>
  <c r="E647"/>
  <c r="D647"/>
  <c r="C647"/>
  <c r="B647"/>
  <c r="J646"/>
  <c r="G646"/>
  <c r="H645"/>
  <c r="G645"/>
  <c r="J644"/>
  <c r="G644"/>
  <c r="I646" s="1"/>
  <c r="F642"/>
  <c r="E642"/>
  <c r="D642"/>
  <c r="C642"/>
  <c r="B642"/>
  <c r="H641"/>
  <c r="G641"/>
  <c r="G640"/>
  <c r="L639"/>
  <c r="G639"/>
  <c r="G638"/>
  <c r="G637"/>
  <c r="K641" s="1"/>
  <c r="F635"/>
  <c r="E635"/>
  <c r="D635"/>
  <c r="C635"/>
  <c r="B635"/>
  <c r="G634"/>
  <c r="G633"/>
  <c r="G632"/>
  <c r="I634" s="1"/>
  <c r="J623"/>
  <c r="I623"/>
  <c r="H623"/>
  <c r="G623"/>
  <c r="K623" s="1"/>
  <c r="F622"/>
  <c r="E622"/>
  <c r="D622"/>
  <c r="C622"/>
  <c r="B622"/>
  <c r="G621"/>
  <c r="G620"/>
  <c r="G619"/>
  <c r="G618"/>
  <c r="G622" s="1"/>
  <c r="F616"/>
  <c r="E616"/>
  <c r="D616"/>
  <c r="C616"/>
  <c r="B616"/>
  <c r="G615"/>
  <c r="I614"/>
  <c r="G614"/>
  <c r="G613"/>
  <c r="K615" s="1"/>
  <c r="F611"/>
  <c r="E611"/>
  <c r="D611"/>
  <c r="C611"/>
  <c r="B611"/>
  <c r="G610"/>
  <c r="L609"/>
  <c r="K609"/>
  <c r="G609"/>
  <c r="L608"/>
  <c r="H608"/>
  <c r="G608"/>
  <c r="J607"/>
  <c r="H607"/>
  <c r="G607"/>
  <c r="J606"/>
  <c r="I606"/>
  <c r="G606"/>
  <c r="L610" s="1"/>
  <c r="F604"/>
  <c r="E604"/>
  <c r="D604"/>
  <c r="C604"/>
  <c r="B604"/>
  <c r="G603"/>
  <c r="G602"/>
  <c r="G601"/>
  <c r="K603" s="1"/>
  <c r="G592"/>
  <c r="I592" s="1"/>
  <c r="F591"/>
  <c r="E591"/>
  <c r="D591"/>
  <c r="C591"/>
  <c r="B591"/>
  <c r="G590"/>
  <c r="G589"/>
  <c r="H588"/>
  <c r="G588"/>
  <c r="G587"/>
  <c r="K590" s="1"/>
  <c r="F585"/>
  <c r="E585"/>
  <c r="D585"/>
  <c r="C585"/>
  <c r="B585"/>
  <c r="G584"/>
  <c r="G583"/>
  <c r="G582"/>
  <c r="K584" s="1"/>
  <c r="F580"/>
  <c r="E580"/>
  <c r="D580"/>
  <c r="C580"/>
  <c r="B580"/>
  <c r="J579"/>
  <c r="G579"/>
  <c r="G578"/>
  <c r="J577"/>
  <c r="G577"/>
  <c r="H576"/>
  <c r="G576"/>
  <c r="G575"/>
  <c r="I579" s="1"/>
  <c r="F573"/>
  <c r="E573"/>
  <c r="D573"/>
  <c r="C573"/>
  <c r="B573"/>
  <c r="L572"/>
  <c r="G572"/>
  <c r="G571"/>
  <c r="G570"/>
  <c r="K572" s="1"/>
  <c r="G561"/>
  <c r="F560"/>
  <c r="E560"/>
  <c r="D560"/>
  <c r="C560"/>
  <c r="B560"/>
  <c r="G559"/>
  <c r="G558"/>
  <c r="G557"/>
  <c r="G556"/>
  <c r="F554"/>
  <c r="E554"/>
  <c r="D554"/>
  <c r="C554"/>
  <c r="B554"/>
  <c r="G553"/>
  <c r="G552"/>
  <c r="G551"/>
  <c r="L553" s="1"/>
  <c r="F549"/>
  <c r="E549"/>
  <c r="D549"/>
  <c r="C549"/>
  <c r="B549"/>
  <c r="G548"/>
  <c r="I547"/>
  <c r="G547"/>
  <c r="G546"/>
  <c r="I545"/>
  <c r="G545"/>
  <c r="G544"/>
  <c r="K548" s="1"/>
  <c r="F542"/>
  <c r="E542"/>
  <c r="D542"/>
  <c r="C542"/>
  <c r="B542"/>
  <c r="G541"/>
  <c r="K540"/>
  <c r="G540"/>
  <c r="G539"/>
  <c r="L541" s="1"/>
  <c r="L530"/>
  <c r="J530"/>
  <c r="G530"/>
  <c r="K530" s="1"/>
  <c r="F529"/>
  <c r="E529"/>
  <c r="D529"/>
  <c r="C529"/>
  <c r="B529"/>
  <c r="G528"/>
  <c r="L527"/>
  <c r="G527"/>
  <c r="L526"/>
  <c r="G526"/>
  <c r="L525"/>
  <c r="G525"/>
  <c r="I528" s="1"/>
  <c r="F523"/>
  <c r="E523"/>
  <c r="D523"/>
  <c r="C523"/>
  <c r="B523"/>
  <c r="G522"/>
  <c r="G521"/>
  <c r="G520"/>
  <c r="I522" s="1"/>
  <c r="F518"/>
  <c r="E518"/>
  <c r="D518"/>
  <c r="C518"/>
  <c r="B518"/>
  <c r="J517"/>
  <c r="I517"/>
  <c r="G517"/>
  <c r="L516"/>
  <c r="K516"/>
  <c r="G516"/>
  <c r="L515"/>
  <c r="H515"/>
  <c r="G515"/>
  <c r="J514"/>
  <c r="H514"/>
  <c r="G514"/>
  <c r="J513"/>
  <c r="I513"/>
  <c r="G513"/>
  <c r="K517" s="1"/>
  <c r="F511"/>
  <c r="E511"/>
  <c r="D511"/>
  <c r="C511"/>
  <c r="B511"/>
  <c r="G510"/>
  <c r="G509"/>
  <c r="G508"/>
  <c r="I510" s="1"/>
  <c r="G499"/>
  <c r="L499" s="1"/>
  <c r="F498"/>
  <c r="E498"/>
  <c r="D498"/>
  <c r="C498"/>
  <c r="B498"/>
  <c r="K497"/>
  <c r="G497"/>
  <c r="G496"/>
  <c r="K495"/>
  <c r="G495"/>
  <c r="G494"/>
  <c r="I496" s="1"/>
  <c r="F492"/>
  <c r="E492"/>
  <c r="D492"/>
  <c r="C492"/>
  <c r="B492"/>
  <c r="G491"/>
  <c r="I490"/>
  <c r="G490"/>
  <c r="G489"/>
  <c r="K491" s="1"/>
  <c r="F487"/>
  <c r="E487"/>
  <c r="D487"/>
  <c r="C487"/>
  <c r="B487"/>
  <c r="I486"/>
  <c r="G486"/>
  <c r="K485"/>
  <c r="G485"/>
  <c r="I484"/>
  <c r="G484"/>
  <c r="K483"/>
  <c r="G483"/>
  <c r="I482"/>
  <c r="G482"/>
  <c r="L486" s="1"/>
  <c r="F480"/>
  <c r="E480"/>
  <c r="D480"/>
  <c r="C480"/>
  <c r="B480"/>
  <c r="G479"/>
  <c r="G478"/>
  <c r="G477"/>
  <c r="L468"/>
  <c r="J468"/>
  <c r="H468"/>
  <c r="G468"/>
  <c r="I468" s="1"/>
  <c r="F467"/>
  <c r="E467"/>
  <c r="D467"/>
  <c r="C467"/>
  <c r="B467"/>
  <c r="L466"/>
  <c r="G466"/>
  <c r="L465"/>
  <c r="G465"/>
  <c r="L464"/>
  <c r="G464"/>
  <c r="L463"/>
  <c r="L467" s="1"/>
  <c r="G463"/>
  <c r="K466" s="1"/>
  <c r="G461"/>
  <c r="F461"/>
  <c r="E461"/>
  <c r="D461"/>
  <c r="C461"/>
  <c r="B461"/>
  <c r="L460"/>
  <c r="J460"/>
  <c r="H460"/>
  <c r="G460"/>
  <c r="L459"/>
  <c r="J459"/>
  <c r="H459"/>
  <c r="G459"/>
  <c r="L458"/>
  <c r="L461" s="1"/>
  <c r="J458"/>
  <c r="J461" s="1"/>
  <c r="H458"/>
  <c r="H461" s="1"/>
  <c r="G458"/>
  <c r="K460" s="1"/>
  <c r="F456"/>
  <c r="E456"/>
  <c r="D456"/>
  <c r="C456"/>
  <c r="B456"/>
  <c r="L455"/>
  <c r="G455"/>
  <c r="L454"/>
  <c r="G454"/>
  <c r="L453"/>
  <c r="G453"/>
  <c r="L452"/>
  <c r="G452"/>
  <c r="L451"/>
  <c r="L456" s="1"/>
  <c r="G451"/>
  <c r="I455" s="1"/>
  <c r="G449"/>
  <c r="F449"/>
  <c r="E449"/>
  <c r="D449"/>
  <c r="C449"/>
  <c r="B449"/>
  <c r="J448"/>
  <c r="H448"/>
  <c r="G448"/>
  <c r="J447"/>
  <c r="H447"/>
  <c r="G447"/>
  <c r="J446"/>
  <c r="J449" s="1"/>
  <c r="I446"/>
  <c r="G446"/>
  <c r="K448" s="1"/>
  <c r="G437"/>
  <c r="F436"/>
  <c r="E436"/>
  <c r="D436"/>
  <c r="C436"/>
  <c r="B436"/>
  <c r="G435"/>
  <c r="G434"/>
  <c r="G433"/>
  <c r="G432"/>
  <c r="K434" s="1"/>
  <c r="F430"/>
  <c r="E430"/>
  <c r="D430"/>
  <c r="C430"/>
  <c r="B430"/>
  <c r="G429"/>
  <c r="K428"/>
  <c r="G428"/>
  <c r="G427"/>
  <c r="L429" s="1"/>
  <c r="F425"/>
  <c r="E425"/>
  <c r="D425"/>
  <c r="C425"/>
  <c r="B425"/>
  <c r="G424"/>
  <c r="I423"/>
  <c r="G423"/>
  <c r="G422"/>
  <c r="I421"/>
  <c r="G421"/>
  <c r="G420"/>
  <c r="K424" s="1"/>
  <c r="F418"/>
  <c r="E418"/>
  <c r="D418"/>
  <c r="C418"/>
  <c r="B418"/>
  <c r="I417"/>
  <c r="G417"/>
  <c r="K416"/>
  <c r="G416"/>
  <c r="I415"/>
  <c r="G415"/>
  <c r="L417" s="1"/>
  <c r="L406"/>
  <c r="J406"/>
  <c r="H406"/>
  <c r="G406"/>
  <c r="K406" s="1"/>
  <c r="F405"/>
  <c r="E405"/>
  <c r="D405"/>
  <c r="C405"/>
  <c r="B405"/>
  <c r="L404"/>
  <c r="G404"/>
  <c r="L403"/>
  <c r="G403"/>
  <c r="L402"/>
  <c r="G402"/>
  <c r="L401"/>
  <c r="L405" s="1"/>
  <c r="G401"/>
  <c r="I404" s="1"/>
  <c r="G399"/>
  <c r="F399"/>
  <c r="E399"/>
  <c r="D399"/>
  <c r="C399"/>
  <c r="B399"/>
  <c r="L398"/>
  <c r="J398"/>
  <c r="H398"/>
  <c r="G398"/>
  <c r="L397"/>
  <c r="J397"/>
  <c r="H397"/>
  <c r="G397"/>
  <c r="L396"/>
  <c r="J396"/>
  <c r="H396"/>
  <c r="H399" s="1"/>
  <c r="G396"/>
  <c r="I398" s="1"/>
  <c r="F394"/>
  <c r="E394"/>
  <c r="D394"/>
  <c r="C394"/>
  <c r="B394"/>
  <c r="L393"/>
  <c r="G393"/>
  <c r="L392"/>
  <c r="G392"/>
  <c r="L391"/>
  <c r="G391"/>
  <c r="L390"/>
  <c r="G390"/>
  <c r="L389"/>
  <c r="L394" s="1"/>
  <c r="G389"/>
  <c r="K393" s="1"/>
  <c r="G387"/>
  <c r="F387"/>
  <c r="E387"/>
  <c r="D387"/>
  <c r="C387"/>
  <c r="B387"/>
  <c r="L386"/>
  <c r="J386"/>
  <c r="H386"/>
  <c r="G386"/>
  <c r="L385"/>
  <c r="J385"/>
  <c r="H385"/>
  <c r="G385"/>
  <c r="L384"/>
  <c r="L387" s="1"/>
  <c r="J384"/>
  <c r="H384"/>
  <c r="H387" s="1"/>
  <c r="G384"/>
  <c r="I386" s="1"/>
  <c r="G375"/>
  <c r="L375" s="1"/>
  <c r="F374"/>
  <c r="E374"/>
  <c r="D374"/>
  <c r="C374"/>
  <c r="B374"/>
  <c r="G373"/>
  <c r="G372"/>
  <c r="G371"/>
  <c r="G370"/>
  <c r="G374" s="1"/>
  <c r="F368"/>
  <c r="E368"/>
  <c r="D368"/>
  <c r="C368"/>
  <c r="B368"/>
  <c r="G367"/>
  <c r="I366"/>
  <c r="G366"/>
  <c r="G365"/>
  <c r="K367" s="1"/>
  <c r="F363"/>
  <c r="E363"/>
  <c r="D363"/>
  <c r="C363"/>
  <c r="B363"/>
  <c r="G362"/>
  <c r="K361"/>
  <c r="G361"/>
  <c r="G360"/>
  <c r="K359"/>
  <c r="G359"/>
  <c r="G358"/>
  <c r="L362" s="1"/>
  <c r="F356"/>
  <c r="E356"/>
  <c r="D356"/>
  <c r="C356"/>
  <c r="B356"/>
  <c r="G355"/>
  <c r="G354"/>
  <c r="G353"/>
  <c r="I354" s="1"/>
  <c r="L344"/>
  <c r="J344"/>
  <c r="G344"/>
  <c r="I344" s="1"/>
  <c r="F343"/>
  <c r="E343"/>
  <c r="D343"/>
  <c r="C343"/>
  <c r="B343"/>
  <c r="G342"/>
  <c r="G341"/>
  <c r="G340"/>
  <c r="G339"/>
  <c r="K342" s="1"/>
  <c r="F337"/>
  <c r="E337"/>
  <c r="D337"/>
  <c r="C337"/>
  <c r="B337"/>
  <c r="L336"/>
  <c r="J336"/>
  <c r="G336"/>
  <c r="L335"/>
  <c r="J335"/>
  <c r="G335"/>
  <c r="L334"/>
  <c r="L337" s="1"/>
  <c r="J334"/>
  <c r="J337" s="1"/>
  <c r="G334"/>
  <c r="K336" s="1"/>
  <c r="F332"/>
  <c r="E332"/>
  <c r="D332"/>
  <c r="C332"/>
  <c r="B332"/>
  <c r="G331"/>
  <c r="G330"/>
  <c r="G329"/>
  <c r="G328"/>
  <c r="G327"/>
  <c r="I331" s="1"/>
  <c r="F325"/>
  <c r="E325"/>
  <c r="D325"/>
  <c r="C325"/>
  <c r="B325"/>
  <c r="L324"/>
  <c r="J324"/>
  <c r="G324"/>
  <c r="L323"/>
  <c r="J323"/>
  <c r="G323"/>
  <c r="L322"/>
  <c r="L325" s="1"/>
  <c r="J322"/>
  <c r="J325" s="1"/>
  <c r="G322"/>
  <c r="K324" s="1"/>
  <c r="G313"/>
  <c r="K313" s="1"/>
  <c r="F312"/>
  <c r="E312"/>
  <c r="D312"/>
  <c r="C312"/>
  <c r="B312"/>
  <c r="I311"/>
  <c r="G311"/>
  <c r="K310"/>
  <c r="G310"/>
  <c r="I309"/>
  <c r="G309"/>
  <c r="K308"/>
  <c r="G308"/>
  <c r="F306"/>
  <c r="E306"/>
  <c r="D306"/>
  <c r="C306"/>
  <c r="B306"/>
  <c r="G305"/>
  <c r="G304"/>
  <c r="G303"/>
  <c r="L305" s="1"/>
  <c r="F301"/>
  <c r="E301"/>
  <c r="D301"/>
  <c r="C301"/>
  <c r="B301"/>
  <c r="G300"/>
  <c r="G299"/>
  <c r="G298"/>
  <c r="G297"/>
  <c r="G296"/>
  <c r="I299" s="1"/>
  <c r="F294"/>
  <c r="E294"/>
  <c r="D294"/>
  <c r="C294"/>
  <c r="B294"/>
  <c r="I293"/>
  <c r="G293"/>
  <c r="K292"/>
  <c r="G292"/>
  <c r="I291"/>
  <c r="G291"/>
  <c r="L293" s="1"/>
  <c r="L282"/>
  <c r="J282"/>
  <c r="H282"/>
  <c r="G282"/>
  <c r="K282" s="1"/>
  <c r="F281"/>
  <c r="E281"/>
  <c r="D281"/>
  <c r="C281"/>
  <c r="B281"/>
  <c r="L280"/>
  <c r="G280"/>
  <c r="L279"/>
  <c r="G279"/>
  <c r="L278"/>
  <c r="G278"/>
  <c r="L277"/>
  <c r="L281" s="1"/>
  <c r="G277"/>
  <c r="I280" s="1"/>
  <c r="G275"/>
  <c r="F275"/>
  <c r="E275"/>
  <c r="D275"/>
  <c r="C275"/>
  <c r="B275"/>
  <c r="L274"/>
  <c r="J274"/>
  <c r="H274"/>
  <c r="G274"/>
  <c r="L273"/>
  <c r="J273"/>
  <c r="H273"/>
  <c r="G273"/>
  <c r="L272"/>
  <c r="L275" s="1"/>
  <c r="J272"/>
  <c r="J275" s="1"/>
  <c r="H272"/>
  <c r="H275" s="1"/>
  <c r="G272"/>
  <c r="I274" s="1"/>
  <c r="F270"/>
  <c r="E270"/>
  <c r="D270"/>
  <c r="C270"/>
  <c r="B270"/>
  <c r="L269"/>
  <c r="G269"/>
  <c r="L268"/>
  <c r="G268"/>
  <c r="L267"/>
  <c r="G267"/>
  <c r="L266"/>
  <c r="G266"/>
  <c r="L265"/>
  <c r="L270" s="1"/>
  <c r="G265"/>
  <c r="K269" s="1"/>
  <c r="G263"/>
  <c r="F263"/>
  <c r="E263"/>
  <c r="D263"/>
  <c r="C263"/>
  <c r="B263"/>
  <c r="L262"/>
  <c r="J262"/>
  <c r="H262"/>
  <c r="G262"/>
  <c r="L261"/>
  <c r="J261"/>
  <c r="H261"/>
  <c r="G261"/>
  <c r="L260"/>
  <c r="L263" s="1"/>
  <c r="J260"/>
  <c r="J263" s="1"/>
  <c r="H260"/>
  <c r="H263" s="1"/>
  <c r="G260"/>
  <c r="I262" s="1"/>
  <c r="G251"/>
  <c r="L251" s="1"/>
  <c r="F250"/>
  <c r="E250"/>
  <c r="D250"/>
  <c r="C250"/>
  <c r="B250"/>
  <c r="G249"/>
  <c r="G248"/>
  <c r="G247"/>
  <c r="G246"/>
  <c r="K249" s="1"/>
  <c r="F244"/>
  <c r="E244"/>
  <c r="D244"/>
  <c r="C244"/>
  <c r="B244"/>
  <c r="G243"/>
  <c r="G242"/>
  <c r="G241"/>
  <c r="I242" s="1"/>
  <c r="F239"/>
  <c r="E239"/>
  <c r="D239"/>
  <c r="C239"/>
  <c r="B239"/>
  <c r="G238"/>
  <c r="K237"/>
  <c r="G237"/>
  <c r="G236"/>
  <c r="K235"/>
  <c r="G235"/>
  <c r="G234"/>
  <c r="L238" s="1"/>
  <c r="F232"/>
  <c r="E232"/>
  <c r="D232"/>
  <c r="C232"/>
  <c r="B232"/>
  <c r="G231"/>
  <c r="I230"/>
  <c r="G230"/>
  <c r="G229"/>
  <c r="K231" s="1"/>
  <c r="L220"/>
  <c r="J220"/>
  <c r="G220"/>
  <c r="I220" s="1"/>
  <c r="F219"/>
  <c r="E219"/>
  <c r="D219"/>
  <c r="C219"/>
  <c r="B219"/>
  <c r="G218"/>
  <c r="G217"/>
  <c r="G216"/>
  <c r="G215"/>
  <c r="K218" s="1"/>
  <c r="F213"/>
  <c r="E213"/>
  <c r="D213"/>
  <c r="C213"/>
  <c r="B213"/>
  <c r="L212"/>
  <c r="J212"/>
  <c r="G212"/>
  <c r="L211"/>
  <c r="J211"/>
  <c r="G211"/>
  <c r="L210"/>
  <c r="L213" s="1"/>
  <c r="J210"/>
  <c r="J213" s="1"/>
  <c r="G210"/>
  <c r="K212" s="1"/>
  <c r="F208"/>
  <c r="E208"/>
  <c r="D208"/>
  <c r="C208"/>
  <c r="B208"/>
  <c r="G207"/>
  <c r="G206"/>
  <c r="G205"/>
  <c r="G204"/>
  <c r="G203"/>
  <c r="I207" s="1"/>
  <c r="F201"/>
  <c r="E201"/>
  <c r="D201"/>
  <c r="C201"/>
  <c r="B201"/>
  <c r="L200"/>
  <c r="J200"/>
  <c r="G200"/>
  <c r="L199"/>
  <c r="J199"/>
  <c r="G199"/>
  <c r="L198"/>
  <c r="L201" s="1"/>
  <c r="J198"/>
  <c r="G198"/>
  <c r="K200" s="1"/>
  <c r="G189"/>
  <c r="K189" s="1"/>
  <c r="F188"/>
  <c r="E188"/>
  <c r="D188"/>
  <c r="C188"/>
  <c r="B188"/>
  <c r="G187"/>
  <c r="G186"/>
  <c r="G185"/>
  <c r="G184"/>
  <c r="I187" s="1"/>
  <c r="F182"/>
  <c r="E182"/>
  <c r="D182"/>
  <c r="C182"/>
  <c r="B182"/>
  <c r="G181"/>
  <c r="K180"/>
  <c r="G180"/>
  <c r="G179"/>
  <c r="L181" s="1"/>
  <c r="F177"/>
  <c r="E177"/>
  <c r="D177"/>
  <c r="C177"/>
  <c r="B177"/>
  <c r="G176"/>
  <c r="I175"/>
  <c r="G175"/>
  <c r="G174"/>
  <c r="I173"/>
  <c r="G173"/>
  <c r="G172"/>
  <c r="K176" s="1"/>
  <c r="F170"/>
  <c r="E170"/>
  <c r="D170"/>
  <c r="C170"/>
  <c r="B170"/>
  <c r="I169"/>
  <c r="G169"/>
  <c r="K168"/>
  <c r="G168"/>
  <c r="I167"/>
  <c r="G167"/>
  <c r="L169" s="1"/>
  <c r="L158"/>
  <c r="J158"/>
  <c r="H158"/>
  <c r="G158"/>
  <c r="K158" s="1"/>
  <c r="F157"/>
  <c r="E157"/>
  <c r="D157"/>
  <c r="C157"/>
  <c r="B157"/>
  <c r="L156"/>
  <c r="G156"/>
  <c r="L155"/>
  <c r="G155"/>
  <c r="L154"/>
  <c r="G154"/>
  <c r="L153"/>
  <c r="L157" s="1"/>
  <c r="G153"/>
  <c r="I156" s="1"/>
  <c r="G151"/>
  <c r="F151"/>
  <c r="E151"/>
  <c r="D151"/>
  <c r="C151"/>
  <c r="B151"/>
  <c r="L150"/>
  <c r="J150"/>
  <c r="H150"/>
  <c r="G150"/>
  <c r="L149"/>
  <c r="J149"/>
  <c r="H149"/>
  <c r="G149"/>
  <c r="L148"/>
  <c r="L151" s="1"/>
  <c r="J148"/>
  <c r="J151" s="1"/>
  <c r="H148"/>
  <c r="H151" s="1"/>
  <c r="G148"/>
  <c r="I150" s="1"/>
  <c r="F146"/>
  <c r="E146"/>
  <c r="D146"/>
  <c r="C146"/>
  <c r="B146"/>
  <c r="L145"/>
  <c r="G145"/>
  <c r="L144"/>
  <c r="G144"/>
  <c r="L143"/>
  <c r="G143"/>
  <c r="L142"/>
  <c r="G142"/>
  <c r="L141"/>
  <c r="L146" s="1"/>
  <c r="G141"/>
  <c r="K145" s="1"/>
  <c r="G139"/>
  <c r="F139"/>
  <c r="E139"/>
  <c r="D139"/>
  <c r="C139"/>
  <c r="B139"/>
  <c r="L138"/>
  <c r="J138"/>
  <c r="H138"/>
  <c r="G138"/>
  <c r="L137"/>
  <c r="J137"/>
  <c r="H137"/>
  <c r="G137"/>
  <c r="L136"/>
  <c r="L139" s="1"/>
  <c r="J136"/>
  <c r="J139" s="1"/>
  <c r="H136"/>
  <c r="H139" s="1"/>
  <c r="G136"/>
  <c r="I138" s="1"/>
  <c r="G127"/>
  <c r="K127" s="1"/>
  <c r="F126"/>
  <c r="E126"/>
  <c r="D126"/>
  <c r="C126"/>
  <c r="B126"/>
  <c r="G125"/>
  <c r="G124"/>
  <c r="G123"/>
  <c r="G122"/>
  <c r="I125" s="1"/>
  <c r="F120"/>
  <c r="E120"/>
  <c r="D120"/>
  <c r="C120"/>
  <c r="B120"/>
  <c r="G119"/>
  <c r="G118"/>
  <c r="K117"/>
  <c r="G117"/>
  <c r="I119" s="1"/>
  <c r="F115"/>
  <c r="E115"/>
  <c r="D115"/>
  <c r="C115"/>
  <c r="B115"/>
  <c r="G114"/>
  <c r="G113"/>
  <c r="G112"/>
  <c r="G111"/>
  <c r="G110"/>
  <c r="K114" s="1"/>
  <c r="F108"/>
  <c r="E108"/>
  <c r="D108"/>
  <c r="C108"/>
  <c r="B108"/>
  <c r="G107"/>
  <c r="G106"/>
  <c r="K105"/>
  <c r="G105"/>
  <c r="I107" s="1"/>
  <c r="L96"/>
  <c r="J96"/>
  <c r="H96"/>
  <c r="G96"/>
  <c r="I96" s="1"/>
  <c r="F95"/>
  <c r="E95"/>
  <c r="D95"/>
  <c r="C95"/>
  <c r="B95"/>
  <c r="L94"/>
  <c r="G94"/>
  <c r="L93"/>
  <c r="G93"/>
  <c r="L92"/>
  <c r="G92"/>
  <c r="L91"/>
  <c r="L95" s="1"/>
  <c r="G91"/>
  <c r="K94" s="1"/>
  <c r="F89"/>
  <c r="E89"/>
  <c r="D89"/>
  <c r="C89"/>
  <c r="B89"/>
  <c r="G88"/>
  <c r="G87"/>
  <c r="G86"/>
  <c r="L88" s="1"/>
  <c r="F84"/>
  <c r="E84"/>
  <c r="D84"/>
  <c r="C84"/>
  <c r="B84"/>
  <c r="L83"/>
  <c r="J83"/>
  <c r="G83"/>
  <c r="L82"/>
  <c r="J82"/>
  <c r="G82"/>
  <c r="L81"/>
  <c r="J81"/>
  <c r="G81"/>
  <c r="L80"/>
  <c r="J80"/>
  <c r="G80"/>
  <c r="L79"/>
  <c r="L84" s="1"/>
  <c r="J79"/>
  <c r="J84" s="1"/>
  <c r="G79"/>
  <c r="K83" s="1"/>
  <c r="F77"/>
  <c r="E77"/>
  <c r="D77"/>
  <c r="C77"/>
  <c r="B77"/>
  <c r="G76"/>
  <c r="G75"/>
  <c r="G74"/>
  <c r="I76" s="1"/>
  <c r="G65"/>
  <c r="L65" s="1"/>
  <c r="F64"/>
  <c r="E64"/>
  <c r="D64"/>
  <c r="C64"/>
  <c r="B64"/>
  <c r="K63"/>
  <c r="G63"/>
  <c r="G62"/>
  <c r="K61"/>
  <c r="G61"/>
  <c r="G60"/>
  <c r="G64" s="1"/>
  <c r="F58"/>
  <c r="E58"/>
  <c r="D58"/>
  <c r="C58"/>
  <c r="B58"/>
  <c r="G57"/>
  <c r="G56"/>
  <c r="G55"/>
  <c r="G58" s="1"/>
  <c r="F53"/>
  <c r="E53"/>
  <c r="D53"/>
  <c r="C53"/>
  <c r="B53"/>
  <c r="G52"/>
  <c r="K51"/>
  <c r="G51"/>
  <c r="G50"/>
  <c r="K49"/>
  <c r="G49"/>
  <c r="G48"/>
  <c r="L52" s="1"/>
  <c r="F46"/>
  <c r="E46"/>
  <c r="D46"/>
  <c r="C46"/>
  <c r="B46"/>
  <c r="G45"/>
  <c r="G43"/>
  <c r="G46" s="1"/>
  <c r="G34"/>
  <c r="L34" s="1"/>
  <c r="F33"/>
  <c r="E33"/>
  <c r="D33"/>
  <c r="C33"/>
  <c r="B33"/>
  <c r="K32"/>
  <c r="G32"/>
  <c r="G31"/>
  <c r="K30"/>
  <c r="G30"/>
  <c r="G29"/>
  <c r="G33" s="1"/>
  <c r="F27"/>
  <c r="E27"/>
  <c r="D27"/>
  <c r="C27"/>
  <c r="B27"/>
  <c r="G26"/>
  <c r="G25"/>
  <c r="G24"/>
  <c r="G27" s="1"/>
  <c r="F22"/>
  <c r="E22"/>
  <c r="D22"/>
  <c r="C22"/>
  <c r="B22"/>
  <c r="G21"/>
  <c r="K20"/>
  <c r="G20"/>
  <c r="G19"/>
  <c r="K18"/>
  <c r="G18"/>
  <c r="G17"/>
  <c r="L21" s="1"/>
  <c r="F15"/>
  <c r="E15"/>
  <c r="D15"/>
  <c r="C15"/>
  <c r="B15"/>
  <c r="G14"/>
  <c r="G13"/>
  <c r="G12"/>
  <c r="G523" l="1"/>
  <c r="G635"/>
  <c r="L730"/>
  <c r="H851"/>
  <c r="K1057"/>
  <c r="L1057"/>
  <c r="I1057"/>
  <c r="L1770"/>
  <c r="J1770"/>
  <c r="I1770"/>
  <c r="I44"/>
  <c r="L86"/>
  <c r="J583"/>
  <c r="K619"/>
  <c r="H621"/>
  <c r="J650"/>
  <c r="H733"/>
  <c r="I788"/>
  <c r="J893"/>
  <c r="L1522"/>
  <c r="I1522"/>
  <c r="J1522"/>
  <c r="E2544"/>
  <c r="K2542"/>
  <c r="G2542"/>
  <c r="I2963"/>
  <c r="I2965"/>
  <c r="L3028"/>
  <c r="K3027"/>
  <c r="K3025"/>
  <c r="I3028"/>
  <c r="I3026"/>
  <c r="I3024"/>
  <c r="K3219"/>
  <c r="L3219"/>
  <c r="L3218"/>
  <c r="L3217"/>
  <c r="J3219"/>
  <c r="J3218"/>
  <c r="J3217"/>
  <c r="J3220" s="1"/>
  <c r="G3220"/>
  <c r="H3219"/>
  <c r="H3218"/>
  <c r="H3217"/>
  <c r="H3220" s="1"/>
  <c r="L3424"/>
  <c r="K3423"/>
  <c r="I3424"/>
  <c r="I3422"/>
  <c r="I3535"/>
  <c r="G3536"/>
  <c r="L3534"/>
  <c r="H3534"/>
  <c r="L3532"/>
  <c r="J3535"/>
  <c r="H3532"/>
  <c r="J3533"/>
  <c r="H43"/>
  <c r="H75"/>
  <c r="G77"/>
  <c r="H86"/>
  <c r="I110"/>
  <c r="I124"/>
  <c r="H203"/>
  <c r="H206"/>
  <c r="H218"/>
  <c r="I248"/>
  <c r="H328"/>
  <c r="H331"/>
  <c r="G332"/>
  <c r="H340"/>
  <c r="I372"/>
  <c r="J387"/>
  <c r="J399"/>
  <c r="H508"/>
  <c r="H509"/>
  <c r="H510"/>
  <c r="G511"/>
  <c r="H520"/>
  <c r="H521"/>
  <c r="H522"/>
  <c r="G529"/>
  <c r="I551"/>
  <c r="I553"/>
  <c r="J571"/>
  <c r="H582"/>
  <c r="L588"/>
  <c r="H590"/>
  <c r="J592"/>
  <c r="H618"/>
  <c r="L619"/>
  <c r="J620"/>
  <c r="J621"/>
  <c r="J632"/>
  <c r="J638"/>
  <c r="L641"/>
  <c r="H649"/>
  <c r="J652"/>
  <c r="H654"/>
  <c r="J695"/>
  <c r="H730"/>
  <c r="L731"/>
  <c r="J732"/>
  <c r="J733"/>
  <c r="H734"/>
  <c r="H762"/>
  <c r="I763"/>
  <c r="K764"/>
  <c r="J765"/>
  <c r="J787"/>
  <c r="L788"/>
  <c r="H794"/>
  <c r="J795"/>
  <c r="I796"/>
  <c r="J799"/>
  <c r="K801"/>
  <c r="H849"/>
  <c r="J850"/>
  <c r="I851"/>
  <c r="J854"/>
  <c r="L855"/>
  <c r="H857"/>
  <c r="H880"/>
  <c r="H886"/>
  <c r="I887"/>
  <c r="K888"/>
  <c r="J889"/>
  <c r="H892"/>
  <c r="G901"/>
  <c r="L900"/>
  <c r="J899"/>
  <c r="K898"/>
  <c r="H898"/>
  <c r="L902"/>
  <c r="J902"/>
  <c r="I924"/>
  <c r="K923"/>
  <c r="H947"/>
  <c r="L949"/>
  <c r="K1044"/>
  <c r="L1042"/>
  <c r="K1041"/>
  <c r="I1040"/>
  <c r="L1044"/>
  <c r="K1043"/>
  <c r="I1042"/>
  <c r="J1041"/>
  <c r="H1040"/>
  <c r="H1042"/>
  <c r="H1044"/>
  <c r="L1052"/>
  <c r="H1057"/>
  <c r="K1099"/>
  <c r="L1099"/>
  <c r="K1098"/>
  <c r="I1097"/>
  <c r="I1099"/>
  <c r="J1098"/>
  <c r="H1097"/>
  <c r="H1099"/>
  <c r="L1137"/>
  <c r="I1137"/>
  <c r="H1136"/>
  <c r="G1138"/>
  <c r="L1134"/>
  <c r="J1133"/>
  <c r="K1134"/>
  <c r="J1137"/>
  <c r="K1173"/>
  <c r="L1204"/>
  <c r="G1205"/>
  <c r="L1203"/>
  <c r="J1202"/>
  <c r="K1203"/>
  <c r="L1261"/>
  <c r="I1261"/>
  <c r="H1260"/>
  <c r="G1262"/>
  <c r="L1258"/>
  <c r="J1257"/>
  <c r="K1258"/>
  <c r="J1261"/>
  <c r="J1304"/>
  <c r="K1354"/>
  <c r="H1354"/>
  <c r="K1352"/>
  <c r="H1350"/>
  <c r="K1359"/>
  <c r="H1359"/>
  <c r="J1358"/>
  <c r="J1357"/>
  <c r="L1359"/>
  <c r="H1358"/>
  <c r="I1357"/>
  <c r="K1358"/>
  <c r="J1359"/>
  <c r="G1386"/>
  <c r="H1382"/>
  <c r="L1384"/>
  <c r="I1398"/>
  <c r="K1478"/>
  <c r="J1478"/>
  <c r="I1477"/>
  <c r="J1474"/>
  <c r="H1478"/>
  <c r="L1475"/>
  <c r="H1474"/>
  <c r="K1476"/>
  <c r="L1509"/>
  <c r="J1509"/>
  <c r="L1506"/>
  <c r="I1509"/>
  <c r="H1508"/>
  <c r="J1505"/>
  <c r="K1506"/>
  <c r="I1505"/>
  <c r="I1507"/>
  <c r="L1508"/>
  <c r="L1564"/>
  <c r="J1564"/>
  <c r="K1563"/>
  <c r="I1562"/>
  <c r="I1564"/>
  <c r="J1562"/>
  <c r="L1624"/>
  <c r="I1625"/>
  <c r="K1626"/>
  <c r="H1624"/>
  <c r="K1843"/>
  <c r="H1843"/>
  <c r="J1842"/>
  <c r="J1844" s="1"/>
  <c r="J1841"/>
  <c r="L1843"/>
  <c r="H1842"/>
  <c r="I1841"/>
  <c r="J1843"/>
  <c r="L1842"/>
  <c r="H1841"/>
  <c r="I1843"/>
  <c r="L1841"/>
  <c r="I1936"/>
  <c r="K1934"/>
  <c r="I1934"/>
  <c r="K1935"/>
  <c r="L1980"/>
  <c r="L2042"/>
  <c r="K45"/>
  <c r="L87"/>
  <c r="I620"/>
  <c r="K731"/>
  <c r="J858"/>
  <c r="J881"/>
  <c r="K951"/>
  <c r="H949"/>
  <c r="L947"/>
  <c r="H1054"/>
  <c r="K1235"/>
  <c r="L1235"/>
  <c r="K1234"/>
  <c r="I1233"/>
  <c r="I1235"/>
  <c r="J1234"/>
  <c r="H1233"/>
  <c r="L2010"/>
  <c r="K2009"/>
  <c r="I2010"/>
  <c r="I2008"/>
  <c r="K2450"/>
  <c r="K2448"/>
  <c r="I2449"/>
  <c r="I2447"/>
  <c r="K3331"/>
  <c r="L3331"/>
  <c r="L3330"/>
  <c r="L3329"/>
  <c r="J3331"/>
  <c r="J3330"/>
  <c r="J3329"/>
  <c r="G3332"/>
  <c r="H3331"/>
  <c r="H3330"/>
  <c r="H3329"/>
  <c r="H76"/>
  <c r="I112"/>
  <c r="I122"/>
  <c r="H205"/>
  <c r="H207"/>
  <c r="G208"/>
  <c r="H215"/>
  <c r="H217"/>
  <c r="G219"/>
  <c r="I246"/>
  <c r="I303"/>
  <c r="H329"/>
  <c r="H341"/>
  <c r="G343"/>
  <c r="I370"/>
  <c r="J75"/>
  <c r="I86"/>
  <c r="H93"/>
  <c r="G95"/>
  <c r="H143"/>
  <c r="G146"/>
  <c r="H153"/>
  <c r="H157" s="1"/>
  <c r="H154"/>
  <c r="H155"/>
  <c r="H156"/>
  <c r="G157"/>
  <c r="I179"/>
  <c r="I181"/>
  <c r="J203"/>
  <c r="J204"/>
  <c r="J205"/>
  <c r="J206"/>
  <c r="J207"/>
  <c r="J215"/>
  <c r="J219" s="1"/>
  <c r="J216"/>
  <c r="J217"/>
  <c r="J218"/>
  <c r="I234"/>
  <c r="I236"/>
  <c r="I238"/>
  <c r="I251"/>
  <c r="H265"/>
  <c r="H266"/>
  <c r="H267"/>
  <c r="H268"/>
  <c r="H269"/>
  <c r="G270"/>
  <c r="H277"/>
  <c r="H278"/>
  <c r="H279"/>
  <c r="H280"/>
  <c r="G281"/>
  <c r="J327"/>
  <c r="J328"/>
  <c r="J329"/>
  <c r="J330"/>
  <c r="J331"/>
  <c r="J339"/>
  <c r="J343" s="1"/>
  <c r="J340"/>
  <c r="J341"/>
  <c r="J342"/>
  <c r="K365"/>
  <c r="I375"/>
  <c r="H389"/>
  <c r="H390"/>
  <c r="H391"/>
  <c r="H392"/>
  <c r="H393"/>
  <c r="G394"/>
  <c r="H401"/>
  <c r="H405" s="1"/>
  <c r="H402"/>
  <c r="H403"/>
  <c r="H404"/>
  <c r="G405"/>
  <c r="I427"/>
  <c r="I429"/>
  <c r="L446"/>
  <c r="L447"/>
  <c r="L448"/>
  <c r="H451"/>
  <c r="H452"/>
  <c r="H453"/>
  <c r="H454"/>
  <c r="H455"/>
  <c r="G456"/>
  <c r="H463"/>
  <c r="H467" s="1"/>
  <c r="H464"/>
  <c r="H465"/>
  <c r="H466"/>
  <c r="G467"/>
  <c r="I494"/>
  <c r="J508"/>
  <c r="J509"/>
  <c r="J510"/>
  <c r="L513"/>
  <c r="K514"/>
  <c r="I515"/>
  <c r="H516"/>
  <c r="L517"/>
  <c r="J520"/>
  <c r="J521"/>
  <c r="J522"/>
  <c r="H525"/>
  <c r="H526"/>
  <c r="H527"/>
  <c r="H528"/>
  <c r="K544"/>
  <c r="K546"/>
  <c r="H570"/>
  <c r="L576"/>
  <c r="H578"/>
  <c r="L582"/>
  <c r="H584"/>
  <c r="J587"/>
  <c r="L590"/>
  <c r="L606"/>
  <c r="K607"/>
  <c r="I608"/>
  <c r="H609"/>
  <c r="K613"/>
  <c r="I618"/>
  <c r="H619"/>
  <c r="L620"/>
  <c r="K621"/>
  <c r="J634"/>
  <c r="H637"/>
  <c r="J640"/>
  <c r="L649"/>
  <c r="H651"/>
  <c r="L654"/>
  <c r="L675"/>
  <c r="K676"/>
  <c r="I677"/>
  <c r="H694"/>
  <c r="H700"/>
  <c r="J701"/>
  <c r="J707"/>
  <c r="I716"/>
  <c r="I730"/>
  <c r="H731"/>
  <c r="L732"/>
  <c r="K733"/>
  <c r="I734"/>
  <c r="J746"/>
  <c r="L747"/>
  <c r="I761"/>
  <c r="K762"/>
  <c r="J763"/>
  <c r="L764"/>
  <c r="G777"/>
  <c r="H774"/>
  <c r="I775"/>
  <c r="K776"/>
  <c r="I778"/>
  <c r="K787"/>
  <c r="G790"/>
  <c r="H792"/>
  <c r="J793"/>
  <c r="I794"/>
  <c r="K795"/>
  <c r="L796"/>
  <c r="G808"/>
  <c r="H819"/>
  <c r="I820"/>
  <c r="H840"/>
  <c r="I849"/>
  <c r="K850"/>
  <c r="L851"/>
  <c r="K854"/>
  <c r="L857"/>
  <c r="H863"/>
  <c r="L880"/>
  <c r="H882"/>
  <c r="I885"/>
  <c r="K886"/>
  <c r="J887"/>
  <c r="L888"/>
  <c r="L892"/>
  <c r="H894"/>
  <c r="I897"/>
  <c r="L898"/>
  <c r="H900"/>
  <c r="I902"/>
  <c r="I931"/>
  <c r="L928"/>
  <c r="J929"/>
  <c r="I930"/>
  <c r="K931"/>
  <c r="L951"/>
  <c r="K987"/>
  <c r="L985"/>
  <c r="L987"/>
  <c r="K986"/>
  <c r="I985"/>
  <c r="I993"/>
  <c r="I991"/>
  <c r="K992"/>
  <c r="L1040"/>
  <c r="I1044"/>
  <c r="L1068"/>
  <c r="G1069"/>
  <c r="L1067"/>
  <c r="J1066"/>
  <c r="K1067"/>
  <c r="L1097"/>
  <c r="I1133"/>
  <c r="K1136"/>
  <c r="G1149"/>
  <c r="H1148"/>
  <c r="H1147"/>
  <c r="J1146"/>
  <c r="J1145"/>
  <c r="H1146"/>
  <c r="I1145"/>
  <c r="K1146"/>
  <c r="J1147"/>
  <c r="K1168"/>
  <c r="L1166"/>
  <c r="K1165"/>
  <c r="I1164"/>
  <c r="L1168"/>
  <c r="K1167"/>
  <c r="I1166"/>
  <c r="J1165"/>
  <c r="H1164"/>
  <c r="H1166"/>
  <c r="H1168"/>
  <c r="K1171"/>
  <c r="I1202"/>
  <c r="I1210"/>
  <c r="G1211"/>
  <c r="L1209"/>
  <c r="H1209"/>
  <c r="L1207"/>
  <c r="K1212"/>
  <c r="L1212"/>
  <c r="K1240"/>
  <c r="K1238"/>
  <c r="I1257"/>
  <c r="K1260"/>
  <c r="G1273"/>
  <c r="H1272"/>
  <c r="L1270"/>
  <c r="J1269"/>
  <c r="K1270"/>
  <c r="H1297"/>
  <c r="K1297"/>
  <c r="J1295"/>
  <c r="L1296"/>
  <c r="K1315"/>
  <c r="K1314"/>
  <c r="J1316"/>
  <c r="I1315"/>
  <c r="J1314"/>
  <c r="K1333"/>
  <c r="K1347"/>
  <c r="H1347"/>
  <c r="J1346"/>
  <c r="J1345"/>
  <c r="J1348" s="1"/>
  <c r="L1347"/>
  <c r="H1346"/>
  <c r="I1345"/>
  <c r="K1346"/>
  <c r="J1347"/>
  <c r="I1353"/>
  <c r="H1357"/>
  <c r="H1360" s="1"/>
  <c r="L1358"/>
  <c r="I1381"/>
  <c r="I1396"/>
  <c r="H1394"/>
  <c r="L1396"/>
  <c r="I1427"/>
  <c r="K1427"/>
  <c r="L1426"/>
  <c r="H1425"/>
  <c r="I1424"/>
  <c r="J1427"/>
  <c r="J1426"/>
  <c r="L1425"/>
  <c r="L1428" s="1"/>
  <c r="H1424"/>
  <c r="J1425"/>
  <c r="I1426"/>
  <c r="H1447"/>
  <c r="K1446"/>
  <c r="H1443"/>
  <c r="L1476"/>
  <c r="G1510"/>
  <c r="J1507"/>
  <c r="L1576"/>
  <c r="J1576"/>
  <c r="K1575"/>
  <c r="I1574"/>
  <c r="H1575"/>
  <c r="I1576"/>
  <c r="I1675"/>
  <c r="L1675"/>
  <c r="H1674"/>
  <c r="J1673"/>
  <c r="J1672"/>
  <c r="K1675"/>
  <c r="L1674"/>
  <c r="H1673"/>
  <c r="I1672"/>
  <c r="J1675"/>
  <c r="J1674"/>
  <c r="L1673"/>
  <c r="H1672"/>
  <c r="I1674"/>
  <c r="L1672"/>
  <c r="G1851"/>
  <c r="H1849"/>
  <c r="H1847"/>
  <c r="H1850"/>
  <c r="H1848"/>
  <c r="J1846"/>
  <c r="K1872"/>
  <c r="I1874"/>
  <c r="L618"/>
  <c r="L633"/>
  <c r="I732"/>
  <c r="L734"/>
  <c r="I855"/>
  <c r="I1055"/>
  <c r="L1054"/>
  <c r="K1053"/>
  <c r="I1052"/>
  <c r="K1055"/>
  <c r="I1054"/>
  <c r="J1053"/>
  <c r="H1052"/>
  <c r="H1235"/>
  <c r="I2873"/>
  <c r="L2873"/>
  <c r="L2872"/>
  <c r="L2871"/>
  <c r="L2870"/>
  <c r="L2869"/>
  <c r="L2874" s="1"/>
  <c r="J2873"/>
  <c r="J2872"/>
  <c r="J2871"/>
  <c r="J2870"/>
  <c r="J2869"/>
  <c r="G2874"/>
  <c r="H2873"/>
  <c r="H2872"/>
  <c r="H2871"/>
  <c r="H2870"/>
  <c r="H2869"/>
  <c r="H2874" s="1"/>
  <c r="K44"/>
  <c r="H74"/>
  <c r="H77" s="1"/>
  <c r="I114"/>
  <c r="H204"/>
  <c r="H216"/>
  <c r="I305"/>
  <c r="H327"/>
  <c r="H330"/>
  <c r="H339"/>
  <c r="H343" s="1"/>
  <c r="H342"/>
  <c r="G15"/>
  <c r="I29"/>
  <c r="I31"/>
  <c r="J43"/>
  <c r="I60"/>
  <c r="I62"/>
  <c r="J74"/>
  <c r="J77" s="1"/>
  <c r="J76"/>
  <c r="H87"/>
  <c r="J88"/>
  <c r="H91"/>
  <c r="H95" s="1"/>
  <c r="H92"/>
  <c r="H94"/>
  <c r="I127"/>
  <c r="H141"/>
  <c r="H146" s="1"/>
  <c r="H142"/>
  <c r="H144"/>
  <c r="H145"/>
  <c r="I17"/>
  <c r="I19"/>
  <c r="I21"/>
  <c r="I34"/>
  <c r="L43"/>
  <c r="I45"/>
  <c r="I48"/>
  <c r="I50"/>
  <c r="I52"/>
  <c r="I65"/>
  <c r="L74"/>
  <c r="L75"/>
  <c r="L76"/>
  <c r="H79"/>
  <c r="H80"/>
  <c r="H81"/>
  <c r="H82"/>
  <c r="H83"/>
  <c r="G84"/>
  <c r="J86"/>
  <c r="J87"/>
  <c r="J91"/>
  <c r="J92"/>
  <c r="J93"/>
  <c r="J94"/>
  <c r="K111"/>
  <c r="K113"/>
  <c r="K123"/>
  <c r="K125"/>
  <c r="J141"/>
  <c r="J142"/>
  <c r="J143"/>
  <c r="J144"/>
  <c r="J145"/>
  <c r="J153"/>
  <c r="J154"/>
  <c r="J155"/>
  <c r="J156"/>
  <c r="K172"/>
  <c r="K174"/>
  <c r="H198"/>
  <c r="H201" s="1"/>
  <c r="H199"/>
  <c r="H200"/>
  <c r="G201"/>
  <c r="L203"/>
  <c r="L204"/>
  <c r="L205"/>
  <c r="L206"/>
  <c r="L207"/>
  <c r="H210"/>
  <c r="H211"/>
  <c r="H212"/>
  <c r="G213"/>
  <c r="L215"/>
  <c r="L216"/>
  <c r="L217"/>
  <c r="L218"/>
  <c r="H220"/>
  <c r="K229"/>
  <c r="K247"/>
  <c r="J265"/>
  <c r="J266"/>
  <c r="J267"/>
  <c r="J268"/>
  <c r="J269"/>
  <c r="J277"/>
  <c r="J278"/>
  <c r="J279"/>
  <c r="J280"/>
  <c r="K304"/>
  <c r="H322"/>
  <c r="H323"/>
  <c r="H324"/>
  <c r="G325"/>
  <c r="L327"/>
  <c r="L328"/>
  <c r="L329"/>
  <c r="L330"/>
  <c r="L331"/>
  <c r="H334"/>
  <c r="H335"/>
  <c r="H336"/>
  <c r="G337"/>
  <c r="L339"/>
  <c r="L340"/>
  <c r="L341"/>
  <c r="L342"/>
  <c r="H344"/>
  <c r="I358"/>
  <c r="I360"/>
  <c r="I362"/>
  <c r="K371"/>
  <c r="K373"/>
  <c r="J389"/>
  <c r="J390"/>
  <c r="J391"/>
  <c r="J392"/>
  <c r="J393"/>
  <c r="J401"/>
  <c r="J402"/>
  <c r="J403"/>
  <c r="J404"/>
  <c r="K420"/>
  <c r="K422"/>
  <c r="H446"/>
  <c r="J451"/>
  <c r="J452"/>
  <c r="J453"/>
  <c r="J454"/>
  <c r="J455"/>
  <c r="J463"/>
  <c r="J464"/>
  <c r="J465"/>
  <c r="J466"/>
  <c r="K489"/>
  <c r="I499"/>
  <c r="L508"/>
  <c r="L511" s="1"/>
  <c r="L509"/>
  <c r="L510"/>
  <c r="H513"/>
  <c r="H518" s="1"/>
  <c r="G518"/>
  <c r="L514"/>
  <c r="J515"/>
  <c r="J516"/>
  <c r="H517"/>
  <c r="L520"/>
  <c r="L521"/>
  <c r="J525"/>
  <c r="J529" s="1"/>
  <c r="J526"/>
  <c r="J527"/>
  <c r="J528"/>
  <c r="H530"/>
  <c r="I539"/>
  <c r="I541"/>
  <c r="K552"/>
  <c r="L570"/>
  <c r="H572"/>
  <c r="J575"/>
  <c r="L578"/>
  <c r="G580"/>
  <c r="L584"/>
  <c r="J589"/>
  <c r="H606"/>
  <c r="L607"/>
  <c r="J608"/>
  <c r="J609"/>
  <c r="I610"/>
  <c r="J618"/>
  <c r="J622" s="1"/>
  <c r="J619"/>
  <c r="H620"/>
  <c r="L621"/>
  <c r="L623"/>
  <c r="H633"/>
  <c r="L637"/>
  <c r="H639"/>
  <c r="L645"/>
  <c r="G647"/>
  <c r="L651"/>
  <c r="G653"/>
  <c r="L663"/>
  <c r="L666" s="1"/>
  <c r="K664"/>
  <c r="I665"/>
  <c r="H675"/>
  <c r="H678" s="1"/>
  <c r="G678"/>
  <c r="L676"/>
  <c r="J677"/>
  <c r="J678" s="1"/>
  <c r="L694"/>
  <c r="H696"/>
  <c r="I699"/>
  <c r="K700"/>
  <c r="J703"/>
  <c r="H706"/>
  <c r="H712"/>
  <c r="I713"/>
  <c r="L714"/>
  <c r="J716"/>
  <c r="J730"/>
  <c r="J731"/>
  <c r="H732"/>
  <c r="L733"/>
  <c r="J734"/>
  <c r="L742"/>
  <c r="L746" s="1"/>
  <c r="K743"/>
  <c r="I744"/>
  <c r="H745"/>
  <c r="H746" s="1"/>
  <c r="H747"/>
  <c r="I757"/>
  <c r="J761"/>
  <c r="L762"/>
  <c r="G766"/>
  <c r="I773"/>
  <c r="K774"/>
  <c r="J775"/>
  <c r="L776"/>
  <c r="J778"/>
  <c r="I792"/>
  <c r="K793"/>
  <c r="L794"/>
  <c r="I800"/>
  <c r="H806"/>
  <c r="J807"/>
  <c r="H809"/>
  <c r="I818"/>
  <c r="K819"/>
  <c r="J820"/>
  <c r="H831"/>
  <c r="I832"/>
  <c r="K840"/>
  <c r="L849"/>
  <c r="G859"/>
  <c r="H861"/>
  <c r="J862"/>
  <c r="I863"/>
  <c r="J866"/>
  <c r="L882"/>
  <c r="J885"/>
  <c r="L886"/>
  <c r="G890"/>
  <c r="L894"/>
  <c r="J897"/>
  <c r="K900"/>
  <c r="K913"/>
  <c r="H928"/>
  <c r="K929"/>
  <c r="L930"/>
  <c r="J948"/>
  <c r="J950"/>
  <c r="J957"/>
  <c r="H985"/>
  <c r="H987"/>
  <c r="K990"/>
  <c r="J1043"/>
  <c r="I1066"/>
  <c r="K1075"/>
  <c r="H1075"/>
  <c r="L1073"/>
  <c r="H1073"/>
  <c r="L1071"/>
  <c r="L1075"/>
  <c r="I1105"/>
  <c r="K1102"/>
  <c r="I1135"/>
  <c r="L1136"/>
  <c r="H1145"/>
  <c r="L1146"/>
  <c r="L1164"/>
  <c r="I1168"/>
  <c r="I1204"/>
  <c r="H1207"/>
  <c r="H1212"/>
  <c r="I1241"/>
  <c r="I1259"/>
  <c r="L1260"/>
  <c r="I1269"/>
  <c r="K1272"/>
  <c r="H1295"/>
  <c r="H1298" s="1"/>
  <c r="I1314"/>
  <c r="I1316"/>
  <c r="L1331"/>
  <c r="H1345"/>
  <c r="L1346"/>
  <c r="L1351"/>
  <c r="L1357"/>
  <c r="H1365"/>
  <c r="K1385"/>
  <c r="I1393"/>
  <c r="K1416"/>
  <c r="J1416"/>
  <c r="L1415"/>
  <c r="H1414"/>
  <c r="J1413"/>
  <c r="J1412"/>
  <c r="G1417"/>
  <c r="I1416"/>
  <c r="K1415"/>
  <c r="L1414"/>
  <c r="H1413"/>
  <c r="I1412"/>
  <c r="K1413"/>
  <c r="J1414"/>
  <c r="J1424"/>
  <c r="K1425"/>
  <c r="K1471"/>
  <c r="L1471"/>
  <c r="H1470"/>
  <c r="I1469"/>
  <c r="J1471"/>
  <c r="L1470"/>
  <c r="H1469"/>
  <c r="J1470"/>
  <c r="J1472" s="1"/>
  <c r="I1471"/>
  <c r="H1475"/>
  <c r="G1479"/>
  <c r="J1484"/>
  <c r="H1506"/>
  <c r="H1563"/>
  <c r="J1574"/>
  <c r="H1613"/>
  <c r="K1612"/>
  <c r="K1610"/>
  <c r="L1613"/>
  <c r="L1611"/>
  <c r="J1610"/>
  <c r="I1611"/>
  <c r="H1675"/>
  <c r="H1705"/>
  <c r="I1706"/>
  <c r="K1788"/>
  <c r="J1788"/>
  <c r="L1787"/>
  <c r="H1786"/>
  <c r="J1785"/>
  <c r="J1784"/>
  <c r="I1788"/>
  <c r="K1787"/>
  <c r="L1786"/>
  <c r="H1785"/>
  <c r="I1784"/>
  <c r="H1788"/>
  <c r="J1787"/>
  <c r="J1786"/>
  <c r="L1785"/>
  <c r="H1784"/>
  <c r="H1787"/>
  <c r="K1785"/>
  <c r="I1786"/>
  <c r="K1842"/>
  <c r="H918"/>
  <c r="J919"/>
  <c r="I920"/>
  <c r="L942"/>
  <c r="L943"/>
  <c r="L954"/>
  <c r="L957" s="1"/>
  <c r="K955"/>
  <c r="I956"/>
  <c r="G957"/>
  <c r="L961"/>
  <c r="G963"/>
  <c r="H975"/>
  <c r="J1005"/>
  <c r="H1012"/>
  <c r="I1013"/>
  <c r="J1017"/>
  <c r="H1079"/>
  <c r="I1080"/>
  <c r="J1084"/>
  <c r="H1111"/>
  <c r="L1130"/>
  <c r="L1142"/>
  <c r="J1150"/>
  <c r="L1176"/>
  <c r="H1191"/>
  <c r="I1192"/>
  <c r="J1196"/>
  <c r="L1199"/>
  <c r="L1221"/>
  <c r="L1254"/>
  <c r="L1266"/>
  <c r="L1288"/>
  <c r="K1289"/>
  <c r="I1290"/>
  <c r="H1291"/>
  <c r="L1292"/>
  <c r="L1300"/>
  <c r="L1304" s="1"/>
  <c r="K1301"/>
  <c r="I1302"/>
  <c r="H1303"/>
  <c r="J1305"/>
  <c r="K1326"/>
  <c r="K1327"/>
  <c r="L1378"/>
  <c r="L1390"/>
  <c r="G1410"/>
  <c r="J1409"/>
  <c r="H1421"/>
  <c r="G1428"/>
  <c r="J1429"/>
  <c r="G1472"/>
  <c r="L1481"/>
  <c r="K1482"/>
  <c r="I1483"/>
  <c r="L1487"/>
  <c r="I1489"/>
  <c r="K1540"/>
  <c r="H1540"/>
  <c r="J1539"/>
  <c r="J1538"/>
  <c r="L1537"/>
  <c r="H1536"/>
  <c r="J1540"/>
  <c r="L1539"/>
  <c r="H1538"/>
  <c r="J1537"/>
  <c r="J1541" s="1"/>
  <c r="J1536"/>
  <c r="H1537"/>
  <c r="L1538"/>
  <c r="G1546"/>
  <c r="I1544"/>
  <c r="K1545"/>
  <c r="J1543"/>
  <c r="G1552"/>
  <c r="G1658"/>
  <c r="I1656"/>
  <c r="K1657"/>
  <c r="J1655"/>
  <c r="J1720"/>
  <c r="L1723"/>
  <c r="H1725"/>
  <c r="K1722"/>
  <c r="I1855"/>
  <c r="L1855"/>
  <c r="L1854"/>
  <c r="L1853"/>
  <c r="L1856" s="1"/>
  <c r="J1855"/>
  <c r="J1854"/>
  <c r="J1853"/>
  <c r="J1856" s="1"/>
  <c r="G1856"/>
  <c r="H1855"/>
  <c r="H1854"/>
  <c r="H1853"/>
  <c r="H1856" s="1"/>
  <c r="K1917"/>
  <c r="L1917"/>
  <c r="L1916"/>
  <c r="L1915"/>
  <c r="L1918" s="1"/>
  <c r="J1917"/>
  <c r="J1916"/>
  <c r="J1915"/>
  <c r="G1918"/>
  <c r="H1917"/>
  <c r="H1916"/>
  <c r="H1915"/>
  <c r="I2002"/>
  <c r="I2004"/>
  <c r="L2099"/>
  <c r="K2153"/>
  <c r="L2153"/>
  <c r="L2152"/>
  <c r="L2151"/>
  <c r="G2154"/>
  <c r="H2153"/>
  <c r="H2152"/>
  <c r="H2151"/>
  <c r="J2152"/>
  <c r="J2153"/>
  <c r="J2151"/>
  <c r="J2154" s="1"/>
  <c r="J960"/>
  <c r="H1010"/>
  <c r="I1011"/>
  <c r="K1012"/>
  <c r="J1013"/>
  <c r="G1025"/>
  <c r="H1022"/>
  <c r="I1023"/>
  <c r="K1024"/>
  <c r="J1129"/>
  <c r="J1141"/>
  <c r="L1150"/>
  <c r="G1180"/>
  <c r="H1178"/>
  <c r="J1179"/>
  <c r="H1223"/>
  <c r="J1253"/>
  <c r="J1265"/>
  <c r="H1293"/>
  <c r="G1293"/>
  <c r="J1293"/>
  <c r="H1304"/>
  <c r="G1304"/>
  <c r="L1305"/>
  <c r="H1420"/>
  <c r="L1429"/>
  <c r="G1459"/>
  <c r="L1457"/>
  <c r="G1484"/>
  <c r="K1595"/>
  <c r="H1595"/>
  <c r="J1594"/>
  <c r="J1593"/>
  <c r="L1595"/>
  <c r="H1594"/>
  <c r="I1593"/>
  <c r="J1595"/>
  <c r="L1594"/>
  <c r="H1593"/>
  <c r="H1596" s="1"/>
  <c r="G1701"/>
  <c r="J1862"/>
  <c r="K1863"/>
  <c r="L1863"/>
  <c r="J1863"/>
  <c r="H1863"/>
  <c r="K1905"/>
  <c r="L1905"/>
  <c r="L1904"/>
  <c r="L1903"/>
  <c r="J1905"/>
  <c r="J1904"/>
  <c r="J1903"/>
  <c r="G1906"/>
  <c r="H1905"/>
  <c r="H1904"/>
  <c r="H1903"/>
  <c r="J1924"/>
  <c r="I1925"/>
  <c r="L1925"/>
  <c r="J1925"/>
  <c r="H1925"/>
  <c r="I1967"/>
  <c r="L1967"/>
  <c r="L1966"/>
  <c r="L1965"/>
  <c r="J1967"/>
  <c r="J1966"/>
  <c r="J1965"/>
  <c r="G1968"/>
  <c r="H1967"/>
  <c r="H1966"/>
  <c r="H1965"/>
  <c r="H1986"/>
  <c r="G2079"/>
  <c r="K2078"/>
  <c r="K2076"/>
  <c r="I2077"/>
  <c r="I2075"/>
  <c r="G1521"/>
  <c r="H1518"/>
  <c r="I1519"/>
  <c r="K1520"/>
  <c r="L1550"/>
  <c r="K1551"/>
  <c r="L1553"/>
  <c r="G1565"/>
  <c r="G1596"/>
  <c r="G1603"/>
  <c r="J1602"/>
  <c r="I1605"/>
  <c r="H1606"/>
  <c r="H1608" s="1"/>
  <c r="L1607"/>
  <c r="J1629"/>
  <c r="L1630"/>
  <c r="I1660"/>
  <c r="H1661"/>
  <c r="H1665" s="1"/>
  <c r="L1662"/>
  <c r="K1663"/>
  <c r="I1664"/>
  <c r="G1676"/>
  <c r="J1677"/>
  <c r="J1686"/>
  <c r="L1687"/>
  <c r="I1692"/>
  <c r="J1694"/>
  <c r="H1699"/>
  <c r="I1700"/>
  <c r="I1717"/>
  <c r="H1718"/>
  <c r="H1720" s="1"/>
  <c r="L1719"/>
  <c r="J1729"/>
  <c r="J1730"/>
  <c r="H1731"/>
  <c r="K1734"/>
  <c r="L1737"/>
  <c r="H1756"/>
  <c r="I1757"/>
  <c r="H1766"/>
  <c r="I1767"/>
  <c r="K1768"/>
  <c r="J1781"/>
  <c r="G1789"/>
  <c r="H1792"/>
  <c r="L1798"/>
  <c r="K1799"/>
  <c r="L1801"/>
  <c r="G1813"/>
  <c r="K1817"/>
  <c r="G1825"/>
  <c r="G1844"/>
  <c r="L1858"/>
  <c r="L1859"/>
  <c r="L1860"/>
  <c r="L1861"/>
  <c r="I1881"/>
  <c r="L1908"/>
  <c r="L1909"/>
  <c r="L1910"/>
  <c r="L1911"/>
  <c r="L1912"/>
  <c r="L1920"/>
  <c r="L1921"/>
  <c r="L1922"/>
  <c r="L1923"/>
  <c r="J1970"/>
  <c r="J1971"/>
  <c r="J1972"/>
  <c r="J1973"/>
  <c r="J1974"/>
  <c r="J1982"/>
  <c r="J1983"/>
  <c r="J1984"/>
  <c r="J1985"/>
  <c r="J2048"/>
  <c r="J2047"/>
  <c r="K2064"/>
  <c r="K2066"/>
  <c r="I2128"/>
  <c r="I2126"/>
  <c r="K2129"/>
  <c r="K2127"/>
  <c r="K2125"/>
  <c r="H2223"/>
  <c r="I2284"/>
  <c r="L2284"/>
  <c r="L2283"/>
  <c r="L2282"/>
  <c r="L2281"/>
  <c r="L2280"/>
  <c r="J2284"/>
  <c r="J2283"/>
  <c r="J2282"/>
  <c r="J2281"/>
  <c r="J2280"/>
  <c r="J2285" s="1"/>
  <c r="G2285"/>
  <c r="H2284"/>
  <c r="H2283"/>
  <c r="H2282"/>
  <c r="H2281"/>
  <c r="H2280"/>
  <c r="I2374"/>
  <c r="I2376"/>
  <c r="L2471"/>
  <c r="H2476"/>
  <c r="L2607"/>
  <c r="I2607"/>
  <c r="K2625"/>
  <c r="L2625"/>
  <c r="L2624"/>
  <c r="L2623"/>
  <c r="L2622"/>
  <c r="L2621"/>
  <c r="J2625"/>
  <c r="J2624"/>
  <c r="J2623"/>
  <c r="J2622"/>
  <c r="J2621"/>
  <c r="H2625"/>
  <c r="H2624"/>
  <c r="H2623"/>
  <c r="H2622"/>
  <c r="H2621"/>
  <c r="H2626" s="1"/>
  <c r="L2681"/>
  <c r="I2700"/>
  <c r="L2700"/>
  <c r="J2700"/>
  <c r="H2700"/>
  <c r="J2817"/>
  <c r="G1645"/>
  <c r="H1642"/>
  <c r="I1643"/>
  <c r="K1644"/>
  <c r="J1665"/>
  <c r="L1677"/>
  <c r="L1729"/>
  <c r="K1730"/>
  <c r="I1731"/>
  <c r="H1754"/>
  <c r="I1755"/>
  <c r="K1756"/>
  <c r="J1757"/>
  <c r="L1792"/>
  <c r="G1794"/>
  <c r="H1811"/>
  <c r="I1812"/>
  <c r="H1823"/>
  <c r="I1824"/>
  <c r="K1878"/>
  <c r="I1880"/>
  <c r="K1881"/>
  <c r="K1890"/>
  <c r="I1892"/>
  <c r="K1947"/>
  <c r="L1970"/>
  <c r="L1971"/>
  <c r="L1972"/>
  <c r="L1973"/>
  <c r="L1974"/>
  <c r="H2110"/>
  <c r="K2165"/>
  <c r="L2165"/>
  <c r="L2164"/>
  <c r="L2163"/>
  <c r="L2166" s="1"/>
  <c r="G2166"/>
  <c r="H2165"/>
  <c r="H2164"/>
  <c r="H2163"/>
  <c r="H2166" s="1"/>
  <c r="J2172"/>
  <c r="I2173"/>
  <c r="L2173"/>
  <c r="J2173"/>
  <c r="H2173"/>
  <c r="H2234"/>
  <c r="K2295"/>
  <c r="L2295"/>
  <c r="L2294"/>
  <c r="L2293"/>
  <c r="L2292"/>
  <c r="L2296" s="1"/>
  <c r="J2295"/>
  <c r="J2294"/>
  <c r="J2293"/>
  <c r="J2292"/>
  <c r="J2296" s="1"/>
  <c r="G2296"/>
  <c r="H2295"/>
  <c r="H2294"/>
  <c r="H2293"/>
  <c r="H2292"/>
  <c r="H2296" s="1"/>
  <c r="H2347"/>
  <c r="H2358"/>
  <c r="L2439"/>
  <c r="K2438"/>
  <c r="K2436"/>
  <c r="I2439"/>
  <c r="I2437"/>
  <c r="I2435"/>
  <c r="L2482"/>
  <c r="H2533"/>
  <c r="L2543"/>
  <c r="L2541"/>
  <c r="L2540"/>
  <c r="K2543"/>
  <c r="I2542"/>
  <c r="J2541"/>
  <c r="J2540"/>
  <c r="I2543"/>
  <c r="H2541"/>
  <c r="H2540"/>
  <c r="K2568"/>
  <c r="L2568"/>
  <c r="L2567"/>
  <c r="L2566"/>
  <c r="L2569" s="1"/>
  <c r="J2568"/>
  <c r="J2567"/>
  <c r="J2566"/>
  <c r="J2569" s="1"/>
  <c r="G2569"/>
  <c r="H2568"/>
  <c r="H2567"/>
  <c r="H2566"/>
  <c r="H2569" s="1"/>
  <c r="I2586"/>
  <c r="K2587"/>
  <c r="K2585"/>
  <c r="L2693"/>
  <c r="I2710"/>
  <c r="K2711"/>
  <c r="K2709"/>
  <c r="K2811"/>
  <c r="L2811"/>
  <c r="L2810"/>
  <c r="L2809"/>
  <c r="L2808"/>
  <c r="L2807"/>
  <c r="L2812" s="1"/>
  <c r="G2812"/>
  <c r="H2811"/>
  <c r="H2810"/>
  <c r="H2809"/>
  <c r="H2808"/>
  <c r="H2807"/>
  <c r="J2810"/>
  <c r="J2808"/>
  <c r="J2811"/>
  <c r="J2809"/>
  <c r="J2807"/>
  <c r="J2812" s="1"/>
  <c r="G1541"/>
  <c r="L1548"/>
  <c r="L1552" s="1"/>
  <c r="K1549"/>
  <c r="I1550"/>
  <c r="H1551"/>
  <c r="H1552" s="1"/>
  <c r="I1553"/>
  <c r="G1577"/>
  <c r="I1582"/>
  <c r="K1584"/>
  <c r="L1605"/>
  <c r="L1608" s="1"/>
  <c r="K1606"/>
  <c r="I1607"/>
  <c r="H1630"/>
  <c r="I1631"/>
  <c r="K1632"/>
  <c r="J1633"/>
  <c r="I1641"/>
  <c r="K1642"/>
  <c r="J1643"/>
  <c r="L1644"/>
  <c r="J1646"/>
  <c r="L1660"/>
  <c r="K1661"/>
  <c r="I1662"/>
  <c r="H1663"/>
  <c r="L1664"/>
  <c r="H1677"/>
  <c r="H1687"/>
  <c r="I1688"/>
  <c r="H1691"/>
  <c r="K1693"/>
  <c r="L1695"/>
  <c r="J1698"/>
  <c r="L1699"/>
  <c r="L1717"/>
  <c r="K1718"/>
  <c r="I1719"/>
  <c r="H1729"/>
  <c r="H1732" s="1"/>
  <c r="G1732"/>
  <c r="L1730"/>
  <c r="J1731"/>
  <c r="I1753"/>
  <c r="K1754"/>
  <c r="J1755"/>
  <c r="L1756"/>
  <c r="J1765"/>
  <c r="L1780"/>
  <c r="G1782"/>
  <c r="J1791"/>
  <c r="L1796"/>
  <c r="L1800" s="1"/>
  <c r="K1797"/>
  <c r="I1798"/>
  <c r="H1799"/>
  <c r="H1800" s="1"/>
  <c r="I1801"/>
  <c r="I1810"/>
  <c r="K1811"/>
  <c r="J1812"/>
  <c r="I1822"/>
  <c r="K1823"/>
  <c r="J1824"/>
  <c r="H1858"/>
  <c r="H1862" s="1"/>
  <c r="H1859"/>
  <c r="H1860"/>
  <c r="H1861"/>
  <c r="G1862"/>
  <c r="I1877"/>
  <c r="I1889"/>
  <c r="H1908"/>
  <c r="H1909"/>
  <c r="H1910"/>
  <c r="H1911"/>
  <c r="H1912"/>
  <c r="G1913"/>
  <c r="H1920"/>
  <c r="H1921"/>
  <c r="H1922"/>
  <c r="H1923"/>
  <c r="G1924"/>
  <c r="H1970"/>
  <c r="H1975" s="1"/>
  <c r="J1977"/>
  <c r="J1978"/>
  <c r="J1979"/>
  <c r="J1987"/>
  <c r="J2027"/>
  <c r="J2030" s="1"/>
  <c r="J2028"/>
  <c r="J2029"/>
  <c r="J2039"/>
  <c r="J2040"/>
  <c r="J2041"/>
  <c r="J2049"/>
  <c r="I2063"/>
  <c r="I2065"/>
  <c r="I2067"/>
  <c r="J2094"/>
  <c r="J2095"/>
  <c r="J2096"/>
  <c r="J2097"/>
  <c r="J2098"/>
  <c r="L2110"/>
  <c r="I2160"/>
  <c r="G2161"/>
  <c r="H2160"/>
  <c r="H2159"/>
  <c r="H2158"/>
  <c r="H2157"/>
  <c r="H2156"/>
  <c r="L2160"/>
  <c r="L2159"/>
  <c r="L2158"/>
  <c r="L2157"/>
  <c r="L2156"/>
  <c r="J2163"/>
  <c r="J2166" s="1"/>
  <c r="J2165"/>
  <c r="I2183"/>
  <c r="K2184"/>
  <c r="K2182"/>
  <c r="L2216"/>
  <c r="L2382"/>
  <c r="K2381"/>
  <c r="I2382"/>
  <c r="I2380"/>
  <c r="L2409"/>
  <c r="H2414"/>
  <c r="L2420"/>
  <c r="K2556"/>
  <c r="L2556"/>
  <c r="L2555"/>
  <c r="L2554"/>
  <c r="L2557" s="1"/>
  <c r="J2556"/>
  <c r="J2555"/>
  <c r="J2554"/>
  <c r="G2557"/>
  <c r="H2556"/>
  <c r="H2555"/>
  <c r="H2554"/>
  <c r="J2619"/>
  <c r="I2754"/>
  <c r="J2754"/>
  <c r="J2752"/>
  <c r="G2755"/>
  <c r="L2753"/>
  <c r="I2752"/>
  <c r="J2106"/>
  <c r="J2107"/>
  <c r="J2108"/>
  <c r="J2109"/>
  <c r="L2168"/>
  <c r="L2169"/>
  <c r="L2170"/>
  <c r="L2171"/>
  <c r="K2200"/>
  <c r="J2219"/>
  <c r="J2220"/>
  <c r="J2221"/>
  <c r="J2222"/>
  <c r="J2223" s="1"/>
  <c r="J2230"/>
  <c r="J2231"/>
  <c r="J2232"/>
  <c r="J2233"/>
  <c r="K2257"/>
  <c r="L2275"/>
  <c r="L2276"/>
  <c r="L2277"/>
  <c r="L2287"/>
  <c r="L2290" s="1"/>
  <c r="L2288"/>
  <c r="L2289"/>
  <c r="L2297"/>
  <c r="K2312"/>
  <c r="K2314"/>
  <c r="K2324"/>
  <c r="K2326"/>
  <c r="J2342"/>
  <c r="J2343"/>
  <c r="J2344"/>
  <c r="J2345"/>
  <c r="J2346"/>
  <c r="J2354"/>
  <c r="J2355"/>
  <c r="J2356"/>
  <c r="J2357"/>
  <c r="J2399"/>
  <c r="J2400"/>
  <c r="J2401"/>
  <c r="J2411"/>
  <c r="J2414" s="1"/>
  <c r="J2412"/>
  <c r="J2413"/>
  <c r="J2421"/>
  <c r="J2461"/>
  <c r="J2464" s="1"/>
  <c r="J2462"/>
  <c r="J2463"/>
  <c r="J2473"/>
  <c r="J2474"/>
  <c r="J2475"/>
  <c r="J2483"/>
  <c r="E2513"/>
  <c r="J2523"/>
  <c r="I2524"/>
  <c r="J2525"/>
  <c r="J2528"/>
  <c r="J2529"/>
  <c r="J2530"/>
  <c r="J2531"/>
  <c r="J2532"/>
  <c r="L2535"/>
  <c r="L2538" s="1"/>
  <c r="L2536"/>
  <c r="L2537"/>
  <c r="J2559"/>
  <c r="J2560"/>
  <c r="H2561"/>
  <c r="L2562"/>
  <c r="L2563"/>
  <c r="J2571"/>
  <c r="J2572"/>
  <c r="H2573"/>
  <c r="I2576"/>
  <c r="L2616"/>
  <c r="L2619" s="1"/>
  <c r="L2617"/>
  <c r="L2618"/>
  <c r="I2633"/>
  <c r="H2634"/>
  <c r="H2635"/>
  <c r="H2636"/>
  <c r="L2638"/>
  <c r="I2665"/>
  <c r="J2683"/>
  <c r="J2684"/>
  <c r="J2685"/>
  <c r="J2686"/>
  <c r="J2687"/>
  <c r="J2695"/>
  <c r="J2696"/>
  <c r="J2697"/>
  <c r="J2698"/>
  <c r="L2741"/>
  <c r="G2743"/>
  <c r="I2804"/>
  <c r="G2805"/>
  <c r="H2804"/>
  <c r="H2803"/>
  <c r="H2802"/>
  <c r="H2805" s="1"/>
  <c r="L2804"/>
  <c r="L2803"/>
  <c r="L2802"/>
  <c r="L2805" s="1"/>
  <c r="K2884"/>
  <c r="L2884"/>
  <c r="L2883"/>
  <c r="L2882"/>
  <c r="L2881"/>
  <c r="L2885" s="1"/>
  <c r="J2884"/>
  <c r="J2883"/>
  <c r="J2882"/>
  <c r="J2881"/>
  <c r="J2885" s="1"/>
  <c r="G2885"/>
  <c r="H2884"/>
  <c r="H2883"/>
  <c r="H2882"/>
  <c r="H2881"/>
  <c r="H2936"/>
  <c r="H2947"/>
  <c r="G2203"/>
  <c r="L2559"/>
  <c r="K2560"/>
  <c r="I2561"/>
  <c r="H2562"/>
  <c r="L2571"/>
  <c r="K2572"/>
  <c r="I2573"/>
  <c r="H2574"/>
  <c r="G2575"/>
  <c r="H2628"/>
  <c r="H2629"/>
  <c r="H2630"/>
  <c r="G2631"/>
  <c r="J2633"/>
  <c r="J2634"/>
  <c r="J2635"/>
  <c r="J2636"/>
  <c r="H2638"/>
  <c r="K2660"/>
  <c r="H2678"/>
  <c r="H2681" s="1"/>
  <c r="H2679"/>
  <c r="H2680"/>
  <c r="G2681"/>
  <c r="L2683"/>
  <c r="L2684"/>
  <c r="L2685"/>
  <c r="L2686"/>
  <c r="L2687"/>
  <c r="H2690"/>
  <c r="H2691"/>
  <c r="H2692"/>
  <c r="G2693"/>
  <c r="L2695"/>
  <c r="L2696"/>
  <c r="L2697"/>
  <c r="L2698"/>
  <c r="K2715"/>
  <c r="K2717"/>
  <c r="G2730"/>
  <c r="J2740"/>
  <c r="J2746"/>
  <c r="L2749"/>
  <c r="J2758"/>
  <c r="K2762"/>
  <c r="H2762"/>
  <c r="J2802"/>
  <c r="J2804"/>
  <c r="I2822"/>
  <c r="L2822"/>
  <c r="L2821"/>
  <c r="L2820"/>
  <c r="L2819"/>
  <c r="L2823" s="1"/>
  <c r="J2822"/>
  <c r="J2821"/>
  <c r="G2823"/>
  <c r="H2822"/>
  <c r="H2821"/>
  <c r="H2820"/>
  <c r="H2819"/>
  <c r="J2867"/>
  <c r="L2971"/>
  <c r="K2970"/>
  <c r="I2971"/>
  <c r="I2969"/>
  <c r="L2991"/>
  <c r="K3002"/>
  <c r="L3002"/>
  <c r="L3001"/>
  <c r="L3000"/>
  <c r="J3002"/>
  <c r="J3001"/>
  <c r="J3000"/>
  <c r="J3003" s="1"/>
  <c r="G3003"/>
  <c r="H3002"/>
  <c r="H3001"/>
  <c r="H3000"/>
  <c r="H3003" s="1"/>
  <c r="L3060"/>
  <c r="J2111"/>
  <c r="H2168"/>
  <c r="H2172" s="1"/>
  <c r="H2169"/>
  <c r="H2170"/>
  <c r="H2171"/>
  <c r="G2172"/>
  <c r="I2199"/>
  <c r="I2201"/>
  <c r="J2213"/>
  <c r="J2214"/>
  <c r="J2215"/>
  <c r="J2225"/>
  <c r="J2226"/>
  <c r="J2227"/>
  <c r="J2235"/>
  <c r="I2256"/>
  <c r="I2258"/>
  <c r="H2275"/>
  <c r="H2278" s="1"/>
  <c r="H2276"/>
  <c r="H2277"/>
  <c r="G2278"/>
  <c r="H2287"/>
  <c r="H2290" s="1"/>
  <c r="H2288"/>
  <c r="H2289"/>
  <c r="G2290"/>
  <c r="H2297"/>
  <c r="I2311"/>
  <c r="I2313"/>
  <c r="I2315"/>
  <c r="I2323"/>
  <c r="J2337"/>
  <c r="J2338"/>
  <c r="J2339"/>
  <c r="J2349"/>
  <c r="J2352" s="1"/>
  <c r="J2350"/>
  <c r="J2351"/>
  <c r="J2359"/>
  <c r="J2404"/>
  <c r="J2405"/>
  <c r="J2406"/>
  <c r="J2407"/>
  <c r="J2408"/>
  <c r="J2416"/>
  <c r="J2417"/>
  <c r="J2418"/>
  <c r="J2419"/>
  <c r="J2467"/>
  <c r="J2468"/>
  <c r="J2471" s="1"/>
  <c r="J2469"/>
  <c r="J2470"/>
  <c r="J2479"/>
  <c r="J2482" s="1"/>
  <c r="J2480"/>
  <c r="J2481"/>
  <c r="I2535"/>
  <c r="H2536"/>
  <c r="H2537"/>
  <c r="G2538"/>
  <c r="H2559"/>
  <c r="L2560"/>
  <c r="J2561"/>
  <c r="J2562"/>
  <c r="H2563"/>
  <c r="G2564"/>
  <c r="H2571"/>
  <c r="H2575" s="1"/>
  <c r="L2572"/>
  <c r="J2573"/>
  <c r="J2574"/>
  <c r="L2576"/>
  <c r="K2597"/>
  <c r="H2616"/>
  <c r="H2617"/>
  <c r="H2618"/>
  <c r="G2619"/>
  <c r="J2628"/>
  <c r="J2629"/>
  <c r="J2630"/>
  <c r="L2633"/>
  <c r="L2634"/>
  <c r="L2635"/>
  <c r="I2638"/>
  <c r="J2681"/>
  <c r="J2680"/>
  <c r="J2691"/>
  <c r="J2693" s="1"/>
  <c r="J2692"/>
  <c r="J2742"/>
  <c r="I2816"/>
  <c r="G2817"/>
  <c r="H2816"/>
  <c r="H2815"/>
  <c r="H2814"/>
  <c r="H2817" s="1"/>
  <c r="L2816"/>
  <c r="L2815"/>
  <c r="L2814"/>
  <c r="J2823"/>
  <c r="J2879"/>
  <c r="I3010"/>
  <c r="L3010"/>
  <c r="J3010"/>
  <c r="H3010"/>
  <c r="K3039"/>
  <c r="K3037"/>
  <c r="I3038"/>
  <c r="I3036"/>
  <c r="I2771"/>
  <c r="K2772"/>
  <c r="L2773"/>
  <c r="I2783"/>
  <c r="K2784"/>
  <c r="L2785"/>
  <c r="L2824"/>
  <c r="I2841"/>
  <c r="I2853"/>
  <c r="L2864"/>
  <c r="L2865"/>
  <c r="L2866"/>
  <c r="L2876"/>
  <c r="L2877"/>
  <c r="L2878"/>
  <c r="L2886"/>
  <c r="K2901"/>
  <c r="K2903"/>
  <c r="K2913"/>
  <c r="K2915"/>
  <c r="J2931"/>
  <c r="J2932"/>
  <c r="J2933"/>
  <c r="J2934"/>
  <c r="J2935"/>
  <c r="J2943"/>
  <c r="J2944"/>
  <c r="J2945"/>
  <c r="J2946"/>
  <c r="H2994"/>
  <c r="L2995"/>
  <c r="L2996"/>
  <c r="L2997"/>
  <c r="L3005"/>
  <c r="L3006"/>
  <c r="L3007"/>
  <c r="L3008"/>
  <c r="J3065"/>
  <c r="H3208"/>
  <c r="J3215"/>
  <c r="I3227"/>
  <c r="L3227"/>
  <c r="J3227"/>
  <c r="H3227"/>
  <c r="H3277"/>
  <c r="I3306"/>
  <c r="I3304"/>
  <c r="K3307"/>
  <c r="K3305"/>
  <c r="K3303"/>
  <c r="K3628"/>
  <c r="K3626"/>
  <c r="I3625"/>
  <c r="H2773"/>
  <c r="H2785"/>
  <c r="H2824"/>
  <c r="H2864"/>
  <c r="H2867" s="1"/>
  <c r="H2865"/>
  <c r="H2866"/>
  <c r="G2867"/>
  <c r="H2876"/>
  <c r="H2879" s="1"/>
  <c r="H2877"/>
  <c r="H2878"/>
  <c r="G2879"/>
  <c r="H2886"/>
  <c r="I2900"/>
  <c r="I2902"/>
  <c r="I2904"/>
  <c r="I2912"/>
  <c r="J2926"/>
  <c r="J2929" s="1"/>
  <c r="J2927"/>
  <c r="J2928"/>
  <c r="J2938"/>
  <c r="J2941" s="1"/>
  <c r="J2939"/>
  <c r="J2940"/>
  <c r="J2948"/>
  <c r="J2988"/>
  <c r="J2991" s="1"/>
  <c r="J2989"/>
  <c r="J2990"/>
  <c r="L2993"/>
  <c r="K2994"/>
  <c r="I2995"/>
  <c r="H2996"/>
  <c r="H2997"/>
  <c r="G2998"/>
  <c r="H3005"/>
  <c r="H3006"/>
  <c r="H3007"/>
  <c r="H3008"/>
  <c r="G3009"/>
  <c r="J3055"/>
  <c r="J3056"/>
  <c r="J3057"/>
  <c r="J3058"/>
  <c r="J3059"/>
  <c r="I3064"/>
  <c r="L3064"/>
  <c r="L3063"/>
  <c r="L3065" s="1"/>
  <c r="H3064"/>
  <c r="H3065" s="1"/>
  <c r="H3127"/>
  <c r="J3133"/>
  <c r="K3134"/>
  <c r="J3134"/>
  <c r="I3134"/>
  <c r="H3134"/>
  <c r="L3245"/>
  <c r="K3244"/>
  <c r="K3242"/>
  <c r="I3245"/>
  <c r="I3243"/>
  <c r="I3241"/>
  <c r="L3270"/>
  <c r="J3072"/>
  <c r="J3112"/>
  <c r="J3115" s="1"/>
  <c r="J3113"/>
  <c r="J3114"/>
  <c r="J3124"/>
  <c r="J3127" s="1"/>
  <c r="J3125"/>
  <c r="J3126"/>
  <c r="L3129"/>
  <c r="L3130"/>
  <c r="L3131"/>
  <c r="L3132"/>
  <c r="K3145"/>
  <c r="J3205"/>
  <c r="J3208" s="1"/>
  <c r="J3206"/>
  <c r="J3207"/>
  <c r="L3210"/>
  <c r="L3211"/>
  <c r="L3212"/>
  <c r="L3213"/>
  <c r="L3214"/>
  <c r="J3277"/>
  <c r="J3275"/>
  <c r="J3276"/>
  <c r="J3286"/>
  <c r="J3288" s="1"/>
  <c r="J3287"/>
  <c r="J3342"/>
  <c r="J3344" s="1"/>
  <c r="J3343"/>
  <c r="L3346"/>
  <c r="K3347"/>
  <c r="J3348"/>
  <c r="J3350" s="1"/>
  <c r="J3349"/>
  <c r="I3393"/>
  <c r="L3393"/>
  <c r="L3392"/>
  <c r="J3393"/>
  <c r="J3392"/>
  <c r="J3391"/>
  <c r="H3392"/>
  <c r="G3394"/>
  <c r="J3525"/>
  <c r="I3566"/>
  <c r="I3564"/>
  <c r="K3565"/>
  <c r="K3563"/>
  <c r="K3597"/>
  <c r="J3596"/>
  <c r="L3597"/>
  <c r="J3594"/>
  <c r="H3597"/>
  <c r="L3595"/>
  <c r="I3594"/>
  <c r="K3659"/>
  <c r="L3659"/>
  <c r="L3658"/>
  <c r="L3657"/>
  <c r="L3656"/>
  <c r="L3660" s="1"/>
  <c r="J3659"/>
  <c r="J3658"/>
  <c r="J3657"/>
  <c r="J3656"/>
  <c r="J3660" s="1"/>
  <c r="G3660"/>
  <c r="H3659"/>
  <c r="H3658"/>
  <c r="H3657"/>
  <c r="H3656"/>
  <c r="I3690"/>
  <c r="L3687"/>
  <c r="L3689"/>
  <c r="K3688"/>
  <c r="I3687"/>
  <c r="K3690"/>
  <c r="I3689"/>
  <c r="J3688"/>
  <c r="H3687"/>
  <c r="H3067"/>
  <c r="H3068"/>
  <c r="H3069"/>
  <c r="H3070"/>
  <c r="G3071"/>
  <c r="L3072"/>
  <c r="K3082"/>
  <c r="K3098"/>
  <c r="L3112"/>
  <c r="L3115" s="1"/>
  <c r="L3113"/>
  <c r="L3114"/>
  <c r="H3117"/>
  <c r="H3118"/>
  <c r="H3119"/>
  <c r="H3120"/>
  <c r="H3121"/>
  <c r="G3122"/>
  <c r="L3124"/>
  <c r="L3127" s="1"/>
  <c r="L3125"/>
  <c r="L3126"/>
  <c r="H3129"/>
  <c r="K3143"/>
  <c r="K3149"/>
  <c r="K3151"/>
  <c r="L3205"/>
  <c r="L3208" s="1"/>
  <c r="L3206"/>
  <c r="L3207"/>
  <c r="H3210"/>
  <c r="G3257"/>
  <c r="H3267"/>
  <c r="H3270" s="1"/>
  <c r="H3268"/>
  <c r="H3269"/>
  <c r="G3270"/>
  <c r="L3272"/>
  <c r="L3273"/>
  <c r="L3274"/>
  <c r="L3275"/>
  <c r="L3276"/>
  <c r="H3279"/>
  <c r="H3280"/>
  <c r="H3281"/>
  <c r="G3282"/>
  <c r="L3284"/>
  <c r="L3285"/>
  <c r="L3286"/>
  <c r="L3287"/>
  <c r="H3289"/>
  <c r="I3298"/>
  <c r="I3300"/>
  <c r="K3311"/>
  <c r="L3334"/>
  <c r="L3339" s="1"/>
  <c r="K3335"/>
  <c r="I3336"/>
  <c r="H3337"/>
  <c r="H3338"/>
  <c r="G3339"/>
  <c r="L3341"/>
  <c r="L3344" s="1"/>
  <c r="L3342"/>
  <c r="L3343"/>
  <c r="H3346"/>
  <c r="L3347"/>
  <c r="L3348"/>
  <c r="L3349"/>
  <c r="H3351"/>
  <c r="K3360"/>
  <c r="K3372"/>
  <c r="H3391"/>
  <c r="I3405"/>
  <c r="L3405"/>
  <c r="L3404"/>
  <c r="L3403"/>
  <c r="J3405"/>
  <c r="J3404"/>
  <c r="J3403"/>
  <c r="J3406" s="1"/>
  <c r="G3406"/>
  <c r="H3405"/>
  <c r="H3404"/>
  <c r="H3403"/>
  <c r="H3406" s="1"/>
  <c r="H3456"/>
  <c r="K3537"/>
  <c r="L3537"/>
  <c r="H3537"/>
  <c r="I3586"/>
  <c r="J3584"/>
  <c r="G3587"/>
  <c r="L3585"/>
  <c r="J3582"/>
  <c r="H3585"/>
  <c r="L3583"/>
  <c r="I3582"/>
  <c r="J3690"/>
  <c r="K3720"/>
  <c r="L3718"/>
  <c r="H3718"/>
  <c r="J3067"/>
  <c r="J3068"/>
  <c r="J3069"/>
  <c r="J3070"/>
  <c r="J3117"/>
  <c r="J3118"/>
  <c r="J3119"/>
  <c r="J3120"/>
  <c r="J3121"/>
  <c r="I3129"/>
  <c r="H3130"/>
  <c r="H3131"/>
  <c r="H3132"/>
  <c r="G3133"/>
  <c r="I3210"/>
  <c r="H3211"/>
  <c r="H3212"/>
  <c r="H3213"/>
  <c r="H3214"/>
  <c r="G3215"/>
  <c r="J3267"/>
  <c r="J3268"/>
  <c r="J3269"/>
  <c r="J3279"/>
  <c r="J3282" s="1"/>
  <c r="J3280"/>
  <c r="J3281"/>
  <c r="J3289"/>
  <c r="I3346"/>
  <c r="J3351"/>
  <c r="L3391"/>
  <c r="L3394" s="1"/>
  <c r="H3393"/>
  <c r="J3401"/>
  <c r="J3412"/>
  <c r="K3413"/>
  <c r="L3413"/>
  <c r="J3413"/>
  <c r="H3413"/>
  <c r="I3442"/>
  <c r="I3440"/>
  <c r="K3441"/>
  <c r="K3439"/>
  <c r="L3474"/>
  <c r="I3517"/>
  <c r="L3517"/>
  <c r="L3516"/>
  <c r="L3515"/>
  <c r="J3517"/>
  <c r="J3516"/>
  <c r="J3515"/>
  <c r="G3518"/>
  <c r="H3517"/>
  <c r="H3516"/>
  <c r="H3515"/>
  <c r="L3599"/>
  <c r="J3599"/>
  <c r="I3599"/>
  <c r="I3622"/>
  <c r="K3620"/>
  <c r="I3620"/>
  <c r="J3721"/>
  <c r="L3524"/>
  <c r="L3525" s="1"/>
  <c r="G3649"/>
  <c r="G3685"/>
  <c r="G3722"/>
  <c r="L3723"/>
  <c r="L3732"/>
  <c r="L3738"/>
  <c r="L3752"/>
  <c r="I3434"/>
  <c r="I3436"/>
  <c r="L3453"/>
  <c r="L3456" s="1"/>
  <c r="L3454"/>
  <c r="L3455"/>
  <c r="H3458"/>
  <c r="H3459"/>
  <c r="H3460"/>
  <c r="H3461"/>
  <c r="H3462"/>
  <c r="G3463"/>
  <c r="L3465"/>
  <c r="L3466"/>
  <c r="L3467"/>
  <c r="H3470"/>
  <c r="H3474" s="1"/>
  <c r="H3471"/>
  <c r="H3472"/>
  <c r="H3473"/>
  <c r="G3474"/>
  <c r="L3475"/>
  <c r="K3490"/>
  <c r="K3492"/>
  <c r="I3501"/>
  <c r="I3552"/>
  <c r="L3558"/>
  <c r="K3559"/>
  <c r="I3560"/>
  <c r="L3579"/>
  <c r="L3591"/>
  <c r="K3614"/>
  <c r="I3617"/>
  <c r="H3639"/>
  <c r="H3640"/>
  <c r="H3641"/>
  <c r="G3642"/>
  <c r="J3644"/>
  <c r="J3645"/>
  <c r="J3646"/>
  <c r="J3647"/>
  <c r="J3648"/>
  <c r="H3677"/>
  <c r="J3678"/>
  <c r="I3679"/>
  <c r="J3682"/>
  <c r="J3715"/>
  <c r="H3734"/>
  <c r="G3742"/>
  <c r="L3744"/>
  <c r="K3751"/>
  <c r="H3396"/>
  <c r="H3397"/>
  <c r="H3398"/>
  <c r="H3399"/>
  <c r="H3400"/>
  <c r="G3401"/>
  <c r="H3408"/>
  <c r="H3409"/>
  <c r="H3410"/>
  <c r="H3411"/>
  <c r="G3412"/>
  <c r="J3458"/>
  <c r="J3459"/>
  <c r="J3460"/>
  <c r="J3461"/>
  <c r="J3462"/>
  <c r="J3470"/>
  <c r="J3474" s="1"/>
  <c r="J3471"/>
  <c r="J3472"/>
  <c r="J3473"/>
  <c r="H3525"/>
  <c r="H3522"/>
  <c r="H3523"/>
  <c r="H3524"/>
  <c r="G3525"/>
  <c r="K3547"/>
  <c r="H3561"/>
  <c r="L3559"/>
  <c r="J3578"/>
  <c r="J3590"/>
  <c r="J3639"/>
  <c r="J3640"/>
  <c r="J3641"/>
  <c r="L3644"/>
  <c r="L3645"/>
  <c r="L3646"/>
  <c r="L3647"/>
  <c r="L3648"/>
  <c r="H3652"/>
  <c r="H3653"/>
  <c r="H3654" s="1"/>
  <c r="G3654"/>
  <c r="H3661"/>
  <c r="H3675"/>
  <c r="J3676"/>
  <c r="I3677"/>
  <c r="K3678"/>
  <c r="L3679"/>
  <c r="H3702"/>
  <c r="I3703"/>
  <c r="K3706"/>
  <c r="L3708"/>
  <c r="L3713"/>
  <c r="L3714"/>
  <c r="H3732"/>
  <c r="J3733"/>
  <c r="I3734"/>
  <c r="K3737"/>
  <c r="H3746"/>
  <c r="I25"/>
  <c r="I56"/>
  <c r="K57"/>
  <c r="J201"/>
  <c r="L399"/>
  <c r="G480"/>
  <c r="J479"/>
  <c r="L478"/>
  <c r="H478"/>
  <c r="J477"/>
  <c r="I479"/>
  <c r="K478"/>
  <c r="I477"/>
  <c r="L479"/>
  <c r="H479"/>
  <c r="J478"/>
  <c r="L477"/>
  <c r="H477"/>
  <c r="L559"/>
  <c r="H559"/>
  <c r="J558"/>
  <c r="L557"/>
  <c r="H557"/>
  <c r="J556"/>
  <c r="K559"/>
  <c r="I558"/>
  <c r="K557"/>
  <c r="I556"/>
  <c r="G560"/>
  <c r="J559"/>
  <c r="L558"/>
  <c r="H558"/>
  <c r="J557"/>
  <c r="L556"/>
  <c r="H556"/>
  <c r="H560" s="1"/>
  <c r="G728"/>
  <c r="J727"/>
  <c r="L726"/>
  <c r="H726"/>
  <c r="J725"/>
  <c r="I727"/>
  <c r="K726"/>
  <c r="I725"/>
  <c r="L727"/>
  <c r="H727"/>
  <c r="J726"/>
  <c r="L725"/>
  <c r="L728" s="1"/>
  <c r="H725"/>
  <c r="G740"/>
  <c r="J739"/>
  <c r="L738"/>
  <c r="H738"/>
  <c r="J737"/>
  <c r="I739"/>
  <c r="K738"/>
  <c r="I737"/>
  <c r="L739"/>
  <c r="H739"/>
  <c r="J738"/>
  <c r="L737"/>
  <c r="H737"/>
  <c r="G828"/>
  <c r="J827"/>
  <c r="L826"/>
  <c r="H826"/>
  <c r="J825"/>
  <c r="L824"/>
  <c r="H824"/>
  <c r="J823"/>
  <c r="I827"/>
  <c r="K826"/>
  <c r="I825"/>
  <c r="K824"/>
  <c r="I823"/>
  <c r="H827"/>
  <c r="L823"/>
  <c r="L825"/>
  <c r="J824"/>
  <c r="K823"/>
  <c r="L827"/>
  <c r="J826"/>
  <c r="K825"/>
  <c r="I824"/>
  <c r="H823"/>
  <c r="G1038"/>
  <c r="J1037"/>
  <c r="L1036"/>
  <c r="H1036"/>
  <c r="J1035"/>
  <c r="I1037"/>
  <c r="K1036"/>
  <c r="I1035"/>
  <c r="L1037"/>
  <c r="H1037"/>
  <c r="J1036"/>
  <c r="L1035"/>
  <c r="H1035"/>
  <c r="I1036"/>
  <c r="K1037"/>
  <c r="K1035"/>
  <c r="L1452"/>
  <c r="H1452"/>
  <c r="J1451"/>
  <c r="L1450"/>
  <c r="H1450"/>
  <c r="J1452"/>
  <c r="K1451"/>
  <c r="K1450"/>
  <c r="G1453"/>
  <c r="I1452"/>
  <c r="I1451"/>
  <c r="J1450"/>
  <c r="H1451"/>
  <c r="I1450"/>
  <c r="L1451"/>
  <c r="H12"/>
  <c r="L12"/>
  <c r="J13"/>
  <c r="H14"/>
  <c r="L14"/>
  <c r="J17"/>
  <c r="H18"/>
  <c r="L18"/>
  <c r="J19"/>
  <c r="H20"/>
  <c r="L20"/>
  <c r="J21"/>
  <c r="G22"/>
  <c r="H24"/>
  <c r="L24"/>
  <c r="J25"/>
  <c r="H26"/>
  <c r="L26"/>
  <c r="J29"/>
  <c r="H30"/>
  <c r="L30"/>
  <c r="J31"/>
  <c r="H32"/>
  <c r="L32"/>
  <c r="J34"/>
  <c r="K43"/>
  <c r="K46" s="1"/>
  <c r="J44"/>
  <c r="H45"/>
  <c r="L45"/>
  <c r="J48"/>
  <c r="H49"/>
  <c r="L49"/>
  <c r="J50"/>
  <c r="H51"/>
  <c r="L51"/>
  <c r="J52"/>
  <c r="G53"/>
  <c r="H55"/>
  <c r="L55"/>
  <c r="J56"/>
  <c r="H57"/>
  <c r="L57"/>
  <c r="J60"/>
  <c r="H61"/>
  <c r="L61"/>
  <c r="J62"/>
  <c r="H63"/>
  <c r="L63"/>
  <c r="J65"/>
  <c r="K74"/>
  <c r="I75"/>
  <c r="K76"/>
  <c r="I79"/>
  <c r="K80"/>
  <c r="I81"/>
  <c r="K82"/>
  <c r="I83"/>
  <c r="K88"/>
  <c r="I88"/>
  <c r="K87"/>
  <c r="K86"/>
  <c r="I87"/>
  <c r="H88"/>
  <c r="G89"/>
  <c r="K110"/>
  <c r="I113"/>
  <c r="K122"/>
  <c r="G177"/>
  <c r="J176"/>
  <c r="L175"/>
  <c r="H175"/>
  <c r="J174"/>
  <c r="L173"/>
  <c r="H173"/>
  <c r="J172"/>
  <c r="I176"/>
  <c r="K175"/>
  <c r="I174"/>
  <c r="K173"/>
  <c r="I172"/>
  <c r="L176"/>
  <c r="H176"/>
  <c r="J175"/>
  <c r="L174"/>
  <c r="H174"/>
  <c r="J173"/>
  <c r="L172"/>
  <c r="L177" s="1"/>
  <c r="H172"/>
  <c r="I185"/>
  <c r="G232"/>
  <c r="J231"/>
  <c r="L230"/>
  <c r="H230"/>
  <c r="J229"/>
  <c r="I231"/>
  <c r="K230"/>
  <c r="I229"/>
  <c r="L231"/>
  <c r="H231"/>
  <c r="J230"/>
  <c r="L229"/>
  <c r="H229"/>
  <c r="I297"/>
  <c r="J313"/>
  <c r="I313"/>
  <c r="L313"/>
  <c r="H313"/>
  <c r="K432"/>
  <c r="H449"/>
  <c r="K477"/>
  <c r="K479"/>
  <c r="G492"/>
  <c r="J491"/>
  <c r="L490"/>
  <c r="H490"/>
  <c r="J489"/>
  <c r="I491"/>
  <c r="K490"/>
  <c r="I489"/>
  <c r="L491"/>
  <c r="H491"/>
  <c r="J490"/>
  <c r="L489"/>
  <c r="L492" s="1"/>
  <c r="H489"/>
  <c r="H492" s="1"/>
  <c r="K556"/>
  <c r="K558"/>
  <c r="K601"/>
  <c r="L611"/>
  <c r="G616"/>
  <c r="J615"/>
  <c r="L614"/>
  <c r="H614"/>
  <c r="J613"/>
  <c r="I615"/>
  <c r="K614"/>
  <c r="I613"/>
  <c r="I616" s="1"/>
  <c r="L615"/>
  <c r="H615"/>
  <c r="J614"/>
  <c r="L613"/>
  <c r="L616" s="1"/>
  <c r="H613"/>
  <c r="K668"/>
  <c r="K670"/>
  <c r="I681"/>
  <c r="K725"/>
  <c r="K727"/>
  <c r="K737"/>
  <c r="K739"/>
  <c r="I826"/>
  <c r="G983"/>
  <c r="J982"/>
  <c r="L981"/>
  <c r="H981"/>
  <c r="J980"/>
  <c r="L979"/>
  <c r="H979"/>
  <c r="J978"/>
  <c r="I982"/>
  <c r="K981"/>
  <c r="I980"/>
  <c r="K979"/>
  <c r="I978"/>
  <c r="L982"/>
  <c r="H982"/>
  <c r="J981"/>
  <c r="L980"/>
  <c r="H980"/>
  <c r="J979"/>
  <c r="L978"/>
  <c r="H978"/>
  <c r="I981"/>
  <c r="I979"/>
  <c r="K982"/>
  <c r="K980"/>
  <c r="K978"/>
  <c r="J995"/>
  <c r="I995"/>
  <c r="L995"/>
  <c r="H995"/>
  <c r="K995"/>
  <c r="G1324"/>
  <c r="J1323"/>
  <c r="L1322"/>
  <c r="H1322"/>
  <c r="J1321"/>
  <c r="L1320"/>
  <c r="H1320"/>
  <c r="J1319"/>
  <c r="H1323"/>
  <c r="I1322"/>
  <c r="I1321"/>
  <c r="J1320"/>
  <c r="K1319"/>
  <c r="L1323"/>
  <c r="H1321"/>
  <c r="I1320"/>
  <c r="I1319"/>
  <c r="K1323"/>
  <c r="K1322"/>
  <c r="L1321"/>
  <c r="H1319"/>
  <c r="J1322"/>
  <c r="K1320"/>
  <c r="I1323"/>
  <c r="K1321"/>
  <c r="L1319"/>
  <c r="G1515"/>
  <c r="J1514"/>
  <c r="L1513"/>
  <c r="H1513"/>
  <c r="J1512"/>
  <c r="I1514"/>
  <c r="K1513"/>
  <c r="I1512"/>
  <c r="L1512"/>
  <c r="L1515" s="1"/>
  <c r="L1514"/>
  <c r="J1513"/>
  <c r="K1512"/>
  <c r="K1514"/>
  <c r="I1513"/>
  <c r="H1512"/>
  <c r="H1514"/>
  <c r="G1955"/>
  <c r="J1954"/>
  <c r="L1953"/>
  <c r="H1953"/>
  <c r="J1952"/>
  <c r="L1951"/>
  <c r="H1951"/>
  <c r="L1954"/>
  <c r="H1954"/>
  <c r="J1953"/>
  <c r="L1952"/>
  <c r="H1952"/>
  <c r="J1951"/>
  <c r="K1954"/>
  <c r="I1953"/>
  <c r="I1954"/>
  <c r="K1951"/>
  <c r="K1952"/>
  <c r="I1951"/>
  <c r="I1955" s="1"/>
  <c r="I1952"/>
  <c r="K1953"/>
  <c r="K12"/>
  <c r="K14"/>
  <c r="K26"/>
  <c r="I12"/>
  <c r="K13"/>
  <c r="I14"/>
  <c r="K17"/>
  <c r="I18"/>
  <c r="I22" s="1"/>
  <c r="K19"/>
  <c r="I20"/>
  <c r="K21"/>
  <c r="I24"/>
  <c r="I27" s="1"/>
  <c r="K25"/>
  <c r="I26"/>
  <c r="K29"/>
  <c r="I30"/>
  <c r="I33" s="1"/>
  <c r="K31"/>
  <c r="I32"/>
  <c r="K34"/>
  <c r="K48"/>
  <c r="I49"/>
  <c r="I53" s="1"/>
  <c r="K50"/>
  <c r="I51"/>
  <c r="K52"/>
  <c r="I55"/>
  <c r="K56"/>
  <c r="I57"/>
  <c r="K60"/>
  <c r="K64" s="1"/>
  <c r="I61"/>
  <c r="I64" s="1"/>
  <c r="K62"/>
  <c r="I63"/>
  <c r="K65"/>
  <c r="H89"/>
  <c r="G108"/>
  <c r="J107"/>
  <c r="L106"/>
  <c r="H106"/>
  <c r="J105"/>
  <c r="L107"/>
  <c r="H107"/>
  <c r="J106"/>
  <c r="L105"/>
  <c r="H105"/>
  <c r="I106"/>
  <c r="K107"/>
  <c r="G120"/>
  <c r="J119"/>
  <c r="L118"/>
  <c r="H118"/>
  <c r="J117"/>
  <c r="L119"/>
  <c r="H119"/>
  <c r="J118"/>
  <c r="L117"/>
  <c r="H117"/>
  <c r="I118"/>
  <c r="K119"/>
  <c r="K177"/>
  <c r="L187"/>
  <c r="H187"/>
  <c r="J186"/>
  <c r="L185"/>
  <c r="H185"/>
  <c r="J184"/>
  <c r="K187"/>
  <c r="I186"/>
  <c r="K185"/>
  <c r="I184"/>
  <c r="G188"/>
  <c r="J187"/>
  <c r="L186"/>
  <c r="H186"/>
  <c r="J185"/>
  <c r="L184"/>
  <c r="L188" s="1"/>
  <c r="H184"/>
  <c r="K232"/>
  <c r="G244"/>
  <c r="J243"/>
  <c r="L242"/>
  <c r="H242"/>
  <c r="J241"/>
  <c r="I243"/>
  <c r="K242"/>
  <c r="I241"/>
  <c r="L243"/>
  <c r="H243"/>
  <c r="J242"/>
  <c r="L241"/>
  <c r="L244" s="1"/>
  <c r="H241"/>
  <c r="H244" s="1"/>
  <c r="G301"/>
  <c r="J300"/>
  <c r="L299"/>
  <c r="H299"/>
  <c r="J298"/>
  <c r="L297"/>
  <c r="H297"/>
  <c r="J296"/>
  <c r="I300"/>
  <c r="K299"/>
  <c r="I298"/>
  <c r="K297"/>
  <c r="I296"/>
  <c r="L300"/>
  <c r="H300"/>
  <c r="J299"/>
  <c r="L298"/>
  <c r="H298"/>
  <c r="J297"/>
  <c r="L296"/>
  <c r="L301" s="1"/>
  <c r="H296"/>
  <c r="G356"/>
  <c r="J355"/>
  <c r="L354"/>
  <c r="H354"/>
  <c r="J353"/>
  <c r="I355"/>
  <c r="K354"/>
  <c r="I353"/>
  <c r="L355"/>
  <c r="H355"/>
  <c r="J354"/>
  <c r="L353"/>
  <c r="H353"/>
  <c r="J437"/>
  <c r="I437"/>
  <c r="L437"/>
  <c r="H437"/>
  <c r="K492"/>
  <c r="G498"/>
  <c r="J518"/>
  <c r="J561"/>
  <c r="I561"/>
  <c r="L561"/>
  <c r="H561"/>
  <c r="K616"/>
  <c r="L683"/>
  <c r="H683"/>
  <c r="J682"/>
  <c r="L681"/>
  <c r="H681"/>
  <c r="J680"/>
  <c r="K683"/>
  <c r="I682"/>
  <c r="K681"/>
  <c r="I680"/>
  <c r="G684"/>
  <c r="J683"/>
  <c r="L682"/>
  <c r="H682"/>
  <c r="J681"/>
  <c r="L680"/>
  <c r="H680"/>
  <c r="H684" s="1"/>
  <c r="G735"/>
  <c r="G746"/>
  <c r="I1285"/>
  <c r="K1284"/>
  <c r="L1285"/>
  <c r="H1284"/>
  <c r="J1283"/>
  <c r="K1285"/>
  <c r="L1284"/>
  <c r="I1283"/>
  <c r="G1286"/>
  <c r="J1285"/>
  <c r="J1284"/>
  <c r="L1283"/>
  <c r="H1283"/>
  <c r="I1284"/>
  <c r="H1285"/>
  <c r="K1283"/>
  <c r="I13"/>
  <c r="K24"/>
  <c r="K27" s="1"/>
  <c r="K55"/>
  <c r="K58" s="1"/>
  <c r="J189"/>
  <c r="I189"/>
  <c r="L189"/>
  <c r="H189"/>
  <c r="L435"/>
  <c r="H435"/>
  <c r="J434"/>
  <c r="L433"/>
  <c r="H433"/>
  <c r="J432"/>
  <c r="K435"/>
  <c r="I434"/>
  <c r="K433"/>
  <c r="I432"/>
  <c r="G436"/>
  <c r="J435"/>
  <c r="L434"/>
  <c r="H434"/>
  <c r="J433"/>
  <c r="L432"/>
  <c r="L436" s="1"/>
  <c r="H432"/>
  <c r="G604"/>
  <c r="J603"/>
  <c r="L602"/>
  <c r="H602"/>
  <c r="J601"/>
  <c r="I603"/>
  <c r="K602"/>
  <c r="I601"/>
  <c r="L603"/>
  <c r="H603"/>
  <c r="J602"/>
  <c r="L601"/>
  <c r="H601"/>
  <c r="G673"/>
  <c r="J672"/>
  <c r="L671"/>
  <c r="H671"/>
  <c r="J670"/>
  <c r="L669"/>
  <c r="H669"/>
  <c r="J668"/>
  <c r="I672"/>
  <c r="K671"/>
  <c r="I670"/>
  <c r="K669"/>
  <c r="I668"/>
  <c r="L672"/>
  <c r="H672"/>
  <c r="J671"/>
  <c r="L670"/>
  <c r="H670"/>
  <c r="J669"/>
  <c r="L668"/>
  <c r="H668"/>
  <c r="H673" s="1"/>
  <c r="J685"/>
  <c r="I685"/>
  <c r="L685"/>
  <c r="H685"/>
  <c r="H3394"/>
  <c r="J12"/>
  <c r="H13"/>
  <c r="L13"/>
  <c r="J14"/>
  <c r="H17"/>
  <c r="L17"/>
  <c r="J18"/>
  <c r="H19"/>
  <c r="L19"/>
  <c r="J20"/>
  <c r="H21"/>
  <c r="J24"/>
  <c r="H25"/>
  <c r="L25"/>
  <c r="J26"/>
  <c r="H29"/>
  <c r="H33" s="1"/>
  <c r="L29"/>
  <c r="J30"/>
  <c r="H31"/>
  <c r="L31"/>
  <c r="J32"/>
  <c r="H34"/>
  <c r="I43"/>
  <c r="I46" s="1"/>
  <c r="H44"/>
  <c r="H46" s="1"/>
  <c r="L44"/>
  <c r="L46" s="1"/>
  <c r="J45"/>
  <c r="H48"/>
  <c r="H53" s="1"/>
  <c r="L48"/>
  <c r="L53" s="1"/>
  <c r="J49"/>
  <c r="H50"/>
  <c r="L50"/>
  <c r="J51"/>
  <c r="H52"/>
  <c r="J55"/>
  <c r="H56"/>
  <c r="L56"/>
  <c r="J57"/>
  <c r="H60"/>
  <c r="L60"/>
  <c r="L64" s="1"/>
  <c r="J61"/>
  <c r="H62"/>
  <c r="L62"/>
  <c r="J63"/>
  <c r="H65"/>
  <c r="I74"/>
  <c r="I77" s="1"/>
  <c r="K75"/>
  <c r="K79"/>
  <c r="K84" s="1"/>
  <c r="I80"/>
  <c r="K81"/>
  <c r="I82"/>
  <c r="I105"/>
  <c r="I108" s="1"/>
  <c r="K106"/>
  <c r="K108" s="1"/>
  <c r="L114"/>
  <c r="H114"/>
  <c r="J113"/>
  <c r="L112"/>
  <c r="H112"/>
  <c r="J111"/>
  <c r="L110"/>
  <c r="H110"/>
  <c r="G115"/>
  <c r="J114"/>
  <c r="L113"/>
  <c r="H113"/>
  <c r="J112"/>
  <c r="L111"/>
  <c r="H111"/>
  <c r="J110"/>
  <c r="J115" s="1"/>
  <c r="I111"/>
  <c r="I115" s="1"/>
  <c r="K112"/>
  <c r="I117"/>
  <c r="I120" s="1"/>
  <c r="K118"/>
  <c r="K120" s="1"/>
  <c r="G126"/>
  <c r="J125"/>
  <c r="L124"/>
  <c r="H124"/>
  <c r="J123"/>
  <c r="L122"/>
  <c r="H122"/>
  <c r="L125"/>
  <c r="H125"/>
  <c r="J124"/>
  <c r="L123"/>
  <c r="H123"/>
  <c r="J122"/>
  <c r="J126" s="1"/>
  <c r="I123"/>
  <c r="I126" s="1"/>
  <c r="K124"/>
  <c r="L127"/>
  <c r="H127"/>
  <c r="J127"/>
  <c r="K184"/>
  <c r="K186"/>
  <c r="K241"/>
  <c r="K244" s="1"/>
  <c r="K243"/>
  <c r="G250"/>
  <c r="K296"/>
  <c r="K298"/>
  <c r="K300"/>
  <c r="L311"/>
  <c r="H311"/>
  <c r="J310"/>
  <c r="L309"/>
  <c r="H309"/>
  <c r="J308"/>
  <c r="K311"/>
  <c r="I310"/>
  <c r="K309"/>
  <c r="K312" s="1"/>
  <c r="I308"/>
  <c r="G312"/>
  <c r="J311"/>
  <c r="L310"/>
  <c r="H310"/>
  <c r="J309"/>
  <c r="L308"/>
  <c r="H308"/>
  <c r="H312" s="1"/>
  <c r="K353"/>
  <c r="K356" s="1"/>
  <c r="K355"/>
  <c r="G368"/>
  <c r="J367"/>
  <c r="L366"/>
  <c r="H366"/>
  <c r="J365"/>
  <c r="I367"/>
  <c r="K366"/>
  <c r="K368" s="1"/>
  <c r="I365"/>
  <c r="L367"/>
  <c r="H367"/>
  <c r="J366"/>
  <c r="L365"/>
  <c r="H365"/>
  <c r="G425"/>
  <c r="J424"/>
  <c r="L423"/>
  <c r="H423"/>
  <c r="J422"/>
  <c r="L421"/>
  <c r="H421"/>
  <c r="J420"/>
  <c r="I424"/>
  <c r="K423"/>
  <c r="I422"/>
  <c r="K421"/>
  <c r="I420"/>
  <c r="L424"/>
  <c r="H424"/>
  <c r="J423"/>
  <c r="L422"/>
  <c r="H422"/>
  <c r="J421"/>
  <c r="L420"/>
  <c r="H420"/>
  <c r="I433"/>
  <c r="I435"/>
  <c r="K437"/>
  <c r="I478"/>
  <c r="G549"/>
  <c r="J548"/>
  <c r="L547"/>
  <c r="H547"/>
  <c r="J546"/>
  <c r="L545"/>
  <c r="H545"/>
  <c r="J544"/>
  <c r="I548"/>
  <c r="K547"/>
  <c r="I546"/>
  <c r="K545"/>
  <c r="K549" s="1"/>
  <c r="I544"/>
  <c r="I549" s="1"/>
  <c r="L548"/>
  <c r="H548"/>
  <c r="J547"/>
  <c r="L546"/>
  <c r="H546"/>
  <c r="J545"/>
  <c r="L544"/>
  <c r="H544"/>
  <c r="H549" s="1"/>
  <c r="I557"/>
  <c r="I559"/>
  <c r="K561"/>
  <c r="I602"/>
  <c r="I669"/>
  <c r="I671"/>
  <c r="K680"/>
  <c r="K682"/>
  <c r="I726"/>
  <c r="I738"/>
  <c r="H825"/>
  <c r="K827"/>
  <c r="G1231"/>
  <c r="J1230"/>
  <c r="L1229"/>
  <c r="H1229"/>
  <c r="J1228"/>
  <c r="L1227"/>
  <c r="H1227"/>
  <c r="J1226"/>
  <c r="I1230"/>
  <c r="K1229"/>
  <c r="I1228"/>
  <c r="K1227"/>
  <c r="I1226"/>
  <c r="L1230"/>
  <c r="H1230"/>
  <c r="J1229"/>
  <c r="L1228"/>
  <c r="H1228"/>
  <c r="J1227"/>
  <c r="L1226"/>
  <c r="L1231" s="1"/>
  <c r="H1226"/>
  <c r="I1229"/>
  <c r="I1227"/>
  <c r="K1230"/>
  <c r="K1228"/>
  <c r="K1226"/>
  <c r="J1243"/>
  <c r="I1243"/>
  <c r="L1243"/>
  <c r="H1243"/>
  <c r="K1243"/>
  <c r="K1452"/>
  <c r="K91"/>
  <c r="I92"/>
  <c r="K93"/>
  <c r="I94"/>
  <c r="K96"/>
  <c r="K136"/>
  <c r="I137"/>
  <c r="K138"/>
  <c r="I141"/>
  <c r="K142"/>
  <c r="I143"/>
  <c r="K144"/>
  <c r="I145"/>
  <c r="K148"/>
  <c r="I149"/>
  <c r="K150"/>
  <c r="I153"/>
  <c r="K154"/>
  <c r="I155"/>
  <c r="K156"/>
  <c r="I158"/>
  <c r="J167"/>
  <c r="H168"/>
  <c r="L168"/>
  <c r="J169"/>
  <c r="G170"/>
  <c r="J179"/>
  <c r="H180"/>
  <c r="L180"/>
  <c r="J181"/>
  <c r="G182"/>
  <c r="I198"/>
  <c r="K199"/>
  <c r="I200"/>
  <c r="K203"/>
  <c r="I204"/>
  <c r="K205"/>
  <c r="I206"/>
  <c r="K207"/>
  <c r="I210"/>
  <c r="K211"/>
  <c r="I212"/>
  <c r="K215"/>
  <c r="I216"/>
  <c r="K217"/>
  <c r="I218"/>
  <c r="K220"/>
  <c r="J234"/>
  <c r="H235"/>
  <c r="L235"/>
  <c r="J236"/>
  <c r="H237"/>
  <c r="L237"/>
  <c r="J238"/>
  <c r="G239"/>
  <c r="J246"/>
  <c r="H247"/>
  <c r="L247"/>
  <c r="J248"/>
  <c r="H249"/>
  <c r="L249"/>
  <c r="J251"/>
  <c r="K260"/>
  <c r="I261"/>
  <c r="K262"/>
  <c r="I265"/>
  <c r="K266"/>
  <c r="I267"/>
  <c r="K268"/>
  <c r="I269"/>
  <c r="K272"/>
  <c r="I273"/>
  <c r="K274"/>
  <c r="I277"/>
  <c r="K278"/>
  <c r="I279"/>
  <c r="K280"/>
  <c r="I282"/>
  <c r="J291"/>
  <c r="H292"/>
  <c r="L292"/>
  <c r="J293"/>
  <c r="G294"/>
  <c r="J303"/>
  <c r="H304"/>
  <c r="L304"/>
  <c r="J305"/>
  <c r="G306"/>
  <c r="I322"/>
  <c r="K323"/>
  <c r="I324"/>
  <c r="K327"/>
  <c r="I328"/>
  <c r="K329"/>
  <c r="I330"/>
  <c r="K331"/>
  <c r="I334"/>
  <c r="K335"/>
  <c r="I336"/>
  <c r="K339"/>
  <c r="I340"/>
  <c r="K341"/>
  <c r="I342"/>
  <c r="K344"/>
  <c r="J358"/>
  <c r="H359"/>
  <c r="L359"/>
  <c r="J360"/>
  <c r="H361"/>
  <c r="L361"/>
  <c r="J362"/>
  <c r="G363"/>
  <c r="J370"/>
  <c r="H371"/>
  <c r="L371"/>
  <c r="J372"/>
  <c r="H373"/>
  <c r="L373"/>
  <c r="J375"/>
  <c r="K384"/>
  <c r="I385"/>
  <c r="K386"/>
  <c r="I389"/>
  <c r="K390"/>
  <c r="I391"/>
  <c r="K392"/>
  <c r="I393"/>
  <c r="K396"/>
  <c r="I397"/>
  <c r="K398"/>
  <c r="I401"/>
  <c r="K402"/>
  <c r="I403"/>
  <c r="K404"/>
  <c r="I406"/>
  <c r="J415"/>
  <c r="H416"/>
  <c r="L416"/>
  <c r="J417"/>
  <c r="G418"/>
  <c r="J427"/>
  <c r="H428"/>
  <c r="L428"/>
  <c r="J429"/>
  <c r="G430"/>
  <c r="K447"/>
  <c r="I448"/>
  <c r="K451"/>
  <c r="I452"/>
  <c r="K453"/>
  <c r="I454"/>
  <c r="K455"/>
  <c r="I458"/>
  <c r="K459"/>
  <c r="I460"/>
  <c r="K463"/>
  <c r="I464"/>
  <c r="K465"/>
  <c r="I466"/>
  <c r="K468"/>
  <c r="J482"/>
  <c r="H483"/>
  <c r="L483"/>
  <c r="J484"/>
  <c r="H485"/>
  <c r="L485"/>
  <c r="J486"/>
  <c r="G487"/>
  <c r="J494"/>
  <c r="H495"/>
  <c r="L495"/>
  <c r="J496"/>
  <c r="H497"/>
  <c r="L497"/>
  <c r="J499"/>
  <c r="K508"/>
  <c r="I509"/>
  <c r="K510"/>
  <c r="K520"/>
  <c r="I521"/>
  <c r="K522"/>
  <c r="I525"/>
  <c r="K526"/>
  <c r="I527"/>
  <c r="K528"/>
  <c r="I530"/>
  <c r="J539"/>
  <c r="H540"/>
  <c r="L540"/>
  <c r="J541"/>
  <c r="G542"/>
  <c r="J551"/>
  <c r="H552"/>
  <c r="L552"/>
  <c r="J553"/>
  <c r="G554"/>
  <c r="I570"/>
  <c r="K571"/>
  <c r="I572"/>
  <c r="K575"/>
  <c r="I576"/>
  <c r="K577"/>
  <c r="I578"/>
  <c r="K579"/>
  <c r="I582"/>
  <c r="K583"/>
  <c r="I584"/>
  <c r="K587"/>
  <c r="I588"/>
  <c r="K589"/>
  <c r="I590"/>
  <c r="K592"/>
  <c r="J610"/>
  <c r="J611" s="1"/>
  <c r="G611"/>
  <c r="K632"/>
  <c r="I633"/>
  <c r="K634"/>
  <c r="I637"/>
  <c r="K638"/>
  <c r="I639"/>
  <c r="K640"/>
  <c r="I641"/>
  <c r="K644"/>
  <c r="I645"/>
  <c r="K646"/>
  <c r="I649"/>
  <c r="K650"/>
  <c r="I651"/>
  <c r="K652"/>
  <c r="I654"/>
  <c r="I694"/>
  <c r="K695"/>
  <c r="I696"/>
  <c r="K699"/>
  <c r="I700"/>
  <c r="K701"/>
  <c r="I702"/>
  <c r="K703"/>
  <c r="I706"/>
  <c r="K707"/>
  <c r="I708"/>
  <c r="K711"/>
  <c r="I712"/>
  <c r="I715" s="1"/>
  <c r="K713"/>
  <c r="I714"/>
  <c r="K716"/>
  <c r="G759"/>
  <c r="J758"/>
  <c r="L757"/>
  <c r="H757"/>
  <c r="I758"/>
  <c r="K757"/>
  <c r="K759" s="1"/>
  <c r="I756"/>
  <c r="L756"/>
  <c r="L759" s="1"/>
  <c r="K768"/>
  <c r="J769"/>
  <c r="L770"/>
  <c r="K799"/>
  <c r="L800"/>
  <c r="L838"/>
  <c r="H838"/>
  <c r="J837"/>
  <c r="L836"/>
  <c r="H836"/>
  <c r="J835"/>
  <c r="K838"/>
  <c r="I837"/>
  <c r="K836"/>
  <c r="I835"/>
  <c r="H837"/>
  <c r="I838"/>
  <c r="G1050"/>
  <c r="J1049"/>
  <c r="L1048"/>
  <c r="H1048"/>
  <c r="J1047"/>
  <c r="J1050" s="1"/>
  <c r="I1049"/>
  <c r="K1048"/>
  <c r="I1047"/>
  <c r="L1049"/>
  <c r="H1049"/>
  <c r="J1048"/>
  <c r="L1047"/>
  <c r="H1047"/>
  <c r="H1050" s="1"/>
  <c r="L1117"/>
  <c r="H1117"/>
  <c r="J1116"/>
  <c r="L1115"/>
  <c r="H1115"/>
  <c r="J1114"/>
  <c r="K1117"/>
  <c r="I1116"/>
  <c r="K1115"/>
  <c r="I1114"/>
  <c r="G1118"/>
  <c r="J1117"/>
  <c r="L1116"/>
  <c r="H1116"/>
  <c r="J1115"/>
  <c r="L1114"/>
  <c r="H1114"/>
  <c r="G1162"/>
  <c r="J1161"/>
  <c r="L1160"/>
  <c r="H1160"/>
  <c r="J1159"/>
  <c r="I1161"/>
  <c r="K1160"/>
  <c r="I1159"/>
  <c r="L1161"/>
  <c r="H1161"/>
  <c r="J1160"/>
  <c r="L1159"/>
  <c r="H1159"/>
  <c r="J1336"/>
  <c r="K1336"/>
  <c r="I1336"/>
  <c r="H1336"/>
  <c r="K1365"/>
  <c r="I1364"/>
  <c r="K1363"/>
  <c r="I1362"/>
  <c r="L1365"/>
  <c r="H1364"/>
  <c r="I1363"/>
  <c r="K1362"/>
  <c r="J1365"/>
  <c r="L1364"/>
  <c r="H1363"/>
  <c r="J1362"/>
  <c r="G1366"/>
  <c r="I1365"/>
  <c r="K1364"/>
  <c r="L1363"/>
  <c r="H1362"/>
  <c r="J1408"/>
  <c r="I1491"/>
  <c r="L1491"/>
  <c r="H1491"/>
  <c r="K1491"/>
  <c r="J1491"/>
  <c r="L1706"/>
  <c r="H1706"/>
  <c r="J1705"/>
  <c r="L1704"/>
  <c r="H1704"/>
  <c r="J1703"/>
  <c r="K1706"/>
  <c r="I1705"/>
  <c r="K1704"/>
  <c r="I1703"/>
  <c r="G1707"/>
  <c r="L1703"/>
  <c r="L1705"/>
  <c r="J1704"/>
  <c r="K1703"/>
  <c r="J1706"/>
  <c r="K1705"/>
  <c r="I1704"/>
  <c r="H1703"/>
  <c r="K167"/>
  <c r="I168"/>
  <c r="I170" s="1"/>
  <c r="K169"/>
  <c r="K179"/>
  <c r="I180"/>
  <c r="I182" s="1"/>
  <c r="K181"/>
  <c r="K234"/>
  <c r="I235"/>
  <c r="K236"/>
  <c r="I237"/>
  <c r="K238"/>
  <c r="K246"/>
  <c r="I247"/>
  <c r="K248"/>
  <c r="I249"/>
  <c r="K251"/>
  <c r="K291"/>
  <c r="I292"/>
  <c r="I294" s="1"/>
  <c r="K293"/>
  <c r="K303"/>
  <c r="I304"/>
  <c r="I306" s="1"/>
  <c r="K305"/>
  <c r="K358"/>
  <c r="I359"/>
  <c r="I363" s="1"/>
  <c r="K360"/>
  <c r="I361"/>
  <c r="K362"/>
  <c r="K370"/>
  <c r="K374" s="1"/>
  <c r="I371"/>
  <c r="K372"/>
  <c r="I373"/>
  <c r="K375"/>
  <c r="K415"/>
  <c r="I416"/>
  <c r="I418" s="1"/>
  <c r="K417"/>
  <c r="K427"/>
  <c r="K430" s="1"/>
  <c r="I428"/>
  <c r="I430" s="1"/>
  <c r="K429"/>
  <c r="K482"/>
  <c r="I483"/>
  <c r="I487" s="1"/>
  <c r="K484"/>
  <c r="I485"/>
  <c r="K486"/>
  <c r="K494"/>
  <c r="K498" s="1"/>
  <c r="I495"/>
  <c r="K496"/>
  <c r="I497"/>
  <c r="K499"/>
  <c r="L522"/>
  <c r="L523" s="1"/>
  <c r="L528"/>
  <c r="L529" s="1"/>
  <c r="K539"/>
  <c r="I540"/>
  <c r="I542" s="1"/>
  <c r="K541"/>
  <c r="K551"/>
  <c r="I552"/>
  <c r="I554" s="1"/>
  <c r="K553"/>
  <c r="J570"/>
  <c r="H571"/>
  <c r="H573" s="1"/>
  <c r="L571"/>
  <c r="L573" s="1"/>
  <c r="J572"/>
  <c r="G573"/>
  <c r="H575"/>
  <c r="L575"/>
  <c r="J576"/>
  <c r="J580" s="1"/>
  <c r="H577"/>
  <c r="L577"/>
  <c r="J578"/>
  <c r="H579"/>
  <c r="L579"/>
  <c r="J582"/>
  <c r="J585" s="1"/>
  <c r="H583"/>
  <c r="H585" s="1"/>
  <c r="L583"/>
  <c r="L585" s="1"/>
  <c r="J584"/>
  <c r="G585"/>
  <c r="H587"/>
  <c r="L587"/>
  <c r="L591" s="1"/>
  <c r="J588"/>
  <c r="H589"/>
  <c r="L589"/>
  <c r="J590"/>
  <c r="G591"/>
  <c r="H592"/>
  <c r="L592"/>
  <c r="K606"/>
  <c r="I607"/>
  <c r="K608"/>
  <c r="I609"/>
  <c r="K610"/>
  <c r="K618"/>
  <c r="I619"/>
  <c r="K620"/>
  <c r="I621"/>
  <c r="H632"/>
  <c r="L632"/>
  <c r="L635" s="1"/>
  <c r="J633"/>
  <c r="J635" s="1"/>
  <c r="H634"/>
  <c r="L634"/>
  <c r="J637"/>
  <c r="H638"/>
  <c r="L638"/>
  <c r="L642" s="1"/>
  <c r="J639"/>
  <c r="H640"/>
  <c r="L640"/>
  <c r="J641"/>
  <c r="G642"/>
  <c r="H644"/>
  <c r="H647" s="1"/>
  <c r="L644"/>
  <c r="J645"/>
  <c r="J647" s="1"/>
  <c r="H646"/>
  <c r="L646"/>
  <c r="J649"/>
  <c r="H650"/>
  <c r="H653" s="1"/>
  <c r="L650"/>
  <c r="J651"/>
  <c r="H652"/>
  <c r="L652"/>
  <c r="J654"/>
  <c r="K663"/>
  <c r="K666" s="1"/>
  <c r="I664"/>
  <c r="I666" s="1"/>
  <c r="K675"/>
  <c r="K678" s="1"/>
  <c r="I676"/>
  <c r="I678" s="1"/>
  <c r="J694"/>
  <c r="J697" s="1"/>
  <c r="H695"/>
  <c r="H697" s="1"/>
  <c r="L695"/>
  <c r="L697" s="1"/>
  <c r="J696"/>
  <c r="G697"/>
  <c r="H699"/>
  <c r="L699"/>
  <c r="J700"/>
  <c r="H701"/>
  <c r="L701"/>
  <c r="J702"/>
  <c r="H703"/>
  <c r="L703"/>
  <c r="J706"/>
  <c r="H707"/>
  <c r="H709" s="1"/>
  <c r="L707"/>
  <c r="L709" s="1"/>
  <c r="J708"/>
  <c r="G709"/>
  <c r="H711"/>
  <c r="H715" s="1"/>
  <c r="L711"/>
  <c r="J712"/>
  <c r="J715" s="1"/>
  <c r="H713"/>
  <c r="L713"/>
  <c r="J714"/>
  <c r="G715"/>
  <c r="H716"/>
  <c r="K730"/>
  <c r="K735" s="1"/>
  <c r="I731"/>
  <c r="K732"/>
  <c r="I733"/>
  <c r="K742"/>
  <c r="K746" s="1"/>
  <c r="I743"/>
  <c r="I746" s="1"/>
  <c r="K744"/>
  <c r="H756"/>
  <c r="H758"/>
  <c r="I789"/>
  <c r="K788"/>
  <c r="K790" s="1"/>
  <c r="I787"/>
  <c r="I790" s="1"/>
  <c r="L789"/>
  <c r="H789"/>
  <c r="J788"/>
  <c r="L787"/>
  <c r="H787"/>
  <c r="H790" s="1"/>
  <c r="H788"/>
  <c r="J789"/>
  <c r="H835"/>
  <c r="H839" s="1"/>
  <c r="I836"/>
  <c r="K837"/>
  <c r="J838"/>
  <c r="I858"/>
  <c r="K857"/>
  <c r="I856"/>
  <c r="K855"/>
  <c r="I854"/>
  <c r="L858"/>
  <c r="H858"/>
  <c r="J857"/>
  <c r="L856"/>
  <c r="H856"/>
  <c r="J855"/>
  <c r="L854"/>
  <c r="H854"/>
  <c r="H855"/>
  <c r="J856"/>
  <c r="I857"/>
  <c r="K858"/>
  <c r="J871"/>
  <c r="I871"/>
  <c r="L871"/>
  <c r="H871"/>
  <c r="G914"/>
  <c r="J913"/>
  <c r="L912"/>
  <c r="H912"/>
  <c r="J911"/>
  <c r="I913"/>
  <c r="K912"/>
  <c r="I911"/>
  <c r="L913"/>
  <c r="H913"/>
  <c r="J912"/>
  <c r="L911"/>
  <c r="H911"/>
  <c r="L945"/>
  <c r="H957"/>
  <c r="L993"/>
  <c r="H993"/>
  <c r="J992"/>
  <c r="L991"/>
  <c r="H991"/>
  <c r="J990"/>
  <c r="J994" s="1"/>
  <c r="K993"/>
  <c r="I992"/>
  <c r="K991"/>
  <c r="I990"/>
  <c r="I994" s="1"/>
  <c r="G994"/>
  <c r="J993"/>
  <c r="L992"/>
  <c r="H992"/>
  <c r="J991"/>
  <c r="L990"/>
  <c r="H990"/>
  <c r="K1047"/>
  <c r="K1050" s="1"/>
  <c r="K1049"/>
  <c r="G1056"/>
  <c r="I1103"/>
  <c r="K1114"/>
  <c r="K1118" s="1"/>
  <c r="K1116"/>
  <c r="K1159"/>
  <c r="K1161"/>
  <c r="G1174"/>
  <c r="J1173"/>
  <c r="L1172"/>
  <c r="H1172"/>
  <c r="J1171"/>
  <c r="J1174" s="1"/>
  <c r="I1173"/>
  <c r="K1172"/>
  <c r="I1171"/>
  <c r="I1174" s="1"/>
  <c r="L1173"/>
  <c r="H1173"/>
  <c r="J1172"/>
  <c r="L1171"/>
  <c r="H1171"/>
  <c r="H1174" s="1"/>
  <c r="L1241"/>
  <c r="H1241"/>
  <c r="J1240"/>
  <c r="L1239"/>
  <c r="H1239"/>
  <c r="J1238"/>
  <c r="K1241"/>
  <c r="I1240"/>
  <c r="K1239"/>
  <c r="I1238"/>
  <c r="G1242"/>
  <c r="J1241"/>
  <c r="L1240"/>
  <c r="H1240"/>
  <c r="J1239"/>
  <c r="L1238"/>
  <c r="H1238"/>
  <c r="K1332"/>
  <c r="L1336"/>
  <c r="L1362"/>
  <c r="L1366" s="1"/>
  <c r="J1364"/>
  <c r="I1409"/>
  <c r="K1408"/>
  <c r="I1407"/>
  <c r="I1410" s="1"/>
  <c r="H1409"/>
  <c r="I1408"/>
  <c r="K1407"/>
  <c r="L1409"/>
  <c r="H1408"/>
  <c r="J1407"/>
  <c r="J1410" s="1"/>
  <c r="K1409"/>
  <c r="L1408"/>
  <c r="L1410" s="1"/>
  <c r="H1407"/>
  <c r="H1410" s="1"/>
  <c r="L1440"/>
  <c r="H1440"/>
  <c r="J1439"/>
  <c r="L1438"/>
  <c r="H1438"/>
  <c r="J1440"/>
  <c r="K1439"/>
  <c r="K1438"/>
  <c r="G1441"/>
  <c r="I1440"/>
  <c r="I1439"/>
  <c r="J1438"/>
  <c r="H1439"/>
  <c r="I1438"/>
  <c r="K1440"/>
  <c r="G1639"/>
  <c r="J1638"/>
  <c r="L1637"/>
  <c r="H1637"/>
  <c r="J1636"/>
  <c r="I1638"/>
  <c r="K1637"/>
  <c r="I1636"/>
  <c r="L1636"/>
  <c r="L1638"/>
  <c r="J1637"/>
  <c r="K1636"/>
  <c r="K1639" s="1"/>
  <c r="K1638"/>
  <c r="I1637"/>
  <c r="H1636"/>
  <c r="L1676"/>
  <c r="L1830"/>
  <c r="H1830"/>
  <c r="J1829"/>
  <c r="L1828"/>
  <c r="H1828"/>
  <c r="J1827"/>
  <c r="K1830"/>
  <c r="I1829"/>
  <c r="K1828"/>
  <c r="I1827"/>
  <c r="G1831"/>
  <c r="J1830"/>
  <c r="L1829"/>
  <c r="H1829"/>
  <c r="J1828"/>
  <c r="L1827"/>
  <c r="H1827"/>
  <c r="I1830"/>
  <c r="I1828"/>
  <c r="K1829"/>
  <c r="K1827"/>
  <c r="E2526"/>
  <c r="K2525"/>
  <c r="G2525"/>
  <c r="G2526" s="1"/>
  <c r="I91"/>
  <c r="K92"/>
  <c r="I93"/>
  <c r="I136"/>
  <c r="I139" s="1"/>
  <c r="K137"/>
  <c r="K141"/>
  <c r="I142"/>
  <c r="K143"/>
  <c r="I144"/>
  <c r="I148"/>
  <c r="I151" s="1"/>
  <c r="K149"/>
  <c r="K153"/>
  <c r="K157" s="1"/>
  <c r="I154"/>
  <c r="K155"/>
  <c r="H167"/>
  <c r="L167"/>
  <c r="L170" s="1"/>
  <c r="J168"/>
  <c r="H169"/>
  <c r="H179"/>
  <c r="L179"/>
  <c r="L182" s="1"/>
  <c r="J180"/>
  <c r="H181"/>
  <c r="K198"/>
  <c r="K201" s="1"/>
  <c r="I199"/>
  <c r="I203"/>
  <c r="K204"/>
  <c r="I205"/>
  <c r="K206"/>
  <c r="K210"/>
  <c r="K213" s="1"/>
  <c r="I211"/>
  <c r="I215"/>
  <c r="I219" s="1"/>
  <c r="K216"/>
  <c r="I217"/>
  <c r="H234"/>
  <c r="L234"/>
  <c r="J235"/>
  <c r="H236"/>
  <c r="L236"/>
  <c r="J237"/>
  <c r="H238"/>
  <c r="H246"/>
  <c r="L246"/>
  <c r="L250" s="1"/>
  <c r="J247"/>
  <c r="H248"/>
  <c r="L248"/>
  <c r="J249"/>
  <c r="H251"/>
  <c r="I260"/>
  <c r="I263" s="1"/>
  <c r="K261"/>
  <c r="K265"/>
  <c r="I266"/>
  <c r="K267"/>
  <c r="I268"/>
  <c r="I272"/>
  <c r="I275" s="1"/>
  <c r="K273"/>
  <c r="K277"/>
  <c r="I278"/>
  <c r="K279"/>
  <c r="H291"/>
  <c r="L291"/>
  <c r="L294" s="1"/>
  <c r="J292"/>
  <c r="H293"/>
  <c r="H303"/>
  <c r="L303"/>
  <c r="L306" s="1"/>
  <c r="J304"/>
  <c r="H305"/>
  <c r="K322"/>
  <c r="K325" s="1"/>
  <c r="I323"/>
  <c r="I327"/>
  <c r="K328"/>
  <c r="I329"/>
  <c r="K330"/>
  <c r="K334"/>
  <c r="K337" s="1"/>
  <c r="I335"/>
  <c r="I339"/>
  <c r="I343" s="1"/>
  <c r="K340"/>
  <c r="I341"/>
  <c r="H358"/>
  <c r="L358"/>
  <c r="J359"/>
  <c r="H360"/>
  <c r="L360"/>
  <c r="J361"/>
  <c r="H362"/>
  <c r="H370"/>
  <c r="L370"/>
  <c r="L374" s="1"/>
  <c r="J371"/>
  <c r="H372"/>
  <c r="L372"/>
  <c r="J373"/>
  <c r="H375"/>
  <c r="I384"/>
  <c r="I387" s="1"/>
  <c r="K385"/>
  <c r="K389"/>
  <c r="I390"/>
  <c r="K391"/>
  <c r="I392"/>
  <c r="I396"/>
  <c r="I399" s="1"/>
  <c r="K397"/>
  <c r="K401"/>
  <c r="I402"/>
  <c r="K403"/>
  <c r="H415"/>
  <c r="L415"/>
  <c r="L418" s="1"/>
  <c r="J416"/>
  <c r="H417"/>
  <c r="H427"/>
  <c r="L427"/>
  <c r="L430" s="1"/>
  <c r="J428"/>
  <c r="H429"/>
  <c r="K446"/>
  <c r="K449" s="1"/>
  <c r="I447"/>
  <c r="I449" s="1"/>
  <c r="I451"/>
  <c r="K452"/>
  <c r="I453"/>
  <c r="K454"/>
  <c r="K458"/>
  <c r="K461" s="1"/>
  <c r="I459"/>
  <c r="I463"/>
  <c r="I467" s="1"/>
  <c r="K464"/>
  <c r="I465"/>
  <c r="H482"/>
  <c r="L482"/>
  <c r="J483"/>
  <c r="H484"/>
  <c r="L484"/>
  <c r="J485"/>
  <c r="H486"/>
  <c r="H494"/>
  <c r="L494"/>
  <c r="L498" s="1"/>
  <c r="J495"/>
  <c r="H496"/>
  <c r="L496"/>
  <c r="J497"/>
  <c r="H499"/>
  <c r="I508"/>
  <c r="I511" s="1"/>
  <c r="K509"/>
  <c r="K513"/>
  <c r="I514"/>
  <c r="I518" s="1"/>
  <c r="K515"/>
  <c r="I516"/>
  <c r="I520"/>
  <c r="I523" s="1"/>
  <c r="K521"/>
  <c r="K525"/>
  <c r="I526"/>
  <c r="K527"/>
  <c r="H539"/>
  <c r="L539"/>
  <c r="L542" s="1"/>
  <c r="J540"/>
  <c r="H541"/>
  <c r="H551"/>
  <c r="L551"/>
  <c r="L554" s="1"/>
  <c r="J552"/>
  <c r="H553"/>
  <c r="K570"/>
  <c r="K573" s="1"/>
  <c r="I571"/>
  <c r="I575"/>
  <c r="K576"/>
  <c r="I577"/>
  <c r="K578"/>
  <c r="K582"/>
  <c r="K585" s="1"/>
  <c r="I583"/>
  <c r="I587"/>
  <c r="I591" s="1"/>
  <c r="K588"/>
  <c r="I589"/>
  <c r="H610"/>
  <c r="H611" s="1"/>
  <c r="I632"/>
  <c r="I635" s="1"/>
  <c r="K633"/>
  <c r="K637"/>
  <c r="I638"/>
  <c r="K639"/>
  <c r="I640"/>
  <c r="I644"/>
  <c r="I647" s="1"/>
  <c r="K645"/>
  <c r="K649"/>
  <c r="K653" s="1"/>
  <c r="I650"/>
  <c r="K651"/>
  <c r="K694"/>
  <c r="K697" s="1"/>
  <c r="I695"/>
  <c r="I701"/>
  <c r="K702"/>
  <c r="K706"/>
  <c r="K709" s="1"/>
  <c r="I707"/>
  <c r="J759"/>
  <c r="G771"/>
  <c r="J770"/>
  <c r="L769"/>
  <c r="L771" s="1"/>
  <c r="H769"/>
  <c r="J768"/>
  <c r="I770"/>
  <c r="K769"/>
  <c r="I768"/>
  <c r="H770"/>
  <c r="J790"/>
  <c r="I801"/>
  <c r="K800"/>
  <c r="I799"/>
  <c r="L801"/>
  <c r="H801"/>
  <c r="J800"/>
  <c r="L799"/>
  <c r="L802" s="1"/>
  <c r="H799"/>
  <c r="H800"/>
  <c r="J801"/>
  <c r="K835"/>
  <c r="K839" s="1"/>
  <c r="J836"/>
  <c r="L837"/>
  <c r="J840"/>
  <c r="I840"/>
  <c r="J859"/>
  <c r="L869"/>
  <c r="H869"/>
  <c r="J868"/>
  <c r="L867"/>
  <c r="H867"/>
  <c r="K869"/>
  <c r="I868"/>
  <c r="K867"/>
  <c r="I866"/>
  <c r="G870"/>
  <c r="J869"/>
  <c r="L868"/>
  <c r="H868"/>
  <c r="J867"/>
  <c r="L866"/>
  <c r="H866"/>
  <c r="I867"/>
  <c r="I869"/>
  <c r="K914"/>
  <c r="G926"/>
  <c r="J925"/>
  <c r="L924"/>
  <c r="H924"/>
  <c r="J923"/>
  <c r="I925"/>
  <c r="K924"/>
  <c r="K926" s="1"/>
  <c r="I923"/>
  <c r="L925"/>
  <c r="H925"/>
  <c r="J924"/>
  <c r="L923"/>
  <c r="H923"/>
  <c r="K994"/>
  <c r="G1107"/>
  <c r="J1106"/>
  <c r="L1105"/>
  <c r="H1105"/>
  <c r="J1104"/>
  <c r="L1103"/>
  <c r="H1103"/>
  <c r="J1102"/>
  <c r="I1106"/>
  <c r="K1105"/>
  <c r="I1104"/>
  <c r="K1103"/>
  <c r="K1107" s="1"/>
  <c r="I1102"/>
  <c r="I1107" s="1"/>
  <c r="L1106"/>
  <c r="H1106"/>
  <c r="J1105"/>
  <c r="L1104"/>
  <c r="H1104"/>
  <c r="J1103"/>
  <c r="L1102"/>
  <c r="H1102"/>
  <c r="J1119"/>
  <c r="I1119"/>
  <c r="L1119"/>
  <c r="H1119"/>
  <c r="K1174"/>
  <c r="K1242"/>
  <c r="L1334"/>
  <c r="H1334"/>
  <c r="J1333"/>
  <c r="L1332"/>
  <c r="H1332"/>
  <c r="J1331"/>
  <c r="G1335"/>
  <c r="I1334"/>
  <c r="I1333"/>
  <c r="J1332"/>
  <c r="K1331"/>
  <c r="H1333"/>
  <c r="I1332"/>
  <c r="I1331"/>
  <c r="K1334"/>
  <c r="L1333"/>
  <c r="H1331"/>
  <c r="L1582"/>
  <c r="H1582"/>
  <c r="J1581"/>
  <c r="L1580"/>
  <c r="H1580"/>
  <c r="J1579"/>
  <c r="K1582"/>
  <c r="I1581"/>
  <c r="K1580"/>
  <c r="I1579"/>
  <c r="G1583"/>
  <c r="L1579"/>
  <c r="L1581"/>
  <c r="J1580"/>
  <c r="K1579"/>
  <c r="J1582"/>
  <c r="K1581"/>
  <c r="I1580"/>
  <c r="H1579"/>
  <c r="I1615"/>
  <c r="L1615"/>
  <c r="H1615"/>
  <c r="K1615"/>
  <c r="J1615"/>
  <c r="G2724"/>
  <c r="J2723"/>
  <c r="L2722"/>
  <c r="H2722"/>
  <c r="J2721"/>
  <c r="I2723"/>
  <c r="K2722"/>
  <c r="I2721"/>
  <c r="I2724" s="1"/>
  <c r="L2723"/>
  <c r="H2723"/>
  <c r="J2722"/>
  <c r="L2721"/>
  <c r="L2724" s="1"/>
  <c r="H2721"/>
  <c r="I2722"/>
  <c r="K2723"/>
  <c r="K2721"/>
  <c r="K2724" s="1"/>
  <c r="K761"/>
  <c r="I762"/>
  <c r="K763"/>
  <c r="I764"/>
  <c r="K765"/>
  <c r="K773"/>
  <c r="I774"/>
  <c r="K775"/>
  <c r="I776"/>
  <c r="K778"/>
  <c r="J792"/>
  <c r="H793"/>
  <c r="H797" s="1"/>
  <c r="L793"/>
  <c r="J794"/>
  <c r="H795"/>
  <c r="L795"/>
  <c r="J796"/>
  <c r="G797"/>
  <c r="J804"/>
  <c r="H805"/>
  <c r="H808" s="1"/>
  <c r="L805"/>
  <c r="J806"/>
  <c r="H807"/>
  <c r="L807"/>
  <c r="J809"/>
  <c r="K818"/>
  <c r="I819"/>
  <c r="I821" s="1"/>
  <c r="K820"/>
  <c r="K830"/>
  <c r="K833" s="1"/>
  <c r="I831"/>
  <c r="I833" s="1"/>
  <c r="K832"/>
  <c r="J849"/>
  <c r="J852" s="1"/>
  <c r="H850"/>
  <c r="H852" s="1"/>
  <c r="L850"/>
  <c r="L852" s="1"/>
  <c r="J851"/>
  <c r="G852"/>
  <c r="J861"/>
  <c r="H862"/>
  <c r="H864" s="1"/>
  <c r="L862"/>
  <c r="L864" s="1"/>
  <c r="J863"/>
  <c r="G864"/>
  <c r="I880"/>
  <c r="K881"/>
  <c r="I882"/>
  <c r="K885"/>
  <c r="I886"/>
  <c r="K887"/>
  <c r="I888"/>
  <c r="K889"/>
  <c r="I892"/>
  <c r="K893"/>
  <c r="I894"/>
  <c r="K897"/>
  <c r="K901" s="1"/>
  <c r="I898"/>
  <c r="K899"/>
  <c r="I900"/>
  <c r="K902"/>
  <c r="J916"/>
  <c r="H917"/>
  <c r="L917"/>
  <c r="L921" s="1"/>
  <c r="J918"/>
  <c r="H919"/>
  <c r="L919"/>
  <c r="J920"/>
  <c r="G921"/>
  <c r="J928"/>
  <c r="H929"/>
  <c r="L929"/>
  <c r="L932" s="1"/>
  <c r="J930"/>
  <c r="H931"/>
  <c r="L931"/>
  <c r="J933"/>
  <c r="K942"/>
  <c r="K945" s="1"/>
  <c r="I943"/>
  <c r="I945" s="1"/>
  <c r="K944"/>
  <c r="I947"/>
  <c r="K948"/>
  <c r="I949"/>
  <c r="K950"/>
  <c r="I951"/>
  <c r="K954"/>
  <c r="K957" s="1"/>
  <c r="I955"/>
  <c r="I957" s="1"/>
  <c r="I959"/>
  <c r="K960"/>
  <c r="I961"/>
  <c r="K962"/>
  <c r="I964"/>
  <c r="J973"/>
  <c r="J976" s="1"/>
  <c r="H974"/>
  <c r="H976" s="1"/>
  <c r="L974"/>
  <c r="L976" s="1"/>
  <c r="J975"/>
  <c r="G976"/>
  <c r="J985"/>
  <c r="H986"/>
  <c r="H988" s="1"/>
  <c r="L986"/>
  <c r="L988" s="1"/>
  <c r="J987"/>
  <c r="G988"/>
  <c r="I1004"/>
  <c r="K1005"/>
  <c r="I1006"/>
  <c r="K1009"/>
  <c r="I1010"/>
  <c r="K1011"/>
  <c r="I1012"/>
  <c r="K1013"/>
  <c r="I1016"/>
  <c r="K1017"/>
  <c r="I1018"/>
  <c r="K1021"/>
  <c r="K1025" s="1"/>
  <c r="I1022"/>
  <c r="K1023"/>
  <c r="I1024"/>
  <c r="K1026"/>
  <c r="J1040"/>
  <c r="H1041"/>
  <c r="L1041"/>
  <c r="L1045" s="1"/>
  <c r="J1042"/>
  <c r="H1043"/>
  <c r="L1043"/>
  <c r="J1044"/>
  <c r="G1045"/>
  <c r="J1052"/>
  <c r="H1053"/>
  <c r="L1053"/>
  <c r="L1056" s="1"/>
  <c r="J1054"/>
  <c r="H1055"/>
  <c r="L1055"/>
  <c r="J1057"/>
  <c r="K1066"/>
  <c r="K1069" s="1"/>
  <c r="I1067"/>
  <c r="I1069" s="1"/>
  <c r="K1068"/>
  <c r="I1071"/>
  <c r="K1072"/>
  <c r="I1073"/>
  <c r="K1074"/>
  <c r="I1075"/>
  <c r="K1078"/>
  <c r="K1081" s="1"/>
  <c r="I1079"/>
  <c r="I1081" s="1"/>
  <c r="K1080"/>
  <c r="I1083"/>
  <c r="K1084"/>
  <c r="I1085"/>
  <c r="K1086"/>
  <c r="I1088"/>
  <c r="J1097"/>
  <c r="H1098"/>
  <c r="H1100" s="1"/>
  <c r="L1098"/>
  <c r="L1100" s="1"/>
  <c r="J1099"/>
  <c r="G1100"/>
  <c r="J1109"/>
  <c r="H1110"/>
  <c r="H1112" s="1"/>
  <c r="L1110"/>
  <c r="L1112" s="1"/>
  <c r="J1111"/>
  <c r="G1112"/>
  <c r="I1128"/>
  <c r="K1129"/>
  <c r="I1130"/>
  <c r="K1133"/>
  <c r="I1134"/>
  <c r="K1135"/>
  <c r="I1136"/>
  <c r="K1137"/>
  <c r="I1140"/>
  <c r="K1141"/>
  <c r="I1142"/>
  <c r="K1145"/>
  <c r="I1146"/>
  <c r="K1147"/>
  <c r="I1148"/>
  <c r="J1164"/>
  <c r="H1165"/>
  <c r="L1165"/>
  <c r="L1169" s="1"/>
  <c r="J1166"/>
  <c r="H1167"/>
  <c r="L1167"/>
  <c r="J1168"/>
  <c r="G1169"/>
  <c r="J1176"/>
  <c r="H1177"/>
  <c r="L1177"/>
  <c r="L1180" s="1"/>
  <c r="J1178"/>
  <c r="H1179"/>
  <c r="L1179"/>
  <c r="J1181"/>
  <c r="K1190"/>
  <c r="I1191"/>
  <c r="I1193" s="1"/>
  <c r="K1192"/>
  <c r="I1195"/>
  <c r="K1196"/>
  <c r="I1197"/>
  <c r="K1198"/>
  <c r="I1199"/>
  <c r="K1202"/>
  <c r="I1203"/>
  <c r="I1205" s="1"/>
  <c r="K1204"/>
  <c r="I1207"/>
  <c r="K1208"/>
  <c r="I1209"/>
  <c r="K1210"/>
  <c r="I1212"/>
  <c r="J1221"/>
  <c r="H1222"/>
  <c r="H1224" s="1"/>
  <c r="L1222"/>
  <c r="L1224" s="1"/>
  <c r="J1223"/>
  <c r="G1224"/>
  <c r="J1233"/>
  <c r="H1234"/>
  <c r="H1236" s="1"/>
  <c r="L1234"/>
  <c r="L1236" s="1"/>
  <c r="J1235"/>
  <c r="G1236"/>
  <c r="I1252"/>
  <c r="K1253"/>
  <c r="I1254"/>
  <c r="K1257"/>
  <c r="I1258"/>
  <c r="K1259"/>
  <c r="I1260"/>
  <c r="K1261"/>
  <c r="I1264"/>
  <c r="K1265"/>
  <c r="I1266"/>
  <c r="K1269"/>
  <c r="I1270"/>
  <c r="K1271"/>
  <c r="I1272"/>
  <c r="K1274"/>
  <c r="K1295"/>
  <c r="I1296"/>
  <c r="L1316"/>
  <c r="H1316"/>
  <c r="J1315"/>
  <c r="J1317" s="1"/>
  <c r="L1314"/>
  <c r="H1314"/>
  <c r="L1315"/>
  <c r="K1316"/>
  <c r="K1317" s="1"/>
  <c r="L1328"/>
  <c r="H1328"/>
  <c r="J1327"/>
  <c r="J1329" s="1"/>
  <c r="L1326"/>
  <c r="H1326"/>
  <c r="H1329" s="1"/>
  <c r="L1327"/>
  <c r="K1328"/>
  <c r="K1329" s="1"/>
  <c r="J1350"/>
  <c r="H1351"/>
  <c r="L1352"/>
  <c r="J1353"/>
  <c r="J1354"/>
  <c r="G1355"/>
  <c r="K1367"/>
  <c r="I1376"/>
  <c r="I1379" s="1"/>
  <c r="I1377"/>
  <c r="H1378"/>
  <c r="J1381"/>
  <c r="I1382"/>
  <c r="I1383"/>
  <c r="H1384"/>
  <c r="I1388"/>
  <c r="I1389"/>
  <c r="H1390"/>
  <c r="J1393"/>
  <c r="I1394"/>
  <c r="I1395"/>
  <c r="H1396"/>
  <c r="J1398"/>
  <c r="I1421"/>
  <c r="K1420"/>
  <c r="I1419"/>
  <c r="L1419"/>
  <c r="J1420"/>
  <c r="J1421"/>
  <c r="G1422"/>
  <c r="I1443"/>
  <c r="I1444"/>
  <c r="H1445"/>
  <c r="L1447"/>
  <c r="I1455"/>
  <c r="I1456"/>
  <c r="H1457"/>
  <c r="I1460"/>
  <c r="L1472"/>
  <c r="K1474"/>
  <c r="I1475"/>
  <c r="H1476"/>
  <c r="L1477"/>
  <c r="J1486"/>
  <c r="H1487"/>
  <c r="L1488"/>
  <c r="J1489"/>
  <c r="K1500"/>
  <c r="J1501"/>
  <c r="L1502"/>
  <c r="K1531"/>
  <c r="L1532"/>
  <c r="K1543"/>
  <c r="L1544"/>
  <c r="J1552"/>
  <c r="K1567"/>
  <c r="J1568"/>
  <c r="L1569"/>
  <c r="I1602"/>
  <c r="K1601"/>
  <c r="I1600"/>
  <c r="K1599"/>
  <c r="I1598"/>
  <c r="L1602"/>
  <c r="H1602"/>
  <c r="J1601"/>
  <c r="L1600"/>
  <c r="H1600"/>
  <c r="J1599"/>
  <c r="L1598"/>
  <c r="H1598"/>
  <c r="H1603" s="1"/>
  <c r="H1599"/>
  <c r="J1600"/>
  <c r="I1601"/>
  <c r="K1602"/>
  <c r="K1624"/>
  <c r="J1625"/>
  <c r="L1626"/>
  <c r="K1655"/>
  <c r="L1656"/>
  <c r="K1667"/>
  <c r="L1668"/>
  <c r="J1676"/>
  <c r="K1691"/>
  <c r="J1692"/>
  <c r="L1693"/>
  <c r="I1726"/>
  <c r="K1725"/>
  <c r="I1724"/>
  <c r="K1723"/>
  <c r="I1722"/>
  <c r="L1726"/>
  <c r="H1726"/>
  <c r="J1725"/>
  <c r="L1724"/>
  <c r="H1724"/>
  <c r="J1723"/>
  <c r="L1722"/>
  <c r="H1722"/>
  <c r="H1727" s="1"/>
  <c r="H1723"/>
  <c r="J1724"/>
  <c r="I1725"/>
  <c r="K1726"/>
  <c r="G1751"/>
  <c r="J1750"/>
  <c r="L1749"/>
  <c r="H1749"/>
  <c r="J1748"/>
  <c r="I1750"/>
  <c r="K1749"/>
  <c r="I1748"/>
  <c r="I1751" s="1"/>
  <c r="L1750"/>
  <c r="H1750"/>
  <c r="J1749"/>
  <c r="L1748"/>
  <c r="L1751" s="1"/>
  <c r="H1748"/>
  <c r="G1758"/>
  <c r="G1763"/>
  <c r="J1762"/>
  <c r="L1761"/>
  <c r="H1761"/>
  <c r="J1760"/>
  <c r="I1762"/>
  <c r="K1761"/>
  <c r="I1760"/>
  <c r="L1762"/>
  <c r="H1762"/>
  <c r="J1761"/>
  <c r="L1760"/>
  <c r="H1760"/>
  <c r="L1789"/>
  <c r="H1844"/>
  <c r="L2140"/>
  <c r="H2140"/>
  <c r="J2139"/>
  <c r="L2138"/>
  <c r="H2138"/>
  <c r="J2137"/>
  <c r="K2140"/>
  <c r="I2139"/>
  <c r="K2138"/>
  <c r="I2137"/>
  <c r="G2141"/>
  <c r="J2140"/>
  <c r="L2139"/>
  <c r="H2139"/>
  <c r="J2138"/>
  <c r="L2137"/>
  <c r="L2141" s="1"/>
  <c r="H2137"/>
  <c r="I2140"/>
  <c r="I2138"/>
  <c r="K2139"/>
  <c r="K2137"/>
  <c r="G2197"/>
  <c r="J2196"/>
  <c r="L2195"/>
  <c r="H2195"/>
  <c r="J2194"/>
  <c r="I2196"/>
  <c r="K2195"/>
  <c r="I2194"/>
  <c r="L2196"/>
  <c r="H2196"/>
  <c r="J2195"/>
  <c r="L2194"/>
  <c r="H2194"/>
  <c r="I2195"/>
  <c r="K2196"/>
  <c r="K2194"/>
  <c r="H761"/>
  <c r="L761"/>
  <c r="L766" s="1"/>
  <c r="J762"/>
  <c r="H763"/>
  <c r="L763"/>
  <c r="J764"/>
  <c r="H765"/>
  <c r="H773"/>
  <c r="L773"/>
  <c r="J774"/>
  <c r="J777" s="1"/>
  <c r="H775"/>
  <c r="L775"/>
  <c r="J776"/>
  <c r="H778"/>
  <c r="K792"/>
  <c r="K797" s="1"/>
  <c r="I793"/>
  <c r="K794"/>
  <c r="I795"/>
  <c r="K804"/>
  <c r="K808" s="1"/>
  <c r="I805"/>
  <c r="I808" s="1"/>
  <c r="K806"/>
  <c r="H818"/>
  <c r="H821" s="1"/>
  <c r="L818"/>
  <c r="L821" s="1"/>
  <c r="J819"/>
  <c r="J821" s="1"/>
  <c r="H820"/>
  <c r="H830"/>
  <c r="H833" s="1"/>
  <c r="L830"/>
  <c r="L833" s="1"/>
  <c r="J831"/>
  <c r="J833" s="1"/>
  <c r="H832"/>
  <c r="K849"/>
  <c r="K852" s="1"/>
  <c r="I850"/>
  <c r="I852" s="1"/>
  <c r="K861"/>
  <c r="K864" s="1"/>
  <c r="I862"/>
  <c r="I864" s="1"/>
  <c r="J880"/>
  <c r="J883" s="1"/>
  <c r="H881"/>
  <c r="H883" s="1"/>
  <c r="L881"/>
  <c r="L883" s="1"/>
  <c r="J882"/>
  <c r="G883"/>
  <c r="H885"/>
  <c r="L885"/>
  <c r="J886"/>
  <c r="H887"/>
  <c r="L887"/>
  <c r="J888"/>
  <c r="H889"/>
  <c r="J892"/>
  <c r="J895" s="1"/>
  <c r="H893"/>
  <c r="H895" s="1"/>
  <c r="L893"/>
  <c r="L895" s="1"/>
  <c r="J894"/>
  <c r="G895"/>
  <c r="H897"/>
  <c r="L897"/>
  <c r="J898"/>
  <c r="H899"/>
  <c r="L899"/>
  <c r="J900"/>
  <c r="H902"/>
  <c r="K916"/>
  <c r="I917"/>
  <c r="I921" s="1"/>
  <c r="K918"/>
  <c r="I919"/>
  <c r="K928"/>
  <c r="I929"/>
  <c r="I932" s="1"/>
  <c r="K930"/>
  <c r="J943"/>
  <c r="J945" s="1"/>
  <c r="H944"/>
  <c r="H945" s="1"/>
  <c r="J947"/>
  <c r="H948"/>
  <c r="L948"/>
  <c r="J949"/>
  <c r="H950"/>
  <c r="L950"/>
  <c r="J951"/>
  <c r="G952"/>
  <c r="J959"/>
  <c r="H960"/>
  <c r="L960"/>
  <c r="J961"/>
  <c r="H962"/>
  <c r="L962"/>
  <c r="J964"/>
  <c r="K973"/>
  <c r="K976" s="1"/>
  <c r="I974"/>
  <c r="I976" s="1"/>
  <c r="K985"/>
  <c r="K988" s="1"/>
  <c r="I986"/>
  <c r="I988" s="1"/>
  <c r="J1004"/>
  <c r="J1007" s="1"/>
  <c r="H1005"/>
  <c r="H1007" s="1"/>
  <c r="L1005"/>
  <c r="L1007" s="1"/>
  <c r="J1006"/>
  <c r="G1007"/>
  <c r="H1009"/>
  <c r="L1009"/>
  <c r="J1010"/>
  <c r="H1011"/>
  <c r="L1011"/>
  <c r="J1012"/>
  <c r="H1013"/>
  <c r="J1016"/>
  <c r="J1019" s="1"/>
  <c r="H1017"/>
  <c r="H1019" s="1"/>
  <c r="L1017"/>
  <c r="L1019" s="1"/>
  <c r="J1018"/>
  <c r="G1019"/>
  <c r="H1021"/>
  <c r="L1021"/>
  <c r="J1022"/>
  <c r="H1023"/>
  <c r="L1023"/>
  <c r="J1024"/>
  <c r="H1026"/>
  <c r="K1040"/>
  <c r="I1041"/>
  <c r="I1045" s="1"/>
  <c r="K1042"/>
  <c r="I1043"/>
  <c r="K1052"/>
  <c r="I1053"/>
  <c r="I1056" s="1"/>
  <c r="K1054"/>
  <c r="H1066"/>
  <c r="L1066"/>
  <c r="L1069" s="1"/>
  <c r="J1067"/>
  <c r="J1069" s="1"/>
  <c r="H1068"/>
  <c r="J1071"/>
  <c r="H1072"/>
  <c r="H1076" s="1"/>
  <c r="L1072"/>
  <c r="L1076" s="1"/>
  <c r="J1073"/>
  <c r="H1074"/>
  <c r="L1074"/>
  <c r="J1075"/>
  <c r="G1076"/>
  <c r="H1078"/>
  <c r="L1078"/>
  <c r="L1081" s="1"/>
  <c r="J1079"/>
  <c r="J1081" s="1"/>
  <c r="H1080"/>
  <c r="J1083"/>
  <c r="H1084"/>
  <c r="H1087" s="1"/>
  <c r="L1084"/>
  <c r="J1085"/>
  <c r="H1086"/>
  <c r="L1086"/>
  <c r="J1088"/>
  <c r="K1097"/>
  <c r="K1100" s="1"/>
  <c r="I1098"/>
  <c r="I1100" s="1"/>
  <c r="K1109"/>
  <c r="K1112" s="1"/>
  <c r="I1110"/>
  <c r="I1112" s="1"/>
  <c r="J1128"/>
  <c r="H1129"/>
  <c r="H1131" s="1"/>
  <c r="L1129"/>
  <c r="L1131" s="1"/>
  <c r="J1130"/>
  <c r="G1131"/>
  <c r="H1133"/>
  <c r="L1133"/>
  <c r="L1138" s="1"/>
  <c r="J1134"/>
  <c r="H1135"/>
  <c r="L1135"/>
  <c r="J1136"/>
  <c r="H1137"/>
  <c r="J1140"/>
  <c r="H1141"/>
  <c r="H1143" s="1"/>
  <c r="L1141"/>
  <c r="L1143" s="1"/>
  <c r="J1142"/>
  <c r="G1143"/>
  <c r="L1147"/>
  <c r="L1149" s="1"/>
  <c r="J1148"/>
  <c r="J1149" s="1"/>
  <c r="K1164"/>
  <c r="K1169" s="1"/>
  <c r="I1165"/>
  <c r="K1166"/>
  <c r="I1167"/>
  <c r="K1176"/>
  <c r="K1180" s="1"/>
  <c r="I1177"/>
  <c r="I1180" s="1"/>
  <c r="K1178"/>
  <c r="H1190"/>
  <c r="H1193" s="1"/>
  <c r="L1190"/>
  <c r="L1193" s="1"/>
  <c r="J1191"/>
  <c r="J1193" s="1"/>
  <c r="H1192"/>
  <c r="J1195"/>
  <c r="H1196"/>
  <c r="H1200" s="1"/>
  <c r="L1196"/>
  <c r="J1197"/>
  <c r="H1198"/>
  <c r="L1198"/>
  <c r="J1199"/>
  <c r="G1200"/>
  <c r="H1202"/>
  <c r="H1205" s="1"/>
  <c r="L1202"/>
  <c r="L1205" s="1"/>
  <c r="J1203"/>
  <c r="J1205" s="1"/>
  <c r="H1204"/>
  <c r="J1207"/>
  <c r="J1211" s="1"/>
  <c r="H1208"/>
  <c r="L1208"/>
  <c r="J1209"/>
  <c r="H1210"/>
  <c r="L1210"/>
  <c r="J1212"/>
  <c r="K1221"/>
  <c r="K1224" s="1"/>
  <c r="I1222"/>
  <c r="I1224" s="1"/>
  <c r="K1233"/>
  <c r="K1236" s="1"/>
  <c r="I1234"/>
  <c r="I1236" s="1"/>
  <c r="J1252"/>
  <c r="H1253"/>
  <c r="H1255" s="1"/>
  <c r="L1253"/>
  <c r="L1255" s="1"/>
  <c r="J1254"/>
  <c r="G1255"/>
  <c r="H1257"/>
  <c r="H1262" s="1"/>
  <c r="L1257"/>
  <c r="J1258"/>
  <c r="H1259"/>
  <c r="L1259"/>
  <c r="J1260"/>
  <c r="H1261"/>
  <c r="J1264"/>
  <c r="H1265"/>
  <c r="H1267" s="1"/>
  <c r="L1265"/>
  <c r="L1267" s="1"/>
  <c r="J1266"/>
  <c r="G1267"/>
  <c r="H1269"/>
  <c r="H1273" s="1"/>
  <c r="L1269"/>
  <c r="J1270"/>
  <c r="H1271"/>
  <c r="L1271"/>
  <c r="J1272"/>
  <c r="H1274"/>
  <c r="I1297"/>
  <c r="K1296"/>
  <c r="I1295"/>
  <c r="I1298" s="1"/>
  <c r="L1295"/>
  <c r="L1298" s="1"/>
  <c r="J1296"/>
  <c r="J1297"/>
  <c r="G1298"/>
  <c r="I1317"/>
  <c r="I1329"/>
  <c r="L1348"/>
  <c r="K1350"/>
  <c r="I1351"/>
  <c r="H1352"/>
  <c r="L1353"/>
  <c r="L1367"/>
  <c r="K1376"/>
  <c r="J1377"/>
  <c r="K1381"/>
  <c r="K1382"/>
  <c r="J1383"/>
  <c r="I1384"/>
  <c r="I1385"/>
  <c r="K1388"/>
  <c r="J1389"/>
  <c r="K1393"/>
  <c r="K1394"/>
  <c r="J1395"/>
  <c r="L1417"/>
  <c r="H1419"/>
  <c r="H1422" s="1"/>
  <c r="L1420"/>
  <c r="K1421"/>
  <c r="J1428"/>
  <c r="K1443"/>
  <c r="J1444"/>
  <c r="I1445"/>
  <c r="I1446"/>
  <c r="K1455"/>
  <c r="J1456"/>
  <c r="I1457"/>
  <c r="I1458"/>
  <c r="K1460"/>
  <c r="H1472"/>
  <c r="I1478"/>
  <c r="K1477"/>
  <c r="I1476"/>
  <c r="K1475"/>
  <c r="I1474"/>
  <c r="I1479" s="1"/>
  <c r="L1474"/>
  <c r="J1475"/>
  <c r="J1476"/>
  <c r="H1477"/>
  <c r="L1478"/>
  <c r="L1484"/>
  <c r="K1486"/>
  <c r="I1487"/>
  <c r="H1488"/>
  <c r="L1541"/>
  <c r="L1567"/>
  <c r="J1584"/>
  <c r="I1584"/>
  <c r="L1596"/>
  <c r="J1598"/>
  <c r="J1603" s="1"/>
  <c r="I1599"/>
  <c r="K1600"/>
  <c r="L1601"/>
  <c r="K1613"/>
  <c r="I1612"/>
  <c r="K1611"/>
  <c r="I1610"/>
  <c r="G1614"/>
  <c r="J1613"/>
  <c r="L1612"/>
  <c r="H1612"/>
  <c r="J1611"/>
  <c r="L1610"/>
  <c r="H1610"/>
  <c r="H1614" s="1"/>
  <c r="H1611"/>
  <c r="J1612"/>
  <c r="I1613"/>
  <c r="L1665"/>
  <c r="L1691"/>
  <c r="J1708"/>
  <c r="I1708"/>
  <c r="L1720"/>
  <c r="J1722"/>
  <c r="J1727" s="1"/>
  <c r="I1723"/>
  <c r="K1724"/>
  <c r="L1725"/>
  <c r="K1737"/>
  <c r="I1736"/>
  <c r="K1735"/>
  <c r="K1738" s="1"/>
  <c r="I1734"/>
  <c r="G1738"/>
  <c r="J1737"/>
  <c r="L1736"/>
  <c r="H1736"/>
  <c r="J1735"/>
  <c r="L1734"/>
  <c r="L1738" s="1"/>
  <c r="H1734"/>
  <c r="H1735"/>
  <c r="J1736"/>
  <c r="I1737"/>
  <c r="K1748"/>
  <c r="K1750"/>
  <c r="K1760"/>
  <c r="K1762"/>
  <c r="G1769"/>
  <c r="H1789"/>
  <c r="J1800"/>
  <c r="I1816"/>
  <c r="J1832"/>
  <c r="I1832"/>
  <c r="L1832"/>
  <c r="H1832"/>
  <c r="G2254"/>
  <c r="J2253"/>
  <c r="L2252"/>
  <c r="H2252"/>
  <c r="J2251"/>
  <c r="L2250"/>
  <c r="H2250"/>
  <c r="J2249"/>
  <c r="I2253"/>
  <c r="K2252"/>
  <c r="I2251"/>
  <c r="K2250"/>
  <c r="I2249"/>
  <c r="L2253"/>
  <c r="H2253"/>
  <c r="J2252"/>
  <c r="L2251"/>
  <c r="H2251"/>
  <c r="J2250"/>
  <c r="L2249"/>
  <c r="H2249"/>
  <c r="H2254" s="1"/>
  <c r="I2252"/>
  <c r="I2250"/>
  <c r="K2253"/>
  <c r="K2251"/>
  <c r="K2249"/>
  <c r="J2390"/>
  <c r="I2390"/>
  <c r="L2390"/>
  <c r="H2390"/>
  <c r="K2390"/>
  <c r="G2657"/>
  <c r="J2656"/>
  <c r="L2655"/>
  <c r="H2655"/>
  <c r="J2654"/>
  <c r="L2653"/>
  <c r="H2653"/>
  <c r="J2652"/>
  <c r="I2656"/>
  <c r="K2655"/>
  <c r="I2654"/>
  <c r="K2653"/>
  <c r="I2652"/>
  <c r="L2656"/>
  <c r="H2656"/>
  <c r="J2655"/>
  <c r="L2654"/>
  <c r="H2654"/>
  <c r="J2653"/>
  <c r="L2652"/>
  <c r="H2652"/>
  <c r="H2657" s="1"/>
  <c r="I2655"/>
  <c r="I2653"/>
  <c r="K2656"/>
  <c r="K2654"/>
  <c r="K2652"/>
  <c r="K880"/>
  <c r="K883" s="1"/>
  <c r="I881"/>
  <c r="K892"/>
  <c r="K895" s="1"/>
  <c r="I893"/>
  <c r="K947"/>
  <c r="I948"/>
  <c r="K949"/>
  <c r="I950"/>
  <c r="K959"/>
  <c r="I960"/>
  <c r="K961"/>
  <c r="K1004"/>
  <c r="K1007" s="1"/>
  <c r="I1005"/>
  <c r="K1016"/>
  <c r="K1019" s="1"/>
  <c r="I1017"/>
  <c r="K1071"/>
  <c r="I1072"/>
  <c r="K1073"/>
  <c r="I1074"/>
  <c r="K1083"/>
  <c r="K1087" s="1"/>
  <c r="I1084"/>
  <c r="K1085"/>
  <c r="K1128"/>
  <c r="K1131" s="1"/>
  <c r="I1129"/>
  <c r="K1140"/>
  <c r="K1143" s="1"/>
  <c r="I1141"/>
  <c r="K1195"/>
  <c r="I1196"/>
  <c r="K1197"/>
  <c r="I1198"/>
  <c r="K1207"/>
  <c r="K1211" s="1"/>
  <c r="I1208"/>
  <c r="K1209"/>
  <c r="K1252"/>
  <c r="K1255" s="1"/>
  <c r="I1253"/>
  <c r="K1264"/>
  <c r="K1267" s="1"/>
  <c r="I1265"/>
  <c r="L1293"/>
  <c r="H1348"/>
  <c r="I1354"/>
  <c r="K1353"/>
  <c r="I1352"/>
  <c r="K1351"/>
  <c r="I1350"/>
  <c r="I1355" s="1"/>
  <c r="L1350"/>
  <c r="J1351"/>
  <c r="J1352"/>
  <c r="H1353"/>
  <c r="L1354"/>
  <c r="L1360"/>
  <c r="G1379"/>
  <c r="J1378"/>
  <c r="L1377"/>
  <c r="H1377"/>
  <c r="H1379" s="1"/>
  <c r="J1376"/>
  <c r="L1376"/>
  <c r="L1379" s="1"/>
  <c r="K1377"/>
  <c r="K1378"/>
  <c r="L1385"/>
  <c r="H1385"/>
  <c r="J1384"/>
  <c r="L1383"/>
  <c r="H1383"/>
  <c r="J1382"/>
  <c r="L1381"/>
  <c r="H1381"/>
  <c r="L1382"/>
  <c r="K1383"/>
  <c r="K1384"/>
  <c r="J1385"/>
  <c r="G1391"/>
  <c r="J1390"/>
  <c r="L1389"/>
  <c r="H1389"/>
  <c r="H1391" s="1"/>
  <c r="J1388"/>
  <c r="L1388"/>
  <c r="L1391" s="1"/>
  <c r="K1389"/>
  <c r="K1390"/>
  <c r="G1397"/>
  <c r="J1396"/>
  <c r="L1395"/>
  <c r="H1395"/>
  <c r="J1394"/>
  <c r="L1393"/>
  <c r="L1397" s="1"/>
  <c r="H1393"/>
  <c r="L1394"/>
  <c r="K1395"/>
  <c r="K1396"/>
  <c r="L1398"/>
  <c r="H1398"/>
  <c r="H1417"/>
  <c r="J1422"/>
  <c r="G1448"/>
  <c r="J1447"/>
  <c r="L1446"/>
  <c r="H1446"/>
  <c r="J1445"/>
  <c r="L1444"/>
  <c r="H1444"/>
  <c r="J1443"/>
  <c r="L1443"/>
  <c r="K1444"/>
  <c r="K1445"/>
  <c r="J1446"/>
  <c r="I1447"/>
  <c r="L1458"/>
  <c r="H1458"/>
  <c r="J1457"/>
  <c r="L1456"/>
  <c r="H1456"/>
  <c r="J1455"/>
  <c r="L1455"/>
  <c r="L1459" s="1"/>
  <c r="K1456"/>
  <c r="K1457"/>
  <c r="J1458"/>
  <c r="L1460"/>
  <c r="H1484"/>
  <c r="K1489"/>
  <c r="I1488"/>
  <c r="K1487"/>
  <c r="I1486"/>
  <c r="L1486"/>
  <c r="L1490" s="1"/>
  <c r="J1487"/>
  <c r="J1488"/>
  <c r="H1489"/>
  <c r="G1503"/>
  <c r="J1502"/>
  <c r="L1501"/>
  <c r="L1503" s="1"/>
  <c r="H1501"/>
  <c r="J1500"/>
  <c r="I1502"/>
  <c r="K1501"/>
  <c r="I1500"/>
  <c r="H1502"/>
  <c r="I1533"/>
  <c r="K1532"/>
  <c r="I1531"/>
  <c r="L1533"/>
  <c r="H1533"/>
  <c r="J1532"/>
  <c r="L1531"/>
  <c r="H1531"/>
  <c r="H1532"/>
  <c r="J1533"/>
  <c r="I1545"/>
  <c r="K1544"/>
  <c r="I1543"/>
  <c r="L1545"/>
  <c r="H1545"/>
  <c r="J1544"/>
  <c r="L1543"/>
  <c r="H1543"/>
  <c r="H1546" s="1"/>
  <c r="H1544"/>
  <c r="J1545"/>
  <c r="G1572"/>
  <c r="J1571"/>
  <c r="L1570"/>
  <c r="H1570"/>
  <c r="J1569"/>
  <c r="L1568"/>
  <c r="H1568"/>
  <c r="J1567"/>
  <c r="I1571"/>
  <c r="K1570"/>
  <c r="I1569"/>
  <c r="K1568"/>
  <c r="I1567"/>
  <c r="I1572" s="1"/>
  <c r="H1569"/>
  <c r="I1570"/>
  <c r="K1571"/>
  <c r="G1627"/>
  <c r="J1626"/>
  <c r="L1625"/>
  <c r="L1627" s="1"/>
  <c r="H1625"/>
  <c r="J1624"/>
  <c r="J1627" s="1"/>
  <c r="I1626"/>
  <c r="K1625"/>
  <c r="I1624"/>
  <c r="H1626"/>
  <c r="I1657"/>
  <c r="K1656"/>
  <c r="I1655"/>
  <c r="L1657"/>
  <c r="H1657"/>
  <c r="J1656"/>
  <c r="L1655"/>
  <c r="H1655"/>
  <c r="H1658" s="1"/>
  <c r="H1656"/>
  <c r="J1657"/>
  <c r="I1669"/>
  <c r="K1668"/>
  <c r="I1667"/>
  <c r="L1669"/>
  <c r="H1669"/>
  <c r="J1668"/>
  <c r="L1667"/>
  <c r="H1667"/>
  <c r="H1668"/>
  <c r="J1669"/>
  <c r="G1696"/>
  <c r="J1695"/>
  <c r="L1694"/>
  <c r="H1694"/>
  <c r="J1693"/>
  <c r="L1692"/>
  <c r="H1692"/>
  <c r="J1691"/>
  <c r="J1696" s="1"/>
  <c r="I1695"/>
  <c r="K1694"/>
  <c r="I1693"/>
  <c r="K1692"/>
  <c r="I1691"/>
  <c r="H1693"/>
  <c r="I1694"/>
  <c r="K1695"/>
  <c r="J1738"/>
  <c r="G1820"/>
  <c r="J1819"/>
  <c r="L1818"/>
  <c r="H1818"/>
  <c r="J1817"/>
  <c r="L1816"/>
  <c r="H1816"/>
  <c r="J1815"/>
  <c r="I1819"/>
  <c r="K1818"/>
  <c r="I1817"/>
  <c r="K1816"/>
  <c r="K1820" s="1"/>
  <c r="I1815"/>
  <c r="L1819"/>
  <c r="H1819"/>
  <c r="J1818"/>
  <c r="L1817"/>
  <c r="H1817"/>
  <c r="J1816"/>
  <c r="L1815"/>
  <c r="L1820" s="1"/>
  <c r="H1815"/>
  <c r="L1943"/>
  <c r="H1943"/>
  <c r="J1942"/>
  <c r="L1941"/>
  <c r="H1941"/>
  <c r="J1940"/>
  <c r="L1939"/>
  <c r="H1939"/>
  <c r="G1944"/>
  <c r="J1943"/>
  <c r="L1942"/>
  <c r="H1942"/>
  <c r="J1941"/>
  <c r="L1940"/>
  <c r="H1940"/>
  <c r="J1939"/>
  <c r="K1942"/>
  <c r="I1941"/>
  <c r="K1943"/>
  <c r="I1942"/>
  <c r="K1939"/>
  <c r="I1943"/>
  <c r="K1940"/>
  <c r="I1939"/>
  <c r="K1941"/>
  <c r="L1956"/>
  <c r="H1956"/>
  <c r="J1956"/>
  <c r="K1956"/>
  <c r="I1956"/>
  <c r="G2309"/>
  <c r="J2308"/>
  <c r="L2307"/>
  <c r="H2307"/>
  <c r="J2306"/>
  <c r="I2308"/>
  <c r="K2307"/>
  <c r="I2306"/>
  <c r="I2309" s="1"/>
  <c r="L2308"/>
  <c r="H2308"/>
  <c r="J2307"/>
  <c r="L2306"/>
  <c r="H2306"/>
  <c r="H2309" s="1"/>
  <c r="I2307"/>
  <c r="K2308"/>
  <c r="K2306"/>
  <c r="K1739"/>
  <c r="K1779"/>
  <c r="I1780"/>
  <c r="K1781"/>
  <c r="K1791"/>
  <c r="I1792"/>
  <c r="K1793"/>
  <c r="K1850"/>
  <c r="I1849"/>
  <c r="K1848"/>
  <c r="I1847"/>
  <c r="I1850"/>
  <c r="K1849"/>
  <c r="I1848"/>
  <c r="K1847"/>
  <c r="K1846"/>
  <c r="J1847"/>
  <c r="J1851" s="1"/>
  <c r="J1848"/>
  <c r="J1849"/>
  <c r="J1850"/>
  <c r="J2018"/>
  <c r="I2018"/>
  <c r="L2018"/>
  <c r="H2018"/>
  <c r="L2264"/>
  <c r="H2264"/>
  <c r="J2263"/>
  <c r="L2262"/>
  <c r="H2262"/>
  <c r="J2261"/>
  <c r="K2264"/>
  <c r="I2263"/>
  <c r="K2262"/>
  <c r="I2261"/>
  <c r="G2265"/>
  <c r="J2264"/>
  <c r="L2263"/>
  <c r="H2263"/>
  <c r="J2262"/>
  <c r="L2261"/>
  <c r="H2261"/>
  <c r="H2265" s="1"/>
  <c r="G2321"/>
  <c r="J2320"/>
  <c r="L2319"/>
  <c r="H2319"/>
  <c r="J2318"/>
  <c r="I2320"/>
  <c r="K2319"/>
  <c r="I2318"/>
  <c r="I2321" s="1"/>
  <c r="L2320"/>
  <c r="H2320"/>
  <c r="J2319"/>
  <c r="L2318"/>
  <c r="L2321" s="1"/>
  <c r="H2318"/>
  <c r="G2378"/>
  <c r="J2377"/>
  <c r="L2376"/>
  <c r="H2376"/>
  <c r="J2375"/>
  <c r="L2374"/>
  <c r="H2374"/>
  <c r="J2373"/>
  <c r="I2377"/>
  <c r="K2376"/>
  <c r="I2375"/>
  <c r="K2374"/>
  <c r="I2373"/>
  <c r="L2377"/>
  <c r="H2377"/>
  <c r="J2376"/>
  <c r="L2375"/>
  <c r="H2375"/>
  <c r="J2374"/>
  <c r="L2373"/>
  <c r="H2373"/>
  <c r="G2433"/>
  <c r="J2432"/>
  <c r="L2431"/>
  <c r="H2431"/>
  <c r="J2430"/>
  <c r="I2432"/>
  <c r="K2431"/>
  <c r="I2430"/>
  <c r="L2432"/>
  <c r="H2432"/>
  <c r="J2431"/>
  <c r="L2430"/>
  <c r="H2430"/>
  <c r="H2564"/>
  <c r="J3103"/>
  <c r="I3103"/>
  <c r="L3103"/>
  <c r="H3103"/>
  <c r="K3103"/>
  <c r="K1505"/>
  <c r="I1506"/>
  <c r="I1510" s="1"/>
  <c r="K1507"/>
  <c r="I1508"/>
  <c r="K1509"/>
  <c r="K1517"/>
  <c r="K1521" s="1"/>
  <c r="I1518"/>
  <c r="K1519"/>
  <c r="I1520"/>
  <c r="K1522"/>
  <c r="K1562"/>
  <c r="K1565" s="1"/>
  <c r="I1563"/>
  <c r="I1565" s="1"/>
  <c r="K1564"/>
  <c r="K1574"/>
  <c r="K1577" s="1"/>
  <c r="I1575"/>
  <c r="I1577" s="1"/>
  <c r="K1576"/>
  <c r="K1629"/>
  <c r="I1630"/>
  <c r="I1634" s="1"/>
  <c r="K1631"/>
  <c r="I1632"/>
  <c r="K1633"/>
  <c r="K1641"/>
  <c r="K1645" s="1"/>
  <c r="I1642"/>
  <c r="I1645" s="1"/>
  <c r="K1643"/>
  <c r="I1644"/>
  <c r="K1646"/>
  <c r="K1686"/>
  <c r="K1689" s="1"/>
  <c r="I1687"/>
  <c r="I1689" s="1"/>
  <c r="K1688"/>
  <c r="K1698"/>
  <c r="K1701" s="1"/>
  <c r="I1699"/>
  <c r="I1701" s="1"/>
  <c r="K1700"/>
  <c r="H1739"/>
  <c r="L1739"/>
  <c r="K1753"/>
  <c r="I1754"/>
  <c r="K1755"/>
  <c r="I1756"/>
  <c r="K1757"/>
  <c r="K1765"/>
  <c r="I1766"/>
  <c r="K1767"/>
  <c r="I1768"/>
  <c r="K1770"/>
  <c r="H1779"/>
  <c r="L1779"/>
  <c r="L1782" s="1"/>
  <c r="J1780"/>
  <c r="J1782" s="1"/>
  <c r="H1781"/>
  <c r="L1781"/>
  <c r="H1791"/>
  <c r="H1794" s="1"/>
  <c r="L1791"/>
  <c r="J1792"/>
  <c r="J1794" s="1"/>
  <c r="H1793"/>
  <c r="L1793"/>
  <c r="K1810"/>
  <c r="K1813" s="1"/>
  <c r="I1811"/>
  <c r="I1813" s="1"/>
  <c r="K1812"/>
  <c r="K1822"/>
  <c r="K1825" s="1"/>
  <c r="I1823"/>
  <c r="I1825" s="1"/>
  <c r="K1824"/>
  <c r="H1846"/>
  <c r="H1851" s="1"/>
  <c r="L1846"/>
  <c r="L1847"/>
  <c r="L1848"/>
  <c r="L1849"/>
  <c r="L1850"/>
  <c r="L1874"/>
  <c r="H1874"/>
  <c r="J1873"/>
  <c r="L1872"/>
  <c r="H1872"/>
  <c r="G1875"/>
  <c r="J1874"/>
  <c r="L1873"/>
  <c r="H1873"/>
  <c r="J1872"/>
  <c r="I1873"/>
  <c r="K1874"/>
  <c r="L1886"/>
  <c r="H1886"/>
  <c r="J1885"/>
  <c r="L1884"/>
  <c r="H1884"/>
  <c r="G1887"/>
  <c r="J1886"/>
  <c r="L1885"/>
  <c r="H1885"/>
  <c r="J1884"/>
  <c r="I1885"/>
  <c r="K1886"/>
  <c r="G2006"/>
  <c r="J2005"/>
  <c r="L2004"/>
  <c r="H2004"/>
  <c r="J2003"/>
  <c r="L2002"/>
  <c r="H2002"/>
  <c r="J2001"/>
  <c r="I2005"/>
  <c r="K2004"/>
  <c r="I2003"/>
  <c r="K2002"/>
  <c r="I2001"/>
  <c r="I2006" s="1"/>
  <c r="L2005"/>
  <c r="H2005"/>
  <c r="J2004"/>
  <c r="L2003"/>
  <c r="H2003"/>
  <c r="J2002"/>
  <c r="L2001"/>
  <c r="H2001"/>
  <c r="H2006" s="1"/>
  <c r="K2018"/>
  <c r="G2061"/>
  <c r="J2060"/>
  <c r="L2059"/>
  <c r="H2059"/>
  <c r="J2058"/>
  <c r="I2060"/>
  <c r="K2059"/>
  <c r="I2058"/>
  <c r="L2060"/>
  <c r="H2060"/>
  <c r="J2059"/>
  <c r="L2058"/>
  <c r="H2058"/>
  <c r="J2142"/>
  <c r="I2142"/>
  <c r="L2142"/>
  <c r="H2142"/>
  <c r="K2261"/>
  <c r="K2263"/>
  <c r="K2318"/>
  <c r="K2320"/>
  <c r="G2327"/>
  <c r="K2373"/>
  <c r="K2375"/>
  <c r="K2377"/>
  <c r="L2388"/>
  <c r="H2388"/>
  <c r="J2387"/>
  <c r="L2386"/>
  <c r="H2386"/>
  <c r="J2385"/>
  <c r="K2388"/>
  <c r="I2387"/>
  <c r="K2386"/>
  <c r="I2385"/>
  <c r="I2389" s="1"/>
  <c r="G2389"/>
  <c r="J2388"/>
  <c r="L2387"/>
  <c r="H2387"/>
  <c r="J2386"/>
  <c r="L2385"/>
  <c r="H2385"/>
  <c r="K2430"/>
  <c r="K2432"/>
  <c r="G2445"/>
  <c r="J2444"/>
  <c r="L2443"/>
  <c r="H2443"/>
  <c r="J2442"/>
  <c r="I2444"/>
  <c r="K2443"/>
  <c r="I2442"/>
  <c r="L2444"/>
  <c r="H2444"/>
  <c r="J2443"/>
  <c r="L2442"/>
  <c r="H2442"/>
  <c r="E2502"/>
  <c r="K2497"/>
  <c r="G2497"/>
  <c r="J2514"/>
  <c r="I2514"/>
  <c r="L2514"/>
  <c r="H2514"/>
  <c r="J2545"/>
  <c r="I2545"/>
  <c r="L2545"/>
  <c r="H2545"/>
  <c r="J2575"/>
  <c r="L2847"/>
  <c r="H2847"/>
  <c r="J2846"/>
  <c r="L2845"/>
  <c r="H2845"/>
  <c r="G2848"/>
  <c r="J2847"/>
  <c r="L2846"/>
  <c r="H2846"/>
  <c r="J2845"/>
  <c r="J2848" s="1"/>
  <c r="I2847"/>
  <c r="K2845"/>
  <c r="K2846"/>
  <c r="I2845"/>
  <c r="I2848" s="1"/>
  <c r="I2846"/>
  <c r="K1288"/>
  <c r="I1289"/>
  <c r="K1290"/>
  <c r="I1291"/>
  <c r="K1300"/>
  <c r="I1301"/>
  <c r="I1304" s="1"/>
  <c r="K1302"/>
  <c r="K1345"/>
  <c r="K1348" s="1"/>
  <c r="I1346"/>
  <c r="I1348" s="1"/>
  <c r="K1357"/>
  <c r="K1360" s="1"/>
  <c r="I1358"/>
  <c r="I1360" s="1"/>
  <c r="K1412"/>
  <c r="I1413"/>
  <c r="K1414"/>
  <c r="I1415"/>
  <c r="K1424"/>
  <c r="I1425"/>
  <c r="I1428" s="1"/>
  <c r="K1426"/>
  <c r="K1469"/>
  <c r="K1472" s="1"/>
  <c r="I1470"/>
  <c r="I1472" s="1"/>
  <c r="K1481"/>
  <c r="K1484" s="1"/>
  <c r="I1482"/>
  <c r="I1484" s="1"/>
  <c r="H1505"/>
  <c r="L1505"/>
  <c r="J1506"/>
  <c r="H1507"/>
  <c r="L1507"/>
  <c r="J1508"/>
  <c r="H1509"/>
  <c r="H1517"/>
  <c r="H1521" s="1"/>
  <c r="L1517"/>
  <c r="J1518"/>
  <c r="H1519"/>
  <c r="L1519"/>
  <c r="J1520"/>
  <c r="H1522"/>
  <c r="K1536"/>
  <c r="I1537"/>
  <c r="K1538"/>
  <c r="I1539"/>
  <c r="K1548"/>
  <c r="I1549"/>
  <c r="I1552" s="1"/>
  <c r="K1550"/>
  <c r="H1562"/>
  <c r="L1562"/>
  <c r="L1565" s="1"/>
  <c r="J1563"/>
  <c r="J1565" s="1"/>
  <c r="H1564"/>
  <c r="H1574"/>
  <c r="L1574"/>
  <c r="L1577" s="1"/>
  <c r="J1575"/>
  <c r="J1577" s="1"/>
  <c r="H1576"/>
  <c r="K1593"/>
  <c r="K1596" s="1"/>
  <c r="I1594"/>
  <c r="I1596" s="1"/>
  <c r="K1605"/>
  <c r="K1608" s="1"/>
  <c r="I1606"/>
  <c r="I1608" s="1"/>
  <c r="H1629"/>
  <c r="L1629"/>
  <c r="J1630"/>
  <c r="J1634" s="1"/>
  <c r="H1631"/>
  <c r="L1631"/>
  <c r="J1632"/>
  <c r="H1633"/>
  <c r="H1641"/>
  <c r="L1641"/>
  <c r="J1642"/>
  <c r="H1643"/>
  <c r="L1643"/>
  <c r="J1644"/>
  <c r="H1646"/>
  <c r="K1660"/>
  <c r="K1665" s="1"/>
  <c r="I1661"/>
  <c r="K1662"/>
  <c r="I1663"/>
  <c r="K1672"/>
  <c r="K1676" s="1"/>
  <c r="I1673"/>
  <c r="I1676" s="1"/>
  <c r="K1674"/>
  <c r="H1686"/>
  <c r="L1686"/>
  <c r="L1689" s="1"/>
  <c r="J1687"/>
  <c r="J1689" s="1"/>
  <c r="H1688"/>
  <c r="H1698"/>
  <c r="L1698"/>
  <c r="L1701" s="1"/>
  <c r="J1699"/>
  <c r="J1701" s="1"/>
  <c r="H1700"/>
  <c r="K1717"/>
  <c r="K1720" s="1"/>
  <c r="I1718"/>
  <c r="I1720" s="1"/>
  <c r="K1729"/>
  <c r="K1732" s="1"/>
  <c r="I1730"/>
  <c r="I1732" s="1"/>
  <c r="H1753"/>
  <c r="L1753"/>
  <c r="L1758" s="1"/>
  <c r="J1754"/>
  <c r="H1755"/>
  <c r="L1755"/>
  <c r="J1756"/>
  <c r="H1757"/>
  <c r="H1765"/>
  <c r="L1765"/>
  <c r="J1766"/>
  <c r="J1769" s="1"/>
  <c r="H1767"/>
  <c r="L1767"/>
  <c r="J1768"/>
  <c r="H1770"/>
  <c r="I1779"/>
  <c r="I1782" s="1"/>
  <c r="K1780"/>
  <c r="K1784"/>
  <c r="I1785"/>
  <c r="I1789" s="1"/>
  <c r="K1786"/>
  <c r="I1787"/>
  <c r="I1791"/>
  <c r="I1794" s="1"/>
  <c r="K1792"/>
  <c r="K1796"/>
  <c r="I1797"/>
  <c r="I1800" s="1"/>
  <c r="K1798"/>
  <c r="H1810"/>
  <c r="H1813" s="1"/>
  <c r="M1813" s="1"/>
  <c r="L1810"/>
  <c r="L1813" s="1"/>
  <c r="J1811"/>
  <c r="J1813" s="1"/>
  <c r="H1812"/>
  <c r="H1822"/>
  <c r="H1825" s="1"/>
  <c r="M1825" s="1"/>
  <c r="L1822"/>
  <c r="L1825" s="1"/>
  <c r="J1823"/>
  <c r="J1825" s="1"/>
  <c r="H1824"/>
  <c r="K1841"/>
  <c r="K1844" s="1"/>
  <c r="I1842"/>
  <c r="I1844" s="1"/>
  <c r="I1846"/>
  <c r="I1851" s="1"/>
  <c r="I1872"/>
  <c r="I1875" s="1"/>
  <c r="K1873"/>
  <c r="K1875" s="1"/>
  <c r="G1882"/>
  <c r="J1881"/>
  <c r="L1880"/>
  <c r="H1880"/>
  <c r="J1879"/>
  <c r="L1878"/>
  <c r="H1878"/>
  <c r="J1877"/>
  <c r="J1882" s="1"/>
  <c r="L1881"/>
  <c r="H1881"/>
  <c r="J1880"/>
  <c r="L1879"/>
  <c r="H1879"/>
  <c r="J1878"/>
  <c r="L1877"/>
  <c r="H1877"/>
  <c r="H1882" s="1"/>
  <c r="I1878"/>
  <c r="I1882" s="1"/>
  <c r="K1879"/>
  <c r="K1882" s="1"/>
  <c r="I1884"/>
  <c r="I1887" s="1"/>
  <c r="K1885"/>
  <c r="K1887" s="1"/>
  <c r="L1892"/>
  <c r="H1892"/>
  <c r="J1891"/>
  <c r="L1890"/>
  <c r="H1890"/>
  <c r="J1889"/>
  <c r="G1893"/>
  <c r="J1892"/>
  <c r="L1891"/>
  <c r="H1891"/>
  <c r="J1890"/>
  <c r="L1889"/>
  <c r="L1893" s="1"/>
  <c r="H1889"/>
  <c r="I1890"/>
  <c r="I1893" s="1"/>
  <c r="K1891"/>
  <c r="K1893" s="1"/>
  <c r="J1894"/>
  <c r="L1894"/>
  <c r="H1894"/>
  <c r="G1937"/>
  <c r="J1936"/>
  <c r="L1935"/>
  <c r="H1935"/>
  <c r="J1934"/>
  <c r="L1936"/>
  <c r="H1936"/>
  <c r="J1935"/>
  <c r="L1934"/>
  <c r="H1934"/>
  <c r="H1937" s="1"/>
  <c r="I1935"/>
  <c r="I1937" s="1"/>
  <c r="K1936"/>
  <c r="K1937" s="1"/>
  <c r="G1949"/>
  <c r="J1948"/>
  <c r="L1947"/>
  <c r="H1947"/>
  <c r="J1946"/>
  <c r="L1948"/>
  <c r="H1948"/>
  <c r="J1947"/>
  <c r="L1946"/>
  <c r="H1946"/>
  <c r="H1949" s="1"/>
  <c r="I1947"/>
  <c r="I1949" s="1"/>
  <c r="K1948"/>
  <c r="K1949" s="1"/>
  <c r="K2001"/>
  <c r="K2003"/>
  <c r="K2005"/>
  <c r="L2016"/>
  <c r="H2016"/>
  <c r="J2015"/>
  <c r="L2014"/>
  <c r="H2014"/>
  <c r="J2013"/>
  <c r="K2016"/>
  <c r="I2015"/>
  <c r="K2014"/>
  <c r="I2013"/>
  <c r="G2017"/>
  <c r="J2016"/>
  <c r="L2015"/>
  <c r="H2015"/>
  <c r="J2014"/>
  <c r="L2013"/>
  <c r="L2017" s="1"/>
  <c r="H2013"/>
  <c r="K2058"/>
  <c r="K2060"/>
  <c r="G2073"/>
  <c r="J2072"/>
  <c r="L2071"/>
  <c r="H2071"/>
  <c r="J2070"/>
  <c r="I2072"/>
  <c r="K2071"/>
  <c r="K2073" s="1"/>
  <c r="I2070"/>
  <c r="L2072"/>
  <c r="H2072"/>
  <c r="J2071"/>
  <c r="L2070"/>
  <c r="H2070"/>
  <c r="G2130"/>
  <c r="J2129"/>
  <c r="L2128"/>
  <c r="H2128"/>
  <c r="J2127"/>
  <c r="L2126"/>
  <c r="H2126"/>
  <c r="J2125"/>
  <c r="I2129"/>
  <c r="K2128"/>
  <c r="I2127"/>
  <c r="K2126"/>
  <c r="K2130" s="1"/>
  <c r="I2125"/>
  <c r="L2129"/>
  <c r="H2129"/>
  <c r="J2128"/>
  <c r="L2127"/>
  <c r="H2127"/>
  <c r="J2126"/>
  <c r="L2125"/>
  <c r="H2125"/>
  <c r="K2142"/>
  <c r="G2185"/>
  <c r="J2184"/>
  <c r="L2183"/>
  <c r="H2183"/>
  <c r="J2182"/>
  <c r="I2184"/>
  <c r="K2183"/>
  <c r="K2185" s="1"/>
  <c r="I2182"/>
  <c r="L2184"/>
  <c r="H2184"/>
  <c r="J2183"/>
  <c r="L2182"/>
  <c r="H2182"/>
  <c r="H2185" s="1"/>
  <c r="J2266"/>
  <c r="I2266"/>
  <c r="L2266"/>
  <c r="H2266"/>
  <c r="K2385"/>
  <c r="K2387"/>
  <c r="K2442"/>
  <c r="K2444"/>
  <c r="G2451"/>
  <c r="K2499"/>
  <c r="K2514"/>
  <c r="H2538"/>
  <c r="K2545"/>
  <c r="J2564"/>
  <c r="L2575"/>
  <c r="G2588"/>
  <c r="J2587"/>
  <c r="L2586"/>
  <c r="H2586"/>
  <c r="J2585"/>
  <c r="I2587"/>
  <c r="K2586"/>
  <c r="K2588" s="1"/>
  <c r="I2585"/>
  <c r="L2587"/>
  <c r="H2587"/>
  <c r="J2586"/>
  <c r="L2585"/>
  <c r="H2585"/>
  <c r="K1853"/>
  <c r="I1854"/>
  <c r="K1855"/>
  <c r="I1858"/>
  <c r="K1859"/>
  <c r="I1860"/>
  <c r="K1861"/>
  <c r="I1863"/>
  <c r="I1903"/>
  <c r="K1904"/>
  <c r="I1905"/>
  <c r="K1908"/>
  <c r="I1909"/>
  <c r="K1910"/>
  <c r="I1911"/>
  <c r="K1912"/>
  <c r="I1915"/>
  <c r="K1916"/>
  <c r="I1917"/>
  <c r="K1920"/>
  <c r="I1921"/>
  <c r="K1922"/>
  <c r="I1923"/>
  <c r="K1925"/>
  <c r="K1965"/>
  <c r="I1966"/>
  <c r="K1967"/>
  <c r="K1971"/>
  <c r="I1972"/>
  <c r="K1973"/>
  <c r="I1974"/>
  <c r="K1977"/>
  <c r="I1978"/>
  <c r="K1979"/>
  <c r="I1982"/>
  <c r="K1983"/>
  <c r="I1984"/>
  <c r="K1985"/>
  <c r="I1987"/>
  <c r="J1996"/>
  <c r="H1997"/>
  <c r="L1997"/>
  <c r="J1998"/>
  <c r="G1999"/>
  <c r="J2008"/>
  <c r="H2009"/>
  <c r="L2009"/>
  <c r="J2010"/>
  <c r="G2011"/>
  <c r="I2027"/>
  <c r="K2028"/>
  <c r="I2029"/>
  <c r="K2032"/>
  <c r="I2033"/>
  <c r="K2034"/>
  <c r="I2035"/>
  <c r="K2036"/>
  <c r="I2039"/>
  <c r="K2040"/>
  <c r="I2041"/>
  <c r="K2044"/>
  <c r="I2045"/>
  <c r="K2046"/>
  <c r="I2047"/>
  <c r="K2049"/>
  <c r="J2063"/>
  <c r="H2064"/>
  <c r="L2064"/>
  <c r="J2065"/>
  <c r="H2066"/>
  <c r="L2066"/>
  <c r="J2067"/>
  <c r="G2068"/>
  <c r="J2075"/>
  <c r="H2076"/>
  <c r="L2076"/>
  <c r="J2077"/>
  <c r="H2078"/>
  <c r="L2078"/>
  <c r="J2080"/>
  <c r="K2089"/>
  <c r="I2090"/>
  <c r="K2091"/>
  <c r="I2094"/>
  <c r="K2095"/>
  <c r="I2096"/>
  <c r="K2097"/>
  <c r="I2098"/>
  <c r="K2101"/>
  <c r="I2102"/>
  <c r="K2103"/>
  <c r="I2106"/>
  <c r="K2107"/>
  <c r="I2108"/>
  <c r="K2109"/>
  <c r="I2111"/>
  <c r="J2120"/>
  <c r="H2121"/>
  <c r="L2121"/>
  <c r="J2122"/>
  <c r="G2123"/>
  <c r="J2132"/>
  <c r="H2133"/>
  <c r="L2133"/>
  <c r="J2134"/>
  <c r="G2135"/>
  <c r="I2151"/>
  <c r="K2152"/>
  <c r="I2153"/>
  <c r="K2156"/>
  <c r="I2157"/>
  <c r="K2158"/>
  <c r="I2159"/>
  <c r="K2160"/>
  <c r="I2163"/>
  <c r="K2164"/>
  <c r="I2165"/>
  <c r="K2168"/>
  <c r="I2169"/>
  <c r="K2170"/>
  <c r="I2171"/>
  <c r="K2173"/>
  <c r="J2187"/>
  <c r="H2188"/>
  <c r="L2188"/>
  <c r="J2189"/>
  <c r="H2190"/>
  <c r="L2190"/>
  <c r="J2191"/>
  <c r="G2192"/>
  <c r="J2199"/>
  <c r="H2200"/>
  <c r="L2200"/>
  <c r="J2201"/>
  <c r="H2202"/>
  <c r="L2202"/>
  <c r="J2204"/>
  <c r="K2213"/>
  <c r="I2214"/>
  <c r="K2215"/>
  <c r="I2218"/>
  <c r="K2219"/>
  <c r="I2220"/>
  <c r="K2221"/>
  <c r="I2222"/>
  <c r="K2225"/>
  <c r="I2226"/>
  <c r="K2227"/>
  <c r="I2230"/>
  <c r="K2231"/>
  <c r="I2232"/>
  <c r="K2233"/>
  <c r="I2235"/>
  <c r="J2244"/>
  <c r="H2245"/>
  <c r="L2245"/>
  <c r="J2246"/>
  <c r="G2247"/>
  <c r="J2256"/>
  <c r="H2257"/>
  <c r="L2257"/>
  <c r="J2258"/>
  <c r="G2259"/>
  <c r="I2275"/>
  <c r="K2276"/>
  <c r="I2277"/>
  <c r="K2280"/>
  <c r="I2281"/>
  <c r="K2282"/>
  <c r="I2283"/>
  <c r="K2284"/>
  <c r="I2287"/>
  <c r="K2288"/>
  <c r="I2289"/>
  <c r="K2292"/>
  <c r="I2293"/>
  <c r="K2294"/>
  <c r="I2295"/>
  <c r="K2297"/>
  <c r="J2311"/>
  <c r="H2312"/>
  <c r="L2312"/>
  <c r="J2313"/>
  <c r="H2314"/>
  <c r="L2314"/>
  <c r="J2315"/>
  <c r="G2316"/>
  <c r="J2323"/>
  <c r="H2324"/>
  <c r="L2324"/>
  <c r="J2325"/>
  <c r="H2326"/>
  <c r="L2326"/>
  <c r="J2328"/>
  <c r="K2337"/>
  <c r="I2338"/>
  <c r="K2339"/>
  <c r="I2342"/>
  <c r="K2343"/>
  <c r="I2344"/>
  <c r="K2345"/>
  <c r="I2346"/>
  <c r="K2349"/>
  <c r="I2350"/>
  <c r="K2351"/>
  <c r="I2354"/>
  <c r="K2355"/>
  <c r="I2356"/>
  <c r="K2357"/>
  <c r="I2359"/>
  <c r="J2368"/>
  <c r="H2369"/>
  <c r="L2369"/>
  <c r="J2370"/>
  <c r="G2371"/>
  <c r="J2380"/>
  <c r="H2381"/>
  <c r="L2381"/>
  <c r="J2382"/>
  <c r="G2383"/>
  <c r="I2399"/>
  <c r="K2400"/>
  <c r="I2401"/>
  <c r="K2404"/>
  <c r="I2405"/>
  <c r="K2406"/>
  <c r="I2407"/>
  <c r="K2408"/>
  <c r="I2411"/>
  <c r="K2412"/>
  <c r="I2413"/>
  <c r="K2416"/>
  <c r="I2417"/>
  <c r="K2418"/>
  <c r="I2419"/>
  <c r="K2421"/>
  <c r="J2435"/>
  <c r="H2436"/>
  <c r="L2436"/>
  <c r="J2437"/>
  <c r="H2438"/>
  <c r="L2438"/>
  <c r="J2439"/>
  <c r="G2440"/>
  <c r="J2447"/>
  <c r="H2448"/>
  <c r="L2448"/>
  <c r="J2449"/>
  <c r="H2450"/>
  <c r="L2450"/>
  <c r="J2452"/>
  <c r="K2461"/>
  <c r="I2462"/>
  <c r="K2463"/>
  <c r="I2466"/>
  <c r="K2467"/>
  <c r="I2468"/>
  <c r="K2469"/>
  <c r="I2470"/>
  <c r="K2473"/>
  <c r="I2474"/>
  <c r="K2475"/>
  <c r="I2478"/>
  <c r="K2479"/>
  <c r="I2480"/>
  <c r="K2481"/>
  <c r="I2483"/>
  <c r="J2492"/>
  <c r="H2493"/>
  <c r="L2493"/>
  <c r="J2494"/>
  <c r="G2495"/>
  <c r="E2507"/>
  <c r="I2523"/>
  <c r="I2526" s="1"/>
  <c r="J2524"/>
  <c r="J2526" s="1"/>
  <c r="I2528"/>
  <c r="K2529"/>
  <c r="I2530"/>
  <c r="K2531"/>
  <c r="I2532"/>
  <c r="K2535"/>
  <c r="I2536"/>
  <c r="I2538" s="1"/>
  <c r="K2537"/>
  <c r="I2540"/>
  <c r="K2541"/>
  <c r="H2542"/>
  <c r="L2542"/>
  <c r="L2544" s="1"/>
  <c r="J2543"/>
  <c r="G2544"/>
  <c r="I2554"/>
  <c r="K2555"/>
  <c r="I2556"/>
  <c r="K2559"/>
  <c r="I2560"/>
  <c r="K2561"/>
  <c r="I2562"/>
  <c r="K2563"/>
  <c r="I2566"/>
  <c r="K2567"/>
  <c r="I2568"/>
  <c r="K2571"/>
  <c r="K2575" s="1"/>
  <c r="I2572"/>
  <c r="K2573"/>
  <c r="I2574"/>
  <c r="K2590"/>
  <c r="I2593"/>
  <c r="G2606"/>
  <c r="H2637"/>
  <c r="L2667"/>
  <c r="H2667"/>
  <c r="J2666"/>
  <c r="L2665"/>
  <c r="H2665"/>
  <c r="J2664"/>
  <c r="K2667"/>
  <c r="I2666"/>
  <c r="K2665"/>
  <c r="I2664"/>
  <c r="G2668"/>
  <c r="J2667"/>
  <c r="L2666"/>
  <c r="H2666"/>
  <c r="J2665"/>
  <c r="L2664"/>
  <c r="L2668" s="1"/>
  <c r="H2664"/>
  <c r="G2781"/>
  <c r="J2780"/>
  <c r="L2779"/>
  <c r="H2779"/>
  <c r="J2778"/>
  <c r="L2777"/>
  <c r="H2777"/>
  <c r="J2776"/>
  <c r="I2780"/>
  <c r="K2779"/>
  <c r="I2778"/>
  <c r="K2777"/>
  <c r="I2776"/>
  <c r="L2780"/>
  <c r="H2780"/>
  <c r="J2779"/>
  <c r="L2778"/>
  <c r="H2778"/>
  <c r="J2777"/>
  <c r="L2776"/>
  <c r="L2781" s="1"/>
  <c r="H2776"/>
  <c r="G2898"/>
  <c r="J2897"/>
  <c r="L2896"/>
  <c r="H2896"/>
  <c r="J2895"/>
  <c r="I2897"/>
  <c r="K2896"/>
  <c r="I2895"/>
  <c r="L2897"/>
  <c r="H2897"/>
  <c r="J2896"/>
  <c r="L2895"/>
  <c r="H2895"/>
  <c r="I2896"/>
  <c r="K2897"/>
  <c r="K2895"/>
  <c r="K1996"/>
  <c r="I1997"/>
  <c r="I1999" s="1"/>
  <c r="K1998"/>
  <c r="K2008"/>
  <c r="I2009"/>
  <c r="I2011" s="1"/>
  <c r="K2010"/>
  <c r="K2063"/>
  <c r="I2064"/>
  <c r="K2065"/>
  <c r="I2066"/>
  <c r="K2067"/>
  <c r="K2075"/>
  <c r="I2076"/>
  <c r="K2077"/>
  <c r="I2078"/>
  <c r="K2080"/>
  <c r="K2120"/>
  <c r="I2121"/>
  <c r="I2123" s="1"/>
  <c r="K2122"/>
  <c r="K2132"/>
  <c r="I2133"/>
  <c r="I2135" s="1"/>
  <c r="K2134"/>
  <c r="K2187"/>
  <c r="I2188"/>
  <c r="K2189"/>
  <c r="I2190"/>
  <c r="K2191"/>
  <c r="K2199"/>
  <c r="I2200"/>
  <c r="K2201"/>
  <c r="I2202"/>
  <c r="K2204"/>
  <c r="K2244"/>
  <c r="I2245"/>
  <c r="I2247" s="1"/>
  <c r="K2246"/>
  <c r="K2256"/>
  <c r="I2257"/>
  <c r="I2259" s="1"/>
  <c r="K2258"/>
  <c r="K2311"/>
  <c r="I2312"/>
  <c r="K2313"/>
  <c r="I2314"/>
  <c r="K2315"/>
  <c r="K2323"/>
  <c r="I2324"/>
  <c r="K2325"/>
  <c r="I2326"/>
  <c r="K2328"/>
  <c r="K2368"/>
  <c r="I2369"/>
  <c r="I2371" s="1"/>
  <c r="K2370"/>
  <c r="K2380"/>
  <c r="I2381"/>
  <c r="I2383" s="1"/>
  <c r="K2382"/>
  <c r="K2435"/>
  <c r="I2436"/>
  <c r="K2437"/>
  <c r="I2438"/>
  <c r="K2439"/>
  <c r="K2447"/>
  <c r="I2448"/>
  <c r="K2449"/>
  <c r="I2450"/>
  <c r="K2452"/>
  <c r="K2492"/>
  <c r="I2493"/>
  <c r="I2495" s="1"/>
  <c r="K2494"/>
  <c r="G2600"/>
  <c r="J2599"/>
  <c r="L2598"/>
  <c r="H2598"/>
  <c r="J2597"/>
  <c r="I2599"/>
  <c r="L2599"/>
  <c r="H2599"/>
  <c r="J2598"/>
  <c r="L2597"/>
  <c r="H2597"/>
  <c r="H2600" s="1"/>
  <c r="I2598"/>
  <c r="K2668"/>
  <c r="K2776"/>
  <c r="K2778"/>
  <c r="K2780"/>
  <c r="L2793"/>
  <c r="H2793"/>
  <c r="J2793"/>
  <c r="K2793"/>
  <c r="I2793"/>
  <c r="L2835"/>
  <c r="H2835"/>
  <c r="J2834"/>
  <c r="L2833"/>
  <c r="H2833"/>
  <c r="G2836"/>
  <c r="J2835"/>
  <c r="L2834"/>
  <c r="H2834"/>
  <c r="J2833"/>
  <c r="I2835"/>
  <c r="K2833"/>
  <c r="K2834"/>
  <c r="I2833"/>
  <c r="K2835"/>
  <c r="J2979"/>
  <c r="I2979"/>
  <c r="L2979"/>
  <c r="H2979"/>
  <c r="K2979"/>
  <c r="I1853"/>
  <c r="I1856" s="1"/>
  <c r="K1854"/>
  <c r="K1858"/>
  <c r="I1859"/>
  <c r="K1860"/>
  <c r="K1903"/>
  <c r="K1906" s="1"/>
  <c r="I1904"/>
  <c r="I1908"/>
  <c r="K1909"/>
  <c r="I1910"/>
  <c r="K1911"/>
  <c r="K1915"/>
  <c r="K1918" s="1"/>
  <c r="I1916"/>
  <c r="I1920"/>
  <c r="K1921"/>
  <c r="I1922"/>
  <c r="I1965"/>
  <c r="I1968" s="1"/>
  <c r="K1966"/>
  <c r="K1970"/>
  <c r="I1971"/>
  <c r="K1972"/>
  <c r="I1973"/>
  <c r="I1977"/>
  <c r="I1980" s="1"/>
  <c r="K1978"/>
  <c r="K1982"/>
  <c r="I1983"/>
  <c r="K1984"/>
  <c r="H1996"/>
  <c r="L1996"/>
  <c r="L1999" s="1"/>
  <c r="J1997"/>
  <c r="H1998"/>
  <c r="H2008"/>
  <c r="L2008"/>
  <c r="L2011" s="1"/>
  <c r="J2009"/>
  <c r="H2010"/>
  <c r="K2027"/>
  <c r="K2030" s="1"/>
  <c r="I2028"/>
  <c r="I2032"/>
  <c r="K2033"/>
  <c r="I2034"/>
  <c r="K2035"/>
  <c r="K2039"/>
  <c r="K2042" s="1"/>
  <c r="I2040"/>
  <c r="I2044"/>
  <c r="K2045"/>
  <c r="I2046"/>
  <c r="H2063"/>
  <c r="L2063"/>
  <c r="J2064"/>
  <c r="H2065"/>
  <c r="L2065"/>
  <c r="J2066"/>
  <c r="H2067"/>
  <c r="H2075"/>
  <c r="L2075"/>
  <c r="J2076"/>
  <c r="H2077"/>
  <c r="L2077"/>
  <c r="J2078"/>
  <c r="H2080"/>
  <c r="I2089"/>
  <c r="I2092" s="1"/>
  <c r="K2090"/>
  <c r="K2094"/>
  <c r="I2095"/>
  <c r="K2096"/>
  <c r="I2097"/>
  <c r="I2101"/>
  <c r="I2104" s="1"/>
  <c r="K2102"/>
  <c r="K2106"/>
  <c r="I2107"/>
  <c r="K2108"/>
  <c r="H2120"/>
  <c r="L2120"/>
  <c r="L2123" s="1"/>
  <c r="J2121"/>
  <c r="H2122"/>
  <c r="H2132"/>
  <c r="L2132"/>
  <c r="L2135" s="1"/>
  <c r="J2133"/>
  <c r="H2134"/>
  <c r="K2151"/>
  <c r="K2154" s="1"/>
  <c r="I2152"/>
  <c r="I2156"/>
  <c r="K2157"/>
  <c r="I2158"/>
  <c r="K2159"/>
  <c r="K2163"/>
  <c r="K2166" s="1"/>
  <c r="I2164"/>
  <c r="I2168"/>
  <c r="K2169"/>
  <c r="I2170"/>
  <c r="H2187"/>
  <c r="L2187"/>
  <c r="J2188"/>
  <c r="H2189"/>
  <c r="L2189"/>
  <c r="J2190"/>
  <c r="H2191"/>
  <c r="H2199"/>
  <c r="L2199"/>
  <c r="J2200"/>
  <c r="H2201"/>
  <c r="L2201"/>
  <c r="J2202"/>
  <c r="H2204"/>
  <c r="I2213"/>
  <c r="I2216" s="1"/>
  <c r="K2214"/>
  <c r="K2218"/>
  <c r="I2219"/>
  <c r="K2220"/>
  <c r="I2221"/>
  <c r="I2225"/>
  <c r="I2228" s="1"/>
  <c r="K2226"/>
  <c r="K2230"/>
  <c r="I2231"/>
  <c r="K2232"/>
  <c r="H2244"/>
  <c r="L2244"/>
  <c r="L2247" s="1"/>
  <c r="J2245"/>
  <c r="H2246"/>
  <c r="H2256"/>
  <c r="L2256"/>
  <c r="L2259" s="1"/>
  <c r="J2257"/>
  <c r="H2258"/>
  <c r="K2275"/>
  <c r="K2278" s="1"/>
  <c r="I2276"/>
  <c r="I2280"/>
  <c r="K2281"/>
  <c r="I2282"/>
  <c r="K2283"/>
  <c r="K2287"/>
  <c r="K2290" s="1"/>
  <c r="I2288"/>
  <c r="I2292"/>
  <c r="K2293"/>
  <c r="I2294"/>
  <c r="H2311"/>
  <c r="L2311"/>
  <c r="J2312"/>
  <c r="H2313"/>
  <c r="L2313"/>
  <c r="J2314"/>
  <c r="H2315"/>
  <c r="H2323"/>
  <c r="L2323"/>
  <c r="L2327" s="1"/>
  <c r="J2324"/>
  <c r="H2325"/>
  <c r="L2325"/>
  <c r="J2326"/>
  <c r="H2328"/>
  <c r="I2337"/>
  <c r="I2340" s="1"/>
  <c r="K2338"/>
  <c r="K2342"/>
  <c r="I2343"/>
  <c r="K2344"/>
  <c r="I2345"/>
  <c r="I2349"/>
  <c r="I2352" s="1"/>
  <c r="K2350"/>
  <c r="K2354"/>
  <c r="I2355"/>
  <c r="K2356"/>
  <c r="H2368"/>
  <c r="L2368"/>
  <c r="L2371" s="1"/>
  <c r="J2369"/>
  <c r="H2370"/>
  <c r="H2380"/>
  <c r="L2380"/>
  <c r="L2383" s="1"/>
  <c r="J2381"/>
  <c r="H2382"/>
  <c r="K2399"/>
  <c r="K2402" s="1"/>
  <c r="I2400"/>
  <c r="I2404"/>
  <c r="K2405"/>
  <c r="I2406"/>
  <c r="K2407"/>
  <c r="K2411"/>
  <c r="K2414" s="1"/>
  <c r="I2412"/>
  <c r="I2416"/>
  <c r="K2417"/>
  <c r="I2418"/>
  <c r="H2435"/>
  <c r="L2435"/>
  <c r="J2436"/>
  <c r="H2437"/>
  <c r="L2437"/>
  <c r="J2438"/>
  <c r="H2439"/>
  <c r="H2447"/>
  <c r="L2447"/>
  <c r="L2451" s="1"/>
  <c r="J2448"/>
  <c r="H2449"/>
  <c r="L2449"/>
  <c r="J2450"/>
  <c r="H2452"/>
  <c r="I2461"/>
  <c r="I2464" s="1"/>
  <c r="K2462"/>
  <c r="K2466"/>
  <c r="K2471" s="1"/>
  <c r="I2467"/>
  <c r="K2468"/>
  <c r="I2469"/>
  <c r="I2473"/>
  <c r="I2476" s="1"/>
  <c r="K2474"/>
  <c r="K2478"/>
  <c r="I2479"/>
  <c r="K2480"/>
  <c r="H2492"/>
  <c r="L2492"/>
  <c r="L2495" s="1"/>
  <c r="J2493"/>
  <c r="H2494"/>
  <c r="G2499"/>
  <c r="G2504"/>
  <c r="K2504" s="1"/>
  <c r="G2509"/>
  <c r="K2509"/>
  <c r="K2523"/>
  <c r="K2526" s="1"/>
  <c r="H2524"/>
  <c r="H2526" s="1"/>
  <c r="L2524"/>
  <c r="L2526" s="1"/>
  <c r="K2528"/>
  <c r="K2533" s="1"/>
  <c r="I2529"/>
  <c r="K2530"/>
  <c r="I2531"/>
  <c r="K2536"/>
  <c r="K2540"/>
  <c r="K2544" s="1"/>
  <c r="I2541"/>
  <c r="J2542"/>
  <c r="J2544" s="1"/>
  <c r="H2543"/>
  <c r="K2554"/>
  <c r="K2557" s="1"/>
  <c r="I2555"/>
  <c r="K2566"/>
  <c r="K2569" s="1"/>
  <c r="I2567"/>
  <c r="L2594"/>
  <c r="H2594"/>
  <c r="J2593"/>
  <c r="L2592"/>
  <c r="H2592"/>
  <c r="J2591"/>
  <c r="L2590"/>
  <c r="H2590"/>
  <c r="G2595"/>
  <c r="J2594"/>
  <c r="L2593"/>
  <c r="H2593"/>
  <c r="J2592"/>
  <c r="L2591"/>
  <c r="H2591"/>
  <c r="J2590"/>
  <c r="J2595" s="1"/>
  <c r="I2591"/>
  <c r="I2595" s="1"/>
  <c r="K2592"/>
  <c r="I2597"/>
  <c r="I2600" s="1"/>
  <c r="K2598"/>
  <c r="K2600" s="1"/>
  <c r="J2669"/>
  <c r="I2669"/>
  <c r="L2669"/>
  <c r="H2669"/>
  <c r="G2712"/>
  <c r="J2711"/>
  <c r="L2710"/>
  <c r="H2710"/>
  <c r="J2709"/>
  <c r="I2711"/>
  <c r="K2710"/>
  <c r="K2712" s="1"/>
  <c r="I2709"/>
  <c r="I2712" s="1"/>
  <c r="L2711"/>
  <c r="H2711"/>
  <c r="J2710"/>
  <c r="L2709"/>
  <c r="L2712" s="1"/>
  <c r="H2709"/>
  <c r="G2792"/>
  <c r="J2791"/>
  <c r="L2790"/>
  <c r="H2790"/>
  <c r="J2789"/>
  <c r="L2788"/>
  <c r="H2788"/>
  <c r="H2792" s="1"/>
  <c r="L2791"/>
  <c r="H2791"/>
  <c r="J2790"/>
  <c r="L2789"/>
  <c r="H2789"/>
  <c r="J2788"/>
  <c r="K2791"/>
  <c r="I2790"/>
  <c r="I2791"/>
  <c r="K2788"/>
  <c r="K2789"/>
  <c r="I2788"/>
  <c r="I2792" s="1"/>
  <c r="K2790"/>
  <c r="G3022"/>
  <c r="J3021"/>
  <c r="L3020"/>
  <c r="H3020"/>
  <c r="J3019"/>
  <c r="I3021"/>
  <c r="K3020"/>
  <c r="I3019"/>
  <c r="L3021"/>
  <c r="H3021"/>
  <c r="J3020"/>
  <c r="L3019"/>
  <c r="H3019"/>
  <c r="I3020"/>
  <c r="K3021"/>
  <c r="K3019"/>
  <c r="L3318"/>
  <c r="H3318"/>
  <c r="J3317"/>
  <c r="L3316"/>
  <c r="H3316"/>
  <c r="J3315"/>
  <c r="K3318"/>
  <c r="I3317"/>
  <c r="K3316"/>
  <c r="I3315"/>
  <c r="G3319"/>
  <c r="J3318"/>
  <c r="L3317"/>
  <c r="H3317"/>
  <c r="J3316"/>
  <c r="L3315"/>
  <c r="H3315"/>
  <c r="I3318"/>
  <c r="I3316"/>
  <c r="K3317"/>
  <c r="K3315"/>
  <c r="J2602"/>
  <c r="H2603"/>
  <c r="L2603"/>
  <c r="J2604"/>
  <c r="H2605"/>
  <c r="L2605"/>
  <c r="J2607"/>
  <c r="K2616"/>
  <c r="I2617"/>
  <c r="K2618"/>
  <c r="I2621"/>
  <c r="K2622"/>
  <c r="I2623"/>
  <c r="K2624"/>
  <c r="I2625"/>
  <c r="K2628"/>
  <c r="I2629"/>
  <c r="K2630"/>
  <c r="K2634"/>
  <c r="I2635"/>
  <c r="K2636"/>
  <c r="J2647"/>
  <c r="H2648"/>
  <c r="L2648"/>
  <c r="J2649"/>
  <c r="G2650"/>
  <c r="J2659"/>
  <c r="H2660"/>
  <c r="L2660"/>
  <c r="J2661"/>
  <c r="G2662"/>
  <c r="I2678"/>
  <c r="K2679"/>
  <c r="I2680"/>
  <c r="K2683"/>
  <c r="I2684"/>
  <c r="K2685"/>
  <c r="I2686"/>
  <c r="K2687"/>
  <c r="I2690"/>
  <c r="K2691"/>
  <c r="I2692"/>
  <c r="K2695"/>
  <c r="I2696"/>
  <c r="K2697"/>
  <c r="I2698"/>
  <c r="K2700"/>
  <c r="J2714"/>
  <c r="H2715"/>
  <c r="L2715"/>
  <c r="J2716"/>
  <c r="H2717"/>
  <c r="L2717"/>
  <c r="J2718"/>
  <c r="G2719"/>
  <c r="J2726"/>
  <c r="H2727"/>
  <c r="L2727"/>
  <c r="J2728"/>
  <c r="H2729"/>
  <c r="L2729"/>
  <c r="J2731"/>
  <c r="K2740"/>
  <c r="I2741"/>
  <c r="K2742"/>
  <c r="I2745"/>
  <c r="K2746"/>
  <c r="I2747"/>
  <c r="K2748"/>
  <c r="I2749"/>
  <c r="K2752"/>
  <c r="I2753"/>
  <c r="I2755" s="1"/>
  <c r="K2754"/>
  <c r="I2757"/>
  <c r="K2758"/>
  <c r="I2759"/>
  <c r="K2760"/>
  <c r="I2762"/>
  <c r="J2771"/>
  <c r="H2772"/>
  <c r="H2774" s="1"/>
  <c r="L2772"/>
  <c r="L2774" s="1"/>
  <c r="J2773"/>
  <c r="G2774"/>
  <c r="J2783"/>
  <c r="J2786" s="1"/>
  <c r="H2784"/>
  <c r="H2786" s="1"/>
  <c r="L2784"/>
  <c r="L2786" s="1"/>
  <c r="J2785"/>
  <c r="G2786"/>
  <c r="G2843"/>
  <c r="J2842"/>
  <c r="L2841"/>
  <c r="H2841"/>
  <c r="J2840"/>
  <c r="L2839"/>
  <c r="H2839"/>
  <c r="J2838"/>
  <c r="L2842"/>
  <c r="H2842"/>
  <c r="J2841"/>
  <c r="L2840"/>
  <c r="H2840"/>
  <c r="J2839"/>
  <c r="L2838"/>
  <c r="H2838"/>
  <c r="I2839"/>
  <c r="K2840"/>
  <c r="L2853"/>
  <c r="H2853"/>
  <c r="J2852"/>
  <c r="L2851"/>
  <c r="H2851"/>
  <c r="J2850"/>
  <c r="G2854"/>
  <c r="J2853"/>
  <c r="L2852"/>
  <c r="H2852"/>
  <c r="J2851"/>
  <c r="L2850"/>
  <c r="L2854" s="1"/>
  <c r="H2850"/>
  <c r="I2851"/>
  <c r="K2852"/>
  <c r="J2855"/>
  <c r="L2855"/>
  <c r="H2855"/>
  <c r="G2910"/>
  <c r="J2909"/>
  <c r="L2908"/>
  <c r="H2908"/>
  <c r="J2907"/>
  <c r="I2909"/>
  <c r="K2908"/>
  <c r="I2907"/>
  <c r="L2909"/>
  <c r="H2909"/>
  <c r="J2908"/>
  <c r="L2907"/>
  <c r="H2907"/>
  <c r="G2967"/>
  <c r="J2966"/>
  <c r="L2965"/>
  <c r="H2965"/>
  <c r="J2964"/>
  <c r="L2963"/>
  <c r="H2963"/>
  <c r="J2962"/>
  <c r="I2966"/>
  <c r="K2965"/>
  <c r="I2964"/>
  <c r="K2963"/>
  <c r="I2962"/>
  <c r="I2967" s="1"/>
  <c r="L2966"/>
  <c r="H2966"/>
  <c r="J2965"/>
  <c r="L2964"/>
  <c r="H2964"/>
  <c r="J2963"/>
  <c r="L2962"/>
  <c r="H2962"/>
  <c r="J2998"/>
  <c r="G3034"/>
  <c r="J3033"/>
  <c r="L3032"/>
  <c r="H3032"/>
  <c r="J3031"/>
  <c r="I3033"/>
  <c r="K3032"/>
  <c r="I3031"/>
  <c r="L3033"/>
  <c r="H3033"/>
  <c r="J3032"/>
  <c r="L3031"/>
  <c r="H3031"/>
  <c r="G3091"/>
  <c r="J3090"/>
  <c r="L3089"/>
  <c r="H3089"/>
  <c r="J3088"/>
  <c r="L3087"/>
  <c r="H3087"/>
  <c r="J3086"/>
  <c r="I3090"/>
  <c r="K3089"/>
  <c r="I3088"/>
  <c r="K3087"/>
  <c r="I3086"/>
  <c r="I3091" s="1"/>
  <c r="L3090"/>
  <c r="H3090"/>
  <c r="J3089"/>
  <c r="L3088"/>
  <c r="H3088"/>
  <c r="J3087"/>
  <c r="L3086"/>
  <c r="H3086"/>
  <c r="K2602"/>
  <c r="K2606" s="1"/>
  <c r="I2603"/>
  <c r="K2604"/>
  <c r="I2605"/>
  <c r="K2607"/>
  <c r="G2626"/>
  <c r="L2636"/>
  <c r="L2637" s="1"/>
  <c r="K2647"/>
  <c r="I2648"/>
  <c r="I2650" s="1"/>
  <c r="K2649"/>
  <c r="K2659"/>
  <c r="I2660"/>
  <c r="I2662" s="1"/>
  <c r="K2661"/>
  <c r="G2699"/>
  <c r="K2714"/>
  <c r="I2715"/>
  <c r="I2719" s="1"/>
  <c r="K2716"/>
  <c r="I2717"/>
  <c r="K2718"/>
  <c r="K2726"/>
  <c r="K2730" s="1"/>
  <c r="I2727"/>
  <c r="I2730" s="1"/>
  <c r="K2728"/>
  <c r="I2729"/>
  <c r="K2731"/>
  <c r="H2740"/>
  <c r="L2740"/>
  <c r="J2741"/>
  <c r="J2743" s="1"/>
  <c r="H2742"/>
  <c r="L2742"/>
  <c r="J2745"/>
  <c r="H2746"/>
  <c r="H2750" s="1"/>
  <c r="L2746"/>
  <c r="L2750" s="1"/>
  <c r="J2747"/>
  <c r="H2748"/>
  <c r="L2748"/>
  <c r="J2749"/>
  <c r="G2750"/>
  <c r="H2752"/>
  <c r="L2752"/>
  <c r="J2753"/>
  <c r="J2755" s="1"/>
  <c r="H2754"/>
  <c r="L2754"/>
  <c r="J2757"/>
  <c r="H2758"/>
  <c r="H2761" s="1"/>
  <c r="L2758"/>
  <c r="J2759"/>
  <c r="H2760"/>
  <c r="L2760"/>
  <c r="J2762"/>
  <c r="K2771"/>
  <c r="K2774" s="1"/>
  <c r="I2772"/>
  <c r="I2774" s="1"/>
  <c r="K2783"/>
  <c r="K2786" s="1"/>
  <c r="I2784"/>
  <c r="I2786" s="1"/>
  <c r="I2838"/>
  <c r="K2839"/>
  <c r="I2842"/>
  <c r="I2850"/>
  <c r="I2854" s="1"/>
  <c r="K2851"/>
  <c r="I2855"/>
  <c r="K2907"/>
  <c r="K2910" s="1"/>
  <c r="K2909"/>
  <c r="G2916"/>
  <c r="K2962"/>
  <c r="K2964"/>
  <c r="K2966"/>
  <c r="L2977"/>
  <c r="H2977"/>
  <c r="J2976"/>
  <c r="L2975"/>
  <c r="H2975"/>
  <c r="J2974"/>
  <c r="K2977"/>
  <c r="I2976"/>
  <c r="K2975"/>
  <c r="I2974"/>
  <c r="G2978"/>
  <c r="J2977"/>
  <c r="L2976"/>
  <c r="H2976"/>
  <c r="J2975"/>
  <c r="L2974"/>
  <c r="L2978" s="1"/>
  <c r="H2974"/>
  <c r="L2998"/>
  <c r="K3031"/>
  <c r="K3034" s="1"/>
  <c r="K3033"/>
  <c r="G3040"/>
  <c r="K3086"/>
  <c r="K3088"/>
  <c r="K3090"/>
  <c r="L3101"/>
  <c r="H3101"/>
  <c r="J3100"/>
  <c r="L3099"/>
  <c r="H3099"/>
  <c r="J3098"/>
  <c r="K3101"/>
  <c r="I3100"/>
  <c r="K3099"/>
  <c r="I3098"/>
  <c r="G3102"/>
  <c r="J3101"/>
  <c r="L3100"/>
  <c r="H3100"/>
  <c r="J3099"/>
  <c r="L3098"/>
  <c r="L3102" s="1"/>
  <c r="H3098"/>
  <c r="H3133"/>
  <c r="G3432"/>
  <c r="J3431"/>
  <c r="L3430"/>
  <c r="H3430"/>
  <c r="J3429"/>
  <c r="L3428"/>
  <c r="H3428"/>
  <c r="J3427"/>
  <c r="I3431"/>
  <c r="K3430"/>
  <c r="I3429"/>
  <c r="K3428"/>
  <c r="I3427"/>
  <c r="L3431"/>
  <c r="H3431"/>
  <c r="J3430"/>
  <c r="L3429"/>
  <c r="H3429"/>
  <c r="J3428"/>
  <c r="L3427"/>
  <c r="H3427"/>
  <c r="I3430"/>
  <c r="I3428"/>
  <c r="K3431"/>
  <c r="K3429"/>
  <c r="K3427"/>
  <c r="H2602"/>
  <c r="L2602"/>
  <c r="L2606" s="1"/>
  <c r="J2603"/>
  <c r="H2604"/>
  <c r="L2604"/>
  <c r="J2605"/>
  <c r="H2607"/>
  <c r="I2616"/>
  <c r="I2619" s="1"/>
  <c r="K2617"/>
  <c r="K2621"/>
  <c r="I2622"/>
  <c r="K2623"/>
  <c r="I2624"/>
  <c r="I2628"/>
  <c r="I2631" s="1"/>
  <c r="K2629"/>
  <c r="K2633"/>
  <c r="I2634"/>
  <c r="I2637" s="1"/>
  <c r="K2635"/>
  <c r="H2647"/>
  <c r="L2647"/>
  <c r="L2650" s="1"/>
  <c r="J2648"/>
  <c r="H2649"/>
  <c r="H2659"/>
  <c r="L2659"/>
  <c r="L2662" s="1"/>
  <c r="J2660"/>
  <c r="H2661"/>
  <c r="K2678"/>
  <c r="K2681" s="1"/>
  <c r="I2679"/>
  <c r="I2683"/>
  <c r="K2684"/>
  <c r="I2685"/>
  <c r="K2686"/>
  <c r="K2690"/>
  <c r="K2693" s="1"/>
  <c r="I2691"/>
  <c r="I2695"/>
  <c r="I2699" s="1"/>
  <c r="K2696"/>
  <c r="I2697"/>
  <c r="H2714"/>
  <c r="L2714"/>
  <c r="J2715"/>
  <c r="H2716"/>
  <c r="L2716"/>
  <c r="J2717"/>
  <c r="H2718"/>
  <c r="H2726"/>
  <c r="L2726"/>
  <c r="L2730" s="1"/>
  <c r="J2727"/>
  <c r="H2728"/>
  <c r="L2728"/>
  <c r="J2729"/>
  <c r="H2731"/>
  <c r="I2740"/>
  <c r="I2743" s="1"/>
  <c r="K2741"/>
  <c r="K2745"/>
  <c r="I2746"/>
  <c r="K2747"/>
  <c r="I2748"/>
  <c r="K2753"/>
  <c r="K2757"/>
  <c r="K2761" s="1"/>
  <c r="I2758"/>
  <c r="K2759"/>
  <c r="K2843"/>
  <c r="K2854"/>
  <c r="K2978"/>
  <c r="H2998"/>
  <c r="K3102"/>
  <c r="G3146"/>
  <c r="J3145"/>
  <c r="L3144"/>
  <c r="H3144"/>
  <c r="J3143"/>
  <c r="I3145"/>
  <c r="K3144"/>
  <c r="K3146" s="1"/>
  <c r="I3143"/>
  <c r="L3145"/>
  <c r="H3145"/>
  <c r="J3144"/>
  <c r="L3143"/>
  <c r="H3143"/>
  <c r="H3146" s="1"/>
  <c r="K2802"/>
  <c r="I2803"/>
  <c r="K2804"/>
  <c r="I2807"/>
  <c r="K2808"/>
  <c r="I2809"/>
  <c r="K2810"/>
  <c r="I2811"/>
  <c r="K2814"/>
  <c r="I2815"/>
  <c r="K2816"/>
  <c r="I2819"/>
  <c r="K2820"/>
  <c r="I2821"/>
  <c r="K2822"/>
  <c r="I2824"/>
  <c r="I2864"/>
  <c r="K2865"/>
  <c r="I2866"/>
  <c r="K2869"/>
  <c r="I2870"/>
  <c r="K2871"/>
  <c r="I2872"/>
  <c r="K2873"/>
  <c r="I2876"/>
  <c r="K2877"/>
  <c r="I2878"/>
  <c r="K2881"/>
  <c r="I2882"/>
  <c r="K2883"/>
  <c r="I2884"/>
  <c r="K2886"/>
  <c r="J2900"/>
  <c r="H2901"/>
  <c r="L2901"/>
  <c r="J2902"/>
  <c r="H2903"/>
  <c r="L2903"/>
  <c r="J2904"/>
  <c r="G2905"/>
  <c r="J2912"/>
  <c r="H2913"/>
  <c r="L2913"/>
  <c r="J2914"/>
  <c r="H2915"/>
  <c r="L2915"/>
  <c r="J2917"/>
  <c r="K2926"/>
  <c r="I2927"/>
  <c r="K2928"/>
  <c r="I2931"/>
  <c r="K2932"/>
  <c r="I2933"/>
  <c r="K2934"/>
  <c r="I2935"/>
  <c r="K2938"/>
  <c r="I2939"/>
  <c r="K2940"/>
  <c r="I2943"/>
  <c r="K2944"/>
  <c r="I2945"/>
  <c r="K2946"/>
  <c r="I2948"/>
  <c r="J2957"/>
  <c r="H2958"/>
  <c r="L2958"/>
  <c r="J2959"/>
  <c r="G2960"/>
  <c r="J2969"/>
  <c r="H2970"/>
  <c r="L2970"/>
  <c r="J2971"/>
  <c r="G2972"/>
  <c r="I2988"/>
  <c r="K2989"/>
  <c r="I2990"/>
  <c r="K2993"/>
  <c r="I2994"/>
  <c r="K2995"/>
  <c r="I2996"/>
  <c r="K2997"/>
  <c r="I3000"/>
  <c r="K3001"/>
  <c r="I3002"/>
  <c r="K3005"/>
  <c r="I3006"/>
  <c r="K3007"/>
  <c r="I3008"/>
  <c r="K3010"/>
  <c r="J3024"/>
  <c r="H3025"/>
  <c r="L3025"/>
  <c r="J3026"/>
  <c r="H3027"/>
  <c r="L3027"/>
  <c r="J3028"/>
  <c r="G3029"/>
  <c r="J3036"/>
  <c r="H3037"/>
  <c r="L3037"/>
  <c r="J3038"/>
  <c r="H3039"/>
  <c r="L3039"/>
  <c r="J3041"/>
  <c r="K3050"/>
  <c r="I3051"/>
  <c r="K3052"/>
  <c r="I3055"/>
  <c r="K3056"/>
  <c r="I3057"/>
  <c r="K3058"/>
  <c r="I3059"/>
  <c r="K3062"/>
  <c r="I3063"/>
  <c r="K3064"/>
  <c r="I3067"/>
  <c r="K3068"/>
  <c r="I3069"/>
  <c r="K3070"/>
  <c r="I3072"/>
  <c r="J3081"/>
  <c r="H3082"/>
  <c r="L3082"/>
  <c r="J3083"/>
  <c r="G3084"/>
  <c r="J3093"/>
  <c r="H3094"/>
  <c r="L3094"/>
  <c r="J3095"/>
  <c r="G3096"/>
  <c r="I3112"/>
  <c r="K3113"/>
  <c r="I3114"/>
  <c r="K3117"/>
  <c r="I3118"/>
  <c r="K3119"/>
  <c r="I3120"/>
  <c r="K3121"/>
  <c r="I3124"/>
  <c r="K3125"/>
  <c r="I3126"/>
  <c r="K3129"/>
  <c r="I3130"/>
  <c r="K3131"/>
  <c r="I3132"/>
  <c r="J3148"/>
  <c r="H3149"/>
  <c r="L3149"/>
  <c r="J3150"/>
  <c r="H3151"/>
  <c r="L3157"/>
  <c r="H3157"/>
  <c r="J3156"/>
  <c r="L3155"/>
  <c r="H3155"/>
  <c r="G3158"/>
  <c r="J3157"/>
  <c r="L3156"/>
  <c r="H3156"/>
  <c r="J3155"/>
  <c r="I3156"/>
  <c r="I3158" s="1"/>
  <c r="K3157"/>
  <c r="I3162"/>
  <c r="H3339"/>
  <c r="K2900"/>
  <c r="I2901"/>
  <c r="K2902"/>
  <c r="I2903"/>
  <c r="K2904"/>
  <c r="K2912"/>
  <c r="I2913"/>
  <c r="K2914"/>
  <c r="I2915"/>
  <c r="K2917"/>
  <c r="K2957"/>
  <c r="I2958"/>
  <c r="I2960" s="1"/>
  <c r="K2959"/>
  <c r="K2969"/>
  <c r="I2970"/>
  <c r="I2972" s="1"/>
  <c r="K2971"/>
  <c r="K3024"/>
  <c r="I3025"/>
  <c r="K3026"/>
  <c r="I3027"/>
  <c r="K3028"/>
  <c r="K3036"/>
  <c r="I3037"/>
  <c r="K3038"/>
  <c r="I3039"/>
  <c r="K3041"/>
  <c r="K3081"/>
  <c r="I3082"/>
  <c r="I3084" s="1"/>
  <c r="K3083"/>
  <c r="K3093"/>
  <c r="I3094"/>
  <c r="I3096" s="1"/>
  <c r="K3095"/>
  <c r="G3153"/>
  <c r="J3152"/>
  <c r="L3152"/>
  <c r="H3152"/>
  <c r="K3148"/>
  <c r="I3149"/>
  <c r="K3150"/>
  <c r="I3151"/>
  <c r="L3163"/>
  <c r="H3163"/>
  <c r="J3162"/>
  <c r="L3161"/>
  <c r="H3161"/>
  <c r="J3160"/>
  <c r="G3164"/>
  <c r="J3163"/>
  <c r="L3162"/>
  <c r="H3162"/>
  <c r="J3161"/>
  <c r="L3160"/>
  <c r="H3160"/>
  <c r="H3164" s="1"/>
  <c r="I3161"/>
  <c r="K3162"/>
  <c r="J3165"/>
  <c r="L3165"/>
  <c r="H3165"/>
  <c r="G3239"/>
  <c r="J3238"/>
  <c r="L3237"/>
  <c r="H3237"/>
  <c r="J3236"/>
  <c r="I3238"/>
  <c r="K3237"/>
  <c r="I3236"/>
  <c r="L3238"/>
  <c r="H3238"/>
  <c r="J3237"/>
  <c r="L3236"/>
  <c r="H3236"/>
  <c r="J3320"/>
  <c r="I3320"/>
  <c r="L3320"/>
  <c r="H3320"/>
  <c r="I2802"/>
  <c r="I2805" s="1"/>
  <c r="K2803"/>
  <c r="K2807"/>
  <c r="I2808"/>
  <c r="K2809"/>
  <c r="I2810"/>
  <c r="I2814"/>
  <c r="I2817" s="1"/>
  <c r="K2815"/>
  <c r="K2819"/>
  <c r="K2823" s="1"/>
  <c r="I2820"/>
  <c r="K2821"/>
  <c r="K2864"/>
  <c r="K2867" s="1"/>
  <c r="I2865"/>
  <c r="I2869"/>
  <c r="K2870"/>
  <c r="I2871"/>
  <c r="K2872"/>
  <c r="K2876"/>
  <c r="K2879" s="1"/>
  <c r="I2877"/>
  <c r="I2881"/>
  <c r="K2882"/>
  <c r="I2883"/>
  <c r="H2900"/>
  <c r="L2900"/>
  <c r="J2901"/>
  <c r="H2902"/>
  <c r="L2902"/>
  <c r="J2903"/>
  <c r="H2904"/>
  <c r="H2912"/>
  <c r="L2912"/>
  <c r="J2913"/>
  <c r="H2914"/>
  <c r="L2914"/>
  <c r="J2915"/>
  <c r="H2917"/>
  <c r="I2926"/>
  <c r="I2929" s="1"/>
  <c r="K2927"/>
  <c r="K2931"/>
  <c r="I2932"/>
  <c r="K2933"/>
  <c r="I2934"/>
  <c r="I2938"/>
  <c r="I2941" s="1"/>
  <c r="K2939"/>
  <c r="K2943"/>
  <c r="I2944"/>
  <c r="K2945"/>
  <c r="H2957"/>
  <c r="L2957"/>
  <c r="L2960" s="1"/>
  <c r="J2958"/>
  <c r="H2959"/>
  <c r="H2969"/>
  <c r="L2969"/>
  <c r="L2972" s="1"/>
  <c r="J2970"/>
  <c r="H2971"/>
  <c r="K2988"/>
  <c r="K2991" s="1"/>
  <c r="I2989"/>
  <c r="K2996"/>
  <c r="K3000"/>
  <c r="K3003" s="1"/>
  <c r="I3001"/>
  <c r="I3005"/>
  <c r="I3009" s="1"/>
  <c r="K3006"/>
  <c r="I3007"/>
  <c r="H3024"/>
  <c r="L3024"/>
  <c r="L3029" s="1"/>
  <c r="J3025"/>
  <c r="H3026"/>
  <c r="L3026"/>
  <c r="J3027"/>
  <c r="H3028"/>
  <c r="H3036"/>
  <c r="L3036"/>
  <c r="J3037"/>
  <c r="H3038"/>
  <c r="L3038"/>
  <c r="J3039"/>
  <c r="H3041"/>
  <c r="I3050"/>
  <c r="I3053" s="1"/>
  <c r="K3051"/>
  <c r="K3055"/>
  <c r="I3056"/>
  <c r="K3057"/>
  <c r="I3058"/>
  <c r="I3062"/>
  <c r="I3065" s="1"/>
  <c r="K3063"/>
  <c r="K3067"/>
  <c r="I3068"/>
  <c r="K3069"/>
  <c r="H3081"/>
  <c r="H3084" s="1"/>
  <c r="L3081"/>
  <c r="L3084" s="1"/>
  <c r="J3082"/>
  <c r="H3083"/>
  <c r="H3093"/>
  <c r="H3096" s="1"/>
  <c r="L3093"/>
  <c r="L3096" s="1"/>
  <c r="J3094"/>
  <c r="H3095"/>
  <c r="K3112"/>
  <c r="K3115" s="1"/>
  <c r="I3113"/>
  <c r="I3117"/>
  <c r="K3118"/>
  <c r="I3119"/>
  <c r="K3120"/>
  <c r="K3124"/>
  <c r="K3127" s="1"/>
  <c r="I3125"/>
  <c r="K3130"/>
  <c r="I3131"/>
  <c r="H3148"/>
  <c r="L3148"/>
  <c r="J3149"/>
  <c r="H3150"/>
  <c r="L3150"/>
  <c r="J3151"/>
  <c r="I3152"/>
  <c r="K3158"/>
  <c r="I3160"/>
  <c r="I3164" s="1"/>
  <c r="K3161"/>
  <c r="K3164" s="1"/>
  <c r="I3165"/>
  <c r="K3236"/>
  <c r="K3238"/>
  <c r="G3251"/>
  <c r="J3250"/>
  <c r="L3249"/>
  <c r="H3249"/>
  <c r="J3248"/>
  <c r="I3250"/>
  <c r="K3249"/>
  <c r="K3251" s="1"/>
  <c r="I3248"/>
  <c r="L3250"/>
  <c r="H3250"/>
  <c r="J3249"/>
  <c r="L3248"/>
  <c r="H3248"/>
  <c r="G3308"/>
  <c r="J3307"/>
  <c r="L3306"/>
  <c r="H3306"/>
  <c r="J3305"/>
  <c r="L3304"/>
  <c r="H3304"/>
  <c r="J3303"/>
  <c r="I3307"/>
  <c r="K3306"/>
  <c r="I3305"/>
  <c r="K3304"/>
  <c r="I3303"/>
  <c r="L3307"/>
  <c r="H3307"/>
  <c r="J3306"/>
  <c r="L3305"/>
  <c r="H3305"/>
  <c r="J3304"/>
  <c r="L3303"/>
  <c r="H3303"/>
  <c r="K3320"/>
  <c r="J3339"/>
  <c r="G3487"/>
  <c r="J3486"/>
  <c r="L3485"/>
  <c r="H3485"/>
  <c r="J3484"/>
  <c r="I3486"/>
  <c r="K3485"/>
  <c r="I3484"/>
  <c r="L3486"/>
  <c r="H3486"/>
  <c r="J3485"/>
  <c r="L3484"/>
  <c r="H3484"/>
  <c r="I3485"/>
  <c r="K3486"/>
  <c r="K3484"/>
  <c r="I3205"/>
  <c r="K3206"/>
  <c r="I3207"/>
  <c r="K3210"/>
  <c r="I3211"/>
  <c r="K3212"/>
  <c r="I3213"/>
  <c r="K3214"/>
  <c r="I3217"/>
  <c r="K3218"/>
  <c r="I3219"/>
  <c r="K3222"/>
  <c r="I3223"/>
  <c r="K3224"/>
  <c r="I3225"/>
  <c r="K3227"/>
  <c r="J3241"/>
  <c r="H3242"/>
  <c r="L3242"/>
  <c r="J3243"/>
  <c r="H3244"/>
  <c r="L3244"/>
  <c r="J3245"/>
  <c r="G3246"/>
  <c r="J3253"/>
  <c r="H3254"/>
  <c r="L3254"/>
  <c r="J3255"/>
  <c r="H3256"/>
  <c r="L3256"/>
  <c r="J3258"/>
  <c r="K3267"/>
  <c r="I3268"/>
  <c r="K3269"/>
  <c r="I3272"/>
  <c r="K3273"/>
  <c r="I3274"/>
  <c r="K3275"/>
  <c r="I3276"/>
  <c r="K3279"/>
  <c r="I3280"/>
  <c r="K3281"/>
  <c r="I3284"/>
  <c r="K3285"/>
  <c r="I3286"/>
  <c r="K3287"/>
  <c r="I3289"/>
  <c r="J3298"/>
  <c r="H3299"/>
  <c r="L3299"/>
  <c r="J3300"/>
  <c r="G3301"/>
  <c r="J3310"/>
  <c r="H3311"/>
  <c r="L3311"/>
  <c r="J3312"/>
  <c r="G3313"/>
  <c r="I3329"/>
  <c r="K3330"/>
  <c r="I3331"/>
  <c r="K3334"/>
  <c r="I3335"/>
  <c r="K3336"/>
  <c r="I3337"/>
  <c r="K3338"/>
  <c r="I3341"/>
  <c r="K3342"/>
  <c r="I3343"/>
  <c r="K3349"/>
  <c r="I3348"/>
  <c r="I3349"/>
  <c r="K3348"/>
  <c r="K3346"/>
  <c r="I3347"/>
  <c r="I3350" s="1"/>
  <c r="K3365"/>
  <c r="I3368"/>
  <c r="K3377"/>
  <c r="L3442"/>
  <c r="H3442"/>
  <c r="J3441"/>
  <c r="L3440"/>
  <c r="H3440"/>
  <c r="J3439"/>
  <c r="J3443" s="1"/>
  <c r="K3442"/>
  <c r="I3441"/>
  <c r="K3440"/>
  <c r="I3439"/>
  <c r="I3443" s="1"/>
  <c r="G3443"/>
  <c r="J3442"/>
  <c r="L3441"/>
  <c r="H3441"/>
  <c r="J3440"/>
  <c r="L3439"/>
  <c r="H3439"/>
  <c r="G3499"/>
  <c r="J3498"/>
  <c r="L3497"/>
  <c r="H3497"/>
  <c r="J3496"/>
  <c r="J3499" s="1"/>
  <c r="I3498"/>
  <c r="K3497"/>
  <c r="I3496"/>
  <c r="I3499" s="1"/>
  <c r="L3498"/>
  <c r="H3498"/>
  <c r="J3497"/>
  <c r="L3496"/>
  <c r="H3496"/>
  <c r="H3499" s="1"/>
  <c r="K3241"/>
  <c r="I3242"/>
  <c r="K3243"/>
  <c r="I3244"/>
  <c r="K3245"/>
  <c r="K3253"/>
  <c r="I3254"/>
  <c r="I3257" s="1"/>
  <c r="K3255"/>
  <c r="I3256"/>
  <c r="K3258"/>
  <c r="K3298"/>
  <c r="I3299"/>
  <c r="I3301" s="1"/>
  <c r="K3300"/>
  <c r="K3310"/>
  <c r="I3311"/>
  <c r="I3313" s="1"/>
  <c r="K3312"/>
  <c r="H3350"/>
  <c r="L3350"/>
  <c r="G3363"/>
  <c r="J3362"/>
  <c r="L3361"/>
  <c r="H3361"/>
  <c r="J3360"/>
  <c r="L3362"/>
  <c r="H3362"/>
  <c r="J3361"/>
  <c r="L3360"/>
  <c r="H3360"/>
  <c r="I3361"/>
  <c r="K3362"/>
  <c r="G3375"/>
  <c r="J3374"/>
  <c r="L3373"/>
  <c r="H3373"/>
  <c r="J3372"/>
  <c r="L3374"/>
  <c r="H3374"/>
  <c r="J3373"/>
  <c r="L3372"/>
  <c r="H3372"/>
  <c r="I3373"/>
  <c r="K3374"/>
  <c r="K3443"/>
  <c r="K3499"/>
  <c r="G3505"/>
  <c r="I3529"/>
  <c r="K3528"/>
  <c r="L3529"/>
  <c r="H3529"/>
  <c r="J3528"/>
  <c r="L3527"/>
  <c r="H3527"/>
  <c r="K3529"/>
  <c r="I3528"/>
  <c r="K3527"/>
  <c r="K3530" s="1"/>
  <c r="G3530"/>
  <c r="L3528"/>
  <c r="J3527"/>
  <c r="J3530" s="1"/>
  <c r="H3528"/>
  <c r="I3527"/>
  <c r="I3530" s="1"/>
  <c r="K3205"/>
  <c r="K3208" s="1"/>
  <c r="I3206"/>
  <c r="K3211"/>
  <c r="I3212"/>
  <c r="K3213"/>
  <c r="K3217"/>
  <c r="K3220" s="1"/>
  <c r="I3218"/>
  <c r="I3222"/>
  <c r="K3223"/>
  <c r="I3224"/>
  <c r="H3241"/>
  <c r="L3241"/>
  <c r="L3246" s="1"/>
  <c r="J3242"/>
  <c r="H3243"/>
  <c r="L3243"/>
  <c r="J3244"/>
  <c r="H3245"/>
  <c r="H3253"/>
  <c r="H3257" s="1"/>
  <c r="L3253"/>
  <c r="J3254"/>
  <c r="H3255"/>
  <c r="L3255"/>
  <c r="J3256"/>
  <c r="H3258"/>
  <c r="I3267"/>
  <c r="I3270" s="1"/>
  <c r="K3268"/>
  <c r="K3272"/>
  <c r="I3273"/>
  <c r="K3274"/>
  <c r="I3275"/>
  <c r="I3279"/>
  <c r="I3282" s="1"/>
  <c r="K3280"/>
  <c r="K3284"/>
  <c r="I3285"/>
  <c r="K3286"/>
  <c r="H3298"/>
  <c r="H3301" s="1"/>
  <c r="L3298"/>
  <c r="L3301" s="1"/>
  <c r="J3299"/>
  <c r="H3300"/>
  <c r="H3310"/>
  <c r="H3313" s="1"/>
  <c r="L3310"/>
  <c r="L3313" s="1"/>
  <c r="J3311"/>
  <c r="H3312"/>
  <c r="K3329"/>
  <c r="K3332" s="1"/>
  <c r="I3330"/>
  <c r="K3337"/>
  <c r="K3341"/>
  <c r="K3344" s="1"/>
  <c r="I3342"/>
  <c r="I3360"/>
  <c r="I3363" s="1"/>
  <c r="K3361"/>
  <c r="K3363" s="1"/>
  <c r="L3369"/>
  <c r="H3369"/>
  <c r="J3368"/>
  <c r="L3367"/>
  <c r="H3367"/>
  <c r="J3366"/>
  <c r="L3365"/>
  <c r="H3365"/>
  <c r="G3370"/>
  <c r="J3369"/>
  <c r="L3368"/>
  <c r="H3368"/>
  <c r="J3367"/>
  <c r="L3366"/>
  <c r="H3366"/>
  <c r="J3365"/>
  <c r="I3366"/>
  <c r="I3370" s="1"/>
  <c r="K3367"/>
  <c r="I3372"/>
  <c r="I3375" s="1"/>
  <c r="K3373"/>
  <c r="K3375" s="1"/>
  <c r="G3381"/>
  <c r="J3380"/>
  <c r="L3379"/>
  <c r="H3379"/>
  <c r="J3378"/>
  <c r="L3377"/>
  <c r="L3381" s="1"/>
  <c r="H3377"/>
  <c r="L3380"/>
  <c r="H3380"/>
  <c r="J3379"/>
  <c r="L3378"/>
  <c r="H3378"/>
  <c r="J3377"/>
  <c r="I3378"/>
  <c r="I3381" s="1"/>
  <c r="K3379"/>
  <c r="L3382"/>
  <c r="H3382"/>
  <c r="J3382"/>
  <c r="J3444"/>
  <c r="I3444"/>
  <c r="L3444"/>
  <c r="H3444"/>
  <c r="L3610"/>
  <c r="G3611"/>
  <c r="J3610"/>
  <c r="L3609"/>
  <c r="H3609"/>
  <c r="J3608"/>
  <c r="K3610"/>
  <c r="K3609"/>
  <c r="I3608"/>
  <c r="I3610"/>
  <c r="J3609"/>
  <c r="L3608"/>
  <c r="L3611" s="1"/>
  <c r="H3608"/>
  <c r="I3609"/>
  <c r="H3610"/>
  <c r="K3608"/>
  <c r="K3611" s="1"/>
  <c r="K3351"/>
  <c r="K3391"/>
  <c r="I3392"/>
  <c r="K3393"/>
  <c r="I3396"/>
  <c r="K3397"/>
  <c r="I3398"/>
  <c r="K3399"/>
  <c r="I3400"/>
  <c r="K3403"/>
  <c r="I3404"/>
  <c r="K3405"/>
  <c r="I3408"/>
  <c r="K3409"/>
  <c r="I3410"/>
  <c r="K3411"/>
  <c r="I3413"/>
  <c r="J3422"/>
  <c r="H3423"/>
  <c r="L3423"/>
  <c r="J3424"/>
  <c r="G3425"/>
  <c r="J3434"/>
  <c r="H3435"/>
  <c r="L3435"/>
  <c r="J3436"/>
  <c r="G3437"/>
  <c r="I3453"/>
  <c r="K3454"/>
  <c r="I3455"/>
  <c r="K3458"/>
  <c r="I3459"/>
  <c r="K3460"/>
  <c r="I3461"/>
  <c r="K3462"/>
  <c r="I3465"/>
  <c r="K3466"/>
  <c r="I3467"/>
  <c r="K3470"/>
  <c r="I3471"/>
  <c r="K3472"/>
  <c r="I3473"/>
  <c r="K3475"/>
  <c r="J3489"/>
  <c r="H3490"/>
  <c r="L3490"/>
  <c r="J3491"/>
  <c r="H3492"/>
  <c r="L3492"/>
  <c r="J3493"/>
  <c r="G3494"/>
  <c r="J3501"/>
  <c r="H3502"/>
  <c r="L3502"/>
  <c r="J3503"/>
  <c r="H3504"/>
  <c r="L3504"/>
  <c r="J3506"/>
  <c r="K3515"/>
  <c r="I3516"/>
  <c r="K3517"/>
  <c r="I3520"/>
  <c r="K3521"/>
  <c r="I3522"/>
  <c r="K3523"/>
  <c r="I3524"/>
  <c r="G3556"/>
  <c r="J3555"/>
  <c r="L3554"/>
  <c r="H3554"/>
  <c r="J3553"/>
  <c r="L3552"/>
  <c r="H3552"/>
  <c r="J3551"/>
  <c r="I3555"/>
  <c r="K3554"/>
  <c r="I3553"/>
  <c r="K3552"/>
  <c r="I3551"/>
  <c r="I3556" s="1"/>
  <c r="L3555"/>
  <c r="H3555"/>
  <c r="J3554"/>
  <c r="L3553"/>
  <c r="H3553"/>
  <c r="J3552"/>
  <c r="L3551"/>
  <c r="H3551"/>
  <c r="L3566"/>
  <c r="H3566"/>
  <c r="J3565"/>
  <c r="L3564"/>
  <c r="H3564"/>
  <c r="J3563"/>
  <c r="K3566"/>
  <c r="I3565"/>
  <c r="K3564"/>
  <c r="I3563"/>
  <c r="G3567"/>
  <c r="J3566"/>
  <c r="L3565"/>
  <c r="H3565"/>
  <c r="J3564"/>
  <c r="L3563"/>
  <c r="H3563"/>
  <c r="H3567" s="1"/>
  <c r="K3422"/>
  <c r="I3423"/>
  <c r="I3425" s="1"/>
  <c r="K3424"/>
  <c r="K3434"/>
  <c r="K3437" s="1"/>
  <c r="I3435"/>
  <c r="I3437" s="1"/>
  <c r="K3436"/>
  <c r="K3489"/>
  <c r="I3490"/>
  <c r="I3494" s="1"/>
  <c r="K3491"/>
  <c r="I3492"/>
  <c r="K3493"/>
  <c r="K3501"/>
  <c r="K3505" s="1"/>
  <c r="I3502"/>
  <c r="K3503"/>
  <c r="I3504"/>
  <c r="K3506"/>
  <c r="K3556"/>
  <c r="L3561"/>
  <c r="K3567"/>
  <c r="I3672"/>
  <c r="K3671"/>
  <c r="L3672"/>
  <c r="H3672"/>
  <c r="G3673"/>
  <c r="H3671"/>
  <c r="J3670"/>
  <c r="L3671"/>
  <c r="I3670"/>
  <c r="K3672"/>
  <c r="J3671"/>
  <c r="L3670"/>
  <c r="L3673" s="1"/>
  <c r="H3670"/>
  <c r="I3671"/>
  <c r="J3672"/>
  <c r="K3670"/>
  <c r="K3673" s="1"/>
  <c r="I3391"/>
  <c r="I3394" s="1"/>
  <c r="K3392"/>
  <c r="K3396"/>
  <c r="I3397"/>
  <c r="K3398"/>
  <c r="I3399"/>
  <c r="I3403"/>
  <c r="I3406" s="1"/>
  <c r="K3404"/>
  <c r="K3408"/>
  <c r="I3409"/>
  <c r="K3410"/>
  <c r="H3422"/>
  <c r="H3425" s="1"/>
  <c r="L3422"/>
  <c r="L3425" s="1"/>
  <c r="J3423"/>
  <c r="H3424"/>
  <c r="H3434"/>
  <c r="H3437" s="1"/>
  <c r="L3434"/>
  <c r="L3437" s="1"/>
  <c r="J3435"/>
  <c r="H3436"/>
  <c r="K3453"/>
  <c r="K3456" s="1"/>
  <c r="I3454"/>
  <c r="I3458"/>
  <c r="K3459"/>
  <c r="I3460"/>
  <c r="K3461"/>
  <c r="K3465"/>
  <c r="K3468" s="1"/>
  <c r="I3466"/>
  <c r="I3470"/>
  <c r="I3474" s="1"/>
  <c r="K3471"/>
  <c r="I3472"/>
  <c r="H3489"/>
  <c r="L3489"/>
  <c r="L3494" s="1"/>
  <c r="J3490"/>
  <c r="H3491"/>
  <c r="L3491"/>
  <c r="J3492"/>
  <c r="H3493"/>
  <c r="H3501"/>
  <c r="L3501"/>
  <c r="J3502"/>
  <c r="H3503"/>
  <c r="L3503"/>
  <c r="J3504"/>
  <c r="H3506"/>
  <c r="I3515"/>
  <c r="I3518" s="1"/>
  <c r="K3516"/>
  <c r="K3520"/>
  <c r="I3521"/>
  <c r="K3522"/>
  <c r="I3523"/>
  <c r="J3568"/>
  <c r="I3568"/>
  <c r="L3568"/>
  <c r="H3568"/>
  <c r="I3532"/>
  <c r="K3533"/>
  <c r="I3534"/>
  <c r="K3535"/>
  <c r="I3537"/>
  <c r="J3546"/>
  <c r="H3547"/>
  <c r="L3547"/>
  <c r="J3548"/>
  <c r="G3549"/>
  <c r="J3560"/>
  <c r="J3561" s="1"/>
  <c r="G3561"/>
  <c r="I3577"/>
  <c r="K3578"/>
  <c r="I3579"/>
  <c r="K3582"/>
  <c r="I3583"/>
  <c r="K3584"/>
  <c r="I3585"/>
  <c r="K3586"/>
  <c r="I3589"/>
  <c r="K3590"/>
  <c r="I3591"/>
  <c r="K3594"/>
  <c r="I3595"/>
  <c r="K3596"/>
  <c r="I3597"/>
  <c r="K3599"/>
  <c r="K3613"/>
  <c r="I3616"/>
  <c r="K3617"/>
  <c r="K3625"/>
  <c r="I3628"/>
  <c r="J3532"/>
  <c r="H3533"/>
  <c r="L3533"/>
  <c r="J3534"/>
  <c r="H3535"/>
  <c r="L3535"/>
  <c r="J3537"/>
  <c r="K3546"/>
  <c r="I3547"/>
  <c r="I3549" s="1"/>
  <c r="K3548"/>
  <c r="K3558"/>
  <c r="I3559"/>
  <c r="I3561" s="1"/>
  <c r="K3560"/>
  <c r="J3577"/>
  <c r="H3578"/>
  <c r="H3580" s="1"/>
  <c r="L3578"/>
  <c r="L3580" s="1"/>
  <c r="J3579"/>
  <c r="G3580"/>
  <c r="H3582"/>
  <c r="L3582"/>
  <c r="J3583"/>
  <c r="J3587" s="1"/>
  <c r="H3584"/>
  <c r="L3584"/>
  <c r="J3585"/>
  <c r="H3586"/>
  <c r="L3586"/>
  <c r="J3589"/>
  <c r="H3590"/>
  <c r="H3592" s="1"/>
  <c r="L3590"/>
  <c r="L3592" s="1"/>
  <c r="J3591"/>
  <c r="G3592"/>
  <c r="H3594"/>
  <c r="L3594"/>
  <c r="L3598" s="1"/>
  <c r="J3595"/>
  <c r="H3596"/>
  <c r="L3596"/>
  <c r="J3597"/>
  <c r="G3598"/>
  <c r="H3599"/>
  <c r="I3615"/>
  <c r="L3622"/>
  <c r="H3622"/>
  <c r="J3621"/>
  <c r="L3620"/>
  <c r="H3620"/>
  <c r="G3623"/>
  <c r="J3622"/>
  <c r="L3621"/>
  <c r="H3621"/>
  <c r="J3620"/>
  <c r="I3621"/>
  <c r="I3623" s="1"/>
  <c r="K3622"/>
  <c r="K3623" s="1"/>
  <c r="I3627"/>
  <c r="J3630"/>
  <c r="I3630"/>
  <c r="L3630"/>
  <c r="H3630"/>
  <c r="K3532"/>
  <c r="I3533"/>
  <c r="K3534"/>
  <c r="L3546"/>
  <c r="L3549" s="1"/>
  <c r="J3547"/>
  <c r="H3548"/>
  <c r="K3577"/>
  <c r="K3580" s="1"/>
  <c r="I3578"/>
  <c r="K3583"/>
  <c r="I3584"/>
  <c r="K3585"/>
  <c r="K3589"/>
  <c r="K3592" s="1"/>
  <c r="I3590"/>
  <c r="K3595"/>
  <c r="I3596"/>
  <c r="G3618"/>
  <c r="J3617"/>
  <c r="L3616"/>
  <c r="H3616"/>
  <c r="J3615"/>
  <c r="L3614"/>
  <c r="H3614"/>
  <c r="J3613"/>
  <c r="L3617"/>
  <c r="H3617"/>
  <c r="J3616"/>
  <c r="L3615"/>
  <c r="H3615"/>
  <c r="J3614"/>
  <c r="L3613"/>
  <c r="H3613"/>
  <c r="I3614"/>
  <c r="I3618" s="1"/>
  <c r="K3615"/>
  <c r="L3628"/>
  <c r="H3628"/>
  <c r="J3627"/>
  <c r="L3626"/>
  <c r="H3626"/>
  <c r="J3625"/>
  <c r="G3629"/>
  <c r="J3628"/>
  <c r="L3627"/>
  <c r="H3627"/>
  <c r="J3626"/>
  <c r="L3625"/>
  <c r="H3625"/>
  <c r="I3626"/>
  <c r="I3629" s="1"/>
  <c r="K3627"/>
  <c r="I3639"/>
  <c r="K3640"/>
  <c r="I3641"/>
  <c r="K3644"/>
  <c r="I3645"/>
  <c r="K3646"/>
  <c r="I3647"/>
  <c r="K3648"/>
  <c r="I3651"/>
  <c r="K3652"/>
  <c r="I3653"/>
  <c r="K3656"/>
  <c r="I3657"/>
  <c r="K3658"/>
  <c r="I3659"/>
  <c r="K3661"/>
  <c r="I3684"/>
  <c r="K3683"/>
  <c r="I3682"/>
  <c r="L3684"/>
  <c r="H3684"/>
  <c r="J3683"/>
  <c r="L3682"/>
  <c r="H3682"/>
  <c r="H3683"/>
  <c r="J3684"/>
  <c r="L3706"/>
  <c r="L3716"/>
  <c r="L3721"/>
  <c r="H3721"/>
  <c r="J3720"/>
  <c r="L3719"/>
  <c r="H3719"/>
  <c r="J3718"/>
  <c r="K3721"/>
  <c r="I3720"/>
  <c r="K3719"/>
  <c r="I3718"/>
  <c r="H3720"/>
  <c r="I3721"/>
  <c r="H3740"/>
  <c r="I3754"/>
  <c r="L3754"/>
  <c r="H3754"/>
  <c r="J3685"/>
  <c r="G3711"/>
  <c r="J3710"/>
  <c r="L3709"/>
  <c r="H3709"/>
  <c r="J3708"/>
  <c r="L3707"/>
  <c r="H3707"/>
  <c r="J3706"/>
  <c r="I3710"/>
  <c r="K3709"/>
  <c r="I3708"/>
  <c r="K3707"/>
  <c r="I3706"/>
  <c r="H3708"/>
  <c r="I3709"/>
  <c r="K3710"/>
  <c r="I3741"/>
  <c r="K3740"/>
  <c r="I3739"/>
  <c r="K3738"/>
  <c r="I3737"/>
  <c r="L3741"/>
  <c r="H3741"/>
  <c r="J3740"/>
  <c r="L3739"/>
  <c r="H3739"/>
  <c r="J3738"/>
  <c r="L3737"/>
  <c r="H3737"/>
  <c r="H3738"/>
  <c r="J3739"/>
  <c r="I3740"/>
  <c r="K3741"/>
  <c r="J3754"/>
  <c r="K3639"/>
  <c r="K3642" s="1"/>
  <c r="I3640"/>
  <c r="K3645"/>
  <c r="I3646"/>
  <c r="K3647"/>
  <c r="K3651"/>
  <c r="K3654" s="1"/>
  <c r="I3652"/>
  <c r="I3656"/>
  <c r="K3657"/>
  <c r="I3658"/>
  <c r="K3682"/>
  <c r="K3685" s="1"/>
  <c r="L3683"/>
  <c r="H3706"/>
  <c r="I3707"/>
  <c r="K3708"/>
  <c r="J3709"/>
  <c r="L3710"/>
  <c r="K3718"/>
  <c r="K3722" s="1"/>
  <c r="J3719"/>
  <c r="L3720"/>
  <c r="J3723"/>
  <c r="I3723"/>
  <c r="J3737"/>
  <c r="J3742" s="1"/>
  <c r="I3738"/>
  <c r="K3739"/>
  <c r="L3740"/>
  <c r="K3752"/>
  <c r="I3751"/>
  <c r="K3750"/>
  <c r="I3749"/>
  <c r="G3753"/>
  <c r="J3752"/>
  <c r="L3751"/>
  <c r="H3751"/>
  <c r="J3750"/>
  <c r="L3749"/>
  <c r="L3753" s="1"/>
  <c r="H3749"/>
  <c r="H3750"/>
  <c r="J3751"/>
  <c r="I3752"/>
  <c r="K3754"/>
  <c r="J3675"/>
  <c r="H3676"/>
  <c r="H3680" s="1"/>
  <c r="L3676"/>
  <c r="J3677"/>
  <c r="H3678"/>
  <c r="L3678"/>
  <c r="J3679"/>
  <c r="G3680"/>
  <c r="J3687"/>
  <c r="H3688"/>
  <c r="L3688"/>
  <c r="L3691" s="1"/>
  <c r="J3689"/>
  <c r="H3690"/>
  <c r="L3690"/>
  <c r="J3692"/>
  <c r="K3701"/>
  <c r="I3702"/>
  <c r="I3704" s="1"/>
  <c r="K3703"/>
  <c r="K3713"/>
  <c r="I3714"/>
  <c r="I3716" s="1"/>
  <c r="K3715"/>
  <c r="J3732"/>
  <c r="H3733"/>
  <c r="H3735" s="1"/>
  <c r="L3733"/>
  <c r="L3735" s="1"/>
  <c r="J3734"/>
  <c r="G3735"/>
  <c r="J3744"/>
  <c r="J3747" s="1"/>
  <c r="H3745"/>
  <c r="H3747" s="1"/>
  <c r="L3745"/>
  <c r="L3747" s="1"/>
  <c r="J3746"/>
  <c r="G3747"/>
  <c r="K3675"/>
  <c r="I3676"/>
  <c r="K3677"/>
  <c r="I3678"/>
  <c r="K3687"/>
  <c r="I3688"/>
  <c r="I3691" s="1"/>
  <c r="K3689"/>
  <c r="H3701"/>
  <c r="H3704" s="1"/>
  <c r="L3701"/>
  <c r="L3704" s="1"/>
  <c r="J3702"/>
  <c r="J3704" s="1"/>
  <c r="H3703"/>
  <c r="J3714"/>
  <c r="J3716" s="1"/>
  <c r="H3715"/>
  <c r="H3716" s="1"/>
  <c r="K3732"/>
  <c r="K3735" s="1"/>
  <c r="I3733"/>
  <c r="I3735" s="1"/>
  <c r="K3744"/>
  <c r="K3747" s="1"/>
  <c r="I3745"/>
  <c r="I3747" s="1"/>
  <c r="J3753" l="1"/>
  <c r="H3618"/>
  <c r="I3587"/>
  <c r="L2967"/>
  <c r="M1720"/>
  <c r="H2389"/>
  <c r="H2433"/>
  <c r="J1670"/>
  <c r="H1448"/>
  <c r="J1614"/>
  <c r="H1355"/>
  <c r="L1583"/>
  <c r="H1335"/>
  <c r="L1107"/>
  <c r="L914"/>
  <c r="K684"/>
  <c r="K188"/>
  <c r="K740"/>
  <c r="J46"/>
  <c r="H3401"/>
  <c r="H3463"/>
  <c r="H3071"/>
  <c r="J2216"/>
  <c r="H2823"/>
  <c r="J2533"/>
  <c r="J2476"/>
  <c r="J1980"/>
  <c r="H1913"/>
  <c r="L1975"/>
  <c r="J1986"/>
  <c r="J1789"/>
  <c r="J1417"/>
  <c r="L343"/>
  <c r="H337"/>
  <c r="J89"/>
  <c r="H270"/>
  <c r="H735"/>
  <c r="J3691"/>
  <c r="H3722"/>
  <c r="H3629"/>
  <c r="J3592"/>
  <c r="L3536"/>
  <c r="L3556"/>
  <c r="J3611"/>
  <c r="K3313"/>
  <c r="K3257"/>
  <c r="I3246"/>
  <c r="L3443"/>
  <c r="H3487"/>
  <c r="L3308"/>
  <c r="K3308"/>
  <c r="K3060"/>
  <c r="H3239"/>
  <c r="K3084"/>
  <c r="I3040"/>
  <c r="K2960"/>
  <c r="I2916"/>
  <c r="I3146"/>
  <c r="K2750"/>
  <c r="K2626"/>
  <c r="L3432"/>
  <c r="I3102"/>
  <c r="I2978"/>
  <c r="J2978"/>
  <c r="K2967"/>
  <c r="L3091"/>
  <c r="L2910"/>
  <c r="I2910"/>
  <c r="J2854"/>
  <c r="H2843"/>
  <c r="H3319"/>
  <c r="H3022"/>
  <c r="J3022"/>
  <c r="K2792"/>
  <c r="J2792"/>
  <c r="K2495"/>
  <c r="I2451"/>
  <c r="K2371"/>
  <c r="I2327"/>
  <c r="K2247"/>
  <c r="I2203"/>
  <c r="K2123"/>
  <c r="I2079"/>
  <c r="K1999"/>
  <c r="H2898"/>
  <c r="J2898"/>
  <c r="L2588"/>
  <c r="K2061"/>
  <c r="I2017"/>
  <c r="J2017"/>
  <c r="K2006"/>
  <c r="K1789"/>
  <c r="K1552"/>
  <c r="M1552" s="1"/>
  <c r="K1541"/>
  <c r="I1417"/>
  <c r="K1304"/>
  <c r="M1304" s="1"/>
  <c r="K1293"/>
  <c r="K2848"/>
  <c r="H2061"/>
  <c r="I1769"/>
  <c r="I2433"/>
  <c r="H1696"/>
  <c r="I1658"/>
  <c r="I1627"/>
  <c r="H1627"/>
  <c r="J1572"/>
  <c r="J1546"/>
  <c r="H1534"/>
  <c r="J1503"/>
  <c r="H1459"/>
  <c r="H1386"/>
  <c r="J1479"/>
  <c r="J1298"/>
  <c r="J1025"/>
  <c r="J1014"/>
  <c r="L963"/>
  <c r="L952"/>
  <c r="J890"/>
  <c r="H2197"/>
  <c r="J2197"/>
  <c r="J2141"/>
  <c r="K1603"/>
  <c r="H1479"/>
  <c r="I1422"/>
  <c r="I1273"/>
  <c r="I1262"/>
  <c r="H1169"/>
  <c r="I1149"/>
  <c r="I1138"/>
  <c r="H1045"/>
  <c r="K870"/>
  <c r="I1242"/>
  <c r="K1162"/>
  <c r="L994"/>
  <c r="L859"/>
  <c r="K859"/>
  <c r="I1118"/>
  <c r="K715"/>
  <c r="L425"/>
  <c r="K425"/>
  <c r="H368"/>
  <c r="J368"/>
  <c r="L312"/>
  <c r="H1286"/>
  <c r="J1286"/>
  <c r="L684"/>
  <c r="H356"/>
  <c r="H188"/>
  <c r="K33"/>
  <c r="K1515"/>
  <c r="I1515"/>
  <c r="K480"/>
  <c r="H232"/>
  <c r="I89"/>
  <c r="L480"/>
  <c r="J3463"/>
  <c r="L3518"/>
  <c r="H3215"/>
  <c r="H3122"/>
  <c r="L3215"/>
  <c r="L3133"/>
  <c r="L3009"/>
  <c r="J2947"/>
  <c r="L2867"/>
  <c r="L2817"/>
  <c r="J2631"/>
  <c r="H2619"/>
  <c r="J2228"/>
  <c r="J2805"/>
  <c r="J2637"/>
  <c r="H2631"/>
  <c r="J2699"/>
  <c r="L2172"/>
  <c r="J2110"/>
  <c r="H2557"/>
  <c r="J2557"/>
  <c r="L2161"/>
  <c r="J2042"/>
  <c r="H2812"/>
  <c r="J2626"/>
  <c r="L2285"/>
  <c r="J1975"/>
  <c r="L1924"/>
  <c r="L1968"/>
  <c r="L1906"/>
  <c r="H1918"/>
  <c r="J1918"/>
  <c r="J467"/>
  <c r="J405"/>
  <c r="L332"/>
  <c r="H325"/>
  <c r="J157"/>
  <c r="L77"/>
  <c r="H332"/>
  <c r="H1149"/>
  <c r="L449"/>
  <c r="J332"/>
  <c r="J208"/>
  <c r="L3332"/>
  <c r="L1844"/>
  <c r="H208"/>
  <c r="L89"/>
  <c r="K3691"/>
  <c r="K3704"/>
  <c r="K3753"/>
  <c r="L3742"/>
  <c r="K3742"/>
  <c r="K3711"/>
  <c r="J3598"/>
  <c r="H3536"/>
  <c r="H3549"/>
  <c r="H3505"/>
  <c r="I3505"/>
  <c r="K3425"/>
  <c r="I3567"/>
  <c r="H3611"/>
  <c r="L3251"/>
  <c r="I3251"/>
  <c r="H3153"/>
  <c r="H3040"/>
  <c r="K2936"/>
  <c r="L2916"/>
  <c r="I3239"/>
  <c r="I3153"/>
  <c r="K3096"/>
  <c r="K3040"/>
  <c r="I3029"/>
  <c r="I2905"/>
  <c r="I2998"/>
  <c r="I2843"/>
  <c r="H2755"/>
  <c r="L2743"/>
  <c r="I2606"/>
  <c r="L3034"/>
  <c r="I3034"/>
  <c r="I2420"/>
  <c r="I2296"/>
  <c r="I2172"/>
  <c r="I2048"/>
  <c r="I1975"/>
  <c r="K2451"/>
  <c r="I2440"/>
  <c r="K2383"/>
  <c r="K2327"/>
  <c r="I2316"/>
  <c r="K2259"/>
  <c r="K2203"/>
  <c r="I2192"/>
  <c r="K2135"/>
  <c r="I2781"/>
  <c r="I2668"/>
  <c r="I2575"/>
  <c r="I2564"/>
  <c r="H2544"/>
  <c r="H2130"/>
  <c r="I2130"/>
  <c r="K2017"/>
  <c r="H1769"/>
  <c r="L1645"/>
  <c r="H1577"/>
  <c r="H1565"/>
  <c r="J1521"/>
  <c r="L1510"/>
  <c r="L2445"/>
  <c r="L2378"/>
  <c r="I2265"/>
  <c r="I1944"/>
  <c r="I1820"/>
  <c r="H1670"/>
  <c r="H1572"/>
  <c r="I1534"/>
  <c r="I1503"/>
  <c r="H1503"/>
  <c r="I1490"/>
  <c r="K963"/>
  <c r="K952"/>
  <c r="K1614"/>
  <c r="J1273"/>
  <c r="J1262"/>
  <c r="L1211"/>
  <c r="L1200"/>
  <c r="I1169"/>
  <c r="J1143"/>
  <c r="J1131"/>
  <c r="L1025"/>
  <c r="L1014"/>
  <c r="H963"/>
  <c r="H952"/>
  <c r="L901"/>
  <c r="L890"/>
  <c r="I797"/>
  <c r="H777"/>
  <c r="I2197"/>
  <c r="L1763"/>
  <c r="I1386"/>
  <c r="K1273"/>
  <c r="J1236"/>
  <c r="M1236" s="1"/>
  <c r="J1180"/>
  <c r="J1169"/>
  <c r="K1149"/>
  <c r="J1112"/>
  <c r="J1056"/>
  <c r="J1045"/>
  <c r="I1025"/>
  <c r="I1014"/>
  <c r="J932"/>
  <c r="J921"/>
  <c r="I901"/>
  <c r="I890"/>
  <c r="I766"/>
  <c r="L926"/>
  <c r="L870"/>
  <c r="I802"/>
  <c r="J771"/>
  <c r="I95"/>
  <c r="K1831"/>
  <c r="H1831"/>
  <c r="H1242"/>
  <c r="L1162"/>
  <c r="H1118"/>
  <c r="H1231"/>
  <c r="I1231"/>
  <c r="L604"/>
  <c r="K1286"/>
  <c r="L1286"/>
  <c r="I1286"/>
  <c r="L356"/>
  <c r="I356"/>
  <c r="H301"/>
  <c r="L120"/>
  <c r="J120"/>
  <c r="H1324"/>
  <c r="L983"/>
  <c r="H616"/>
  <c r="L232"/>
  <c r="I232"/>
  <c r="K89"/>
  <c r="J1453"/>
  <c r="J3642"/>
  <c r="H3412"/>
  <c r="J3649"/>
  <c r="H3642"/>
  <c r="L3468"/>
  <c r="H3518"/>
  <c r="J3518"/>
  <c r="J3270"/>
  <c r="J3122"/>
  <c r="J3071"/>
  <c r="L3406"/>
  <c r="L3288"/>
  <c r="H3282"/>
  <c r="H3660"/>
  <c r="J3394"/>
  <c r="J3060"/>
  <c r="J2936"/>
  <c r="L2879"/>
  <c r="J2420"/>
  <c r="J2340"/>
  <c r="L3003"/>
  <c r="L2699"/>
  <c r="H2693"/>
  <c r="L2564"/>
  <c r="H2885"/>
  <c r="J2688"/>
  <c r="J2402"/>
  <c r="J2358"/>
  <c r="L2278"/>
  <c r="H2161"/>
  <c r="J2099"/>
  <c r="H1924"/>
  <c r="L2626"/>
  <c r="H2285"/>
  <c r="L1913"/>
  <c r="H1968"/>
  <c r="J1968"/>
  <c r="H1906"/>
  <c r="J1906"/>
  <c r="J1596"/>
  <c r="H2154"/>
  <c r="L2154"/>
  <c r="J456"/>
  <c r="J394"/>
  <c r="J281"/>
  <c r="L219"/>
  <c r="H213"/>
  <c r="J146"/>
  <c r="J95"/>
  <c r="H84"/>
  <c r="J2874"/>
  <c r="L622"/>
  <c r="H1676"/>
  <c r="H1428"/>
  <c r="J523"/>
  <c r="J511"/>
  <c r="H456"/>
  <c r="H394"/>
  <c r="H281"/>
  <c r="H3332"/>
  <c r="J3332"/>
  <c r="J1360"/>
  <c r="H523"/>
  <c r="H511"/>
  <c r="L3680"/>
  <c r="L3722"/>
  <c r="J3536"/>
  <c r="H3530"/>
  <c r="L2761"/>
  <c r="L2203"/>
  <c r="L2079"/>
  <c r="H2073"/>
  <c r="J1534"/>
  <c r="J1138"/>
  <c r="J27"/>
  <c r="M89"/>
  <c r="L3649"/>
  <c r="L3277"/>
  <c r="H3009"/>
  <c r="J2409"/>
  <c r="L2688"/>
  <c r="J2347"/>
  <c r="J2234"/>
  <c r="L1732"/>
  <c r="L1862"/>
  <c r="J1732"/>
  <c r="M1732" s="1"/>
  <c r="H1541"/>
  <c r="J735"/>
  <c r="J270"/>
  <c r="L208"/>
  <c r="L678"/>
  <c r="H529"/>
  <c r="L518"/>
  <c r="H219"/>
  <c r="H622"/>
  <c r="L3220"/>
  <c r="L735"/>
  <c r="M3747"/>
  <c r="M2786"/>
  <c r="J3735"/>
  <c r="M3735" s="1"/>
  <c r="H3691"/>
  <c r="M3691" s="1"/>
  <c r="H3711"/>
  <c r="L3711"/>
  <c r="H3685"/>
  <c r="K3660"/>
  <c r="K3649"/>
  <c r="L3629"/>
  <c r="L3618"/>
  <c r="L3623"/>
  <c r="H3598"/>
  <c r="L3587"/>
  <c r="K3549"/>
  <c r="K3412"/>
  <c r="H3673"/>
  <c r="I3673"/>
  <c r="L3567"/>
  <c r="H3556"/>
  <c r="I3412"/>
  <c r="M3412" s="1"/>
  <c r="I3401"/>
  <c r="I3611"/>
  <c r="M3611" s="1"/>
  <c r="J3381"/>
  <c r="K3277"/>
  <c r="L3257"/>
  <c r="H3246"/>
  <c r="K3246"/>
  <c r="L3499"/>
  <c r="H3443"/>
  <c r="M3443" s="1"/>
  <c r="K3370"/>
  <c r="I3288"/>
  <c r="I3277"/>
  <c r="M3277" s="1"/>
  <c r="K3487"/>
  <c r="L3487"/>
  <c r="I3487"/>
  <c r="H3251"/>
  <c r="J3251"/>
  <c r="L3153"/>
  <c r="L3040"/>
  <c r="H3029"/>
  <c r="H2972"/>
  <c r="H2960"/>
  <c r="L2905"/>
  <c r="I2885"/>
  <c r="L3164"/>
  <c r="K3153"/>
  <c r="K3029"/>
  <c r="K2905"/>
  <c r="J3158"/>
  <c r="I3071"/>
  <c r="I3060"/>
  <c r="M3060" s="1"/>
  <c r="J2960"/>
  <c r="K2941"/>
  <c r="M2941" s="1"/>
  <c r="K2929"/>
  <c r="M2929" s="1"/>
  <c r="K2885"/>
  <c r="K2874"/>
  <c r="I2823"/>
  <c r="M2823" s="1"/>
  <c r="I2812"/>
  <c r="L3146"/>
  <c r="H2730"/>
  <c r="I2688"/>
  <c r="H2606"/>
  <c r="H3102"/>
  <c r="J2761"/>
  <c r="L2755"/>
  <c r="K2719"/>
  <c r="K2662"/>
  <c r="H3034"/>
  <c r="J3034"/>
  <c r="H2910"/>
  <c r="J2910"/>
  <c r="J2606"/>
  <c r="I3319"/>
  <c r="J3319"/>
  <c r="K3022"/>
  <c r="L3022"/>
  <c r="I3022"/>
  <c r="L2792"/>
  <c r="L2595"/>
  <c r="L2512"/>
  <c r="H2512"/>
  <c r="J2511"/>
  <c r="L2510"/>
  <c r="H2510"/>
  <c r="K2512"/>
  <c r="I2511"/>
  <c r="K2510"/>
  <c r="J2509"/>
  <c r="G2513"/>
  <c r="J2512"/>
  <c r="L2511"/>
  <c r="H2511"/>
  <c r="J2510"/>
  <c r="I2509"/>
  <c r="K2511"/>
  <c r="L2509"/>
  <c r="I2510"/>
  <c r="I2512"/>
  <c r="H2509"/>
  <c r="H2451"/>
  <c r="I2409"/>
  <c r="H2327"/>
  <c r="I2285"/>
  <c r="H2203"/>
  <c r="I2161"/>
  <c r="H2079"/>
  <c r="I2037"/>
  <c r="I1924"/>
  <c r="I2836"/>
  <c r="J2836"/>
  <c r="L2600"/>
  <c r="K2898"/>
  <c r="L2898"/>
  <c r="I2898"/>
  <c r="I2544"/>
  <c r="M2544" s="1"/>
  <c r="I2533"/>
  <c r="M2533" s="1"/>
  <c r="J2495"/>
  <c r="K2476"/>
  <c r="K2464"/>
  <c r="M2464" s="1"/>
  <c r="K2420"/>
  <c r="K2409"/>
  <c r="J2383"/>
  <c r="J2327"/>
  <c r="J2316"/>
  <c r="I2290"/>
  <c r="M2290" s="1"/>
  <c r="I2278"/>
  <c r="M2278" s="1"/>
  <c r="I2110"/>
  <c r="I2099"/>
  <c r="J1999"/>
  <c r="K1980"/>
  <c r="K1924"/>
  <c r="K1913"/>
  <c r="I1862"/>
  <c r="L2185"/>
  <c r="I2185"/>
  <c r="L2073"/>
  <c r="I2073"/>
  <c r="H1893"/>
  <c r="K1800"/>
  <c r="J1758"/>
  <c r="M1676"/>
  <c r="I1665"/>
  <c r="M1665" s="1"/>
  <c r="H1645"/>
  <c r="M1608"/>
  <c r="L1521"/>
  <c r="H1510"/>
  <c r="M1360"/>
  <c r="K2433"/>
  <c r="J2389"/>
  <c r="K2378"/>
  <c r="K2321"/>
  <c r="K2265"/>
  <c r="L2006"/>
  <c r="J2006"/>
  <c r="L1887"/>
  <c r="L1875"/>
  <c r="L1851"/>
  <c r="I3680"/>
  <c r="J3680"/>
  <c r="I3753"/>
  <c r="I3660"/>
  <c r="M3660" s="1"/>
  <c r="I3711"/>
  <c r="I3722"/>
  <c r="M3722" s="1"/>
  <c r="J3722"/>
  <c r="L3685"/>
  <c r="I3685"/>
  <c r="K3536"/>
  <c r="H3587"/>
  <c r="K3561"/>
  <c r="M3561" s="1"/>
  <c r="J3549"/>
  <c r="M3549" s="1"/>
  <c r="J3556"/>
  <c r="J3505"/>
  <c r="J3494"/>
  <c r="I3468"/>
  <c r="M3468" s="1"/>
  <c r="I3456"/>
  <c r="M3456" s="1"/>
  <c r="J3370"/>
  <c r="H3370"/>
  <c r="H3375"/>
  <c r="H3363"/>
  <c r="I3344"/>
  <c r="M3344" s="1"/>
  <c r="I3339"/>
  <c r="I3332"/>
  <c r="M3332" s="1"/>
  <c r="I3122"/>
  <c r="H2905"/>
  <c r="K2812"/>
  <c r="J3239"/>
  <c r="H3158"/>
  <c r="I3133"/>
  <c r="I3127"/>
  <c r="M3127" s="1"/>
  <c r="I3115"/>
  <c r="M3115" s="1"/>
  <c r="I2947"/>
  <c r="I2936"/>
  <c r="M2936" s="1"/>
  <c r="K2637"/>
  <c r="M2637" s="1"/>
  <c r="K3432"/>
  <c r="J2750"/>
  <c r="J2843"/>
  <c r="J2730"/>
  <c r="J2719"/>
  <c r="I2693"/>
  <c r="M2693" s="1"/>
  <c r="I2681"/>
  <c r="M2681" s="1"/>
  <c r="K2631"/>
  <c r="M2631" s="1"/>
  <c r="K2619"/>
  <c r="M2619" s="1"/>
  <c r="K3319"/>
  <c r="M2526"/>
  <c r="G2507"/>
  <c r="J2506"/>
  <c r="I2505"/>
  <c r="I2506"/>
  <c r="L2505"/>
  <c r="H2505"/>
  <c r="J2504"/>
  <c r="J2507" s="1"/>
  <c r="L2506"/>
  <c r="H2506"/>
  <c r="K2505"/>
  <c r="I2504"/>
  <c r="I2507" s="1"/>
  <c r="L2504"/>
  <c r="L2507" s="1"/>
  <c r="H2504"/>
  <c r="J2505"/>
  <c r="K2506"/>
  <c r="K2482"/>
  <c r="K2358"/>
  <c r="K2234"/>
  <c r="K2110"/>
  <c r="K1986"/>
  <c r="H2836"/>
  <c r="J2600"/>
  <c r="K2079"/>
  <c r="I2068"/>
  <c r="K2011"/>
  <c r="J2668"/>
  <c r="I2482"/>
  <c r="M2482" s="1"/>
  <c r="I2471"/>
  <c r="M2471" s="1"/>
  <c r="J2371"/>
  <c r="K2352"/>
  <c r="K2340"/>
  <c r="M2340" s="1"/>
  <c r="K2296"/>
  <c r="K2285"/>
  <c r="J2259"/>
  <c r="J2203"/>
  <c r="J2192"/>
  <c r="I2166"/>
  <c r="M2166" s="1"/>
  <c r="I2154"/>
  <c r="M2154" s="1"/>
  <c r="I1986"/>
  <c r="M1986" s="1"/>
  <c r="I1541"/>
  <c r="M1541" s="1"/>
  <c r="I1293"/>
  <c r="M1293" s="1"/>
  <c r="J2061"/>
  <c r="J2433"/>
  <c r="K3680"/>
  <c r="H3753"/>
  <c r="M3753" s="1"/>
  <c r="H3742"/>
  <c r="I3742"/>
  <c r="J3711"/>
  <c r="J3629"/>
  <c r="J3623"/>
  <c r="J3580"/>
  <c r="K3618"/>
  <c r="I3598"/>
  <c r="I3592"/>
  <c r="M3592" s="1"/>
  <c r="I3580"/>
  <c r="M3580" s="1"/>
  <c r="I3536"/>
  <c r="M3536" s="1"/>
  <c r="K3525"/>
  <c r="L3505"/>
  <c r="H3494"/>
  <c r="K3401"/>
  <c r="J3673"/>
  <c r="J3567"/>
  <c r="K3518"/>
  <c r="M3518" s="1"/>
  <c r="K3474"/>
  <c r="M3474" s="1"/>
  <c r="K3463"/>
  <c r="J3437"/>
  <c r="M3437" s="1"/>
  <c r="H3381"/>
  <c r="L3370"/>
  <c r="K3288"/>
  <c r="L3530"/>
  <c r="M3530" s="1"/>
  <c r="L3375"/>
  <c r="J3375"/>
  <c r="L3363"/>
  <c r="J3363"/>
  <c r="K3301"/>
  <c r="K3381"/>
  <c r="K3350"/>
  <c r="M3350" s="1"/>
  <c r="K3339"/>
  <c r="M3339" s="1"/>
  <c r="J3313"/>
  <c r="J3257"/>
  <c r="M3257" s="1"/>
  <c r="J3246"/>
  <c r="I3220"/>
  <c r="M3220" s="1"/>
  <c r="I3215"/>
  <c r="I3208"/>
  <c r="M3208" s="1"/>
  <c r="H3308"/>
  <c r="I3308"/>
  <c r="K3239"/>
  <c r="K3071"/>
  <c r="H2916"/>
  <c r="I2874"/>
  <c r="M2874" s="1"/>
  <c r="L3239"/>
  <c r="J3164"/>
  <c r="L3158"/>
  <c r="J3153"/>
  <c r="M3153" s="1"/>
  <c r="K3133"/>
  <c r="K3122"/>
  <c r="J3096"/>
  <c r="J3040"/>
  <c r="M3040" s="1"/>
  <c r="J3029"/>
  <c r="I3003"/>
  <c r="M3003" s="1"/>
  <c r="I2991"/>
  <c r="M2991" s="1"/>
  <c r="L2719"/>
  <c r="H2662"/>
  <c r="H2650"/>
  <c r="H3432"/>
  <c r="I3432"/>
  <c r="H2978"/>
  <c r="M2978" s="1"/>
  <c r="H2743"/>
  <c r="H3091"/>
  <c r="H2967"/>
  <c r="H2854"/>
  <c r="M2854" s="1"/>
  <c r="L2843"/>
  <c r="J2774"/>
  <c r="M2774" s="1"/>
  <c r="K2755"/>
  <c r="M2755" s="1"/>
  <c r="K2743"/>
  <c r="K2699"/>
  <c r="M2699" s="1"/>
  <c r="K2688"/>
  <c r="J2662"/>
  <c r="I2626"/>
  <c r="M2626" s="1"/>
  <c r="L3319"/>
  <c r="M3319" s="1"/>
  <c r="H2712"/>
  <c r="J2712"/>
  <c r="H2495"/>
  <c r="M2495" s="1"/>
  <c r="L2440"/>
  <c r="M2420"/>
  <c r="H2383"/>
  <c r="M2383" s="1"/>
  <c r="H2371"/>
  <c r="M2371" s="1"/>
  <c r="L2316"/>
  <c r="M2296"/>
  <c r="H2259"/>
  <c r="M2259" s="1"/>
  <c r="H2247"/>
  <c r="L2192"/>
  <c r="H2135"/>
  <c r="H2123"/>
  <c r="L2068"/>
  <c r="H2011"/>
  <c r="H1999"/>
  <c r="M1999" s="1"/>
  <c r="I1913"/>
  <c r="M1913" s="1"/>
  <c r="K2836"/>
  <c r="L2836"/>
  <c r="K2781"/>
  <c r="K2440"/>
  <c r="K2316"/>
  <c r="K2192"/>
  <c r="K2068"/>
  <c r="H2781"/>
  <c r="H2668"/>
  <c r="M2668" s="1"/>
  <c r="M2575"/>
  <c r="I2569"/>
  <c r="M2569" s="1"/>
  <c r="I2557"/>
  <c r="M2557" s="1"/>
  <c r="I2358"/>
  <c r="M2358" s="1"/>
  <c r="I2347"/>
  <c r="J2247"/>
  <c r="K2228"/>
  <c r="M2228" s="1"/>
  <c r="K2216"/>
  <c r="M2216" s="1"/>
  <c r="K2172"/>
  <c r="M2172" s="1"/>
  <c r="K2161"/>
  <c r="J2135"/>
  <c r="J2079"/>
  <c r="J2068"/>
  <c r="I2042"/>
  <c r="M2042" s="1"/>
  <c r="I2030"/>
  <c r="M2030" s="1"/>
  <c r="H2588"/>
  <c r="J2588"/>
  <c r="K2445"/>
  <c r="K2389"/>
  <c r="L2130"/>
  <c r="J2130"/>
  <c r="H2017"/>
  <c r="M2017" s="1"/>
  <c r="L1949"/>
  <c r="J1949"/>
  <c r="M1949" s="1"/>
  <c r="L1937"/>
  <c r="J1937"/>
  <c r="L1882"/>
  <c r="M1882" s="1"/>
  <c r="L1769"/>
  <c r="H1758"/>
  <c r="H1701"/>
  <c r="M1701" s="1"/>
  <c r="H1689"/>
  <c r="M1689" s="1"/>
  <c r="J1645"/>
  <c r="L1634"/>
  <c r="M1596"/>
  <c r="J1510"/>
  <c r="H2848"/>
  <c r="G2502"/>
  <c r="J2501"/>
  <c r="I2500"/>
  <c r="J2498"/>
  <c r="I2497"/>
  <c r="I2501"/>
  <c r="L2500"/>
  <c r="H2500"/>
  <c r="J2499"/>
  <c r="I2498"/>
  <c r="L2497"/>
  <c r="H2497"/>
  <c r="L2501"/>
  <c r="H2501"/>
  <c r="K2500"/>
  <c r="I2499"/>
  <c r="L2498"/>
  <c r="H2498"/>
  <c r="J2500"/>
  <c r="J2497"/>
  <c r="K2501"/>
  <c r="K2498"/>
  <c r="L2499"/>
  <c r="H2499"/>
  <c r="H2445"/>
  <c r="J2445"/>
  <c r="L2389"/>
  <c r="L2061"/>
  <c r="I2061"/>
  <c r="M2061" s="1"/>
  <c r="J1887"/>
  <c r="J1875"/>
  <c r="K1769"/>
  <c r="I1758"/>
  <c r="M945"/>
  <c r="M3704"/>
  <c r="K3716"/>
  <c r="M3716" s="1"/>
  <c r="I3654"/>
  <c r="M3654" s="1"/>
  <c r="I3649"/>
  <c r="M3649" s="1"/>
  <c r="I3642"/>
  <c r="M3642" s="1"/>
  <c r="J3618"/>
  <c r="M3618" s="1"/>
  <c r="H3623"/>
  <c r="M3623" s="1"/>
  <c r="K3629"/>
  <c r="M3629" s="1"/>
  <c r="K3598"/>
  <c r="K3587"/>
  <c r="M3505"/>
  <c r="I3463"/>
  <c r="M3463" s="1"/>
  <c r="K3494"/>
  <c r="M3567"/>
  <c r="I3525"/>
  <c r="M3525" s="1"/>
  <c r="J3425"/>
  <c r="M3425" s="1"/>
  <c r="K3406"/>
  <c r="M3406" s="1"/>
  <c r="K3394"/>
  <c r="M3313"/>
  <c r="I3226"/>
  <c r="M3499"/>
  <c r="J3301"/>
  <c r="M3301" s="1"/>
  <c r="K3282"/>
  <c r="M3282" s="1"/>
  <c r="K3270"/>
  <c r="M3270" s="1"/>
  <c r="K3226"/>
  <c r="K3215"/>
  <c r="J3487"/>
  <c r="M3487" s="1"/>
  <c r="J3308"/>
  <c r="M3096"/>
  <c r="K2947"/>
  <c r="M3164"/>
  <c r="K2972"/>
  <c r="K2916"/>
  <c r="J3084"/>
  <c r="M3084" s="1"/>
  <c r="K3065"/>
  <c r="M3065" s="1"/>
  <c r="K3053"/>
  <c r="M3053" s="1"/>
  <c r="K3009"/>
  <c r="M3009" s="1"/>
  <c r="K2998"/>
  <c r="M2998" s="1"/>
  <c r="J2972"/>
  <c r="J2916"/>
  <c r="J2905"/>
  <c r="I2879"/>
  <c r="M2879" s="1"/>
  <c r="I2867"/>
  <c r="M2867" s="1"/>
  <c r="K2817"/>
  <c r="M2817" s="1"/>
  <c r="K2805"/>
  <c r="M2805" s="1"/>
  <c r="M3146"/>
  <c r="J3146"/>
  <c r="H2719"/>
  <c r="M2719" s="1"/>
  <c r="J3432"/>
  <c r="M3133"/>
  <c r="J3102"/>
  <c r="K3091"/>
  <c r="K2650"/>
  <c r="J3091"/>
  <c r="J2967"/>
  <c r="I2761"/>
  <c r="M2761" s="1"/>
  <c r="I2750"/>
  <c r="M2750" s="1"/>
  <c r="J2650"/>
  <c r="M3022"/>
  <c r="M2792"/>
  <c r="H2595"/>
  <c r="K2513"/>
  <c r="M2476"/>
  <c r="H2440"/>
  <c r="M2352"/>
  <c r="K2347"/>
  <c r="H2316"/>
  <c r="M2316" s="1"/>
  <c r="K2223"/>
  <c r="H2192"/>
  <c r="M2192" s="1"/>
  <c r="K2099"/>
  <c r="H2068"/>
  <c r="M2068" s="1"/>
  <c r="M1980"/>
  <c r="K1975"/>
  <c r="M1975" s="1"/>
  <c r="K1862"/>
  <c r="M2600"/>
  <c r="M2898"/>
  <c r="J2781"/>
  <c r="K2595"/>
  <c r="K2564"/>
  <c r="K2538"/>
  <c r="J2451"/>
  <c r="J2440"/>
  <c r="I2414"/>
  <c r="M2414" s="1"/>
  <c r="I2402"/>
  <c r="M2402" s="1"/>
  <c r="I2234"/>
  <c r="M2234" s="1"/>
  <c r="I2223"/>
  <c r="M2223" s="1"/>
  <c r="J2123"/>
  <c r="K2104"/>
  <c r="M2104" s="1"/>
  <c r="K2092"/>
  <c r="M2092" s="1"/>
  <c r="K2048"/>
  <c r="M2048" s="1"/>
  <c r="K2037"/>
  <c r="J2011"/>
  <c r="K1968"/>
  <c r="M1968" s="1"/>
  <c r="M1988" s="1"/>
  <c r="I1918"/>
  <c r="M1918" s="1"/>
  <c r="I1906"/>
  <c r="M1906" s="1"/>
  <c r="K1856"/>
  <c r="M1856" s="1"/>
  <c r="I2588"/>
  <c r="M2538"/>
  <c r="J2185"/>
  <c r="M2185" s="1"/>
  <c r="J2073"/>
  <c r="M2073" s="1"/>
  <c r="J1893"/>
  <c r="M1800"/>
  <c r="M1769"/>
  <c r="H1634"/>
  <c r="M1577"/>
  <c r="M1565"/>
  <c r="K1428"/>
  <c r="M1428" s="1"/>
  <c r="K1417"/>
  <c r="M1417" s="1"/>
  <c r="L2848"/>
  <c r="K2502"/>
  <c r="I2445"/>
  <c r="M2006"/>
  <c r="H1887"/>
  <c r="M1887" s="1"/>
  <c r="H1875"/>
  <c r="M1875" s="1"/>
  <c r="J2378"/>
  <c r="M1112"/>
  <c r="L1794"/>
  <c r="K1758"/>
  <c r="I1521"/>
  <c r="M1521" s="1"/>
  <c r="M2564"/>
  <c r="H2321"/>
  <c r="M2321" s="1"/>
  <c r="J2321"/>
  <c r="J2265"/>
  <c r="K1782"/>
  <c r="K2309"/>
  <c r="L2309"/>
  <c r="J1944"/>
  <c r="H1944"/>
  <c r="L1658"/>
  <c r="L1546"/>
  <c r="I1546"/>
  <c r="J1459"/>
  <c r="J1391"/>
  <c r="J1379"/>
  <c r="M1348"/>
  <c r="K1200"/>
  <c r="K2657"/>
  <c r="L2254"/>
  <c r="J2254"/>
  <c r="K1751"/>
  <c r="H1738"/>
  <c r="I1614"/>
  <c r="K1391"/>
  <c r="K1355"/>
  <c r="L1273"/>
  <c r="L1262"/>
  <c r="H1211"/>
  <c r="L1087"/>
  <c r="H1025"/>
  <c r="M1025" s="1"/>
  <c r="H1014"/>
  <c r="J963"/>
  <c r="J952"/>
  <c r="H901"/>
  <c r="H890"/>
  <c r="J766"/>
  <c r="K2197"/>
  <c r="L2197"/>
  <c r="K2141"/>
  <c r="H2141"/>
  <c r="M1844"/>
  <c r="H1763"/>
  <c r="J1763"/>
  <c r="L1727"/>
  <c r="K1727"/>
  <c r="L1603"/>
  <c r="J1355"/>
  <c r="L1329"/>
  <c r="K1298"/>
  <c r="M1298" s="1"/>
  <c r="I1267"/>
  <c r="I1255"/>
  <c r="H1180"/>
  <c r="M1180" s="1"/>
  <c r="M1149"/>
  <c r="I1143"/>
  <c r="M1143" s="1"/>
  <c r="I1131"/>
  <c r="M1131" s="1"/>
  <c r="H1056"/>
  <c r="I963"/>
  <c r="H932"/>
  <c r="H921"/>
  <c r="J808"/>
  <c r="J797"/>
  <c r="I777"/>
  <c r="H1583"/>
  <c r="K1583"/>
  <c r="L1335"/>
  <c r="H926"/>
  <c r="J926"/>
  <c r="H870"/>
  <c r="J802"/>
  <c r="I771"/>
  <c r="H771"/>
  <c r="K642"/>
  <c r="I580"/>
  <c r="H498"/>
  <c r="I456"/>
  <c r="H374"/>
  <c r="I332"/>
  <c r="H250"/>
  <c r="I208"/>
  <c r="I1831"/>
  <c r="J1831"/>
  <c r="H1639"/>
  <c r="J1441"/>
  <c r="K1441"/>
  <c r="L1441"/>
  <c r="J1242"/>
  <c r="H859"/>
  <c r="I859"/>
  <c r="M746"/>
  <c r="I735"/>
  <c r="M735" s="1"/>
  <c r="L715"/>
  <c r="J704"/>
  <c r="M678"/>
  <c r="L653"/>
  <c r="H635"/>
  <c r="K622"/>
  <c r="I611"/>
  <c r="J591"/>
  <c r="J573"/>
  <c r="I498"/>
  <c r="K418"/>
  <c r="I374"/>
  <c r="K294"/>
  <c r="I250"/>
  <c r="K170"/>
  <c r="L1707"/>
  <c r="H1162"/>
  <c r="J1162"/>
  <c r="L1118"/>
  <c r="L1050"/>
  <c r="I1050"/>
  <c r="I759"/>
  <c r="K1794"/>
  <c r="M1794" s="1"/>
  <c r="L1944"/>
  <c r="J1658"/>
  <c r="I2657"/>
  <c r="K1490"/>
  <c r="M1472"/>
  <c r="K1386"/>
  <c r="M1273"/>
  <c r="J1200"/>
  <c r="K1056"/>
  <c r="K1045"/>
  <c r="M1045" s="1"/>
  <c r="K932"/>
  <c r="K921"/>
  <c r="M833"/>
  <c r="I1763"/>
  <c r="K1670"/>
  <c r="K1546"/>
  <c r="H1490"/>
  <c r="K1422"/>
  <c r="K1262"/>
  <c r="M1262" s="1"/>
  <c r="K1138"/>
  <c r="I1019"/>
  <c r="M1019" s="1"/>
  <c r="I1007"/>
  <c r="M1007" s="1"/>
  <c r="I895"/>
  <c r="M895" s="1"/>
  <c r="I883"/>
  <c r="M883" s="1"/>
  <c r="K821"/>
  <c r="M821" s="1"/>
  <c r="K777"/>
  <c r="I1583"/>
  <c r="J1583"/>
  <c r="K1335"/>
  <c r="I926"/>
  <c r="K529"/>
  <c r="K405"/>
  <c r="K281"/>
  <c r="M957"/>
  <c r="M715"/>
  <c r="L704"/>
  <c r="K611"/>
  <c r="K306"/>
  <c r="K250"/>
  <c r="I239"/>
  <c r="K182"/>
  <c r="H1707"/>
  <c r="K1707"/>
  <c r="H1366"/>
  <c r="I1162"/>
  <c r="L839"/>
  <c r="H1782"/>
  <c r="M1782" s="1"/>
  <c r="K1634"/>
  <c r="K1510"/>
  <c r="L2433"/>
  <c r="H2378"/>
  <c r="I2378"/>
  <c r="L2265"/>
  <c r="M2265" s="1"/>
  <c r="K1851"/>
  <c r="M1851" s="1"/>
  <c r="H1820"/>
  <c r="I1696"/>
  <c r="L1670"/>
  <c r="I1670"/>
  <c r="L1534"/>
  <c r="M1484"/>
  <c r="L1448"/>
  <c r="H1397"/>
  <c r="L1386"/>
  <c r="L1355"/>
  <c r="L2657"/>
  <c r="J2657"/>
  <c r="K2254"/>
  <c r="K1763"/>
  <c r="L1696"/>
  <c r="L1614"/>
  <c r="M1614" s="1"/>
  <c r="K1459"/>
  <c r="K1448"/>
  <c r="K1397"/>
  <c r="J1267"/>
  <c r="J1255"/>
  <c r="H1138"/>
  <c r="M1138" s="1"/>
  <c r="J1087"/>
  <c r="H1081"/>
  <c r="M1081" s="1"/>
  <c r="J1076"/>
  <c r="H1069"/>
  <c r="M1069" s="1"/>
  <c r="J901"/>
  <c r="L777"/>
  <c r="H766"/>
  <c r="H1751"/>
  <c r="M1751" s="1"/>
  <c r="J1751"/>
  <c r="K1696"/>
  <c r="K1627"/>
  <c r="M1627" s="1"/>
  <c r="K1572"/>
  <c r="K1503"/>
  <c r="M1503" s="1"/>
  <c r="J1490"/>
  <c r="K1479"/>
  <c r="I1397"/>
  <c r="I1391"/>
  <c r="M1391" s="1"/>
  <c r="J1386"/>
  <c r="M1386" s="1"/>
  <c r="H1317"/>
  <c r="J1224"/>
  <c r="M1224" s="1"/>
  <c r="K1205"/>
  <c r="M1205" s="1"/>
  <c r="K1193"/>
  <c r="M1193" s="1"/>
  <c r="J1100"/>
  <c r="M1100" s="1"/>
  <c r="K1014"/>
  <c r="J988"/>
  <c r="M988" s="1"/>
  <c r="M976"/>
  <c r="K890"/>
  <c r="J864"/>
  <c r="M864" s="1"/>
  <c r="M852"/>
  <c r="L808"/>
  <c r="L797"/>
  <c r="K766"/>
  <c r="H2724"/>
  <c r="J2724"/>
  <c r="I1335"/>
  <c r="J1335"/>
  <c r="H1107"/>
  <c r="J870"/>
  <c r="H802"/>
  <c r="H554"/>
  <c r="H542"/>
  <c r="L487"/>
  <c r="H430"/>
  <c r="H418"/>
  <c r="L363"/>
  <c r="H306"/>
  <c r="H294"/>
  <c r="L239"/>
  <c r="H182"/>
  <c r="H170"/>
  <c r="L1831"/>
  <c r="M1831" s="1"/>
  <c r="L1639"/>
  <c r="J1639"/>
  <c r="I1441"/>
  <c r="K1410"/>
  <c r="M1410" s="1"/>
  <c r="L1242"/>
  <c r="M1242" s="1"/>
  <c r="L1174"/>
  <c r="M1174" s="1"/>
  <c r="H994"/>
  <c r="M994" s="1"/>
  <c r="H914"/>
  <c r="J914"/>
  <c r="L790"/>
  <c r="M790" s="1"/>
  <c r="H759"/>
  <c r="M759" s="1"/>
  <c r="J709"/>
  <c r="H704"/>
  <c r="M666"/>
  <c r="J653"/>
  <c r="L647"/>
  <c r="H642"/>
  <c r="H591"/>
  <c r="L580"/>
  <c r="K542"/>
  <c r="K487"/>
  <c r="K363"/>
  <c r="K239"/>
  <c r="I1707"/>
  <c r="J1707"/>
  <c r="J1366"/>
  <c r="K1366"/>
  <c r="I1366"/>
  <c r="J1118"/>
  <c r="K802"/>
  <c r="K771"/>
  <c r="I709"/>
  <c r="M709" s="1"/>
  <c r="I704"/>
  <c r="I697"/>
  <c r="M697" s="1"/>
  <c r="K647"/>
  <c r="J2309"/>
  <c r="M2309" s="1"/>
  <c r="K1944"/>
  <c r="J1820"/>
  <c r="M1546"/>
  <c r="J1448"/>
  <c r="K1076"/>
  <c r="I2254"/>
  <c r="M2254" s="1"/>
  <c r="M1789"/>
  <c r="I1738"/>
  <c r="L1572"/>
  <c r="L1479"/>
  <c r="K1379"/>
  <c r="M963"/>
  <c r="M777"/>
  <c r="M2197"/>
  <c r="I2141"/>
  <c r="I1727"/>
  <c r="M1727" s="1"/>
  <c r="K1658"/>
  <c r="M1658" s="1"/>
  <c r="I1603"/>
  <c r="M1603" s="1"/>
  <c r="K1534"/>
  <c r="M1534" s="1"/>
  <c r="I1459"/>
  <c r="M1459" s="1"/>
  <c r="I1448"/>
  <c r="M1448" s="1"/>
  <c r="L1422"/>
  <c r="M1422" s="1"/>
  <c r="J1397"/>
  <c r="M1329"/>
  <c r="L1317"/>
  <c r="I1211"/>
  <c r="I1200"/>
  <c r="M1200" s="1"/>
  <c r="I1087"/>
  <c r="M1087" s="1"/>
  <c r="I1076"/>
  <c r="M1076" s="1"/>
  <c r="I952"/>
  <c r="M952" s="1"/>
  <c r="M808"/>
  <c r="M1335"/>
  <c r="J1107"/>
  <c r="I870"/>
  <c r="M611"/>
  <c r="K518"/>
  <c r="M518" s="1"/>
  <c r="H487"/>
  <c r="K394"/>
  <c r="H363"/>
  <c r="K270"/>
  <c r="H239"/>
  <c r="K146"/>
  <c r="I1639"/>
  <c r="H1441"/>
  <c r="M1441" s="1"/>
  <c r="I914"/>
  <c r="M647"/>
  <c r="J642"/>
  <c r="I622"/>
  <c r="M622" s="1"/>
  <c r="H580"/>
  <c r="K554"/>
  <c r="M1118"/>
  <c r="M1050"/>
  <c r="I839"/>
  <c r="M839" s="1"/>
  <c r="J839"/>
  <c r="K704"/>
  <c r="I653"/>
  <c r="M653" s="1"/>
  <c r="K635"/>
  <c r="J542"/>
  <c r="K523"/>
  <c r="M523" s="1"/>
  <c r="I405"/>
  <c r="M405" s="1"/>
  <c r="I394"/>
  <c r="M394" s="1"/>
  <c r="J294"/>
  <c r="K275"/>
  <c r="M275" s="1"/>
  <c r="K263"/>
  <c r="M263" s="1"/>
  <c r="K219"/>
  <c r="M219" s="1"/>
  <c r="K208"/>
  <c r="J182"/>
  <c r="J425"/>
  <c r="H115"/>
  <c r="M46"/>
  <c r="M3394"/>
  <c r="I673"/>
  <c r="I604"/>
  <c r="M1286"/>
  <c r="J356"/>
  <c r="M356" s="1"/>
  <c r="I244"/>
  <c r="I188"/>
  <c r="J188"/>
  <c r="I58"/>
  <c r="J1515"/>
  <c r="L1324"/>
  <c r="K983"/>
  <c r="K728"/>
  <c r="K604"/>
  <c r="M232"/>
  <c r="J232"/>
  <c r="K77"/>
  <c r="M77" s="1"/>
  <c r="H58"/>
  <c r="J53"/>
  <c r="H27"/>
  <c r="J22"/>
  <c r="L15"/>
  <c r="I1453"/>
  <c r="H1038"/>
  <c r="J1038"/>
  <c r="J828"/>
  <c r="H740"/>
  <c r="J740"/>
  <c r="I642"/>
  <c r="I529"/>
  <c r="M529" s="1"/>
  <c r="I281"/>
  <c r="M281" s="1"/>
  <c r="I270"/>
  <c r="M270" s="1"/>
  <c r="J170"/>
  <c r="K151"/>
  <c r="M151" s="1"/>
  <c r="K139"/>
  <c r="M139" s="1"/>
  <c r="J1231"/>
  <c r="H126"/>
  <c r="L115"/>
  <c r="L673"/>
  <c r="J673"/>
  <c r="I301"/>
  <c r="M188"/>
  <c r="K53"/>
  <c r="M53" s="1"/>
  <c r="I15"/>
  <c r="H1955"/>
  <c r="I1324"/>
  <c r="K1324"/>
  <c r="H983"/>
  <c r="I983"/>
  <c r="M449"/>
  <c r="K115"/>
  <c r="I84"/>
  <c r="M84" s="1"/>
  <c r="H15"/>
  <c r="H1453"/>
  <c r="K1038"/>
  <c r="L1038"/>
  <c r="I1038"/>
  <c r="H828"/>
  <c r="L828"/>
  <c r="L740"/>
  <c r="I740"/>
  <c r="H728"/>
  <c r="J728"/>
  <c r="I560"/>
  <c r="J560"/>
  <c r="H480"/>
  <c r="J480"/>
  <c r="I585"/>
  <c r="M585" s="1"/>
  <c r="I573"/>
  <c r="M573" s="1"/>
  <c r="J498"/>
  <c r="J487"/>
  <c r="I461"/>
  <c r="M461" s="1"/>
  <c r="J430"/>
  <c r="J374"/>
  <c r="J363"/>
  <c r="I337"/>
  <c r="M337" s="1"/>
  <c r="I325"/>
  <c r="M325" s="1"/>
  <c r="I157"/>
  <c r="M157" s="1"/>
  <c r="I146"/>
  <c r="M146" s="1"/>
  <c r="K95"/>
  <c r="M95" s="1"/>
  <c r="L549"/>
  <c r="J549"/>
  <c r="M549" s="1"/>
  <c r="L368"/>
  <c r="I368"/>
  <c r="L126"/>
  <c r="H64"/>
  <c r="J58"/>
  <c r="L22"/>
  <c r="I436"/>
  <c r="J436"/>
  <c r="J301"/>
  <c r="H120"/>
  <c r="M120" s="1"/>
  <c r="H108"/>
  <c r="K22"/>
  <c r="K15"/>
  <c r="L1955"/>
  <c r="H1515"/>
  <c r="M1515" s="1"/>
  <c r="J1324"/>
  <c r="J983"/>
  <c r="M616"/>
  <c r="J616"/>
  <c r="J492"/>
  <c r="K436"/>
  <c r="H177"/>
  <c r="I177"/>
  <c r="K1453"/>
  <c r="L1453"/>
  <c r="K828"/>
  <c r="I728"/>
  <c r="I480"/>
  <c r="K591"/>
  <c r="K580"/>
  <c r="J554"/>
  <c r="K511"/>
  <c r="M511" s="1"/>
  <c r="M531" s="1"/>
  <c r="K467"/>
  <c r="M467" s="1"/>
  <c r="K456"/>
  <c r="J418"/>
  <c r="K399"/>
  <c r="M399" s="1"/>
  <c r="K387"/>
  <c r="M387" s="1"/>
  <c r="K343"/>
  <c r="M343" s="1"/>
  <c r="K332"/>
  <c r="J306"/>
  <c r="J250"/>
  <c r="J239"/>
  <c r="I213"/>
  <c r="M213" s="1"/>
  <c r="I201"/>
  <c r="M201" s="1"/>
  <c r="K1231"/>
  <c r="H425"/>
  <c r="M425" s="1"/>
  <c r="I425"/>
  <c r="I312"/>
  <c r="J312"/>
  <c r="K301"/>
  <c r="L33"/>
  <c r="H22"/>
  <c r="M22" s="1"/>
  <c r="J15"/>
  <c r="H604"/>
  <c r="M604" s="1"/>
  <c r="M624" s="1"/>
  <c r="J604"/>
  <c r="H436"/>
  <c r="M436" s="1"/>
  <c r="I684"/>
  <c r="M684" s="1"/>
  <c r="J684"/>
  <c r="J244"/>
  <c r="M244" s="1"/>
  <c r="L108"/>
  <c r="J108"/>
  <c r="K1955"/>
  <c r="J1955"/>
  <c r="K673"/>
  <c r="K560"/>
  <c r="M560" s="1"/>
  <c r="I492"/>
  <c r="M492" s="1"/>
  <c r="J177"/>
  <c r="K126"/>
  <c r="J64"/>
  <c r="L58"/>
  <c r="J33"/>
  <c r="M33" s="1"/>
  <c r="L27"/>
  <c r="I828"/>
  <c r="L560"/>
  <c r="M1324" l="1"/>
  <c r="M283"/>
  <c r="M1572"/>
  <c r="M1696"/>
  <c r="M797"/>
  <c r="M2236"/>
  <c r="M3239"/>
  <c r="M3538"/>
  <c r="M2433"/>
  <c r="M2484"/>
  <c r="M312"/>
  <c r="M301"/>
  <c r="M1554"/>
  <c r="M1479"/>
  <c r="M2378"/>
  <c r="M2389"/>
  <c r="K2507"/>
  <c r="M3680"/>
  <c r="M2910"/>
  <c r="M368"/>
  <c r="M673"/>
  <c r="M1231"/>
  <c r="M2657"/>
  <c r="M1670"/>
  <c r="M1151"/>
  <c r="M1255"/>
  <c r="M1355"/>
  <c r="M1379"/>
  <c r="M1937"/>
  <c r="M2712"/>
  <c r="M1169"/>
  <c r="M1678"/>
  <c r="M1267"/>
  <c r="I2502"/>
  <c r="M2130"/>
  <c r="M2743"/>
  <c r="M2843"/>
  <c r="L2513"/>
  <c r="M3034"/>
  <c r="M2885"/>
  <c r="M3251"/>
  <c r="M97"/>
  <c r="M1430"/>
  <c r="M2639"/>
  <c r="M407"/>
  <c r="M159"/>
  <c r="M1244"/>
  <c r="M983"/>
  <c r="M1955"/>
  <c r="M487"/>
  <c r="M704"/>
  <c r="M717" s="1"/>
  <c r="M554"/>
  <c r="M1089"/>
  <c r="M1490"/>
  <c r="M1492" s="1"/>
  <c r="M374"/>
  <c r="M870"/>
  <c r="M1056"/>
  <c r="M2141"/>
  <c r="M1738"/>
  <c r="M1740" s="1"/>
  <c r="M2440"/>
  <c r="M965"/>
  <c r="L2502"/>
  <c r="M2588"/>
  <c r="M2011"/>
  <c r="M2135"/>
  <c r="M2967"/>
  <c r="M3215"/>
  <c r="M3381"/>
  <c r="M3494"/>
  <c r="M3507" s="1"/>
  <c r="H2507"/>
  <c r="M2507" s="1"/>
  <c r="M3476"/>
  <c r="M2099"/>
  <c r="M2161"/>
  <c r="M2174" s="1"/>
  <c r="M2409"/>
  <c r="M2422" s="1"/>
  <c r="M2688"/>
  <c r="M2972"/>
  <c r="M3246"/>
  <c r="M3259" s="1"/>
  <c r="M3556"/>
  <c r="M3569" s="1"/>
  <c r="M1038"/>
  <c r="M1058" s="1"/>
  <c r="M27"/>
  <c r="M580"/>
  <c r="M363"/>
  <c r="M376" s="1"/>
  <c r="M914"/>
  <c r="M802"/>
  <c r="M810" s="1"/>
  <c r="M1317"/>
  <c r="M1337" s="1"/>
  <c r="M766"/>
  <c r="M1366"/>
  <c r="M1639"/>
  <c r="M208"/>
  <c r="M221" s="1"/>
  <c r="M456"/>
  <c r="M771"/>
  <c r="M1583"/>
  <c r="M1585" s="1"/>
  <c r="M921"/>
  <c r="M890"/>
  <c r="M1211"/>
  <c r="M1213" s="1"/>
  <c r="M2887"/>
  <c r="M3662"/>
  <c r="M2577"/>
  <c r="M2781"/>
  <c r="M2794" s="1"/>
  <c r="M3091"/>
  <c r="M3432"/>
  <c r="M3445" s="1"/>
  <c r="M3742"/>
  <c r="M3755" s="1"/>
  <c r="M2836"/>
  <c r="M2546"/>
  <c r="M3122"/>
  <c r="M3587"/>
  <c r="M1645"/>
  <c r="M2110"/>
  <c r="M1924"/>
  <c r="M1926" s="1"/>
  <c r="M2203"/>
  <c r="M2205" s="1"/>
  <c r="M2451"/>
  <c r="J2513"/>
  <c r="M2730"/>
  <c r="M3029"/>
  <c r="M3042" s="1"/>
  <c r="M3631"/>
  <c r="M3685"/>
  <c r="M64"/>
  <c r="M480"/>
  <c r="M728"/>
  <c r="M828"/>
  <c r="M841" s="1"/>
  <c r="M1453"/>
  <c r="M1461" s="1"/>
  <c r="M469"/>
  <c r="M126"/>
  <c r="M740"/>
  <c r="M115"/>
  <c r="M239"/>
  <c r="M591"/>
  <c r="M686"/>
  <c r="M779"/>
  <c r="M170"/>
  <c r="M294"/>
  <c r="M418"/>
  <c r="M996"/>
  <c r="M1820"/>
  <c r="M1833" s="1"/>
  <c r="M1802"/>
  <c r="M250"/>
  <c r="M498"/>
  <c r="M926"/>
  <c r="M932"/>
  <c r="M1763"/>
  <c r="M1014"/>
  <c r="M1027" s="1"/>
  <c r="M1368"/>
  <c r="M1944"/>
  <c r="M1957" s="1"/>
  <c r="M1634"/>
  <c r="M1647" s="1"/>
  <c r="M2445"/>
  <c r="M1616"/>
  <c r="M2763"/>
  <c r="M2650"/>
  <c r="M3011"/>
  <c r="M2916"/>
  <c r="M3308"/>
  <c r="M3321" s="1"/>
  <c r="M2701"/>
  <c r="M2947"/>
  <c r="M2949" s="1"/>
  <c r="M3158"/>
  <c r="M3166" s="1"/>
  <c r="M3363"/>
  <c r="M3370"/>
  <c r="M1510"/>
  <c r="M1523" s="1"/>
  <c r="M1893"/>
  <c r="M1895" s="1"/>
  <c r="M2037"/>
  <c r="M2050" s="1"/>
  <c r="M2285"/>
  <c r="M2298" s="1"/>
  <c r="H2513"/>
  <c r="M3102"/>
  <c r="M3288"/>
  <c r="M3290" s="1"/>
  <c r="M3401"/>
  <c r="M3414" s="1"/>
  <c r="M177"/>
  <c r="M108"/>
  <c r="M128" s="1"/>
  <c r="M15"/>
  <c r="M35" s="1"/>
  <c r="M58"/>
  <c r="M66" s="1"/>
  <c r="M1306"/>
  <c r="M642"/>
  <c r="M182"/>
  <c r="M306"/>
  <c r="M430"/>
  <c r="M542"/>
  <c r="M562" s="1"/>
  <c r="M1107"/>
  <c r="M1120" s="1"/>
  <c r="M2724"/>
  <c r="M2732" s="1"/>
  <c r="M1397"/>
  <c r="M1399" s="1"/>
  <c r="M1707"/>
  <c r="M1709" s="1"/>
  <c r="M1162"/>
  <c r="M1182" s="1"/>
  <c r="M635"/>
  <c r="M655" s="1"/>
  <c r="M859"/>
  <c r="M872" s="1"/>
  <c r="M332"/>
  <c r="M345" s="1"/>
  <c r="M901"/>
  <c r="M2595"/>
  <c r="M3226"/>
  <c r="J2502"/>
  <c r="H2502"/>
  <c r="M2848"/>
  <c r="M1758"/>
  <c r="M1771" s="1"/>
  <c r="M2347"/>
  <c r="M2360" s="1"/>
  <c r="M2019"/>
  <c r="M2123"/>
  <c r="M2143" s="1"/>
  <c r="M2247"/>
  <c r="M2267" s="1"/>
  <c r="M2391"/>
  <c r="M2662"/>
  <c r="M3228"/>
  <c r="M3135"/>
  <c r="M2905"/>
  <c r="M2918" s="1"/>
  <c r="M3352"/>
  <c r="M3375"/>
  <c r="M1862"/>
  <c r="M1864" s="1"/>
  <c r="M2079"/>
  <c r="M2081" s="1"/>
  <c r="M2327"/>
  <c r="M2329" s="1"/>
  <c r="I2513"/>
  <c r="M2606"/>
  <c r="M2812"/>
  <c r="M2825" s="1"/>
  <c r="M3071"/>
  <c r="M3073" s="1"/>
  <c r="M2960"/>
  <c r="M2980" s="1"/>
  <c r="M3673"/>
  <c r="M3693" s="1"/>
  <c r="M3598"/>
  <c r="M3711"/>
  <c r="M3724" s="1"/>
  <c r="M3104" l="1"/>
  <c r="M2112"/>
  <c r="M2453"/>
  <c r="M252"/>
  <c r="M3600"/>
  <c r="M903"/>
  <c r="M1275"/>
  <c r="M593"/>
  <c r="M2513"/>
  <c r="M438"/>
  <c r="M500"/>
  <c r="M2608"/>
  <c r="M314"/>
  <c r="M2502"/>
  <c r="M2515" s="1"/>
  <c r="M2670"/>
  <c r="M190"/>
  <c r="M934"/>
  <c r="M3383"/>
  <c r="M748"/>
  <c r="M2856"/>
</calcChain>
</file>

<file path=xl/sharedStrings.xml><?xml version="1.0" encoding="utf-8"?>
<sst xmlns="http://schemas.openxmlformats.org/spreadsheetml/2006/main" count="36291" uniqueCount="249">
  <si>
    <t>Nombre de la Capacitación:</t>
  </si>
  <si>
    <t>Artesania en Bisuteria</t>
  </si>
  <si>
    <t>Fecha</t>
  </si>
  <si>
    <t>La presente encuesta tiene como objetivo conocer la opinión respecto a la capacitación y sobre los resultados del mismo. Le pedimos que evalúe los siguientes puntos en la escala indicada.</t>
  </si>
  <si>
    <t xml:space="preserve">Preguntas </t>
  </si>
  <si>
    <t>Resultados</t>
  </si>
  <si>
    <t>Factor: Amabilidad</t>
  </si>
  <si>
    <t>Malo</t>
  </si>
  <si>
    <t>Regular</t>
  </si>
  <si>
    <t>Bueno</t>
  </si>
  <si>
    <t>Muy Bueno</t>
  </si>
  <si>
    <t>Excelente</t>
  </si>
  <si>
    <t>Total</t>
  </si>
  <si>
    <t>1. ¿Cómo fue la actitud del  facilitador durante la acción formativa?</t>
  </si>
  <si>
    <t>-</t>
  </si>
  <si>
    <t xml:space="preserve">2. ¿Cómo califica el comportamiento del facilitador al responder sus dudas? </t>
  </si>
  <si>
    <t>3. ¿Cómo evalúa el trato brindado por el personal de la INAGUJA en el momento de su inscripción?</t>
  </si>
  <si>
    <t>Promedio y Sumatoria</t>
  </si>
  <si>
    <t>Factor: Profesionalidad</t>
  </si>
  <si>
    <t>4. ¿Cómo califica el método de enseñanza del facilitador?</t>
  </si>
  <si>
    <t>5. ¿Cómo mantuvo el facilitador su lenguaje y  profesionalidad durante la acción ?</t>
  </si>
  <si>
    <t>6. ¿Cómo califica la responsabilidad y puntualidad del facilitador durante la acción formativa?</t>
  </si>
  <si>
    <t>7.¿ Cómo evalúa el contenido desarrollado en la acción formativa?</t>
  </si>
  <si>
    <t>8. ¿Cómo el facilitador mostró su  apertura y flexibilidad a diferentes puntos de vista en la acción formativa?</t>
  </si>
  <si>
    <t>Promedio</t>
  </si>
  <si>
    <t>Factor: Fiabilidad</t>
  </si>
  <si>
    <t>9. ¿Cómo califica el material y los recursos proporcionados para la capacitación?</t>
  </si>
  <si>
    <t xml:space="preserve">10. ¿Cómo califica la condición de las máquinas o recursos ? </t>
  </si>
  <si>
    <t>11. ¿Cómo califica las instalaciones para la capacitación?</t>
  </si>
  <si>
    <t xml:space="preserve">Factor: Accesibilidad </t>
  </si>
  <si>
    <t>12. Cómo evalúa su experiencia al solicitar las informaciones referentes a las acciones formativas ?</t>
  </si>
  <si>
    <t>13. ¿Cómo califica el proceso de inscripción a los cursos?</t>
  </si>
  <si>
    <t>14. ¿Cómo calificaría las facilidades de acceder al taller?</t>
  </si>
  <si>
    <t>15. ¿Cómo califica la atención al cliente por parte de la INAGUJA?</t>
  </si>
  <si>
    <r>
      <rPr>
        <sz val="12"/>
        <color theme="1"/>
        <rFont val="Times New Roman"/>
        <family val="1"/>
      </rPr>
      <t xml:space="preserve">En general </t>
    </r>
    <r>
      <rPr>
        <sz val="12"/>
        <color rgb="FF000000"/>
        <rFont val="Times New Roman"/>
        <family val="1"/>
      </rPr>
      <t xml:space="preserve">¿Cómo calificas la capacitación que tomaste? </t>
    </r>
  </si>
  <si>
    <t>Cantidad de Participantes:</t>
  </si>
  <si>
    <t>Conf. batas facilit.</t>
  </si>
  <si>
    <t>Conf. Batas facilit.</t>
  </si>
  <si>
    <t>Conf. Ropa niños (FH)</t>
  </si>
  <si>
    <t>Aplic. Tecnicas Conf. Ropa niños</t>
  </si>
  <si>
    <t>Ropa de niños</t>
  </si>
  <si>
    <t>Conf. Domestica colchas</t>
  </si>
  <si>
    <t>Decoracion en globos</t>
  </si>
  <si>
    <t>Decoracion de calisos</t>
  </si>
  <si>
    <t>Artesano en Bisuteria</t>
  </si>
  <si>
    <t>Presupuesto para Pymes</t>
  </si>
  <si>
    <t>Elaboración de Bisuteria</t>
  </si>
  <si>
    <t>Diseño de proyectos</t>
  </si>
  <si>
    <t>Contabilidad basica</t>
  </si>
  <si>
    <t>Basico en emprendimiento</t>
  </si>
  <si>
    <t>Mercadeo y ventas</t>
  </si>
  <si>
    <t>Gestion administrativa</t>
  </si>
  <si>
    <t>Empoderamiento empresarial</t>
  </si>
  <si>
    <t>Liderazgo y supervision</t>
  </si>
  <si>
    <t>Seguridad y salud ocupacional</t>
  </si>
  <si>
    <t>Comunicación efectiva</t>
  </si>
  <si>
    <t>Formacion Humana</t>
  </si>
  <si>
    <t>Operador de máquina plana</t>
  </si>
  <si>
    <t>Operación de maquina plana (Basico)</t>
  </si>
  <si>
    <t>Emprendimiento para Pymes</t>
  </si>
  <si>
    <t>Liderazgo y Supervision</t>
  </si>
  <si>
    <t>Canones y dibujo de figurines</t>
  </si>
  <si>
    <t>Principios basicos del diseño de modas</t>
  </si>
  <si>
    <t>Conf. Prendas vestir (Faldas)</t>
  </si>
  <si>
    <t>Conf. Prendas Form. Hum.</t>
  </si>
  <si>
    <t>Elab. Patrones ropa basica</t>
  </si>
  <si>
    <t>Corte y elaboracion de muestras de ropa</t>
  </si>
  <si>
    <t>Como hablar en publico y Maestria de ceremonia</t>
  </si>
  <si>
    <t>Confeccion ropa de niño</t>
  </si>
  <si>
    <t>Fabricacion y tapizado de muebles</t>
  </si>
  <si>
    <t>Emp. Empresarial</t>
  </si>
  <si>
    <t>Elab. De bisuteria</t>
  </si>
  <si>
    <t>Decoracion de calizos</t>
  </si>
  <si>
    <t>Elab. Accesorios cabello</t>
  </si>
  <si>
    <t>Salud y seguridad ocupacional</t>
  </si>
  <si>
    <t>Gestion Administrativa</t>
  </si>
  <si>
    <t>Enhebra máquina y Realiza costura</t>
  </si>
  <si>
    <t>Lenceria para el hogar</t>
  </si>
  <si>
    <t>Confeccion ropa de niños (a)</t>
  </si>
  <si>
    <t>Proyecto</t>
  </si>
  <si>
    <t>Contabilidad</t>
  </si>
  <si>
    <t>Comunicación Efectiva</t>
  </si>
  <si>
    <t>Marketing de Moda (Presentacion Portafolio)</t>
  </si>
  <si>
    <t>Basico Emprendimiento</t>
  </si>
  <si>
    <t>Lenceria a mano</t>
  </si>
  <si>
    <t>Elaboracion de lenceria a mano</t>
  </si>
  <si>
    <t>Confeccion basica de camisas</t>
  </si>
  <si>
    <t>Maquillaje profesional</t>
  </si>
  <si>
    <t>Induccion al emprendimiento</t>
  </si>
  <si>
    <t>Lideazgo y Supervision</t>
  </si>
  <si>
    <t>Seguridad social y ocupacional</t>
  </si>
  <si>
    <t>Atencion al cliente</t>
  </si>
  <si>
    <t>Diseño de Proyecto</t>
  </si>
  <si>
    <t>Educacion Financ. Y Formalizacion</t>
  </si>
  <si>
    <t>Conf. De faldas</t>
  </si>
  <si>
    <t>Conf. Pantalon basico fem.</t>
  </si>
  <si>
    <t>Confeccion vestido basico</t>
  </si>
  <si>
    <t>Moda H. Los actores del turismo</t>
  </si>
  <si>
    <t>Formacion humana</t>
  </si>
  <si>
    <t>Corte y elab. Muestras de ropa</t>
  </si>
  <si>
    <t>Elab. de accesorios para el cabello</t>
  </si>
  <si>
    <t>Conf. De muñecas de trapo</t>
  </si>
  <si>
    <t>Belleza basico</t>
  </si>
  <si>
    <t>Marketing de Moda</t>
  </si>
  <si>
    <t>Mantenimiento de maquinas de coser</t>
  </si>
  <si>
    <t>Conf. Blusa basica</t>
  </si>
  <si>
    <t>Confeccion domestica de mantelerias y cover</t>
  </si>
  <si>
    <t>Basico de emprendimiento</t>
  </si>
  <si>
    <t>Diseño de proyecto</t>
  </si>
  <si>
    <t>Ed. Financiera y form. De mipymes</t>
  </si>
  <si>
    <t>Comunicacion Efectiva</t>
  </si>
  <si>
    <t>Genero</t>
  </si>
  <si>
    <t>Femenino</t>
  </si>
  <si>
    <t>Masculino</t>
  </si>
  <si>
    <r>
      <rPr>
        <sz val="12"/>
        <color theme="1"/>
        <rFont val="Times New Roman"/>
      </rPr>
      <t xml:space="preserve">En general </t>
    </r>
    <r>
      <rPr>
        <sz val="12"/>
        <color rgb="FF000000"/>
        <rFont val="Times New Roman"/>
      </rPr>
      <t xml:space="preserve">¿Cómo calificas la capacitación que tomaste? </t>
    </r>
  </si>
  <si>
    <t>Comunicacion efectiva</t>
  </si>
  <si>
    <t>Educacion Financiera</t>
  </si>
  <si>
    <t>Liderazgo</t>
  </si>
  <si>
    <t>Emprendimiento</t>
  </si>
  <si>
    <t>Adornos navideños</t>
  </si>
  <si>
    <t>Coonf. Domestica de ropa y accesorios de baño</t>
  </si>
  <si>
    <t>Confeccion de batas para facilitadores</t>
  </si>
  <si>
    <t>Conf. Dom. Ropa y accesorios baño</t>
  </si>
  <si>
    <t>Conf. Dom. Cortinas hogar</t>
  </si>
  <si>
    <t>Proyecto Integrado</t>
  </si>
  <si>
    <t>Conf. Pantalon basico</t>
  </si>
  <si>
    <t>Conf. de vestido basico</t>
  </si>
  <si>
    <t>Conf. De blusa basica</t>
  </si>
  <si>
    <t>Alta cost. 3. Transf. Y const. Prendas basicas</t>
  </si>
  <si>
    <t>Alta cost. FH</t>
  </si>
  <si>
    <t>Elaboracion de Decoraciones Navideñas</t>
  </si>
  <si>
    <t>Conf. De batas para facilitadores</t>
  </si>
  <si>
    <t>Conf. de ropa niño (a)</t>
  </si>
  <si>
    <t>Conf. De cojines decorativos</t>
  </si>
  <si>
    <t>Conf. Prendas (Formacion Humana)</t>
  </si>
  <si>
    <t>Conf. Prendas (Elab. De patrones)</t>
  </si>
  <si>
    <t>Confeccion prendas de vestir basicas</t>
  </si>
  <si>
    <t>Confeccion blusa basica</t>
  </si>
  <si>
    <t>Confeccion de Falda</t>
  </si>
  <si>
    <t>Conf. vestido basico</t>
  </si>
  <si>
    <t>Conf. Prendas vestir (Proyecto Integrado)</t>
  </si>
  <si>
    <t>Emprendimiento para pymes</t>
  </si>
  <si>
    <t>Costura domestica</t>
  </si>
  <si>
    <t>Curso Alta Costura 1er mod. Historia y tecnica A.C.</t>
  </si>
  <si>
    <t>Operación maq. Plana Basico</t>
  </si>
  <si>
    <t>Operador maquina plana</t>
  </si>
  <si>
    <t>Confeccion ropa niño(a)</t>
  </si>
  <si>
    <t>Confeccion de cartera en tela</t>
  </si>
  <si>
    <t>Confeccion domestica de camisas</t>
  </si>
  <si>
    <t>Diseño accesorios y Detalles bautizos</t>
  </si>
  <si>
    <t>Corte y conf. (Costura Basica)</t>
  </si>
  <si>
    <t>Corte y conf. de prendas de vestir</t>
  </si>
  <si>
    <t>Curso alta Cost 1er Mod. FH</t>
  </si>
  <si>
    <t>Diseño de Proyectos</t>
  </si>
  <si>
    <t>Ed. Financiera y Form.</t>
  </si>
  <si>
    <t>Educacion financiera</t>
  </si>
  <si>
    <t>Corte y confeccion de prendas de vestir</t>
  </si>
  <si>
    <t>Costurero domestico</t>
  </si>
  <si>
    <t>Confeccion de vestidos</t>
  </si>
  <si>
    <t>Decorador en globos</t>
  </si>
  <si>
    <t>Marketing de moda 3er modulo</t>
  </si>
  <si>
    <t>Tec. Avanzadas ilustracion</t>
  </si>
  <si>
    <t>Diplomado Moda Hotelera</t>
  </si>
  <si>
    <t>Confeccion y terminaciones</t>
  </si>
  <si>
    <t>Elaboracion de bisuteria</t>
  </si>
  <si>
    <t>Curso de alta costura 5to modulo</t>
  </si>
  <si>
    <t>Artesano en bisuteria</t>
  </si>
  <si>
    <t>Curso de alta costura 4to modulo</t>
  </si>
  <si>
    <t>Patronaje</t>
  </si>
  <si>
    <t>Decoracion de calipsos</t>
  </si>
  <si>
    <t>Curso alta costura 3er modulo</t>
  </si>
  <si>
    <t>Resina artesanal</t>
  </si>
  <si>
    <t>Confeccion de cojines decorativos</t>
  </si>
  <si>
    <t>Emprendimiento empresarial</t>
  </si>
  <si>
    <t>Basico emprendimiento</t>
  </si>
  <si>
    <t>Confeccion basica de prendas de vestir</t>
  </si>
  <si>
    <t>Diseno de proyecto</t>
  </si>
  <si>
    <t>Corte y confeccion costura basica</t>
  </si>
  <si>
    <t>Educacion financiera y formalizacion de Mipymes</t>
  </si>
  <si>
    <t>Emprendimiento para pymes con metodologia imesun.oit</t>
  </si>
  <si>
    <t>31/9/2024</t>
  </si>
  <si>
    <t>Proyecto final 6to M.</t>
  </si>
  <si>
    <t>Estilismo/Técnicas de estilismo 5to M.</t>
  </si>
  <si>
    <t xml:space="preserve">Estudio tendencias comunicación y etiquetas 4to M. </t>
  </si>
  <si>
    <t>Colorimetría/Morfología</t>
  </si>
  <si>
    <t>Curso diseño moda básico 4to Teoría color</t>
  </si>
  <si>
    <t>Confección de pantalón masculino</t>
  </si>
  <si>
    <t>Diplomado en produccion industrial pret a porter</t>
  </si>
  <si>
    <t>Dip. en produccion industrial (Control de calidad y costo)</t>
  </si>
  <si>
    <t>Dip. En producción industrial pret a porter</t>
  </si>
  <si>
    <t>Diplomado en patronaje infantil</t>
  </si>
  <si>
    <t>DPI (Patronaje y diversidad moda infantil m)</t>
  </si>
  <si>
    <t>Dipl. En produccion industrial pret a  porter</t>
  </si>
  <si>
    <t>Diplom. En patronaje infantil</t>
  </si>
  <si>
    <t>Dip. En prod. Ind. Cont. Y costo</t>
  </si>
  <si>
    <t>Diplom. en produccion industrial pret-a-porter</t>
  </si>
  <si>
    <t>Artesanía en bisutería (Elab. De macramé)</t>
  </si>
  <si>
    <t>Decoración de caliso</t>
  </si>
  <si>
    <t>Educacion financiera y formalizacion</t>
  </si>
  <si>
    <t>Empoderamiento Empresarial</t>
  </si>
  <si>
    <t>Curso diseño de moda básico 3er Mód.</t>
  </si>
  <si>
    <t>2do Mód. Asesoría de Imagen y análisis del cliente</t>
  </si>
  <si>
    <t>1er Mód. Intr. General al estilismo</t>
  </si>
  <si>
    <t>Mark. De moda 6to Mód. Diseño gráfico, Ilustración</t>
  </si>
  <si>
    <t>Curso alta costura 5to Mód. Moda sostenible o moda upcycle</t>
  </si>
  <si>
    <t>Dipl. Marketing de Moda 5to Mod. Maquillaje Profesional</t>
  </si>
  <si>
    <t>GA Contabilidad básica</t>
  </si>
  <si>
    <t>GA Empoderamiento empresarial</t>
  </si>
  <si>
    <t>GA Gestión administrativa</t>
  </si>
  <si>
    <t>GA Liderazgo y Supervision</t>
  </si>
  <si>
    <t>GA Formacion Humana</t>
  </si>
  <si>
    <t>GA Comunicación efectiva</t>
  </si>
  <si>
    <t>GA Seguridad y salud ocupacional</t>
  </si>
  <si>
    <t>GA Gestion administrativa para el emprendimiento</t>
  </si>
  <si>
    <t>GA Diseño de proyectos</t>
  </si>
  <si>
    <t>GA Mercadeo y ventas</t>
  </si>
  <si>
    <t>GA Emprendimiento basico</t>
  </si>
  <si>
    <t>GA Contabilidad basica</t>
  </si>
  <si>
    <t>GA Salud y Seg. Ocupacional</t>
  </si>
  <si>
    <t>GA Comunicación Efectiva</t>
  </si>
  <si>
    <t>Aprender para emprender</t>
  </si>
  <si>
    <t>Empoderamiento de la mujer</t>
  </si>
  <si>
    <t>Gestión administrativa</t>
  </si>
  <si>
    <t>Liderazgo y supervisión</t>
  </si>
  <si>
    <t>Formación Humana</t>
  </si>
  <si>
    <t>Conf. Ropa exterior femenina (Trans. De patrones)</t>
  </si>
  <si>
    <t>Conf. Ropa exterior femenina (Conf. Faldas y blusas)</t>
  </si>
  <si>
    <t>Conf. ropa exterior femenina(Conf. Vestido y chaqueta)</t>
  </si>
  <si>
    <t>Conf. Ropa exterior femenina (Manejo máquina coser)</t>
  </si>
  <si>
    <t>Conf. de ropa exterior femenina (FH)</t>
  </si>
  <si>
    <t>Conf. De cortinas para el hogar</t>
  </si>
  <si>
    <t>Elab. de bisuteria con tecnica embroidery</t>
  </si>
  <si>
    <t>Elab. de bisutería con cuenta superduo</t>
  </si>
  <si>
    <t>Elab. De bisuteria en peyote</t>
  </si>
  <si>
    <t>Elab. De bisuteria avanzado (PI)</t>
  </si>
  <si>
    <t>Confección costura básica</t>
  </si>
  <si>
    <t>Pintura acrílica al frío</t>
  </si>
  <si>
    <t>Elab. De bisutería avanzada</t>
  </si>
  <si>
    <t>Elaboración de colchas y cojines</t>
  </si>
  <si>
    <t>Op. De máquinas planas ind.</t>
  </si>
  <si>
    <t>Conf. De colchas y cojines</t>
  </si>
  <si>
    <t>Confeccion de cortinas para el hogar (FH)</t>
  </si>
  <si>
    <t>Confección de cortinas para el hogar (Op. Máq. Coser)</t>
  </si>
  <si>
    <t>Curso de diseño de moda básico (1er M. FH)</t>
  </si>
  <si>
    <t>Diseño de modas creativa: Conociendo promipymes</t>
  </si>
  <si>
    <t>Curso de diseño de moda basico (2do módulo: Int. Dm)</t>
  </si>
  <si>
    <t>Diseño de modas creativa/Módulo 4: Mi producto y su mercado</t>
  </si>
  <si>
    <t>Diseño de modas creativa/Módulo 3:Prod. Textil</t>
  </si>
  <si>
    <t>Costura doméstica (Conf. Ropa interior)</t>
  </si>
</sst>
</file>

<file path=xl/styles.xml><?xml version="1.0" encoding="utf-8"?>
<styleSheet xmlns="http://schemas.openxmlformats.org/spreadsheetml/2006/main">
  <fonts count="26">
    <font>
      <sz val="11"/>
      <color theme="1"/>
      <name val="Arial"/>
    </font>
    <font>
      <b/>
      <sz val="12"/>
      <color rgb="FFFFFFFF"/>
      <name val="Times New Roman"/>
      <family val="1"/>
    </font>
    <font>
      <b/>
      <sz val="12"/>
      <color theme="0"/>
      <name val="Times New Roman"/>
      <family val="1"/>
    </font>
    <font>
      <b/>
      <sz val="11"/>
      <color rgb="FFFFFFFF"/>
      <name val="Calibri"/>
      <family val="2"/>
    </font>
    <font>
      <sz val="12"/>
      <color theme="1"/>
      <name val="Times New Roman"/>
      <family val="1"/>
    </font>
    <font>
      <sz val="11"/>
      <color theme="1"/>
      <name val="Calibri"/>
      <family val="2"/>
    </font>
    <font>
      <b/>
      <sz val="11"/>
      <color theme="1"/>
      <name val="Calibri"/>
      <family val="2"/>
    </font>
    <font>
      <b/>
      <sz val="12"/>
      <color theme="1"/>
      <name val="Times New Roman"/>
      <family val="1"/>
    </font>
    <font>
      <b/>
      <sz val="11"/>
      <color theme="1"/>
      <name val="Times New Roman"/>
      <family val="1"/>
    </font>
    <font>
      <sz val="12"/>
      <color rgb="FF000000"/>
      <name val="Times New Roman"/>
      <family val="1"/>
    </font>
    <font>
      <b/>
      <sz val="12"/>
      <color rgb="FF000000"/>
      <name val="Times New Roman"/>
      <family val="1"/>
    </font>
    <font>
      <sz val="11"/>
      <color theme="1"/>
      <name val="Arial"/>
    </font>
    <font>
      <sz val="11"/>
      <color theme="1"/>
      <name val="Calibri"/>
      <scheme val="minor"/>
    </font>
    <font>
      <b/>
      <sz val="12"/>
      <color rgb="FFFFFFFF"/>
      <name val="Times New Roman"/>
    </font>
    <font>
      <sz val="11"/>
      <name val="Arial"/>
    </font>
    <font>
      <b/>
      <sz val="12"/>
      <color theme="0"/>
      <name val="Times New Roman"/>
    </font>
    <font>
      <b/>
      <sz val="11"/>
      <color rgb="FFFFFFFF"/>
      <name val="Calibri"/>
    </font>
    <font>
      <sz val="12"/>
      <color theme="1"/>
      <name val="Times New Roman"/>
    </font>
    <font>
      <sz val="11"/>
      <color theme="1"/>
      <name val="Calibri"/>
    </font>
    <font>
      <b/>
      <sz val="11"/>
      <color theme="1"/>
      <name val="Calibri"/>
    </font>
    <font>
      <b/>
      <sz val="12"/>
      <color theme="1"/>
      <name val="Times New Roman"/>
    </font>
    <font>
      <b/>
      <sz val="11"/>
      <color theme="1"/>
      <name val="Times New Roman"/>
    </font>
    <font>
      <sz val="12"/>
      <color rgb="FF000000"/>
      <name val="Times New Roman"/>
    </font>
    <font>
      <b/>
      <sz val="12"/>
      <color rgb="FF000000"/>
      <name val="Times New Roman"/>
    </font>
    <font>
      <sz val="11"/>
      <color theme="1"/>
      <name val="Arial"/>
      <family val="2"/>
    </font>
    <font>
      <sz val="11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rgb="FF1F3864"/>
        <bgColor rgb="FF1F3864"/>
      </patternFill>
    </fill>
    <fill>
      <patternFill patternType="solid">
        <fgColor rgb="FF002060"/>
        <bgColor rgb="FF002060"/>
      </patternFill>
    </fill>
    <fill>
      <patternFill patternType="solid">
        <fgColor rgb="FFA5A5A5"/>
        <bgColor rgb="FFA5A5A5"/>
      </patternFill>
    </fill>
    <fill>
      <patternFill patternType="solid">
        <fgColor rgb="FFAEABAB"/>
        <bgColor rgb="FFAEABAB"/>
      </patternFill>
    </fill>
    <fill>
      <patternFill patternType="solid">
        <fgColor rgb="FFFFFFFF"/>
        <bgColor rgb="FFFFFFFF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002060"/>
        <bgColor rgb="FFAEABAB"/>
      </patternFill>
    </fill>
  </fills>
  <borders count="44">
    <border>
      <left/>
      <right/>
      <top/>
      <bottom/>
      <diagonal/>
    </border>
    <border>
      <left style="thick">
        <color rgb="FF000000"/>
      </left>
      <right/>
      <top style="thick">
        <color rgb="FF000000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ck">
        <color indexed="64"/>
      </top>
      <bottom style="medium">
        <color indexed="64"/>
      </bottom>
      <diagonal/>
    </border>
    <border>
      <left/>
      <right/>
      <top style="thick">
        <color indexed="64"/>
      </top>
      <bottom style="medium">
        <color indexed="64"/>
      </bottom>
      <diagonal/>
    </border>
    <border>
      <left/>
      <right style="thick">
        <color indexed="64"/>
      </right>
      <top style="thick">
        <color indexed="64"/>
      </top>
      <bottom style="medium">
        <color indexed="64"/>
      </bottom>
      <diagonal/>
    </border>
    <border>
      <left/>
      <right/>
      <top style="thick">
        <color indexed="64"/>
      </top>
      <bottom/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ck">
        <color rgb="FF000000"/>
      </left>
      <right style="thick">
        <color rgb="FF000000"/>
      </right>
      <top/>
      <bottom style="thick">
        <color rgb="FF000000"/>
      </bottom>
      <diagonal/>
    </border>
    <border>
      <left style="thick">
        <color rgb="FF000000"/>
      </left>
      <right/>
      <top/>
      <bottom style="thick">
        <color rgb="FF000000"/>
      </bottom>
      <diagonal/>
    </border>
    <border>
      <left/>
      <right/>
      <top/>
      <bottom style="thick">
        <color rgb="FF000000"/>
      </bottom>
      <diagonal/>
    </border>
    <border>
      <left/>
      <right style="thick">
        <color rgb="FF000000"/>
      </right>
      <top/>
      <bottom style="thick">
        <color rgb="FF000000"/>
      </bottom>
      <diagonal/>
    </border>
    <border>
      <left style="thick">
        <color rgb="FF000000"/>
      </left>
      <right style="thick">
        <color rgb="FF000000"/>
      </right>
      <top style="thick">
        <color rgb="FF000000"/>
      </top>
      <bottom style="thick">
        <color rgb="FF000000"/>
      </bottom>
      <diagonal/>
    </border>
    <border>
      <left style="thick">
        <color rgb="FF000000"/>
      </left>
      <right style="thick">
        <color rgb="FF000000"/>
      </right>
      <top/>
      <bottom/>
      <diagonal/>
    </border>
    <border>
      <left style="thick">
        <color rgb="FF000000"/>
      </left>
      <right/>
      <top style="thick">
        <color rgb="FF000000"/>
      </top>
      <bottom style="thick">
        <color rgb="FF000000"/>
      </bottom>
      <diagonal/>
    </border>
    <border>
      <left/>
      <right/>
      <top style="thick">
        <color rgb="FF000000"/>
      </top>
      <bottom style="thick">
        <color rgb="FF000000"/>
      </bottom>
      <diagonal/>
    </border>
    <border>
      <left/>
      <right style="thick">
        <color rgb="FF000000"/>
      </right>
      <top style="thick">
        <color rgb="FF000000"/>
      </top>
      <bottom style="thick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 style="thick">
        <color rgb="FF000000"/>
      </top>
      <bottom style="medium">
        <color rgb="FF000000"/>
      </bottom>
      <diagonal/>
    </border>
    <border>
      <left/>
      <right/>
      <top style="thick">
        <color rgb="FF000000"/>
      </top>
      <bottom style="medium">
        <color rgb="FF000000"/>
      </bottom>
      <diagonal/>
    </border>
    <border>
      <left/>
      <right style="thick">
        <color rgb="FF000000"/>
      </right>
      <top style="thick">
        <color rgb="FF000000"/>
      </top>
      <bottom style="medium">
        <color rgb="FF000000"/>
      </bottom>
      <diagonal/>
    </border>
    <border>
      <left/>
      <right/>
      <top style="thick">
        <color rgb="FF000000"/>
      </top>
      <bottom/>
      <diagonal/>
    </border>
    <border>
      <left/>
      <right style="thick">
        <color rgb="FF000000"/>
      </right>
      <top style="thick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thick">
        <color rgb="FF000000"/>
      </left>
      <right/>
      <top style="thick">
        <color rgb="FF000000"/>
      </top>
      <bottom style="medium">
        <color rgb="FF000000"/>
      </bottom>
      <diagonal/>
    </border>
    <border>
      <left style="thick">
        <color rgb="FF000000"/>
      </left>
      <right/>
      <top style="medium">
        <color rgb="FF000000"/>
      </top>
      <bottom style="thick">
        <color rgb="FF000000"/>
      </bottom>
      <diagonal/>
    </border>
    <border>
      <left/>
      <right/>
      <top style="medium">
        <color rgb="FF000000"/>
      </top>
      <bottom style="thick">
        <color rgb="FF000000"/>
      </bottom>
      <diagonal/>
    </border>
    <border>
      <left/>
      <right style="medium">
        <color rgb="FF000000"/>
      </right>
      <top style="medium">
        <color rgb="FF000000"/>
      </top>
      <bottom style="thick">
        <color rgb="FF000000"/>
      </bottom>
      <diagonal/>
    </border>
  </borders>
  <cellStyleXfs count="2">
    <xf numFmtId="0" fontId="0" fillId="0" borderId="0"/>
    <xf numFmtId="0" fontId="12" fillId="0" borderId="0"/>
  </cellStyleXfs>
  <cellXfs count="194">
    <xf numFmtId="0" fontId="0" fillId="0" borderId="0" xfId="0"/>
    <xf numFmtId="0" fontId="0" fillId="0" borderId="0" xfId="0" applyProtection="1">
      <protection locked="0"/>
    </xf>
    <xf numFmtId="0" fontId="1" fillId="2" borderId="1" xfId="0" applyFont="1" applyFill="1" applyBorder="1" applyAlignment="1">
      <alignment vertical="center" wrapText="1"/>
    </xf>
    <xf numFmtId="0" fontId="1" fillId="2" borderId="8" xfId="0" applyFont="1" applyFill="1" applyBorder="1" applyAlignment="1">
      <alignment horizontal="center" vertical="center" wrapText="1"/>
    </xf>
    <xf numFmtId="0" fontId="2" fillId="2" borderId="17" xfId="0" applyFont="1" applyFill="1" applyBorder="1" applyAlignment="1" applyProtection="1">
      <alignment horizontal="center" vertical="center" wrapText="1"/>
      <protection locked="0"/>
    </xf>
    <xf numFmtId="0" fontId="1" fillId="3" borderId="21" xfId="0" applyFont="1" applyFill="1" applyBorder="1" applyAlignment="1" applyProtection="1">
      <alignment vertical="center" wrapText="1"/>
      <protection locked="0"/>
    </xf>
    <xf numFmtId="0" fontId="3" fillId="3" borderId="21" xfId="0" applyFont="1" applyFill="1" applyBorder="1" applyAlignment="1" applyProtection="1">
      <alignment horizontal="center" vertical="center" wrapText="1"/>
      <protection locked="0"/>
    </xf>
    <xf numFmtId="0" fontId="3" fillId="4" borderId="21" xfId="0" applyFont="1" applyFill="1" applyBorder="1" applyAlignment="1">
      <alignment horizontal="center" vertical="center" wrapText="1"/>
    </xf>
    <xf numFmtId="0" fontId="3" fillId="3" borderId="21" xfId="0" applyFont="1" applyFill="1" applyBorder="1" applyAlignment="1">
      <alignment horizontal="center" vertical="center" wrapText="1"/>
    </xf>
    <xf numFmtId="0" fontId="3" fillId="5" borderId="21" xfId="0" applyFont="1" applyFill="1" applyBorder="1" applyAlignment="1">
      <alignment horizontal="center" vertical="center" wrapText="1"/>
    </xf>
    <xf numFmtId="0" fontId="4" fillId="0" borderId="21" xfId="0" applyFont="1" applyBorder="1" applyAlignment="1" applyProtection="1">
      <alignment horizontal="left" vertical="center" wrapText="1"/>
      <protection locked="0"/>
    </xf>
    <xf numFmtId="0" fontId="5" fillId="0" borderId="21" xfId="0" applyFont="1" applyBorder="1" applyAlignment="1" applyProtection="1">
      <alignment horizontal="center" vertical="center" wrapText="1"/>
      <protection locked="0"/>
    </xf>
    <xf numFmtId="0" fontId="6" fillId="4" borderId="21" xfId="0" applyFont="1" applyFill="1" applyBorder="1" applyAlignment="1">
      <alignment horizontal="center" vertical="center" wrapText="1"/>
    </xf>
    <xf numFmtId="9" fontId="5" fillId="0" borderId="21" xfId="0" applyNumberFormat="1" applyFont="1" applyBorder="1" applyAlignment="1">
      <alignment horizontal="center" vertical="center" wrapText="1"/>
    </xf>
    <xf numFmtId="9" fontId="5" fillId="5" borderId="21" xfId="0" applyNumberFormat="1" applyFont="1" applyFill="1" applyBorder="1" applyAlignment="1">
      <alignment horizontal="center" vertical="center"/>
    </xf>
    <xf numFmtId="0" fontId="5" fillId="5" borderId="21" xfId="0" applyFont="1" applyFill="1" applyBorder="1" applyAlignment="1">
      <alignment horizontal="center" vertical="center"/>
    </xf>
    <xf numFmtId="0" fontId="7" fillId="5" borderId="21" xfId="0" applyFont="1" applyFill="1" applyBorder="1" applyAlignment="1" applyProtection="1">
      <alignment horizontal="left" vertical="center" wrapText="1"/>
      <protection locked="0"/>
    </xf>
    <xf numFmtId="0" fontId="8" fillId="5" borderId="21" xfId="0" applyFont="1" applyFill="1" applyBorder="1" applyAlignment="1">
      <alignment horizontal="center" vertical="center" wrapText="1"/>
    </xf>
    <xf numFmtId="9" fontId="8" fillId="5" borderId="21" xfId="0" applyNumberFormat="1" applyFont="1" applyFill="1" applyBorder="1" applyAlignment="1">
      <alignment horizontal="center" vertical="center"/>
    </xf>
    <xf numFmtId="9" fontId="8" fillId="5" borderId="21" xfId="0" applyNumberFormat="1" applyFont="1" applyFill="1" applyBorder="1" applyAlignment="1">
      <alignment horizontal="center" vertical="center" wrapText="1"/>
    </xf>
    <xf numFmtId="0" fontId="2" fillId="3" borderId="21" xfId="0" applyFont="1" applyFill="1" applyBorder="1" applyAlignment="1" applyProtection="1">
      <alignment vertical="center" wrapText="1"/>
      <protection locked="0"/>
    </xf>
    <xf numFmtId="0" fontId="3" fillId="2" borderId="21" xfId="0" applyFont="1" applyFill="1" applyBorder="1" applyAlignment="1">
      <alignment horizontal="center" vertical="center" wrapText="1"/>
    </xf>
    <xf numFmtId="9" fontId="8" fillId="5" borderId="22" xfId="0" applyNumberFormat="1" applyFont="1" applyFill="1" applyBorder="1" applyAlignment="1">
      <alignment horizontal="center" vertical="center" wrapText="1"/>
    </xf>
    <xf numFmtId="1" fontId="8" fillId="5" borderId="21" xfId="0" applyNumberFormat="1" applyFont="1" applyFill="1" applyBorder="1" applyAlignment="1">
      <alignment horizontal="center" vertical="center" wrapText="1"/>
    </xf>
    <xf numFmtId="9" fontId="7" fillId="5" borderId="21" xfId="0" applyNumberFormat="1" applyFont="1" applyFill="1" applyBorder="1" applyAlignment="1">
      <alignment horizontal="center" vertical="center" wrapText="1"/>
    </xf>
    <xf numFmtId="0" fontId="9" fillId="6" borderId="21" xfId="0" applyFont="1" applyFill="1" applyBorder="1" applyAlignment="1" applyProtection="1">
      <alignment horizontal="left" vertical="center" wrapText="1"/>
      <protection locked="0"/>
    </xf>
    <xf numFmtId="0" fontId="4" fillId="6" borderId="21" xfId="0" applyFont="1" applyFill="1" applyBorder="1" applyAlignment="1" applyProtection="1">
      <alignment horizontal="center" vertical="center" wrapText="1"/>
      <protection locked="0"/>
    </xf>
    <xf numFmtId="0" fontId="7" fillId="4" borderId="21" xfId="0" applyFont="1" applyFill="1" applyBorder="1" applyAlignment="1">
      <alignment horizontal="center" vertical="center" wrapText="1"/>
    </xf>
    <xf numFmtId="9" fontId="4" fillId="6" borderId="21" xfId="0" applyNumberFormat="1" applyFont="1" applyFill="1" applyBorder="1" applyAlignment="1">
      <alignment horizontal="center" vertical="center" wrapText="1"/>
    </xf>
    <xf numFmtId="0" fontId="7" fillId="7" borderId="21" xfId="0" applyFont="1" applyFill="1" applyBorder="1" applyAlignment="1" applyProtection="1">
      <alignment horizontal="left" vertical="center" wrapText="1"/>
      <protection locked="0"/>
    </xf>
    <xf numFmtId="0" fontId="7" fillId="5" borderId="21" xfId="0" applyFont="1" applyFill="1" applyBorder="1" applyAlignment="1">
      <alignment horizontal="center" vertical="center" wrapText="1"/>
    </xf>
    <xf numFmtId="9" fontId="7" fillId="5" borderId="22" xfId="0" applyNumberFormat="1" applyFont="1" applyFill="1" applyBorder="1" applyAlignment="1">
      <alignment horizontal="center" vertical="center" wrapText="1"/>
    </xf>
    <xf numFmtId="0" fontId="4" fillId="6" borderId="21" xfId="0" applyFont="1" applyFill="1" applyBorder="1" applyAlignment="1" applyProtection="1">
      <alignment horizontal="left" vertical="center" wrapText="1"/>
      <protection locked="0"/>
    </xf>
    <xf numFmtId="0" fontId="9" fillId="6" borderId="21" xfId="0" applyFont="1" applyFill="1" applyBorder="1" applyAlignment="1" applyProtection="1">
      <alignment horizontal="center" vertical="center" wrapText="1"/>
      <protection locked="0"/>
    </xf>
    <xf numFmtId="0" fontId="10" fillId="4" borderId="21" xfId="0" applyFont="1" applyFill="1" applyBorder="1" applyAlignment="1">
      <alignment horizontal="center" vertical="center" wrapText="1"/>
    </xf>
    <xf numFmtId="9" fontId="9" fillId="6" borderId="21" xfId="0" applyNumberFormat="1" applyFont="1" applyFill="1" applyBorder="1" applyAlignment="1">
      <alignment horizontal="center" vertical="center" wrapText="1"/>
    </xf>
    <xf numFmtId="1" fontId="2" fillId="8" borderId="21" xfId="0" applyNumberFormat="1" applyFont="1" applyFill="1" applyBorder="1" applyAlignment="1" applyProtection="1">
      <alignment horizontal="center" vertical="center" wrapText="1"/>
      <protection locked="0"/>
    </xf>
    <xf numFmtId="0" fontId="11" fillId="0" borderId="0" xfId="1" applyFont="1"/>
    <xf numFmtId="0" fontId="12" fillId="0" borderId="0" xfId="1"/>
    <xf numFmtId="0" fontId="13" fillId="2" borderId="1" xfId="1" applyFont="1" applyFill="1" applyBorder="1" applyAlignment="1">
      <alignment vertical="center" wrapText="1"/>
    </xf>
    <xf numFmtId="0" fontId="13" fillId="2" borderId="32" xfId="1" applyFont="1" applyFill="1" applyBorder="1" applyAlignment="1">
      <alignment horizontal="center" vertical="center" wrapText="1"/>
    </xf>
    <xf numFmtId="0" fontId="15" fillId="2" borderId="34" xfId="1" applyFont="1" applyFill="1" applyBorder="1" applyAlignment="1">
      <alignment vertical="center" wrapText="1"/>
    </xf>
    <xf numFmtId="14" fontId="15" fillId="2" borderId="34" xfId="1" applyNumberFormat="1" applyFont="1" applyFill="1" applyBorder="1" applyAlignment="1">
      <alignment vertical="center" wrapText="1"/>
    </xf>
    <xf numFmtId="0" fontId="15" fillId="2" borderId="17" xfId="1" applyFont="1" applyFill="1" applyBorder="1" applyAlignment="1">
      <alignment horizontal="center" vertical="center" wrapText="1"/>
    </xf>
    <xf numFmtId="0" fontId="13" fillId="3" borderId="21" xfId="1" applyFont="1" applyFill="1" applyBorder="1" applyAlignment="1">
      <alignment vertical="center" wrapText="1"/>
    </xf>
    <xf numFmtId="0" fontId="16" fillId="3" borderId="21" xfId="1" applyFont="1" applyFill="1" applyBorder="1" applyAlignment="1">
      <alignment horizontal="center" vertical="center" wrapText="1"/>
    </xf>
    <xf numFmtId="0" fontId="16" fillId="4" borderId="21" xfId="1" applyFont="1" applyFill="1" applyBorder="1" applyAlignment="1">
      <alignment horizontal="center" vertical="center" wrapText="1"/>
    </xf>
    <xf numFmtId="0" fontId="16" fillId="3" borderId="17" xfId="1" applyFont="1" applyFill="1" applyBorder="1" applyAlignment="1">
      <alignment horizontal="center" vertical="center" wrapText="1"/>
    </xf>
    <xf numFmtId="0" fontId="16" fillId="5" borderId="17" xfId="1" applyFont="1" applyFill="1" applyBorder="1" applyAlignment="1">
      <alignment horizontal="center" vertical="center" wrapText="1"/>
    </xf>
    <xf numFmtId="0" fontId="17" fillId="0" borderId="21" xfId="1" applyFont="1" applyBorder="1" applyAlignment="1">
      <alignment horizontal="left" vertical="center" wrapText="1"/>
    </xf>
    <xf numFmtId="0" fontId="18" fillId="0" borderId="21" xfId="1" applyFont="1" applyBorder="1" applyAlignment="1">
      <alignment horizontal="center" vertical="center" wrapText="1"/>
    </xf>
    <xf numFmtId="0" fontId="19" fillId="4" borderId="21" xfId="1" applyFont="1" applyFill="1" applyBorder="1" applyAlignment="1">
      <alignment horizontal="center" vertical="center" wrapText="1"/>
    </xf>
    <xf numFmtId="9" fontId="18" fillId="0" borderId="21" xfId="1" applyNumberFormat="1" applyFont="1" applyBorder="1" applyAlignment="1">
      <alignment horizontal="center" vertical="center" wrapText="1"/>
    </xf>
    <xf numFmtId="9" fontId="18" fillId="5" borderId="21" xfId="1" applyNumberFormat="1" applyFont="1" applyFill="1" applyBorder="1" applyAlignment="1">
      <alignment horizontal="center" vertical="center"/>
    </xf>
    <xf numFmtId="0" fontId="18" fillId="5" borderId="21" xfId="1" applyFont="1" applyFill="1" applyBorder="1" applyAlignment="1">
      <alignment horizontal="center" vertical="center"/>
    </xf>
    <xf numFmtId="0" fontId="20" fillId="5" borderId="21" xfId="1" applyFont="1" applyFill="1" applyBorder="1" applyAlignment="1">
      <alignment horizontal="left" vertical="center" wrapText="1"/>
    </xf>
    <xf numFmtId="0" fontId="21" fillId="5" borderId="21" xfId="1" applyFont="1" applyFill="1" applyBorder="1" applyAlignment="1">
      <alignment horizontal="center" vertical="center" wrapText="1"/>
    </xf>
    <xf numFmtId="9" fontId="21" fillId="5" borderId="21" xfId="1" applyNumberFormat="1" applyFont="1" applyFill="1" applyBorder="1" applyAlignment="1">
      <alignment horizontal="center" vertical="center"/>
    </xf>
    <xf numFmtId="9" fontId="21" fillId="5" borderId="21" xfId="1" applyNumberFormat="1" applyFont="1" applyFill="1" applyBorder="1" applyAlignment="1">
      <alignment horizontal="center" vertical="center" wrapText="1"/>
    </xf>
    <xf numFmtId="0" fontId="15" fillId="3" borderId="21" xfId="1" applyFont="1" applyFill="1" applyBorder="1" applyAlignment="1">
      <alignment vertical="center" wrapText="1"/>
    </xf>
    <xf numFmtId="0" fontId="16" fillId="2" borderId="21" xfId="1" applyFont="1" applyFill="1" applyBorder="1" applyAlignment="1">
      <alignment horizontal="center" vertical="center" wrapText="1"/>
    </xf>
    <xf numFmtId="9" fontId="21" fillId="5" borderId="22" xfId="1" applyNumberFormat="1" applyFont="1" applyFill="1" applyBorder="1" applyAlignment="1">
      <alignment horizontal="center" vertical="center" wrapText="1"/>
    </xf>
    <xf numFmtId="1" fontId="21" fillId="5" borderId="21" xfId="1" applyNumberFormat="1" applyFont="1" applyFill="1" applyBorder="1" applyAlignment="1">
      <alignment horizontal="center" vertical="center" wrapText="1"/>
    </xf>
    <xf numFmtId="9" fontId="20" fillId="5" borderId="21" xfId="1" applyNumberFormat="1" applyFont="1" applyFill="1" applyBorder="1" applyAlignment="1">
      <alignment horizontal="center" vertical="center" wrapText="1"/>
    </xf>
    <xf numFmtId="0" fontId="22" fillId="6" borderId="21" xfId="1" applyFont="1" applyFill="1" applyBorder="1" applyAlignment="1">
      <alignment horizontal="left" vertical="center" wrapText="1"/>
    </xf>
    <xf numFmtId="0" fontId="17" fillId="6" borderId="21" xfId="1" applyFont="1" applyFill="1" applyBorder="1" applyAlignment="1">
      <alignment horizontal="center" vertical="center" wrapText="1"/>
    </xf>
    <xf numFmtId="0" fontId="20" fillId="4" borderId="21" xfId="1" applyFont="1" applyFill="1" applyBorder="1" applyAlignment="1">
      <alignment horizontal="center" vertical="center" wrapText="1"/>
    </xf>
    <xf numFmtId="9" fontId="17" fillId="6" borderId="21" xfId="1" applyNumberFormat="1" applyFont="1" applyFill="1" applyBorder="1" applyAlignment="1">
      <alignment horizontal="center" vertical="center" wrapText="1"/>
    </xf>
    <xf numFmtId="0" fontId="20" fillId="4" borderId="21" xfId="1" applyFont="1" applyFill="1" applyBorder="1" applyAlignment="1">
      <alignment horizontal="left" vertical="center" wrapText="1"/>
    </xf>
    <xf numFmtId="0" fontId="20" fillId="5" borderId="21" xfId="1" applyFont="1" applyFill="1" applyBorder="1" applyAlignment="1">
      <alignment horizontal="center" vertical="center" wrapText="1"/>
    </xf>
    <xf numFmtId="9" fontId="20" fillId="5" borderId="22" xfId="1" applyNumberFormat="1" applyFont="1" applyFill="1" applyBorder="1" applyAlignment="1">
      <alignment horizontal="center" vertical="center" wrapText="1"/>
    </xf>
    <xf numFmtId="0" fontId="17" fillId="6" borderId="21" xfId="1" applyFont="1" applyFill="1" applyBorder="1" applyAlignment="1">
      <alignment horizontal="left" vertical="center" wrapText="1"/>
    </xf>
    <xf numFmtId="0" fontId="22" fillId="6" borderId="21" xfId="1" applyFont="1" applyFill="1" applyBorder="1" applyAlignment="1">
      <alignment horizontal="center" vertical="center" wrapText="1"/>
    </xf>
    <xf numFmtId="0" fontId="23" fillId="4" borderId="21" xfId="1" applyFont="1" applyFill="1" applyBorder="1" applyAlignment="1">
      <alignment horizontal="center" vertical="center" wrapText="1"/>
    </xf>
    <xf numFmtId="9" fontId="22" fillId="6" borderId="21" xfId="1" applyNumberFormat="1" applyFont="1" applyFill="1" applyBorder="1" applyAlignment="1">
      <alignment horizontal="center" vertical="center" wrapText="1"/>
    </xf>
    <xf numFmtId="1" fontId="15" fillId="3" borderId="21" xfId="1" applyNumberFormat="1" applyFont="1" applyFill="1" applyBorder="1" applyAlignment="1">
      <alignment horizontal="center" vertical="center" wrapText="1"/>
    </xf>
    <xf numFmtId="0" fontId="16" fillId="5" borderId="21" xfId="1" applyFont="1" applyFill="1" applyBorder="1" applyAlignment="1">
      <alignment horizontal="center" vertical="center" wrapText="1"/>
    </xf>
    <xf numFmtId="0" fontId="24" fillId="0" borderId="0" xfId="1" applyFont="1"/>
    <xf numFmtId="0" fontId="1" fillId="2" borderId="1" xfId="1" applyFont="1" applyFill="1" applyBorder="1" applyAlignment="1">
      <alignment vertical="center" wrapText="1"/>
    </xf>
    <xf numFmtId="0" fontId="1" fillId="2" borderId="32" xfId="1" applyFont="1" applyFill="1" applyBorder="1" applyAlignment="1">
      <alignment horizontal="center" vertical="center" wrapText="1"/>
    </xf>
    <xf numFmtId="0" fontId="2" fillId="2" borderId="34" xfId="1" applyFont="1" applyFill="1" applyBorder="1" applyAlignment="1">
      <alignment vertical="center" wrapText="1"/>
    </xf>
    <xf numFmtId="14" fontId="2" fillId="2" borderId="34" xfId="1" applyNumberFormat="1" applyFont="1" applyFill="1" applyBorder="1" applyAlignment="1">
      <alignment vertical="center" wrapText="1"/>
    </xf>
    <xf numFmtId="0" fontId="2" fillId="2" borderId="17" xfId="1" applyFont="1" applyFill="1" applyBorder="1" applyAlignment="1">
      <alignment horizontal="center" vertical="center" wrapText="1"/>
    </xf>
    <xf numFmtId="0" fontId="1" fillId="3" borderId="21" xfId="1" applyFont="1" applyFill="1" applyBorder="1" applyAlignment="1">
      <alignment vertical="center" wrapText="1"/>
    </xf>
    <xf numFmtId="0" fontId="3" fillId="3" borderId="21" xfId="1" applyFont="1" applyFill="1" applyBorder="1" applyAlignment="1">
      <alignment horizontal="center" vertical="center" wrapText="1"/>
    </xf>
    <xf numFmtId="0" fontId="3" fillId="4" borderId="21" xfId="1" applyFont="1" applyFill="1" applyBorder="1" applyAlignment="1">
      <alignment horizontal="center" vertical="center" wrapText="1"/>
    </xf>
    <xf numFmtId="0" fontId="3" fillId="3" borderId="17" xfId="1" applyFont="1" applyFill="1" applyBorder="1" applyAlignment="1">
      <alignment horizontal="center" vertical="center" wrapText="1"/>
    </xf>
    <xf numFmtId="0" fontId="3" fillId="5" borderId="17" xfId="1" applyFont="1" applyFill="1" applyBorder="1" applyAlignment="1">
      <alignment horizontal="center" vertical="center" wrapText="1"/>
    </xf>
    <xf numFmtId="0" fontId="4" fillId="0" borderId="21" xfId="1" applyFont="1" applyBorder="1" applyAlignment="1">
      <alignment horizontal="left" vertical="center" wrapText="1"/>
    </xf>
    <xf numFmtId="0" fontId="5" fillId="0" borderId="21" xfId="1" applyFont="1" applyBorder="1" applyAlignment="1">
      <alignment horizontal="center" vertical="center" wrapText="1"/>
    </xf>
    <xf numFmtId="0" fontId="6" fillId="4" borderId="21" xfId="1" applyFont="1" applyFill="1" applyBorder="1" applyAlignment="1">
      <alignment horizontal="center" vertical="center" wrapText="1"/>
    </xf>
    <xf numFmtId="9" fontId="5" fillId="0" borderId="21" xfId="1" applyNumberFormat="1" applyFont="1" applyBorder="1" applyAlignment="1">
      <alignment horizontal="center" vertical="center" wrapText="1"/>
    </xf>
    <xf numFmtId="9" fontId="5" fillId="5" borderId="21" xfId="1" applyNumberFormat="1" applyFont="1" applyFill="1" applyBorder="1" applyAlignment="1">
      <alignment horizontal="center" vertical="center"/>
    </xf>
    <xf numFmtId="0" fontId="5" fillId="5" borderId="21" xfId="1" applyFont="1" applyFill="1" applyBorder="1" applyAlignment="1">
      <alignment horizontal="center" vertical="center"/>
    </xf>
    <xf numFmtId="0" fontId="7" fillId="5" borderId="21" xfId="1" applyFont="1" applyFill="1" applyBorder="1" applyAlignment="1">
      <alignment horizontal="left" vertical="center" wrapText="1"/>
    </xf>
    <xf numFmtId="0" fontId="8" fillId="5" borderId="21" xfId="1" applyFont="1" applyFill="1" applyBorder="1" applyAlignment="1">
      <alignment horizontal="center" vertical="center" wrapText="1"/>
    </xf>
    <xf numFmtId="9" fontId="8" fillId="5" borderId="21" xfId="1" applyNumberFormat="1" applyFont="1" applyFill="1" applyBorder="1" applyAlignment="1">
      <alignment horizontal="center" vertical="center"/>
    </xf>
    <xf numFmtId="9" fontId="8" fillId="5" borderId="21" xfId="1" applyNumberFormat="1" applyFont="1" applyFill="1" applyBorder="1" applyAlignment="1">
      <alignment horizontal="center" vertical="center" wrapText="1"/>
    </xf>
    <xf numFmtId="0" fontId="2" fillId="3" borderId="21" xfId="1" applyFont="1" applyFill="1" applyBorder="1" applyAlignment="1">
      <alignment vertical="center" wrapText="1"/>
    </xf>
    <xf numFmtId="0" fontId="3" fillId="2" borderId="21" xfId="1" applyFont="1" applyFill="1" applyBorder="1" applyAlignment="1">
      <alignment horizontal="center" vertical="center" wrapText="1"/>
    </xf>
    <xf numFmtId="9" fontId="8" fillId="5" borderId="22" xfId="1" applyNumberFormat="1" applyFont="1" applyFill="1" applyBorder="1" applyAlignment="1">
      <alignment horizontal="center" vertical="center" wrapText="1"/>
    </xf>
    <xf numFmtId="1" fontId="8" fillId="5" borderId="21" xfId="1" applyNumberFormat="1" applyFont="1" applyFill="1" applyBorder="1" applyAlignment="1">
      <alignment horizontal="center" vertical="center" wrapText="1"/>
    </xf>
    <xf numFmtId="9" fontId="7" fillId="5" borderId="21" xfId="1" applyNumberFormat="1" applyFont="1" applyFill="1" applyBorder="1" applyAlignment="1">
      <alignment horizontal="center" vertical="center" wrapText="1"/>
    </xf>
    <xf numFmtId="0" fontId="9" fillId="6" borderId="21" xfId="1" applyFont="1" applyFill="1" applyBorder="1" applyAlignment="1">
      <alignment horizontal="left" vertical="center" wrapText="1"/>
    </xf>
    <xf numFmtId="0" fontId="4" fillId="6" borderId="21" xfId="1" applyFont="1" applyFill="1" applyBorder="1" applyAlignment="1">
      <alignment horizontal="center" vertical="center" wrapText="1"/>
    </xf>
    <xf numFmtId="0" fontId="7" fillId="4" borderId="21" xfId="1" applyFont="1" applyFill="1" applyBorder="1" applyAlignment="1">
      <alignment horizontal="center" vertical="center" wrapText="1"/>
    </xf>
    <xf numFmtId="9" fontId="4" fillId="6" borderId="21" xfId="1" applyNumberFormat="1" applyFont="1" applyFill="1" applyBorder="1" applyAlignment="1">
      <alignment horizontal="center" vertical="center" wrapText="1"/>
    </xf>
    <xf numFmtId="0" fontId="7" fillId="4" borderId="21" xfId="1" applyFont="1" applyFill="1" applyBorder="1" applyAlignment="1">
      <alignment horizontal="left" vertical="center" wrapText="1"/>
    </xf>
    <xf numFmtId="0" fontId="7" fillId="5" borderId="21" xfId="1" applyFont="1" applyFill="1" applyBorder="1" applyAlignment="1">
      <alignment horizontal="center" vertical="center" wrapText="1"/>
    </xf>
    <xf numFmtId="9" fontId="7" fillId="5" borderId="22" xfId="1" applyNumberFormat="1" applyFont="1" applyFill="1" applyBorder="1" applyAlignment="1">
      <alignment horizontal="center" vertical="center" wrapText="1"/>
    </xf>
    <xf numFmtId="0" fontId="4" fillId="6" borderId="21" xfId="1" applyFont="1" applyFill="1" applyBorder="1" applyAlignment="1">
      <alignment horizontal="left" vertical="center" wrapText="1"/>
    </xf>
    <xf numFmtId="0" fontId="9" fillId="6" borderId="21" xfId="1" applyFont="1" applyFill="1" applyBorder="1" applyAlignment="1">
      <alignment horizontal="center" vertical="center" wrapText="1"/>
    </xf>
    <xf numFmtId="0" fontId="10" fillId="4" borderId="21" xfId="1" applyFont="1" applyFill="1" applyBorder="1" applyAlignment="1">
      <alignment horizontal="center" vertical="center" wrapText="1"/>
    </xf>
    <xf numFmtId="9" fontId="9" fillId="6" borderId="21" xfId="1" applyNumberFormat="1" applyFont="1" applyFill="1" applyBorder="1" applyAlignment="1">
      <alignment horizontal="center" vertical="center" wrapText="1"/>
    </xf>
    <xf numFmtId="1" fontId="2" fillId="3" borderId="21" xfId="1" applyNumberFormat="1" applyFont="1" applyFill="1" applyBorder="1" applyAlignment="1">
      <alignment horizontal="center" vertical="center" wrapText="1"/>
    </xf>
    <xf numFmtId="0" fontId="2" fillId="2" borderId="34" xfId="1" applyFont="1" applyFill="1" applyBorder="1" applyAlignment="1">
      <alignment horizontal="center" vertical="center" wrapText="1"/>
    </xf>
    <xf numFmtId="0" fontId="2" fillId="2" borderId="35" xfId="1" applyFont="1" applyFill="1" applyBorder="1" applyAlignment="1">
      <alignment horizontal="center" vertical="center" wrapText="1"/>
    </xf>
    <xf numFmtId="0" fontId="2" fillId="2" borderId="36" xfId="1" applyFont="1" applyFill="1" applyBorder="1" applyAlignment="1">
      <alignment horizontal="center" vertical="center" wrapText="1"/>
    </xf>
    <xf numFmtId="0" fontId="2" fillId="2" borderId="37" xfId="1" applyFont="1" applyFill="1" applyBorder="1" applyAlignment="1">
      <alignment horizontal="center" vertical="center" wrapText="1"/>
    </xf>
    <xf numFmtId="0" fontId="2" fillId="2" borderId="38" xfId="1" applyFont="1" applyFill="1" applyBorder="1" applyAlignment="1">
      <alignment horizontal="center" vertical="center" wrapText="1"/>
    </xf>
    <xf numFmtId="0" fontId="2" fillId="2" borderId="39" xfId="1" applyFont="1" applyFill="1" applyBorder="1" applyAlignment="1">
      <alignment horizontal="center" vertical="center" wrapText="1"/>
    </xf>
    <xf numFmtId="0" fontId="2" fillId="2" borderId="26" xfId="1" applyFont="1" applyFill="1" applyBorder="1" applyAlignment="1">
      <alignment horizontal="center" vertical="center" wrapText="1"/>
    </xf>
    <xf numFmtId="0" fontId="2" fillId="2" borderId="28" xfId="1" applyFont="1" applyFill="1" applyBorder="1" applyAlignment="1">
      <alignment horizontal="center" vertical="center" wrapText="1"/>
    </xf>
    <xf numFmtId="0" fontId="2" fillId="2" borderId="41" xfId="1" applyFont="1" applyFill="1" applyBorder="1" applyAlignment="1">
      <alignment horizontal="center" vertical="center" wrapText="1"/>
    </xf>
    <xf numFmtId="0" fontId="2" fillId="2" borderId="42" xfId="1" applyFont="1" applyFill="1" applyBorder="1" applyAlignment="1">
      <alignment horizontal="center" vertical="center" wrapText="1"/>
    </xf>
    <xf numFmtId="0" fontId="2" fillId="2" borderId="43" xfId="1" applyFont="1" applyFill="1" applyBorder="1" applyAlignment="1">
      <alignment horizontal="center" vertical="center" wrapText="1"/>
    </xf>
    <xf numFmtId="0" fontId="2" fillId="2" borderId="27" xfId="1" applyFont="1" applyFill="1" applyBorder="1" applyAlignment="1">
      <alignment horizontal="center" vertical="center" wrapText="1"/>
    </xf>
    <xf numFmtId="0" fontId="2" fillId="3" borderId="23" xfId="1" applyFont="1" applyFill="1" applyBorder="1" applyAlignment="1">
      <alignment horizontal="right" vertical="center" wrapText="1"/>
    </xf>
    <xf numFmtId="0" fontId="2" fillId="3" borderId="24" xfId="1" applyFont="1" applyFill="1" applyBorder="1" applyAlignment="1">
      <alignment horizontal="right" vertical="center" wrapText="1"/>
    </xf>
    <xf numFmtId="0" fontId="2" fillId="3" borderId="25" xfId="1" applyFont="1" applyFill="1" applyBorder="1" applyAlignment="1">
      <alignment horizontal="right" vertical="center" wrapText="1"/>
    </xf>
    <xf numFmtId="0" fontId="2" fillId="2" borderId="18" xfId="1" applyFont="1" applyFill="1" applyBorder="1" applyAlignment="1">
      <alignment horizontal="center" vertical="center" wrapText="1"/>
    </xf>
    <xf numFmtId="0" fontId="25" fillId="0" borderId="19" xfId="1" applyFont="1" applyBorder="1"/>
    <xf numFmtId="0" fontId="25" fillId="0" borderId="27" xfId="1" applyFont="1" applyBorder="1"/>
    <xf numFmtId="0" fontId="25" fillId="0" borderId="28" xfId="1" applyFont="1" applyBorder="1"/>
    <xf numFmtId="0" fontId="25" fillId="0" borderId="24" xfId="1" applyFont="1" applyBorder="1"/>
    <xf numFmtId="0" fontId="25" fillId="0" borderId="25" xfId="1" applyFont="1" applyBorder="1"/>
    <xf numFmtId="0" fontId="1" fillId="2" borderId="26" xfId="1" applyFont="1" applyFill="1" applyBorder="1" applyAlignment="1">
      <alignment horizontal="center" vertical="center" wrapText="1"/>
    </xf>
    <xf numFmtId="0" fontId="1" fillId="2" borderId="27" xfId="1" applyFont="1" applyFill="1" applyBorder="1" applyAlignment="1">
      <alignment horizontal="center" vertical="center" wrapText="1"/>
    </xf>
    <xf numFmtId="0" fontId="1" fillId="2" borderId="28" xfId="1" applyFont="1" applyFill="1" applyBorder="1" applyAlignment="1">
      <alignment horizontal="center" vertical="center" wrapText="1"/>
    </xf>
    <xf numFmtId="0" fontId="1" fillId="2" borderId="29" xfId="1" applyFont="1" applyFill="1" applyBorder="1" applyAlignment="1">
      <alignment horizontal="center" vertical="center" wrapText="1"/>
    </xf>
    <xf numFmtId="0" fontId="1" fillId="2" borderId="30" xfId="1" applyFont="1" applyFill="1" applyBorder="1" applyAlignment="1">
      <alignment horizontal="center" vertical="center" wrapText="1"/>
    </xf>
    <xf numFmtId="0" fontId="1" fillId="2" borderId="31" xfId="1" applyFont="1" applyFill="1" applyBorder="1" applyAlignment="1">
      <alignment horizontal="center" vertical="center" wrapText="1"/>
    </xf>
    <xf numFmtId="14" fontId="1" fillId="2" borderId="40" xfId="1" applyNumberFormat="1" applyFont="1" applyFill="1" applyBorder="1" applyAlignment="1">
      <alignment horizontal="center" vertical="center" wrapText="1"/>
    </xf>
    <xf numFmtId="14" fontId="1" fillId="2" borderId="31" xfId="1" applyNumberFormat="1" applyFont="1" applyFill="1" applyBorder="1" applyAlignment="1">
      <alignment horizontal="center" vertical="center" wrapText="1"/>
    </xf>
    <xf numFmtId="0" fontId="25" fillId="0" borderId="30" xfId="1" applyFont="1" applyBorder="1"/>
    <xf numFmtId="0" fontId="25" fillId="0" borderId="31" xfId="1" applyFont="1" applyBorder="1"/>
    <xf numFmtId="14" fontId="1" fillId="2" borderId="1" xfId="1" applyNumberFormat="1" applyFont="1" applyFill="1" applyBorder="1" applyAlignment="1">
      <alignment horizontal="center" vertical="center" wrapText="1"/>
    </xf>
    <xf numFmtId="0" fontId="25" fillId="0" borderId="33" xfId="1" applyFont="1" applyBorder="1"/>
    <xf numFmtId="0" fontId="25" fillId="0" borderId="35" xfId="1" applyFont="1" applyBorder="1"/>
    <xf numFmtId="0" fontId="25" fillId="0" borderId="36" xfId="1" applyFont="1" applyBorder="1"/>
    <xf numFmtId="0" fontId="25" fillId="0" borderId="37" xfId="1" applyFont="1" applyBorder="1"/>
    <xf numFmtId="0" fontId="25" fillId="0" borderId="38" xfId="1" applyFont="1" applyBorder="1"/>
    <xf numFmtId="0" fontId="25" fillId="0" borderId="39" xfId="1" applyFont="1" applyBorder="1"/>
    <xf numFmtId="0" fontId="13" fillId="2" borderId="26" xfId="1" applyFont="1" applyFill="1" applyBorder="1" applyAlignment="1">
      <alignment horizontal="center" vertical="center" wrapText="1"/>
    </xf>
    <xf numFmtId="0" fontId="14" fillId="0" borderId="27" xfId="1" applyFont="1" applyBorder="1"/>
    <xf numFmtId="0" fontId="14" fillId="0" borderId="28" xfId="1" applyFont="1" applyBorder="1"/>
    <xf numFmtId="0" fontId="13" fillId="2" borderId="29" xfId="1" applyFont="1" applyFill="1" applyBorder="1" applyAlignment="1">
      <alignment horizontal="center" vertical="center" wrapText="1"/>
    </xf>
    <xf numFmtId="0" fontId="14" fillId="0" borderId="30" xfId="1" applyFont="1" applyBorder="1"/>
    <xf numFmtId="0" fontId="14" fillId="0" borderId="31" xfId="1" applyFont="1" applyBorder="1"/>
    <xf numFmtId="14" fontId="13" fillId="2" borderId="1" xfId="1" applyNumberFormat="1" applyFont="1" applyFill="1" applyBorder="1" applyAlignment="1">
      <alignment horizontal="center" vertical="center" wrapText="1"/>
    </xf>
    <xf numFmtId="0" fontId="14" fillId="0" borderId="33" xfId="1" applyFont="1" applyBorder="1"/>
    <xf numFmtId="0" fontId="15" fillId="2" borderId="34" xfId="1" applyFont="1" applyFill="1" applyBorder="1" applyAlignment="1">
      <alignment horizontal="center" vertical="center" wrapText="1"/>
    </xf>
    <xf numFmtId="0" fontId="14" fillId="0" borderId="35" xfId="1" applyFont="1" applyBorder="1"/>
    <xf numFmtId="0" fontId="14" fillId="0" borderId="36" xfId="1" applyFont="1" applyBorder="1"/>
    <xf numFmtId="0" fontId="14" fillId="0" borderId="37" xfId="1" applyFont="1" applyBorder="1"/>
    <xf numFmtId="0" fontId="14" fillId="0" borderId="38" xfId="1" applyFont="1" applyBorder="1"/>
    <xf numFmtId="0" fontId="14" fillId="0" borderId="39" xfId="1" applyFont="1" applyBorder="1"/>
    <xf numFmtId="0" fontId="15" fillId="2" borderId="26" xfId="1" applyFont="1" applyFill="1" applyBorder="1" applyAlignment="1">
      <alignment horizontal="center" vertical="center" wrapText="1"/>
    </xf>
    <xf numFmtId="0" fontId="15" fillId="2" borderId="18" xfId="1" applyFont="1" applyFill="1" applyBorder="1" applyAlignment="1">
      <alignment horizontal="center" vertical="center" wrapText="1"/>
    </xf>
    <xf numFmtId="0" fontId="14" fillId="0" borderId="19" xfId="1" applyFont="1" applyBorder="1"/>
    <xf numFmtId="0" fontId="15" fillId="3" borderId="23" xfId="1" applyFont="1" applyFill="1" applyBorder="1" applyAlignment="1">
      <alignment horizontal="right" vertical="center" wrapText="1"/>
    </xf>
    <xf numFmtId="0" fontId="14" fillId="0" borderId="24" xfId="1" applyFont="1" applyBorder="1"/>
    <xf numFmtId="0" fontId="14" fillId="0" borderId="25" xfId="1" applyFont="1" applyBorder="1"/>
    <xf numFmtId="0" fontId="2" fillId="2" borderId="11" xfId="0" applyFont="1" applyFill="1" applyBorder="1" applyAlignment="1" applyProtection="1">
      <alignment horizontal="center" vertical="center" wrapText="1"/>
      <protection locked="0"/>
    </xf>
    <xf numFmtId="0" fontId="2" fillId="2" borderId="12" xfId="0" applyFont="1" applyFill="1" applyBorder="1" applyAlignment="1" applyProtection="1">
      <alignment horizontal="center" vertical="center" wrapText="1"/>
      <protection locked="0"/>
    </xf>
    <xf numFmtId="0" fontId="2" fillId="2" borderId="13" xfId="0" applyFont="1" applyFill="1" applyBorder="1" applyAlignment="1" applyProtection="1">
      <alignment horizontal="center" vertical="center" wrapText="1"/>
      <protection locked="0"/>
    </xf>
    <xf numFmtId="0" fontId="2" fillId="2" borderId="14" xfId="0" applyFont="1" applyFill="1" applyBorder="1" applyAlignment="1" applyProtection="1">
      <alignment horizontal="center" vertical="center" wrapText="1"/>
      <protection locked="0"/>
    </xf>
    <xf numFmtId="0" fontId="2" fillId="2" borderId="15" xfId="0" applyFont="1" applyFill="1" applyBorder="1" applyAlignment="1" applyProtection="1">
      <alignment horizontal="center" vertical="center" wrapText="1"/>
      <protection locked="0"/>
    </xf>
    <xf numFmtId="0" fontId="2" fillId="2" borderId="16" xfId="0" applyFont="1" applyFill="1" applyBorder="1" applyAlignment="1" applyProtection="1">
      <alignment horizontal="center" vertical="center" wrapText="1"/>
      <protection locked="0"/>
    </xf>
    <xf numFmtId="0" fontId="2" fillId="2" borderId="18" xfId="0" applyFont="1" applyFill="1" applyBorder="1" applyAlignment="1" applyProtection="1">
      <alignment horizontal="center" vertical="center" wrapText="1"/>
      <protection locked="0"/>
    </xf>
    <xf numFmtId="0" fontId="2" fillId="2" borderId="19" xfId="0" applyFont="1" applyFill="1" applyBorder="1" applyAlignment="1" applyProtection="1">
      <alignment horizontal="center" vertical="center" wrapText="1"/>
      <protection locked="0"/>
    </xf>
    <xf numFmtId="0" fontId="2" fillId="2" borderId="20" xfId="0" applyFont="1" applyFill="1" applyBorder="1" applyAlignment="1" applyProtection="1">
      <alignment horizontal="center" vertical="center" wrapText="1"/>
      <protection locked="0"/>
    </xf>
    <xf numFmtId="0" fontId="2" fillId="8" borderId="23" xfId="0" applyFont="1" applyFill="1" applyBorder="1" applyAlignment="1" applyProtection="1">
      <alignment horizontal="right" vertical="center" wrapText="1"/>
      <protection locked="0"/>
    </xf>
    <xf numFmtId="0" fontId="2" fillId="8" borderId="24" xfId="0" applyFont="1" applyFill="1" applyBorder="1" applyAlignment="1" applyProtection="1">
      <alignment horizontal="right" vertical="center" wrapText="1"/>
      <protection locked="0"/>
    </xf>
    <xf numFmtId="0" fontId="2" fillId="8" borderId="25" xfId="0" applyFont="1" applyFill="1" applyBorder="1" applyAlignment="1" applyProtection="1">
      <alignment horizontal="right" vertical="center" wrapText="1"/>
      <protection locked="0"/>
    </xf>
    <xf numFmtId="0" fontId="1" fillId="2" borderId="2" xfId="0" applyFont="1" applyFill="1" applyBorder="1" applyAlignment="1" applyProtection="1">
      <alignment horizontal="center" vertical="center" wrapText="1"/>
      <protection locked="0"/>
    </xf>
    <xf numFmtId="0" fontId="1" fillId="2" borderId="3" xfId="0" applyFont="1" applyFill="1" applyBorder="1" applyAlignment="1" applyProtection="1">
      <alignment horizontal="center" vertical="center" wrapText="1"/>
      <protection locked="0"/>
    </xf>
    <xf numFmtId="0" fontId="1" fillId="2" borderId="4" xfId="0" applyFont="1" applyFill="1" applyBorder="1" applyAlignment="1" applyProtection="1">
      <alignment horizontal="center" vertical="center" wrapText="1"/>
      <protection locked="0"/>
    </xf>
    <xf numFmtId="0" fontId="1" fillId="2" borderId="5" xfId="0" applyFont="1" applyFill="1" applyBorder="1" applyAlignment="1" applyProtection="1">
      <alignment horizontal="center" vertical="center" wrapText="1"/>
      <protection locked="0"/>
    </xf>
    <xf numFmtId="0" fontId="1" fillId="2" borderId="6" xfId="0" applyFont="1" applyFill="1" applyBorder="1" applyAlignment="1" applyProtection="1">
      <alignment horizontal="center" vertical="center" wrapText="1"/>
      <protection locked="0"/>
    </xf>
    <xf numFmtId="0" fontId="1" fillId="2" borderId="7" xfId="0" applyFont="1" applyFill="1" applyBorder="1" applyAlignment="1" applyProtection="1">
      <alignment horizontal="center" vertical="center" wrapText="1"/>
      <protection locked="0"/>
    </xf>
    <xf numFmtId="14" fontId="1" fillId="2" borderId="9" xfId="0" applyNumberFormat="1" applyFont="1" applyFill="1" applyBorder="1" applyAlignment="1" applyProtection="1">
      <alignment horizontal="center" vertical="center" wrapText="1"/>
      <protection locked="0"/>
    </xf>
    <xf numFmtId="14" fontId="1" fillId="2" borderId="10" xfId="0" applyNumberFormat="1" applyFont="1" applyFill="1" applyBorder="1" applyAlignment="1" applyProtection="1">
      <alignment horizontal="center" vertical="center" wrapText="1"/>
      <protection locked="0"/>
    </xf>
    <xf numFmtId="0" fontId="14" fillId="0" borderId="20" xfId="1" applyFont="1" applyBorder="1"/>
  </cellXfs>
  <cellStyles count="2">
    <cellStyle name="Normal" xfId="0" builtinId="0"/>
    <cellStyle name="Normal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Hoja7">
    <tabColor rgb="FFC55A11"/>
  </sheetPr>
  <dimension ref="A1:M2868"/>
  <sheetViews>
    <sheetView tabSelected="1" workbookViewId="0">
      <selection sqref="A1:XFD1048576"/>
    </sheetView>
  </sheetViews>
  <sheetFormatPr baseColWidth="10" defaultColWidth="16.5" defaultRowHeight="40.5" customHeight="1"/>
  <cols>
    <col min="1" max="16384" width="16.5" style="38"/>
  </cols>
  <sheetData>
    <row r="1" spans="1:13" ht="40.5" customHeight="1" thickTop="1" thickBot="1">
      <c r="A1" s="78" t="s">
        <v>0</v>
      </c>
      <c r="B1" s="136" t="s">
        <v>179</v>
      </c>
      <c r="C1" s="132"/>
      <c r="D1" s="132"/>
      <c r="E1" s="132"/>
      <c r="F1" s="132"/>
      <c r="G1" s="133"/>
      <c r="H1" s="139" t="s">
        <v>111</v>
      </c>
      <c r="I1" s="144"/>
      <c r="J1" s="145"/>
      <c r="K1" s="79" t="s">
        <v>2</v>
      </c>
      <c r="L1" s="146" t="s">
        <v>180</v>
      </c>
      <c r="M1" s="147"/>
    </row>
    <row r="2" spans="1:13" ht="40.5" customHeight="1" thickBot="1">
      <c r="A2" s="115" t="s">
        <v>3</v>
      </c>
      <c r="B2" s="148"/>
      <c r="C2" s="148"/>
      <c r="D2" s="148"/>
      <c r="E2" s="148"/>
      <c r="F2" s="148"/>
      <c r="G2" s="149"/>
      <c r="H2" s="80" t="s">
        <v>112</v>
      </c>
      <c r="I2" s="121">
        <v>16</v>
      </c>
      <c r="J2" s="133"/>
      <c r="K2" s="81"/>
      <c r="L2" s="80"/>
      <c r="M2" s="80"/>
    </row>
    <row r="3" spans="1:13" ht="40.5" customHeight="1" thickBot="1">
      <c r="A3" s="150"/>
      <c r="B3" s="151"/>
      <c r="C3" s="151"/>
      <c r="D3" s="151"/>
      <c r="E3" s="151"/>
      <c r="F3" s="151"/>
      <c r="G3" s="152"/>
      <c r="H3" s="80" t="s">
        <v>113</v>
      </c>
      <c r="I3" s="121"/>
      <c r="J3" s="133"/>
      <c r="K3" s="80"/>
      <c r="L3" s="80"/>
      <c r="M3" s="80"/>
    </row>
    <row r="4" spans="1:13" ht="40.5" customHeight="1" thickBot="1">
      <c r="A4" s="82" t="s">
        <v>4</v>
      </c>
      <c r="B4" s="130" t="s">
        <v>5</v>
      </c>
      <c r="C4" s="131"/>
      <c r="D4" s="131"/>
      <c r="E4" s="131"/>
      <c r="F4" s="131"/>
      <c r="G4" s="131"/>
      <c r="H4" s="121" t="s">
        <v>5</v>
      </c>
      <c r="I4" s="132"/>
      <c r="J4" s="132"/>
      <c r="K4" s="132"/>
      <c r="L4" s="132"/>
      <c r="M4" s="133"/>
    </row>
    <row r="5" spans="1:13" ht="40.5" customHeight="1" thickTop="1" thickBot="1">
      <c r="A5" s="83" t="s">
        <v>6</v>
      </c>
      <c r="B5" s="84" t="s">
        <v>7</v>
      </c>
      <c r="C5" s="84" t="s">
        <v>8</v>
      </c>
      <c r="D5" s="84" t="s">
        <v>9</v>
      </c>
      <c r="E5" s="84" t="s">
        <v>10</v>
      </c>
      <c r="F5" s="84" t="s">
        <v>11</v>
      </c>
      <c r="G5" s="85" t="s">
        <v>12</v>
      </c>
      <c r="H5" s="86" t="s">
        <v>7</v>
      </c>
      <c r="I5" s="86" t="s">
        <v>8</v>
      </c>
      <c r="J5" s="86" t="s">
        <v>9</v>
      </c>
      <c r="K5" s="86" t="s">
        <v>10</v>
      </c>
      <c r="L5" s="86" t="s">
        <v>11</v>
      </c>
      <c r="M5" s="87" t="s">
        <v>12</v>
      </c>
    </row>
    <row r="6" spans="1:13" ht="40.5" customHeight="1" thickTop="1" thickBot="1">
      <c r="A6" s="88" t="s">
        <v>13</v>
      </c>
      <c r="B6" s="89"/>
      <c r="C6" s="89"/>
      <c r="D6" s="89"/>
      <c r="E6" s="89"/>
      <c r="F6" s="89">
        <v>16</v>
      </c>
      <c r="G6" s="90">
        <f t="shared" ref="G6:G8" si="0">SUM(B6:F6)</f>
        <v>16</v>
      </c>
      <c r="H6" s="91">
        <f t="shared" ref="H6:L8" si="1">IFERROR(B6/$G$6,0)</f>
        <v>0</v>
      </c>
      <c r="I6" s="91">
        <f t="shared" si="1"/>
        <v>0</v>
      </c>
      <c r="J6" s="91">
        <f t="shared" si="1"/>
        <v>0</v>
      </c>
      <c r="K6" s="91">
        <f t="shared" si="1"/>
        <v>0</v>
      </c>
      <c r="L6" s="91">
        <f t="shared" si="1"/>
        <v>1</v>
      </c>
      <c r="M6" s="92" t="s">
        <v>14</v>
      </c>
    </row>
    <row r="7" spans="1:13" ht="40.5" customHeight="1" thickTop="1" thickBot="1">
      <c r="A7" s="88" t="s">
        <v>15</v>
      </c>
      <c r="B7" s="89"/>
      <c r="C7" s="89"/>
      <c r="D7" s="89"/>
      <c r="E7" s="89"/>
      <c r="F7" s="89">
        <v>16</v>
      </c>
      <c r="G7" s="90">
        <f t="shared" si="0"/>
        <v>16</v>
      </c>
      <c r="H7" s="91">
        <f t="shared" si="1"/>
        <v>0</v>
      </c>
      <c r="I7" s="91">
        <f t="shared" si="1"/>
        <v>0</v>
      </c>
      <c r="J7" s="91">
        <f t="shared" si="1"/>
        <v>0</v>
      </c>
      <c r="K7" s="91">
        <f t="shared" si="1"/>
        <v>0</v>
      </c>
      <c r="L7" s="91">
        <f t="shared" si="1"/>
        <v>1</v>
      </c>
      <c r="M7" s="93" t="s">
        <v>14</v>
      </c>
    </row>
    <row r="8" spans="1:13" ht="40.5" customHeight="1" thickTop="1" thickBot="1">
      <c r="A8" s="88" t="s">
        <v>16</v>
      </c>
      <c r="B8" s="89"/>
      <c r="C8" s="89"/>
      <c r="D8" s="89"/>
      <c r="E8" s="89"/>
      <c r="F8" s="89">
        <v>16</v>
      </c>
      <c r="G8" s="90">
        <f t="shared" si="0"/>
        <v>16</v>
      </c>
      <c r="H8" s="91">
        <f t="shared" si="1"/>
        <v>0</v>
      </c>
      <c r="I8" s="91">
        <f t="shared" si="1"/>
        <v>0</v>
      </c>
      <c r="J8" s="91">
        <f t="shared" si="1"/>
        <v>0</v>
      </c>
      <c r="K8" s="91">
        <f t="shared" si="1"/>
        <v>0</v>
      </c>
      <c r="L8" s="91">
        <f t="shared" si="1"/>
        <v>1</v>
      </c>
      <c r="M8" s="93" t="s">
        <v>14</v>
      </c>
    </row>
    <row r="9" spans="1:13" ht="40.5" customHeight="1" thickTop="1" thickBot="1">
      <c r="A9" s="94" t="s">
        <v>17</v>
      </c>
      <c r="B9" s="95">
        <f>IFERROR(AVERAGE(B6:B8),0)</f>
        <v>0</v>
      </c>
      <c r="C9" s="95">
        <f>IFERROR(AVERAGE(C6:C8),0)</f>
        <v>0</v>
      </c>
      <c r="D9" s="95">
        <f>IFERROR(AVERAGE(D6:D8),0)</f>
        <v>0</v>
      </c>
      <c r="E9" s="95">
        <f t="shared" ref="E9:F9" si="2">IFERROR(AVERAGE(E6:E8),0)</f>
        <v>0</v>
      </c>
      <c r="F9" s="95">
        <f t="shared" si="2"/>
        <v>16</v>
      </c>
      <c r="G9" s="95">
        <f>SUM(AVERAGE(G6:G8))</f>
        <v>16</v>
      </c>
      <c r="H9" s="96">
        <f>AVERAGE(H6:H8)*0.2</f>
        <v>0</v>
      </c>
      <c r="I9" s="96">
        <f>AVERAGE(I6:I8)*0.4</f>
        <v>0</v>
      </c>
      <c r="J9" s="96">
        <f>AVERAGE(J6:J8)*0.6</f>
        <v>0</v>
      </c>
      <c r="K9" s="96">
        <f>AVERAGE(K6:K8)*0.8</f>
        <v>0</v>
      </c>
      <c r="L9" s="96">
        <f>AVERAGE(L6:L8)*1</f>
        <v>1</v>
      </c>
      <c r="M9" s="97">
        <f>SUM(H9:L9)</f>
        <v>1</v>
      </c>
    </row>
    <row r="10" spans="1:13" ht="40.5" customHeight="1" thickTop="1" thickBot="1">
      <c r="A10" s="98" t="s">
        <v>18</v>
      </c>
      <c r="B10" s="84" t="s">
        <v>7</v>
      </c>
      <c r="C10" s="84" t="s">
        <v>8</v>
      </c>
      <c r="D10" s="84" t="s">
        <v>9</v>
      </c>
      <c r="E10" s="84" t="s">
        <v>10</v>
      </c>
      <c r="F10" s="84" t="s">
        <v>11</v>
      </c>
      <c r="G10" s="85" t="s">
        <v>12</v>
      </c>
      <c r="H10" s="84" t="s">
        <v>7</v>
      </c>
      <c r="I10" s="84" t="s">
        <v>8</v>
      </c>
      <c r="J10" s="84" t="s">
        <v>9</v>
      </c>
      <c r="K10" s="84" t="s">
        <v>10</v>
      </c>
      <c r="L10" s="99" t="s">
        <v>11</v>
      </c>
      <c r="M10" s="85" t="s">
        <v>12</v>
      </c>
    </row>
    <row r="11" spans="1:13" ht="40.5" customHeight="1" thickTop="1" thickBot="1">
      <c r="A11" s="88" t="s">
        <v>19</v>
      </c>
      <c r="B11" s="89"/>
      <c r="C11" s="89"/>
      <c r="D11" s="89"/>
      <c r="E11" s="89"/>
      <c r="F11" s="89">
        <v>16</v>
      </c>
      <c r="G11" s="90">
        <f t="shared" ref="G11:G15" si="3">SUM(B11:F11)</f>
        <v>16</v>
      </c>
      <c r="H11" s="91">
        <f t="shared" ref="H11:L15" si="4">IFERROR(B11/$G$11,0)</f>
        <v>0</v>
      </c>
      <c r="I11" s="91">
        <f t="shared" si="4"/>
        <v>0</v>
      </c>
      <c r="J11" s="91">
        <f t="shared" si="4"/>
        <v>0</v>
      </c>
      <c r="K11" s="91">
        <f t="shared" si="4"/>
        <v>0</v>
      </c>
      <c r="L11" s="91">
        <f t="shared" si="4"/>
        <v>1</v>
      </c>
      <c r="M11" s="93" t="s">
        <v>14</v>
      </c>
    </row>
    <row r="12" spans="1:13" ht="40.5" customHeight="1" thickTop="1" thickBot="1">
      <c r="A12" s="88" t="s">
        <v>20</v>
      </c>
      <c r="B12" s="89"/>
      <c r="C12" s="89"/>
      <c r="D12" s="89"/>
      <c r="E12" s="89"/>
      <c r="F12" s="89">
        <v>16</v>
      </c>
      <c r="G12" s="90">
        <f t="shared" si="3"/>
        <v>16</v>
      </c>
      <c r="H12" s="91">
        <f t="shared" si="4"/>
        <v>0</v>
      </c>
      <c r="I12" s="91">
        <f t="shared" si="4"/>
        <v>0</v>
      </c>
      <c r="J12" s="91">
        <f t="shared" si="4"/>
        <v>0</v>
      </c>
      <c r="K12" s="91">
        <f t="shared" si="4"/>
        <v>0</v>
      </c>
      <c r="L12" s="91">
        <f t="shared" si="4"/>
        <v>1</v>
      </c>
      <c r="M12" s="93" t="s">
        <v>14</v>
      </c>
    </row>
    <row r="13" spans="1:13" ht="40.5" customHeight="1" thickTop="1" thickBot="1">
      <c r="A13" s="88" t="s">
        <v>21</v>
      </c>
      <c r="B13" s="89"/>
      <c r="C13" s="89"/>
      <c r="D13" s="89"/>
      <c r="E13" s="89"/>
      <c r="F13" s="89">
        <v>16</v>
      </c>
      <c r="G13" s="90">
        <f t="shared" si="3"/>
        <v>16</v>
      </c>
      <c r="H13" s="91">
        <f t="shared" si="4"/>
        <v>0</v>
      </c>
      <c r="I13" s="91">
        <f t="shared" si="4"/>
        <v>0</v>
      </c>
      <c r="J13" s="91">
        <f t="shared" si="4"/>
        <v>0</v>
      </c>
      <c r="K13" s="91">
        <f t="shared" si="4"/>
        <v>0</v>
      </c>
      <c r="L13" s="91">
        <f t="shared" si="4"/>
        <v>1</v>
      </c>
      <c r="M13" s="93" t="s">
        <v>14</v>
      </c>
    </row>
    <row r="14" spans="1:13" ht="40.5" customHeight="1" thickTop="1" thickBot="1">
      <c r="A14" s="88" t="s">
        <v>22</v>
      </c>
      <c r="B14" s="89"/>
      <c r="C14" s="89"/>
      <c r="D14" s="89"/>
      <c r="E14" s="89"/>
      <c r="F14" s="89">
        <v>16</v>
      </c>
      <c r="G14" s="90">
        <f t="shared" si="3"/>
        <v>16</v>
      </c>
      <c r="H14" s="91">
        <f t="shared" si="4"/>
        <v>0</v>
      </c>
      <c r="I14" s="91">
        <f t="shared" si="4"/>
        <v>0</v>
      </c>
      <c r="J14" s="91">
        <f t="shared" si="4"/>
        <v>0</v>
      </c>
      <c r="K14" s="91">
        <f t="shared" si="4"/>
        <v>0</v>
      </c>
      <c r="L14" s="91">
        <f t="shared" si="4"/>
        <v>1</v>
      </c>
      <c r="M14" s="93" t="s">
        <v>14</v>
      </c>
    </row>
    <row r="15" spans="1:13" ht="40.5" customHeight="1" thickTop="1" thickBot="1">
      <c r="A15" s="88" t="s">
        <v>23</v>
      </c>
      <c r="B15" s="89"/>
      <c r="C15" s="89"/>
      <c r="D15" s="89"/>
      <c r="E15" s="89"/>
      <c r="F15" s="89">
        <v>16</v>
      </c>
      <c r="G15" s="90">
        <f t="shared" si="3"/>
        <v>16</v>
      </c>
      <c r="H15" s="91">
        <f t="shared" si="4"/>
        <v>0</v>
      </c>
      <c r="I15" s="91">
        <f t="shared" si="4"/>
        <v>0</v>
      </c>
      <c r="J15" s="91">
        <f t="shared" si="4"/>
        <v>0</v>
      </c>
      <c r="K15" s="91">
        <f t="shared" si="4"/>
        <v>0</v>
      </c>
      <c r="L15" s="91">
        <f t="shared" si="4"/>
        <v>1</v>
      </c>
      <c r="M15" s="93"/>
    </row>
    <row r="16" spans="1:13" ht="40.5" customHeight="1" thickTop="1" thickBot="1">
      <c r="A16" s="94" t="s">
        <v>24</v>
      </c>
      <c r="B16" s="95">
        <f t="shared" ref="B16:F16" si="5">IFERROR(AVERAGE(B11:B15),0)</f>
        <v>0</v>
      </c>
      <c r="C16" s="95">
        <f t="shared" si="5"/>
        <v>0</v>
      </c>
      <c r="D16" s="95">
        <f t="shared" si="5"/>
        <v>0</v>
      </c>
      <c r="E16" s="95">
        <f t="shared" si="5"/>
        <v>0</v>
      </c>
      <c r="F16" s="95">
        <f t="shared" si="5"/>
        <v>16</v>
      </c>
      <c r="G16" s="95">
        <f>SUM(AVERAGE(G11:G15))</f>
        <v>16</v>
      </c>
      <c r="H16" s="97">
        <f>AVERAGE(H11:H15)*0.2</f>
        <v>0</v>
      </c>
      <c r="I16" s="97">
        <f>AVERAGE(I11:I15)*0.4</f>
        <v>0</v>
      </c>
      <c r="J16" s="97">
        <f>AVERAGE(J11:J15)*0.6</f>
        <v>0</v>
      </c>
      <c r="K16" s="97">
        <f>AVERAGE(K11:K15)*0.8</f>
        <v>0</v>
      </c>
      <c r="L16" s="100">
        <f>AVERAGE(L11:L15)*1</f>
        <v>1</v>
      </c>
      <c r="M16" s="97">
        <f>SUM(H16:L16)</f>
        <v>1</v>
      </c>
    </row>
    <row r="17" spans="1:13" ht="40.5" customHeight="1" thickTop="1" thickBot="1">
      <c r="A17" s="98" t="s">
        <v>25</v>
      </c>
      <c r="B17" s="84" t="s">
        <v>7</v>
      </c>
      <c r="C17" s="84" t="s">
        <v>8</v>
      </c>
      <c r="D17" s="84" t="s">
        <v>9</v>
      </c>
      <c r="E17" s="84" t="s">
        <v>10</v>
      </c>
      <c r="F17" s="84" t="s">
        <v>11</v>
      </c>
      <c r="G17" s="85" t="s">
        <v>12</v>
      </c>
      <c r="H17" s="84" t="s">
        <v>7</v>
      </c>
      <c r="I17" s="84" t="s">
        <v>8</v>
      </c>
      <c r="J17" s="84" t="s">
        <v>9</v>
      </c>
      <c r="K17" s="84" t="s">
        <v>10</v>
      </c>
      <c r="L17" s="99" t="s">
        <v>11</v>
      </c>
      <c r="M17" s="85" t="s">
        <v>12</v>
      </c>
    </row>
    <row r="18" spans="1:13" ht="40.5" customHeight="1" thickTop="1" thickBot="1">
      <c r="A18" s="88" t="s">
        <v>26</v>
      </c>
      <c r="B18" s="89"/>
      <c r="C18" s="89"/>
      <c r="D18" s="89"/>
      <c r="E18" s="89"/>
      <c r="F18" s="89">
        <v>16</v>
      </c>
      <c r="G18" s="90">
        <f t="shared" ref="G18:G20" si="6">SUM(B18:F18)</f>
        <v>16</v>
      </c>
      <c r="H18" s="91">
        <f t="shared" ref="H18:L20" si="7">IFERROR(B18/$G$18,0)</f>
        <v>0</v>
      </c>
      <c r="I18" s="91">
        <f t="shared" si="7"/>
        <v>0</v>
      </c>
      <c r="J18" s="91">
        <f t="shared" si="7"/>
        <v>0</v>
      </c>
      <c r="K18" s="91">
        <f t="shared" si="7"/>
        <v>0</v>
      </c>
      <c r="L18" s="91">
        <f t="shared" si="7"/>
        <v>1</v>
      </c>
      <c r="M18" s="93" t="s">
        <v>14</v>
      </c>
    </row>
    <row r="19" spans="1:13" ht="40.5" customHeight="1" thickTop="1" thickBot="1">
      <c r="A19" s="88" t="s">
        <v>27</v>
      </c>
      <c r="B19" s="89"/>
      <c r="C19" s="89"/>
      <c r="D19" s="89"/>
      <c r="E19" s="89"/>
      <c r="F19" s="89">
        <v>16</v>
      </c>
      <c r="G19" s="90">
        <f t="shared" si="6"/>
        <v>16</v>
      </c>
      <c r="H19" s="91">
        <f t="shared" si="7"/>
        <v>0</v>
      </c>
      <c r="I19" s="91">
        <f t="shared" si="7"/>
        <v>0</v>
      </c>
      <c r="J19" s="91">
        <f t="shared" si="7"/>
        <v>0</v>
      </c>
      <c r="K19" s="91">
        <f t="shared" si="7"/>
        <v>0</v>
      </c>
      <c r="L19" s="91">
        <f t="shared" si="7"/>
        <v>1</v>
      </c>
      <c r="M19" s="93" t="s">
        <v>14</v>
      </c>
    </row>
    <row r="20" spans="1:13" ht="40.5" customHeight="1" thickTop="1" thickBot="1">
      <c r="A20" s="88" t="s">
        <v>28</v>
      </c>
      <c r="B20" s="89"/>
      <c r="C20" s="89"/>
      <c r="D20" s="89"/>
      <c r="E20" s="89"/>
      <c r="F20" s="89">
        <v>16</v>
      </c>
      <c r="G20" s="90">
        <f t="shared" si="6"/>
        <v>16</v>
      </c>
      <c r="H20" s="91">
        <f t="shared" si="7"/>
        <v>0</v>
      </c>
      <c r="I20" s="91">
        <f t="shared" si="7"/>
        <v>0</v>
      </c>
      <c r="J20" s="91">
        <f t="shared" si="7"/>
        <v>0</v>
      </c>
      <c r="K20" s="91">
        <f t="shared" si="7"/>
        <v>0</v>
      </c>
      <c r="L20" s="91">
        <f t="shared" si="7"/>
        <v>1</v>
      </c>
      <c r="M20" s="93" t="s">
        <v>14</v>
      </c>
    </row>
    <row r="21" spans="1:13" ht="40.5" customHeight="1" thickTop="1" thickBot="1">
      <c r="A21" s="94" t="s">
        <v>24</v>
      </c>
      <c r="B21" s="95">
        <f t="shared" ref="B21:F21" si="8">IFERROR(AVERAGE(B18:B20),0)</f>
        <v>0</v>
      </c>
      <c r="C21" s="95">
        <f t="shared" si="8"/>
        <v>0</v>
      </c>
      <c r="D21" s="101">
        <f t="shared" si="8"/>
        <v>0</v>
      </c>
      <c r="E21" s="101">
        <f t="shared" si="8"/>
        <v>0</v>
      </c>
      <c r="F21" s="101">
        <f t="shared" si="8"/>
        <v>16</v>
      </c>
      <c r="G21" s="101">
        <f>SUM(AVERAGE(G18:G20))</f>
        <v>16</v>
      </c>
      <c r="H21" s="97">
        <f>AVERAGE(H18:H20)*0.2</f>
        <v>0</v>
      </c>
      <c r="I21" s="97">
        <f>AVERAGE(I18:I20)*0.4</f>
        <v>0</v>
      </c>
      <c r="J21" s="97">
        <f>AVERAGE(J18:J20)*0.6</f>
        <v>0</v>
      </c>
      <c r="K21" s="97">
        <f>AVERAGE(K18:K20)*0.8</f>
        <v>0</v>
      </c>
      <c r="L21" s="100">
        <f>AVERAGE(L18:L20)*1</f>
        <v>1</v>
      </c>
      <c r="M21" s="102">
        <f>SUM(H21:L21)</f>
        <v>1</v>
      </c>
    </row>
    <row r="22" spans="1:13" ht="40.5" customHeight="1" thickTop="1" thickBot="1">
      <c r="A22" s="83" t="s">
        <v>29</v>
      </c>
      <c r="B22" s="84" t="s">
        <v>7</v>
      </c>
      <c r="C22" s="84" t="s">
        <v>8</v>
      </c>
      <c r="D22" s="84" t="s">
        <v>9</v>
      </c>
      <c r="E22" s="84" t="s">
        <v>10</v>
      </c>
      <c r="F22" s="84" t="s">
        <v>11</v>
      </c>
      <c r="G22" s="85" t="s">
        <v>12</v>
      </c>
      <c r="H22" s="84" t="s">
        <v>7</v>
      </c>
      <c r="I22" s="84" t="s">
        <v>8</v>
      </c>
      <c r="J22" s="84" t="s">
        <v>9</v>
      </c>
      <c r="K22" s="84" t="s">
        <v>10</v>
      </c>
      <c r="L22" s="99" t="s">
        <v>11</v>
      </c>
      <c r="M22" s="85" t="s">
        <v>12</v>
      </c>
    </row>
    <row r="23" spans="1:13" ht="40.5" customHeight="1" thickTop="1" thickBot="1">
      <c r="A23" s="103" t="s">
        <v>30</v>
      </c>
      <c r="B23" s="104"/>
      <c r="C23" s="104"/>
      <c r="D23" s="104"/>
      <c r="E23" s="89"/>
      <c r="F23" s="89">
        <v>16</v>
      </c>
      <c r="G23" s="105">
        <f t="shared" ref="G23:G26" si="9">SUM(B23:F23)</f>
        <v>16</v>
      </c>
      <c r="H23" s="106">
        <f t="shared" ref="H23:L26" si="10">IFERROR(B23/$G$23,0)</f>
        <v>0</v>
      </c>
      <c r="I23" s="106">
        <f t="shared" si="10"/>
        <v>0</v>
      </c>
      <c r="J23" s="106">
        <f t="shared" si="10"/>
        <v>0</v>
      </c>
      <c r="K23" s="106">
        <f t="shared" si="10"/>
        <v>0</v>
      </c>
      <c r="L23" s="106">
        <f t="shared" si="10"/>
        <v>1</v>
      </c>
      <c r="M23" s="93" t="s">
        <v>14</v>
      </c>
    </row>
    <row r="24" spans="1:13" ht="40.5" customHeight="1" thickTop="1" thickBot="1">
      <c r="A24" s="103" t="s">
        <v>31</v>
      </c>
      <c r="B24" s="104"/>
      <c r="C24" s="104"/>
      <c r="D24" s="104"/>
      <c r="E24" s="89"/>
      <c r="F24" s="89">
        <v>16</v>
      </c>
      <c r="G24" s="105">
        <f t="shared" si="9"/>
        <v>16</v>
      </c>
      <c r="H24" s="106">
        <f t="shared" si="10"/>
        <v>0</v>
      </c>
      <c r="I24" s="106">
        <f t="shared" si="10"/>
        <v>0</v>
      </c>
      <c r="J24" s="106">
        <f t="shared" si="10"/>
        <v>0</v>
      </c>
      <c r="K24" s="106">
        <f t="shared" si="10"/>
        <v>0</v>
      </c>
      <c r="L24" s="106">
        <f t="shared" si="10"/>
        <v>1</v>
      </c>
      <c r="M24" s="93" t="s">
        <v>14</v>
      </c>
    </row>
    <row r="25" spans="1:13" ht="40.5" customHeight="1" thickTop="1" thickBot="1">
      <c r="A25" s="103" t="s">
        <v>32</v>
      </c>
      <c r="B25" s="104"/>
      <c r="C25" s="104"/>
      <c r="D25" s="104"/>
      <c r="E25" s="89"/>
      <c r="F25" s="89">
        <v>16</v>
      </c>
      <c r="G25" s="105">
        <f t="shared" si="9"/>
        <v>16</v>
      </c>
      <c r="H25" s="106">
        <f t="shared" si="10"/>
        <v>0</v>
      </c>
      <c r="I25" s="106">
        <f t="shared" si="10"/>
        <v>0</v>
      </c>
      <c r="J25" s="106">
        <f t="shared" si="10"/>
        <v>0</v>
      </c>
      <c r="K25" s="106">
        <f t="shared" si="10"/>
        <v>0</v>
      </c>
      <c r="L25" s="106">
        <f t="shared" si="10"/>
        <v>1</v>
      </c>
      <c r="M25" s="93" t="s">
        <v>14</v>
      </c>
    </row>
    <row r="26" spans="1:13" ht="40.5" customHeight="1" thickTop="1" thickBot="1">
      <c r="A26" s="103" t="s">
        <v>33</v>
      </c>
      <c r="B26" s="104"/>
      <c r="C26" s="104"/>
      <c r="D26" s="104"/>
      <c r="E26" s="89"/>
      <c r="F26" s="89">
        <v>16</v>
      </c>
      <c r="G26" s="105">
        <f t="shared" si="9"/>
        <v>16</v>
      </c>
      <c r="H26" s="106">
        <f t="shared" si="10"/>
        <v>0</v>
      </c>
      <c r="I26" s="106">
        <f t="shared" si="10"/>
        <v>0</v>
      </c>
      <c r="J26" s="106">
        <f t="shared" si="10"/>
        <v>0</v>
      </c>
      <c r="K26" s="106">
        <f t="shared" si="10"/>
        <v>0</v>
      </c>
      <c r="L26" s="106">
        <f t="shared" si="10"/>
        <v>1</v>
      </c>
      <c r="M26" s="93" t="s">
        <v>14</v>
      </c>
    </row>
    <row r="27" spans="1:13" ht="40.5" customHeight="1" thickTop="1" thickBot="1">
      <c r="A27" s="107" t="s">
        <v>24</v>
      </c>
      <c r="B27" s="108">
        <f t="shared" ref="B27:F27" si="11">IFERROR(AVERAGE(B23:B26),0)</f>
        <v>0</v>
      </c>
      <c r="C27" s="108">
        <f t="shared" si="11"/>
        <v>0</v>
      </c>
      <c r="D27" s="108">
        <f t="shared" si="11"/>
        <v>0</v>
      </c>
      <c r="E27" s="108">
        <f t="shared" si="11"/>
        <v>0</v>
      </c>
      <c r="F27" s="108">
        <f t="shared" si="11"/>
        <v>16</v>
      </c>
      <c r="G27" s="108">
        <f>SUM(AVERAGE(G23:G26))</f>
        <v>16</v>
      </c>
      <c r="H27" s="102">
        <f>AVERAGE(H23:H26)*0.2</f>
        <v>0</v>
      </c>
      <c r="I27" s="102">
        <f>AVERAGE(I23:I26)*0.4</f>
        <v>0</v>
      </c>
      <c r="J27" s="102">
        <f>AVERAGE(J23:J26)*0.6</f>
        <v>0</v>
      </c>
      <c r="K27" s="102">
        <f>AVERAGE(K23:K26)*0.8</f>
        <v>0</v>
      </c>
      <c r="L27" s="109">
        <f>AVERAGE(L23:L26)*1</f>
        <v>1</v>
      </c>
      <c r="M27" s="102">
        <f>SUM(H27:L27)</f>
        <v>1</v>
      </c>
    </row>
    <row r="28" spans="1:13" ht="40.5" customHeight="1" thickTop="1" thickBot="1">
      <c r="A28" s="110" t="s">
        <v>34</v>
      </c>
      <c r="B28" s="111"/>
      <c r="C28" s="111"/>
      <c r="D28" s="111"/>
      <c r="E28" s="111"/>
      <c r="F28" s="111"/>
      <c r="G28" s="112">
        <f>SUM(B28:F28)</f>
        <v>0</v>
      </c>
      <c r="H28" s="113">
        <f t="shared" ref="H28:L28" si="12">IFERROR(B28/$G$28,0)</f>
        <v>0</v>
      </c>
      <c r="I28" s="113">
        <f t="shared" si="12"/>
        <v>0</v>
      </c>
      <c r="J28" s="113">
        <f t="shared" si="12"/>
        <v>0</v>
      </c>
      <c r="K28" s="113">
        <f t="shared" si="12"/>
        <v>0</v>
      </c>
      <c r="L28" s="113">
        <f t="shared" si="12"/>
        <v>0</v>
      </c>
      <c r="M28" s="93" t="s">
        <v>14</v>
      </c>
    </row>
    <row r="29" spans="1:13" ht="40.5" customHeight="1" thickTop="1" thickBot="1">
      <c r="A29" s="127" t="s">
        <v>35</v>
      </c>
      <c r="B29" s="134"/>
      <c r="C29" s="134"/>
      <c r="D29" s="134"/>
      <c r="E29" s="134"/>
      <c r="F29" s="135"/>
      <c r="G29" s="114">
        <v>16</v>
      </c>
      <c r="H29" s="102" t="s">
        <v>14</v>
      </c>
      <c r="I29" s="102" t="s">
        <v>14</v>
      </c>
      <c r="J29" s="102" t="s">
        <v>14</v>
      </c>
      <c r="K29" s="102" t="s">
        <v>14</v>
      </c>
      <c r="L29" s="102" t="s">
        <v>14</v>
      </c>
      <c r="M29" s="102">
        <f>(M9+M16+M21+M27)/4</f>
        <v>1</v>
      </c>
    </row>
    <row r="30" spans="1:13" ht="40.5" customHeight="1" thickTop="1">
      <c r="A30" s="77"/>
      <c r="B30" s="77"/>
      <c r="C30" s="77"/>
      <c r="D30" s="77"/>
      <c r="E30" s="77"/>
      <c r="F30" s="77"/>
      <c r="G30" s="77"/>
      <c r="H30" s="77"/>
      <c r="I30" s="77"/>
      <c r="J30" s="77"/>
      <c r="K30" s="77"/>
      <c r="L30" s="77"/>
      <c r="M30" s="77"/>
    </row>
    <row r="31" spans="1:13" ht="40.5" customHeight="1" thickBot="1">
      <c r="A31" s="77"/>
      <c r="B31" s="77"/>
      <c r="C31" s="77"/>
      <c r="D31" s="77"/>
      <c r="E31" s="77"/>
      <c r="F31" s="77"/>
      <c r="G31" s="77"/>
      <c r="H31" s="77"/>
      <c r="I31" s="77"/>
      <c r="J31" s="77"/>
      <c r="K31" s="77"/>
      <c r="L31" s="77"/>
      <c r="M31" s="77"/>
    </row>
    <row r="32" spans="1:13" ht="40.5" customHeight="1" thickTop="1" thickBot="1">
      <c r="A32" s="78" t="s">
        <v>0</v>
      </c>
      <c r="B32" s="136" t="s">
        <v>181</v>
      </c>
      <c r="C32" s="132"/>
      <c r="D32" s="132"/>
      <c r="E32" s="132"/>
      <c r="F32" s="132"/>
      <c r="G32" s="133"/>
      <c r="H32" s="139" t="s">
        <v>111</v>
      </c>
      <c r="I32" s="144"/>
      <c r="J32" s="145"/>
      <c r="K32" s="79" t="s">
        <v>2</v>
      </c>
      <c r="L32" s="146"/>
      <c r="M32" s="147"/>
    </row>
    <row r="33" spans="1:13" ht="40.5" customHeight="1" thickBot="1">
      <c r="A33" s="115" t="s">
        <v>3</v>
      </c>
      <c r="B33" s="148"/>
      <c r="C33" s="148"/>
      <c r="D33" s="148"/>
      <c r="E33" s="148"/>
      <c r="F33" s="148"/>
      <c r="G33" s="149"/>
      <c r="H33" s="80" t="s">
        <v>112</v>
      </c>
      <c r="I33" s="121">
        <v>18</v>
      </c>
      <c r="J33" s="133"/>
      <c r="K33" s="81"/>
      <c r="L33" s="80"/>
      <c r="M33" s="80"/>
    </row>
    <row r="34" spans="1:13" ht="40.5" customHeight="1" thickBot="1">
      <c r="A34" s="150"/>
      <c r="B34" s="151"/>
      <c r="C34" s="151"/>
      <c r="D34" s="151"/>
      <c r="E34" s="151"/>
      <c r="F34" s="151"/>
      <c r="G34" s="152"/>
      <c r="H34" s="80" t="s">
        <v>113</v>
      </c>
      <c r="I34" s="121">
        <v>8</v>
      </c>
      <c r="J34" s="133"/>
      <c r="K34" s="80"/>
      <c r="L34" s="80"/>
      <c r="M34" s="80"/>
    </row>
    <row r="35" spans="1:13" ht="40.5" customHeight="1" thickBot="1">
      <c r="A35" s="82" t="s">
        <v>4</v>
      </c>
      <c r="B35" s="130" t="s">
        <v>5</v>
      </c>
      <c r="C35" s="131"/>
      <c r="D35" s="131"/>
      <c r="E35" s="131"/>
      <c r="F35" s="131"/>
      <c r="G35" s="131"/>
      <c r="H35" s="121" t="s">
        <v>5</v>
      </c>
      <c r="I35" s="132"/>
      <c r="J35" s="132"/>
      <c r="K35" s="132"/>
      <c r="L35" s="132"/>
      <c r="M35" s="133"/>
    </row>
    <row r="36" spans="1:13" ht="40.5" customHeight="1" thickTop="1" thickBot="1">
      <c r="A36" s="83" t="s">
        <v>6</v>
      </c>
      <c r="B36" s="84" t="s">
        <v>7</v>
      </c>
      <c r="C36" s="84" t="s">
        <v>8</v>
      </c>
      <c r="D36" s="84" t="s">
        <v>9</v>
      </c>
      <c r="E36" s="84" t="s">
        <v>10</v>
      </c>
      <c r="F36" s="84" t="s">
        <v>11</v>
      </c>
      <c r="G36" s="85" t="s">
        <v>12</v>
      </c>
      <c r="H36" s="86" t="s">
        <v>7</v>
      </c>
      <c r="I36" s="86" t="s">
        <v>8</v>
      </c>
      <c r="J36" s="86" t="s">
        <v>9</v>
      </c>
      <c r="K36" s="86" t="s">
        <v>10</v>
      </c>
      <c r="L36" s="86" t="s">
        <v>11</v>
      </c>
      <c r="M36" s="87" t="s">
        <v>12</v>
      </c>
    </row>
    <row r="37" spans="1:13" ht="40.5" customHeight="1" thickTop="1" thickBot="1">
      <c r="A37" s="88" t="s">
        <v>13</v>
      </c>
      <c r="B37" s="89"/>
      <c r="C37" s="89"/>
      <c r="D37" s="89"/>
      <c r="E37" s="89"/>
      <c r="F37" s="89">
        <v>26</v>
      </c>
      <c r="G37" s="90">
        <f t="shared" ref="G37:G39" si="13">SUM(B37:F37)</f>
        <v>26</v>
      </c>
      <c r="H37" s="91">
        <f t="shared" ref="H37:L39" si="14">IFERROR(B37/$G$37,0)</f>
        <v>0</v>
      </c>
      <c r="I37" s="91">
        <f t="shared" si="14"/>
        <v>0</v>
      </c>
      <c r="J37" s="91">
        <f t="shared" si="14"/>
        <v>0</v>
      </c>
      <c r="K37" s="91">
        <f t="shared" si="14"/>
        <v>0</v>
      </c>
      <c r="L37" s="91">
        <f t="shared" si="14"/>
        <v>1</v>
      </c>
      <c r="M37" s="92" t="s">
        <v>14</v>
      </c>
    </row>
    <row r="38" spans="1:13" ht="40.5" customHeight="1" thickTop="1" thickBot="1">
      <c r="A38" s="88" t="s">
        <v>15</v>
      </c>
      <c r="B38" s="89"/>
      <c r="C38" s="89"/>
      <c r="D38" s="89"/>
      <c r="E38" s="89"/>
      <c r="F38" s="89">
        <v>26</v>
      </c>
      <c r="G38" s="90">
        <f t="shared" si="13"/>
        <v>26</v>
      </c>
      <c r="H38" s="91">
        <f t="shared" si="14"/>
        <v>0</v>
      </c>
      <c r="I38" s="91">
        <f t="shared" si="14"/>
        <v>0</v>
      </c>
      <c r="J38" s="91">
        <f t="shared" si="14"/>
        <v>0</v>
      </c>
      <c r="K38" s="91">
        <f t="shared" si="14"/>
        <v>0</v>
      </c>
      <c r="L38" s="91">
        <f t="shared" si="14"/>
        <v>1</v>
      </c>
      <c r="M38" s="93" t="s">
        <v>14</v>
      </c>
    </row>
    <row r="39" spans="1:13" ht="40.5" customHeight="1" thickTop="1" thickBot="1">
      <c r="A39" s="88" t="s">
        <v>16</v>
      </c>
      <c r="B39" s="89"/>
      <c r="C39" s="89"/>
      <c r="D39" s="89"/>
      <c r="E39" s="89"/>
      <c r="F39" s="89">
        <v>26</v>
      </c>
      <c r="G39" s="90">
        <f t="shared" si="13"/>
        <v>26</v>
      </c>
      <c r="H39" s="91">
        <f t="shared" si="14"/>
        <v>0</v>
      </c>
      <c r="I39" s="91">
        <f t="shared" si="14"/>
        <v>0</v>
      </c>
      <c r="J39" s="91">
        <f t="shared" si="14"/>
        <v>0</v>
      </c>
      <c r="K39" s="91">
        <f t="shared" si="14"/>
        <v>0</v>
      </c>
      <c r="L39" s="91">
        <f t="shared" si="14"/>
        <v>1</v>
      </c>
      <c r="M39" s="93" t="s">
        <v>14</v>
      </c>
    </row>
    <row r="40" spans="1:13" ht="40.5" customHeight="1" thickTop="1" thickBot="1">
      <c r="A40" s="94" t="s">
        <v>17</v>
      </c>
      <c r="B40" s="95">
        <f>IFERROR(AVERAGE(B37:B39),0)</f>
        <v>0</v>
      </c>
      <c r="C40" s="95">
        <f>IFERROR(AVERAGE(C37:C39),0)</f>
        <v>0</v>
      </c>
      <c r="D40" s="95">
        <f>IFERROR(AVERAGE(D37:D39),0)</f>
        <v>0</v>
      </c>
      <c r="E40" s="95">
        <f t="shared" ref="E40:F40" si="15">IFERROR(AVERAGE(E37:E39),0)</f>
        <v>0</v>
      </c>
      <c r="F40" s="95">
        <f t="shared" si="15"/>
        <v>26</v>
      </c>
      <c r="G40" s="95">
        <f>SUM(AVERAGE(G37:G39))</f>
        <v>26</v>
      </c>
      <c r="H40" s="96">
        <f>AVERAGE(H37:H39)*0.2</f>
        <v>0</v>
      </c>
      <c r="I40" s="96">
        <f>AVERAGE(I37:I39)*0.4</f>
        <v>0</v>
      </c>
      <c r="J40" s="96">
        <f>AVERAGE(J37:J39)*0.6</f>
        <v>0</v>
      </c>
      <c r="K40" s="96">
        <f>AVERAGE(K37:K39)*0.8</f>
        <v>0</v>
      </c>
      <c r="L40" s="96">
        <f>AVERAGE(L37:L39)*1</f>
        <v>1</v>
      </c>
      <c r="M40" s="97">
        <f>SUM(H40:L40)</f>
        <v>1</v>
      </c>
    </row>
    <row r="41" spans="1:13" ht="40.5" customHeight="1" thickTop="1" thickBot="1">
      <c r="A41" s="98" t="s">
        <v>18</v>
      </c>
      <c r="B41" s="84" t="s">
        <v>7</v>
      </c>
      <c r="C41" s="84" t="s">
        <v>8</v>
      </c>
      <c r="D41" s="84" t="s">
        <v>9</v>
      </c>
      <c r="E41" s="84" t="s">
        <v>10</v>
      </c>
      <c r="F41" s="84" t="s">
        <v>11</v>
      </c>
      <c r="G41" s="85" t="s">
        <v>12</v>
      </c>
      <c r="H41" s="84" t="s">
        <v>7</v>
      </c>
      <c r="I41" s="84" t="s">
        <v>8</v>
      </c>
      <c r="J41" s="84" t="s">
        <v>9</v>
      </c>
      <c r="K41" s="84" t="s">
        <v>10</v>
      </c>
      <c r="L41" s="99" t="s">
        <v>11</v>
      </c>
      <c r="M41" s="85" t="s">
        <v>12</v>
      </c>
    </row>
    <row r="42" spans="1:13" ht="40.5" customHeight="1" thickTop="1" thickBot="1">
      <c r="A42" s="88" t="s">
        <v>19</v>
      </c>
      <c r="B42" s="89"/>
      <c r="C42" s="89"/>
      <c r="D42" s="89"/>
      <c r="E42" s="89"/>
      <c r="F42" s="89">
        <v>26</v>
      </c>
      <c r="G42" s="90">
        <f t="shared" ref="G42:G46" si="16">SUM(B42:F42)</f>
        <v>26</v>
      </c>
      <c r="H42" s="91">
        <f t="shared" ref="H42:L46" si="17">IFERROR(B42/$G$42,0)</f>
        <v>0</v>
      </c>
      <c r="I42" s="91">
        <f t="shared" si="17"/>
        <v>0</v>
      </c>
      <c r="J42" s="91">
        <f t="shared" si="17"/>
        <v>0</v>
      </c>
      <c r="K42" s="91">
        <f t="shared" si="17"/>
        <v>0</v>
      </c>
      <c r="L42" s="91">
        <f t="shared" si="17"/>
        <v>1</v>
      </c>
      <c r="M42" s="93" t="s">
        <v>14</v>
      </c>
    </row>
    <row r="43" spans="1:13" ht="40.5" customHeight="1" thickTop="1" thickBot="1">
      <c r="A43" s="88" t="s">
        <v>20</v>
      </c>
      <c r="B43" s="89"/>
      <c r="C43" s="89"/>
      <c r="D43" s="89"/>
      <c r="E43" s="89"/>
      <c r="F43" s="89">
        <v>26</v>
      </c>
      <c r="G43" s="90">
        <f t="shared" si="16"/>
        <v>26</v>
      </c>
      <c r="H43" s="91">
        <f t="shared" si="17"/>
        <v>0</v>
      </c>
      <c r="I43" s="91">
        <f t="shared" si="17"/>
        <v>0</v>
      </c>
      <c r="J43" s="91">
        <f t="shared" si="17"/>
        <v>0</v>
      </c>
      <c r="K43" s="91">
        <f t="shared" si="17"/>
        <v>0</v>
      </c>
      <c r="L43" s="91">
        <f t="shared" si="17"/>
        <v>1</v>
      </c>
      <c r="M43" s="93" t="s">
        <v>14</v>
      </c>
    </row>
    <row r="44" spans="1:13" ht="40.5" customHeight="1" thickTop="1" thickBot="1">
      <c r="A44" s="88" t="s">
        <v>21</v>
      </c>
      <c r="B44" s="89"/>
      <c r="C44" s="89"/>
      <c r="D44" s="89"/>
      <c r="E44" s="89"/>
      <c r="F44" s="89">
        <v>26</v>
      </c>
      <c r="G44" s="90">
        <f t="shared" si="16"/>
        <v>26</v>
      </c>
      <c r="H44" s="91">
        <f t="shared" si="17"/>
        <v>0</v>
      </c>
      <c r="I44" s="91">
        <f t="shared" si="17"/>
        <v>0</v>
      </c>
      <c r="J44" s="91">
        <f t="shared" si="17"/>
        <v>0</v>
      </c>
      <c r="K44" s="91">
        <f t="shared" si="17"/>
        <v>0</v>
      </c>
      <c r="L44" s="91">
        <f t="shared" si="17"/>
        <v>1</v>
      </c>
      <c r="M44" s="93" t="s">
        <v>14</v>
      </c>
    </row>
    <row r="45" spans="1:13" ht="40.5" customHeight="1" thickTop="1" thickBot="1">
      <c r="A45" s="88" t="s">
        <v>22</v>
      </c>
      <c r="B45" s="89"/>
      <c r="C45" s="89"/>
      <c r="D45" s="89"/>
      <c r="E45" s="89"/>
      <c r="F45" s="89">
        <v>26</v>
      </c>
      <c r="G45" s="90">
        <f t="shared" si="16"/>
        <v>26</v>
      </c>
      <c r="H45" s="91">
        <f t="shared" si="17"/>
        <v>0</v>
      </c>
      <c r="I45" s="91">
        <f t="shared" si="17"/>
        <v>0</v>
      </c>
      <c r="J45" s="91">
        <f t="shared" si="17"/>
        <v>0</v>
      </c>
      <c r="K45" s="91">
        <f t="shared" si="17"/>
        <v>0</v>
      </c>
      <c r="L45" s="91">
        <f t="shared" si="17"/>
        <v>1</v>
      </c>
      <c r="M45" s="93" t="s">
        <v>14</v>
      </c>
    </row>
    <row r="46" spans="1:13" ht="40.5" customHeight="1" thickTop="1" thickBot="1">
      <c r="A46" s="88" t="s">
        <v>23</v>
      </c>
      <c r="B46" s="89"/>
      <c r="C46" s="89"/>
      <c r="D46" s="89"/>
      <c r="E46" s="89"/>
      <c r="F46" s="89">
        <v>26</v>
      </c>
      <c r="G46" s="90">
        <f t="shared" si="16"/>
        <v>26</v>
      </c>
      <c r="H46" s="91">
        <f t="shared" si="17"/>
        <v>0</v>
      </c>
      <c r="I46" s="91">
        <f t="shared" si="17"/>
        <v>0</v>
      </c>
      <c r="J46" s="91">
        <f t="shared" si="17"/>
        <v>0</v>
      </c>
      <c r="K46" s="91">
        <f t="shared" si="17"/>
        <v>0</v>
      </c>
      <c r="L46" s="91">
        <f t="shared" si="17"/>
        <v>1</v>
      </c>
      <c r="M46" s="93"/>
    </row>
    <row r="47" spans="1:13" ht="40.5" customHeight="1" thickTop="1" thickBot="1">
      <c r="A47" s="94" t="s">
        <v>24</v>
      </c>
      <c r="B47" s="95">
        <f t="shared" ref="B47:F47" si="18">IFERROR(AVERAGE(B42:B46),0)</f>
        <v>0</v>
      </c>
      <c r="C47" s="95">
        <f t="shared" si="18"/>
        <v>0</v>
      </c>
      <c r="D47" s="95">
        <f t="shared" si="18"/>
        <v>0</v>
      </c>
      <c r="E47" s="95">
        <f t="shared" si="18"/>
        <v>0</v>
      </c>
      <c r="F47" s="95">
        <f t="shared" si="18"/>
        <v>26</v>
      </c>
      <c r="G47" s="95">
        <f>SUM(AVERAGE(G42:G46))</f>
        <v>26</v>
      </c>
      <c r="H47" s="97">
        <f>AVERAGE(H42:H46)*0.2</f>
        <v>0</v>
      </c>
      <c r="I47" s="97">
        <f>AVERAGE(I42:I46)*0.4</f>
        <v>0</v>
      </c>
      <c r="J47" s="97">
        <f>AVERAGE(J42:J46)*0.6</f>
        <v>0</v>
      </c>
      <c r="K47" s="97">
        <f>AVERAGE(K42:K46)*0.8</f>
        <v>0</v>
      </c>
      <c r="L47" s="100">
        <f>AVERAGE(L42:L46)*1</f>
        <v>1</v>
      </c>
      <c r="M47" s="97">
        <f>SUM(H47:L47)</f>
        <v>1</v>
      </c>
    </row>
    <row r="48" spans="1:13" ht="40.5" customHeight="1" thickTop="1" thickBot="1">
      <c r="A48" s="98" t="s">
        <v>25</v>
      </c>
      <c r="B48" s="84" t="s">
        <v>7</v>
      </c>
      <c r="C48" s="84" t="s">
        <v>8</v>
      </c>
      <c r="D48" s="84" t="s">
        <v>9</v>
      </c>
      <c r="E48" s="84" t="s">
        <v>10</v>
      </c>
      <c r="F48" s="84" t="s">
        <v>11</v>
      </c>
      <c r="G48" s="85" t="s">
        <v>12</v>
      </c>
      <c r="H48" s="84" t="s">
        <v>7</v>
      </c>
      <c r="I48" s="84" t="s">
        <v>8</v>
      </c>
      <c r="J48" s="84" t="s">
        <v>9</v>
      </c>
      <c r="K48" s="84" t="s">
        <v>10</v>
      </c>
      <c r="L48" s="99" t="s">
        <v>11</v>
      </c>
      <c r="M48" s="85" t="s">
        <v>12</v>
      </c>
    </row>
    <row r="49" spans="1:13" ht="40.5" customHeight="1" thickTop="1" thickBot="1">
      <c r="A49" s="88" t="s">
        <v>26</v>
      </c>
      <c r="B49" s="89"/>
      <c r="C49" s="89"/>
      <c r="D49" s="89"/>
      <c r="E49" s="89"/>
      <c r="F49" s="89">
        <v>26</v>
      </c>
      <c r="G49" s="90">
        <f t="shared" ref="G49:G51" si="19">SUM(B49:F49)</f>
        <v>26</v>
      </c>
      <c r="H49" s="91">
        <f t="shared" ref="H49:L51" si="20">IFERROR(B49/$G$49,0)</f>
        <v>0</v>
      </c>
      <c r="I49" s="91">
        <f t="shared" si="20"/>
        <v>0</v>
      </c>
      <c r="J49" s="91">
        <f t="shared" si="20"/>
        <v>0</v>
      </c>
      <c r="K49" s="91">
        <f t="shared" si="20"/>
        <v>0</v>
      </c>
      <c r="L49" s="91">
        <f t="shared" si="20"/>
        <v>1</v>
      </c>
      <c r="M49" s="93" t="s">
        <v>14</v>
      </c>
    </row>
    <row r="50" spans="1:13" ht="40.5" customHeight="1" thickTop="1" thickBot="1">
      <c r="A50" s="88" t="s">
        <v>27</v>
      </c>
      <c r="B50" s="89"/>
      <c r="C50" s="89"/>
      <c r="D50" s="89"/>
      <c r="E50" s="89"/>
      <c r="F50" s="89">
        <v>26</v>
      </c>
      <c r="G50" s="90">
        <f t="shared" si="19"/>
        <v>26</v>
      </c>
      <c r="H50" s="91">
        <f t="shared" si="20"/>
        <v>0</v>
      </c>
      <c r="I50" s="91">
        <f t="shared" si="20"/>
        <v>0</v>
      </c>
      <c r="J50" s="91">
        <f t="shared" si="20"/>
        <v>0</v>
      </c>
      <c r="K50" s="91">
        <f t="shared" si="20"/>
        <v>0</v>
      </c>
      <c r="L50" s="91">
        <f t="shared" si="20"/>
        <v>1</v>
      </c>
      <c r="M50" s="93" t="s">
        <v>14</v>
      </c>
    </row>
    <row r="51" spans="1:13" ht="40.5" customHeight="1" thickTop="1" thickBot="1">
      <c r="A51" s="88" t="s">
        <v>28</v>
      </c>
      <c r="B51" s="89"/>
      <c r="C51" s="89"/>
      <c r="D51" s="89"/>
      <c r="E51" s="89"/>
      <c r="F51" s="89">
        <v>26</v>
      </c>
      <c r="G51" s="90">
        <f t="shared" si="19"/>
        <v>26</v>
      </c>
      <c r="H51" s="91">
        <f t="shared" si="20"/>
        <v>0</v>
      </c>
      <c r="I51" s="91">
        <f t="shared" si="20"/>
        <v>0</v>
      </c>
      <c r="J51" s="91">
        <f t="shared" si="20"/>
        <v>0</v>
      </c>
      <c r="K51" s="91">
        <f t="shared" si="20"/>
        <v>0</v>
      </c>
      <c r="L51" s="91">
        <f t="shared" si="20"/>
        <v>1</v>
      </c>
      <c r="M51" s="93" t="s">
        <v>14</v>
      </c>
    </row>
    <row r="52" spans="1:13" ht="40.5" customHeight="1" thickTop="1" thickBot="1">
      <c r="A52" s="94" t="s">
        <v>24</v>
      </c>
      <c r="B52" s="95">
        <f t="shared" ref="B52:F52" si="21">IFERROR(AVERAGE(B49:B51),0)</f>
        <v>0</v>
      </c>
      <c r="C52" s="95">
        <f t="shared" si="21"/>
        <v>0</v>
      </c>
      <c r="D52" s="101">
        <f t="shared" si="21"/>
        <v>0</v>
      </c>
      <c r="E52" s="101">
        <f t="shared" si="21"/>
        <v>0</v>
      </c>
      <c r="F52" s="101">
        <f t="shared" si="21"/>
        <v>26</v>
      </c>
      <c r="G52" s="101">
        <f>SUM(AVERAGE(G49:G51))</f>
        <v>26</v>
      </c>
      <c r="H52" s="97">
        <f>AVERAGE(H49:H51)*0.2</f>
        <v>0</v>
      </c>
      <c r="I52" s="97">
        <f>AVERAGE(I49:I51)*0.4</f>
        <v>0</v>
      </c>
      <c r="J52" s="97">
        <f>AVERAGE(J49:J51)*0.6</f>
        <v>0</v>
      </c>
      <c r="K52" s="97">
        <f>AVERAGE(K49:K51)*0.8</f>
        <v>0</v>
      </c>
      <c r="L52" s="100">
        <f>AVERAGE(L49:L51)*1</f>
        <v>1</v>
      </c>
      <c r="M52" s="102">
        <f>SUM(H52:L52)</f>
        <v>1</v>
      </c>
    </row>
    <row r="53" spans="1:13" ht="40.5" customHeight="1" thickTop="1" thickBot="1">
      <c r="A53" s="83" t="s">
        <v>29</v>
      </c>
      <c r="B53" s="84" t="s">
        <v>7</v>
      </c>
      <c r="C53" s="84" t="s">
        <v>8</v>
      </c>
      <c r="D53" s="84" t="s">
        <v>9</v>
      </c>
      <c r="E53" s="84" t="s">
        <v>10</v>
      </c>
      <c r="F53" s="84" t="s">
        <v>11</v>
      </c>
      <c r="G53" s="85" t="s">
        <v>12</v>
      </c>
      <c r="H53" s="84" t="s">
        <v>7</v>
      </c>
      <c r="I53" s="84" t="s">
        <v>8</v>
      </c>
      <c r="J53" s="84" t="s">
        <v>9</v>
      </c>
      <c r="K53" s="84" t="s">
        <v>10</v>
      </c>
      <c r="L53" s="99" t="s">
        <v>11</v>
      </c>
      <c r="M53" s="85" t="s">
        <v>12</v>
      </c>
    </row>
    <row r="54" spans="1:13" ht="40.5" customHeight="1" thickTop="1" thickBot="1">
      <c r="A54" s="103" t="s">
        <v>30</v>
      </c>
      <c r="B54" s="104"/>
      <c r="C54" s="104"/>
      <c r="D54" s="104"/>
      <c r="E54" s="89"/>
      <c r="F54" s="89">
        <v>26</v>
      </c>
      <c r="G54" s="105">
        <f t="shared" ref="G54:G57" si="22">SUM(B54:F54)</f>
        <v>26</v>
      </c>
      <c r="H54" s="106">
        <f t="shared" ref="H54:L57" si="23">IFERROR(B54/$G$54,0)</f>
        <v>0</v>
      </c>
      <c r="I54" s="106">
        <f t="shared" si="23"/>
        <v>0</v>
      </c>
      <c r="J54" s="106">
        <f t="shared" si="23"/>
        <v>0</v>
      </c>
      <c r="K54" s="106">
        <f t="shared" si="23"/>
        <v>0</v>
      </c>
      <c r="L54" s="106">
        <f t="shared" si="23"/>
        <v>1</v>
      </c>
      <c r="M54" s="93" t="s">
        <v>14</v>
      </c>
    </row>
    <row r="55" spans="1:13" ht="40.5" customHeight="1" thickTop="1" thickBot="1">
      <c r="A55" s="103" t="s">
        <v>31</v>
      </c>
      <c r="B55" s="104"/>
      <c r="C55" s="104"/>
      <c r="D55" s="104"/>
      <c r="E55" s="89"/>
      <c r="F55" s="89">
        <v>26</v>
      </c>
      <c r="G55" s="105">
        <f t="shared" si="22"/>
        <v>26</v>
      </c>
      <c r="H55" s="106">
        <f t="shared" si="23"/>
        <v>0</v>
      </c>
      <c r="I55" s="106">
        <f t="shared" si="23"/>
        <v>0</v>
      </c>
      <c r="J55" s="106">
        <f t="shared" si="23"/>
        <v>0</v>
      </c>
      <c r="K55" s="106">
        <f t="shared" si="23"/>
        <v>0</v>
      </c>
      <c r="L55" s="106">
        <f t="shared" si="23"/>
        <v>1</v>
      </c>
      <c r="M55" s="93" t="s">
        <v>14</v>
      </c>
    </row>
    <row r="56" spans="1:13" ht="40.5" customHeight="1" thickTop="1" thickBot="1">
      <c r="A56" s="103" t="s">
        <v>32</v>
      </c>
      <c r="B56" s="104"/>
      <c r="C56" s="104"/>
      <c r="D56" s="104"/>
      <c r="E56" s="89"/>
      <c r="F56" s="89">
        <v>26</v>
      </c>
      <c r="G56" s="105">
        <f t="shared" si="22"/>
        <v>26</v>
      </c>
      <c r="H56" s="106">
        <f t="shared" si="23"/>
        <v>0</v>
      </c>
      <c r="I56" s="106">
        <f t="shared" si="23"/>
        <v>0</v>
      </c>
      <c r="J56" s="106">
        <f t="shared" si="23"/>
        <v>0</v>
      </c>
      <c r="K56" s="106">
        <f t="shared" si="23"/>
        <v>0</v>
      </c>
      <c r="L56" s="106">
        <f t="shared" si="23"/>
        <v>1</v>
      </c>
      <c r="M56" s="93" t="s">
        <v>14</v>
      </c>
    </row>
    <row r="57" spans="1:13" ht="40.5" customHeight="1" thickTop="1" thickBot="1">
      <c r="A57" s="103" t="s">
        <v>33</v>
      </c>
      <c r="B57" s="104"/>
      <c r="C57" s="104"/>
      <c r="D57" s="104"/>
      <c r="E57" s="89"/>
      <c r="F57" s="89">
        <v>26</v>
      </c>
      <c r="G57" s="105">
        <f t="shared" si="22"/>
        <v>26</v>
      </c>
      <c r="H57" s="106">
        <f t="shared" si="23"/>
        <v>0</v>
      </c>
      <c r="I57" s="106">
        <f t="shared" si="23"/>
        <v>0</v>
      </c>
      <c r="J57" s="106">
        <f t="shared" si="23"/>
        <v>0</v>
      </c>
      <c r="K57" s="106">
        <f t="shared" si="23"/>
        <v>0</v>
      </c>
      <c r="L57" s="106">
        <f t="shared" si="23"/>
        <v>1</v>
      </c>
      <c r="M57" s="93" t="s">
        <v>14</v>
      </c>
    </row>
    <row r="58" spans="1:13" ht="40.5" customHeight="1" thickTop="1" thickBot="1">
      <c r="A58" s="107" t="s">
        <v>24</v>
      </c>
      <c r="B58" s="108">
        <f t="shared" ref="B58:F58" si="24">IFERROR(AVERAGE(B54:B57),0)</f>
        <v>0</v>
      </c>
      <c r="C58" s="108">
        <f t="shared" si="24"/>
        <v>0</v>
      </c>
      <c r="D58" s="108">
        <f t="shared" si="24"/>
        <v>0</v>
      </c>
      <c r="E58" s="108">
        <f t="shared" si="24"/>
        <v>0</v>
      </c>
      <c r="F58" s="108">
        <f t="shared" si="24"/>
        <v>26</v>
      </c>
      <c r="G58" s="108">
        <f>SUM(AVERAGE(G54:G57))</f>
        <v>26</v>
      </c>
      <c r="H58" s="102">
        <f>AVERAGE(H54:H57)*0.2</f>
        <v>0</v>
      </c>
      <c r="I58" s="102">
        <f>AVERAGE(I54:I57)*0.4</f>
        <v>0</v>
      </c>
      <c r="J58" s="102">
        <f>AVERAGE(J54:J57)*0.6</f>
        <v>0</v>
      </c>
      <c r="K58" s="102">
        <f>AVERAGE(K54:K57)*0.8</f>
        <v>0</v>
      </c>
      <c r="L58" s="109">
        <f>AVERAGE(L54:L57)*1</f>
        <v>1</v>
      </c>
      <c r="M58" s="102">
        <f>SUM(H58:L58)</f>
        <v>1</v>
      </c>
    </row>
    <row r="59" spans="1:13" ht="40.5" customHeight="1" thickTop="1" thickBot="1">
      <c r="A59" s="110" t="s">
        <v>34</v>
      </c>
      <c r="B59" s="111"/>
      <c r="C59" s="111"/>
      <c r="D59" s="111"/>
      <c r="E59" s="111"/>
      <c r="F59" s="111"/>
      <c r="G59" s="112">
        <f>SUM(B59:F59)</f>
        <v>0</v>
      </c>
      <c r="H59" s="113">
        <f t="shared" ref="H59:L59" si="25">IFERROR(B59/$G$59,0)</f>
        <v>0</v>
      </c>
      <c r="I59" s="113">
        <f t="shared" si="25"/>
        <v>0</v>
      </c>
      <c r="J59" s="113">
        <f t="shared" si="25"/>
        <v>0</v>
      </c>
      <c r="K59" s="113">
        <f t="shared" si="25"/>
        <v>0</v>
      </c>
      <c r="L59" s="113">
        <f t="shared" si="25"/>
        <v>0</v>
      </c>
      <c r="M59" s="93" t="s">
        <v>14</v>
      </c>
    </row>
    <row r="60" spans="1:13" ht="40.5" customHeight="1" thickTop="1" thickBot="1">
      <c r="A60" s="127" t="s">
        <v>35</v>
      </c>
      <c r="B60" s="134"/>
      <c r="C60" s="134"/>
      <c r="D60" s="134"/>
      <c r="E60" s="134"/>
      <c r="F60" s="135"/>
      <c r="G60" s="114">
        <v>26</v>
      </c>
      <c r="H60" s="102" t="s">
        <v>14</v>
      </c>
      <c r="I60" s="102" t="s">
        <v>14</v>
      </c>
      <c r="J60" s="102" t="s">
        <v>14</v>
      </c>
      <c r="K60" s="102" t="s">
        <v>14</v>
      </c>
      <c r="L60" s="102" t="s">
        <v>14</v>
      </c>
      <c r="M60" s="102">
        <f>(M40+M47+M52+M58)/4</f>
        <v>1</v>
      </c>
    </row>
    <row r="61" spans="1:13" ht="40.5" customHeight="1" thickTop="1">
      <c r="A61" s="77"/>
      <c r="B61" s="77"/>
      <c r="C61" s="77"/>
      <c r="D61" s="77"/>
      <c r="E61" s="77"/>
      <c r="F61" s="77"/>
      <c r="G61" s="77"/>
      <c r="H61" s="77"/>
      <c r="I61" s="77"/>
      <c r="J61" s="77"/>
      <c r="K61" s="77"/>
      <c r="L61" s="77"/>
      <c r="M61" s="77"/>
    </row>
    <row r="62" spans="1:13" ht="40.5" customHeight="1" thickBot="1">
      <c r="A62" s="77"/>
      <c r="B62" s="77"/>
      <c r="C62" s="77"/>
      <c r="D62" s="77"/>
      <c r="E62" s="77"/>
      <c r="F62" s="77"/>
      <c r="G62" s="77"/>
      <c r="H62" s="77"/>
      <c r="I62" s="77"/>
      <c r="J62" s="77"/>
      <c r="K62" s="77"/>
      <c r="L62" s="77"/>
      <c r="M62" s="77"/>
    </row>
    <row r="63" spans="1:13" ht="40.5" customHeight="1" thickTop="1" thickBot="1">
      <c r="A63" s="78" t="s">
        <v>0</v>
      </c>
      <c r="B63" s="136" t="s">
        <v>182</v>
      </c>
      <c r="C63" s="132"/>
      <c r="D63" s="132"/>
      <c r="E63" s="132"/>
      <c r="F63" s="132"/>
      <c r="G63" s="133"/>
      <c r="H63" s="139" t="s">
        <v>111</v>
      </c>
      <c r="I63" s="144"/>
      <c r="J63" s="145"/>
      <c r="K63" s="79" t="s">
        <v>2</v>
      </c>
      <c r="L63" s="146">
        <v>45564</v>
      </c>
      <c r="M63" s="147"/>
    </row>
    <row r="64" spans="1:13" ht="40.5" customHeight="1" thickBot="1">
      <c r="A64" s="115" t="s">
        <v>3</v>
      </c>
      <c r="B64" s="148"/>
      <c r="C64" s="148"/>
      <c r="D64" s="148"/>
      <c r="E64" s="148"/>
      <c r="F64" s="148"/>
      <c r="G64" s="149"/>
      <c r="H64" s="80" t="s">
        <v>112</v>
      </c>
      <c r="I64" s="121">
        <v>19</v>
      </c>
      <c r="J64" s="133"/>
      <c r="K64" s="81"/>
      <c r="L64" s="80"/>
      <c r="M64" s="80"/>
    </row>
    <row r="65" spans="1:13" ht="40.5" customHeight="1" thickBot="1">
      <c r="A65" s="150"/>
      <c r="B65" s="151"/>
      <c r="C65" s="151"/>
      <c r="D65" s="151"/>
      <c r="E65" s="151"/>
      <c r="F65" s="151"/>
      <c r="G65" s="152"/>
      <c r="H65" s="80" t="s">
        <v>113</v>
      </c>
      <c r="I65" s="121">
        <v>7</v>
      </c>
      <c r="J65" s="133"/>
      <c r="K65" s="80"/>
      <c r="L65" s="80"/>
      <c r="M65" s="80"/>
    </row>
    <row r="66" spans="1:13" ht="40.5" customHeight="1" thickBot="1">
      <c r="A66" s="82" t="s">
        <v>4</v>
      </c>
      <c r="B66" s="130" t="s">
        <v>5</v>
      </c>
      <c r="C66" s="131"/>
      <c r="D66" s="131"/>
      <c r="E66" s="131"/>
      <c r="F66" s="131"/>
      <c r="G66" s="131"/>
      <c r="H66" s="121" t="s">
        <v>5</v>
      </c>
      <c r="I66" s="132"/>
      <c r="J66" s="132"/>
      <c r="K66" s="132"/>
      <c r="L66" s="132"/>
      <c r="M66" s="133"/>
    </row>
    <row r="67" spans="1:13" ht="40.5" customHeight="1" thickTop="1" thickBot="1">
      <c r="A67" s="83" t="s">
        <v>6</v>
      </c>
      <c r="B67" s="84" t="s">
        <v>7</v>
      </c>
      <c r="C67" s="84" t="s">
        <v>8</v>
      </c>
      <c r="D67" s="84" t="s">
        <v>9</v>
      </c>
      <c r="E67" s="84" t="s">
        <v>10</v>
      </c>
      <c r="F67" s="84" t="s">
        <v>11</v>
      </c>
      <c r="G67" s="85" t="s">
        <v>12</v>
      </c>
      <c r="H67" s="86" t="s">
        <v>7</v>
      </c>
      <c r="I67" s="86" t="s">
        <v>8</v>
      </c>
      <c r="J67" s="86" t="s">
        <v>9</v>
      </c>
      <c r="K67" s="86" t="s">
        <v>10</v>
      </c>
      <c r="L67" s="86" t="s">
        <v>11</v>
      </c>
      <c r="M67" s="87" t="s">
        <v>12</v>
      </c>
    </row>
    <row r="68" spans="1:13" ht="40.5" customHeight="1" thickTop="1" thickBot="1">
      <c r="A68" s="88" t="s">
        <v>13</v>
      </c>
      <c r="B68" s="89"/>
      <c r="C68" s="89"/>
      <c r="D68" s="89"/>
      <c r="E68" s="89"/>
      <c r="F68" s="89">
        <v>26</v>
      </c>
      <c r="G68" s="90">
        <f t="shared" ref="G68:G70" si="26">SUM(B68:F68)</f>
        <v>26</v>
      </c>
      <c r="H68" s="91">
        <f t="shared" ref="H68:L70" si="27">IFERROR(B68/$G$68,0)</f>
        <v>0</v>
      </c>
      <c r="I68" s="91">
        <f t="shared" si="27"/>
        <v>0</v>
      </c>
      <c r="J68" s="91">
        <f t="shared" si="27"/>
        <v>0</v>
      </c>
      <c r="K68" s="91">
        <f t="shared" si="27"/>
        <v>0</v>
      </c>
      <c r="L68" s="91">
        <f t="shared" si="27"/>
        <v>1</v>
      </c>
      <c r="M68" s="92" t="s">
        <v>14</v>
      </c>
    </row>
    <row r="69" spans="1:13" ht="40.5" customHeight="1" thickTop="1" thickBot="1">
      <c r="A69" s="88" t="s">
        <v>15</v>
      </c>
      <c r="B69" s="89"/>
      <c r="C69" s="89"/>
      <c r="D69" s="89"/>
      <c r="E69" s="89"/>
      <c r="F69" s="89">
        <v>26</v>
      </c>
      <c r="G69" s="90">
        <f t="shared" si="26"/>
        <v>26</v>
      </c>
      <c r="H69" s="91">
        <f t="shared" si="27"/>
        <v>0</v>
      </c>
      <c r="I69" s="91">
        <f t="shared" si="27"/>
        <v>0</v>
      </c>
      <c r="J69" s="91">
        <f t="shared" si="27"/>
        <v>0</v>
      </c>
      <c r="K69" s="91">
        <f t="shared" si="27"/>
        <v>0</v>
      </c>
      <c r="L69" s="91">
        <f t="shared" si="27"/>
        <v>1</v>
      </c>
      <c r="M69" s="93" t="s">
        <v>14</v>
      </c>
    </row>
    <row r="70" spans="1:13" ht="40.5" customHeight="1" thickTop="1" thickBot="1">
      <c r="A70" s="88" t="s">
        <v>16</v>
      </c>
      <c r="B70" s="89"/>
      <c r="C70" s="89"/>
      <c r="D70" s="89"/>
      <c r="E70" s="89"/>
      <c r="F70" s="89">
        <v>26</v>
      </c>
      <c r="G70" s="90">
        <f t="shared" si="26"/>
        <v>26</v>
      </c>
      <c r="H70" s="91">
        <f t="shared" si="27"/>
        <v>0</v>
      </c>
      <c r="I70" s="91">
        <f t="shared" si="27"/>
        <v>0</v>
      </c>
      <c r="J70" s="91">
        <f t="shared" si="27"/>
        <v>0</v>
      </c>
      <c r="K70" s="91">
        <f t="shared" si="27"/>
        <v>0</v>
      </c>
      <c r="L70" s="91">
        <f t="shared" si="27"/>
        <v>1</v>
      </c>
      <c r="M70" s="93" t="s">
        <v>14</v>
      </c>
    </row>
    <row r="71" spans="1:13" ht="40.5" customHeight="1" thickTop="1" thickBot="1">
      <c r="A71" s="94" t="s">
        <v>17</v>
      </c>
      <c r="B71" s="95">
        <f>IFERROR(AVERAGE(B68:B70),0)</f>
        <v>0</v>
      </c>
      <c r="C71" s="95">
        <f>IFERROR(AVERAGE(C68:C70),0)</f>
        <v>0</v>
      </c>
      <c r="D71" s="95">
        <f>IFERROR(AVERAGE(D68:D70),0)</f>
        <v>0</v>
      </c>
      <c r="E71" s="95">
        <f t="shared" ref="E71:F71" si="28">IFERROR(AVERAGE(E68:E70),0)</f>
        <v>0</v>
      </c>
      <c r="F71" s="95">
        <f t="shared" si="28"/>
        <v>26</v>
      </c>
      <c r="G71" s="95">
        <f>SUM(AVERAGE(G68:G70))</f>
        <v>26</v>
      </c>
      <c r="H71" s="96">
        <f>AVERAGE(H68:H70)*0.2</f>
        <v>0</v>
      </c>
      <c r="I71" s="96">
        <f>AVERAGE(I68:I70)*0.4</f>
        <v>0</v>
      </c>
      <c r="J71" s="96">
        <f>AVERAGE(J68:J70)*0.6</f>
        <v>0</v>
      </c>
      <c r="K71" s="96">
        <f>AVERAGE(K68:K70)*0.8</f>
        <v>0</v>
      </c>
      <c r="L71" s="96">
        <f>AVERAGE(L68:L70)*1</f>
        <v>1</v>
      </c>
      <c r="M71" s="97">
        <f>SUM(H71:L71)</f>
        <v>1</v>
      </c>
    </row>
    <row r="72" spans="1:13" ht="40.5" customHeight="1" thickTop="1" thickBot="1">
      <c r="A72" s="98" t="s">
        <v>18</v>
      </c>
      <c r="B72" s="84" t="s">
        <v>7</v>
      </c>
      <c r="C72" s="84" t="s">
        <v>8</v>
      </c>
      <c r="D72" s="84" t="s">
        <v>9</v>
      </c>
      <c r="E72" s="84" t="s">
        <v>10</v>
      </c>
      <c r="F72" s="84" t="s">
        <v>11</v>
      </c>
      <c r="G72" s="85" t="s">
        <v>12</v>
      </c>
      <c r="H72" s="84" t="s">
        <v>7</v>
      </c>
      <c r="I72" s="84" t="s">
        <v>8</v>
      </c>
      <c r="J72" s="84" t="s">
        <v>9</v>
      </c>
      <c r="K72" s="84" t="s">
        <v>10</v>
      </c>
      <c r="L72" s="99" t="s">
        <v>11</v>
      </c>
      <c r="M72" s="85" t="s">
        <v>12</v>
      </c>
    </row>
    <row r="73" spans="1:13" ht="40.5" customHeight="1" thickTop="1" thickBot="1">
      <c r="A73" s="88" t="s">
        <v>19</v>
      </c>
      <c r="B73" s="89"/>
      <c r="C73" s="89"/>
      <c r="D73" s="89"/>
      <c r="E73" s="89"/>
      <c r="F73" s="89">
        <v>26</v>
      </c>
      <c r="G73" s="90">
        <f t="shared" ref="G73:G77" si="29">SUM(B73:F73)</f>
        <v>26</v>
      </c>
      <c r="H73" s="91">
        <f t="shared" ref="H73:L77" si="30">IFERROR(B73/$G$73,0)</f>
        <v>0</v>
      </c>
      <c r="I73" s="91">
        <f t="shared" si="30"/>
        <v>0</v>
      </c>
      <c r="J73" s="91">
        <f t="shared" si="30"/>
        <v>0</v>
      </c>
      <c r="K73" s="91">
        <f t="shared" si="30"/>
        <v>0</v>
      </c>
      <c r="L73" s="91">
        <f t="shared" si="30"/>
        <v>1</v>
      </c>
      <c r="M73" s="93" t="s">
        <v>14</v>
      </c>
    </row>
    <row r="74" spans="1:13" ht="40.5" customHeight="1" thickTop="1" thickBot="1">
      <c r="A74" s="88" t="s">
        <v>20</v>
      </c>
      <c r="B74" s="89"/>
      <c r="C74" s="89"/>
      <c r="D74" s="89"/>
      <c r="E74" s="89"/>
      <c r="F74" s="89">
        <v>26</v>
      </c>
      <c r="G74" s="90">
        <f t="shared" si="29"/>
        <v>26</v>
      </c>
      <c r="H74" s="91">
        <f t="shared" si="30"/>
        <v>0</v>
      </c>
      <c r="I74" s="91">
        <f t="shared" si="30"/>
        <v>0</v>
      </c>
      <c r="J74" s="91">
        <f t="shared" si="30"/>
        <v>0</v>
      </c>
      <c r="K74" s="91">
        <f t="shared" si="30"/>
        <v>0</v>
      </c>
      <c r="L74" s="91">
        <f t="shared" si="30"/>
        <v>1</v>
      </c>
      <c r="M74" s="93" t="s">
        <v>14</v>
      </c>
    </row>
    <row r="75" spans="1:13" ht="40.5" customHeight="1" thickTop="1" thickBot="1">
      <c r="A75" s="88" t="s">
        <v>21</v>
      </c>
      <c r="B75" s="89"/>
      <c r="C75" s="89"/>
      <c r="D75" s="89"/>
      <c r="E75" s="89"/>
      <c r="F75" s="89">
        <v>26</v>
      </c>
      <c r="G75" s="90">
        <f t="shared" si="29"/>
        <v>26</v>
      </c>
      <c r="H75" s="91">
        <f t="shared" si="30"/>
        <v>0</v>
      </c>
      <c r="I75" s="91">
        <f t="shared" si="30"/>
        <v>0</v>
      </c>
      <c r="J75" s="91">
        <f t="shared" si="30"/>
        <v>0</v>
      </c>
      <c r="K75" s="91">
        <f t="shared" si="30"/>
        <v>0</v>
      </c>
      <c r="L75" s="91">
        <f t="shared" si="30"/>
        <v>1</v>
      </c>
      <c r="M75" s="93" t="s">
        <v>14</v>
      </c>
    </row>
    <row r="76" spans="1:13" ht="40.5" customHeight="1" thickTop="1" thickBot="1">
      <c r="A76" s="88" t="s">
        <v>22</v>
      </c>
      <c r="B76" s="89"/>
      <c r="C76" s="89"/>
      <c r="D76" s="89"/>
      <c r="E76" s="89"/>
      <c r="F76" s="89">
        <v>26</v>
      </c>
      <c r="G76" s="90">
        <f t="shared" si="29"/>
        <v>26</v>
      </c>
      <c r="H76" s="91">
        <f t="shared" si="30"/>
        <v>0</v>
      </c>
      <c r="I76" s="91">
        <f t="shared" si="30"/>
        <v>0</v>
      </c>
      <c r="J76" s="91">
        <f t="shared" si="30"/>
        <v>0</v>
      </c>
      <c r="K76" s="91">
        <f t="shared" si="30"/>
        <v>0</v>
      </c>
      <c r="L76" s="91">
        <f t="shared" si="30"/>
        <v>1</v>
      </c>
      <c r="M76" s="93" t="s">
        <v>14</v>
      </c>
    </row>
    <row r="77" spans="1:13" ht="40.5" customHeight="1" thickTop="1" thickBot="1">
      <c r="A77" s="88" t="s">
        <v>23</v>
      </c>
      <c r="B77" s="89"/>
      <c r="C77" s="89"/>
      <c r="D77" s="89"/>
      <c r="E77" s="89"/>
      <c r="F77" s="89">
        <v>26</v>
      </c>
      <c r="G77" s="90">
        <f t="shared" si="29"/>
        <v>26</v>
      </c>
      <c r="H77" s="91">
        <f t="shared" si="30"/>
        <v>0</v>
      </c>
      <c r="I77" s="91">
        <f t="shared" si="30"/>
        <v>0</v>
      </c>
      <c r="J77" s="91">
        <f t="shared" si="30"/>
        <v>0</v>
      </c>
      <c r="K77" s="91">
        <f t="shared" si="30"/>
        <v>0</v>
      </c>
      <c r="L77" s="91">
        <f t="shared" si="30"/>
        <v>1</v>
      </c>
      <c r="M77" s="93"/>
    </row>
    <row r="78" spans="1:13" ht="40.5" customHeight="1" thickTop="1" thickBot="1">
      <c r="A78" s="94" t="s">
        <v>24</v>
      </c>
      <c r="B78" s="95">
        <f t="shared" ref="B78:F78" si="31">IFERROR(AVERAGE(B73:B77),0)</f>
        <v>0</v>
      </c>
      <c r="C78" s="95">
        <f t="shared" si="31"/>
        <v>0</v>
      </c>
      <c r="D78" s="95">
        <f t="shared" si="31"/>
        <v>0</v>
      </c>
      <c r="E78" s="95">
        <f t="shared" si="31"/>
        <v>0</v>
      </c>
      <c r="F78" s="95">
        <f t="shared" si="31"/>
        <v>26</v>
      </c>
      <c r="G78" s="95">
        <f>SUM(AVERAGE(G73:G77))</f>
        <v>26</v>
      </c>
      <c r="H78" s="97">
        <f>AVERAGE(H73:H77)*0.2</f>
        <v>0</v>
      </c>
      <c r="I78" s="97">
        <f>AVERAGE(I73:I77)*0.4</f>
        <v>0</v>
      </c>
      <c r="J78" s="97">
        <f>AVERAGE(J73:J77)*0.6</f>
        <v>0</v>
      </c>
      <c r="K78" s="97">
        <f>AVERAGE(K73:K77)*0.8</f>
        <v>0</v>
      </c>
      <c r="L78" s="100">
        <f>AVERAGE(L73:L77)*1</f>
        <v>1</v>
      </c>
      <c r="M78" s="97">
        <f>SUM(H78:L78)</f>
        <v>1</v>
      </c>
    </row>
    <row r="79" spans="1:13" ht="40.5" customHeight="1" thickTop="1" thickBot="1">
      <c r="A79" s="98" t="s">
        <v>25</v>
      </c>
      <c r="B79" s="84" t="s">
        <v>7</v>
      </c>
      <c r="C79" s="84" t="s">
        <v>8</v>
      </c>
      <c r="D79" s="84" t="s">
        <v>9</v>
      </c>
      <c r="E79" s="84" t="s">
        <v>10</v>
      </c>
      <c r="F79" s="84" t="s">
        <v>11</v>
      </c>
      <c r="G79" s="85" t="s">
        <v>12</v>
      </c>
      <c r="H79" s="84" t="s">
        <v>7</v>
      </c>
      <c r="I79" s="84" t="s">
        <v>8</v>
      </c>
      <c r="J79" s="84" t="s">
        <v>9</v>
      </c>
      <c r="K79" s="84" t="s">
        <v>10</v>
      </c>
      <c r="L79" s="99" t="s">
        <v>11</v>
      </c>
      <c r="M79" s="85" t="s">
        <v>12</v>
      </c>
    </row>
    <row r="80" spans="1:13" ht="40.5" customHeight="1" thickTop="1" thickBot="1">
      <c r="A80" s="88" t="s">
        <v>26</v>
      </c>
      <c r="B80" s="89"/>
      <c r="C80" s="89"/>
      <c r="D80" s="89"/>
      <c r="E80" s="89"/>
      <c r="F80" s="89">
        <v>26</v>
      </c>
      <c r="G80" s="90">
        <f t="shared" ref="G80:G82" si="32">SUM(B80:F80)</f>
        <v>26</v>
      </c>
      <c r="H80" s="91">
        <f t="shared" ref="H80:L82" si="33">IFERROR(B80/$G$80,0)</f>
        <v>0</v>
      </c>
      <c r="I80" s="91">
        <f t="shared" si="33"/>
        <v>0</v>
      </c>
      <c r="J80" s="91">
        <f t="shared" si="33"/>
        <v>0</v>
      </c>
      <c r="K80" s="91">
        <f t="shared" si="33"/>
        <v>0</v>
      </c>
      <c r="L80" s="91">
        <f t="shared" si="33"/>
        <v>1</v>
      </c>
      <c r="M80" s="93" t="s">
        <v>14</v>
      </c>
    </row>
    <row r="81" spans="1:13" ht="40.5" customHeight="1" thickTop="1" thickBot="1">
      <c r="A81" s="88" t="s">
        <v>27</v>
      </c>
      <c r="B81" s="89"/>
      <c r="C81" s="89"/>
      <c r="D81" s="89"/>
      <c r="E81" s="89"/>
      <c r="F81" s="89">
        <v>26</v>
      </c>
      <c r="G81" s="90">
        <f t="shared" si="32"/>
        <v>26</v>
      </c>
      <c r="H81" s="91">
        <f t="shared" si="33"/>
        <v>0</v>
      </c>
      <c r="I81" s="91">
        <f t="shared" si="33"/>
        <v>0</v>
      </c>
      <c r="J81" s="91">
        <f t="shared" si="33"/>
        <v>0</v>
      </c>
      <c r="K81" s="91">
        <f t="shared" si="33"/>
        <v>0</v>
      </c>
      <c r="L81" s="91">
        <f t="shared" si="33"/>
        <v>1</v>
      </c>
      <c r="M81" s="93" t="s">
        <v>14</v>
      </c>
    </row>
    <row r="82" spans="1:13" ht="40.5" customHeight="1" thickTop="1" thickBot="1">
      <c r="A82" s="88" t="s">
        <v>28</v>
      </c>
      <c r="B82" s="89"/>
      <c r="C82" s="89"/>
      <c r="D82" s="89"/>
      <c r="E82" s="89"/>
      <c r="F82" s="89">
        <v>26</v>
      </c>
      <c r="G82" s="90">
        <f t="shared" si="32"/>
        <v>26</v>
      </c>
      <c r="H82" s="91">
        <f t="shared" si="33"/>
        <v>0</v>
      </c>
      <c r="I82" s="91">
        <f t="shared" si="33"/>
        <v>0</v>
      </c>
      <c r="J82" s="91">
        <f t="shared" si="33"/>
        <v>0</v>
      </c>
      <c r="K82" s="91">
        <f t="shared" si="33"/>
        <v>0</v>
      </c>
      <c r="L82" s="91">
        <f t="shared" si="33"/>
        <v>1</v>
      </c>
      <c r="M82" s="93" t="s">
        <v>14</v>
      </c>
    </row>
    <row r="83" spans="1:13" ht="40.5" customHeight="1" thickTop="1" thickBot="1">
      <c r="A83" s="94" t="s">
        <v>24</v>
      </c>
      <c r="B83" s="95">
        <f t="shared" ref="B83:F83" si="34">IFERROR(AVERAGE(B80:B82),0)</f>
        <v>0</v>
      </c>
      <c r="C83" s="95">
        <f t="shared" si="34"/>
        <v>0</v>
      </c>
      <c r="D83" s="101">
        <f t="shared" si="34"/>
        <v>0</v>
      </c>
      <c r="E83" s="101">
        <f t="shared" si="34"/>
        <v>0</v>
      </c>
      <c r="F83" s="101">
        <f t="shared" si="34"/>
        <v>26</v>
      </c>
      <c r="G83" s="101">
        <f>SUM(AVERAGE(G80:G82))</f>
        <v>26</v>
      </c>
      <c r="H83" s="97">
        <f>AVERAGE(H80:H82)*0.2</f>
        <v>0</v>
      </c>
      <c r="I83" s="97">
        <f>AVERAGE(I80:I82)*0.4</f>
        <v>0</v>
      </c>
      <c r="J83" s="97">
        <f>AVERAGE(J80:J82)*0.6</f>
        <v>0</v>
      </c>
      <c r="K83" s="97">
        <f>AVERAGE(K80:K82)*0.8</f>
        <v>0</v>
      </c>
      <c r="L83" s="100">
        <f>AVERAGE(L80:L82)*1</f>
        <v>1</v>
      </c>
      <c r="M83" s="102">
        <f>SUM(H83:L83)</f>
        <v>1</v>
      </c>
    </row>
    <row r="84" spans="1:13" ht="40.5" customHeight="1" thickTop="1" thickBot="1">
      <c r="A84" s="83" t="s">
        <v>29</v>
      </c>
      <c r="B84" s="84" t="s">
        <v>7</v>
      </c>
      <c r="C84" s="84" t="s">
        <v>8</v>
      </c>
      <c r="D84" s="84" t="s">
        <v>9</v>
      </c>
      <c r="E84" s="84" t="s">
        <v>10</v>
      </c>
      <c r="F84" s="84" t="s">
        <v>11</v>
      </c>
      <c r="G84" s="85" t="s">
        <v>12</v>
      </c>
      <c r="H84" s="84" t="s">
        <v>7</v>
      </c>
      <c r="I84" s="84" t="s">
        <v>8</v>
      </c>
      <c r="J84" s="84" t="s">
        <v>9</v>
      </c>
      <c r="K84" s="84" t="s">
        <v>10</v>
      </c>
      <c r="L84" s="99" t="s">
        <v>11</v>
      </c>
      <c r="M84" s="85" t="s">
        <v>12</v>
      </c>
    </row>
    <row r="85" spans="1:13" ht="40.5" customHeight="1" thickTop="1" thickBot="1">
      <c r="A85" s="103" t="s">
        <v>30</v>
      </c>
      <c r="B85" s="104"/>
      <c r="C85" s="104"/>
      <c r="D85" s="104"/>
      <c r="E85" s="89"/>
      <c r="F85" s="89">
        <v>26</v>
      </c>
      <c r="G85" s="105">
        <f t="shared" ref="G85:G88" si="35">SUM(B85:F85)</f>
        <v>26</v>
      </c>
      <c r="H85" s="106">
        <f t="shared" ref="H85:L88" si="36">IFERROR(B85/$G$85,0)</f>
        <v>0</v>
      </c>
      <c r="I85" s="106">
        <f t="shared" si="36"/>
        <v>0</v>
      </c>
      <c r="J85" s="106">
        <f t="shared" si="36"/>
        <v>0</v>
      </c>
      <c r="K85" s="106">
        <f t="shared" si="36"/>
        <v>0</v>
      </c>
      <c r="L85" s="106">
        <f t="shared" si="36"/>
        <v>1</v>
      </c>
      <c r="M85" s="93" t="s">
        <v>14</v>
      </c>
    </row>
    <row r="86" spans="1:13" ht="40.5" customHeight="1" thickTop="1" thickBot="1">
      <c r="A86" s="103" t="s">
        <v>31</v>
      </c>
      <c r="B86" s="104"/>
      <c r="C86" s="104"/>
      <c r="D86" s="104"/>
      <c r="E86" s="89"/>
      <c r="F86" s="89">
        <v>26</v>
      </c>
      <c r="G86" s="105">
        <f t="shared" si="35"/>
        <v>26</v>
      </c>
      <c r="H86" s="106">
        <f t="shared" si="36"/>
        <v>0</v>
      </c>
      <c r="I86" s="106">
        <f t="shared" si="36"/>
        <v>0</v>
      </c>
      <c r="J86" s="106">
        <f t="shared" si="36"/>
        <v>0</v>
      </c>
      <c r="K86" s="106">
        <f t="shared" si="36"/>
        <v>0</v>
      </c>
      <c r="L86" s="106">
        <f t="shared" si="36"/>
        <v>1</v>
      </c>
      <c r="M86" s="93" t="s">
        <v>14</v>
      </c>
    </row>
    <row r="87" spans="1:13" ht="40.5" customHeight="1" thickTop="1" thickBot="1">
      <c r="A87" s="103" t="s">
        <v>32</v>
      </c>
      <c r="B87" s="104"/>
      <c r="C87" s="104"/>
      <c r="D87" s="104"/>
      <c r="E87" s="89"/>
      <c r="F87" s="89">
        <v>26</v>
      </c>
      <c r="G87" s="105">
        <f t="shared" si="35"/>
        <v>26</v>
      </c>
      <c r="H87" s="106">
        <f t="shared" si="36"/>
        <v>0</v>
      </c>
      <c r="I87" s="106">
        <f t="shared" si="36"/>
        <v>0</v>
      </c>
      <c r="J87" s="106">
        <f t="shared" si="36"/>
        <v>0</v>
      </c>
      <c r="K87" s="106">
        <f t="shared" si="36"/>
        <v>0</v>
      </c>
      <c r="L87" s="106">
        <f t="shared" si="36"/>
        <v>1</v>
      </c>
      <c r="M87" s="93" t="s">
        <v>14</v>
      </c>
    </row>
    <row r="88" spans="1:13" ht="40.5" customHeight="1" thickTop="1" thickBot="1">
      <c r="A88" s="103" t="s">
        <v>33</v>
      </c>
      <c r="B88" s="104"/>
      <c r="C88" s="104"/>
      <c r="D88" s="104"/>
      <c r="E88" s="89"/>
      <c r="F88" s="89">
        <v>26</v>
      </c>
      <c r="G88" s="105">
        <f t="shared" si="35"/>
        <v>26</v>
      </c>
      <c r="H88" s="106">
        <f t="shared" si="36"/>
        <v>0</v>
      </c>
      <c r="I88" s="106">
        <f t="shared" si="36"/>
        <v>0</v>
      </c>
      <c r="J88" s="106">
        <f t="shared" si="36"/>
        <v>0</v>
      </c>
      <c r="K88" s="106">
        <f t="shared" si="36"/>
        <v>0</v>
      </c>
      <c r="L88" s="106">
        <f t="shared" si="36"/>
        <v>1</v>
      </c>
      <c r="M88" s="93" t="s">
        <v>14</v>
      </c>
    </row>
    <row r="89" spans="1:13" ht="40.5" customHeight="1" thickTop="1" thickBot="1">
      <c r="A89" s="107" t="s">
        <v>24</v>
      </c>
      <c r="B89" s="108">
        <f t="shared" ref="B89:F89" si="37">IFERROR(AVERAGE(B85:B88),0)</f>
        <v>0</v>
      </c>
      <c r="C89" s="108">
        <f t="shared" si="37"/>
        <v>0</v>
      </c>
      <c r="D89" s="108">
        <f t="shared" si="37"/>
        <v>0</v>
      </c>
      <c r="E89" s="108">
        <f t="shared" si="37"/>
        <v>0</v>
      </c>
      <c r="F89" s="108">
        <f t="shared" si="37"/>
        <v>26</v>
      </c>
      <c r="G89" s="108">
        <f>SUM(AVERAGE(G85:G88))</f>
        <v>26</v>
      </c>
      <c r="H89" s="102">
        <f>AVERAGE(H85:H88)*0.2</f>
        <v>0</v>
      </c>
      <c r="I89" s="102">
        <f>AVERAGE(I85:I88)*0.4</f>
        <v>0</v>
      </c>
      <c r="J89" s="102">
        <f>AVERAGE(J85:J88)*0.6</f>
        <v>0</v>
      </c>
      <c r="K89" s="102">
        <f>AVERAGE(K85:K88)*0.8</f>
        <v>0</v>
      </c>
      <c r="L89" s="109">
        <f>AVERAGE(L85:L88)*1</f>
        <v>1</v>
      </c>
      <c r="M89" s="102">
        <f>SUM(H89:L89)</f>
        <v>1</v>
      </c>
    </row>
    <row r="90" spans="1:13" ht="40.5" customHeight="1" thickTop="1" thickBot="1">
      <c r="A90" s="110" t="s">
        <v>34</v>
      </c>
      <c r="B90" s="111"/>
      <c r="C90" s="111"/>
      <c r="D90" s="111"/>
      <c r="E90" s="111"/>
      <c r="F90" s="111"/>
      <c r="G90" s="112">
        <f>SUM(B90:F90)</f>
        <v>0</v>
      </c>
      <c r="H90" s="113">
        <f t="shared" ref="H90:L90" si="38">IFERROR(B90/$G$90,0)</f>
        <v>0</v>
      </c>
      <c r="I90" s="113">
        <f t="shared" si="38"/>
        <v>0</v>
      </c>
      <c r="J90" s="113">
        <f t="shared" si="38"/>
        <v>0</v>
      </c>
      <c r="K90" s="113">
        <f t="shared" si="38"/>
        <v>0</v>
      </c>
      <c r="L90" s="113">
        <f t="shared" si="38"/>
        <v>0</v>
      </c>
      <c r="M90" s="93" t="s">
        <v>14</v>
      </c>
    </row>
    <row r="91" spans="1:13" ht="40.5" customHeight="1" thickTop="1" thickBot="1">
      <c r="A91" s="127" t="s">
        <v>35</v>
      </c>
      <c r="B91" s="134"/>
      <c r="C91" s="134"/>
      <c r="D91" s="134"/>
      <c r="E91" s="134"/>
      <c r="F91" s="135"/>
      <c r="G91" s="114">
        <v>26</v>
      </c>
      <c r="H91" s="102" t="s">
        <v>14</v>
      </c>
      <c r="I91" s="102" t="s">
        <v>14</v>
      </c>
      <c r="J91" s="102" t="s">
        <v>14</v>
      </c>
      <c r="K91" s="102" t="s">
        <v>14</v>
      </c>
      <c r="L91" s="102" t="s">
        <v>14</v>
      </c>
      <c r="M91" s="102">
        <f>(M71+M78+M83+M89)/4</f>
        <v>1</v>
      </c>
    </row>
    <row r="92" spans="1:13" ht="40.5" customHeight="1" thickTop="1">
      <c r="A92" s="77"/>
      <c r="B92" s="77"/>
      <c r="C92" s="77"/>
      <c r="D92" s="77"/>
      <c r="E92" s="77"/>
      <c r="F92" s="77"/>
      <c r="G92" s="77"/>
      <c r="H92" s="77"/>
      <c r="I92" s="77"/>
      <c r="J92" s="77"/>
      <c r="K92" s="77"/>
      <c r="L92" s="77"/>
      <c r="M92" s="77"/>
    </row>
    <row r="93" spans="1:13" ht="40.5" customHeight="1" thickBot="1">
      <c r="A93" s="77"/>
      <c r="B93" s="77"/>
      <c r="C93" s="77"/>
      <c r="D93" s="77"/>
      <c r="E93" s="77"/>
      <c r="F93" s="77"/>
      <c r="G93" s="77"/>
      <c r="H93" s="77"/>
      <c r="I93" s="77"/>
      <c r="J93" s="77"/>
      <c r="K93" s="77"/>
      <c r="L93" s="77"/>
      <c r="M93" s="77"/>
    </row>
    <row r="94" spans="1:13" ht="40.5" customHeight="1" thickTop="1" thickBot="1">
      <c r="A94" s="78" t="s">
        <v>0</v>
      </c>
      <c r="B94" s="136" t="s">
        <v>183</v>
      </c>
      <c r="C94" s="132"/>
      <c r="D94" s="132"/>
      <c r="E94" s="132"/>
      <c r="F94" s="132"/>
      <c r="G94" s="133"/>
      <c r="H94" s="139" t="s">
        <v>111</v>
      </c>
      <c r="I94" s="144"/>
      <c r="J94" s="145"/>
      <c r="K94" s="79" t="s">
        <v>2</v>
      </c>
      <c r="L94" s="146">
        <v>45535</v>
      </c>
      <c r="M94" s="147"/>
    </row>
    <row r="95" spans="1:13" ht="40.5" customHeight="1" thickBot="1">
      <c r="A95" s="115" t="s">
        <v>3</v>
      </c>
      <c r="B95" s="148"/>
      <c r="C95" s="148"/>
      <c r="D95" s="148"/>
      <c r="E95" s="148"/>
      <c r="F95" s="148"/>
      <c r="G95" s="149"/>
      <c r="H95" s="80" t="s">
        <v>112</v>
      </c>
      <c r="I95" s="121">
        <v>21</v>
      </c>
      <c r="J95" s="133"/>
      <c r="K95" s="81"/>
      <c r="L95" s="80"/>
      <c r="M95" s="80"/>
    </row>
    <row r="96" spans="1:13" ht="40.5" customHeight="1" thickBot="1">
      <c r="A96" s="150"/>
      <c r="B96" s="151"/>
      <c r="C96" s="151"/>
      <c r="D96" s="151"/>
      <c r="E96" s="151"/>
      <c r="F96" s="151"/>
      <c r="G96" s="152"/>
      <c r="H96" s="80" t="s">
        <v>113</v>
      </c>
      <c r="I96" s="121">
        <v>6</v>
      </c>
      <c r="J96" s="133"/>
      <c r="K96" s="80"/>
      <c r="L96" s="80"/>
      <c r="M96" s="80"/>
    </row>
    <row r="97" spans="1:13" ht="40.5" customHeight="1" thickBot="1">
      <c r="A97" s="82" t="s">
        <v>4</v>
      </c>
      <c r="B97" s="130" t="s">
        <v>5</v>
      </c>
      <c r="C97" s="131"/>
      <c r="D97" s="131"/>
      <c r="E97" s="131"/>
      <c r="F97" s="131"/>
      <c r="G97" s="131"/>
      <c r="H97" s="121" t="s">
        <v>5</v>
      </c>
      <c r="I97" s="132"/>
      <c r="J97" s="132"/>
      <c r="K97" s="132"/>
      <c r="L97" s="132"/>
      <c r="M97" s="133"/>
    </row>
    <row r="98" spans="1:13" ht="40.5" customHeight="1" thickTop="1" thickBot="1">
      <c r="A98" s="83" t="s">
        <v>6</v>
      </c>
      <c r="B98" s="84" t="s">
        <v>7</v>
      </c>
      <c r="C98" s="84" t="s">
        <v>8</v>
      </c>
      <c r="D98" s="84" t="s">
        <v>9</v>
      </c>
      <c r="E98" s="84" t="s">
        <v>10</v>
      </c>
      <c r="F98" s="84" t="s">
        <v>11</v>
      </c>
      <c r="G98" s="85" t="s">
        <v>12</v>
      </c>
      <c r="H98" s="86" t="s">
        <v>7</v>
      </c>
      <c r="I98" s="86" t="s">
        <v>8</v>
      </c>
      <c r="J98" s="86" t="s">
        <v>9</v>
      </c>
      <c r="K98" s="86" t="s">
        <v>10</v>
      </c>
      <c r="L98" s="86" t="s">
        <v>11</v>
      </c>
      <c r="M98" s="87" t="s">
        <v>12</v>
      </c>
    </row>
    <row r="99" spans="1:13" ht="40.5" customHeight="1" thickTop="1" thickBot="1">
      <c r="A99" s="88" t="s">
        <v>13</v>
      </c>
      <c r="B99" s="89"/>
      <c r="C99" s="89"/>
      <c r="D99" s="89"/>
      <c r="E99" s="89"/>
      <c r="F99" s="89">
        <v>27</v>
      </c>
      <c r="G99" s="90">
        <f t="shared" ref="G99:G101" si="39">SUM(B99:F99)</f>
        <v>27</v>
      </c>
      <c r="H99" s="91">
        <f t="shared" ref="H99:L101" si="40">IFERROR(B99/$G$99,0)</f>
        <v>0</v>
      </c>
      <c r="I99" s="91">
        <f t="shared" si="40"/>
        <v>0</v>
      </c>
      <c r="J99" s="91">
        <f t="shared" si="40"/>
        <v>0</v>
      </c>
      <c r="K99" s="91">
        <f t="shared" si="40"/>
        <v>0</v>
      </c>
      <c r="L99" s="91">
        <f t="shared" si="40"/>
        <v>1</v>
      </c>
      <c r="M99" s="92" t="s">
        <v>14</v>
      </c>
    </row>
    <row r="100" spans="1:13" ht="40.5" customHeight="1" thickTop="1" thickBot="1">
      <c r="A100" s="88" t="s">
        <v>15</v>
      </c>
      <c r="B100" s="89"/>
      <c r="C100" s="89"/>
      <c r="D100" s="89"/>
      <c r="E100" s="89"/>
      <c r="F100" s="89">
        <v>27</v>
      </c>
      <c r="G100" s="90">
        <f t="shared" si="39"/>
        <v>27</v>
      </c>
      <c r="H100" s="91">
        <f t="shared" si="40"/>
        <v>0</v>
      </c>
      <c r="I100" s="91">
        <f t="shared" si="40"/>
        <v>0</v>
      </c>
      <c r="J100" s="91">
        <f t="shared" si="40"/>
        <v>0</v>
      </c>
      <c r="K100" s="91">
        <f t="shared" si="40"/>
        <v>0</v>
      </c>
      <c r="L100" s="91">
        <f t="shared" si="40"/>
        <v>1</v>
      </c>
      <c r="M100" s="93" t="s">
        <v>14</v>
      </c>
    </row>
    <row r="101" spans="1:13" ht="40.5" customHeight="1" thickTop="1" thickBot="1">
      <c r="A101" s="88" t="s">
        <v>16</v>
      </c>
      <c r="B101" s="89"/>
      <c r="C101" s="89"/>
      <c r="D101" s="89"/>
      <c r="E101" s="89"/>
      <c r="F101" s="89">
        <v>27</v>
      </c>
      <c r="G101" s="90">
        <f t="shared" si="39"/>
        <v>27</v>
      </c>
      <c r="H101" s="91">
        <f t="shared" si="40"/>
        <v>0</v>
      </c>
      <c r="I101" s="91">
        <f t="shared" si="40"/>
        <v>0</v>
      </c>
      <c r="J101" s="91">
        <f t="shared" si="40"/>
        <v>0</v>
      </c>
      <c r="K101" s="91">
        <f t="shared" si="40"/>
        <v>0</v>
      </c>
      <c r="L101" s="91">
        <f t="shared" si="40"/>
        <v>1</v>
      </c>
      <c r="M101" s="93" t="s">
        <v>14</v>
      </c>
    </row>
    <row r="102" spans="1:13" ht="40.5" customHeight="1" thickTop="1" thickBot="1">
      <c r="A102" s="94" t="s">
        <v>17</v>
      </c>
      <c r="B102" s="95">
        <f>IFERROR(AVERAGE(B99:B101),0)</f>
        <v>0</v>
      </c>
      <c r="C102" s="95">
        <f>IFERROR(AVERAGE(C99:C101),0)</f>
        <v>0</v>
      </c>
      <c r="D102" s="95">
        <f>IFERROR(AVERAGE(D99:D101),0)</f>
        <v>0</v>
      </c>
      <c r="E102" s="95">
        <f t="shared" ref="E102:F102" si="41">IFERROR(AVERAGE(E99:E101),0)</f>
        <v>0</v>
      </c>
      <c r="F102" s="95">
        <f t="shared" si="41"/>
        <v>27</v>
      </c>
      <c r="G102" s="95">
        <f>SUM(AVERAGE(G99:G101))</f>
        <v>27</v>
      </c>
      <c r="H102" s="96">
        <f>AVERAGE(H99:H101)*0.2</f>
        <v>0</v>
      </c>
      <c r="I102" s="96">
        <f>AVERAGE(I99:I101)*0.4</f>
        <v>0</v>
      </c>
      <c r="J102" s="96">
        <f>AVERAGE(J99:J101)*0.6</f>
        <v>0</v>
      </c>
      <c r="K102" s="96">
        <f>AVERAGE(K99:K101)*0.8</f>
        <v>0</v>
      </c>
      <c r="L102" s="96">
        <f>AVERAGE(L99:L101)*1</f>
        <v>1</v>
      </c>
      <c r="M102" s="97">
        <f>SUM(H102:L102)</f>
        <v>1</v>
      </c>
    </row>
    <row r="103" spans="1:13" ht="40.5" customHeight="1" thickTop="1" thickBot="1">
      <c r="A103" s="98" t="s">
        <v>18</v>
      </c>
      <c r="B103" s="84" t="s">
        <v>7</v>
      </c>
      <c r="C103" s="84" t="s">
        <v>8</v>
      </c>
      <c r="D103" s="84" t="s">
        <v>9</v>
      </c>
      <c r="E103" s="84" t="s">
        <v>10</v>
      </c>
      <c r="F103" s="84" t="s">
        <v>11</v>
      </c>
      <c r="G103" s="85" t="s">
        <v>12</v>
      </c>
      <c r="H103" s="84" t="s">
        <v>7</v>
      </c>
      <c r="I103" s="84" t="s">
        <v>8</v>
      </c>
      <c r="J103" s="84" t="s">
        <v>9</v>
      </c>
      <c r="K103" s="84" t="s">
        <v>10</v>
      </c>
      <c r="L103" s="99" t="s">
        <v>11</v>
      </c>
      <c r="M103" s="85" t="s">
        <v>12</v>
      </c>
    </row>
    <row r="104" spans="1:13" ht="40.5" customHeight="1" thickTop="1" thickBot="1">
      <c r="A104" s="88" t="s">
        <v>19</v>
      </c>
      <c r="B104" s="89"/>
      <c r="C104" s="89"/>
      <c r="D104" s="89"/>
      <c r="E104" s="89"/>
      <c r="F104" s="89">
        <v>27</v>
      </c>
      <c r="G104" s="90">
        <f t="shared" ref="G104:G108" si="42">SUM(B104:F104)</f>
        <v>27</v>
      </c>
      <c r="H104" s="91">
        <f t="shared" ref="H104:L108" si="43">IFERROR(B104/$G$104,0)</f>
        <v>0</v>
      </c>
      <c r="I104" s="91">
        <f t="shared" si="43"/>
        <v>0</v>
      </c>
      <c r="J104" s="91">
        <f t="shared" si="43"/>
        <v>0</v>
      </c>
      <c r="K104" s="91">
        <f t="shared" si="43"/>
        <v>0</v>
      </c>
      <c r="L104" s="91">
        <f t="shared" si="43"/>
        <v>1</v>
      </c>
      <c r="M104" s="93" t="s">
        <v>14</v>
      </c>
    </row>
    <row r="105" spans="1:13" ht="40.5" customHeight="1" thickTop="1" thickBot="1">
      <c r="A105" s="88" t="s">
        <v>20</v>
      </c>
      <c r="B105" s="89"/>
      <c r="C105" s="89"/>
      <c r="D105" s="89"/>
      <c r="E105" s="89"/>
      <c r="F105" s="89">
        <v>27</v>
      </c>
      <c r="G105" s="90">
        <f t="shared" si="42"/>
        <v>27</v>
      </c>
      <c r="H105" s="91">
        <f t="shared" si="43"/>
        <v>0</v>
      </c>
      <c r="I105" s="91">
        <f t="shared" si="43"/>
        <v>0</v>
      </c>
      <c r="J105" s="91">
        <f t="shared" si="43"/>
        <v>0</v>
      </c>
      <c r="K105" s="91">
        <f t="shared" si="43"/>
        <v>0</v>
      </c>
      <c r="L105" s="91">
        <f t="shared" si="43"/>
        <v>1</v>
      </c>
      <c r="M105" s="93" t="s">
        <v>14</v>
      </c>
    </row>
    <row r="106" spans="1:13" ht="40.5" customHeight="1" thickTop="1" thickBot="1">
      <c r="A106" s="88" t="s">
        <v>21</v>
      </c>
      <c r="B106" s="89"/>
      <c r="C106" s="89"/>
      <c r="D106" s="89"/>
      <c r="E106" s="89"/>
      <c r="F106" s="89">
        <v>27</v>
      </c>
      <c r="G106" s="90">
        <f t="shared" si="42"/>
        <v>27</v>
      </c>
      <c r="H106" s="91">
        <f t="shared" si="43"/>
        <v>0</v>
      </c>
      <c r="I106" s="91">
        <f t="shared" si="43"/>
        <v>0</v>
      </c>
      <c r="J106" s="91">
        <f t="shared" si="43"/>
        <v>0</v>
      </c>
      <c r="K106" s="91">
        <f t="shared" si="43"/>
        <v>0</v>
      </c>
      <c r="L106" s="91">
        <f t="shared" si="43"/>
        <v>1</v>
      </c>
      <c r="M106" s="93" t="s">
        <v>14</v>
      </c>
    </row>
    <row r="107" spans="1:13" ht="40.5" customHeight="1" thickTop="1" thickBot="1">
      <c r="A107" s="88" t="s">
        <v>22</v>
      </c>
      <c r="B107" s="89"/>
      <c r="C107" s="89"/>
      <c r="D107" s="89"/>
      <c r="E107" s="89"/>
      <c r="F107" s="89">
        <v>27</v>
      </c>
      <c r="G107" s="90">
        <f t="shared" si="42"/>
        <v>27</v>
      </c>
      <c r="H107" s="91">
        <f t="shared" si="43"/>
        <v>0</v>
      </c>
      <c r="I107" s="91">
        <f t="shared" si="43"/>
        <v>0</v>
      </c>
      <c r="J107" s="91">
        <f t="shared" si="43"/>
        <v>0</v>
      </c>
      <c r="K107" s="91">
        <f t="shared" si="43"/>
        <v>0</v>
      </c>
      <c r="L107" s="91">
        <f t="shared" si="43"/>
        <v>1</v>
      </c>
      <c r="M107" s="93" t="s">
        <v>14</v>
      </c>
    </row>
    <row r="108" spans="1:13" ht="40.5" customHeight="1" thickTop="1" thickBot="1">
      <c r="A108" s="88" t="s">
        <v>23</v>
      </c>
      <c r="B108" s="89"/>
      <c r="C108" s="89"/>
      <c r="D108" s="89"/>
      <c r="E108" s="89"/>
      <c r="F108" s="89">
        <v>27</v>
      </c>
      <c r="G108" s="90">
        <f t="shared" si="42"/>
        <v>27</v>
      </c>
      <c r="H108" s="91">
        <f t="shared" si="43"/>
        <v>0</v>
      </c>
      <c r="I108" s="91">
        <f t="shared" si="43"/>
        <v>0</v>
      </c>
      <c r="J108" s="91">
        <f t="shared" si="43"/>
        <v>0</v>
      </c>
      <c r="K108" s="91">
        <f t="shared" si="43"/>
        <v>0</v>
      </c>
      <c r="L108" s="91">
        <f t="shared" si="43"/>
        <v>1</v>
      </c>
      <c r="M108" s="93"/>
    </row>
    <row r="109" spans="1:13" ht="40.5" customHeight="1" thickTop="1" thickBot="1">
      <c r="A109" s="94" t="s">
        <v>24</v>
      </c>
      <c r="B109" s="95">
        <f t="shared" ref="B109:F109" si="44">IFERROR(AVERAGE(B104:B108),0)</f>
        <v>0</v>
      </c>
      <c r="C109" s="95">
        <f t="shared" si="44"/>
        <v>0</v>
      </c>
      <c r="D109" s="95">
        <f t="shared" si="44"/>
        <v>0</v>
      </c>
      <c r="E109" s="95">
        <f t="shared" si="44"/>
        <v>0</v>
      </c>
      <c r="F109" s="95">
        <f t="shared" si="44"/>
        <v>27</v>
      </c>
      <c r="G109" s="95">
        <f>SUM(AVERAGE(G104:G108))</f>
        <v>27</v>
      </c>
      <c r="H109" s="97">
        <f>AVERAGE(H104:H108)*0.2</f>
        <v>0</v>
      </c>
      <c r="I109" s="97">
        <f>AVERAGE(I104:I108)*0.4</f>
        <v>0</v>
      </c>
      <c r="J109" s="97">
        <f>AVERAGE(J104:J108)*0.6</f>
        <v>0</v>
      </c>
      <c r="K109" s="97">
        <f>AVERAGE(K104:K108)*0.8</f>
        <v>0</v>
      </c>
      <c r="L109" s="100">
        <f>AVERAGE(L104:L108)*1</f>
        <v>1</v>
      </c>
      <c r="M109" s="97">
        <f>SUM(H109:L109)</f>
        <v>1</v>
      </c>
    </row>
    <row r="110" spans="1:13" ht="40.5" customHeight="1" thickTop="1" thickBot="1">
      <c r="A110" s="98" t="s">
        <v>25</v>
      </c>
      <c r="B110" s="84" t="s">
        <v>7</v>
      </c>
      <c r="C110" s="84" t="s">
        <v>8</v>
      </c>
      <c r="D110" s="84" t="s">
        <v>9</v>
      </c>
      <c r="E110" s="84" t="s">
        <v>10</v>
      </c>
      <c r="F110" s="84" t="s">
        <v>11</v>
      </c>
      <c r="G110" s="85" t="s">
        <v>12</v>
      </c>
      <c r="H110" s="84" t="s">
        <v>7</v>
      </c>
      <c r="I110" s="84" t="s">
        <v>8</v>
      </c>
      <c r="J110" s="84" t="s">
        <v>9</v>
      </c>
      <c r="K110" s="84" t="s">
        <v>10</v>
      </c>
      <c r="L110" s="99" t="s">
        <v>11</v>
      </c>
      <c r="M110" s="85" t="s">
        <v>12</v>
      </c>
    </row>
    <row r="111" spans="1:13" ht="40.5" customHeight="1" thickTop="1" thickBot="1">
      <c r="A111" s="88" t="s">
        <v>26</v>
      </c>
      <c r="B111" s="89"/>
      <c r="C111" s="89"/>
      <c r="D111" s="89"/>
      <c r="E111" s="89"/>
      <c r="F111" s="89">
        <v>27</v>
      </c>
      <c r="G111" s="90">
        <f t="shared" ref="G111:G113" si="45">SUM(B111:F111)</f>
        <v>27</v>
      </c>
      <c r="H111" s="91">
        <f t="shared" ref="H111:L113" si="46">IFERROR(B111/$G$111,0)</f>
        <v>0</v>
      </c>
      <c r="I111" s="91">
        <f t="shared" si="46"/>
        <v>0</v>
      </c>
      <c r="J111" s="91">
        <f t="shared" si="46"/>
        <v>0</v>
      </c>
      <c r="K111" s="91">
        <f t="shared" si="46"/>
        <v>0</v>
      </c>
      <c r="L111" s="91">
        <f t="shared" si="46"/>
        <v>1</v>
      </c>
      <c r="M111" s="93" t="s">
        <v>14</v>
      </c>
    </row>
    <row r="112" spans="1:13" ht="40.5" customHeight="1" thickTop="1" thickBot="1">
      <c r="A112" s="88" t="s">
        <v>27</v>
      </c>
      <c r="B112" s="89"/>
      <c r="C112" s="89"/>
      <c r="D112" s="89"/>
      <c r="E112" s="89"/>
      <c r="F112" s="89">
        <v>27</v>
      </c>
      <c r="G112" s="90">
        <f t="shared" si="45"/>
        <v>27</v>
      </c>
      <c r="H112" s="91">
        <f t="shared" si="46"/>
        <v>0</v>
      </c>
      <c r="I112" s="91">
        <f t="shared" si="46"/>
        <v>0</v>
      </c>
      <c r="J112" s="91">
        <f t="shared" si="46"/>
        <v>0</v>
      </c>
      <c r="K112" s="91">
        <f t="shared" si="46"/>
        <v>0</v>
      </c>
      <c r="L112" s="91">
        <f t="shared" si="46"/>
        <v>1</v>
      </c>
      <c r="M112" s="93" t="s">
        <v>14</v>
      </c>
    </row>
    <row r="113" spans="1:13" ht="40.5" customHeight="1" thickTop="1" thickBot="1">
      <c r="A113" s="88" t="s">
        <v>28</v>
      </c>
      <c r="B113" s="89"/>
      <c r="C113" s="89"/>
      <c r="D113" s="89"/>
      <c r="E113" s="89"/>
      <c r="F113" s="89">
        <v>27</v>
      </c>
      <c r="G113" s="90">
        <f t="shared" si="45"/>
        <v>27</v>
      </c>
      <c r="H113" s="91">
        <f t="shared" si="46"/>
        <v>0</v>
      </c>
      <c r="I113" s="91">
        <f t="shared" si="46"/>
        <v>0</v>
      </c>
      <c r="J113" s="91">
        <f t="shared" si="46"/>
        <v>0</v>
      </c>
      <c r="K113" s="91">
        <f t="shared" si="46"/>
        <v>0</v>
      </c>
      <c r="L113" s="91">
        <f t="shared" si="46"/>
        <v>1</v>
      </c>
      <c r="M113" s="93" t="s">
        <v>14</v>
      </c>
    </row>
    <row r="114" spans="1:13" ht="40.5" customHeight="1" thickTop="1" thickBot="1">
      <c r="A114" s="94" t="s">
        <v>24</v>
      </c>
      <c r="B114" s="95">
        <f t="shared" ref="B114:F114" si="47">IFERROR(AVERAGE(B111:B113),0)</f>
        <v>0</v>
      </c>
      <c r="C114" s="95">
        <f t="shared" si="47"/>
        <v>0</v>
      </c>
      <c r="D114" s="101">
        <f t="shared" si="47"/>
        <v>0</v>
      </c>
      <c r="E114" s="101">
        <f t="shared" si="47"/>
        <v>0</v>
      </c>
      <c r="F114" s="101">
        <f t="shared" si="47"/>
        <v>27</v>
      </c>
      <c r="G114" s="101">
        <f>SUM(AVERAGE(G111:G113))</f>
        <v>27</v>
      </c>
      <c r="H114" s="97">
        <f>AVERAGE(H111:H113)*0.2</f>
        <v>0</v>
      </c>
      <c r="I114" s="97">
        <f>AVERAGE(I111:I113)*0.4</f>
        <v>0</v>
      </c>
      <c r="J114" s="97">
        <f>AVERAGE(J111:J113)*0.6</f>
        <v>0</v>
      </c>
      <c r="K114" s="97">
        <f>AVERAGE(K111:K113)*0.8</f>
        <v>0</v>
      </c>
      <c r="L114" s="100">
        <f>AVERAGE(L111:L113)*1</f>
        <v>1</v>
      </c>
      <c r="M114" s="102">
        <f>SUM(H114:L114)</f>
        <v>1</v>
      </c>
    </row>
    <row r="115" spans="1:13" ht="40.5" customHeight="1" thickTop="1" thickBot="1">
      <c r="A115" s="83" t="s">
        <v>29</v>
      </c>
      <c r="B115" s="84" t="s">
        <v>7</v>
      </c>
      <c r="C115" s="84" t="s">
        <v>8</v>
      </c>
      <c r="D115" s="84" t="s">
        <v>9</v>
      </c>
      <c r="E115" s="84" t="s">
        <v>10</v>
      </c>
      <c r="F115" s="84" t="s">
        <v>11</v>
      </c>
      <c r="G115" s="85" t="s">
        <v>12</v>
      </c>
      <c r="H115" s="84" t="s">
        <v>7</v>
      </c>
      <c r="I115" s="84" t="s">
        <v>8</v>
      </c>
      <c r="J115" s="84" t="s">
        <v>9</v>
      </c>
      <c r="K115" s="84" t="s">
        <v>10</v>
      </c>
      <c r="L115" s="99" t="s">
        <v>11</v>
      </c>
      <c r="M115" s="85" t="s">
        <v>12</v>
      </c>
    </row>
    <row r="116" spans="1:13" ht="40.5" customHeight="1" thickTop="1" thickBot="1">
      <c r="A116" s="103" t="s">
        <v>30</v>
      </c>
      <c r="B116" s="104"/>
      <c r="C116" s="104"/>
      <c r="D116" s="104"/>
      <c r="E116" s="89"/>
      <c r="F116" s="89">
        <v>27</v>
      </c>
      <c r="G116" s="105">
        <f t="shared" ref="G116:G119" si="48">SUM(B116:F116)</f>
        <v>27</v>
      </c>
      <c r="H116" s="106">
        <f t="shared" ref="H116:L119" si="49">IFERROR(B116/$G$116,0)</f>
        <v>0</v>
      </c>
      <c r="I116" s="106">
        <f t="shared" si="49"/>
        <v>0</v>
      </c>
      <c r="J116" s="106">
        <f t="shared" si="49"/>
        <v>0</v>
      </c>
      <c r="K116" s="106">
        <f t="shared" si="49"/>
        <v>0</v>
      </c>
      <c r="L116" s="106">
        <f t="shared" si="49"/>
        <v>1</v>
      </c>
      <c r="M116" s="93" t="s">
        <v>14</v>
      </c>
    </row>
    <row r="117" spans="1:13" ht="40.5" customHeight="1" thickTop="1" thickBot="1">
      <c r="A117" s="103" t="s">
        <v>31</v>
      </c>
      <c r="B117" s="104"/>
      <c r="C117" s="104"/>
      <c r="D117" s="104"/>
      <c r="E117" s="89"/>
      <c r="F117" s="89">
        <v>27</v>
      </c>
      <c r="G117" s="105">
        <f t="shared" si="48"/>
        <v>27</v>
      </c>
      <c r="H117" s="106">
        <f t="shared" si="49"/>
        <v>0</v>
      </c>
      <c r="I117" s="106">
        <f t="shared" si="49"/>
        <v>0</v>
      </c>
      <c r="J117" s="106">
        <f t="shared" si="49"/>
        <v>0</v>
      </c>
      <c r="K117" s="106">
        <f t="shared" si="49"/>
        <v>0</v>
      </c>
      <c r="L117" s="106">
        <f t="shared" si="49"/>
        <v>1</v>
      </c>
      <c r="M117" s="93" t="s">
        <v>14</v>
      </c>
    </row>
    <row r="118" spans="1:13" ht="40.5" customHeight="1" thickTop="1" thickBot="1">
      <c r="A118" s="103" t="s">
        <v>32</v>
      </c>
      <c r="B118" s="104"/>
      <c r="C118" s="104"/>
      <c r="D118" s="104"/>
      <c r="E118" s="89"/>
      <c r="F118" s="89">
        <v>27</v>
      </c>
      <c r="G118" s="105">
        <f t="shared" si="48"/>
        <v>27</v>
      </c>
      <c r="H118" s="106">
        <f t="shared" si="49"/>
        <v>0</v>
      </c>
      <c r="I118" s="106">
        <f t="shared" si="49"/>
        <v>0</v>
      </c>
      <c r="J118" s="106">
        <f t="shared" si="49"/>
        <v>0</v>
      </c>
      <c r="K118" s="106">
        <f t="shared" si="49"/>
        <v>0</v>
      </c>
      <c r="L118" s="106">
        <f t="shared" si="49"/>
        <v>1</v>
      </c>
      <c r="M118" s="93" t="s">
        <v>14</v>
      </c>
    </row>
    <row r="119" spans="1:13" ht="40.5" customHeight="1" thickTop="1" thickBot="1">
      <c r="A119" s="103" t="s">
        <v>33</v>
      </c>
      <c r="B119" s="104"/>
      <c r="C119" s="104"/>
      <c r="D119" s="104"/>
      <c r="E119" s="89"/>
      <c r="F119" s="89">
        <v>27</v>
      </c>
      <c r="G119" s="105">
        <f t="shared" si="48"/>
        <v>27</v>
      </c>
      <c r="H119" s="106">
        <f t="shared" si="49"/>
        <v>0</v>
      </c>
      <c r="I119" s="106">
        <f t="shared" si="49"/>
        <v>0</v>
      </c>
      <c r="J119" s="106">
        <f t="shared" si="49"/>
        <v>0</v>
      </c>
      <c r="K119" s="106">
        <f t="shared" si="49"/>
        <v>0</v>
      </c>
      <c r="L119" s="106">
        <f t="shared" si="49"/>
        <v>1</v>
      </c>
      <c r="M119" s="93" t="s">
        <v>14</v>
      </c>
    </row>
    <row r="120" spans="1:13" ht="40.5" customHeight="1" thickTop="1" thickBot="1">
      <c r="A120" s="107" t="s">
        <v>24</v>
      </c>
      <c r="B120" s="108">
        <f t="shared" ref="B120:F120" si="50">IFERROR(AVERAGE(B116:B119),0)</f>
        <v>0</v>
      </c>
      <c r="C120" s="108">
        <f t="shared" si="50"/>
        <v>0</v>
      </c>
      <c r="D120" s="108">
        <f t="shared" si="50"/>
        <v>0</v>
      </c>
      <c r="E120" s="108">
        <f t="shared" si="50"/>
        <v>0</v>
      </c>
      <c r="F120" s="108">
        <f t="shared" si="50"/>
        <v>27</v>
      </c>
      <c r="G120" s="108">
        <f>SUM(AVERAGE(G116:G119))</f>
        <v>27</v>
      </c>
      <c r="H120" s="102">
        <f>AVERAGE(H116:H119)*0.2</f>
        <v>0</v>
      </c>
      <c r="I120" s="102">
        <f>AVERAGE(I116:I119)*0.4</f>
        <v>0</v>
      </c>
      <c r="J120" s="102">
        <f>AVERAGE(J116:J119)*0.6</f>
        <v>0</v>
      </c>
      <c r="K120" s="102">
        <f>AVERAGE(K116:K119)*0.8</f>
        <v>0</v>
      </c>
      <c r="L120" s="109">
        <f>AVERAGE(L116:L119)*1</f>
        <v>1</v>
      </c>
      <c r="M120" s="102">
        <f>SUM(H120:L120)</f>
        <v>1</v>
      </c>
    </row>
    <row r="121" spans="1:13" ht="40.5" customHeight="1" thickTop="1" thickBot="1">
      <c r="A121" s="110" t="s">
        <v>34</v>
      </c>
      <c r="B121" s="111"/>
      <c r="C121" s="111"/>
      <c r="D121" s="111"/>
      <c r="E121" s="111"/>
      <c r="F121" s="111"/>
      <c r="G121" s="112">
        <f>SUM(B121:F121)</f>
        <v>0</v>
      </c>
      <c r="H121" s="113">
        <f t="shared" ref="H121:L121" si="51">IFERROR(B121/$G$121,0)</f>
        <v>0</v>
      </c>
      <c r="I121" s="113">
        <f t="shared" si="51"/>
        <v>0</v>
      </c>
      <c r="J121" s="113">
        <f t="shared" si="51"/>
        <v>0</v>
      </c>
      <c r="K121" s="113">
        <f t="shared" si="51"/>
        <v>0</v>
      </c>
      <c r="L121" s="113">
        <f t="shared" si="51"/>
        <v>0</v>
      </c>
      <c r="M121" s="93" t="s">
        <v>14</v>
      </c>
    </row>
    <row r="122" spans="1:13" ht="40.5" customHeight="1" thickTop="1" thickBot="1">
      <c r="A122" s="127" t="s">
        <v>35</v>
      </c>
      <c r="B122" s="134"/>
      <c r="C122" s="134"/>
      <c r="D122" s="134"/>
      <c r="E122" s="134"/>
      <c r="F122" s="135"/>
      <c r="G122" s="114">
        <v>27</v>
      </c>
      <c r="H122" s="102" t="s">
        <v>14</v>
      </c>
      <c r="I122" s="102" t="s">
        <v>14</v>
      </c>
      <c r="J122" s="102" t="s">
        <v>14</v>
      </c>
      <c r="K122" s="102" t="s">
        <v>14</v>
      </c>
      <c r="L122" s="102" t="s">
        <v>14</v>
      </c>
      <c r="M122" s="102">
        <f>(M102+M109+M114+M120)/4</f>
        <v>1</v>
      </c>
    </row>
    <row r="123" spans="1:13" ht="40.5" customHeight="1" thickTop="1">
      <c r="A123" s="77"/>
      <c r="B123" s="77"/>
      <c r="C123" s="77"/>
      <c r="D123" s="77"/>
      <c r="E123" s="77"/>
      <c r="F123" s="77"/>
      <c r="G123" s="77"/>
      <c r="H123" s="77"/>
      <c r="I123" s="77"/>
      <c r="J123" s="77"/>
      <c r="K123" s="77"/>
      <c r="L123" s="77"/>
      <c r="M123" s="77"/>
    </row>
    <row r="124" spans="1:13" ht="40.5" customHeight="1" thickBot="1">
      <c r="A124" s="77"/>
      <c r="B124" s="77"/>
      <c r="C124" s="77"/>
      <c r="D124" s="77"/>
      <c r="E124" s="77"/>
      <c r="F124" s="77"/>
      <c r="G124" s="77"/>
      <c r="H124" s="77"/>
      <c r="I124" s="77"/>
      <c r="J124" s="77"/>
      <c r="K124" s="77"/>
      <c r="L124" s="77"/>
      <c r="M124" s="77"/>
    </row>
    <row r="125" spans="1:13" ht="40.5" customHeight="1" thickTop="1" thickBot="1">
      <c r="A125" s="78" t="s">
        <v>0</v>
      </c>
      <c r="B125" s="136" t="s">
        <v>184</v>
      </c>
      <c r="C125" s="132"/>
      <c r="D125" s="132"/>
      <c r="E125" s="132"/>
      <c r="F125" s="132"/>
      <c r="G125" s="133"/>
      <c r="H125" s="139" t="s">
        <v>111</v>
      </c>
      <c r="I125" s="144"/>
      <c r="J125" s="145"/>
      <c r="K125" s="79" t="s">
        <v>2</v>
      </c>
      <c r="L125" s="146">
        <v>45541</v>
      </c>
      <c r="M125" s="147"/>
    </row>
    <row r="126" spans="1:13" ht="40.5" customHeight="1" thickBot="1">
      <c r="A126" s="115" t="s">
        <v>3</v>
      </c>
      <c r="B126" s="148"/>
      <c r="C126" s="148"/>
      <c r="D126" s="148"/>
      <c r="E126" s="148"/>
      <c r="F126" s="148"/>
      <c r="G126" s="149"/>
      <c r="H126" s="80" t="s">
        <v>112</v>
      </c>
      <c r="I126" s="121">
        <v>22</v>
      </c>
      <c r="J126" s="133"/>
      <c r="K126" s="81"/>
      <c r="L126" s="80"/>
      <c r="M126" s="80"/>
    </row>
    <row r="127" spans="1:13" ht="40.5" customHeight="1" thickBot="1">
      <c r="A127" s="150"/>
      <c r="B127" s="151"/>
      <c r="C127" s="151"/>
      <c r="D127" s="151"/>
      <c r="E127" s="151"/>
      <c r="F127" s="151"/>
      <c r="G127" s="152"/>
      <c r="H127" s="80" t="s">
        <v>113</v>
      </c>
      <c r="I127" s="121">
        <v>5</v>
      </c>
      <c r="J127" s="133"/>
      <c r="K127" s="80"/>
      <c r="L127" s="80"/>
      <c r="M127" s="80"/>
    </row>
    <row r="128" spans="1:13" ht="40.5" customHeight="1" thickBot="1">
      <c r="A128" s="82" t="s">
        <v>4</v>
      </c>
      <c r="B128" s="130" t="s">
        <v>5</v>
      </c>
      <c r="C128" s="131"/>
      <c r="D128" s="131"/>
      <c r="E128" s="131"/>
      <c r="F128" s="131"/>
      <c r="G128" s="131"/>
      <c r="H128" s="121" t="s">
        <v>5</v>
      </c>
      <c r="I128" s="132"/>
      <c r="J128" s="132"/>
      <c r="K128" s="132"/>
      <c r="L128" s="132"/>
      <c r="M128" s="133"/>
    </row>
    <row r="129" spans="1:13" ht="40.5" customHeight="1" thickTop="1" thickBot="1">
      <c r="A129" s="83" t="s">
        <v>6</v>
      </c>
      <c r="B129" s="84" t="s">
        <v>7</v>
      </c>
      <c r="C129" s="84" t="s">
        <v>8</v>
      </c>
      <c r="D129" s="84" t="s">
        <v>9</v>
      </c>
      <c r="E129" s="84" t="s">
        <v>10</v>
      </c>
      <c r="F129" s="84" t="s">
        <v>11</v>
      </c>
      <c r="G129" s="85" t="s">
        <v>12</v>
      </c>
      <c r="H129" s="86" t="s">
        <v>7</v>
      </c>
      <c r="I129" s="86" t="s">
        <v>8</v>
      </c>
      <c r="J129" s="86" t="s">
        <v>9</v>
      </c>
      <c r="K129" s="86" t="s">
        <v>10</v>
      </c>
      <c r="L129" s="86" t="s">
        <v>11</v>
      </c>
      <c r="M129" s="87" t="s">
        <v>12</v>
      </c>
    </row>
    <row r="130" spans="1:13" ht="40.5" customHeight="1" thickTop="1" thickBot="1">
      <c r="A130" s="88" t="s">
        <v>13</v>
      </c>
      <c r="B130" s="89"/>
      <c r="C130" s="89"/>
      <c r="D130" s="89"/>
      <c r="E130" s="89"/>
      <c r="F130" s="89">
        <v>27</v>
      </c>
      <c r="G130" s="90">
        <f t="shared" ref="G130:G132" si="52">SUM(B130:F130)</f>
        <v>27</v>
      </c>
      <c r="H130" s="91">
        <f t="shared" ref="H130:L132" si="53">IFERROR(B130/$G$130,0)</f>
        <v>0</v>
      </c>
      <c r="I130" s="91">
        <f t="shared" si="53"/>
        <v>0</v>
      </c>
      <c r="J130" s="91">
        <f t="shared" si="53"/>
        <v>0</v>
      </c>
      <c r="K130" s="91">
        <f t="shared" si="53"/>
        <v>0</v>
      </c>
      <c r="L130" s="91">
        <f t="shared" si="53"/>
        <v>1</v>
      </c>
      <c r="M130" s="92" t="s">
        <v>14</v>
      </c>
    </row>
    <row r="131" spans="1:13" ht="40.5" customHeight="1" thickTop="1" thickBot="1">
      <c r="A131" s="88" t="s">
        <v>15</v>
      </c>
      <c r="B131" s="89"/>
      <c r="C131" s="89"/>
      <c r="D131" s="89"/>
      <c r="E131" s="89"/>
      <c r="F131" s="89">
        <v>27</v>
      </c>
      <c r="G131" s="90">
        <f t="shared" si="52"/>
        <v>27</v>
      </c>
      <c r="H131" s="91">
        <f t="shared" si="53"/>
        <v>0</v>
      </c>
      <c r="I131" s="91">
        <f t="shared" si="53"/>
        <v>0</v>
      </c>
      <c r="J131" s="91">
        <f t="shared" si="53"/>
        <v>0</v>
      </c>
      <c r="K131" s="91">
        <f t="shared" si="53"/>
        <v>0</v>
      </c>
      <c r="L131" s="91">
        <f t="shared" si="53"/>
        <v>1</v>
      </c>
      <c r="M131" s="93" t="s">
        <v>14</v>
      </c>
    </row>
    <row r="132" spans="1:13" ht="40.5" customHeight="1" thickTop="1" thickBot="1">
      <c r="A132" s="88" t="s">
        <v>16</v>
      </c>
      <c r="B132" s="89"/>
      <c r="C132" s="89"/>
      <c r="D132" s="89"/>
      <c r="E132" s="89"/>
      <c r="F132" s="89">
        <v>27</v>
      </c>
      <c r="G132" s="90">
        <f t="shared" si="52"/>
        <v>27</v>
      </c>
      <c r="H132" s="91">
        <f t="shared" si="53"/>
        <v>0</v>
      </c>
      <c r="I132" s="91">
        <f t="shared" si="53"/>
        <v>0</v>
      </c>
      <c r="J132" s="91">
        <f t="shared" si="53"/>
        <v>0</v>
      </c>
      <c r="K132" s="91">
        <f t="shared" si="53"/>
        <v>0</v>
      </c>
      <c r="L132" s="91">
        <f t="shared" si="53"/>
        <v>1</v>
      </c>
      <c r="M132" s="93" t="s">
        <v>14</v>
      </c>
    </row>
    <row r="133" spans="1:13" ht="40.5" customHeight="1" thickTop="1" thickBot="1">
      <c r="A133" s="94" t="s">
        <v>17</v>
      </c>
      <c r="B133" s="95">
        <f>IFERROR(AVERAGE(B130:B132),0)</f>
        <v>0</v>
      </c>
      <c r="C133" s="95">
        <f>IFERROR(AVERAGE(C130:C132),0)</f>
        <v>0</v>
      </c>
      <c r="D133" s="95">
        <f>IFERROR(AVERAGE(D130:D132),0)</f>
        <v>0</v>
      </c>
      <c r="E133" s="95">
        <f t="shared" ref="E133:F133" si="54">IFERROR(AVERAGE(E130:E132),0)</f>
        <v>0</v>
      </c>
      <c r="F133" s="95">
        <f t="shared" si="54"/>
        <v>27</v>
      </c>
      <c r="G133" s="95">
        <f>SUM(AVERAGE(G130:G132))</f>
        <v>27</v>
      </c>
      <c r="H133" s="96">
        <f>AVERAGE(H130:H132)*0.2</f>
        <v>0</v>
      </c>
      <c r="I133" s="96">
        <f>AVERAGE(I130:I132)*0.4</f>
        <v>0</v>
      </c>
      <c r="J133" s="96">
        <f>AVERAGE(J130:J132)*0.6</f>
        <v>0</v>
      </c>
      <c r="K133" s="96">
        <f>AVERAGE(K130:K132)*0.8</f>
        <v>0</v>
      </c>
      <c r="L133" s="96">
        <f>AVERAGE(L130:L132)*1</f>
        <v>1</v>
      </c>
      <c r="M133" s="97">
        <f>SUM(H133:L133)</f>
        <v>1</v>
      </c>
    </row>
    <row r="134" spans="1:13" ht="40.5" customHeight="1" thickTop="1" thickBot="1">
      <c r="A134" s="98" t="s">
        <v>18</v>
      </c>
      <c r="B134" s="84" t="s">
        <v>7</v>
      </c>
      <c r="C134" s="84" t="s">
        <v>8</v>
      </c>
      <c r="D134" s="84" t="s">
        <v>9</v>
      </c>
      <c r="E134" s="84" t="s">
        <v>10</v>
      </c>
      <c r="F134" s="84" t="s">
        <v>11</v>
      </c>
      <c r="G134" s="85" t="s">
        <v>12</v>
      </c>
      <c r="H134" s="84" t="s">
        <v>7</v>
      </c>
      <c r="I134" s="84" t="s">
        <v>8</v>
      </c>
      <c r="J134" s="84" t="s">
        <v>9</v>
      </c>
      <c r="K134" s="84" t="s">
        <v>10</v>
      </c>
      <c r="L134" s="99" t="s">
        <v>11</v>
      </c>
      <c r="M134" s="85" t="s">
        <v>12</v>
      </c>
    </row>
    <row r="135" spans="1:13" ht="40.5" customHeight="1" thickTop="1" thickBot="1">
      <c r="A135" s="88" t="s">
        <v>19</v>
      </c>
      <c r="B135" s="89"/>
      <c r="C135" s="89"/>
      <c r="D135" s="89"/>
      <c r="E135" s="89"/>
      <c r="F135" s="89">
        <v>27</v>
      </c>
      <c r="G135" s="90">
        <f t="shared" ref="G135:G139" si="55">SUM(B135:F135)</f>
        <v>27</v>
      </c>
      <c r="H135" s="91">
        <f t="shared" ref="H135:L139" si="56">IFERROR(B135/$G$135,0)</f>
        <v>0</v>
      </c>
      <c r="I135" s="91">
        <f t="shared" si="56"/>
        <v>0</v>
      </c>
      <c r="J135" s="91">
        <f t="shared" si="56"/>
        <v>0</v>
      </c>
      <c r="K135" s="91">
        <f t="shared" si="56"/>
        <v>0</v>
      </c>
      <c r="L135" s="91">
        <f t="shared" si="56"/>
        <v>1</v>
      </c>
      <c r="M135" s="93" t="s">
        <v>14</v>
      </c>
    </row>
    <row r="136" spans="1:13" ht="40.5" customHeight="1" thickTop="1" thickBot="1">
      <c r="A136" s="88" t="s">
        <v>20</v>
      </c>
      <c r="B136" s="89"/>
      <c r="C136" s="89"/>
      <c r="D136" s="89"/>
      <c r="E136" s="89"/>
      <c r="F136" s="89">
        <v>27</v>
      </c>
      <c r="G136" s="90">
        <f t="shared" si="55"/>
        <v>27</v>
      </c>
      <c r="H136" s="91">
        <f t="shared" si="56"/>
        <v>0</v>
      </c>
      <c r="I136" s="91">
        <f t="shared" si="56"/>
        <v>0</v>
      </c>
      <c r="J136" s="91">
        <f t="shared" si="56"/>
        <v>0</v>
      </c>
      <c r="K136" s="91">
        <f t="shared" si="56"/>
        <v>0</v>
      </c>
      <c r="L136" s="91">
        <f t="shared" si="56"/>
        <v>1</v>
      </c>
      <c r="M136" s="93" t="s">
        <v>14</v>
      </c>
    </row>
    <row r="137" spans="1:13" ht="40.5" customHeight="1" thickTop="1" thickBot="1">
      <c r="A137" s="88" t="s">
        <v>21</v>
      </c>
      <c r="B137" s="89"/>
      <c r="C137" s="89"/>
      <c r="D137" s="89"/>
      <c r="E137" s="89"/>
      <c r="F137" s="89">
        <v>27</v>
      </c>
      <c r="G137" s="90">
        <f t="shared" si="55"/>
        <v>27</v>
      </c>
      <c r="H137" s="91">
        <f t="shared" si="56"/>
        <v>0</v>
      </c>
      <c r="I137" s="91">
        <f t="shared" si="56"/>
        <v>0</v>
      </c>
      <c r="J137" s="91">
        <f t="shared" si="56"/>
        <v>0</v>
      </c>
      <c r="K137" s="91">
        <f t="shared" si="56"/>
        <v>0</v>
      </c>
      <c r="L137" s="91">
        <f t="shared" si="56"/>
        <v>1</v>
      </c>
      <c r="M137" s="93" t="s">
        <v>14</v>
      </c>
    </row>
    <row r="138" spans="1:13" ht="40.5" customHeight="1" thickTop="1" thickBot="1">
      <c r="A138" s="88" t="s">
        <v>22</v>
      </c>
      <c r="B138" s="89"/>
      <c r="C138" s="89"/>
      <c r="D138" s="89"/>
      <c r="E138" s="89"/>
      <c r="F138" s="89">
        <v>27</v>
      </c>
      <c r="G138" s="90">
        <f t="shared" si="55"/>
        <v>27</v>
      </c>
      <c r="H138" s="91">
        <f t="shared" si="56"/>
        <v>0</v>
      </c>
      <c r="I138" s="91">
        <f t="shared" si="56"/>
        <v>0</v>
      </c>
      <c r="J138" s="91">
        <f t="shared" si="56"/>
        <v>0</v>
      </c>
      <c r="K138" s="91">
        <f t="shared" si="56"/>
        <v>0</v>
      </c>
      <c r="L138" s="91">
        <f t="shared" si="56"/>
        <v>1</v>
      </c>
      <c r="M138" s="93" t="s">
        <v>14</v>
      </c>
    </row>
    <row r="139" spans="1:13" ht="40.5" customHeight="1" thickTop="1" thickBot="1">
      <c r="A139" s="88" t="s">
        <v>23</v>
      </c>
      <c r="B139" s="89"/>
      <c r="C139" s="89"/>
      <c r="D139" s="89"/>
      <c r="E139" s="89"/>
      <c r="F139" s="89">
        <v>27</v>
      </c>
      <c r="G139" s="90">
        <f t="shared" si="55"/>
        <v>27</v>
      </c>
      <c r="H139" s="91">
        <f t="shared" si="56"/>
        <v>0</v>
      </c>
      <c r="I139" s="91">
        <f t="shared" si="56"/>
        <v>0</v>
      </c>
      <c r="J139" s="91">
        <f t="shared" si="56"/>
        <v>0</v>
      </c>
      <c r="K139" s="91">
        <f t="shared" si="56"/>
        <v>0</v>
      </c>
      <c r="L139" s="91">
        <f t="shared" si="56"/>
        <v>1</v>
      </c>
      <c r="M139" s="93"/>
    </row>
    <row r="140" spans="1:13" ht="40.5" customHeight="1" thickTop="1" thickBot="1">
      <c r="A140" s="94" t="s">
        <v>24</v>
      </c>
      <c r="B140" s="95">
        <f t="shared" ref="B140:F140" si="57">IFERROR(AVERAGE(B135:B139),0)</f>
        <v>0</v>
      </c>
      <c r="C140" s="95">
        <f t="shared" si="57"/>
        <v>0</v>
      </c>
      <c r="D140" s="95">
        <f t="shared" si="57"/>
        <v>0</v>
      </c>
      <c r="E140" s="95">
        <f t="shared" si="57"/>
        <v>0</v>
      </c>
      <c r="F140" s="95">
        <f t="shared" si="57"/>
        <v>27</v>
      </c>
      <c r="G140" s="95">
        <f>SUM(AVERAGE(G135:G139))</f>
        <v>27</v>
      </c>
      <c r="H140" s="97">
        <f>AVERAGE(H135:H139)*0.2</f>
        <v>0</v>
      </c>
      <c r="I140" s="97">
        <f>AVERAGE(I135:I139)*0.4</f>
        <v>0</v>
      </c>
      <c r="J140" s="97">
        <f>AVERAGE(J135:J139)*0.6</f>
        <v>0</v>
      </c>
      <c r="K140" s="97">
        <f>AVERAGE(K135:K139)*0.8</f>
        <v>0</v>
      </c>
      <c r="L140" s="100">
        <f>AVERAGE(L135:L139)*1</f>
        <v>1</v>
      </c>
      <c r="M140" s="97">
        <f>SUM(H140:L140)</f>
        <v>1</v>
      </c>
    </row>
    <row r="141" spans="1:13" ht="40.5" customHeight="1" thickTop="1" thickBot="1">
      <c r="A141" s="98" t="s">
        <v>25</v>
      </c>
      <c r="B141" s="84" t="s">
        <v>7</v>
      </c>
      <c r="C141" s="84" t="s">
        <v>8</v>
      </c>
      <c r="D141" s="84" t="s">
        <v>9</v>
      </c>
      <c r="E141" s="84" t="s">
        <v>10</v>
      </c>
      <c r="F141" s="84" t="s">
        <v>11</v>
      </c>
      <c r="G141" s="85" t="s">
        <v>12</v>
      </c>
      <c r="H141" s="84" t="s">
        <v>7</v>
      </c>
      <c r="I141" s="84" t="s">
        <v>8</v>
      </c>
      <c r="J141" s="84" t="s">
        <v>9</v>
      </c>
      <c r="K141" s="84" t="s">
        <v>10</v>
      </c>
      <c r="L141" s="99" t="s">
        <v>11</v>
      </c>
      <c r="M141" s="85" t="s">
        <v>12</v>
      </c>
    </row>
    <row r="142" spans="1:13" ht="40.5" customHeight="1" thickTop="1" thickBot="1">
      <c r="A142" s="88" t="s">
        <v>26</v>
      </c>
      <c r="B142" s="89"/>
      <c r="C142" s="89"/>
      <c r="D142" s="89"/>
      <c r="E142" s="89"/>
      <c r="F142" s="89">
        <v>27</v>
      </c>
      <c r="G142" s="90">
        <f t="shared" ref="G142:G144" si="58">SUM(B142:F142)</f>
        <v>27</v>
      </c>
      <c r="H142" s="91">
        <f t="shared" ref="H142:L144" si="59">IFERROR(B142/$G$142,0)</f>
        <v>0</v>
      </c>
      <c r="I142" s="91">
        <f t="shared" si="59"/>
        <v>0</v>
      </c>
      <c r="J142" s="91">
        <f t="shared" si="59"/>
        <v>0</v>
      </c>
      <c r="K142" s="91">
        <f t="shared" si="59"/>
        <v>0</v>
      </c>
      <c r="L142" s="91">
        <f t="shared" si="59"/>
        <v>1</v>
      </c>
      <c r="M142" s="93" t="s">
        <v>14</v>
      </c>
    </row>
    <row r="143" spans="1:13" ht="40.5" customHeight="1" thickTop="1" thickBot="1">
      <c r="A143" s="88" t="s">
        <v>27</v>
      </c>
      <c r="B143" s="89"/>
      <c r="C143" s="89"/>
      <c r="D143" s="89"/>
      <c r="E143" s="89"/>
      <c r="F143" s="89">
        <v>27</v>
      </c>
      <c r="G143" s="90">
        <f t="shared" si="58"/>
        <v>27</v>
      </c>
      <c r="H143" s="91">
        <f t="shared" si="59"/>
        <v>0</v>
      </c>
      <c r="I143" s="91">
        <f t="shared" si="59"/>
        <v>0</v>
      </c>
      <c r="J143" s="91">
        <f t="shared" si="59"/>
        <v>0</v>
      </c>
      <c r="K143" s="91">
        <f t="shared" si="59"/>
        <v>0</v>
      </c>
      <c r="L143" s="91">
        <f t="shared" si="59"/>
        <v>1</v>
      </c>
      <c r="M143" s="93" t="s">
        <v>14</v>
      </c>
    </row>
    <row r="144" spans="1:13" ht="40.5" customHeight="1" thickTop="1" thickBot="1">
      <c r="A144" s="88" t="s">
        <v>28</v>
      </c>
      <c r="B144" s="89"/>
      <c r="C144" s="89"/>
      <c r="D144" s="89"/>
      <c r="E144" s="89"/>
      <c r="F144" s="89">
        <v>27</v>
      </c>
      <c r="G144" s="90">
        <f t="shared" si="58"/>
        <v>27</v>
      </c>
      <c r="H144" s="91">
        <f t="shared" si="59"/>
        <v>0</v>
      </c>
      <c r="I144" s="91">
        <f t="shared" si="59"/>
        <v>0</v>
      </c>
      <c r="J144" s="91">
        <f t="shared" si="59"/>
        <v>0</v>
      </c>
      <c r="K144" s="91">
        <f t="shared" si="59"/>
        <v>0</v>
      </c>
      <c r="L144" s="91">
        <f t="shared" si="59"/>
        <v>1</v>
      </c>
      <c r="M144" s="93" t="s">
        <v>14</v>
      </c>
    </row>
    <row r="145" spans="1:13" ht="40.5" customHeight="1" thickTop="1" thickBot="1">
      <c r="A145" s="94" t="s">
        <v>24</v>
      </c>
      <c r="B145" s="95">
        <f t="shared" ref="B145:F145" si="60">IFERROR(AVERAGE(B142:B144),0)</f>
        <v>0</v>
      </c>
      <c r="C145" s="95">
        <f t="shared" si="60"/>
        <v>0</v>
      </c>
      <c r="D145" s="101">
        <f t="shared" si="60"/>
        <v>0</v>
      </c>
      <c r="E145" s="101">
        <f t="shared" si="60"/>
        <v>0</v>
      </c>
      <c r="F145" s="101">
        <f t="shared" si="60"/>
        <v>27</v>
      </c>
      <c r="G145" s="101">
        <f>SUM(AVERAGE(G142:G144))</f>
        <v>27</v>
      </c>
      <c r="H145" s="97">
        <f>AVERAGE(H142:H144)*0.2</f>
        <v>0</v>
      </c>
      <c r="I145" s="97">
        <f>AVERAGE(I142:I144)*0.4</f>
        <v>0</v>
      </c>
      <c r="J145" s="97">
        <f>AVERAGE(J142:J144)*0.6</f>
        <v>0</v>
      </c>
      <c r="K145" s="97">
        <f>AVERAGE(K142:K144)*0.8</f>
        <v>0</v>
      </c>
      <c r="L145" s="100">
        <f>AVERAGE(L142:L144)*1</f>
        <v>1</v>
      </c>
      <c r="M145" s="102">
        <f>SUM(H145:L145)</f>
        <v>1</v>
      </c>
    </row>
    <row r="146" spans="1:13" ht="40.5" customHeight="1" thickTop="1" thickBot="1">
      <c r="A146" s="83" t="s">
        <v>29</v>
      </c>
      <c r="B146" s="84" t="s">
        <v>7</v>
      </c>
      <c r="C146" s="84" t="s">
        <v>8</v>
      </c>
      <c r="D146" s="84" t="s">
        <v>9</v>
      </c>
      <c r="E146" s="84" t="s">
        <v>10</v>
      </c>
      <c r="F146" s="84" t="s">
        <v>11</v>
      </c>
      <c r="G146" s="85" t="s">
        <v>12</v>
      </c>
      <c r="H146" s="84" t="s">
        <v>7</v>
      </c>
      <c r="I146" s="84" t="s">
        <v>8</v>
      </c>
      <c r="J146" s="84" t="s">
        <v>9</v>
      </c>
      <c r="K146" s="84" t="s">
        <v>10</v>
      </c>
      <c r="L146" s="99" t="s">
        <v>11</v>
      </c>
      <c r="M146" s="85" t="s">
        <v>12</v>
      </c>
    </row>
    <row r="147" spans="1:13" ht="40.5" customHeight="1" thickTop="1" thickBot="1">
      <c r="A147" s="103" t="s">
        <v>30</v>
      </c>
      <c r="B147" s="104"/>
      <c r="C147" s="104"/>
      <c r="D147" s="104"/>
      <c r="E147" s="89"/>
      <c r="F147" s="89">
        <v>27</v>
      </c>
      <c r="G147" s="105">
        <f t="shared" ref="G147:G150" si="61">SUM(B147:F147)</f>
        <v>27</v>
      </c>
      <c r="H147" s="106">
        <f t="shared" ref="H147:L150" si="62">IFERROR(B147/$G$147,0)</f>
        <v>0</v>
      </c>
      <c r="I147" s="106">
        <f t="shared" si="62"/>
        <v>0</v>
      </c>
      <c r="J147" s="106">
        <f t="shared" si="62"/>
        <v>0</v>
      </c>
      <c r="K147" s="106">
        <f t="shared" si="62"/>
        <v>0</v>
      </c>
      <c r="L147" s="106">
        <f t="shared" si="62"/>
        <v>1</v>
      </c>
      <c r="M147" s="93" t="s">
        <v>14</v>
      </c>
    </row>
    <row r="148" spans="1:13" ht="40.5" customHeight="1" thickTop="1" thickBot="1">
      <c r="A148" s="103" t="s">
        <v>31</v>
      </c>
      <c r="B148" s="104"/>
      <c r="C148" s="104"/>
      <c r="D148" s="104"/>
      <c r="E148" s="89"/>
      <c r="F148" s="89">
        <v>27</v>
      </c>
      <c r="G148" s="105">
        <f t="shared" si="61"/>
        <v>27</v>
      </c>
      <c r="H148" s="106">
        <f t="shared" si="62"/>
        <v>0</v>
      </c>
      <c r="I148" s="106">
        <f t="shared" si="62"/>
        <v>0</v>
      </c>
      <c r="J148" s="106">
        <f t="shared" si="62"/>
        <v>0</v>
      </c>
      <c r="K148" s="106">
        <f t="shared" si="62"/>
        <v>0</v>
      </c>
      <c r="L148" s="106">
        <f t="shared" si="62"/>
        <v>1</v>
      </c>
      <c r="M148" s="93" t="s">
        <v>14</v>
      </c>
    </row>
    <row r="149" spans="1:13" ht="40.5" customHeight="1" thickTop="1" thickBot="1">
      <c r="A149" s="103" t="s">
        <v>32</v>
      </c>
      <c r="B149" s="104"/>
      <c r="C149" s="104"/>
      <c r="D149" s="104"/>
      <c r="E149" s="89"/>
      <c r="F149" s="89">
        <v>27</v>
      </c>
      <c r="G149" s="105">
        <f t="shared" si="61"/>
        <v>27</v>
      </c>
      <c r="H149" s="106">
        <f t="shared" si="62"/>
        <v>0</v>
      </c>
      <c r="I149" s="106">
        <f t="shared" si="62"/>
        <v>0</v>
      </c>
      <c r="J149" s="106">
        <f t="shared" si="62"/>
        <v>0</v>
      </c>
      <c r="K149" s="106">
        <f t="shared" si="62"/>
        <v>0</v>
      </c>
      <c r="L149" s="106">
        <f t="shared" si="62"/>
        <v>1</v>
      </c>
      <c r="M149" s="93" t="s">
        <v>14</v>
      </c>
    </row>
    <row r="150" spans="1:13" ht="40.5" customHeight="1" thickTop="1" thickBot="1">
      <c r="A150" s="103" t="s">
        <v>33</v>
      </c>
      <c r="B150" s="104"/>
      <c r="C150" s="104"/>
      <c r="D150" s="104"/>
      <c r="E150" s="89"/>
      <c r="F150" s="89">
        <v>27</v>
      </c>
      <c r="G150" s="105">
        <f t="shared" si="61"/>
        <v>27</v>
      </c>
      <c r="H150" s="106">
        <f t="shared" si="62"/>
        <v>0</v>
      </c>
      <c r="I150" s="106">
        <f t="shared" si="62"/>
        <v>0</v>
      </c>
      <c r="J150" s="106">
        <f t="shared" si="62"/>
        <v>0</v>
      </c>
      <c r="K150" s="106">
        <f t="shared" si="62"/>
        <v>0</v>
      </c>
      <c r="L150" s="106">
        <f t="shared" si="62"/>
        <v>1</v>
      </c>
      <c r="M150" s="93" t="s">
        <v>14</v>
      </c>
    </row>
    <row r="151" spans="1:13" ht="40.5" customHeight="1" thickTop="1" thickBot="1">
      <c r="A151" s="107" t="s">
        <v>24</v>
      </c>
      <c r="B151" s="108">
        <f t="shared" ref="B151:F151" si="63">IFERROR(AVERAGE(B147:B150),0)</f>
        <v>0</v>
      </c>
      <c r="C151" s="108">
        <f t="shared" si="63"/>
        <v>0</v>
      </c>
      <c r="D151" s="108">
        <f t="shared" si="63"/>
        <v>0</v>
      </c>
      <c r="E151" s="108">
        <f t="shared" si="63"/>
        <v>0</v>
      </c>
      <c r="F151" s="108">
        <f t="shared" si="63"/>
        <v>27</v>
      </c>
      <c r="G151" s="108">
        <f>SUM(AVERAGE(G147:G150))</f>
        <v>27</v>
      </c>
      <c r="H151" s="102">
        <f>AVERAGE(H147:H150)*0.2</f>
        <v>0</v>
      </c>
      <c r="I151" s="102">
        <f>AVERAGE(I147:I150)*0.4</f>
        <v>0</v>
      </c>
      <c r="J151" s="102">
        <f>AVERAGE(J147:J150)*0.6</f>
        <v>0</v>
      </c>
      <c r="K151" s="102">
        <f>AVERAGE(K147:K150)*0.8</f>
        <v>0</v>
      </c>
      <c r="L151" s="109">
        <f>AVERAGE(L147:L150)*1</f>
        <v>1</v>
      </c>
      <c r="M151" s="102">
        <f>SUM(H151:L151)</f>
        <v>1</v>
      </c>
    </row>
    <row r="152" spans="1:13" ht="40.5" customHeight="1" thickTop="1" thickBot="1">
      <c r="A152" s="110" t="s">
        <v>34</v>
      </c>
      <c r="B152" s="111"/>
      <c r="C152" s="111"/>
      <c r="D152" s="111"/>
      <c r="E152" s="111"/>
      <c r="F152" s="111"/>
      <c r="G152" s="112">
        <f>SUM(B152:F152)</f>
        <v>0</v>
      </c>
      <c r="H152" s="113">
        <f t="shared" ref="H152:L152" si="64">IFERROR(B152/$G$152,0)</f>
        <v>0</v>
      </c>
      <c r="I152" s="113">
        <f t="shared" si="64"/>
        <v>0</v>
      </c>
      <c r="J152" s="113">
        <f t="shared" si="64"/>
        <v>0</v>
      </c>
      <c r="K152" s="113">
        <f t="shared" si="64"/>
        <v>0</v>
      </c>
      <c r="L152" s="113">
        <f t="shared" si="64"/>
        <v>0</v>
      </c>
      <c r="M152" s="93" t="s">
        <v>14</v>
      </c>
    </row>
    <row r="153" spans="1:13" ht="40.5" customHeight="1" thickTop="1" thickBot="1">
      <c r="A153" s="127" t="s">
        <v>35</v>
      </c>
      <c r="B153" s="134"/>
      <c r="C153" s="134"/>
      <c r="D153" s="134"/>
      <c r="E153" s="134"/>
      <c r="F153" s="135"/>
      <c r="G153" s="114">
        <v>27</v>
      </c>
      <c r="H153" s="102" t="s">
        <v>14</v>
      </c>
      <c r="I153" s="102" t="s">
        <v>14</v>
      </c>
      <c r="J153" s="102" t="s">
        <v>14</v>
      </c>
      <c r="K153" s="102" t="s">
        <v>14</v>
      </c>
      <c r="L153" s="102" t="s">
        <v>14</v>
      </c>
      <c r="M153" s="102">
        <f>(M133+M140+M145+M151)/4</f>
        <v>1</v>
      </c>
    </row>
    <row r="154" spans="1:13" ht="40.5" customHeight="1" thickTop="1">
      <c r="A154" s="77"/>
      <c r="B154" s="77"/>
      <c r="C154" s="77"/>
      <c r="D154" s="77"/>
      <c r="E154" s="77"/>
      <c r="F154" s="77"/>
      <c r="G154" s="77"/>
      <c r="H154" s="77"/>
      <c r="I154" s="77"/>
      <c r="J154" s="77"/>
      <c r="K154" s="77"/>
      <c r="L154" s="77"/>
      <c r="M154" s="77"/>
    </row>
    <row r="155" spans="1:13" ht="40.5" customHeight="1" thickBot="1">
      <c r="A155" s="77"/>
      <c r="B155" s="77"/>
      <c r="C155" s="77"/>
      <c r="D155" s="77"/>
      <c r="E155" s="77"/>
      <c r="F155" s="77"/>
      <c r="G155" s="77"/>
      <c r="H155" s="77"/>
      <c r="I155" s="77"/>
      <c r="J155" s="77"/>
      <c r="K155" s="77"/>
      <c r="L155" s="77"/>
      <c r="M155" s="77"/>
    </row>
    <row r="156" spans="1:13" ht="40.5" customHeight="1" thickTop="1" thickBot="1">
      <c r="A156" s="78" t="s">
        <v>0</v>
      </c>
      <c r="B156" s="136" t="s">
        <v>185</v>
      </c>
      <c r="C156" s="132"/>
      <c r="D156" s="132"/>
      <c r="E156" s="132"/>
      <c r="F156" s="132"/>
      <c r="G156" s="133"/>
      <c r="H156" s="139" t="s">
        <v>111</v>
      </c>
      <c r="I156" s="144"/>
      <c r="J156" s="145"/>
      <c r="K156" s="79" t="s">
        <v>2</v>
      </c>
      <c r="L156" s="146">
        <v>45540</v>
      </c>
      <c r="M156" s="147"/>
    </row>
    <row r="157" spans="1:13" ht="40.5" customHeight="1" thickBot="1">
      <c r="A157" s="115" t="s">
        <v>3</v>
      </c>
      <c r="B157" s="148"/>
      <c r="C157" s="148"/>
      <c r="D157" s="148"/>
      <c r="E157" s="148"/>
      <c r="F157" s="148"/>
      <c r="G157" s="149"/>
      <c r="H157" s="80" t="s">
        <v>112</v>
      </c>
      <c r="I157" s="121">
        <v>24</v>
      </c>
      <c r="J157" s="133"/>
      <c r="K157" s="81"/>
      <c r="L157" s="80"/>
      <c r="M157" s="80"/>
    </row>
    <row r="158" spans="1:13" ht="40.5" customHeight="1" thickBot="1">
      <c r="A158" s="150"/>
      <c r="B158" s="151"/>
      <c r="C158" s="151"/>
      <c r="D158" s="151"/>
      <c r="E158" s="151"/>
      <c r="F158" s="151"/>
      <c r="G158" s="152"/>
      <c r="H158" s="80" t="s">
        <v>113</v>
      </c>
      <c r="I158" s="121">
        <v>3</v>
      </c>
      <c r="J158" s="133"/>
      <c r="K158" s="80"/>
      <c r="L158" s="80"/>
      <c r="M158" s="80"/>
    </row>
    <row r="159" spans="1:13" ht="40.5" customHeight="1" thickBot="1">
      <c r="A159" s="82" t="s">
        <v>4</v>
      </c>
      <c r="B159" s="130" t="s">
        <v>5</v>
      </c>
      <c r="C159" s="131"/>
      <c r="D159" s="131"/>
      <c r="E159" s="131"/>
      <c r="F159" s="131"/>
      <c r="G159" s="131"/>
      <c r="H159" s="121" t="s">
        <v>5</v>
      </c>
      <c r="I159" s="132"/>
      <c r="J159" s="132"/>
      <c r="K159" s="132"/>
      <c r="L159" s="132"/>
      <c r="M159" s="133"/>
    </row>
    <row r="160" spans="1:13" ht="40.5" customHeight="1" thickTop="1" thickBot="1">
      <c r="A160" s="83" t="s">
        <v>6</v>
      </c>
      <c r="B160" s="84" t="s">
        <v>7</v>
      </c>
      <c r="C160" s="84" t="s">
        <v>8</v>
      </c>
      <c r="D160" s="84" t="s">
        <v>9</v>
      </c>
      <c r="E160" s="84" t="s">
        <v>10</v>
      </c>
      <c r="F160" s="84" t="s">
        <v>11</v>
      </c>
      <c r="G160" s="85" t="s">
        <v>12</v>
      </c>
      <c r="H160" s="86" t="s">
        <v>7</v>
      </c>
      <c r="I160" s="86" t="s">
        <v>8</v>
      </c>
      <c r="J160" s="86" t="s">
        <v>9</v>
      </c>
      <c r="K160" s="86" t="s">
        <v>10</v>
      </c>
      <c r="L160" s="86" t="s">
        <v>11</v>
      </c>
      <c r="M160" s="87" t="s">
        <v>12</v>
      </c>
    </row>
    <row r="161" spans="1:13" ht="40.5" customHeight="1" thickTop="1" thickBot="1">
      <c r="A161" s="88" t="s">
        <v>13</v>
      </c>
      <c r="B161" s="89"/>
      <c r="C161" s="89"/>
      <c r="D161" s="89"/>
      <c r="E161" s="89"/>
      <c r="F161" s="89">
        <v>27</v>
      </c>
      <c r="G161" s="90">
        <f t="shared" ref="G161:G163" si="65">SUM(B161:F161)</f>
        <v>27</v>
      </c>
      <c r="H161" s="91">
        <f t="shared" ref="H161:L163" si="66">IFERROR(B161/$G$161,0)</f>
        <v>0</v>
      </c>
      <c r="I161" s="91">
        <f t="shared" si="66"/>
        <v>0</v>
      </c>
      <c r="J161" s="91">
        <f t="shared" si="66"/>
        <v>0</v>
      </c>
      <c r="K161" s="91">
        <f t="shared" si="66"/>
        <v>0</v>
      </c>
      <c r="L161" s="91">
        <f t="shared" si="66"/>
        <v>1</v>
      </c>
      <c r="M161" s="92" t="s">
        <v>14</v>
      </c>
    </row>
    <row r="162" spans="1:13" ht="40.5" customHeight="1" thickTop="1" thickBot="1">
      <c r="A162" s="88" t="s">
        <v>15</v>
      </c>
      <c r="B162" s="89"/>
      <c r="C162" s="89"/>
      <c r="D162" s="89"/>
      <c r="E162" s="89"/>
      <c r="F162" s="89">
        <v>27</v>
      </c>
      <c r="G162" s="90">
        <f t="shared" si="65"/>
        <v>27</v>
      </c>
      <c r="H162" s="91">
        <f t="shared" si="66"/>
        <v>0</v>
      </c>
      <c r="I162" s="91">
        <f t="shared" si="66"/>
        <v>0</v>
      </c>
      <c r="J162" s="91">
        <f t="shared" si="66"/>
        <v>0</v>
      </c>
      <c r="K162" s="91">
        <f t="shared" si="66"/>
        <v>0</v>
      </c>
      <c r="L162" s="91">
        <f t="shared" si="66"/>
        <v>1</v>
      </c>
      <c r="M162" s="93" t="s">
        <v>14</v>
      </c>
    </row>
    <row r="163" spans="1:13" ht="40.5" customHeight="1" thickTop="1" thickBot="1">
      <c r="A163" s="88" t="s">
        <v>16</v>
      </c>
      <c r="B163" s="89"/>
      <c r="C163" s="89"/>
      <c r="D163" s="89"/>
      <c r="E163" s="89"/>
      <c r="F163" s="89">
        <v>27</v>
      </c>
      <c r="G163" s="90">
        <f t="shared" si="65"/>
        <v>27</v>
      </c>
      <c r="H163" s="91">
        <f t="shared" si="66"/>
        <v>0</v>
      </c>
      <c r="I163" s="91">
        <f t="shared" si="66"/>
        <v>0</v>
      </c>
      <c r="J163" s="91">
        <f t="shared" si="66"/>
        <v>0</v>
      </c>
      <c r="K163" s="91">
        <f t="shared" si="66"/>
        <v>0</v>
      </c>
      <c r="L163" s="91">
        <f t="shared" si="66"/>
        <v>1</v>
      </c>
      <c r="M163" s="93" t="s">
        <v>14</v>
      </c>
    </row>
    <row r="164" spans="1:13" ht="40.5" customHeight="1" thickTop="1" thickBot="1">
      <c r="A164" s="94" t="s">
        <v>17</v>
      </c>
      <c r="B164" s="95">
        <f>IFERROR(AVERAGE(B161:B163),0)</f>
        <v>0</v>
      </c>
      <c r="C164" s="95">
        <f>IFERROR(AVERAGE(C161:C163),0)</f>
        <v>0</v>
      </c>
      <c r="D164" s="95">
        <f>IFERROR(AVERAGE(D161:D163),0)</f>
        <v>0</v>
      </c>
      <c r="E164" s="95">
        <f t="shared" ref="E164:F164" si="67">IFERROR(AVERAGE(E161:E163),0)</f>
        <v>0</v>
      </c>
      <c r="F164" s="95">
        <f t="shared" si="67"/>
        <v>27</v>
      </c>
      <c r="G164" s="95">
        <f>SUM(AVERAGE(G161:G163))</f>
        <v>27</v>
      </c>
      <c r="H164" s="96">
        <f>AVERAGE(H161:H163)*0.2</f>
        <v>0</v>
      </c>
      <c r="I164" s="96">
        <f>AVERAGE(I161:I163)*0.4</f>
        <v>0</v>
      </c>
      <c r="J164" s="96">
        <f>AVERAGE(J161:J163)*0.6</f>
        <v>0</v>
      </c>
      <c r="K164" s="96">
        <f>AVERAGE(K161:K163)*0.8</f>
        <v>0</v>
      </c>
      <c r="L164" s="96">
        <f>AVERAGE(L161:L163)*1</f>
        <v>1</v>
      </c>
      <c r="M164" s="97">
        <f>SUM(H164:L164)</f>
        <v>1</v>
      </c>
    </row>
    <row r="165" spans="1:13" ht="40.5" customHeight="1" thickTop="1" thickBot="1">
      <c r="A165" s="98" t="s">
        <v>18</v>
      </c>
      <c r="B165" s="84" t="s">
        <v>7</v>
      </c>
      <c r="C165" s="84" t="s">
        <v>8</v>
      </c>
      <c r="D165" s="84" t="s">
        <v>9</v>
      </c>
      <c r="E165" s="84" t="s">
        <v>10</v>
      </c>
      <c r="F165" s="84" t="s">
        <v>11</v>
      </c>
      <c r="G165" s="85" t="s">
        <v>12</v>
      </c>
      <c r="H165" s="84" t="s">
        <v>7</v>
      </c>
      <c r="I165" s="84" t="s">
        <v>8</v>
      </c>
      <c r="J165" s="84" t="s">
        <v>9</v>
      </c>
      <c r="K165" s="84" t="s">
        <v>10</v>
      </c>
      <c r="L165" s="99" t="s">
        <v>11</v>
      </c>
      <c r="M165" s="85" t="s">
        <v>12</v>
      </c>
    </row>
    <row r="166" spans="1:13" ht="40.5" customHeight="1" thickTop="1" thickBot="1">
      <c r="A166" s="88" t="s">
        <v>19</v>
      </c>
      <c r="B166" s="89"/>
      <c r="C166" s="89"/>
      <c r="D166" s="89"/>
      <c r="E166" s="89"/>
      <c r="F166" s="89">
        <v>27</v>
      </c>
      <c r="G166" s="90">
        <f t="shared" ref="G166:G170" si="68">SUM(B166:F166)</f>
        <v>27</v>
      </c>
      <c r="H166" s="91">
        <f t="shared" ref="H166:L170" si="69">IFERROR(B166/$G$166,0)</f>
        <v>0</v>
      </c>
      <c r="I166" s="91">
        <f t="shared" si="69"/>
        <v>0</v>
      </c>
      <c r="J166" s="91">
        <f t="shared" si="69"/>
        <v>0</v>
      </c>
      <c r="K166" s="91">
        <f t="shared" si="69"/>
        <v>0</v>
      </c>
      <c r="L166" s="91">
        <f t="shared" si="69"/>
        <v>1</v>
      </c>
      <c r="M166" s="93" t="s">
        <v>14</v>
      </c>
    </row>
    <row r="167" spans="1:13" ht="40.5" customHeight="1" thickTop="1" thickBot="1">
      <c r="A167" s="88" t="s">
        <v>20</v>
      </c>
      <c r="B167" s="89"/>
      <c r="C167" s="89"/>
      <c r="D167" s="89"/>
      <c r="E167" s="89"/>
      <c r="F167" s="89">
        <v>27</v>
      </c>
      <c r="G167" s="90">
        <f t="shared" si="68"/>
        <v>27</v>
      </c>
      <c r="H167" s="91">
        <f t="shared" si="69"/>
        <v>0</v>
      </c>
      <c r="I167" s="91">
        <f t="shared" si="69"/>
        <v>0</v>
      </c>
      <c r="J167" s="91">
        <f t="shared" si="69"/>
        <v>0</v>
      </c>
      <c r="K167" s="91">
        <f t="shared" si="69"/>
        <v>0</v>
      </c>
      <c r="L167" s="91">
        <f t="shared" si="69"/>
        <v>1</v>
      </c>
      <c r="M167" s="93" t="s">
        <v>14</v>
      </c>
    </row>
    <row r="168" spans="1:13" ht="40.5" customHeight="1" thickTop="1" thickBot="1">
      <c r="A168" s="88" t="s">
        <v>21</v>
      </c>
      <c r="B168" s="89"/>
      <c r="C168" s="89"/>
      <c r="D168" s="89"/>
      <c r="E168" s="89"/>
      <c r="F168" s="89">
        <v>27</v>
      </c>
      <c r="G168" s="90">
        <f t="shared" si="68"/>
        <v>27</v>
      </c>
      <c r="H168" s="91">
        <f t="shared" si="69"/>
        <v>0</v>
      </c>
      <c r="I168" s="91">
        <f t="shared" si="69"/>
        <v>0</v>
      </c>
      <c r="J168" s="91">
        <f t="shared" si="69"/>
        <v>0</v>
      </c>
      <c r="K168" s="91">
        <f t="shared" si="69"/>
        <v>0</v>
      </c>
      <c r="L168" s="91">
        <f t="shared" si="69"/>
        <v>1</v>
      </c>
      <c r="M168" s="93" t="s">
        <v>14</v>
      </c>
    </row>
    <row r="169" spans="1:13" ht="40.5" customHeight="1" thickTop="1" thickBot="1">
      <c r="A169" s="88" t="s">
        <v>22</v>
      </c>
      <c r="B169" s="89"/>
      <c r="C169" s="89"/>
      <c r="D169" s="89"/>
      <c r="E169" s="89"/>
      <c r="F169" s="89">
        <v>27</v>
      </c>
      <c r="G169" s="90">
        <f t="shared" si="68"/>
        <v>27</v>
      </c>
      <c r="H169" s="91">
        <f t="shared" si="69"/>
        <v>0</v>
      </c>
      <c r="I169" s="91">
        <f t="shared" si="69"/>
        <v>0</v>
      </c>
      <c r="J169" s="91">
        <f t="shared" si="69"/>
        <v>0</v>
      </c>
      <c r="K169" s="91">
        <f t="shared" si="69"/>
        <v>0</v>
      </c>
      <c r="L169" s="91">
        <f t="shared" si="69"/>
        <v>1</v>
      </c>
      <c r="M169" s="93" t="s">
        <v>14</v>
      </c>
    </row>
    <row r="170" spans="1:13" ht="40.5" customHeight="1" thickTop="1" thickBot="1">
      <c r="A170" s="88" t="s">
        <v>23</v>
      </c>
      <c r="B170" s="89"/>
      <c r="C170" s="89"/>
      <c r="D170" s="89"/>
      <c r="E170" s="89"/>
      <c r="F170" s="89">
        <v>27</v>
      </c>
      <c r="G170" s="90">
        <f t="shared" si="68"/>
        <v>27</v>
      </c>
      <c r="H170" s="91">
        <f t="shared" si="69"/>
        <v>0</v>
      </c>
      <c r="I170" s="91">
        <f t="shared" si="69"/>
        <v>0</v>
      </c>
      <c r="J170" s="91">
        <f t="shared" si="69"/>
        <v>0</v>
      </c>
      <c r="K170" s="91">
        <f t="shared" si="69"/>
        <v>0</v>
      </c>
      <c r="L170" s="91">
        <f t="shared" si="69"/>
        <v>1</v>
      </c>
      <c r="M170" s="93"/>
    </row>
    <row r="171" spans="1:13" ht="40.5" customHeight="1" thickTop="1" thickBot="1">
      <c r="A171" s="94" t="s">
        <v>24</v>
      </c>
      <c r="B171" s="95">
        <f t="shared" ref="B171:F171" si="70">IFERROR(AVERAGE(B166:B170),0)</f>
        <v>0</v>
      </c>
      <c r="C171" s="95">
        <f t="shared" si="70"/>
        <v>0</v>
      </c>
      <c r="D171" s="95">
        <f t="shared" si="70"/>
        <v>0</v>
      </c>
      <c r="E171" s="95">
        <f t="shared" si="70"/>
        <v>0</v>
      </c>
      <c r="F171" s="95">
        <f t="shared" si="70"/>
        <v>27</v>
      </c>
      <c r="G171" s="95">
        <f>SUM(AVERAGE(G166:G170))</f>
        <v>27</v>
      </c>
      <c r="H171" s="97">
        <f>AVERAGE(H166:H170)*0.2</f>
        <v>0</v>
      </c>
      <c r="I171" s="97">
        <f>AVERAGE(I166:I170)*0.4</f>
        <v>0</v>
      </c>
      <c r="J171" s="97">
        <f>AVERAGE(J166:J170)*0.6</f>
        <v>0</v>
      </c>
      <c r="K171" s="97">
        <f>AVERAGE(K166:K170)*0.8</f>
        <v>0</v>
      </c>
      <c r="L171" s="100">
        <f>AVERAGE(L166:L170)*1</f>
        <v>1</v>
      </c>
      <c r="M171" s="97">
        <f>SUM(H171:L171)</f>
        <v>1</v>
      </c>
    </row>
    <row r="172" spans="1:13" ht="40.5" customHeight="1" thickTop="1" thickBot="1">
      <c r="A172" s="98" t="s">
        <v>25</v>
      </c>
      <c r="B172" s="84" t="s">
        <v>7</v>
      </c>
      <c r="C172" s="84" t="s">
        <v>8</v>
      </c>
      <c r="D172" s="84" t="s">
        <v>9</v>
      </c>
      <c r="E172" s="84" t="s">
        <v>10</v>
      </c>
      <c r="F172" s="84" t="s">
        <v>11</v>
      </c>
      <c r="G172" s="85" t="s">
        <v>12</v>
      </c>
      <c r="H172" s="84" t="s">
        <v>7</v>
      </c>
      <c r="I172" s="84" t="s">
        <v>8</v>
      </c>
      <c r="J172" s="84" t="s">
        <v>9</v>
      </c>
      <c r="K172" s="84" t="s">
        <v>10</v>
      </c>
      <c r="L172" s="99" t="s">
        <v>11</v>
      </c>
      <c r="M172" s="85" t="s">
        <v>12</v>
      </c>
    </row>
    <row r="173" spans="1:13" ht="40.5" customHeight="1" thickTop="1" thickBot="1">
      <c r="A173" s="88" t="s">
        <v>26</v>
      </c>
      <c r="B173" s="89"/>
      <c r="C173" s="89"/>
      <c r="D173" s="89"/>
      <c r="E173" s="89"/>
      <c r="F173" s="89">
        <v>27</v>
      </c>
      <c r="G173" s="90">
        <f t="shared" ref="G173:G175" si="71">SUM(B173:F173)</f>
        <v>27</v>
      </c>
      <c r="H173" s="91">
        <f t="shared" ref="H173:L175" si="72">IFERROR(B173/$G$173,0)</f>
        <v>0</v>
      </c>
      <c r="I173" s="91">
        <f t="shared" si="72"/>
        <v>0</v>
      </c>
      <c r="J173" s="91">
        <f t="shared" si="72"/>
        <v>0</v>
      </c>
      <c r="K173" s="91">
        <f t="shared" si="72"/>
        <v>0</v>
      </c>
      <c r="L173" s="91">
        <f t="shared" si="72"/>
        <v>1</v>
      </c>
      <c r="M173" s="93" t="s">
        <v>14</v>
      </c>
    </row>
    <row r="174" spans="1:13" ht="40.5" customHeight="1" thickTop="1" thickBot="1">
      <c r="A174" s="88" t="s">
        <v>27</v>
      </c>
      <c r="B174" s="89"/>
      <c r="C174" s="89"/>
      <c r="D174" s="89"/>
      <c r="E174" s="89"/>
      <c r="F174" s="89">
        <v>27</v>
      </c>
      <c r="G174" s="90">
        <f t="shared" si="71"/>
        <v>27</v>
      </c>
      <c r="H174" s="91">
        <f t="shared" si="72"/>
        <v>0</v>
      </c>
      <c r="I174" s="91">
        <f t="shared" si="72"/>
        <v>0</v>
      </c>
      <c r="J174" s="91">
        <f t="shared" si="72"/>
        <v>0</v>
      </c>
      <c r="K174" s="91">
        <f t="shared" si="72"/>
        <v>0</v>
      </c>
      <c r="L174" s="91">
        <f t="shared" si="72"/>
        <v>1</v>
      </c>
      <c r="M174" s="93" t="s">
        <v>14</v>
      </c>
    </row>
    <row r="175" spans="1:13" ht="40.5" customHeight="1" thickTop="1" thickBot="1">
      <c r="A175" s="88" t="s">
        <v>28</v>
      </c>
      <c r="B175" s="89"/>
      <c r="C175" s="89"/>
      <c r="D175" s="89"/>
      <c r="E175" s="89"/>
      <c r="F175" s="89">
        <v>27</v>
      </c>
      <c r="G175" s="90">
        <f t="shared" si="71"/>
        <v>27</v>
      </c>
      <c r="H175" s="91">
        <f t="shared" si="72"/>
        <v>0</v>
      </c>
      <c r="I175" s="91">
        <f t="shared" si="72"/>
        <v>0</v>
      </c>
      <c r="J175" s="91">
        <f t="shared" si="72"/>
        <v>0</v>
      </c>
      <c r="K175" s="91">
        <f t="shared" si="72"/>
        <v>0</v>
      </c>
      <c r="L175" s="91">
        <f t="shared" si="72"/>
        <v>1</v>
      </c>
      <c r="M175" s="93" t="s">
        <v>14</v>
      </c>
    </row>
    <row r="176" spans="1:13" ht="40.5" customHeight="1" thickTop="1" thickBot="1">
      <c r="A176" s="94" t="s">
        <v>24</v>
      </c>
      <c r="B176" s="95">
        <f t="shared" ref="B176:F176" si="73">IFERROR(AVERAGE(B173:B175),0)</f>
        <v>0</v>
      </c>
      <c r="C176" s="95">
        <f t="shared" si="73"/>
        <v>0</v>
      </c>
      <c r="D176" s="101">
        <f t="shared" si="73"/>
        <v>0</v>
      </c>
      <c r="E176" s="101">
        <f t="shared" si="73"/>
        <v>0</v>
      </c>
      <c r="F176" s="101">
        <f t="shared" si="73"/>
        <v>27</v>
      </c>
      <c r="G176" s="101">
        <f>SUM(AVERAGE(G173:G175))</f>
        <v>27</v>
      </c>
      <c r="H176" s="97">
        <f>AVERAGE(H173:H175)*0.2</f>
        <v>0</v>
      </c>
      <c r="I176" s="97">
        <f>AVERAGE(I173:I175)*0.4</f>
        <v>0</v>
      </c>
      <c r="J176" s="97">
        <f>AVERAGE(J173:J175)*0.6</f>
        <v>0</v>
      </c>
      <c r="K176" s="97">
        <f>AVERAGE(K173:K175)*0.8</f>
        <v>0</v>
      </c>
      <c r="L176" s="100">
        <f>AVERAGE(L173:L175)*1</f>
        <v>1</v>
      </c>
      <c r="M176" s="102">
        <f>SUM(H176:L176)</f>
        <v>1</v>
      </c>
    </row>
    <row r="177" spans="1:13" ht="40.5" customHeight="1" thickTop="1" thickBot="1">
      <c r="A177" s="83" t="s">
        <v>29</v>
      </c>
      <c r="B177" s="84" t="s">
        <v>7</v>
      </c>
      <c r="C177" s="84" t="s">
        <v>8</v>
      </c>
      <c r="D177" s="84" t="s">
        <v>9</v>
      </c>
      <c r="E177" s="84" t="s">
        <v>10</v>
      </c>
      <c r="F177" s="84" t="s">
        <v>11</v>
      </c>
      <c r="G177" s="85" t="s">
        <v>12</v>
      </c>
      <c r="H177" s="84" t="s">
        <v>7</v>
      </c>
      <c r="I177" s="84" t="s">
        <v>8</v>
      </c>
      <c r="J177" s="84" t="s">
        <v>9</v>
      </c>
      <c r="K177" s="84" t="s">
        <v>10</v>
      </c>
      <c r="L177" s="99" t="s">
        <v>11</v>
      </c>
      <c r="M177" s="85" t="s">
        <v>12</v>
      </c>
    </row>
    <row r="178" spans="1:13" ht="40.5" customHeight="1" thickTop="1" thickBot="1">
      <c r="A178" s="103" t="s">
        <v>30</v>
      </c>
      <c r="B178" s="104"/>
      <c r="C178" s="104"/>
      <c r="D178" s="104"/>
      <c r="E178" s="89"/>
      <c r="F178" s="89">
        <v>27</v>
      </c>
      <c r="G178" s="105">
        <f t="shared" ref="G178:G181" si="74">SUM(B178:F178)</f>
        <v>27</v>
      </c>
      <c r="H178" s="106">
        <f t="shared" ref="H178:L181" si="75">IFERROR(B178/$G$178,0)</f>
        <v>0</v>
      </c>
      <c r="I178" s="106">
        <f t="shared" si="75"/>
        <v>0</v>
      </c>
      <c r="J178" s="106">
        <f t="shared" si="75"/>
        <v>0</v>
      </c>
      <c r="K178" s="106">
        <f t="shared" si="75"/>
        <v>0</v>
      </c>
      <c r="L178" s="106">
        <f t="shared" si="75"/>
        <v>1</v>
      </c>
      <c r="M178" s="93" t="s">
        <v>14</v>
      </c>
    </row>
    <row r="179" spans="1:13" ht="40.5" customHeight="1" thickTop="1" thickBot="1">
      <c r="A179" s="103" t="s">
        <v>31</v>
      </c>
      <c r="B179" s="104"/>
      <c r="C179" s="104"/>
      <c r="D179" s="104"/>
      <c r="E179" s="89"/>
      <c r="F179" s="89">
        <v>27</v>
      </c>
      <c r="G179" s="105">
        <f t="shared" si="74"/>
        <v>27</v>
      </c>
      <c r="H179" s="106">
        <f t="shared" si="75"/>
        <v>0</v>
      </c>
      <c r="I179" s="106">
        <f t="shared" si="75"/>
        <v>0</v>
      </c>
      <c r="J179" s="106">
        <f t="shared" si="75"/>
        <v>0</v>
      </c>
      <c r="K179" s="106">
        <f t="shared" si="75"/>
        <v>0</v>
      </c>
      <c r="L179" s="106">
        <f t="shared" si="75"/>
        <v>1</v>
      </c>
      <c r="M179" s="93" t="s">
        <v>14</v>
      </c>
    </row>
    <row r="180" spans="1:13" ht="40.5" customHeight="1" thickTop="1" thickBot="1">
      <c r="A180" s="103" t="s">
        <v>32</v>
      </c>
      <c r="B180" s="104"/>
      <c r="C180" s="104"/>
      <c r="D180" s="104"/>
      <c r="E180" s="89"/>
      <c r="F180" s="89">
        <v>27</v>
      </c>
      <c r="G180" s="105">
        <f t="shared" si="74"/>
        <v>27</v>
      </c>
      <c r="H180" s="106">
        <f t="shared" si="75"/>
        <v>0</v>
      </c>
      <c r="I180" s="106">
        <f t="shared" si="75"/>
        <v>0</v>
      </c>
      <c r="J180" s="106">
        <f t="shared" si="75"/>
        <v>0</v>
      </c>
      <c r="K180" s="106">
        <f t="shared" si="75"/>
        <v>0</v>
      </c>
      <c r="L180" s="106">
        <f t="shared" si="75"/>
        <v>1</v>
      </c>
      <c r="M180" s="93" t="s">
        <v>14</v>
      </c>
    </row>
    <row r="181" spans="1:13" ht="40.5" customHeight="1" thickTop="1" thickBot="1">
      <c r="A181" s="103" t="s">
        <v>33</v>
      </c>
      <c r="B181" s="104"/>
      <c r="C181" s="104"/>
      <c r="D181" s="104"/>
      <c r="E181" s="89"/>
      <c r="F181" s="89">
        <v>27</v>
      </c>
      <c r="G181" s="105">
        <f t="shared" si="74"/>
        <v>27</v>
      </c>
      <c r="H181" s="106">
        <f t="shared" si="75"/>
        <v>0</v>
      </c>
      <c r="I181" s="106">
        <f t="shared" si="75"/>
        <v>0</v>
      </c>
      <c r="J181" s="106">
        <f t="shared" si="75"/>
        <v>0</v>
      </c>
      <c r="K181" s="106">
        <f t="shared" si="75"/>
        <v>0</v>
      </c>
      <c r="L181" s="106">
        <f t="shared" si="75"/>
        <v>1</v>
      </c>
      <c r="M181" s="93" t="s">
        <v>14</v>
      </c>
    </row>
    <row r="182" spans="1:13" ht="40.5" customHeight="1" thickTop="1" thickBot="1">
      <c r="A182" s="107" t="s">
        <v>24</v>
      </c>
      <c r="B182" s="108">
        <f t="shared" ref="B182:F182" si="76">IFERROR(AVERAGE(B178:B181),0)</f>
        <v>0</v>
      </c>
      <c r="C182" s="108">
        <f t="shared" si="76"/>
        <v>0</v>
      </c>
      <c r="D182" s="108">
        <f t="shared" si="76"/>
        <v>0</v>
      </c>
      <c r="E182" s="108">
        <f t="shared" si="76"/>
        <v>0</v>
      </c>
      <c r="F182" s="108">
        <f t="shared" si="76"/>
        <v>27</v>
      </c>
      <c r="G182" s="108">
        <f>SUM(AVERAGE(G178:G181))</f>
        <v>27</v>
      </c>
      <c r="H182" s="102">
        <f>AVERAGE(H178:H181)*0.2</f>
        <v>0</v>
      </c>
      <c r="I182" s="102">
        <f>AVERAGE(I178:I181)*0.4</f>
        <v>0</v>
      </c>
      <c r="J182" s="102">
        <f>AVERAGE(J178:J181)*0.6</f>
        <v>0</v>
      </c>
      <c r="K182" s="102">
        <f>AVERAGE(K178:K181)*0.8</f>
        <v>0</v>
      </c>
      <c r="L182" s="109">
        <f>AVERAGE(L178:L181)*1</f>
        <v>1</v>
      </c>
      <c r="M182" s="102">
        <f>SUM(H182:L182)</f>
        <v>1</v>
      </c>
    </row>
    <row r="183" spans="1:13" ht="40.5" customHeight="1" thickTop="1" thickBot="1">
      <c r="A183" s="110" t="s">
        <v>34</v>
      </c>
      <c r="B183" s="111"/>
      <c r="C183" s="111"/>
      <c r="D183" s="111"/>
      <c r="E183" s="111"/>
      <c r="F183" s="111"/>
      <c r="G183" s="112">
        <f>SUM(B183:F183)</f>
        <v>0</v>
      </c>
      <c r="H183" s="113">
        <f t="shared" ref="H183:L183" si="77">IFERROR(B183/$G$183,0)</f>
        <v>0</v>
      </c>
      <c r="I183" s="113">
        <f t="shared" si="77"/>
        <v>0</v>
      </c>
      <c r="J183" s="113">
        <f t="shared" si="77"/>
        <v>0</v>
      </c>
      <c r="K183" s="113">
        <f t="shared" si="77"/>
        <v>0</v>
      </c>
      <c r="L183" s="113">
        <f t="shared" si="77"/>
        <v>0</v>
      </c>
      <c r="M183" s="93" t="s">
        <v>14</v>
      </c>
    </row>
    <row r="184" spans="1:13" ht="40.5" customHeight="1" thickTop="1" thickBot="1">
      <c r="A184" s="127" t="s">
        <v>35</v>
      </c>
      <c r="B184" s="134"/>
      <c r="C184" s="134"/>
      <c r="D184" s="134"/>
      <c r="E184" s="134"/>
      <c r="F184" s="135"/>
      <c r="G184" s="114">
        <v>27</v>
      </c>
      <c r="H184" s="102" t="s">
        <v>14</v>
      </c>
      <c r="I184" s="102" t="s">
        <v>14</v>
      </c>
      <c r="J184" s="102" t="s">
        <v>14</v>
      </c>
      <c r="K184" s="102" t="s">
        <v>14</v>
      </c>
      <c r="L184" s="102" t="s">
        <v>14</v>
      </c>
      <c r="M184" s="102">
        <f>(M164+M171+M176+M182)/4</f>
        <v>1</v>
      </c>
    </row>
    <row r="185" spans="1:13" ht="40.5" customHeight="1" thickTop="1">
      <c r="A185" s="77"/>
      <c r="B185" s="77"/>
      <c r="C185" s="77"/>
      <c r="D185" s="77"/>
      <c r="E185" s="77"/>
      <c r="F185" s="77"/>
      <c r="G185" s="77"/>
      <c r="H185" s="77"/>
      <c r="I185" s="77"/>
      <c r="J185" s="77"/>
      <c r="K185" s="77"/>
      <c r="L185" s="77"/>
      <c r="M185" s="77"/>
    </row>
    <row r="186" spans="1:13" ht="40.5" customHeight="1" thickBot="1">
      <c r="A186" s="77"/>
      <c r="B186" s="77"/>
      <c r="C186" s="77"/>
      <c r="D186" s="77"/>
      <c r="E186" s="77"/>
      <c r="F186" s="77"/>
      <c r="G186" s="77"/>
      <c r="H186" s="77"/>
      <c r="I186" s="77"/>
      <c r="J186" s="77"/>
      <c r="K186" s="77"/>
      <c r="L186" s="77"/>
      <c r="M186" s="77"/>
    </row>
    <row r="187" spans="1:13" ht="40.5" customHeight="1" thickTop="1" thickBot="1">
      <c r="A187" s="78" t="s">
        <v>0</v>
      </c>
      <c r="B187" s="136" t="s">
        <v>141</v>
      </c>
      <c r="C187" s="132"/>
      <c r="D187" s="132"/>
      <c r="E187" s="132"/>
      <c r="F187" s="132"/>
      <c r="G187" s="133"/>
      <c r="H187" s="139" t="s">
        <v>111</v>
      </c>
      <c r="I187" s="144"/>
      <c r="J187" s="145"/>
      <c r="K187" s="79" t="s">
        <v>2</v>
      </c>
      <c r="L187" s="146">
        <v>45539</v>
      </c>
      <c r="M187" s="147"/>
    </row>
    <row r="188" spans="1:13" ht="40.5" customHeight="1" thickBot="1">
      <c r="A188" s="115" t="s">
        <v>3</v>
      </c>
      <c r="B188" s="148"/>
      <c r="C188" s="148"/>
      <c r="D188" s="148"/>
      <c r="E188" s="148"/>
      <c r="F188" s="148"/>
      <c r="G188" s="149"/>
      <c r="H188" s="80" t="s">
        <v>112</v>
      </c>
      <c r="I188" s="121"/>
      <c r="J188" s="133"/>
      <c r="K188" s="81"/>
      <c r="L188" s="80"/>
      <c r="M188" s="80"/>
    </row>
    <row r="189" spans="1:13" ht="40.5" customHeight="1" thickBot="1">
      <c r="A189" s="150"/>
      <c r="B189" s="151"/>
      <c r="C189" s="151"/>
      <c r="D189" s="151"/>
      <c r="E189" s="151"/>
      <c r="F189" s="151"/>
      <c r="G189" s="152"/>
      <c r="H189" s="80" t="s">
        <v>113</v>
      </c>
      <c r="I189" s="121">
        <v>20</v>
      </c>
      <c r="J189" s="133"/>
      <c r="K189" s="80"/>
      <c r="L189" s="80"/>
      <c r="M189" s="80"/>
    </row>
    <row r="190" spans="1:13" ht="40.5" customHeight="1" thickBot="1">
      <c r="A190" s="82" t="s">
        <v>4</v>
      </c>
      <c r="B190" s="130" t="s">
        <v>5</v>
      </c>
      <c r="C190" s="131"/>
      <c r="D190" s="131"/>
      <c r="E190" s="131"/>
      <c r="F190" s="131"/>
      <c r="G190" s="131"/>
      <c r="H190" s="121" t="s">
        <v>5</v>
      </c>
      <c r="I190" s="132"/>
      <c r="J190" s="132"/>
      <c r="K190" s="132"/>
      <c r="L190" s="132"/>
      <c r="M190" s="133"/>
    </row>
    <row r="191" spans="1:13" ht="40.5" customHeight="1" thickTop="1" thickBot="1">
      <c r="A191" s="83" t="s">
        <v>6</v>
      </c>
      <c r="B191" s="84" t="s">
        <v>7</v>
      </c>
      <c r="C191" s="84" t="s">
        <v>8</v>
      </c>
      <c r="D191" s="84" t="s">
        <v>9</v>
      </c>
      <c r="E191" s="84" t="s">
        <v>10</v>
      </c>
      <c r="F191" s="84" t="s">
        <v>11</v>
      </c>
      <c r="G191" s="85" t="s">
        <v>12</v>
      </c>
      <c r="H191" s="86" t="s">
        <v>7</v>
      </c>
      <c r="I191" s="86" t="s">
        <v>8</v>
      </c>
      <c r="J191" s="86" t="s">
        <v>9</v>
      </c>
      <c r="K191" s="86" t="s">
        <v>10</v>
      </c>
      <c r="L191" s="86" t="s">
        <v>11</v>
      </c>
      <c r="M191" s="87" t="s">
        <v>12</v>
      </c>
    </row>
    <row r="192" spans="1:13" ht="40.5" customHeight="1" thickTop="1" thickBot="1">
      <c r="A192" s="88" t="s">
        <v>13</v>
      </c>
      <c r="B192" s="89"/>
      <c r="C192" s="89"/>
      <c r="D192" s="89"/>
      <c r="E192" s="89"/>
      <c r="F192" s="89">
        <v>20</v>
      </c>
      <c r="G192" s="90">
        <f t="shared" ref="G192:G194" si="78">SUM(B192:F192)</f>
        <v>20</v>
      </c>
      <c r="H192" s="91">
        <f t="shared" ref="H192:L194" si="79">IFERROR(B192/$G$192,0)</f>
        <v>0</v>
      </c>
      <c r="I192" s="91">
        <f t="shared" si="79"/>
        <v>0</v>
      </c>
      <c r="J192" s="91">
        <f t="shared" si="79"/>
        <v>0</v>
      </c>
      <c r="K192" s="91">
        <f t="shared" si="79"/>
        <v>0</v>
      </c>
      <c r="L192" s="91">
        <f t="shared" si="79"/>
        <v>1</v>
      </c>
      <c r="M192" s="92" t="s">
        <v>14</v>
      </c>
    </row>
    <row r="193" spans="1:13" ht="40.5" customHeight="1" thickTop="1" thickBot="1">
      <c r="A193" s="88" t="s">
        <v>15</v>
      </c>
      <c r="B193" s="89"/>
      <c r="C193" s="89"/>
      <c r="D193" s="89"/>
      <c r="E193" s="89"/>
      <c r="F193" s="89">
        <v>20</v>
      </c>
      <c r="G193" s="90">
        <f t="shared" si="78"/>
        <v>20</v>
      </c>
      <c r="H193" s="91">
        <f t="shared" si="79"/>
        <v>0</v>
      </c>
      <c r="I193" s="91">
        <f t="shared" si="79"/>
        <v>0</v>
      </c>
      <c r="J193" s="91">
        <f t="shared" si="79"/>
        <v>0</v>
      </c>
      <c r="K193" s="91">
        <f t="shared" si="79"/>
        <v>0</v>
      </c>
      <c r="L193" s="91">
        <f t="shared" si="79"/>
        <v>1</v>
      </c>
      <c r="M193" s="93" t="s">
        <v>14</v>
      </c>
    </row>
    <row r="194" spans="1:13" ht="40.5" customHeight="1" thickTop="1" thickBot="1">
      <c r="A194" s="88" t="s">
        <v>16</v>
      </c>
      <c r="B194" s="89"/>
      <c r="C194" s="89"/>
      <c r="D194" s="89"/>
      <c r="E194" s="89"/>
      <c r="F194" s="89">
        <v>20</v>
      </c>
      <c r="G194" s="90">
        <f t="shared" si="78"/>
        <v>20</v>
      </c>
      <c r="H194" s="91">
        <f t="shared" si="79"/>
        <v>0</v>
      </c>
      <c r="I194" s="91">
        <f t="shared" si="79"/>
        <v>0</v>
      </c>
      <c r="J194" s="91">
        <f t="shared" si="79"/>
        <v>0</v>
      </c>
      <c r="K194" s="91">
        <f t="shared" si="79"/>
        <v>0</v>
      </c>
      <c r="L194" s="91">
        <f t="shared" si="79"/>
        <v>1</v>
      </c>
      <c r="M194" s="93" t="s">
        <v>14</v>
      </c>
    </row>
    <row r="195" spans="1:13" ht="40.5" customHeight="1" thickTop="1" thickBot="1">
      <c r="A195" s="94" t="s">
        <v>17</v>
      </c>
      <c r="B195" s="95">
        <f>IFERROR(AVERAGE(B192:B194),0)</f>
        <v>0</v>
      </c>
      <c r="C195" s="95">
        <f>IFERROR(AVERAGE(C192:C194),0)</f>
        <v>0</v>
      </c>
      <c r="D195" s="95">
        <f>IFERROR(AVERAGE(D192:D194),0)</f>
        <v>0</v>
      </c>
      <c r="E195" s="95">
        <f t="shared" ref="E195:F195" si="80">IFERROR(AVERAGE(E192:E194),0)</f>
        <v>0</v>
      </c>
      <c r="F195" s="95">
        <f t="shared" si="80"/>
        <v>20</v>
      </c>
      <c r="G195" s="95">
        <f>SUM(AVERAGE(G192:G194))</f>
        <v>20</v>
      </c>
      <c r="H195" s="96">
        <f>AVERAGE(H192:H194)*0.2</f>
        <v>0</v>
      </c>
      <c r="I195" s="96">
        <f>AVERAGE(I192:I194)*0.4</f>
        <v>0</v>
      </c>
      <c r="J195" s="96">
        <f>AVERAGE(J192:J194)*0.6</f>
        <v>0</v>
      </c>
      <c r="K195" s="96">
        <f>AVERAGE(K192:K194)*0.8</f>
        <v>0</v>
      </c>
      <c r="L195" s="96">
        <f>AVERAGE(L192:L194)*1</f>
        <v>1</v>
      </c>
      <c r="M195" s="97">
        <f>SUM(H195:L195)</f>
        <v>1</v>
      </c>
    </row>
    <row r="196" spans="1:13" ht="40.5" customHeight="1" thickTop="1" thickBot="1">
      <c r="A196" s="98" t="s">
        <v>18</v>
      </c>
      <c r="B196" s="84" t="s">
        <v>7</v>
      </c>
      <c r="C196" s="84" t="s">
        <v>8</v>
      </c>
      <c r="D196" s="84" t="s">
        <v>9</v>
      </c>
      <c r="E196" s="84" t="s">
        <v>10</v>
      </c>
      <c r="F196" s="84" t="s">
        <v>11</v>
      </c>
      <c r="G196" s="85" t="s">
        <v>12</v>
      </c>
      <c r="H196" s="84" t="s">
        <v>7</v>
      </c>
      <c r="I196" s="84" t="s">
        <v>8</v>
      </c>
      <c r="J196" s="84" t="s">
        <v>9</v>
      </c>
      <c r="K196" s="84" t="s">
        <v>10</v>
      </c>
      <c r="L196" s="99" t="s">
        <v>11</v>
      </c>
      <c r="M196" s="85" t="s">
        <v>12</v>
      </c>
    </row>
    <row r="197" spans="1:13" ht="40.5" customHeight="1" thickTop="1" thickBot="1">
      <c r="A197" s="88" t="s">
        <v>19</v>
      </c>
      <c r="B197" s="89"/>
      <c r="C197" s="89"/>
      <c r="D197" s="89"/>
      <c r="E197" s="89"/>
      <c r="F197" s="89">
        <v>20</v>
      </c>
      <c r="G197" s="90">
        <f t="shared" ref="G197:G201" si="81">SUM(B197:F197)</f>
        <v>20</v>
      </c>
      <c r="H197" s="91">
        <f t="shared" ref="H197:L201" si="82">IFERROR(B197/$G$197,0)</f>
        <v>0</v>
      </c>
      <c r="I197" s="91">
        <f t="shared" si="82"/>
        <v>0</v>
      </c>
      <c r="J197" s="91">
        <f t="shared" si="82"/>
        <v>0</v>
      </c>
      <c r="K197" s="91">
        <f t="shared" si="82"/>
        <v>0</v>
      </c>
      <c r="L197" s="91">
        <f t="shared" si="82"/>
        <v>1</v>
      </c>
      <c r="M197" s="93" t="s">
        <v>14</v>
      </c>
    </row>
    <row r="198" spans="1:13" ht="40.5" customHeight="1" thickTop="1" thickBot="1">
      <c r="A198" s="88" t="s">
        <v>20</v>
      </c>
      <c r="B198" s="89"/>
      <c r="C198" s="89"/>
      <c r="D198" s="89"/>
      <c r="E198" s="89"/>
      <c r="F198" s="89">
        <v>20</v>
      </c>
      <c r="G198" s="90">
        <f t="shared" si="81"/>
        <v>20</v>
      </c>
      <c r="H198" s="91">
        <f t="shared" si="82"/>
        <v>0</v>
      </c>
      <c r="I198" s="91">
        <f t="shared" si="82"/>
        <v>0</v>
      </c>
      <c r="J198" s="91">
        <f t="shared" si="82"/>
        <v>0</v>
      </c>
      <c r="K198" s="91">
        <f t="shared" si="82"/>
        <v>0</v>
      </c>
      <c r="L198" s="91">
        <f t="shared" si="82"/>
        <v>1</v>
      </c>
      <c r="M198" s="93" t="s">
        <v>14</v>
      </c>
    </row>
    <row r="199" spans="1:13" ht="40.5" customHeight="1" thickTop="1" thickBot="1">
      <c r="A199" s="88" t="s">
        <v>21</v>
      </c>
      <c r="B199" s="89"/>
      <c r="C199" s="89"/>
      <c r="D199" s="89"/>
      <c r="E199" s="89"/>
      <c r="F199" s="89">
        <v>20</v>
      </c>
      <c r="G199" s="90">
        <f t="shared" si="81"/>
        <v>20</v>
      </c>
      <c r="H199" s="91">
        <f t="shared" si="82"/>
        <v>0</v>
      </c>
      <c r="I199" s="91">
        <f t="shared" si="82"/>
        <v>0</v>
      </c>
      <c r="J199" s="91">
        <f t="shared" si="82"/>
        <v>0</v>
      </c>
      <c r="K199" s="91">
        <f t="shared" si="82"/>
        <v>0</v>
      </c>
      <c r="L199" s="91">
        <f t="shared" si="82"/>
        <v>1</v>
      </c>
      <c r="M199" s="93" t="s">
        <v>14</v>
      </c>
    </row>
    <row r="200" spans="1:13" ht="40.5" customHeight="1" thickTop="1" thickBot="1">
      <c r="A200" s="88" t="s">
        <v>22</v>
      </c>
      <c r="B200" s="89"/>
      <c r="C200" s="89"/>
      <c r="D200" s="89"/>
      <c r="E200" s="89"/>
      <c r="F200" s="89">
        <v>20</v>
      </c>
      <c r="G200" s="90">
        <f t="shared" si="81"/>
        <v>20</v>
      </c>
      <c r="H200" s="91">
        <f t="shared" si="82"/>
        <v>0</v>
      </c>
      <c r="I200" s="91">
        <f t="shared" si="82"/>
        <v>0</v>
      </c>
      <c r="J200" s="91">
        <f t="shared" si="82"/>
        <v>0</v>
      </c>
      <c r="K200" s="91">
        <f t="shared" si="82"/>
        <v>0</v>
      </c>
      <c r="L200" s="91">
        <f t="shared" si="82"/>
        <v>1</v>
      </c>
      <c r="M200" s="93" t="s">
        <v>14</v>
      </c>
    </row>
    <row r="201" spans="1:13" ht="40.5" customHeight="1" thickTop="1" thickBot="1">
      <c r="A201" s="88" t="s">
        <v>23</v>
      </c>
      <c r="B201" s="89"/>
      <c r="C201" s="89"/>
      <c r="D201" s="89"/>
      <c r="E201" s="89"/>
      <c r="F201" s="89">
        <v>20</v>
      </c>
      <c r="G201" s="90">
        <f t="shared" si="81"/>
        <v>20</v>
      </c>
      <c r="H201" s="91">
        <f t="shared" si="82"/>
        <v>0</v>
      </c>
      <c r="I201" s="91">
        <f t="shared" si="82"/>
        <v>0</v>
      </c>
      <c r="J201" s="91">
        <f t="shared" si="82"/>
        <v>0</v>
      </c>
      <c r="K201" s="91">
        <f t="shared" si="82"/>
        <v>0</v>
      </c>
      <c r="L201" s="91">
        <f t="shared" si="82"/>
        <v>1</v>
      </c>
      <c r="M201" s="93"/>
    </row>
    <row r="202" spans="1:13" ht="40.5" customHeight="1" thickTop="1" thickBot="1">
      <c r="A202" s="94" t="s">
        <v>24</v>
      </c>
      <c r="B202" s="95">
        <f t="shared" ref="B202:F202" si="83">IFERROR(AVERAGE(B197:B201),0)</f>
        <v>0</v>
      </c>
      <c r="C202" s="95">
        <f t="shared" si="83"/>
        <v>0</v>
      </c>
      <c r="D202" s="95">
        <f t="shared" si="83"/>
        <v>0</v>
      </c>
      <c r="E202" s="95">
        <f t="shared" si="83"/>
        <v>0</v>
      </c>
      <c r="F202" s="95">
        <f t="shared" si="83"/>
        <v>20</v>
      </c>
      <c r="G202" s="95">
        <f>SUM(AVERAGE(G197:G201))</f>
        <v>20</v>
      </c>
      <c r="H202" s="97">
        <f>AVERAGE(H197:H201)*0.2</f>
        <v>0</v>
      </c>
      <c r="I202" s="97">
        <f>AVERAGE(I197:I201)*0.4</f>
        <v>0</v>
      </c>
      <c r="J202" s="97">
        <f>AVERAGE(J197:J201)*0.6</f>
        <v>0</v>
      </c>
      <c r="K202" s="97">
        <f>AVERAGE(K197:K201)*0.8</f>
        <v>0</v>
      </c>
      <c r="L202" s="100">
        <f>AVERAGE(L197:L201)*1</f>
        <v>1</v>
      </c>
      <c r="M202" s="97">
        <f>SUM(H202:L202)</f>
        <v>1</v>
      </c>
    </row>
    <row r="203" spans="1:13" ht="40.5" customHeight="1" thickTop="1" thickBot="1">
      <c r="A203" s="98" t="s">
        <v>25</v>
      </c>
      <c r="B203" s="84" t="s">
        <v>7</v>
      </c>
      <c r="C203" s="84" t="s">
        <v>8</v>
      </c>
      <c r="D203" s="84" t="s">
        <v>9</v>
      </c>
      <c r="E203" s="84" t="s">
        <v>10</v>
      </c>
      <c r="F203" s="84" t="s">
        <v>11</v>
      </c>
      <c r="G203" s="85" t="s">
        <v>12</v>
      </c>
      <c r="H203" s="84" t="s">
        <v>7</v>
      </c>
      <c r="I203" s="84" t="s">
        <v>8</v>
      </c>
      <c r="J203" s="84" t="s">
        <v>9</v>
      </c>
      <c r="K203" s="84" t="s">
        <v>10</v>
      </c>
      <c r="L203" s="99" t="s">
        <v>11</v>
      </c>
      <c r="M203" s="85" t="s">
        <v>12</v>
      </c>
    </row>
    <row r="204" spans="1:13" ht="40.5" customHeight="1" thickTop="1" thickBot="1">
      <c r="A204" s="88" t="s">
        <v>26</v>
      </c>
      <c r="B204" s="89"/>
      <c r="C204" s="89"/>
      <c r="D204" s="89"/>
      <c r="E204" s="89"/>
      <c r="F204" s="89">
        <v>20</v>
      </c>
      <c r="G204" s="90">
        <f t="shared" ref="G204:G206" si="84">SUM(B204:F204)</f>
        <v>20</v>
      </c>
      <c r="H204" s="91">
        <f t="shared" ref="H204:L206" si="85">IFERROR(B204/$G$204,0)</f>
        <v>0</v>
      </c>
      <c r="I204" s="91">
        <f t="shared" si="85"/>
        <v>0</v>
      </c>
      <c r="J204" s="91">
        <f t="shared" si="85"/>
        <v>0</v>
      </c>
      <c r="K204" s="91">
        <f t="shared" si="85"/>
        <v>0</v>
      </c>
      <c r="L204" s="91">
        <f t="shared" si="85"/>
        <v>1</v>
      </c>
      <c r="M204" s="93" t="s">
        <v>14</v>
      </c>
    </row>
    <row r="205" spans="1:13" ht="40.5" customHeight="1" thickTop="1" thickBot="1">
      <c r="A205" s="88" t="s">
        <v>27</v>
      </c>
      <c r="B205" s="89"/>
      <c r="C205" s="89"/>
      <c r="D205" s="89"/>
      <c r="E205" s="89"/>
      <c r="F205" s="89">
        <v>20</v>
      </c>
      <c r="G205" s="90">
        <f t="shared" si="84"/>
        <v>20</v>
      </c>
      <c r="H205" s="91">
        <f t="shared" si="85"/>
        <v>0</v>
      </c>
      <c r="I205" s="91">
        <f t="shared" si="85"/>
        <v>0</v>
      </c>
      <c r="J205" s="91">
        <f t="shared" si="85"/>
        <v>0</v>
      </c>
      <c r="K205" s="91">
        <f t="shared" si="85"/>
        <v>0</v>
      </c>
      <c r="L205" s="91">
        <f t="shared" si="85"/>
        <v>1</v>
      </c>
      <c r="M205" s="93" t="s">
        <v>14</v>
      </c>
    </row>
    <row r="206" spans="1:13" ht="40.5" customHeight="1" thickTop="1" thickBot="1">
      <c r="A206" s="88" t="s">
        <v>28</v>
      </c>
      <c r="B206" s="89"/>
      <c r="C206" s="89"/>
      <c r="D206" s="89"/>
      <c r="E206" s="89"/>
      <c r="F206" s="89">
        <v>20</v>
      </c>
      <c r="G206" s="90">
        <f t="shared" si="84"/>
        <v>20</v>
      </c>
      <c r="H206" s="91">
        <f t="shared" si="85"/>
        <v>0</v>
      </c>
      <c r="I206" s="91">
        <f t="shared" si="85"/>
        <v>0</v>
      </c>
      <c r="J206" s="91">
        <f t="shared" si="85"/>
        <v>0</v>
      </c>
      <c r="K206" s="91">
        <f t="shared" si="85"/>
        <v>0</v>
      </c>
      <c r="L206" s="91">
        <f t="shared" si="85"/>
        <v>1</v>
      </c>
      <c r="M206" s="93" t="s">
        <v>14</v>
      </c>
    </row>
    <row r="207" spans="1:13" ht="40.5" customHeight="1" thickTop="1" thickBot="1">
      <c r="A207" s="94" t="s">
        <v>24</v>
      </c>
      <c r="B207" s="95">
        <f t="shared" ref="B207:F207" si="86">IFERROR(AVERAGE(B204:B206),0)</f>
        <v>0</v>
      </c>
      <c r="C207" s="95">
        <f t="shared" si="86"/>
        <v>0</v>
      </c>
      <c r="D207" s="101">
        <f t="shared" si="86"/>
        <v>0</v>
      </c>
      <c r="E207" s="101">
        <f t="shared" si="86"/>
        <v>0</v>
      </c>
      <c r="F207" s="101">
        <f t="shared" si="86"/>
        <v>20</v>
      </c>
      <c r="G207" s="101">
        <f>SUM(AVERAGE(G204:G206))</f>
        <v>20</v>
      </c>
      <c r="H207" s="97">
        <f>AVERAGE(H204:H206)*0.2</f>
        <v>0</v>
      </c>
      <c r="I207" s="97">
        <f>AVERAGE(I204:I206)*0.4</f>
        <v>0</v>
      </c>
      <c r="J207" s="97">
        <f>AVERAGE(J204:J206)*0.6</f>
        <v>0</v>
      </c>
      <c r="K207" s="97">
        <f>AVERAGE(K204:K206)*0.8</f>
        <v>0</v>
      </c>
      <c r="L207" s="100">
        <f>AVERAGE(L204:L206)*1</f>
        <v>1</v>
      </c>
      <c r="M207" s="102">
        <f>SUM(H207:L207)</f>
        <v>1</v>
      </c>
    </row>
    <row r="208" spans="1:13" ht="40.5" customHeight="1" thickTop="1" thickBot="1">
      <c r="A208" s="83" t="s">
        <v>29</v>
      </c>
      <c r="B208" s="84" t="s">
        <v>7</v>
      </c>
      <c r="C208" s="84" t="s">
        <v>8</v>
      </c>
      <c r="D208" s="84" t="s">
        <v>9</v>
      </c>
      <c r="E208" s="84" t="s">
        <v>10</v>
      </c>
      <c r="F208" s="84" t="s">
        <v>11</v>
      </c>
      <c r="G208" s="85" t="s">
        <v>12</v>
      </c>
      <c r="H208" s="84" t="s">
        <v>7</v>
      </c>
      <c r="I208" s="84" t="s">
        <v>8</v>
      </c>
      <c r="J208" s="84" t="s">
        <v>9</v>
      </c>
      <c r="K208" s="84" t="s">
        <v>10</v>
      </c>
      <c r="L208" s="99" t="s">
        <v>11</v>
      </c>
      <c r="M208" s="85" t="s">
        <v>12</v>
      </c>
    </row>
    <row r="209" spans="1:13" ht="40.5" customHeight="1" thickTop="1" thickBot="1">
      <c r="A209" s="103" t="s">
        <v>30</v>
      </c>
      <c r="B209" s="104"/>
      <c r="C209" s="104"/>
      <c r="D209" s="104"/>
      <c r="E209" s="89"/>
      <c r="F209" s="89">
        <v>20</v>
      </c>
      <c r="G209" s="105">
        <f t="shared" ref="G209:G212" si="87">SUM(B209:F209)</f>
        <v>20</v>
      </c>
      <c r="H209" s="106">
        <f t="shared" ref="H209:L212" si="88">IFERROR(B209/$G$209,0)</f>
        <v>0</v>
      </c>
      <c r="I209" s="106">
        <f t="shared" si="88"/>
        <v>0</v>
      </c>
      <c r="J209" s="106">
        <f t="shared" si="88"/>
        <v>0</v>
      </c>
      <c r="K209" s="106">
        <f t="shared" si="88"/>
        <v>0</v>
      </c>
      <c r="L209" s="106">
        <f t="shared" si="88"/>
        <v>1</v>
      </c>
      <c r="M209" s="93" t="s">
        <v>14</v>
      </c>
    </row>
    <row r="210" spans="1:13" ht="40.5" customHeight="1" thickTop="1" thickBot="1">
      <c r="A210" s="103" t="s">
        <v>31</v>
      </c>
      <c r="B210" s="104"/>
      <c r="C210" s="104"/>
      <c r="D210" s="104"/>
      <c r="E210" s="89"/>
      <c r="F210" s="89">
        <v>20</v>
      </c>
      <c r="G210" s="105">
        <f t="shared" si="87"/>
        <v>20</v>
      </c>
      <c r="H210" s="106">
        <f t="shared" si="88"/>
        <v>0</v>
      </c>
      <c r="I210" s="106">
        <f t="shared" si="88"/>
        <v>0</v>
      </c>
      <c r="J210" s="106">
        <f t="shared" si="88"/>
        <v>0</v>
      </c>
      <c r="K210" s="106">
        <f t="shared" si="88"/>
        <v>0</v>
      </c>
      <c r="L210" s="106">
        <f t="shared" si="88"/>
        <v>1</v>
      </c>
      <c r="M210" s="93" t="s">
        <v>14</v>
      </c>
    </row>
    <row r="211" spans="1:13" ht="40.5" customHeight="1" thickTop="1" thickBot="1">
      <c r="A211" s="103" t="s">
        <v>32</v>
      </c>
      <c r="B211" s="104"/>
      <c r="C211" s="104"/>
      <c r="D211" s="104"/>
      <c r="E211" s="89"/>
      <c r="F211" s="89">
        <v>20</v>
      </c>
      <c r="G211" s="105">
        <f t="shared" si="87"/>
        <v>20</v>
      </c>
      <c r="H211" s="106">
        <f t="shared" si="88"/>
        <v>0</v>
      </c>
      <c r="I211" s="106">
        <f t="shared" si="88"/>
        <v>0</v>
      </c>
      <c r="J211" s="106">
        <f t="shared" si="88"/>
        <v>0</v>
      </c>
      <c r="K211" s="106">
        <f t="shared" si="88"/>
        <v>0</v>
      </c>
      <c r="L211" s="106">
        <f t="shared" si="88"/>
        <v>1</v>
      </c>
      <c r="M211" s="93" t="s">
        <v>14</v>
      </c>
    </row>
    <row r="212" spans="1:13" ht="40.5" customHeight="1" thickTop="1" thickBot="1">
      <c r="A212" s="103" t="s">
        <v>33</v>
      </c>
      <c r="B212" s="104"/>
      <c r="C212" s="104"/>
      <c r="D212" s="104"/>
      <c r="E212" s="89"/>
      <c r="F212" s="89">
        <v>20</v>
      </c>
      <c r="G212" s="105">
        <f t="shared" si="87"/>
        <v>20</v>
      </c>
      <c r="H212" s="106">
        <f t="shared" si="88"/>
        <v>0</v>
      </c>
      <c r="I212" s="106">
        <f t="shared" si="88"/>
        <v>0</v>
      </c>
      <c r="J212" s="106">
        <f t="shared" si="88"/>
        <v>0</v>
      </c>
      <c r="K212" s="106">
        <f t="shared" si="88"/>
        <v>0</v>
      </c>
      <c r="L212" s="106">
        <f t="shared" si="88"/>
        <v>1</v>
      </c>
      <c r="M212" s="93" t="s">
        <v>14</v>
      </c>
    </row>
    <row r="213" spans="1:13" ht="40.5" customHeight="1" thickTop="1" thickBot="1">
      <c r="A213" s="107" t="s">
        <v>24</v>
      </c>
      <c r="B213" s="108">
        <f t="shared" ref="B213:F213" si="89">IFERROR(AVERAGE(B209:B212),0)</f>
        <v>0</v>
      </c>
      <c r="C213" s="108">
        <f t="shared" si="89"/>
        <v>0</v>
      </c>
      <c r="D213" s="108">
        <f t="shared" si="89"/>
        <v>0</v>
      </c>
      <c r="E213" s="108">
        <f t="shared" si="89"/>
        <v>0</v>
      </c>
      <c r="F213" s="108">
        <f t="shared" si="89"/>
        <v>20</v>
      </c>
      <c r="G213" s="108">
        <f>SUM(AVERAGE(G209:G212))</f>
        <v>20</v>
      </c>
      <c r="H213" s="102">
        <f>AVERAGE(H209:H212)*0.2</f>
        <v>0</v>
      </c>
      <c r="I213" s="102">
        <f>AVERAGE(I209:I212)*0.4</f>
        <v>0</v>
      </c>
      <c r="J213" s="102">
        <f>AVERAGE(J209:J212)*0.6</f>
        <v>0</v>
      </c>
      <c r="K213" s="102">
        <f>AVERAGE(K209:K212)*0.8</f>
        <v>0</v>
      </c>
      <c r="L213" s="109">
        <f>AVERAGE(L209:L212)*1</f>
        <v>1</v>
      </c>
      <c r="M213" s="102">
        <f>SUM(H213:L213)</f>
        <v>1</v>
      </c>
    </row>
    <row r="214" spans="1:13" ht="40.5" customHeight="1" thickTop="1" thickBot="1">
      <c r="A214" s="110" t="s">
        <v>34</v>
      </c>
      <c r="B214" s="111"/>
      <c r="C214" s="111"/>
      <c r="D214" s="111"/>
      <c r="E214" s="111"/>
      <c r="F214" s="111"/>
      <c r="G214" s="112">
        <f>SUM(B214:F214)</f>
        <v>0</v>
      </c>
      <c r="H214" s="113">
        <f t="shared" ref="H214:L214" si="90">IFERROR(B214/$G$214,0)</f>
        <v>0</v>
      </c>
      <c r="I214" s="113">
        <f t="shared" si="90"/>
        <v>0</v>
      </c>
      <c r="J214" s="113">
        <f t="shared" si="90"/>
        <v>0</v>
      </c>
      <c r="K214" s="113">
        <f t="shared" si="90"/>
        <v>0</v>
      </c>
      <c r="L214" s="113">
        <f t="shared" si="90"/>
        <v>0</v>
      </c>
      <c r="M214" s="93" t="s">
        <v>14</v>
      </c>
    </row>
    <row r="215" spans="1:13" ht="40.5" customHeight="1" thickTop="1" thickBot="1">
      <c r="A215" s="127" t="s">
        <v>35</v>
      </c>
      <c r="B215" s="134"/>
      <c r="C215" s="134"/>
      <c r="D215" s="134"/>
      <c r="E215" s="134"/>
      <c r="F215" s="135"/>
      <c r="G215" s="114">
        <v>20</v>
      </c>
      <c r="H215" s="102" t="s">
        <v>14</v>
      </c>
      <c r="I215" s="102" t="s">
        <v>14</v>
      </c>
      <c r="J215" s="102" t="s">
        <v>14</v>
      </c>
      <c r="K215" s="102" t="s">
        <v>14</v>
      </c>
      <c r="L215" s="102" t="s">
        <v>14</v>
      </c>
      <c r="M215" s="102">
        <f>(M195+M202+M207+M213)/4</f>
        <v>1</v>
      </c>
    </row>
    <row r="216" spans="1:13" ht="40.5" customHeight="1" thickTop="1">
      <c r="A216" s="77"/>
      <c r="B216" s="77"/>
      <c r="C216" s="77"/>
      <c r="D216" s="77"/>
      <c r="E216" s="77"/>
      <c r="F216" s="77"/>
      <c r="G216" s="77"/>
      <c r="H216" s="77"/>
      <c r="I216" s="77"/>
      <c r="J216" s="77"/>
      <c r="K216" s="77"/>
      <c r="L216" s="77"/>
      <c r="M216" s="77"/>
    </row>
    <row r="217" spans="1:13" ht="40.5" customHeight="1" thickBot="1">
      <c r="A217" s="77"/>
      <c r="B217" s="77"/>
      <c r="C217" s="77"/>
      <c r="D217" s="77"/>
      <c r="E217" s="77"/>
      <c r="F217" s="77"/>
      <c r="G217" s="77"/>
      <c r="H217" s="77"/>
      <c r="I217" s="77"/>
      <c r="J217" s="77"/>
      <c r="K217" s="77"/>
      <c r="L217" s="77"/>
      <c r="M217" s="77"/>
    </row>
    <row r="218" spans="1:13" ht="40.5" customHeight="1" thickTop="1" thickBot="1">
      <c r="A218" s="78" t="s">
        <v>0</v>
      </c>
      <c r="B218" s="136" t="s">
        <v>141</v>
      </c>
      <c r="C218" s="132"/>
      <c r="D218" s="132"/>
      <c r="E218" s="132"/>
      <c r="F218" s="132"/>
      <c r="G218" s="133"/>
      <c r="H218" s="139" t="s">
        <v>111</v>
      </c>
      <c r="I218" s="144"/>
      <c r="J218" s="145"/>
      <c r="K218" s="79" t="s">
        <v>2</v>
      </c>
      <c r="L218" s="146">
        <v>45548</v>
      </c>
      <c r="M218" s="147"/>
    </row>
    <row r="219" spans="1:13" ht="40.5" customHeight="1" thickBot="1">
      <c r="A219" s="115" t="s">
        <v>3</v>
      </c>
      <c r="B219" s="148"/>
      <c r="C219" s="148"/>
      <c r="D219" s="148"/>
      <c r="E219" s="148"/>
      <c r="F219" s="148"/>
      <c r="G219" s="149"/>
      <c r="H219" s="80" t="s">
        <v>112</v>
      </c>
      <c r="I219" s="121"/>
      <c r="J219" s="133"/>
      <c r="K219" s="81"/>
      <c r="L219" s="80"/>
      <c r="M219" s="80"/>
    </row>
    <row r="220" spans="1:13" ht="40.5" customHeight="1" thickBot="1">
      <c r="A220" s="150"/>
      <c r="B220" s="151"/>
      <c r="C220" s="151"/>
      <c r="D220" s="151"/>
      <c r="E220" s="151"/>
      <c r="F220" s="151"/>
      <c r="G220" s="152"/>
      <c r="H220" s="80" t="s">
        <v>113</v>
      </c>
      <c r="I220" s="121">
        <v>23</v>
      </c>
      <c r="J220" s="133"/>
      <c r="K220" s="80"/>
      <c r="L220" s="80"/>
      <c r="M220" s="80"/>
    </row>
    <row r="221" spans="1:13" ht="40.5" customHeight="1" thickBot="1">
      <c r="A221" s="82" t="s">
        <v>4</v>
      </c>
      <c r="B221" s="130" t="s">
        <v>5</v>
      </c>
      <c r="C221" s="131"/>
      <c r="D221" s="131"/>
      <c r="E221" s="131"/>
      <c r="F221" s="131"/>
      <c r="G221" s="131"/>
      <c r="H221" s="121" t="s">
        <v>5</v>
      </c>
      <c r="I221" s="132"/>
      <c r="J221" s="132"/>
      <c r="K221" s="132"/>
      <c r="L221" s="132"/>
      <c r="M221" s="133"/>
    </row>
    <row r="222" spans="1:13" ht="40.5" customHeight="1" thickTop="1" thickBot="1">
      <c r="A222" s="83" t="s">
        <v>6</v>
      </c>
      <c r="B222" s="84" t="s">
        <v>7</v>
      </c>
      <c r="C222" s="84" t="s">
        <v>8</v>
      </c>
      <c r="D222" s="84" t="s">
        <v>9</v>
      </c>
      <c r="E222" s="84" t="s">
        <v>10</v>
      </c>
      <c r="F222" s="84" t="s">
        <v>11</v>
      </c>
      <c r="G222" s="85" t="s">
        <v>12</v>
      </c>
      <c r="H222" s="86" t="s">
        <v>7</v>
      </c>
      <c r="I222" s="86" t="s">
        <v>8</v>
      </c>
      <c r="J222" s="86" t="s">
        <v>9</v>
      </c>
      <c r="K222" s="86" t="s">
        <v>10</v>
      </c>
      <c r="L222" s="86" t="s">
        <v>11</v>
      </c>
      <c r="M222" s="87" t="s">
        <v>12</v>
      </c>
    </row>
    <row r="223" spans="1:13" ht="40.5" customHeight="1" thickTop="1" thickBot="1">
      <c r="A223" s="88" t="s">
        <v>13</v>
      </c>
      <c r="B223" s="89"/>
      <c r="C223" s="89"/>
      <c r="D223" s="89"/>
      <c r="E223" s="89"/>
      <c r="F223" s="89">
        <v>23</v>
      </c>
      <c r="G223" s="90">
        <f t="shared" ref="G223:G225" si="91">SUM(B223:F223)</f>
        <v>23</v>
      </c>
      <c r="H223" s="91">
        <f t="shared" ref="H223:L225" si="92">IFERROR(B223/$G$223,0)</f>
        <v>0</v>
      </c>
      <c r="I223" s="91">
        <f t="shared" si="92"/>
        <v>0</v>
      </c>
      <c r="J223" s="91">
        <f t="shared" si="92"/>
        <v>0</v>
      </c>
      <c r="K223" s="91">
        <f t="shared" si="92"/>
        <v>0</v>
      </c>
      <c r="L223" s="91">
        <f t="shared" si="92"/>
        <v>1</v>
      </c>
      <c r="M223" s="92" t="s">
        <v>14</v>
      </c>
    </row>
    <row r="224" spans="1:13" ht="40.5" customHeight="1" thickTop="1" thickBot="1">
      <c r="A224" s="88" t="s">
        <v>15</v>
      </c>
      <c r="B224" s="89"/>
      <c r="C224" s="89"/>
      <c r="D224" s="89"/>
      <c r="E224" s="89"/>
      <c r="F224" s="89">
        <v>23</v>
      </c>
      <c r="G224" s="90">
        <f t="shared" si="91"/>
        <v>23</v>
      </c>
      <c r="H224" s="91">
        <f t="shared" si="92"/>
        <v>0</v>
      </c>
      <c r="I224" s="91">
        <f t="shared" si="92"/>
        <v>0</v>
      </c>
      <c r="J224" s="91">
        <f t="shared" si="92"/>
        <v>0</v>
      </c>
      <c r="K224" s="91">
        <f t="shared" si="92"/>
        <v>0</v>
      </c>
      <c r="L224" s="91">
        <f t="shared" si="92"/>
        <v>1</v>
      </c>
      <c r="M224" s="93" t="s">
        <v>14</v>
      </c>
    </row>
    <row r="225" spans="1:13" ht="40.5" customHeight="1" thickTop="1" thickBot="1">
      <c r="A225" s="88" t="s">
        <v>16</v>
      </c>
      <c r="B225" s="89"/>
      <c r="C225" s="89"/>
      <c r="D225" s="89"/>
      <c r="E225" s="89"/>
      <c r="F225" s="89">
        <v>23</v>
      </c>
      <c r="G225" s="90">
        <f t="shared" si="91"/>
        <v>23</v>
      </c>
      <c r="H225" s="91">
        <f t="shared" si="92"/>
        <v>0</v>
      </c>
      <c r="I225" s="91">
        <f t="shared" si="92"/>
        <v>0</v>
      </c>
      <c r="J225" s="91">
        <f t="shared" si="92"/>
        <v>0</v>
      </c>
      <c r="K225" s="91">
        <f t="shared" si="92"/>
        <v>0</v>
      </c>
      <c r="L225" s="91">
        <f t="shared" si="92"/>
        <v>1</v>
      </c>
      <c r="M225" s="93" t="s">
        <v>14</v>
      </c>
    </row>
    <row r="226" spans="1:13" ht="40.5" customHeight="1" thickTop="1" thickBot="1">
      <c r="A226" s="94" t="s">
        <v>17</v>
      </c>
      <c r="B226" s="95">
        <f>IFERROR(AVERAGE(B223:B225),0)</f>
        <v>0</v>
      </c>
      <c r="C226" s="95">
        <f>IFERROR(AVERAGE(C223:C225),0)</f>
        <v>0</v>
      </c>
      <c r="D226" s="95">
        <f>IFERROR(AVERAGE(D223:D225),0)</f>
        <v>0</v>
      </c>
      <c r="E226" s="95">
        <f t="shared" ref="E226:F226" si="93">IFERROR(AVERAGE(E223:E225),0)</f>
        <v>0</v>
      </c>
      <c r="F226" s="95">
        <f t="shared" si="93"/>
        <v>23</v>
      </c>
      <c r="G226" s="95">
        <f>SUM(AVERAGE(G223:G225))</f>
        <v>23</v>
      </c>
      <c r="H226" s="96">
        <f>AVERAGE(H223:H225)*0.2</f>
        <v>0</v>
      </c>
      <c r="I226" s="96">
        <f>AVERAGE(I223:I225)*0.4</f>
        <v>0</v>
      </c>
      <c r="J226" s="96">
        <f>AVERAGE(J223:J225)*0.6</f>
        <v>0</v>
      </c>
      <c r="K226" s="96">
        <f>AVERAGE(K223:K225)*0.8</f>
        <v>0</v>
      </c>
      <c r="L226" s="96">
        <f>AVERAGE(L223:L225)*1</f>
        <v>1</v>
      </c>
      <c r="M226" s="97">
        <f>SUM(H226:L226)</f>
        <v>1</v>
      </c>
    </row>
    <row r="227" spans="1:13" ht="40.5" customHeight="1" thickTop="1" thickBot="1">
      <c r="A227" s="98" t="s">
        <v>18</v>
      </c>
      <c r="B227" s="84" t="s">
        <v>7</v>
      </c>
      <c r="C227" s="84" t="s">
        <v>8</v>
      </c>
      <c r="D227" s="84" t="s">
        <v>9</v>
      </c>
      <c r="E227" s="84" t="s">
        <v>10</v>
      </c>
      <c r="F227" s="84" t="s">
        <v>11</v>
      </c>
      <c r="G227" s="85" t="s">
        <v>12</v>
      </c>
      <c r="H227" s="84" t="s">
        <v>7</v>
      </c>
      <c r="I227" s="84" t="s">
        <v>8</v>
      </c>
      <c r="J227" s="84" t="s">
        <v>9</v>
      </c>
      <c r="K227" s="84" t="s">
        <v>10</v>
      </c>
      <c r="L227" s="99" t="s">
        <v>11</v>
      </c>
      <c r="M227" s="85" t="s">
        <v>12</v>
      </c>
    </row>
    <row r="228" spans="1:13" ht="40.5" customHeight="1" thickTop="1" thickBot="1">
      <c r="A228" s="88" t="s">
        <v>19</v>
      </c>
      <c r="B228" s="89"/>
      <c r="C228" s="89"/>
      <c r="D228" s="89"/>
      <c r="E228" s="89"/>
      <c r="F228" s="89">
        <v>23</v>
      </c>
      <c r="G228" s="90">
        <f t="shared" ref="G228:G232" si="94">SUM(B228:F228)</f>
        <v>23</v>
      </c>
      <c r="H228" s="91">
        <f t="shared" ref="H228:L232" si="95">IFERROR(B228/$G$228,0)</f>
        <v>0</v>
      </c>
      <c r="I228" s="91">
        <f t="shared" si="95"/>
        <v>0</v>
      </c>
      <c r="J228" s="91">
        <f t="shared" si="95"/>
        <v>0</v>
      </c>
      <c r="K228" s="91">
        <f t="shared" si="95"/>
        <v>0</v>
      </c>
      <c r="L228" s="91">
        <f t="shared" si="95"/>
        <v>1</v>
      </c>
      <c r="M228" s="93" t="s">
        <v>14</v>
      </c>
    </row>
    <row r="229" spans="1:13" ht="40.5" customHeight="1" thickTop="1" thickBot="1">
      <c r="A229" s="88" t="s">
        <v>20</v>
      </c>
      <c r="B229" s="89"/>
      <c r="C229" s="89"/>
      <c r="D229" s="89"/>
      <c r="E229" s="89"/>
      <c r="F229" s="89">
        <v>23</v>
      </c>
      <c r="G229" s="90">
        <f t="shared" si="94"/>
        <v>23</v>
      </c>
      <c r="H229" s="91">
        <f t="shared" si="95"/>
        <v>0</v>
      </c>
      <c r="I229" s="91">
        <f t="shared" si="95"/>
        <v>0</v>
      </c>
      <c r="J229" s="91">
        <f t="shared" si="95"/>
        <v>0</v>
      </c>
      <c r="K229" s="91">
        <f t="shared" si="95"/>
        <v>0</v>
      </c>
      <c r="L229" s="91">
        <f t="shared" si="95"/>
        <v>1</v>
      </c>
      <c r="M229" s="93" t="s">
        <v>14</v>
      </c>
    </row>
    <row r="230" spans="1:13" ht="40.5" customHeight="1" thickTop="1" thickBot="1">
      <c r="A230" s="88" t="s">
        <v>21</v>
      </c>
      <c r="B230" s="89"/>
      <c r="C230" s="89"/>
      <c r="D230" s="89"/>
      <c r="E230" s="89"/>
      <c r="F230" s="89">
        <v>23</v>
      </c>
      <c r="G230" s="90">
        <f t="shared" si="94"/>
        <v>23</v>
      </c>
      <c r="H230" s="91">
        <f t="shared" si="95"/>
        <v>0</v>
      </c>
      <c r="I230" s="91">
        <f t="shared" si="95"/>
        <v>0</v>
      </c>
      <c r="J230" s="91">
        <f t="shared" si="95"/>
        <v>0</v>
      </c>
      <c r="K230" s="91">
        <f t="shared" si="95"/>
        <v>0</v>
      </c>
      <c r="L230" s="91">
        <f t="shared" si="95"/>
        <v>1</v>
      </c>
      <c r="M230" s="93" t="s">
        <v>14</v>
      </c>
    </row>
    <row r="231" spans="1:13" ht="40.5" customHeight="1" thickTop="1" thickBot="1">
      <c r="A231" s="88" t="s">
        <v>22</v>
      </c>
      <c r="B231" s="89"/>
      <c r="C231" s="89"/>
      <c r="D231" s="89"/>
      <c r="E231" s="89"/>
      <c r="F231" s="89">
        <v>23</v>
      </c>
      <c r="G231" s="90">
        <f t="shared" si="94"/>
        <v>23</v>
      </c>
      <c r="H231" s="91">
        <f t="shared" si="95"/>
        <v>0</v>
      </c>
      <c r="I231" s="91">
        <f t="shared" si="95"/>
        <v>0</v>
      </c>
      <c r="J231" s="91">
        <f t="shared" si="95"/>
        <v>0</v>
      </c>
      <c r="K231" s="91">
        <f t="shared" si="95"/>
        <v>0</v>
      </c>
      <c r="L231" s="91">
        <f t="shared" si="95"/>
        <v>1</v>
      </c>
      <c r="M231" s="93" t="s">
        <v>14</v>
      </c>
    </row>
    <row r="232" spans="1:13" ht="40.5" customHeight="1" thickTop="1" thickBot="1">
      <c r="A232" s="88" t="s">
        <v>23</v>
      </c>
      <c r="B232" s="89"/>
      <c r="C232" s="89"/>
      <c r="D232" s="89"/>
      <c r="E232" s="89"/>
      <c r="F232" s="89">
        <v>23</v>
      </c>
      <c r="G232" s="90">
        <f t="shared" si="94"/>
        <v>23</v>
      </c>
      <c r="H232" s="91">
        <f t="shared" si="95"/>
        <v>0</v>
      </c>
      <c r="I232" s="91">
        <f t="shared" si="95"/>
        <v>0</v>
      </c>
      <c r="J232" s="91">
        <f t="shared" si="95"/>
        <v>0</v>
      </c>
      <c r="K232" s="91">
        <f t="shared" si="95"/>
        <v>0</v>
      </c>
      <c r="L232" s="91">
        <f t="shared" si="95"/>
        <v>1</v>
      </c>
      <c r="M232" s="93"/>
    </row>
    <row r="233" spans="1:13" ht="40.5" customHeight="1" thickTop="1" thickBot="1">
      <c r="A233" s="94" t="s">
        <v>24</v>
      </c>
      <c r="B233" s="95">
        <f t="shared" ref="B233:F233" si="96">IFERROR(AVERAGE(B228:B232),0)</f>
        <v>0</v>
      </c>
      <c r="C233" s="95">
        <f t="shared" si="96"/>
        <v>0</v>
      </c>
      <c r="D233" s="95">
        <f t="shared" si="96"/>
        <v>0</v>
      </c>
      <c r="E233" s="95">
        <f t="shared" si="96"/>
        <v>0</v>
      </c>
      <c r="F233" s="95">
        <f t="shared" si="96"/>
        <v>23</v>
      </c>
      <c r="G233" s="95">
        <f>SUM(AVERAGE(G228:G232))</f>
        <v>23</v>
      </c>
      <c r="H233" s="97">
        <f>AVERAGE(H228:H232)*0.2</f>
        <v>0</v>
      </c>
      <c r="I233" s="97">
        <f>AVERAGE(I228:I232)*0.4</f>
        <v>0</v>
      </c>
      <c r="J233" s="97">
        <f>AVERAGE(J228:J232)*0.6</f>
        <v>0</v>
      </c>
      <c r="K233" s="97">
        <f>AVERAGE(K228:K232)*0.8</f>
        <v>0</v>
      </c>
      <c r="L233" s="100">
        <f>AVERAGE(L228:L232)*1</f>
        <v>1</v>
      </c>
      <c r="M233" s="97">
        <f>SUM(H233:L233)</f>
        <v>1</v>
      </c>
    </row>
    <row r="234" spans="1:13" ht="40.5" customHeight="1" thickTop="1" thickBot="1">
      <c r="A234" s="98" t="s">
        <v>25</v>
      </c>
      <c r="B234" s="84" t="s">
        <v>7</v>
      </c>
      <c r="C234" s="84" t="s">
        <v>8</v>
      </c>
      <c r="D234" s="84" t="s">
        <v>9</v>
      </c>
      <c r="E234" s="84" t="s">
        <v>10</v>
      </c>
      <c r="F234" s="84" t="s">
        <v>11</v>
      </c>
      <c r="G234" s="85" t="s">
        <v>12</v>
      </c>
      <c r="H234" s="84" t="s">
        <v>7</v>
      </c>
      <c r="I234" s="84" t="s">
        <v>8</v>
      </c>
      <c r="J234" s="84" t="s">
        <v>9</v>
      </c>
      <c r="K234" s="84" t="s">
        <v>10</v>
      </c>
      <c r="L234" s="99" t="s">
        <v>11</v>
      </c>
      <c r="M234" s="85" t="s">
        <v>12</v>
      </c>
    </row>
    <row r="235" spans="1:13" ht="40.5" customHeight="1" thickTop="1" thickBot="1">
      <c r="A235" s="88" t="s">
        <v>26</v>
      </c>
      <c r="B235" s="89"/>
      <c r="C235" s="89"/>
      <c r="D235" s="89"/>
      <c r="E235" s="89"/>
      <c r="F235" s="89">
        <v>23</v>
      </c>
      <c r="G235" s="90">
        <f t="shared" ref="G235:G237" si="97">SUM(B235:F235)</f>
        <v>23</v>
      </c>
      <c r="H235" s="91">
        <f t="shared" ref="H235:L237" si="98">IFERROR(B235/$G$235,0)</f>
        <v>0</v>
      </c>
      <c r="I235" s="91">
        <f t="shared" si="98"/>
        <v>0</v>
      </c>
      <c r="J235" s="91">
        <f t="shared" si="98"/>
        <v>0</v>
      </c>
      <c r="K235" s="91">
        <f t="shared" si="98"/>
        <v>0</v>
      </c>
      <c r="L235" s="91">
        <f t="shared" si="98"/>
        <v>1</v>
      </c>
      <c r="M235" s="93" t="s">
        <v>14</v>
      </c>
    </row>
    <row r="236" spans="1:13" ht="40.5" customHeight="1" thickTop="1" thickBot="1">
      <c r="A236" s="88" t="s">
        <v>27</v>
      </c>
      <c r="B236" s="89"/>
      <c r="C236" s="89"/>
      <c r="D236" s="89"/>
      <c r="E236" s="89"/>
      <c r="F236" s="89">
        <v>23</v>
      </c>
      <c r="G236" s="90">
        <f t="shared" si="97"/>
        <v>23</v>
      </c>
      <c r="H236" s="91">
        <f t="shared" si="98"/>
        <v>0</v>
      </c>
      <c r="I236" s="91">
        <f t="shared" si="98"/>
        <v>0</v>
      </c>
      <c r="J236" s="91">
        <f t="shared" si="98"/>
        <v>0</v>
      </c>
      <c r="K236" s="91">
        <f t="shared" si="98"/>
        <v>0</v>
      </c>
      <c r="L236" s="91">
        <f t="shared" si="98"/>
        <v>1</v>
      </c>
      <c r="M236" s="93" t="s">
        <v>14</v>
      </c>
    </row>
    <row r="237" spans="1:13" ht="40.5" customHeight="1" thickTop="1" thickBot="1">
      <c r="A237" s="88" t="s">
        <v>28</v>
      </c>
      <c r="B237" s="89"/>
      <c r="C237" s="89"/>
      <c r="D237" s="89"/>
      <c r="E237" s="89"/>
      <c r="F237" s="89">
        <v>23</v>
      </c>
      <c r="G237" s="90">
        <f t="shared" si="97"/>
        <v>23</v>
      </c>
      <c r="H237" s="91">
        <f t="shared" si="98"/>
        <v>0</v>
      </c>
      <c r="I237" s="91">
        <f t="shared" si="98"/>
        <v>0</v>
      </c>
      <c r="J237" s="91">
        <f t="shared" si="98"/>
        <v>0</v>
      </c>
      <c r="K237" s="91">
        <f t="shared" si="98"/>
        <v>0</v>
      </c>
      <c r="L237" s="91">
        <f t="shared" si="98"/>
        <v>1</v>
      </c>
      <c r="M237" s="93" t="s">
        <v>14</v>
      </c>
    </row>
    <row r="238" spans="1:13" ht="40.5" customHeight="1" thickTop="1" thickBot="1">
      <c r="A238" s="94" t="s">
        <v>24</v>
      </c>
      <c r="B238" s="95">
        <f t="shared" ref="B238:F238" si="99">IFERROR(AVERAGE(B235:B237),0)</f>
        <v>0</v>
      </c>
      <c r="C238" s="95">
        <f t="shared" si="99"/>
        <v>0</v>
      </c>
      <c r="D238" s="101">
        <f t="shared" si="99"/>
        <v>0</v>
      </c>
      <c r="E238" s="101">
        <f t="shared" si="99"/>
        <v>0</v>
      </c>
      <c r="F238" s="101">
        <f t="shared" si="99"/>
        <v>23</v>
      </c>
      <c r="G238" s="101">
        <f>SUM(AVERAGE(G235:G237))</f>
        <v>23</v>
      </c>
      <c r="H238" s="97">
        <f>AVERAGE(H235:H237)*0.2</f>
        <v>0</v>
      </c>
      <c r="I238" s="97">
        <f>AVERAGE(I235:I237)*0.4</f>
        <v>0</v>
      </c>
      <c r="J238" s="97">
        <f>AVERAGE(J235:J237)*0.6</f>
        <v>0</v>
      </c>
      <c r="K238" s="97">
        <f>AVERAGE(K235:K237)*0.8</f>
        <v>0</v>
      </c>
      <c r="L238" s="100">
        <f>AVERAGE(L235:L237)*1</f>
        <v>1</v>
      </c>
      <c r="M238" s="102">
        <f>SUM(H238:L238)</f>
        <v>1</v>
      </c>
    </row>
    <row r="239" spans="1:13" ht="40.5" customHeight="1" thickTop="1" thickBot="1">
      <c r="A239" s="83" t="s">
        <v>29</v>
      </c>
      <c r="B239" s="84" t="s">
        <v>7</v>
      </c>
      <c r="C239" s="84" t="s">
        <v>8</v>
      </c>
      <c r="D239" s="84" t="s">
        <v>9</v>
      </c>
      <c r="E239" s="84" t="s">
        <v>10</v>
      </c>
      <c r="F239" s="84" t="s">
        <v>11</v>
      </c>
      <c r="G239" s="85" t="s">
        <v>12</v>
      </c>
      <c r="H239" s="84" t="s">
        <v>7</v>
      </c>
      <c r="I239" s="84" t="s">
        <v>8</v>
      </c>
      <c r="J239" s="84" t="s">
        <v>9</v>
      </c>
      <c r="K239" s="84" t="s">
        <v>10</v>
      </c>
      <c r="L239" s="99" t="s">
        <v>11</v>
      </c>
      <c r="M239" s="85" t="s">
        <v>12</v>
      </c>
    </row>
    <row r="240" spans="1:13" ht="40.5" customHeight="1" thickTop="1" thickBot="1">
      <c r="A240" s="103" t="s">
        <v>30</v>
      </c>
      <c r="B240" s="104"/>
      <c r="C240" s="104"/>
      <c r="D240" s="104"/>
      <c r="E240" s="89"/>
      <c r="F240" s="89">
        <v>23</v>
      </c>
      <c r="G240" s="105">
        <f t="shared" ref="G240:G243" si="100">SUM(B240:F240)</f>
        <v>23</v>
      </c>
      <c r="H240" s="106">
        <f t="shared" ref="H240:L243" si="101">IFERROR(B240/$G$240,0)</f>
        <v>0</v>
      </c>
      <c r="I240" s="106">
        <f t="shared" si="101"/>
        <v>0</v>
      </c>
      <c r="J240" s="106">
        <f t="shared" si="101"/>
        <v>0</v>
      </c>
      <c r="K240" s="106">
        <f t="shared" si="101"/>
        <v>0</v>
      </c>
      <c r="L240" s="106">
        <f t="shared" si="101"/>
        <v>1</v>
      </c>
      <c r="M240" s="93" t="s">
        <v>14</v>
      </c>
    </row>
    <row r="241" spans="1:13" ht="40.5" customHeight="1" thickTop="1" thickBot="1">
      <c r="A241" s="103" t="s">
        <v>31</v>
      </c>
      <c r="B241" s="104"/>
      <c r="C241" s="104"/>
      <c r="D241" s="104"/>
      <c r="E241" s="89"/>
      <c r="F241" s="89">
        <v>23</v>
      </c>
      <c r="G241" s="105">
        <f t="shared" si="100"/>
        <v>23</v>
      </c>
      <c r="H241" s="106">
        <f t="shared" si="101"/>
        <v>0</v>
      </c>
      <c r="I241" s="106">
        <f t="shared" si="101"/>
        <v>0</v>
      </c>
      <c r="J241" s="106">
        <f t="shared" si="101"/>
        <v>0</v>
      </c>
      <c r="K241" s="106">
        <f t="shared" si="101"/>
        <v>0</v>
      </c>
      <c r="L241" s="106">
        <f t="shared" si="101"/>
        <v>1</v>
      </c>
      <c r="M241" s="93" t="s">
        <v>14</v>
      </c>
    </row>
    <row r="242" spans="1:13" ht="40.5" customHeight="1" thickTop="1" thickBot="1">
      <c r="A242" s="103" t="s">
        <v>32</v>
      </c>
      <c r="B242" s="104"/>
      <c r="C242" s="104"/>
      <c r="D242" s="104"/>
      <c r="E242" s="89"/>
      <c r="F242" s="89">
        <v>23</v>
      </c>
      <c r="G242" s="105">
        <f t="shared" si="100"/>
        <v>23</v>
      </c>
      <c r="H242" s="106">
        <f t="shared" si="101"/>
        <v>0</v>
      </c>
      <c r="I242" s="106">
        <f t="shared" si="101"/>
        <v>0</v>
      </c>
      <c r="J242" s="106">
        <f t="shared" si="101"/>
        <v>0</v>
      </c>
      <c r="K242" s="106">
        <f t="shared" si="101"/>
        <v>0</v>
      </c>
      <c r="L242" s="106">
        <f t="shared" si="101"/>
        <v>1</v>
      </c>
      <c r="M242" s="93" t="s">
        <v>14</v>
      </c>
    </row>
    <row r="243" spans="1:13" ht="40.5" customHeight="1" thickTop="1" thickBot="1">
      <c r="A243" s="103" t="s">
        <v>33</v>
      </c>
      <c r="B243" s="104"/>
      <c r="C243" s="104"/>
      <c r="D243" s="104"/>
      <c r="E243" s="89"/>
      <c r="F243" s="89">
        <v>23</v>
      </c>
      <c r="G243" s="105">
        <f t="shared" si="100"/>
        <v>23</v>
      </c>
      <c r="H243" s="106">
        <f t="shared" si="101"/>
        <v>0</v>
      </c>
      <c r="I243" s="106">
        <f t="shared" si="101"/>
        <v>0</v>
      </c>
      <c r="J243" s="106">
        <f t="shared" si="101"/>
        <v>0</v>
      </c>
      <c r="K243" s="106">
        <f t="shared" si="101"/>
        <v>0</v>
      </c>
      <c r="L243" s="106">
        <f t="shared" si="101"/>
        <v>1</v>
      </c>
      <c r="M243" s="93" t="s">
        <v>14</v>
      </c>
    </row>
    <row r="244" spans="1:13" ht="40.5" customHeight="1" thickTop="1" thickBot="1">
      <c r="A244" s="107" t="s">
        <v>24</v>
      </c>
      <c r="B244" s="108">
        <f t="shared" ref="B244:F244" si="102">IFERROR(AVERAGE(B240:B243),0)</f>
        <v>0</v>
      </c>
      <c r="C244" s="108">
        <f t="shared" si="102"/>
        <v>0</v>
      </c>
      <c r="D244" s="108">
        <f t="shared" si="102"/>
        <v>0</v>
      </c>
      <c r="E244" s="108">
        <f t="shared" si="102"/>
        <v>0</v>
      </c>
      <c r="F244" s="108">
        <f t="shared" si="102"/>
        <v>23</v>
      </c>
      <c r="G244" s="108">
        <f>SUM(AVERAGE(G240:G243))</f>
        <v>23</v>
      </c>
      <c r="H244" s="102">
        <f>AVERAGE(H240:H243)*0.2</f>
        <v>0</v>
      </c>
      <c r="I244" s="102">
        <f>AVERAGE(I240:I243)*0.4</f>
        <v>0</v>
      </c>
      <c r="J244" s="102">
        <f>AVERAGE(J240:J243)*0.6</f>
        <v>0</v>
      </c>
      <c r="K244" s="102">
        <f>AVERAGE(K240:K243)*0.8</f>
        <v>0</v>
      </c>
      <c r="L244" s="109">
        <f>AVERAGE(L240:L243)*1</f>
        <v>1</v>
      </c>
      <c r="M244" s="102">
        <f>SUM(H244:L244)</f>
        <v>1</v>
      </c>
    </row>
    <row r="245" spans="1:13" ht="40.5" customHeight="1" thickTop="1" thickBot="1">
      <c r="A245" s="110" t="s">
        <v>34</v>
      </c>
      <c r="B245" s="111"/>
      <c r="C245" s="111"/>
      <c r="D245" s="111"/>
      <c r="E245" s="111"/>
      <c r="F245" s="111"/>
      <c r="G245" s="112">
        <f>SUM(B245:F245)</f>
        <v>0</v>
      </c>
      <c r="H245" s="113">
        <f t="shared" ref="H245:L245" si="103">IFERROR(B245/$G$245,0)</f>
        <v>0</v>
      </c>
      <c r="I245" s="113">
        <f t="shared" si="103"/>
        <v>0</v>
      </c>
      <c r="J245" s="113">
        <f t="shared" si="103"/>
        <v>0</v>
      </c>
      <c r="K245" s="113">
        <f t="shared" si="103"/>
        <v>0</v>
      </c>
      <c r="L245" s="113">
        <f t="shared" si="103"/>
        <v>0</v>
      </c>
      <c r="M245" s="93" t="s">
        <v>14</v>
      </c>
    </row>
    <row r="246" spans="1:13" ht="40.5" customHeight="1" thickTop="1" thickBot="1">
      <c r="A246" s="127" t="s">
        <v>35</v>
      </c>
      <c r="B246" s="134"/>
      <c r="C246" s="134"/>
      <c r="D246" s="134"/>
      <c r="E246" s="134"/>
      <c r="F246" s="135"/>
      <c r="G246" s="114">
        <v>23</v>
      </c>
      <c r="H246" s="102" t="s">
        <v>14</v>
      </c>
      <c r="I246" s="102" t="s">
        <v>14</v>
      </c>
      <c r="J246" s="102" t="s">
        <v>14</v>
      </c>
      <c r="K246" s="102" t="s">
        <v>14</v>
      </c>
      <c r="L246" s="102" t="s">
        <v>14</v>
      </c>
      <c r="M246" s="102">
        <f>(M226+M233+M238+M244)/4</f>
        <v>1</v>
      </c>
    </row>
    <row r="247" spans="1:13" ht="40.5" customHeight="1" thickTop="1">
      <c r="A247" s="77"/>
      <c r="B247" s="77"/>
      <c r="C247" s="77"/>
      <c r="D247" s="77"/>
      <c r="E247" s="77"/>
      <c r="F247" s="77"/>
      <c r="G247" s="77"/>
      <c r="H247" s="77"/>
      <c r="I247" s="77"/>
      <c r="J247" s="77"/>
      <c r="K247" s="77"/>
      <c r="L247" s="77"/>
      <c r="M247" s="77"/>
    </row>
    <row r="248" spans="1:13" ht="40.5" customHeight="1" thickBot="1">
      <c r="A248" s="77"/>
      <c r="B248" s="77"/>
      <c r="C248" s="77"/>
      <c r="D248" s="77"/>
      <c r="E248" s="77"/>
      <c r="F248" s="77"/>
      <c r="G248" s="77"/>
      <c r="H248" s="77"/>
      <c r="I248" s="77"/>
      <c r="J248" s="77"/>
      <c r="K248" s="77"/>
      <c r="L248" s="77"/>
      <c r="M248" s="77"/>
    </row>
    <row r="249" spans="1:13" ht="40.5" customHeight="1" thickTop="1" thickBot="1">
      <c r="A249" s="78" t="s">
        <v>0</v>
      </c>
      <c r="B249" s="136" t="s">
        <v>186</v>
      </c>
      <c r="C249" s="132"/>
      <c r="D249" s="132"/>
      <c r="E249" s="132"/>
      <c r="F249" s="132"/>
      <c r="G249" s="133"/>
      <c r="H249" s="139" t="s">
        <v>111</v>
      </c>
      <c r="I249" s="144"/>
      <c r="J249" s="145"/>
      <c r="K249" s="79" t="s">
        <v>2</v>
      </c>
      <c r="L249" s="146">
        <v>45563</v>
      </c>
      <c r="M249" s="147"/>
    </row>
    <row r="250" spans="1:13" ht="40.5" customHeight="1" thickBot="1">
      <c r="A250" s="115" t="s">
        <v>3</v>
      </c>
      <c r="B250" s="148"/>
      <c r="C250" s="148"/>
      <c r="D250" s="148"/>
      <c r="E250" s="148"/>
      <c r="F250" s="148"/>
      <c r="G250" s="149"/>
      <c r="H250" s="80" t="s">
        <v>112</v>
      </c>
      <c r="I250" s="121">
        <v>17</v>
      </c>
      <c r="J250" s="133"/>
      <c r="K250" s="81"/>
      <c r="L250" s="80"/>
      <c r="M250" s="80"/>
    </row>
    <row r="251" spans="1:13" ht="40.5" customHeight="1" thickBot="1">
      <c r="A251" s="150"/>
      <c r="B251" s="151"/>
      <c r="C251" s="151"/>
      <c r="D251" s="151"/>
      <c r="E251" s="151"/>
      <c r="F251" s="151"/>
      <c r="G251" s="152"/>
      <c r="H251" s="80" t="s">
        <v>113</v>
      </c>
      <c r="I251" s="121">
        <v>1</v>
      </c>
      <c r="J251" s="133"/>
      <c r="K251" s="80"/>
      <c r="L251" s="80"/>
      <c r="M251" s="80"/>
    </row>
    <row r="252" spans="1:13" ht="40.5" customHeight="1" thickBot="1">
      <c r="A252" s="82" t="s">
        <v>4</v>
      </c>
      <c r="B252" s="130" t="s">
        <v>5</v>
      </c>
      <c r="C252" s="131"/>
      <c r="D252" s="131"/>
      <c r="E252" s="131"/>
      <c r="F252" s="131"/>
      <c r="G252" s="131"/>
      <c r="H252" s="121" t="s">
        <v>5</v>
      </c>
      <c r="I252" s="132"/>
      <c r="J252" s="132"/>
      <c r="K252" s="132"/>
      <c r="L252" s="132"/>
      <c r="M252" s="133"/>
    </row>
    <row r="253" spans="1:13" ht="40.5" customHeight="1" thickTop="1" thickBot="1">
      <c r="A253" s="83" t="s">
        <v>6</v>
      </c>
      <c r="B253" s="84" t="s">
        <v>7</v>
      </c>
      <c r="C253" s="84" t="s">
        <v>8</v>
      </c>
      <c r="D253" s="84" t="s">
        <v>9</v>
      </c>
      <c r="E253" s="84" t="s">
        <v>10</v>
      </c>
      <c r="F253" s="84" t="s">
        <v>11</v>
      </c>
      <c r="G253" s="85" t="s">
        <v>12</v>
      </c>
      <c r="H253" s="86" t="s">
        <v>7</v>
      </c>
      <c r="I253" s="86" t="s">
        <v>8</v>
      </c>
      <c r="J253" s="86" t="s">
        <v>9</v>
      </c>
      <c r="K253" s="86" t="s">
        <v>10</v>
      </c>
      <c r="L253" s="86" t="s">
        <v>11</v>
      </c>
      <c r="M253" s="87" t="s">
        <v>12</v>
      </c>
    </row>
    <row r="254" spans="1:13" ht="40.5" customHeight="1" thickTop="1" thickBot="1">
      <c r="A254" s="88" t="s">
        <v>13</v>
      </c>
      <c r="B254" s="89"/>
      <c r="C254" s="89"/>
      <c r="D254" s="89"/>
      <c r="E254" s="89"/>
      <c r="F254" s="89">
        <v>18</v>
      </c>
      <c r="G254" s="90">
        <f t="shared" ref="G254:G256" si="104">SUM(B254:F254)</f>
        <v>18</v>
      </c>
      <c r="H254" s="91">
        <f t="shared" ref="H254:L256" si="105">IFERROR(B254/$G$254,0)</f>
        <v>0</v>
      </c>
      <c r="I254" s="91">
        <f t="shared" si="105"/>
        <v>0</v>
      </c>
      <c r="J254" s="91">
        <f t="shared" si="105"/>
        <v>0</v>
      </c>
      <c r="K254" s="91">
        <f t="shared" si="105"/>
        <v>0</v>
      </c>
      <c r="L254" s="91">
        <f t="shared" si="105"/>
        <v>1</v>
      </c>
      <c r="M254" s="92" t="s">
        <v>14</v>
      </c>
    </row>
    <row r="255" spans="1:13" ht="40.5" customHeight="1" thickTop="1" thickBot="1">
      <c r="A255" s="88" t="s">
        <v>15</v>
      </c>
      <c r="B255" s="89"/>
      <c r="C255" s="89"/>
      <c r="D255" s="89"/>
      <c r="E255" s="89"/>
      <c r="F255" s="89">
        <v>18</v>
      </c>
      <c r="G255" s="90">
        <f t="shared" si="104"/>
        <v>18</v>
      </c>
      <c r="H255" s="91">
        <f t="shared" si="105"/>
        <v>0</v>
      </c>
      <c r="I255" s="91">
        <f t="shared" si="105"/>
        <v>0</v>
      </c>
      <c r="J255" s="91">
        <f t="shared" si="105"/>
        <v>0</v>
      </c>
      <c r="K255" s="91">
        <f t="shared" si="105"/>
        <v>0</v>
      </c>
      <c r="L255" s="91">
        <f t="shared" si="105"/>
        <v>1</v>
      </c>
      <c r="M255" s="93" t="s">
        <v>14</v>
      </c>
    </row>
    <row r="256" spans="1:13" ht="40.5" customHeight="1" thickTop="1" thickBot="1">
      <c r="A256" s="88" t="s">
        <v>16</v>
      </c>
      <c r="B256" s="89"/>
      <c r="C256" s="89"/>
      <c r="D256" s="89"/>
      <c r="E256" s="89"/>
      <c r="F256" s="89">
        <v>18</v>
      </c>
      <c r="G256" s="90">
        <f t="shared" si="104"/>
        <v>18</v>
      </c>
      <c r="H256" s="91">
        <f t="shared" si="105"/>
        <v>0</v>
      </c>
      <c r="I256" s="91">
        <f t="shared" si="105"/>
        <v>0</v>
      </c>
      <c r="J256" s="91">
        <f t="shared" si="105"/>
        <v>0</v>
      </c>
      <c r="K256" s="91">
        <f t="shared" si="105"/>
        <v>0</v>
      </c>
      <c r="L256" s="91">
        <f t="shared" si="105"/>
        <v>1</v>
      </c>
      <c r="M256" s="93" t="s">
        <v>14</v>
      </c>
    </row>
    <row r="257" spans="1:13" ht="40.5" customHeight="1" thickTop="1" thickBot="1">
      <c r="A257" s="94" t="s">
        <v>17</v>
      </c>
      <c r="B257" s="95">
        <f>IFERROR(AVERAGE(B254:B256),0)</f>
        <v>0</v>
      </c>
      <c r="C257" s="95">
        <f>IFERROR(AVERAGE(C254:C256),0)</f>
        <v>0</v>
      </c>
      <c r="D257" s="95">
        <f>IFERROR(AVERAGE(D254:D256),0)</f>
        <v>0</v>
      </c>
      <c r="E257" s="95">
        <f t="shared" ref="E257:F257" si="106">IFERROR(AVERAGE(E254:E256),0)</f>
        <v>0</v>
      </c>
      <c r="F257" s="95">
        <f t="shared" si="106"/>
        <v>18</v>
      </c>
      <c r="G257" s="95">
        <f>SUM(AVERAGE(G254:G256))</f>
        <v>18</v>
      </c>
      <c r="H257" s="96">
        <f>AVERAGE(H254:H256)*0.2</f>
        <v>0</v>
      </c>
      <c r="I257" s="96">
        <f>AVERAGE(I254:I256)*0.4</f>
        <v>0</v>
      </c>
      <c r="J257" s="96">
        <f>AVERAGE(J254:J256)*0.6</f>
        <v>0</v>
      </c>
      <c r="K257" s="96">
        <f>AVERAGE(K254:K256)*0.8</f>
        <v>0</v>
      </c>
      <c r="L257" s="96">
        <f>AVERAGE(L254:L256)*1</f>
        <v>1</v>
      </c>
      <c r="M257" s="97">
        <f>SUM(H257:L257)</f>
        <v>1</v>
      </c>
    </row>
    <row r="258" spans="1:13" ht="40.5" customHeight="1" thickTop="1" thickBot="1">
      <c r="A258" s="98" t="s">
        <v>18</v>
      </c>
      <c r="B258" s="84" t="s">
        <v>7</v>
      </c>
      <c r="C258" s="84" t="s">
        <v>8</v>
      </c>
      <c r="D258" s="84" t="s">
        <v>9</v>
      </c>
      <c r="E258" s="84" t="s">
        <v>10</v>
      </c>
      <c r="F258" s="84" t="s">
        <v>11</v>
      </c>
      <c r="G258" s="85" t="s">
        <v>12</v>
      </c>
      <c r="H258" s="84" t="s">
        <v>7</v>
      </c>
      <c r="I258" s="84" t="s">
        <v>8</v>
      </c>
      <c r="J258" s="84" t="s">
        <v>9</v>
      </c>
      <c r="K258" s="84" t="s">
        <v>10</v>
      </c>
      <c r="L258" s="99" t="s">
        <v>11</v>
      </c>
      <c r="M258" s="85" t="s">
        <v>12</v>
      </c>
    </row>
    <row r="259" spans="1:13" ht="40.5" customHeight="1" thickTop="1" thickBot="1">
      <c r="A259" s="88" t="s">
        <v>19</v>
      </c>
      <c r="B259" s="89"/>
      <c r="C259" s="89"/>
      <c r="D259" s="89"/>
      <c r="E259" s="89"/>
      <c r="F259" s="89">
        <v>18</v>
      </c>
      <c r="G259" s="90">
        <f t="shared" ref="G259:G263" si="107">SUM(B259:F259)</f>
        <v>18</v>
      </c>
      <c r="H259" s="91">
        <f t="shared" ref="H259:L263" si="108">IFERROR(B259/$G$259,0)</f>
        <v>0</v>
      </c>
      <c r="I259" s="91">
        <f t="shared" si="108"/>
        <v>0</v>
      </c>
      <c r="J259" s="91">
        <f t="shared" si="108"/>
        <v>0</v>
      </c>
      <c r="K259" s="91">
        <f t="shared" si="108"/>
        <v>0</v>
      </c>
      <c r="L259" s="91">
        <f t="shared" si="108"/>
        <v>1</v>
      </c>
      <c r="M259" s="93" t="s">
        <v>14</v>
      </c>
    </row>
    <row r="260" spans="1:13" ht="40.5" customHeight="1" thickTop="1" thickBot="1">
      <c r="A260" s="88" t="s">
        <v>20</v>
      </c>
      <c r="B260" s="89"/>
      <c r="C260" s="89"/>
      <c r="D260" s="89"/>
      <c r="E260" s="89"/>
      <c r="F260" s="89">
        <v>18</v>
      </c>
      <c r="G260" s="90">
        <f t="shared" si="107"/>
        <v>18</v>
      </c>
      <c r="H260" s="91">
        <f t="shared" si="108"/>
        <v>0</v>
      </c>
      <c r="I260" s="91">
        <f t="shared" si="108"/>
        <v>0</v>
      </c>
      <c r="J260" s="91">
        <f t="shared" si="108"/>
        <v>0</v>
      </c>
      <c r="K260" s="91">
        <f t="shared" si="108"/>
        <v>0</v>
      </c>
      <c r="L260" s="91">
        <f t="shared" si="108"/>
        <v>1</v>
      </c>
      <c r="M260" s="93" t="s">
        <v>14</v>
      </c>
    </row>
    <row r="261" spans="1:13" ht="40.5" customHeight="1" thickTop="1" thickBot="1">
      <c r="A261" s="88" t="s">
        <v>21</v>
      </c>
      <c r="B261" s="89"/>
      <c r="C261" s="89"/>
      <c r="D261" s="89"/>
      <c r="E261" s="89"/>
      <c r="F261" s="89">
        <v>18</v>
      </c>
      <c r="G261" s="90">
        <f t="shared" si="107"/>
        <v>18</v>
      </c>
      <c r="H261" s="91">
        <f t="shared" si="108"/>
        <v>0</v>
      </c>
      <c r="I261" s="91">
        <f t="shared" si="108"/>
        <v>0</v>
      </c>
      <c r="J261" s="91">
        <f t="shared" si="108"/>
        <v>0</v>
      </c>
      <c r="K261" s="91">
        <f t="shared" si="108"/>
        <v>0</v>
      </c>
      <c r="L261" s="91">
        <f t="shared" si="108"/>
        <v>1</v>
      </c>
      <c r="M261" s="93" t="s">
        <v>14</v>
      </c>
    </row>
    <row r="262" spans="1:13" ht="40.5" customHeight="1" thickTop="1" thickBot="1">
      <c r="A262" s="88" t="s">
        <v>22</v>
      </c>
      <c r="B262" s="89"/>
      <c r="C262" s="89"/>
      <c r="D262" s="89"/>
      <c r="E262" s="89"/>
      <c r="F262" s="89">
        <v>18</v>
      </c>
      <c r="G262" s="90">
        <f t="shared" si="107"/>
        <v>18</v>
      </c>
      <c r="H262" s="91">
        <f t="shared" si="108"/>
        <v>0</v>
      </c>
      <c r="I262" s="91">
        <f t="shared" si="108"/>
        <v>0</v>
      </c>
      <c r="J262" s="91">
        <f t="shared" si="108"/>
        <v>0</v>
      </c>
      <c r="K262" s="91">
        <f t="shared" si="108"/>
        <v>0</v>
      </c>
      <c r="L262" s="91">
        <f t="shared" si="108"/>
        <v>1</v>
      </c>
      <c r="M262" s="93" t="s">
        <v>14</v>
      </c>
    </row>
    <row r="263" spans="1:13" ht="40.5" customHeight="1" thickTop="1" thickBot="1">
      <c r="A263" s="88" t="s">
        <v>23</v>
      </c>
      <c r="B263" s="89"/>
      <c r="C263" s="89"/>
      <c r="D263" s="89"/>
      <c r="E263" s="89"/>
      <c r="F263" s="89">
        <v>18</v>
      </c>
      <c r="G263" s="90">
        <f t="shared" si="107"/>
        <v>18</v>
      </c>
      <c r="H263" s="91">
        <f t="shared" si="108"/>
        <v>0</v>
      </c>
      <c r="I263" s="91">
        <f t="shared" si="108"/>
        <v>0</v>
      </c>
      <c r="J263" s="91">
        <f t="shared" si="108"/>
        <v>0</v>
      </c>
      <c r="K263" s="91">
        <f t="shared" si="108"/>
        <v>0</v>
      </c>
      <c r="L263" s="91">
        <f t="shared" si="108"/>
        <v>1</v>
      </c>
      <c r="M263" s="93"/>
    </row>
    <row r="264" spans="1:13" ht="40.5" customHeight="1" thickTop="1" thickBot="1">
      <c r="A264" s="94" t="s">
        <v>24</v>
      </c>
      <c r="B264" s="95">
        <f t="shared" ref="B264:F264" si="109">IFERROR(AVERAGE(B259:B263),0)</f>
        <v>0</v>
      </c>
      <c r="C264" s="95">
        <f t="shared" si="109"/>
        <v>0</v>
      </c>
      <c r="D264" s="95">
        <f t="shared" si="109"/>
        <v>0</v>
      </c>
      <c r="E264" s="95">
        <f t="shared" si="109"/>
        <v>0</v>
      </c>
      <c r="F264" s="95">
        <f t="shared" si="109"/>
        <v>18</v>
      </c>
      <c r="G264" s="95">
        <f>SUM(AVERAGE(G259:G263))</f>
        <v>18</v>
      </c>
      <c r="H264" s="97">
        <f>AVERAGE(H259:H263)*0.2</f>
        <v>0</v>
      </c>
      <c r="I264" s="97">
        <f>AVERAGE(I259:I263)*0.4</f>
        <v>0</v>
      </c>
      <c r="J264" s="97">
        <f>AVERAGE(J259:J263)*0.6</f>
        <v>0</v>
      </c>
      <c r="K264" s="97">
        <f>AVERAGE(K259:K263)*0.8</f>
        <v>0</v>
      </c>
      <c r="L264" s="100">
        <f>AVERAGE(L259:L263)*1</f>
        <v>1</v>
      </c>
      <c r="M264" s="97">
        <f>SUM(H264:L264)</f>
        <v>1</v>
      </c>
    </row>
    <row r="265" spans="1:13" ht="40.5" customHeight="1" thickTop="1" thickBot="1">
      <c r="A265" s="98" t="s">
        <v>25</v>
      </c>
      <c r="B265" s="84" t="s">
        <v>7</v>
      </c>
      <c r="C265" s="84" t="s">
        <v>8</v>
      </c>
      <c r="D265" s="84" t="s">
        <v>9</v>
      </c>
      <c r="E265" s="84" t="s">
        <v>10</v>
      </c>
      <c r="F265" s="84" t="s">
        <v>11</v>
      </c>
      <c r="G265" s="85" t="s">
        <v>12</v>
      </c>
      <c r="H265" s="84" t="s">
        <v>7</v>
      </c>
      <c r="I265" s="84" t="s">
        <v>8</v>
      </c>
      <c r="J265" s="84" t="s">
        <v>9</v>
      </c>
      <c r="K265" s="84" t="s">
        <v>10</v>
      </c>
      <c r="L265" s="99" t="s">
        <v>11</v>
      </c>
      <c r="M265" s="85" t="s">
        <v>12</v>
      </c>
    </row>
    <row r="266" spans="1:13" ht="40.5" customHeight="1" thickTop="1" thickBot="1">
      <c r="A266" s="88" t="s">
        <v>26</v>
      </c>
      <c r="B266" s="89"/>
      <c r="C266" s="89"/>
      <c r="D266" s="89"/>
      <c r="E266" s="89"/>
      <c r="F266" s="89">
        <v>18</v>
      </c>
      <c r="G266" s="90">
        <f t="shared" ref="G266:G268" si="110">SUM(B266:F266)</f>
        <v>18</v>
      </c>
      <c r="H266" s="91">
        <f t="shared" ref="H266:L268" si="111">IFERROR(B266/$G$266,0)</f>
        <v>0</v>
      </c>
      <c r="I266" s="91">
        <f t="shared" si="111"/>
        <v>0</v>
      </c>
      <c r="J266" s="91">
        <f t="shared" si="111"/>
        <v>0</v>
      </c>
      <c r="K266" s="91">
        <f t="shared" si="111"/>
        <v>0</v>
      </c>
      <c r="L266" s="91">
        <f t="shared" si="111"/>
        <v>1</v>
      </c>
      <c r="M266" s="93" t="s">
        <v>14</v>
      </c>
    </row>
    <row r="267" spans="1:13" ht="40.5" customHeight="1" thickTop="1" thickBot="1">
      <c r="A267" s="88" t="s">
        <v>27</v>
      </c>
      <c r="B267" s="89"/>
      <c r="C267" s="89"/>
      <c r="D267" s="89"/>
      <c r="E267" s="89"/>
      <c r="F267" s="89">
        <v>18</v>
      </c>
      <c r="G267" s="90">
        <f t="shared" si="110"/>
        <v>18</v>
      </c>
      <c r="H267" s="91">
        <f t="shared" si="111"/>
        <v>0</v>
      </c>
      <c r="I267" s="91">
        <f t="shared" si="111"/>
        <v>0</v>
      </c>
      <c r="J267" s="91">
        <f t="shared" si="111"/>
        <v>0</v>
      </c>
      <c r="K267" s="91">
        <f t="shared" si="111"/>
        <v>0</v>
      </c>
      <c r="L267" s="91">
        <f t="shared" si="111"/>
        <v>1</v>
      </c>
      <c r="M267" s="93" t="s">
        <v>14</v>
      </c>
    </row>
    <row r="268" spans="1:13" ht="40.5" customHeight="1" thickTop="1" thickBot="1">
      <c r="A268" s="88" t="s">
        <v>28</v>
      </c>
      <c r="B268" s="89"/>
      <c r="C268" s="89"/>
      <c r="D268" s="89"/>
      <c r="E268" s="89"/>
      <c r="F268" s="89">
        <v>18</v>
      </c>
      <c r="G268" s="90">
        <f t="shared" si="110"/>
        <v>18</v>
      </c>
      <c r="H268" s="91">
        <f t="shared" si="111"/>
        <v>0</v>
      </c>
      <c r="I268" s="91">
        <f t="shared" si="111"/>
        <v>0</v>
      </c>
      <c r="J268" s="91">
        <f t="shared" si="111"/>
        <v>0</v>
      </c>
      <c r="K268" s="91">
        <f t="shared" si="111"/>
        <v>0</v>
      </c>
      <c r="L268" s="91">
        <f t="shared" si="111"/>
        <v>1</v>
      </c>
      <c r="M268" s="93" t="s">
        <v>14</v>
      </c>
    </row>
    <row r="269" spans="1:13" ht="40.5" customHeight="1" thickTop="1" thickBot="1">
      <c r="A269" s="94" t="s">
        <v>24</v>
      </c>
      <c r="B269" s="95">
        <f t="shared" ref="B269:F269" si="112">IFERROR(AVERAGE(B266:B268),0)</f>
        <v>0</v>
      </c>
      <c r="C269" s="95">
        <f t="shared" si="112"/>
        <v>0</v>
      </c>
      <c r="D269" s="101">
        <f t="shared" si="112"/>
        <v>0</v>
      </c>
      <c r="E269" s="101">
        <f t="shared" si="112"/>
        <v>0</v>
      </c>
      <c r="F269" s="101">
        <f t="shared" si="112"/>
        <v>18</v>
      </c>
      <c r="G269" s="101">
        <f>SUM(AVERAGE(G266:G268))</f>
        <v>18</v>
      </c>
      <c r="H269" s="97">
        <f>AVERAGE(H266:H268)*0.2</f>
        <v>0</v>
      </c>
      <c r="I269" s="97">
        <f>AVERAGE(I266:I268)*0.4</f>
        <v>0</v>
      </c>
      <c r="J269" s="97">
        <f>AVERAGE(J266:J268)*0.6</f>
        <v>0</v>
      </c>
      <c r="K269" s="97">
        <f>AVERAGE(K266:K268)*0.8</f>
        <v>0</v>
      </c>
      <c r="L269" s="100">
        <f>AVERAGE(L266:L268)*1</f>
        <v>1</v>
      </c>
      <c r="M269" s="102">
        <f>SUM(H269:L269)</f>
        <v>1</v>
      </c>
    </row>
    <row r="270" spans="1:13" ht="40.5" customHeight="1" thickTop="1" thickBot="1">
      <c r="A270" s="83" t="s">
        <v>29</v>
      </c>
      <c r="B270" s="84" t="s">
        <v>7</v>
      </c>
      <c r="C270" s="84" t="s">
        <v>8</v>
      </c>
      <c r="D270" s="84" t="s">
        <v>9</v>
      </c>
      <c r="E270" s="84" t="s">
        <v>10</v>
      </c>
      <c r="F270" s="84" t="s">
        <v>11</v>
      </c>
      <c r="G270" s="85" t="s">
        <v>12</v>
      </c>
      <c r="H270" s="84" t="s">
        <v>7</v>
      </c>
      <c r="I270" s="84" t="s">
        <v>8</v>
      </c>
      <c r="J270" s="84" t="s">
        <v>9</v>
      </c>
      <c r="K270" s="84" t="s">
        <v>10</v>
      </c>
      <c r="L270" s="99" t="s">
        <v>11</v>
      </c>
      <c r="M270" s="85" t="s">
        <v>12</v>
      </c>
    </row>
    <row r="271" spans="1:13" ht="40.5" customHeight="1" thickTop="1" thickBot="1">
      <c r="A271" s="103" t="s">
        <v>30</v>
      </c>
      <c r="B271" s="104"/>
      <c r="C271" s="104"/>
      <c r="D271" s="104"/>
      <c r="E271" s="89"/>
      <c r="F271" s="89">
        <v>18</v>
      </c>
      <c r="G271" s="105">
        <f t="shared" ref="G271:G274" si="113">SUM(B271:F271)</f>
        <v>18</v>
      </c>
      <c r="H271" s="106">
        <f t="shared" ref="H271:L274" si="114">IFERROR(B271/$G$271,0)</f>
        <v>0</v>
      </c>
      <c r="I271" s="106">
        <f t="shared" si="114"/>
        <v>0</v>
      </c>
      <c r="J271" s="106">
        <f t="shared" si="114"/>
        <v>0</v>
      </c>
      <c r="K271" s="106">
        <f t="shared" si="114"/>
        <v>0</v>
      </c>
      <c r="L271" s="106">
        <f t="shared" si="114"/>
        <v>1</v>
      </c>
      <c r="M271" s="93" t="s">
        <v>14</v>
      </c>
    </row>
    <row r="272" spans="1:13" ht="40.5" customHeight="1" thickTop="1" thickBot="1">
      <c r="A272" s="103" t="s">
        <v>31</v>
      </c>
      <c r="B272" s="104"/>
      <c r="C272" s="104"/>
      <c r="D272" s="104"/>
      <c r="E272" s="89"/>
      <c r="F272" s="89">
        <v>18</v>
      </c>
      <c r="G272" s="105">
        <f t="shared" si="113"/>
        <v>18</v>
      </c>
      <c r="H272" s="106">
        <f t="shared" si="114"/>
        <v>0</v>
      </c>
      <c r="I272" s="106">
        <f t="shared" si="114"/>
        <v>0</v>
      </c>
      <c r="J272" s="106">
        <f t="shared" si="114"/>
        <v>0</v>
      </c>
      <c r="K272" s="106">
        <f t="shared" si="114"/>
        <v>0</v>
      </c>
      <c r="L272" s="106">
        <f t="shared" si="114"/>
        <v>1</v>
      </c>
      <c r="M272" s="93" t="s">
        <v>14</v>
      </c>
    </row>
    <row r="273" spans="1:13" ht="40.5" customHeight="1" thickTop="1" thickBot="1">
      <c r="A273" s="103" t="s">
        <v>32</v>
      </c>
      <c r="B273" s="104"/>
      <c r="C273" s="104"/>
      <c r="D273" s="104"/>
      <c r="E273" s="89"/>
      <c r="F273" s="89">
        <v>18</v>
      </c>
      <c r="G273" s="105">
        <f t="shared" si="113"/>
        <v>18</v>
      </c>
      <c r="H273" s="106">
        <f t="shared" si="114"/>
        <v>0</v>
      </c>
      <c r="I273" s="106">
        <f t="shared" si="114"/>
        <v>0</v>
      </c>
      <c r="J273" s="106">
        <f t="shared" si="114"/>
        <v>0</v>
      </c>
      <c r="K273" s="106">
        <f t="shared" si="114"/>
        <v>0</v>
      </c>
      <c r="L273" s="106">
        <f t="shared" si="114"/>
        <v>1</v>
      </c>
      <c r="M273" s="93" t="s">
        <v>14</v>
      </c>
    </row>
    <row r="274" spans="1:13" ht="40.5" customHeight="1" thickTop="1" thickBot="1">
      <c r="A274" s="103" t="s">
        <v>33</v>
      </c>
      <c r="B274" s="104"/>
      <c r="C274" s="104"/>
      <c r="D274" s="104"/>
      <c r="E274" s="89"/>
      <c r="F274" s="89">
        <v>18</v>
      </c>
      <c r="G274" s="105">
        <f t="shared" si="113"/>
        <v>18</v>
      </c>
      <c r="H274" s="106">
        <f t="shared" si="114"/>
        <v>0</v>
      </c>
      <c r="I274" s="106">
        <f t="shared" si="114"/>
        <v>0</v>
      </c>
      <c r="J274" s="106">
        <f t="shared" si="114"/>
        <v>0</v>
      </c>
      <c r="K274" s="106">
        <f t="shared" si="114"/>
        <v>0</v>
      </c>
      <c r="L274" s="106">
        <f t="shared" si="114"/>
        <v>1</v>
      </c>
      <c r="M274" s="93" t="s">
        <v>14</v>
      </c>
    </row>
    <row r="275" spans="1:13" ht="40.5" customHeight="1" thickTop="1" thickBot="1">
      <c r="A275" s="107" t="s">
        <v>24</v>
      </c>
      <c r="B275" s="108">
        <f t="shared" ref="B275:F275" si="115">IFERROR(AVERAGE(B271:B274),0)</f>
        <v>0</v>
      </c>
      <c r="C275" s="108">
        <f t="shared" si="115"/>
        <v>0</v>
      </c>
      <c r="D275" s="108">
        <f t="shared" si="115"/>
        <v>0</v>
      </c>
      <c r="E275" s="108">
        <f t="shared" si="115"/>
        <v>0</v>
      </c>
      <c r="F275" s="108">
        <f t="shared" si="115"/>
        <v>18</v>
      </c>
      <c r="G275" s="108">
        <f>SUM(AVERAGE(G271:G274))</f>
        <v>18</v>
      </c>
      <c r="H275" s="102">
        <f>AVERAGE(H271:H274)*0.2</f>
        <v>0</v>
      </c>
      <c r="I275" s="102">
        <f>AVERAGE(I271:I274)*0.4</f>
        <v>0</v>
      </c>
      <c r="J275" s="102">
        <f>AVERAGE(J271:J274)*0.6</f>
        <v>0</v>
      </c>
      <c r="K275" s="102">
        <f>AVERAGE(K271:K274)*0.8</f>
        <v>0</v>
      </c>
      <c r="L275" s="109">
        <f>AVERAGE(L271:L274)*1</f>
        <v>1</v>
      </c>
      <c r="M275" s="102">
        <f>SUM(H275:L275)</f>
        <v>1</v>
      </c>
    </row>
    <row r="276" spans="1:13" ht="40.5" customHeight="1" thickTop="1" thickBot="1">
      <c r="A276" s="110" t="s">
        <v>34</v>
      </c>
      <c r="B276" s="111"/>
      <c r="C276" s="111"/>
      <c r="D276" s="111"/>
      <c r="E276" s="111"/>
      <c r="F276" s="111"/>
      <c r="G276" s="112">
        <f>SUM(B276:F276)</f>
        <v>0</v>
      </c>
      <c r="H276" s="113">
        <f t="shared" ref="H276:L276" si="116">IFERROR(B276/$G$276,0)</f>
        <v>0</v>
      </c>
      <c r="I276" s="113">
        <f t="shared" si="116"/>
        <v>0</v>
      </c>
      <c r="J276" s="113">
        <f t="shared" si="116"/>
        <v>0</v>
      </c>
      <c r="K276" s="113">
        <f t="shared" si="116"/>
        <v>0</v>
      </c>
      <c r="L276" s="113">
        <f t="shared" si="116"/>
        <v>0</v>
      </c>
      <c r="M276" s="93" t="s">
        <v>14</v>
      </c>
    </row>
    <row r="277" spans="1:13" ht="40.5" customHeight="1" thickTop="1" thickBot="1">
      <c r="A277" s="127" t="s">
        <v>35</v>
      </c>
      <c r="B277" s="134"/>
      <c r="C277" s="134"/>
      <c r="D277" s="134"/>
      <c r="E277" s="134"/>
      <c r="F277" s="135"/>
      <c r="G277" s="114">
        <v>18</v>
      </c>
      <c r="H277" s="102" t="s">
        <v>14</v>
      </c>
      <c r="I277" s="102" t="s">
        <v>14</v>
      </c>
      <c r="J277" s="102" t="s">
        <v>14</v>
      </c>
      <c r="K277" s="102" t="s">
        <v>14</v>
      </c>
      <c r="L277" s="102" t="s">
        <v>14</v>
      </c>
      <c r="M277" s="102">
        <f>(M257+M264+M269+M275)/4</f>
        <v>1</v>
      </c>
    </row>
    <row r="278" spans="1:13" ht="40.5" customHeight="1" thickTop="1">
      <c r="A278" s="77"/>
      <c r="B278" s="77"/>
      <c r="C278" s="77"/>
      <c r="D278" s="77"/>
      <c r="E278" s="77"/>
      <c r="F278" s="77"/>
      <c r="G278" s="77"/>
      <c r="H278" s="77"/>
      <c r="I278" s="77"/>
      <c r="J278" s="77"/>
      <c r="K278" s="77"/>
      <c r="L278" s="77"/>
      <c r="M278" s="77"/>
    </row>
    <row r="279" spans="1:13" ht="40.5" customHeight="1" thickBot="1">
      <c r="A279" s="77"/>
      <c r="B279" s="77"/>
      <c r="C279" s="77"/>
      <c r="D279" s="77"/>
      <c r="E279" s="77"/>
      <c r="F279" s="77"/>
      <c r="G279" s="77"/>
      <c r="H279" s="77"/>
      <c r="I279" s="77"/>
      <c r="J279" s="77"/>
      <c r="K279" s="77"/>
      <c r="L279" s="77"/>
      <c r="M279" s="77"/>
    </row>
    <row r="280" spans="1:13" ht="40.5" customHeight="1" thickTop="1" thickBot="1">
      <c r="A280" s="78" t="s">
        <v>0</v>
      </c>
      <c r="B280" s="136" t="s">
        <v>187</v>
      </c>
      <c r="C280" s="132"/>
      <c r="D280" s="132"/>
      <c r="E280" s="132"/>
      <c r="F280" s="132"/>
      <c r="G280" s="133"/>
      <c r="H280" s="139" t="s">
        <v>111</v>
      </c>
      <c r="I280" s="144"/>
      <c r="J280" s="145"/>
      <c r="K280" s="79" t="s">
        <v>2</v>
      </c>
      <c r="L280" s="146">
        <v>45499</v>
      </c>
      <c r="M280" s="147"/>
    </row>
    <row r="281" spans="1:13" ht="40.5" customHeight="1" thickBot="1">
      <c r="A281" s="115" t="s">
        <v>3</v>
      </c>
      <c r="B281" s="148"/>
      <c r="C281" s="148"/>
      <c r="D281" s="148"/>
      <c r="E281" s="148"/>
      <c r="F281" s="148"/>
      <c r="G281" s="149"/>
      <c r="H281" s="80" t="s">
        <v>112</v>
      </c>
      <c r="I281" s="121">
        <v>15</v>
      </c>
      <c r="J281" s="133"/>
      <c r="K281" s="81"/>
      <c r="L281" s="80"/>
      <c r="M281" s="80"/>
    </row>
    <row r="282" spans="1:13" ht="40.5" customHeight="1" thickBot="1">
      <c r="A282" s="150"/>
      <c r="B282" s="151"/>
      <c r="C282" s="151"/>
      <c r="D282" s="151"/>
      <c r="E282" s="151"/>
      <c r="F282" s="151"/>
      <c r="G282" s="152"/>
      <c r="H282" s="80" t="s">
        <v>113</v>
      </c>
      <c r="I282" s="121">
        <v>2</v>
      </c>
      <c r="J282" s="133"/>
      <c r="K282" s="80"/>
      <c r="L282" s="80"/>
      <c r="M282" s="80"/>
    </row>
    <row r="283" spans="1:13" ht="40.5" customHeight="1" thickBot="1">
      <c r="A283" s="82" t="s">
        <v>4</v>
      </c>
      <c r="B283" s="130" t="s">
        <v>5</v>
      </c>
      <c r="C283" s="131"/>
      <c r="D283" s="131"/>
      <c r="E283" s="131"/>
      <c r="F283" s="131"/>
      <c r="G283" s="131"/>
      <c r="H283" s="121" t="s">
        <v>5</v>
      </c>
      <c r="I283" s="132"/>
      <c r="J283" s="132"/>
      <c r="K283" s="132"/>
      <c r="L283" s="132"/>
      <c r="M283" s="133"/>
    </row>
    <row r="284" spans="1:13" ht="40.5" customHeight="1" thickTop="1" thickBot="1">
      <c r="A284" s="83" t="s">
        <v>6</v>
      </c>
      <c r="B284" s="84" t="s">
        <v>7</v>
      </c>
      <c r="C284" s="84" t="s">
        <v>8</v>
      </c>
      <c r="D284" s="84" t="s">
        <v>9</v>
      </c>
      <c r="E284" s="84" t="s">
        <v>10</v>
      </c>
      <c r="F284" s="84" t="s">
        <v>11</v>
      </c>
      <c r="G284" s="85" t="s">
        <v>12</v>
      </c>
      <c r="H284" s="86" t="s">
        <v>7</v>
      </c>
      <c r="I284" s="86" t="s">
        <v>8</v>
      </c>
      <c r="J284" s="86" t="s">
        <v>9</v>
      </c>
      <c r="K284" s="86" t="s">
        <v>10</v>
      </c>
      <c r="L284" s="86" t="s">
        <v>11</v>
      </c>
      <c r="M284" s="87" t="s">
        <v>12</v>
      </c>
    </row>
    <row r="285" spans="1:13" ht="40.5" customHeight="1" thickTop="1" thickBot="1">
      <c r="A285" s="88" t="s">
        <v>13</v>
      </c>
      <c r="B285" s="89"/>
      <c r="C285" s="89"/>
      <c r="D285" s="89"/>
      <c r="E285" s="89"/>
      <c r="F285" s="89">
        <v>17</v>
      </c>
      <c r="G285" s="90">
        <f t="shared" ref="G285:G287" si="117">SUM(B285:F285)</f>
        <v>17</v>
      </c>
      <c r="H285" s="91">
        <f t="shared" ref="H285:L287" si="118">IFERROR(B285/$G$285,0)</f>
        <v>0</v>
      </c>
      <c r="I285" s="91">
        <f t="shared" si="118"/>
        <v>0</v>
      </c>
      <c r="J285" s="91">
        <f t="shared" si="118"/>
        <v>0</v>
      </c>
      <c r="K285" s="91">
        <f t="shared" si="118"/>
        <v>0</v>
      </c>
      <c r="L285" s="91">
        <f t="shared" si="118"/>
        <v>1</v>
      </c>
      <c r="M285" s="92" t="s">
        <v>14</v>
      </c>
    </row>
    <row r="286" spans="1:13" ht="40.5" customHeight="1" thickTop="1" thickBot="1">
      <c r="A286" s="88" t="s">
        <v>15</v>
      </c>
      <c r="B286" s="89"/>
      <c r="C286" s="89"/>
      <c r="D286" s="89"/>
      <c r="E286" s="89"/>
      <c r="F286" s="89">
        <v>17</v>
      </c>
      <c r="G286" s="90">
        <f t="shared" si="117"/>
        <v>17</v>
      </c>
      <c r="H286" s="91">
        <f t="shared" si="118"/>
        <v>0</v>
      </c>
      <c r="I286" s="91">
        <f t="shared" si="118"/>
        <v>0</v>
      </c>
      <c r="J286" s="91">
        <f t="shared" si="118"/>
        <v>0</v>
      </c>
      <c r="K286" s="91">
        <f t="shared" si="118"/>
        <v>0</v>
      </c>
      <c r="L286" s="91">
        <f t="shared" si="118"/>
        <v>1</v>
      </c>
      <c r="M286" s="93" t="s">
        <v>14</v>
      </c>
    </row>
    <row r="287" spans="1:13" ht="40.5" customHeight="1" thickTop="1" thickBot="1">
      <c r="A287" s="88" t="s">
        <v>16</v>
      </c>
      <c r="B287" s="89"/>
      <c r="C287" s="89"/>
      <c r="D287" s="89"/>
      <c r="E287" s="89"/>
      <c r="F287" s="89">
        <v>17</v>
      </c>
      <c r="G287" s="90">
        <f t="shared" si="117"/>
        <v>17</v>
      </c>
      <c r="H287" s="91">
        <f t="shared" si="118"/>
        <v>0</v>
      </c>
      <c r="I287" s="91">
        <f t="shared" si="118"/>
        <v>0</v>
      </c>
      <c r="J287" s="91">
        <f t="shared" si="118"/>
        <v>0</v>
      </c>
      <c r="K287" s="91">
        <f t="shared" si="118"/>
        <v>0</v>
      </c>
      <c r="L287" s="91">
        <f t="shared" si="118"/>
        <v>1</v>
      </c>
      <c r="M287" s="93" t="s">
        <v>14</v>
      </c>
    </row>
    <row r="288" spans="1:13" ht="40.5" customHeight="1" thickTop="1" thickBot="1">
      <c r="A288" s="94" t="s">
        <v>17</v>
      </c>
      <c r="B288" s="95">
        <f>IFERROR(AVERAGE(B285:B287),0)</f>
        <v>0</v>
      </c>
      <c r="C288" s="95">
        <f>IFERROR(AVERAGE(C285:C287),0)</f>
        <v>0</v>
      </c>
      <c r="D288" s="95">
        <f>IFERROR(AVERAGE(D285:D287),0)</f>
        <v>0</v>
      </c>
      <c r="E288" s="95">
        <f t="shared" ref="E288:F288" si="119">IFERROR(AVERAGE(E285:E287),0)</f>
        <v>0</v>
      </c>
      <c r="F288" s="95">
        <f t="shared" si="119"/>
        <v>17</v>
      </c>
      <c r="G288" s="95">
        <f>SUM(AVERAGE(G285:G287))</f>
        <v>17</v>
      </c>
      <c r="H288" s="96">
        <f>AVERAGE(H285:H287)*0.2</f>
        <v>0</v>
      </c>
      <c r="I288" s="96">
        <f>AVERAGE(I285:I287)*0.4</f>
        <v>0</v>
      </c>
      <c r="J288" s="96">
        <f>AVERAGE(J285:J287)*0.6</f>
        <v>0</v>
      </c>
      <c r="K288" s="96">
        <f>AVERAGE(K285:K287)*0.8</f>
        <v>0</v>
      </c>
      <c r="L288" s="96">
        <f>AVERAGE(L285:L287)*1</f>
        <v>1</v>
      </c>
      <c r="M288" s="97">
        <f>SUM(H288:L288)</f>
        <v>1</v>
      </c>
    </row>
    <row r="289" spans="1:13" ht="40.5" customHeight="1" thickTop="1" thickBot="1">
      <c r="A289" s="98" t="s">
        <v>18</v>
      </c>
      <c r="B289" s="84" t="s">
        <v>7</v>
      </c>
      <c r="C289" s="84" t="s">
        <v>8</v>
      </c>
      <c r="D289" s="84" t="s">
        <v>9</v>
      </c>
      <c r="E289" s="84" t="s">
        <v>10</v>
      </c>
      <c r="F289" s="84" t="s">
        <v>11</v>
      </c>
      <c r="G289" s="85" t="s">
        <v>12</v>
      </c>
      <c r="H289" s="84" t="s">
        <v>7</v>
      </c>
      <c r="I289" s="84" t="s">
        <v>8</v>
      </c>
      <c r="J289" s="84" t="s">
        <v>9</v>
      </c>
      <c r="K289" s="84" t="s">
        <v>10</v>
      </c>
      <c r="L289" s="99" t="s">
        <v>11</v>
      </c>
      <c r="M289" s="85" t="s">
        <v>12</v>
      </c>
    </row>
    <row r="290" spans="1:13" ht="40.5" customHeight="1" thickTop="1" thickBot="1">
      <c r="A290" s="88" t="s">
        <v>19</v>
      </c>
      <c r="B290" s="89"/>
      <c r="C290" s="89"/>
      <c r="D290" s="89"/>
      <c r="E290" s="89"/>
      <c r="F290" s="89">
        <v>17</v>
      </c>
      <c r="G290" s="90">
        <f t="shared" ref="G290:G294" si="120">SUM(B290:F290)</f>
        <v>17</v>
      </c>
      <c r="H290" s="91">
        <f t="shared" ref="H290:L294" si="121">IFERROR(B290/$G$290,0)</f>
        <v>0</v>
      </c>
      <c r="I290" s="91">
        <f t="shared" si="121"/>
        <v>0</v>
      </c>
      <c r="J290" s="91">
        <f t="shared" si="121"/>
        <v>0</v>
      </c>
      <c r="K290" s="91">
        <f t="shared" si="121"/>
        <v>0</v>
      </c>
      <c r="L290" s="91">
        <f t="shared" si="121"/>
        <v>1</v>
      </c>
      <c r="M290" s="93" t="s">
        <v>14</v>
      </c>
    </row>
    <row r="291" spans="1:13" ht="40.5" customHeight="1" thickTop="1" thickBot="1">
      <c r="A291" s="88" t="s">
        <v>20</v>
      </c>
      <c r="B291" s="89"/>
      <c r="C291" s="89"/>
      <c r="D291" s="89"/>
      <c r="E291" s="89"/>
      <c r="F291" s="89">
        <v>17</v>
      </c>
      <c r="G291" s="90">
        <f t="shared" si="120"/>
        <v>17</v>
      </c>
      <c r="H291" s="91">
        <f t="shared" si="121"/>
        <v>0</v>
      </c>
      <c r="I291" s="91">
        <f t="shared" si="121"/>
        <v>0</v>
      </c>
      <c r="J291" s="91">
        <f t="shared" si="121"/>
        <v>0</v>
      </c>
      <c r="K291" s="91">
        <f t="shared" si="121"/>
        <v>0</v>
      </c>
      <c r="L291" s="91">
        <f t="shared" si="121"/>
        <v>1</v>
      </c>
      <c r="M291" s="93" t="s">
        <v>14</v>
      </c>
    </row>
    <row r="292" spans="1:13" ht="40.5" customHeight="1" thickTop="1" thickBot="1">
      <c r="A292" s="88" t="s">
        <v>21</v>
      </c>
      <c r="B292" s="89"/>
      <c r="C292" s="89"/>
      <c r="D292" s="89"/>
      <c r="E292" s="89"/>
      <c r="F292" s="89">
        <v>17</v>
      </c>
      <c r="G292" s="90">
        <f t="shared" si="120"/>
        <v>17</v>
      </c>
      <c r="H292" s="91">
        <f t="shared" si="121"/>
        <v>0</v>
      </c>
      <c r="I292" s="91">
        <f t="shared" si="121"/>
        <v>0</v>
      </c>
      <c r="J292" s="91">
        <f t="shared" si="121"/>
        <v>0</v>
      </c>
      <c r="K292" s="91">
        <f t="shared" si="121"/>
        <v>0</v>
      </c>
      <c r="L292" s="91">
        <f t="shared" si="121"/>
        <v>1</v>
      </c>
      <c r="M292" s="93" t="s">
        <v>14</v>
      </c>
    </row>
    <row r="293" spans="1:13" ht="40.5" customHeight="1" thickTop="1" thickBot="1">
      <c r="A293" s="88" t="s">
        <v>22</v>
      </c>
      <c r="B293" s="89"/>
      <c r="C293" s="89"/>
      <c r="D293" s="89"/>
      <c r="E293" s="89"/>
      <c r="F293" s="89">
        <v>17</v>
      </c>
      <c r="G293" s="90">
        <f t="shared" si="120"/>
        <v>17</v>
      </c>
      <c r="H293" s="91">
        <f t="shared" si="121"/>
        <v>0</v>
      </c>
      <c r="I293" s="91">
        <f t="shared" si="121"/>
        <v>0</v>
      </c>
      <c r="J293" s="91">
        <f t="shared" si="121"/>
        <v>0</v>
      </c>
      <c r="K293" s="91">
        <f t="shared" si="121"/>
        <v>0</v>
      </c>
      <c r="L293" s="91">
        <f t="shared" si="121"/>
        <v>1</v>
      </c>
      <c r="M293" s="93" t="s">
        <v>14</v>
      </c>
    </row>
    <row r="294" spans="1:13" ht="40.5" customHeight="1" thickTop="1" thickBot="1">
      <c r="A294" s="88" t="s">
        <v>23</v>
      </c>
      <c r="B294" s="89"/>
      <c r="C294" s="89"/>
      <c r="D294" s="89"/>
      <c r="E294" s="89"/>
      <c r="F294" s="89">
        <v>17</v>
      </c>
      <c r="G294" s="90">
        <f t="shared" si="120"/>
        <v>17</v>
      </c>
      <c r="H294" s="91">
        <f t="shared" si="121"/>
        <v>0</v>
      </c>
      <c r="I294" s="91">
        <f t="shared" si="121"/>
        <v>0</v>
      </c>
      <c r="J294" s="91">
        <f t="shared" si="121"/>
        <v>0</v>
      </c>
      <c r="K294" s="91">
        <f t="shared" si="121"/>
        <v>0</v>
      </c>
      <c r="L294" s="91">
        <f t="shared" si="121"/>
        <v>1</v>
      </c>
      <c r="M294" s="93"/>
    </row>
    <row r="295" spans="1:13" ht="40.5" customHeight="1" thickTop="1" thickBot="1">
      <c r="A295" s="94" t="s">
        <v>24</v>
      </c>
      <c r="B295" s="95">
        <f t="shared" ref="B295:F295" si="122">IFERROR(AVERAGE(B290:B294),0)</f>
        <v>0</v>
      </c>
      <c r="C295" s="95">
        <f t="shared" si="122"/>
        <v>0</v>
      </c>
      <c r="D295" s="95">
        <f t="shared" si="122"/>
        <v>0</v>
      </c>
      <c r="E295" s="95">
        <f t="shared" si="122"/>
        <v>0</v>
      </c>
      <c r="F295" s="95">
        <f t="shared" si="122"/>
        <v>17</v>
      </c>
      <c r="G295" s="95">
        <f>SUM(AVERAGE(G290:G294))</f>
        <v>17</v>
      </c>
      <c r="H295" s="97">
        <f>AVERAGE(H290:H294)*0.2</f>
        <v>0</v>
      </c>
      <c r="I295" s="97">
        <f>AVERAGE(I290:I294)*0.4</f>
        <v>0</v>
      </c>
      <c r="J295" s="97">
        <f>AVERAGE(J290:J294)*0.6</f>
        <v>0</v>
      </c>
      <c r="K295" s="97">
        <f>AVERAGE(K290:K294)*0.8</f>
        <v>0</v>
      </c>
      <c r="L295" s="100">
        <f>AVERAGE(L290:L294)*1</f>
        <v>1</v>
      </c>
      <c r="M295" s="97">
        <f>SUM(H295:L295)</f>
        <v>1</v>
      </c>
    </row>
    <row r="296" spans="1:13" ht="40.5" customHeight="1" thickTop="1" thickBot="1">
      <c r="A296" s="98" t="s">
        <v>25</v>
      </c>
      <c r="B296" s="84" t="s">
        <v>7</v>
      </c>
      <c r="C296" s="84" t="s">
        <v>8</v>
      </c>
      <c r="D296" s="84" t="s">
        <v>9</v>
      </c>
      <c r="E296" s="84" t="s">
        <v>10</v>
      </c>
      <c r="F296" s="84" t="s">
        <v>11</v>
      </c>
      <c r="G296" s="85" t="s">
        <v>12</v>
      </c>
      <c r="H296" s="84" t="s">
        <v>7</v>
      </c>
      <c r="I296" s="84" t="s">
        <v>8</v>
      </c>
      <c r="J296" s="84" t="s">
        <v>9</v>
      </c>
      <c r="K296" s="84" t="s">
        <v>10</v>
      </c>
      <c r="L296" s="99" t="s">
        <v>11</v>
      </c>
      <c r="M296" s="85" t="s">
        <v>12</v>
      </c>
    </row>
    <row r="297" spans="1:13" ht="40.5" customHeight="1" thickTop="1" thickBot="1">
      <c r="A297" s="88" t="s">
        <v>26</v>
      </c>
      <c r="B297" s="89"/>
      <c r="C297" s="89"/>
      <c r="D297" s="89"/>
      <c r="E297" s="89"/>
      <c r="F297" s="89">
        <v>17</v>
      </c>
      <c r="G297" s="90">
        <f t="shared" ref="G297:G299" si="123">SUM(B297:F297)</f>
        <v>17</v>
      </c>
      <c r="H297" s="91">
        <f t="shared" ref="H297:L299" si="124">IFERROR(B297/$G$297,0)</f>
        <v>0</v>
      </c>
      <c r="I297" s="91">
        <f t="shared" si="124"/>
        <v>0</v>
      </c>
      <c r="J297" s="91">
        <f t="shared" si="124"/>
        <v>0</v>
      </c>
      <c r="K297" s="91">
        <f t="shared" si="124"/>
        <v>0</v>
      </c>
      <c r="L297" s="91">
        <f t="shared" si="124"/>
        <v>1</v>
      </c>
      <c r="M297" s="93" t="s">
        <v>14</v>
      </c>
    </row>
    <row r="298" spans="1:13" ht="40.5" customHeight="1" thickTop="1" thickBot="1">
      <c r="A298" s="88" t="s">
        <v>27</v>
      </c>
      <c r="B298" s="89"/>
      <c r="C298" s="89"/>
      <c r="D298" s="89"/>
      <c r="E298" s="89"/>
      <c r="F298" s="89">
        <v>17</v>
      </c>
      <c r="G298" s="90">
        <f t="shared" si="123"/>
        <v>17</v>
      </c>
      <c r="H298" s="91">
        <f t="shared" si="124"/>
        <v>0</v>
      </c>
      <c r="I298" s="91">
        <f t="shared" si="124"/>
        <v>0</v>
      </c>
      <c r="J298" s="91">
        <f t="shared" si="124"/>
        <v>0</v>
      </c>
      <c r="K298" s="91">
        <f t="shared" si="124"/>
        <v>0</v>
      </c>
      <c r="L298" s="91">
        <f t="shared" si="124"/>
        <v>1</v>
      </c>
      <c r="M298" s="93" t="s">
        <v>14</v>
      </c>
    </row>
    <row r="299" spans="1:13" ht="40.5" customHeight="1" thickTop="1" thickBot="1">
      <c r="A299" s="88" t="s">
        <v>28</v>
      </c>
      <c r="B299" s="89"/>
      <c r="C299" s="89"/>
      <c r="D299" s="89"/>
      <c r="E299" s="89"/>
      <c r="F299" s="89">
        <v>17</v>
      </c>
      <c r="G299" s="90">
        <f t="shared" si="123"/>
        <v>17</v>
      </c>
      <c r="H299" s="91">
        <f t="shared" si="124"/>
        <v>0</v>
      </c>
      <c r="I299" s="91">
        <f t="shared" si="124"/>
        <v>0</v>
      </c>
      <c r="J299" s="91">
        <f t="shared" si="124"/>
        <v>0</v>
      </c>
      <c r="K299" s="91">
        <f t="shared" si="124"/>
        <v>0</v>
      </c>
      <c r="L299" s="91">
        <f t="shared" si="124"/>
        <v>1</v>
      </c>
      <c r="M299" s="93" t="s">
        <v>14</v>
      </c>
    </row>
    <row r="300" spans="1:13" ht="40.5" customHeight="1" thickTop="1" thickBot="1">
      <c r="A300" s="94" t="s">
        <v>24</v>
      </c>
      <c r="B300" s="95">
        <f t="shared" ref="B300:F300" si="125">IFERROR(AVERAGE(B297:B299),0)</f>
        <v>0</v>
      </c>
      <c r="C300" s="95">
        <f t="shared" si="125"/>
        <v>0</v>
      </c>
      <c r="D300" s="101">
        <f t="shared" si="125"/>
        <v>0</v>
      </c>
      <c r="E300" s="101">
        <f t="shared" si="125"/>
        <v>0</v>
      </c>
      <c r="F300" s="101">
        <f t="shared" si="125"/>
        <v>17</v>
      </c>
      <c r="G300" s="101">
        <f>SUM(AVERAGE(G297:G299))</f>
        <v>17</v>
      </c>
      <c r="H300" s="97">
        <f>AVERAGE(H297:H299)*0.2</f>
        <v>0</v>
      </c>
      <c r="I300" s="97">
        <f>AVERAGE(I297:I299)*0.4</f>
        <v>0</v>
      </c>
      <c r="J300" s="97">
        <f>AVERAGE(J297:J299)*0.6</f>
        <v>0</v>
      </c>
      <c r="K300" s="97">
        <f>AVERAGE(K297:K299)*0.8</f>
        <v>0</v>
      </c>
      <c r="L300" s="100">
        <f>AVERAGE(L297:L299)*1</f>
        <v>1</v>
      </c>
      <c r="M300" s="102">
        <f>SUM(H300:L300)</f>
        <v>1</v>
      </c>
    </row>
    <row r="301" spans="1:13" ht="40.5" customHeight="1" thickTop="1" thickBot="1">
      <c r="A301" s="83" t="s">
        <v>29</v>
      </c>
      <c r="B301" s="84" t="s">
        <v>7</v>
      </c>
      <c r="C301" s="84" t="s">
        <v>8</v>
      </c>
      <c r="D301" s="84" t="s">
        <v>9</v>
      </c>
      <c r="E301" s="84" t="s">
        <v>10</v>
      </c>
      <c r="F301" s="84" t="s">
        <v>11</v>
      </c>
      <c r="G301" s="85" t="s">
        <v>12</v>
      </c>
      <c r="H301" s="84" t="s">
        <v>7</v>
      </c>
      <c r="I301" s="84" t="s">
        <v>8</v>
      </c>
      <c r="J301" s="84" t="s">
        <v>9</v>
      </c>
      <c r="K301" s="84" t="s">
        <v>10</v>
      </c>
      <c r="L301" s="99" t="s">
        <v>11</v>
      </c>
      <c r="M301" s="85" t="s">
        <v>12</v>
      </c>
    </row>
    <row r="302" spans="1:13" ht="40.5" customHeight="1" thickTop="1" thickBot="1">
      <c r="A302" s="103" t="s">
        <v>30</v>
      </c>
      <c r="B302" s="104"/>
      <c r="C302" s="104"/>
      <c r="D302" s="104"/>
      <c r="E302" s="89"/>
      <c r="F302" s="89">
        <v>17</v>
      </c>
      <c r="G302" s="105">
        <f t="shared" ref="G302:G305" si="126">SUM(B302:F302)</f>
        <v>17</v>
      </c>
      <c r="H302" s="106">
        <f t="shared" ref="H302:L305" si="127">IFERROR(B302/$G$302,0)</f>
        <v>0</v>
      </c>
      <c r="I302" s="106">
        <f t="shared" si="127"/>
        <v>0</v>
      </c>
      <c r="J302" s="106">
        <f t="shared" si="127"/>
        <v>0</v>
      </c>
      <c r="K302" s="106">
        <f t="shared" si="127"/>
        <v>0</v>
      </c>
      <c r="L302" s="106">
        <f t="shared" si="127"/>
        <v>1</v>
      </c>
      <c r="M302" s="93" t="s">
        <v>14</v>
      </c>
    </row>
    <row r="303" spans="1:13" ht="40.5" customHeight="1" thickTop="1" thickBot="1">
      <c r="A303" s="103" t="s">
        <v>31</v>
      </c>
      <c r="B303" s="104"/>
      <c r="C303" s="104"/>
      <c r="D303" s="104"/>
      <c r="E303" s="89"/>
      <c r="F303" s="89">
        <v>17</v>
      </c>
      <c r="G303" s="105">
        <f t="shared" si="126"/>
        <v>17</v>
      </c>
      <c r="H303" s="106">
        <f t="shared" si="127"/>
        <v>0</v>
      </c>
      <c r="I303" s="106">
        <f t="shared" si="127"/>
        <v>0</v>
      </c>
      <c r="J303" s="106">
        <f t="shared" si="127"/>
        <v>0</v>
      </c>
      <c r="K303" s="106">
        <f t="shared" si="127"/>
        <v>0</v>
      </c>
      <c r="L303" s="106">
        <f t="shared" si="127"/>
        <v>1</v>
      </c>
      <c r="M303" s="93" t="s">
        <v>14</v>
      </c>
    </row>
    <row r="304" spans="1:13" ht="40.5" customHeight="1" thickTop="1" thickBot="1">
      <c r="A304" s="103" t="s">
        <v>32</v>
      </c>
      <c r="B304" s="104"/>
      <c r="C304" s="104"/>
      <c r="D304" s="104"/>
      <c r="E304" s="89"/>
      <c r="F304" s="89">
        <v>17</v>
      </c>
      <c r="G304" s="105">
        <f t="shared" si="126"/>
        <v>17</v>
      </c>
      <c r="H304" s="106">
        <f t="shared" si="127"/>
        <v>0</v>
      </c>
      <c r="I304" s="106">
        <f t="shared" si="127"/>
        <v>0</v>
      </c>
      <c r="J304" s="106">
        <f t="shared" si="127"/>
        <v>0</v>
      </c>
      <c r="K304" s="106">
        <f t="shared" si="127"/>
        <v>0</v>
      </c>
      <c r="L304" s="106">
        <f t="shared" si="127"/>
        <v>1</v>
      </c>
      <c r="M304" s="93" t="s">
        <v>14</v>
      </c>
    </row>
    <row r="305" spans="1:13" ht="40.5" customHeight="1" thickTop="1" thickBot="1">
      <c r="A305" s="103" t="s">
        <v>33</v>
      </c>
      <c r="B305" s="104"/>
      <c r="C305" s="104"/>
      <c r="D305" s="104"/>
      <c r="E305" s="89"/>
      <c r="F305" s="89">
        <v>17</v>
      </c>
      <c r="G305" s="105">
        <f t="shared" si="126"/>
        <v>17</v>
      </c>
      <c r="H305" s="106">
        <f t="shared" si="127"/>
        <v>0</v>
      </c>
      <c r="I305" s="106">
        <f t="shared" si="127"/>
        <v>0</v>
      </c>
      <c r="J305" s="106">
        <f t="shared" si="127"/>
        <v>0</v>
      </c>
      <c r="K305" s="106">
        <f t="shared" si="127"/>
        <v>0</v>
      </c>
      <c r="L305" s="106">
        <f t="shared" si="127"/>
        <v>1</v>
      </c>
      <c r="M305" s="93" t="s">
        <v>14</v>
      </c>
    </row>
    <row r="306" spans="1:13" ht="40.5" customHeight="1" thickTop="1" thickBot="1">
      <c r="A306" s="107" t="s">
        <v>24</v>
      </c>
      <c r="B306" s="108">
        <f t="shared" ref="B306:F306" si="128">IFERROR(AVERAGE(B302:B305),0)</f>
        <v>0</v>
      </c>
      <c r="C306" s="108">
        <f t="shared" si="128"/>
        <v>0</v>
      </c>
      <c r="D306" s="108">
        <f t="shared" si="128"/>
        <v>0</v>
      </c>
      <c r="E306" s="108">
        <f t="shared" si="128"/>
        <v>0</v>
      </c>
      <c r="F306" s="108">
        <f t="shared" si="128"/>
        <v>17</v>
      </c>
      <c r="G306" s="108">
        <f>SUM(AVERAGE(G302:G305))</f>
        <v>17</v>
      </c>
      <c r="H306" s="102">
        <f>AVERAGE(H302:H305)*0.2</f>
        <v>0</v>
      </c>
      <c r="I306" s="102">
        <f>AVERAGE(I302:I305)*0.4</f>
        <v>0</v>
      </c>
      <c r="J306" s="102">
        <f>AVERAGE(J302:J305)*0.6</f>
        <v>0</v>
      </c>
      <c r="K306" s="102">
        <f>AVERAGE(K302:K305)*0.8</f>
        <v>0</v>
      </c>
      <c r="L306" s="109">
        <f>AVERAGE(L302:L305)*1</f>
        <v>1</v>
      </c>
      <c r="M306" s="102">
        <f>SUM(H306:L306)</f>
        <v>1</v>
      </c>
    </row>
    <row r="307" spans="1:13" ht="40.5" customHeight="1" thickTop="1" thickBot="1">
      <c r="A307" s="110" t="s">
        <v>34</v>
      </c>
      <c r="B307" s="111"/>
      <c r="C307" s="111"/>
      <c r="D307" s="111"/>
      <c r="E307" s="111"/>
      <c r="F307" s="111"/>
      <c r="G307" s="112">
        <f>SUM(B307:F307)</f>
        <v>0</v>
      </c>
      <c r="H307" s="113">
        <f t="shared" ref="H307:L307" si="129">IFERROR(B307/$G$307,0)</f>
        <v>0</v>
      </c>
      <c r="I307" s="113">
        <f t="shared" si="129"/>
        <v>0</v>
      </c>
      <c r="J307" s="113">
        <f t="shared" si="129"/>
        <v>0</v>
      </c>
      <c r="K307" s="113">
        <f t="shared" si="129"/>
        <v>0</v>
      </c>
      <c r="L307" s="113">
        <f t="shared" si="129"/>
        <v>0</v>
      </c>
      <c r="M307" s="93" t="s">
        <v>14</v>
      </c>
    </row>
    <row r="308" spans="1:13" ht="40.5" customHeight="1" thickTop="1" thickBot="1">
      <c r="A308" s="127" t="s">
        <v>35</v>
      </c>
      <c r="B308" s="134"/>
      <c r="C308" s="134"/>
      <c r="D308" s="134"/>
      <c r="E308" s="134"/>
      <c r="F308" s="135"/>
      <c r="G308" s="114">
        <v>17</v>
      </c>
      <c r="H308" s="102" t="s">
        <v>14</v>
      </c>
      <c r="I308" s="102" t="s">
        <v>14</v>
      </c>
      <c r="J308" s="102" t="s">
        <v>14</v>
      </c>
      <c r="K308" s="102" t="s">
        <v>14</v>
      </c>
      <c r="L308" s="102" t="s">
        <v>14</v>
      </c>
      <c r="M308" s="102">
        <f>(M288+M295+M300+M306)/4</f>
        <v>1</v>
      </c>
    </row>
    <row r="309" spans="1:13" ht="40.5" customHeight="1" thickTop="1">
      <c r="A309" s="77"/>
      <c r="B309" s="77"/>
      <c r="C309" s="77"/>
      <c r="D309" s="77"/>
      <c r="E309" s="77"/>
      <c r="F309" s="77"/>
      <c r="G309" s="77"/>
      <c r="H309" s="77"/>
      <c r="I309" s="77"/>
      <c r="J309" s="77"/>
      <c r="K309" s="77"/>
      <c r="L309" s="77"/>
      <c r="M309" s="77"/>
    </row>
    <row r="310" spans="1:13" ht="40.5" customHeight="1" thickBot="1">
      <c r="A310" s="77"/>
      <c r="B310" s="77"/>
      <c r="C310" s="77"/>
      <c r="D310" s="77"/>
      <c r="E310" s="77"/>
      <c r="F310" s="77"/>
      <c r="G310" s="77"/>
      <c r="H310" s="77"/>
      <c r="I310" s="77"/>
      <c r="J310" s="77"/>
      <c r="K310" s="77"/>
      <c r="L310" s="77"/>
      <c r="M310" s="77"/>
    </row>
    <row r="311" spans="1:13" ht="40.5" customHeight="1" thickTop="1" thickBot="1">
      <c r="A311" s="78" t="s">
        <v>0</v>
      </c>
      <c r="B311" s="136" t="s">
        <v>188</v>
      </c>
      <c r="C311" s="132"/>
      <c r="D311" s="132"/>
      <c r="E311" s="132"/>
      <c r="F311" s="132"/>
      <c r="G311" s="133"/>
      <c r="H311" s="139" t="s">
        <v>111</v>
      </c>
      <c r="I311" s="144"/>
      <c r="J311" s="145"/>
      <c r="K311" s="79" t="s">
        <v>2</v>
      </c>
      <c r="L311" s="146">
        <v>45488</v>
      </c>
      <c r="M311" s="147"/>
    </row>
    <row r="312" spans="1:13" ht="40.5" customHeight="1" thickBot="1">
      <c r="A312" s="115" t="s">
        <v>3</v>
      </c>
      <c r="B312" s="148"/>
      <c r="C312" s="148"/>
      <c r="D312" s="148"/>
      <c r="E312" s="148"/>
      <c r="F312" s="148"/>
      <c r="G312" s="149"/>
      <c r="H312" s="80" t="s">
        <v>112</v>
      </c>
      <c r="I312" s="121">
        <v>20</v>
      </c>
      <c r="J312" s="133"/>
      <c r="K312" s="81"/>
      <c r="L312" s="80"/>
      <c r="M312" s="80"/>
    </row>
    <row r="313" spans="1:13" ht="40.5" customHeight="1" thickBot="1">
      <c r="A313" s="150"/>
      <c r="B313" s="151"/>
      <c r="C313" s="151"/>
      <c r="D313" s="151"/>
      <c r="E313" s="151"/>
      <c r="F313" s="151"/>
      <c r="G313" s="152"/>
      <c r="H313" s="80" t="s">
        <v>113</v>
      </c>
      <c r="I313" s="121"/>
      <c r="J313" s="133"/>
      <c r="K313" s="80"/>
      <c r="L313" s="80"/>
      <c r="M313" s="80"/>
    </row>
    <row r="314" spans="1:13" ht="40.5" customHeight="1" thickBot="1">
      <c r="A314" s="82" t="s">
        <v>4</v>
      </c>
      <c r="B314" s="130" t="s">
        <v>5</v>
      </c>
      <c r="C314" s="131"/>
      <c r="D314" s="131"/>
      <c r="E314" s="131"/>
      <c r="F314" s="131"/>
      <c r="G314" s="131"/>
      <c r="H314" s="121" t="s">
        <v>5</v>
      </c>
      <c r="I314" s="132"/>
      <c r="J314" s="132"/>
      <c r="K314" s="132"/>
      <c r="L314" s="132"/>
      <c r="M314" s="133"/>
    </row>
    <row r="315" spans="1:13" ht="40.5" customHeight="1" thickTop="1" thickBot="1">
      <c r="A315" s="83" t="s">
        <v>6</v>
      </c>
      <c r="B315" s="84" t="s">
        <v>7</v>
      </c>
      <c r="C315" s="84" t="s">
        <v>8</v>
      </c>
      <c r="D315" s="84" t="s">
        <v>9</v>
      </c>
      <c r="E315" s="84" t="s">
        <v>10</v>
      </c>
      <c r="F315" s="84" t="s">
        <v>11</v>
      </c>
      <c r="G315" s="85" t="s">
        <v>12</v>
      </c>
      <c r="H315" s="86" t="s">
        <v>7</v>
      </c>
      <c r="I315" s="86" t="s">
        <v>8</v>
      </c>
      <c r="J315" s="86" t="s">
        <v>9</v>
      </c>
      <c r="K315" s="86" t="s">
        <v>10</v>
      </c>
      <c r="L315" s="86" t="s">
        <v>11</v>
      </c>
      <c r="M315" s="87" t="s">
        <v>12</v>
      </c>
    </row>
    <row r="316" spans="1:13" ht="40.5" customHeight="1" thickTop="1" thickBot="1">
      <c r="A316" s="88" t="s">
        <v>13</v>
      </c>
      <c r="B316" s="89"/>
      <c r="C316" s="89"/>
      <c r="D316" s="89"/>
      <c r="E316" s="89"/>
      <c r="F316" s="89">
        <v>20</v>
      </c>
      <c r="G316" s="90">
        <f t="shared" ref="G316:G318" si="130">SUM(B316:F316)</f>
        <v>20</v>
      </c>
      <c r="H316" s="91">
        <f t="shared" ref="H316:L318" si="131">IFERROR(B316/$G$316,0)</f>
        <v>0</v>
      </c>
      <c r="I316" s="91">
        <f t="shared" si="131"/>
        <v>0</v>
      </c>
      <c r="J316" s="91">
        <f t="shared" si="131"/>
        <v>0</v>
      </c>
      <c r="K316" s="91">
        <f t="shared" si="131"/>
        <v>0</v>
      </c>
      <c r="L316" s="91">
        <f t="shared" si="131"/>
        <v>1</v>
      </c>
      <c r="M316" s="92" t="s">
        <v>14</v>
      </c>
    </row>
    <row r="317" spans="1:13" ht="40.5" customHeight="1" thickTop="1" thickBot="1">
      <c r="A317" s="88" t="s">
        <v>15</v>
      </c>
      <c r="B317" s="89"/>
      <c r="C317" s="89"/>
      <c r="D317" s="89"/>
      <c r="E317" s="89"/>
      <c r="F317" s="89">
        <v>20</v>
      </c>
      <c r="G317" s="90">
        <f t="shared" si="130"/>
        <v>20</v>
      </c>
      <c r="H317" s="91">
        <f t="shared" si="131"/>
        <v>0</v>
      </c>
      <c r="I317" s="91">
        <f t="shared" si="131"/>
        <v>0</v>
      </c>
      <c r="J317" s="91">
        <f t="shared" si="131"/>
        <v>0</v>
      </c>
      <c r="K317" s="91">
        <f t="shared" si="131"/>
        <v>0</v>
      </c>
      <c r="L317" s="91">
        <f t="shared" si="131"/>
        <v>1</v>
      </c>
      <c r="M317" s="93" t="s">
        <v>14</v>
      </c>
    </row>
    <row r="318" spans="1:13" ht="40.5" customHeight="1" thickTop="1" thickBot="1">
      <c r="A318" s="88" t="s">
        <v>16</v>
      </c>
      <c r="B318" s="89"/>
      <c r="C318" s="89"/>
      <c r="D318" s="89"/>
      <c r="E318" s="89"/>
      <c r="F318" s="89">
        <v>20</v>
      </c>
      <c r="G318" s="90">
        <f t="shared" si="130"/>
        <v>20</v>
      </c>
      <c r="H318" s="91">
        <f t="shared" si="131"/>
        <v>0</v>
      </c>
      <c r="I318" s="91">
        <f t="shared" si="131"/>
        <v>0</v>
      </c>
      <c r="J318" s="91">
        <f t="shared" si="131"/>
        <v>0</v>
      </c>
      <c r="K318" s="91">
        <f t="shared" si="131"/>
        <v>0</v>
      </c>
      <c r="L318" s="91">
        <f t="shared" si="131"/>
        <v>1</v>
      </c>
      <c r="M318" s="93" t="s">
        <v>14</v>
      </c>
    </row>
    <row r="319" spans="1:13" ht="40.5" customHeight="1" thickTop="1" thickBot="1">
      <c r="A319" s="94" t="s">
        <v>17</v>
      </c>
      <c r="B319" s="95">
        <f>IFERROR(AVERAGE(B316:B318),0)</f>
        <v>0</v>
      </c>
      <c r="C319" s="95">
        <f>IFERROR(AVERAGE(C316:C318),0)</f>
        <v>0</v>
      </c>
      <c r="D319" s="95">
        <f>IFERROR(AVERAGE(D316:D318),0)</f>
        <v>0</v>
      </c>
      <c r="E319" s="95">
        <f t="shared" ref="E319:F319" si="132">IFERROR(AVERAGE(E316:E318),0)</f>
        <v>0</v>
      </c>
      <c r="F319" s="95">
        <f t="shared" si="132"/>
        <v>20</v>
      </c>
      <c r="G319" s="95">
        <f>SUM(AVERAGE(G316:G318))</f>
        <v>20</v>
      </c>
      <c r="H319" s="96">
        <f>AVERAGE(H316:H318)*0.2</f>
        <v>0</v>
      </c>
      <c r="I319" s="96">
        <f>AVERAGE(I316:I318)*0.4</f>
        <v>0</v>
      </c>
      <c r="J319" s="96">
        <f>AVERAGE(J316:J318)*0.6</f>
        <v>0</v>
      </c>
      <c r="K319" s="96">
        <f>AVERAGE(K316:K318)*0.8</f>
        <v>0</v>
      </c>
      <c r="L319" s="96">
        <f>AVERAGE(L316:L318)*1</f>
        <v>1</v>
      </c>
      <c r="M319" s="97">
        <f>SUM(H319:L319)</f>
        <v>1</v>
      </c>
    </row>
    <row r="320" spans="1:13" ht="40.5" customHeight="1" thickTop="1" thickBot="1">
      <c r="A320" s="98" t="s">
        <v>18</v>
      </c>
      <c r="B320" s="84" t="s">
        <v>7</v>
      </c>
      <c r="C320" s="84" t="s">
        <v>8</v>
      </c>
      <c r="D320" s="84" t="s">
        <v>9</v>
      </c>
      <c r="E320" s="84" t="s">
        <v>10</v>
      </c>
      <c r="F320" s="84" t="s">
        <v>11</v>
      </c>
      <c r="G320" s="85" t="s">
        <v>12</v>
      </c>
      <c r="H320" s="84" t="s">
        <v>7</v>
      </c>
      <c r="I320" s="84" t="s">
        <v>8</v>
      </c>
      <c r="J320" s="84" t="s">
        <v>9</v>
      </c>
      <c r="K320" s="84" t="s">
        <v>10</v>
      </c>
      <c r="L320" s="99" t="s">
        <v>11</v>
      </c>
      <c r="M320" s="85" t="s">
        <v>12</v>
      </c>
    </row>
    <row r="321" spans="1:13" ht="40.5" customHeight="1" thickTop="1" thickBot="1">
      <c r="A321" s="88" t="s">
        <v>19</v>
      </c>
      <c r="B321" s="89"/>
      <c r="C321" s="89"/>
      <c r="D321" s="89"/>
      <c r="E321" s="89"/>
      <c r="F321" s="89">
        <v>20</v>
      </c>
      <c r="G321" s="90">
        <f t="shared" ref="G321:G325" si="133">SUM(B321:F321)</f>
        <v>20</v>
      </c>
      <c r="H321" s="91">
        <f t="shared" ref="H321:L325" si="134">IFERROR(B321/$G$321,0)</f>
        <v>0</v>
      </c>
      <c r="I321" s="91">
        <f t="shared" si="134"/>
        <v>0</v>
      </c>
      <c r="J321" s="91">
        <f t="shared" si="134"/>
        <v>0</v>
      </c>
      <c r="K321" s="91">
        <f t="shared" si="134"/>
        <v>0</v>
      </c>
      <c r="L321" s="91">
        <f t="shared" si="134"/>
        <v>1</v>
      </c>
      <c r="M321" s="93" t="s">
        <v>14</v>
      </c>
    </row>
    <row r="322" spans="1:13" ht="40.5" customHeight="1" thickTop="1" thickBot="1">
      <c r="A322" s="88" t="s">
        <v>20</v>
      </c>
      <c r="B322" s="89"/>
      <c r="C322" s="89"/>
      <c r="D322" s="89"/>
      <c r="E322" s="89"/>
      <c r="F322" s="89">
        <v>20</v>
      </c>
      <c r="G322" s="90">
        <f t="shared" si="133"/>
        <v>20</v>
      </c>
      <c r="H322" s="91">
        <f t="shared" si="134"/>
        <v>0</v>
      </c>
      <c r="I322" s="91">
        <f t="shared" si="134"/>
        <v>0</v>
      </c>
      <c r="J322" s="91">
        <f t="shared" si="134"/>
        <v>0</v>
      </c>
      <c r="K322" s="91">
        <f t="shared" si="134"/>
        <v>0</v>
      </c>
      <c r="L322" s="91">
        <f t="shared" si="134"/>
        <v>1</v>
      </c>
      <c r="M322" s="93" t="s">
        <v>14</v>
      </c>
    </row>
    <row r="323" spans="1:13" ht="40.5" customHeight="1" thickTop="1" thickBot="1">
      <c r="A323" s="88" t="s">
        <v>21</v>
      </c>
      <c r="B323" s="89"/>
      <c r="C323" s="89"/>
      <c r="D323" s="89"/>
      <c r="E323" s="89"/>
      <c r="F323" s="89">
        <v>20</v>
      </c>
      <c r="G323" s="90">
        <f t="shared" si="133"/>
        <v>20</v>
      </c>
      <c r="H323" s="91">
        <f t="shared" si="134"/>
        <v>0</v>
      </c>
      <c r="I323" s="91">
        <f t="shared" si="134"/>
        <v>0</v>
      </c>
      <c r="J323" s="91">
        <f t="shared" si="134"/>
        <v>0</v>
      </c>
      <c r="K323" s="91">
        <f t="shared" si="134"/>
        <v>0</v>
      </c>
      <c r="L323" s="91">
        <f t="shared" si="134"/>
        <v>1</v>
      </c>
      <c r="M323" s="93" t="s">
        <v>14</v>
      </c>
    </row>
    <row r="324" spans="1:13" ht="40.5" customHeight="1" thickTop="1" thickBot="1">
      <c r="A324" s="88" t="s">
        <v>22</v>
      </c>
      <c r="B324" s="89"/>
      <c r="C324" s="89"/>
      <c r="D324" s="89"/>
      <c r="E324" s="89"/>
      <c r="F324" s="89">
        <v>20</v>
      </c>
      <c r="G324" s="90">
        <f t="shared" si="133"/>
        <v>20</v>
      </c>
      <c r="H324" s="91">
        <f t="shared" si="134"/>
        <v>0</v>
      </c>
      <c r="I324" s="91">
        <f t="shared" si="134"/>
        <v>0</v>
      </c>
      <c r="J324" s="91">
        <f t="shared" si="134"/>
        <v>0</v>
      </c>
      <c r="K324" s="91">
        <f t="shared" si="134"/>
        <v>0</v>
      </c>
      <c r="L324" s="91">
        <f t="shared" si="134"/>
        <v>1</v>
      </c>
      <c r="M324" s="93" t="s">
        <v>14</v>
      </c>
    </row>
    <row r="325" spans="1:13" ht="40.5" customHeight="1" thickTop="1" thickBot="1">
      <c r="A325" s="88" t="s">
        <v>23</v>
      </c>
      <c r="B325" s="89"/>
      <c r="C325" s="89"/>
      <c r="D325" s="89"/>
      <c r="E325" s="89"/>
      <c r="F325" s="89">
        <v>20</v>
      </c>
      <c r="G325" s="90">
        <f t="shared" si="133"/>
        <v>20</v>
      </c>
      <c r="H325" s="91">
        <f t="shared" si="134"/>
        <v>0</v>
      </c>
      <c r="I325" s="91">
        <f t="shared" si="134"/>
        <v>0</v>
      </c>
      <c r="J325" s="91">
        <f t="shared" si="134"/>
        <v>0</v>
      </c>
      <c r="K325" s="91">
        <f t="shared" si="134"/>
        <v>0</v>
      </c>
      <c r="L325" s="91">
        <f t="shared" si="134"/>
        <v>1</v>
      </c>
      <c r="M325" s="93"/>
    </row>
    <row r="326" spans="1:13" ht="40.5" customHeight="1" thickTop="1" thickBot="1">
      <c r="A326" s="94" t="s">
        <v>24</v>
      </c>
      <c r="B326" s="95">
        <f t="shared" ref="B326:F326" si="135">IFERROR(AVERAGE(B321:B325),0)</f>
        <v>0</v>
      </c>
      <c r="C326" s="95">
        <f t="shared" si="135"/>
        <v>0</v>
      </c>
      <c r="D326" s="95">
        <f t="shared" si="135"/>
        <v>0</v>
      </c>
      <c r="E326" s="95">
        <f t="shared" si="135"/>
        <v>0</v>
      </c>
      <c r="F326" s="95">
        <f t="shared" si="135"/>
        <v>20</v>
      </c>
      <c r="G326" s="95">
        <f>SUM(AVERAGE(G321:G325))</f>
        <v>20</v>
      </c>
      <c r="H326" s="97">
        <f>AVERAGE(H321:H325)*0.2</f>
        <v>0</v>
      </c>
      <c r="I326" s="97">
        <f>AVERAGE(I321:I325)*0.4</f>
        <v>0</v>
      </c>
      <c r="J326" s="97">
        <f>AVERAGE(J321:J325)*0.6</f>
        <v>0</v>
      </c>
      <c r="K326" s="97">
        <f>AVERAGE(K321:K325)*0.8</f>
        <v>0</v>
      </c>
      <c r="L326" s="100">
        <f>AVERAGE(L321:L325)*1</f>
        <v>1</v>
      </c>
      <c r="M326" s="97">
        <f>SUM(H326:L326)</f>
        <v>1</v>
      </c>
    </row>
    <row r="327" spans="1:13" ht="40.5" customHeight="1" thickTop="1" thickBot="1">
      <c r="A327" s="98" t="s">
        <v>25</v>
      </c>
      <c r="B327" s="84" t="s">
        <v>7</v>
      </c>
      <c r="C327" s="84" t="s">
        <v>8</v>
      </c>
      <c r="D327" s="84" t="s">
        <v>9</v>
      </c>
      <c r="E327" s="84" t="s">
        <v>10</v>
      </c>
      <c r="F327" s="84" t="s">
        <v>11</v>
      </c>
      <c r="G327" s="85" t="s">
        <v>12</v>
      </c>
      <c r="H327" s="84" t="s">
        <v>7</v>
      </c>
      <c r="I327" s="84" t="s">
        <v>8</v>
      </c>
      <c r="J327" s="84" t="s">
        <v>9</v>
      </c>
      <c r="K327" s="84" t="s">
        <v>10</v>
      </c>
      <c r="L327" s="99" t="s">
        <v>11</v>
      </c>
      <c r="M327" s="85" t="s">
        <v>12</v>
      </c>
    </row>
    <row r="328" spans="1:13" ht="40.5" customHeight="1" thickTop="1" thickBot="1">
      <c r="A328" s="88" t="s">
        <v>26</v>
      </c>
      <c r="B328" s="89"/>
      <c r="C328" s="89"/>
      <c r="D328" s="89"/>
      <c r="E328" s="89"/>
      <c r="F328" s="89">
        <v>20</v>
      </c>
      <c r="G328" s="90">
        <f t="shared" ref="G328:G330" si="136">SUM(B328:F328)</f>
        <v>20</v>
      </c>
      <c r="H328" s="91">
        <f t="shared" ref="H328:L330" si="137">IFERROR(B328/$G$328,0)</f>
        <v>0</v>
      </c>
      <c r="I328" s="91">
        <f t="shared" si="137"/>
        <v>0</v>
      </c>
      <c r="J328" s="91">
        <f t="shared" si="137"/>
        <v>0</v>
      </c>
      <c r="K328" s="91">
        <f t="shared" si="137"/>
        <v>0</v>
      </c>
      <c r="L328" s="91">
        <f t="shared" si="137"/>
        <v>1</v>
      </c>
      <c r="M328" s="93" t="s">
        <v>14</v>
      </c>
    </row>
    <row r="329" spans="1:13" ht="40.5" customHeight="1" thickTop="1" thickBot="1">
      <c r="A329" s="88" t="s">
        <v>27</v>
      </c>
      <c r="B329" s="89"/>
      <c r="C329" s="89"/>
      <c r="D329" s="89"/>
      <c r="E329" s="89"/>
      <c r="F329" s="89">
        <v>20</v>
      </c>
      <c r="G329" s="90">
        <f t="shared" si="136"/>
        <v>20</v>
      </c>
      <c r="H329" s="91">
        <f t="shared" si="137"/>
        <v>0</v>
      </c>
      <c r="I329" s="91">
        <f t="shared" si="137"/>
        <v>0</v>
      </c>
      <c r="J329" s="91">
        <f t="shared" si="137"/>
        <v>0</v>
      </c>
      <c r="K329" s="91">
        <f t="shared" si="137"/>
        <v>0</v>
      </c>
      <c r="L329" s="91">
        <f t="shared" si="137"/>
        <v>1</v>
      </c>
      <c r="M329" s="93" t="s">
        <v>14</v>
      </c>
    </row>
    <row r="330" spans="1:13" ht="40.5" customHeight="1" thickTop="1" thickBot="1">
      <c r="A330" s="88" t="s">
        <v>28</v>
      </c>
      <c r="B330" s="89"/>
      <c r="C330" s="89"/>
      <c r="D330" s="89"/>
      <c r="E330" s="89"/>
      <c r="F330" s="89">
        <v>20</v>
      </c>
      <c r="G330" s="90">
        <f t="shared" si="136"/>
        <v>20</v>
      </c>
      <c r="H330" s="91">
        <f t="shared" si="137"/>
        <v>0</v>
      </c>
      <c r="I330" s="91">
        <f t="shared" si="137"/>
        <v>0</v>
      </c>
      <c r="J330" s="91">
        <f t="shared" si="137"/>
        <v>0</v>
      </c>
      <c r="K330" s="91">
        <f t="shared" si="137"/>
        <v>0</v>
      </c>
      <c r="L330" s="91">
        <f t="shared" si="137"/>
        <v>1</v>
      </c>
      <c r="M330" s="93" t="s">
        <v>14</v>
      </c>
    </row>
    <row r="331" spans="1:13" ht="40.5" customHeight="1" thickTop="1" thickBot="1">
      <c r="A331" s="94" t="s">
        <v>24</v>
      </c>
      <c r="B331" s="95">
        <f t="shared" ref="B331:F331" si="138">IFERROR(AVERAGE(B328:B330),0)</f>
        <v>0</v>
      </c>
      <c r="C331" s="95">
        <f t="shared" si="138"/>
        <v>0</v>
      </c>
      <c r="D331" s="101">
        <f t="shared" si="138"/>
        <v>0</v>
      </c>
      <c r="E331" s="101">
        <f t="shared" si="138"/>
        <v>0</v>
      </c>
      <c r="F331" s="101">
        <f t="shared" si="138"/>
        <v>20</v>
      </c>
      <c r="G331" s="101">
        <f>SUM(AVERAGE(G328:G330))</f>
        <v>20</v>
      </c>
      <c r="H331" s="97">
        <f>AVERAGE(H328:H330)*0.2</f>
        <v>0</v>
      </c>
      <c r="I331" s="97">
        <f>AVERAGE(I328:I330)*0.4</f>
        <v>0</v>
      </c>
      <c r="J331" s="97">
        <f>AVERAGE(J328:J330)*0.6</f>
        <v>0</v>
      </c>
      <c r="K331" s="97">
        <f>AVERAGE(K328:K330)*0.8</f>
        <v>0</v>
      </c>
      <c r="L331" s="100">
        <f>AVERAGE(L328:L330)*1</f>
        <v>1</v>
      </c>
      <c r="M331" s="102">
        <f>SUM(H331:L331)</f>
        <v>1</v>
      </c>
    </row>
    <row r="332" spans="1:13" ht="40.5" customHeight="1" thickTop="1" thickBot="1">
      <c r="A332" s="83" t="s">
        <v>29</v>
      </c>
      <c r="B332" s="84" t="s">
        <v>7</v>
      </c>
      <c r="C332" s="84" t="s">
        <v>8</v>
      </c>
      <c r="D332" s="84" t="s">
        <v>9</v>
      </c>
      <c r="E332" s="84" t="s">
        <v>10</v>
      </c>
      <c r="F332" s="84" t="s">
        <v>11</v>
      </c>
      <c r="G332" s="85" t="s">
        <v>12</v>
      </c>
      <c r="H332" s="84" t="s">
        <v>7</v>
      </c>
      <c r="I332" s="84" t="s">
        <v>8</v>
      </c>
      <c r="J332" s="84" t="s">
        <v>9</v>
      </c>
      <c r="K332" s="84" t="s">
        <v>10</v>
      </c>
      <c r="L332" s="99" t="s">
        <v>11</v>
      </c>
      <c r="M332" s="85" t="s">
        <v>12</v>
      </c>
    </row>
    <row r="333" spans="1:13" ht="40.5" customHeight="1" thickTop="1" thickBot="1">
      <c r="A333" s="103" t="s">
        <v>30</v>
      </c>
      <c r="B333" s="104"/>
      <c r="C333" s="104"/>
      <c r="D333" s="104"/>
      <c r="E333" s="89"/>
      <c r="F333" s="89">
        <v>20</v>
      </c>
      <c r="G333" s="105">
        <f t="shared" ref="G333:G336" si="139">SUM(B333:F333)</f>
        <v>20</v>
      </c>
      <c r="H333" s="106">
        <f t="shared" ref="H333:L336" si="140">IFERROR(B333/$G$333,0)</f>
        <v>0</v>
      </c>
      <c r="I333" s="106">
        <f t="shared" si="140"/>
        <v>0</v>
      </c>
      <c r="J333" s="106">
        <f t="shared" si="140"/>
        <v>0</v>
      </c>
      <c r="K333" s="106">
        <f t="shared" si="140"/>
        <v>0</v>
      </c>
      <c r="L333" s="106">
        <f t="shared" si="140"/>
        <v>1</v>
      </c>
      <c r="M333" s="93" t="s">
        <v>14</v>
      </c>
    </row>
    <row r="334" spans="1:13" ht="40.5" customHeight="1" thickTop="1" thickBot="1">
      <c r="A334" s="103" t="s">
        <v>31</v>
      </c>
      <c r="B334" s="104"/>
      <c r="C334" s="104"/>
      <c r="D334" s="104"/>
      <c r="E334" s="89"/>
      <c r="F334" s="89">
        <v>20</v>
      </c>
      <c r="G334" s="105">
        <f t="shared" si="139"/>
        <v>20</v>
      </c>
      <c r="H334" s="106">
        <f t="shared" si="140"/>
        <v>0</v>
      </c>
      <c r="I334" s="106">
        <f t="shared" si="140"/>
        <v>0</v>
      </c>
      <c r="J334" s="106">
        <f t="shared" si="140"/>
        <v>0</v>
      </c>
      <c r="K334" s="106">
        <f t="shared" si="140"/>
        <v>0</v>
      </c>
      <c r="L334" s="106">
        <f t="shared" si="140"/>
        <v>1</v>
      </c>
      <c r="M334" s="93" t="s">
        <v>14</v>
      </c>
    </row>
    <row r="335" spans="1:13" ht="40.5" customHeight="1" thickTop="1" thickBot="1">
      <c r="A335" s="103" t="s">
        <v>32</v>
      </c>
      <c r="B335" s="104"/>
      <c r="C335" s="104"/>
      <c r="D335" s="104"/>
      <c r="E335" s="89"/>
      <c r="F335" s="89">
        <v>20</v>
      </c>
      <c r="G335" s="105">
        <f t="shared" si="139"/>
        <v>20</v>
      </c>
      <c r="H335" s="106">
        <f t="shared" si="140"/>
        <v>0</v>
      </c>
      <c r="I335" s="106">
        <f t="shared" si="140"/>
        <v>0</v>
      </c>
      <c r="J335" s="106">
        <f t="shared" si="140"/>
        <v>0</v>
      </c>
      <c r="K335" s="106">
        <f t="shared" si="140"/>
        <v>0</v>
      </c>
      <c r="L335" s="106">
        <f t="shared" si="140"/>
        <v>1</v>
      </c>
      <c r="M335" s="93" t="s">
        <v>14</v>
      </c>
    </row>
    <row r="336" spans="1:13" ht="40.5" customHeight="1" thickTop="1" thickBot="1">
      <c r="A336" s="103" t="s">
        <v>33</v>
      </c>
      <c r="B336" s="104"/>
      <c r="C336" s="104"/>
      <c r="D336" s="104"/>
      <c r="E336" s="89"/>
      <c r="F336" s="89">
        <v>20</v>
      </c>
      <c r="G336" s="105">
        <f t="shared" si="139"/>
        <v>20</v>
      </c>
      <c r="H336" s="106">
        <f t="shared" si="140"/>
        <v>0</v>
      </c>
      <c r="I336" s="106">
        <f t="shared" si="140"/>
        <v>0</v>
      </c>
      <c r="J336" s="106">
        <f t="shared" si="140"/>
        <v>0</v>
      </c>
      <c r="K336" s="106">
        <f t="shared" si="140"/>
        <v>0</v>
      </c>
      <c r="L336" s="106">
        <f t="shared" si="140"/>
        <v>1</v>
      </c>
      <c r="M336" s="93" t="s">
        <v>14</v>
      </c>
    </row>
    <row r="337" spans="1:13" ht="40.5" customHeight="1" thickTop="1" thickBot="1">
      <c r="A337" s="107" t="s">
        <v>24</v>
      </c>
      <c r="B337" s="108">
        <f t="shared" ref="B337:F337" si="141">IFERROR(AVERAGE(B333:B336),0)</f>
        <v>0</v>
      </c>
      <c r="C337" s="108">
        <f t="shared" si="141"/>
        <v>0</v>
      </c>
      <c r="D337" s="108">
        <f t="shared" si="141"/>
        <v>0</v>
      </c>
      <c r="E337" s="108">
        <f t="shared" si="141"/>
        <v>0</v>
      </c>
      <c r="F337" s="108">
        <f t="shared" si="141"/>
        <v>20</v>
      </c>
      <c r="G337" s="108">
        <f>SUM(AVERAGE(G333:G336))</f>
        <v>20</v>
      </c>
      <c r="H337" s="102">
        <f>AVERAGE(H333:H336)*0.2</f>
        <v>0</v>
      </c>
      <c r="I337" s="102">
        <f>AVERAGE(I333:I336)*0.4</f>
        <v>0</v>
      </c>
      <c r="J337" s="102">
        <f>AVERAGE(J333:J336)*0.6</f>
        <v>0</v>
      </c>
      <c r="K337" s="102">
        <f>AVERAGE(K333:K336)*0.8</f>
        <v>0</v>
      </c>
      <c r="L337" s="109">
        <f>AVERAGE(L333:L336)*1</f>
        <v>1</v>
      </c>
      <c r="M337" s="102">
        <f>SUM(H337:L337)</f>
        <v>1</v>
      </c>
    </row>
    <row r="338" spans="1:13" ht="40.5" customHeight="1" thickTop="1" thickBot="1">
      <c r="A338" s="110" t="s">
        <v>34</v>
      </c>
      <c r="B338" s="111"/>
      <c r="C338" s="111"/>
      <c r="D338" s="111"/>
      <c r="E338" s="111"/>
      <c r="F338" s="111"/>
      <c r="G338" s="112">
        <f>SUM(B338:F338)</f>
        <v>0</v>
      </c>
      <c r="H338" s="113">
        <f t="shared" ref="H338:L338" si="142">IFERROR(B338/$G$338,0)</f>
        <v>0</v>
      </c>
      <c r="I338" s="113">
        <f t="shared" si="142"/>
        <v>0</v>
      </c>
      <c r="J338" s="113">
        <f t="shared" si="142"/>
        <v>0</v>
      </c>
      <c r="K338" s="113">
        <f t="shared" si="142"/>
        <v>0</v>
      </c>
      <c r="L338" s="113">
        <f t="shared" si="142"/>
        <v>0</v>
      </c>
      <c r="M338" s="93" t="s">
        <v>14</v>
      </c>
    </row>
    <row r="339" spans="1:13" ht="40.5" customHeight="1" thickTop="1" thickBot="1">
      <c r="A339" s="127" t="s">
        <v>35</v>
      </c>
      <c r="B339" s="134"/>
      <c r="C339" s="134"/>
      <c r="D339" s="134"/>
      <c r="E339" s="134"/>
      <c r="F339" s="135"/>
      <c r="G339" s="114">
        <v>20</v>
      </c>
      <c r="H339" s="102" t="s">
        <v>14</v>
      </c>
      <c r="I339" s="102" t="s">
        <v>14</v>
      </c>
      <c r="J339" s="102" t="s">
        <v>14</v>
      </c>
      <c r="K339" s="102" t="s">
        <v>14</v>
      </c>
      <c r="L339" s="102" t="s">
        <v>14</v>
      </c>
      <c r="M339" s="102">
        <f>(M319+M326+M331+M337)/4</f>
        <v>1</v>
      </c>
    </row>
    <row r="340" spans="1:13" ht="40.5" customHeight="1" thickTop="1">
      <c r="A340" s="77"/>
      <c r="B340" s="77"/>
      <c r="C340" s="77"/>
      <c r="D340" s="77"/>
      <c r="E340" s="77"/>
      <c r="F340" s="77"/>
      <c r="G340" s="77"/>
      <c r="H340" s="77"/>
      <c r="I340" s="77"/>
      <c r="J340" s="77"/>
      <c r="K340" s="77"/>
      <c r="L340" s="77"/>
      <c r="M340" s="77"/>
    </row>
    <row r="341" spans="1:13" ht="40.5" customHeight="1" thickBot="1">
      <c r="A341" s="77"/>
      <c r="B341" s="77"/>
      <c r="C341" s="77"/>
      <c r="D341" s="77"/>
      <c r="E341" s="77"/>
      <c r="F341" s="77"/>
      <c r="G341" s="77"/>
      <c r="H341" s="77"/>
      <c r="I341" s="77"/>
      <c r="J341" s="77"/>
      <c r="K341" s="77"/>
      <c r="L341" s="77"/>
      <c r="M341" s="77"/>
    </row>
    <row r="342" spans="1:13" ht="40.5" customHeight="1" thickTop="1" thickBot="1">
      <c r="A342" s="78" t="s">
        <v>0</v>
      </c>
      <c r="B342" s="136" t="s">
        <v>189</v>
      </c>
      <c r="C342" s="132"/>
      <c r="D342" s="132"/>
      <c r="E342" s="132"/>
      <c r="F342" s="132"/>
      <c r="G342" s="133"/>
      <c r="H342" s="139" t="s">
        <v>111</v>
      </c>
      <c r="I342" s="144"/>
      <c r="J342" s="145"/>
      <c r="K342" s="79" t="s">
        <v>2</v>
      </c>
      <c r="L342" s="146">
        <v>45525</v>
      </c>
      <c r="M342" s="147"/>
    </row>
    <row r="343" spans="1:13" ht="40.5" customHeight="1" thickBot="1">
      <c r="A343" s="115" t="s">
        <v>3</v>
      </c>
      <c r="B343" s="148"/>
      <c r="C343" s="148"/>
      <c r="D343" s="148"/>
      <c r="E343" s="148"/>
      <c r="F343" s="148"/>
      <c r="G343" s="149"/>
      <c r="H343" s="80" t="s">
        <v>112</v>
      </c>
      <c r="I343" s="121">
        <v>20</v>
      </c>
      <c r="J343" s="133"/>
      <c r="K343" s="81"/>
      <c r="L343" s="80"/>
      <c r="M343" s="80"/>
    </row>
    <row r="344" spans="1:13" ht="40.5" customHeight="1" thickBot="1">
      <c r="A344" s="150"/>
      <c r="B344" s="151"/>
      <c r="C344" s="151"/>
      <c r="D344" s="151"/>
      <c r="E344" s="151"/>
      <c r="F344" s="151"/>
      <c r="G344" s="152"/>
      <c r="H344" s="80" t="s">
        <v>113</v>
      </c>
      <c r="I344" s="121"/>
      <c r="J344" s="133"/>
      <c r="K344" s="80"/>
      <c r="L344" s="80"/>
      <c r="M344" s="80"/>
    </row>
    <row r="345" spans="1:13" ht="40.5" customHeight="1" thickBot="1">
      <c r="A345" s="82" t="s">
        <v>4</v>
      </c>
      <c r="B345" s="130" t="s">
        <v>5</v>
      </c>
      <c r="C345" s="131"/>
      <c r="D345" s="131"/>
      <c r="E345" s="131"/>
      <c r="F345" s="131"/>
      <c r="G345" s="131"/>
      <c r="H345" s="121" t="s">
        <v>5</v>
      </c>
      <c r="I345" s="132"/>
      <c r="J345" s="132"/>
      <c r="K345" s="132"/>
      <c r="L345" s="132"/>
      <c r="M345" s="133"/>
    </row>
    <row r="346" spans="1:13" ht="40.5" customHeight="1" thickTop="1" thickBot="1">
      <c r="A346" s="83" t="s">
        <v>6</v>
      </c>
      <c r="B346" s="84" t="s">
        <v>7</v>
      </c>
      <c r="C346" s="84" t="s">
        <v>8</v>
      </c>
      <c r="D346" s="84" t="s">
        <v>9</v>
      </c>
      <c r="E346" s="84" t="s">
        <v>10</v>
      </c>
      <c r="F346" s="84" t="s">
        <v>11</v>
      </c>
      <c r="G346" s="85" t="s">
        <v>12</v>
      </c>
      <c r="H346" s="86" t="s">
        <v>7</v>
      </c>
      <c r="I346" s="86" t="s">
        <v>8</v>
      </c>
      <c r="J346" s="86" t="s">
        <v>9</v>
      </c>
      <c r="K346" s="86" t="s">
        <v>10</v>
      </c>
      <c r="L346" s="86" t="s">
        <v>11</v>
      </c>
      <c r="M346" s="87" t="s">
        <v>12</v>
      </c>
    </row>
    <row r="347" spans="1:13" ht="40.5" customHeight="1" thickTop="1" thickBot="1">
      <c r="A347" s="88" t="s">
        <v>13</v>
      </c>
      <c r="B347" s="89"/>
      <c r="C347" s="89"/>
      <c r="D347" s="89"/>
      <c r="E347" s="89"/>
      <c r="F347" s="89">
        <v>20</v>
      </c>
      <c r="G347" s="90">
        <f t="shared" ref="G347:G349" si="143">SUM(B347:F347)</f>
        <v>20</v>
      </c>
      <c r="H347" s="91">
        <f t="shared" ref="H347:L349" si="144">IFERROR(B347/$G$347,0)</f>
        <v>0</v>
      </c>
      <c r="I347" s="91">
        <f t="shared" si="144"/>
        <v>0</v>
      </c>
      <c r="J347" s="91">
        <f t="shared" si="144"/>
        <v>0</v>
      </c>
      <c r="K347" s="91">
        <f t="shared" si="144"/>
        <v>0</v>
      </c>
      <c r="L347" s="91">
        <f t="shared" si="144"/>
        <v>1</v>
      </c>
      <c r="M347" s="92" t="s">
        <v>14</v>
      </c>
    </row>
    <row r="348" spans="1:13" ht="40.5" customHeight="1" thickTop="1" thickBot="1">
      <c r="A348" s="88" t="s">
        <v>15</v>
      </c>
      <c r="B348" s="89"/>
      <c r="C348" s="89"/>
      <c r="D348" s="89"/>
      <c r="E348" s="89"/>
      <c r="F348" s="89">
        <v>20</v>
      </c>
      <c r="G348" s="90">
        <f t="shared" si="143"/>
        <v>20</v>
      </c>
      <c r="H348" s="91">
        <f t="shared" si="144"/>
        <v>0</v>
      </c>
      <c r="I348" s="91">
        <f t="shared" si="144"/>
        <v>0</v>
      </c>
      <c r="J348" s="91">
        <f t="shared" si="144"/>
        <v>0</v>
      </c>
      <c r="K348" s="91">
        <f t="shared" si="144"/>
        <v>0</v>
      </c>
      <c r="L348" s="91">
        <f t="shared" si="144"/>
        <v>1</v>
      </c>
      <c r="M348" s="93" t="s">
        <v>14</v>
      </c>
    </row>
    <row r="349" spans="1:13" ht="40.5" customHeight="1" thickTop="1" thickBot="1">
      <c r="A349" s="88" t="s">
        <v>16</v>
      </c>
      <c r="B349" s="89"/>
      <c r="C349" s="89"/>
      <c r="D349" s="89"/>
      <c r="E349" s="89"/>
      <c r="F349" s="89">
        <v>20</v>
      </c>
      <c r="G349" s="90">
        <f t="shared" si="143"/>
        <v>20</v>
      </c>
      <c r="H349" s="91">
        <f t="shared" si="144"/>
        <v>0</v>
      </c>
      <c r="I349" s="91">
        <f t="shared" si="144"/>
        <v>0</v>
      </c>
      <c r="J349" s="91">
        <f t="shared" si="144"/>
        <v>0</v>
      </c>
      <c r="K349" s="91">
        <f t="shared" si="144"/>
        <v>0</v>
      </c>
      <c r="L349" s="91">
        <f t="shared" si="144"/>
        <v>1</v>
      </c>
      <c r="M349" s="93" t="s">
        <v>14</v>
      </c>
    </row>
    <row r="350" spans="1:13" ht="40.5" customHeight="1" thickTop="1" thickBot="1">
      <c r="A350" s="94" t="s">
        <v>17</v>
      </c>
      <c r="B350" s="95">
        <f>IFERROR(AVERAGE(B347:B349),0)</f>
        <v>0</v>
      </c>
      <c r="C350" s="95">
        <f>IFERROR(AVERAGE(C347:C349),0)</f>
        <v>0</v>
      </c>
      <c r="D350" s="95">
        <f>IFERROR(AVERAGE(D347:D349),0)</f>
        <v>0</v>
      </c>
      <c r="E350" s="95">
        <f t="shared" ref="E350:F350" si="145">IFERROR(AVERAGE(E347:E349),0)</f>
        <v>0</v>
      </c>
      <c r="F350" s="95">
        <f t="shared" si="145"/>
        <v>20</v>
      </c>
      <c r="G350" s="95">
        <f>SUM(AVERAGE(G347:G349))</f>
        <v>20</v>
      </c>
      <c r="H350" s="96">
        <f>AVERAGE(H347:H349)*0.2</f>
        <v>0</v>
      </c>
      <c r="I350" s="96">
        <f>AVERAGE(I347:I349)*0.4</f>
        <v>0</v>
      </c>
      <c r="J350" s="96">
        <f>AVERAGE(J347:J349)*0.6</f>
        <v>0</v>
      </c>
      <c r="K350" s="96">
        <f>AVERAGE(K347:K349)*0.8</f>
        <v>0</v>
      </c>
      <c r="L350" s="96">
        <f>AVERAGE(L347:L349)*1</f>
        <v>1</v>
      </c>
      <c r="M350" s="97">
        <f>SUM(H350:L350)</f>
        <v>1</v>
      </c>
    </row>
    <row r="351" spans="1:13" ht="40.5" customHeight="1" thickTop="1" thickBot="1">
      <c r="A351" s="98" t="s">
        <v>18</v>
      </c>
      <c r="B351" s="84" t="s">
        <v>7</v>
      </c>
      <c r="C351" s="84" t="s">
        <v>8</v>
      </c>
      <c r="D351" s="84" t="s">
        <v>9</v>
      </c>
      <c r="E351" s="84" t="s">
        <v>10</v>
      </c>
      <c r="F351" s="84" t="s">
        <v>11</v>
      </c>
      <c r="G351" s="85" t="s">
        <v>12</v>
      </c>
      <c r="H351" s="84" t="s">
        <v>7</v>
      </c>
      <c r="I351" s="84" t="s">
        <v>8</v>
      </c>
      <c r="J351" s="84" t="s">
        <v>9</v>
      </c>
      <c r="K351" s="84" t="s">
        <v>10</v>
      </c>
      <c r="L351" s="99" t="s">
        <v>11</v>
      </c>
      <c r="M351" s="85" t="s">
        <v>12</v>
      </c>
    </row>
    <row r="352" spans="1:13" ht="40.5" customHeight="1" thickTop="1" thickBot="1">
      <c r="A352" s="88" t="s">
        <v>19</v>
      </c>
      <c r="B352" s="89"/>
      <c r="C352" s="89"/>
      <c r="D352" s="89"/>
      <c r="E352" s="89"/>
      <c r="F352" s="89">
        <v>20</v>
      </c>
      <c r="G352" s="90">
        <f t="shared" ref="G352:G356" si="146">SUM(B352:F352)</f>
        <v>20</v>
      </c>
      <c r="H352" s="91">
        <f t="shared" ref="H352:L356" si="147">IFERROR(B352/$G$352,0)</f>
        <v>0</v>
      </c>
      <c r="I352" s="91">
        <f t="shared" si="147"/>
        <v>0</v>
      </c>
      <c r="J352" s="91">
        <f t="shared" si="147"/>
        <v>0</v>
      </c>
      <c r="K352" s="91">
        <f t="shared" si="147"/>
        <v>0</v>
      </c>
      <c r="L352" s="91">
        <f t="shared" si="147"/>
        <v>1</v>
      </c>
      <c r="M352" s="93" t="s">
        <v>14</v>
      </c>
    </row>
    <row r="353" spans="1:13" ht="40.5" customHeight="1" thickTop="1" thickBot="1">
      <c r="A353" s="88" t="s">
        <v>20</v>
      </c>
      <c r="B353" s="89"/>
      <c r="C353" s="89"/>
      <c r="D353" s="89"/>
      <c r="E353" s="89"/>
      <c r="F353" s="89">
        <v>20</v>
      </c>
      <c r="G353" s="90">
        <f t="shared" si="146"/>
        <v>20</v>
      </c>
      <c r="H353" s="91">
        <f t="shared" si="147"/>
        <v>0</v>
      </c>
      <c r="I353" s="91">
        <f t="shared" si="147"/>
        <v>0</v>
      </c>
      <c r="J353" s="91">
        <f t="shared" si="147"/>
        <v>0</v>
      </c>
      <c r="K353" s="91">
        <f t="shared" si="147"/>
        <v>0</v>
      </c>
      <c r="L353" s="91">
        <f t="shared" si="147"/>
        <v>1</v>
      </c>
      <c r="M353" s="93" t="s">
        <v>14</v>
      </c>
    </row>
    <row r="354" spans="1:13" ht="40.5" customHeight="1" thickTop="1" thickBot="1">
      <c r="A354" s="88" t="s">
        <v>21</v>
      </c>
      <c r="B354" s="89"/>
      <c r="C354" s="89"/>
      <c r="D354" s="89"/>
      <c r="E354" s="89"/>
      <c r="F354" s="89">
        <v>20</v>
      </c>
      <c r="G354" s="90">
        <f t="shared" si="146"/>
        <v>20</v>
      </c>
      <c r="H354" s="91">
        <f t="shared" si="147"/>
        <v>0</v>
      </c>
      <c r="I354" s="91">
        <f t="shared" si="147"/>
        <v>0</v>
      </c>
      <c r="J354" s="91">
        <f t="shared" si="147"/>
        <v>0</v>
      </c>
      <c r="K354" s="91">
        <f t="shared" si="147"/>
        <v>0</v>
      </c>
      <c r="L354" s="91">
        <f t="shared" si="147"/>
        <v>1</v>
      </c>
      <c r="M354" s="93" t="s">
        <v>14</v>
      </c>
    </row>
    <row r="355" spans="1:13" ht="40.5" customHeight="1" thickTop="1" thickBot="1">
      <c r="A355" s="88" t="s">
        <v>22</v>
      </c>
      <c r="B355" s="89"/>
      <c r="C355" s="89"/>
      <c r="D355" s="89"/>
      <c r="E355" s="89"/>
      <c r="F355" s="89">
        <v>20</v>
      </c>
      <c r="G355" s="90">
        <f t="shared" si="146"/>
        <v>20</v>
      </c>
      <c r="H355" s="91">
        <f t="shared" si="147"/>
        <v>0</v>
      </c>
      <c r="I355" s="91">
        <f t="shared" si="147"/>
        <v>0</v>
      </c>
      <c r="J355" s="91">
        <f t="shared" si="147"/>
        <v>0</v>
      </c>
      <c r="K355" s="91">
        <f t="shared" si="147"/>
        <v>0</v>
      </c>
      <c r="L355" s="91">
        <f t="shared" si="147"/>
        <v>1</v>
      </c>
      <c r="M355" s="93" t="s">
        <v>14</v>
      </c>
    </row>
    <row r="356" spans="1:13" ht="40.5" customHeight="1" thickTop="1" thickBot="1">
      <c r="A356" s="88" t="s">
        <v>23</v>
      </c>
      <c r="B356" s="89"/>
      <c r="C356" s="89"/>
      <c r="D356" s="89"/>
      <c r="E356" s="89"/>
      <c r="F356" s="89">
        <v>20</v>
      </c>
      <c r="G356" s="90">
        <f t="shared" si="146"/>
        <v>20</v>
      </c>
      <c r="H356" s="91">
        <f t="shared" si="147"/>
        <v>0</v>
      </c>
      <c r="I356" s="91">
        <f t="shared" si="147"/>
        <v>0</v>
      </c>
      <c r="J356" s="91">
        <f t="shared" si="147"/>
        <v>0</v>
      </c>
      <c r="K356" s="91">
        <f t="shared" si="147"/>
        <v>0</v>
      </c>
      <c r="L356" s="91">
        <f t="shared" si="147"/>
        <v>1</v>
      </c>
      <c r="M356" s="93"/>
    </row>
    <row r="357" spans="1:13" ht="40.5" customHeight="1" thickTop="1" thickBot="1">
      <c r="A357" s="94" t="s">
        <v>24</v>
      </c>
      <c r="B357" s="95">
        <f t="shared" ref="B357:F357" si="148">IFERROR(AVERAGE(B352:B356),0)</f>
        <v>0</v>
      </c>
      <c r="C357" s="95">
        <f t="shared" si="148"/>
        <v>0</v>
      </c>
      <c r="D357" s="95">
        <f t="shared" si="148"/>
        <v>0</v>
      </c>
      <c r="E357" s="95">
        <f t="shared" si="148"/>
        <v>0</v>
      </c>
      <c r="F357" s="95">
        <f t="shared" si="148"/>
        <v>20</v>
      </c>
      <c r="G357" s="95">
        <f>SUM(AVERAGE(G352:G356))</f>
        <v>20</v>
      </c>
      <c r="H357" s="97">
        <f>AVERAGE(H352:H356)*0.2</f>
        <v>0</v>
      </c>
      <c r="I357" s="97">
        <f>AVERAGE(I352:I356)*0.4</f>
        <v>0</v>
      </c>
      <c r="J357" s="97">
        <f>AVERAGE(J352:J356)*0.6</f>
        <v>0</v>
      </c>
      <c r="K357" s="97">
        <f>AVERAGE(K352:K356)*0.8</f>
        <v>0</v>
      </c>
      <c r="L357" s="100">
        <f>AVERAGE(L352:L356)*1</f>
        <v>1</v>
      </c>
      <c r="M357" s="97">
        <f>SUM(H357:L357)</f>
        <v>1</v>
      </c>
    </row>
    <row r="358" spans="1:13" ht="40.5" customHeight="1" thickTop="1" thickBot="1">
      <c r="A358" s="98" t="s">
        <v>25</v>
      </c>
      <c r="B358" s="84" t="s">
        <v>7</v>
      </c>
      <c r="C358" s="84" t="s">
        <v>8</v>
      </c>
      <c r="D358" s="84" t="s">
        <v>9</v>
      </c>
      <c r="E358" s="84" t="s">
        <v>10</v>
      </c>
      <c r="F358" s="84" t="s">
        <v>11</v>
      </c>
      <c r="G358" s="85" t="s">
        <v>12</v>
      </c>
      <c r="H358" s="84" t="s">
        <v>7</v>
      </c>
      <c r="I358" s="84" t="s">
        <v>8</v>
      </c>
      <c r="J358" s="84" t="s">
        <v>9</v>
      </c>
      <c r="K358" s="84" t="s">
        <v>10</v>
      </c>
      <c r="L358" s="99" t="s">
        <v>11</v>
      </c>
      <c r="M358" s="85" t="s">
        <v>12</v>
      </c>
    </row>
    <row r="359" spans="1:13" ht="40.5" customHeight="1" thickTop="1" thickBot="1">
      <c r="A359" s="88" t="s">
        <v>26</v>
      </c>
      <c r="B359" s="89"/>
      <c r="C359" s="89"/>
      <c r="D359" s="89"/>
      <c r="E359" s="89"/>
      <c r="F359" s="89">
        <v>20</v>
      </c>
      <c r="G359" s="90">
        <f t="shared" ref="G359:G361" si="149">SUM(B359:F359)</f>
        <v>20</v>
      </c>
      <c r="H359" s="91">
        <f t="shared" ref="H359:L361" si="150">IFERROR(B359/$G$359,0)</f>
        <v>0</v>
      </c>
      <c r="I359" s="91">
        <f t="shared" si="150"/>
        <v>0</v>
      </c>
      <c r="J359" s="91">
        <f t="shared" si="150"/>
        <v>0</v>
      </c>
      <c r="K359" s="91">
        <f t="shared" si="150"/>
        <v>0</v>
      </c>
      <c r="L359" s="91">
        <f t="shared" si="150"/>
        <v>1</v>
      </c>
      <c r="M359" s="93" t="s">
        <v>14</v>
      </c>
    </row>
    <row r="360" spans="1:13" ht="40.5" customHeight="1" thickTop="1" thickBot="1">
      <c r="A360" s="88" t="s">
        <v>27</v>
      </c>
      <c r="B360" s="89"/>
      <c r="C360" s="89"/>
      <c r="D360" s="89"/>
      <c r="E360" s="89"/>
      <c r="F360" s="89">
        <v>20</v>
      </c>
      <c r="G360" s="90">
        <f t="shared" si="149"/>
        <v>20</v>
      </c>
      <c r="H360" s="91">
        <f t="shared" si="150"/>
        <v>0</v>
      </c>
      <c r="I360" s="91">
        <f t="shared" si="150"/>
        <v>0</v>
      </c>
      <c r="J360" s="91">
        <f t="shared" si="150"/>
        <v>0</v>
      </c>
      <c r="K360" s="91">
        <f t="shared" si="150"/>
        <v>0</v>
      </c>
      <c r="L360" s="91">
        <f t="shared" si="150"/>
        <v>1</v>
      </c>
      <c r="M360" s="93" t="s">
        <v>14</v>
      </c>
    </row>
    <row r="361" spans="1:13" ht="40.5" customHeight="1" thickTop="1" thickBot="1">
      <c r="A361" s="88" t="s">
        <v>28</v>
      </c>
      <c r="B361" s="89"/>
      <c r="C361" s="89"/>
      <c r="D361" s="89"/>
      <c r="E361" s="89"/>
      <c r="F361" s="89">
        <v>20</v>
      </c>
      <c r="G361" s="90">
        <f t="shared" si="149"/>
        <v>20</v>
      </c>
      <c r="H361" s="91">
        <f t="shared" si="150"/>
        <v>0</v>
      </c>
      <c r="I361" s="91">
        <f t="shared" si="150"/>
        <v>0</v>
      </c>
      <c r="J361" s="91">
        <f t="shared" si="150"/>
        <v>0</v>
      </c>
      <c r="K361" s="91">
        <f t="shared" si="150"/>
        <v>0</v>
      </c>
      <c r="L361" s="91">
        <f t="shared" si="150"/>
        <v>1</v>
      </c>
      <c r="M361" s="93" t="s">
        <v>14</v>
      </c>
    </row>
    <row r="362" spans="1:13" ht="40.5" customHeight="1" thickTop="1" thickBot="1">
      <c r="A362" s="94" t="s">
        <v>24</v>
      </c>
      <c r="B362" s="95">
        <f t="shared" ref="B362:F362" si="151">IFERROR(AVERAGE(B359:B361),0)</f>
        <v>0</v>
      </c>
      <c r="C362" s="95">
        <f t="shared" si="151"/>
        <v>0</v>
      </c>
      <c r="D362" s="101">
        <f t="shared" si="151"/>
        <v>0</v>
      </c>
      <c r="E362" s="101">
        <f t="shared" si="151"/>
        <v>0</v>
      </c>
      <c r="F362" s="101">
        <f t="shared" si="151"/>
        <v>20</v>
      </c>
      <c r="G362" s="101">
        <f>SUM(AVERAGE(G359:G361))</f>
        <v>20</v>
      </c>
      <c r="H362" s="97">
        <f>AVERAGE(H359:H361)*0.2</f>
        <v>0</v>
      </c>
      <c r="I362" s="97">
        <f>AVERAGE(I359:I361)*0.4</f>
        <v>0</v>
      </c>
      <c r="J362" s="97">
        <f>AVERAGE(J359:J361)*0.6</f>
        <v>0</v>
      </c>
      <c r="K362" s="97">
        <f>AVERAGE(K359:K361)*0.8</f>
        <v>0</v>
      </c>
      <c r="L362" s="100">
        <f>AVERAGE(L359:L361)*1</f>
        <v>1</v>
      </c>
      <c r="M362" s="102">
        <f>SUM(H362:L362)</f>
        <v>1</v>
      </c>
    </row>
    <row r="363" spans="1:13" ht="40.5" customHeight="1" thickTop="1" thickBot="1">
      <c r="A363" s="83" t="s">
        <v>29</v>
      </c>
      <c r="B363" s="84" t="s">
        <v>7</v>
      </c>
      <c r="C363" s="84" t="s">
        <v>8</v>
      </c>
      <c r="D363" s="84" t="s">
        <v>9</v>
      </c>
      <c r="E363" s="84" t="s">
        <v>10</v>
      </c>
      <c r="F363" s="84" t="s">
        <v>11</v>
      </c>
      <c r="G363" s="85" t="s">
        <v>12</v>
      </c>
      <c r="H363" s="84" t="s">
        <v>7</v>
      </c>
      <c r="I363" s="84" t="s">
        <v>8</v>
      </c>
      <c r="J363" s="84" t="s">
        <v>9</v>
      </c>
      <c r="K363" s="84" t="s">
        <v>10</v>
      </c>
      <c r="L363" s="99" t="s">
        <v>11</v>
      </c>
      <c r="M363" s="85" t="s">
        <v>12</v>
      </c>
    </row>
    <row r="364" spans="1:13" ht="40.5" customHeight="1" thickTop="1" thickBot="1">
      <c r="A364" s="103" t="s">
        <v>30</v>
      </c>
      <c r="B364" s="104"/>
      <c r="C364" s="104"/>
      <c r="D364" s="104"/>
      <c r="E364" s="89"/>
      <c r="F364" s="89">
        <v>20</v>
      </c>
      <c r="G364" s="105">
        <f t="shared" ref="G364:G367" si="152">SUM(B364:F364)</f>
        <v>20</v>
      </c>
      <c r="H364" s="106">
        <f t="shared" ref="H364:L367" si="153">IFERROR(B364/$G$364,0)</f>
        <v>0</v>
      </c>
      <c r="I364" s="106">
        <f t="shared" si="153"/>
        <v>0</v>
      </c>
      <c r="J364" s="106">
        <f t="shared" si="153"/>
        <v>0</v>
      </c>
      <c r="K364" s="106">
        <f t="shared" si="153"/>
        <v>0</v>
      </c>
      <c r="L364" s="106">
        <f t="shared" si="153"/>
        <v>1</v>
      </c>
      <c r="M364" s="93" t="s">
        <v>14</v>
      </c>
    </row>
    <row r="365" spans="1:13" ht="40.5" customHeight="1" thickTop="1" thickBot="1">
      <c r="A365" s="103" t="s">
        <v>31</v>
      </c>
      <c r="B365" s="104"/>
      <c r="C365" s="104"/>
      <c r="D365" s="104"/>
      <c r="E365" s="89"/>
      <c r="F365" s="89">
        <v>20</v>
      </c>
      <c r="G365" s="105">
        <f t="shared" si="152"/>
        <v>20</v>
      </c>
      <c r="H365" s="106">
        <f t="shared" si="153"/>
        <v>0</v>
      </c>
      <c r="I365" s="106">
        <f t="shared" si="153"/>
        <v>0</v>
      </c>
      <c r="J365" s="106">
        <f t="shared" si="153"/>
        <v>0</v>
      </c>
      <c r="K365" s="106">
        <f t="shared" si="153"/>
        <v>0</v>
      </c>
      <c r="L365" s="106">
        <f t="shared" si="153"/>
        <v>1</v>
      </c>
      <c r="M365" s="93" t="s">
        <v>14</v>
      </c>
    </row>
    <row r="366" spans="1:13" ht="40.5" customHeight="1" thickTop="1" thickBot="1">
      <c r="A366" s="103" t="s">
        <v>32</v>
      </c>
      <c r="B366" s="104"/>
      <c r="C366" s="104"/>
      <c r="D366" s="104"/>
      <c r="E366" s="89"/>
      <c r="F366" s="89">
        <v>20</v>
      </c>
      <c r="G366" s="105">
        <f t="shared" si="152"/>
        <v>20</v>
      </c>
      <c r="H366" s="106">
        <f t="shared" si="153"/>
        <v>0</v>
      </c>
      <c r="I366" s="106">
        <f t="shared" si="153"/>
        <v>0</v>
      </c>
      <c r="J366" s="106">
        <f t="shared" si="153"/>
        <v>0</v>
      </c>
      <c r="K366" s="106">
        <f t="shared" si="153"/>
        <v>0</v>
      </c>
      <c r="L366" s="106">
        <f t="shared" si="153"/>
        <v>1</v>
      </c>
      <c r="M366" s="93" t="s">
        <v>14</v>
      </c>
    </row>
    <row r="367" spans="1:13" ht="40.5" customHeight="1" thickTop="1" thickBot="1">
      <c r="A367" s="103" t="s">
        <v>33</v>
      </c>
      <c r="B367" s="104"/>
      <c r="C367" s="104"/>
      <c r="D367" s="104"/>
      <c r="E367" s="89"/>
      <c r="F367" s="89">
        <v>20</v>
      </c>
      <c r="G367" s="105">
        <f t="shared" si="152"/>
        <v>20</v>
      </c>
      <c r="H367" s="106">
        <f t="shared" si="153"/>
        <v>0</v>
      </c>
      <c r="I367" s="106">
        <f t="shared" si="153"/>
        <v>0</v>
      </c>
      <c r="J367" s="106">
        <f t="shared" si="153"/>
        <v>0</v>
      </c>
      <c r="K367" s="106">
        <f t="shared" si="153"/>
        <v>0</v>
      </c>
      <c r="L367" s="106">
        <f t="shared" si="153"/>
        <v>1</v>
      </c>
      <c r="M367" s="93" t="s">
        <v>14</v>
      </c>
    </row>
    <row r="368" spans="1:13" ht="40.5" customHeight="1" thickTop="1" thickBot="1">
      <c r="A368" s="107" t="s">
        <v>24</v>
      </c>
      <c r="B368" s="108">
        <f t="shared" ref="B368:F368" si="154">IFERROR(AVERAGE(B364:B367),0)</f>
        <v>0</v>
      </c>
      <c r="C368" s="108">
        <f t="shared" si="154"/>
        <v>0</v>
      </c>
      <c r="D368" s="108">
        <f t="shared" si="154"/>
        <v>0</v>
      </c>
      <c r="E368" s="108">
        <f t="shared" si="154"/>
        <v>0</v>
      </c>
      <c r="F368" s="108">
        <f t="shared" si="154"/>
        <v>20</v>
      </c>
      <c r="G368" s="108">
        <f>SUM(AVERAGE(G364:G367))</f>
        <v>20</v>
      </c>
      <c r="H368" s="102">
        <f>AVERAGE(H364:H367)*0.2</f>
        <v>0</v>
      </c>
      <c r="I368" s="102">
        <f>AVERAGE(I364:I367)*0.4</f>
        <v>0</v>
      </c>
      <c r="J368" s="102">
        <f>AVERAGE(J364:J367)*0.6</f>
        <v>0</v>
      </c>
      <c r="K368" s="102">
        <f>AVERAGE(K364:K367)*0.8</f>
        <v>0</v>
      </c>
      <c r="L368" s="109">
        <f>AVERAGE(L364:L367)*1</f>
        <v>1</v>
      </c>
      <c r="M368" s="102">
        <f>SUM(H368:L368)</f>
        <v>1</v>
      </c>
    </row>
    <row r="369" spans="1:13" ht="40.5" customHeight="1" thickTop="1" thickBot="1">
      <c r="A369" s="110" t="s">
        <v>34</v>
      </c>
      <c r="B369" s="111"/>
      <c r="C369" s="111"/>
      <c r="D369" s="111"/>
      <c r="E369" s="111"/>
      <c r="F369" s="111"/>
      <c r="G369" s="112">
        <f>SUM(B369:F369)</f>
        <v>0</v>
      </c>
      <c r="H369" s="113">
        <f t="shared" ref="H369:L369" si="155">IFERROR(B369/$G$369,0)</f>
        <v>0</v>
      </c>
      <c r="I369" s="113">
        <f t="shared" si="155"/>
        <v>0</v>
      </c>
      <c r="J369" s="113">
        <f t="shared" si="155"/>
        <v>0</v>
      </c>
      <c r="K369" s="113">
        <f t="shared" si="155"/>
        <v>0</v>
      </c>
      <c r="L369" s="113">
        <f t="shared" si="155"/>
        <v>0</v>
      </c>
      <c r="M369" s="93" t="s">
        <v>14</v>
      </c>
    </row>
    <row r="370" spans="1:13" ht="40.5" customHeight="1" thickTop="1" thickBot="1">
      <c r="A370" s="127" t="s">
        <v>35</v>
      </c>
      <c r="B370" s="134"/>
      <c r="C370" s="134"/>
      <c r="D370" s="134"/>
      <c r="E370" s="134"/>
      <c r="F370" s="135"/>
      <c r="G370" s="114">
        <v>20</v>
      </c>
      <c r="H370" s="102" t="s">
        <v>14</v>
      </c>
      <c r="I370" s="102" t="s">
        <v>14</v>
      </c>
      <c r="J370" s="102" t="s">
        <v>14</v>
      </c>
      <c r="K370" s="102" t="s">
        <v>14</v>
      </c>
      <c r="L370" s="102" t="s">
        <v>14</v>
      </c>
      <c r="M370" s="102">
        <f>(M350+M357+M362+M368)/4</f>
        <v>1</v>
      </c>
    </row>
    <row r="371" spans="1:13" ht="40.5" customHeight="1" thickTop="1">
      <c r="A371" s="77"/>
      <c r="B371" s="77"/>
      <c r="C371" s="77"/>
      <c r="D371" s="77"/>
      <c r="E371" s="77"/>
      <c r="F371" s="77"/>
      <c r="G371" s="77"/>
      <c r="H371" s="77"/>
      <c r="I371" s="77"/>
      <c r="J371" s="77"/>
      <c r="K371" s="77"/>
      <c r="L371" s="77"/>
      <c r="M371" s="77"/>
    </row>
    <row r="372" spans="1:13" ht="40.5" customHeight="1" thickBot="1">
      <c r="A372" s="77"/>
      <c r="B372" s="77"/>
      <c r="C372" s="77"/>
      <c r="D372" s="77"/>
      <c r="E372" s="77"/>
      <c r="F372" s="77"/>
      <c r="G372" s="77"/>
      <c r="H372" s="77"/>
      <c r="I372" s="77"/>
      <c r="J372" s="77"/>
      <c r="K372" s="77"/>
      <c r="L372" s="77"/>
      <c r="M372" s="77"/>
    </row>
    <row r="373" spans="1:13" ht="40.5" customHeight="1" thickTop="1" thickBot="1">
      <c r="A373" s="78" t="s">
        <v>0</v>
      </c>
      <c r="B373" s="136" t="s">
        <v>190</v>
      </c>
      <c r="C373" s="132"/>
      <c r="D373" s="132"/>
      <c r="E373" s="132"/>
      <c r="F373" s="132"/>
      <c r="G373" s="133"/>
      <c r="H373" s="139" t="s">
        <v>111</v>
      </c>
      <c r="I373" s="144"/>
      <c r="J373" s="145"/>
      <c r="K373" s="79" t="s">
        <v>2</v>
      </c>
      <c r="L373" s="146">
        <v>45523</v>
      </c>
      <c r="M373" s="147"/>
    </row>
    <row r="374" spans="1:13" ht="40.5" customHeight="1" thickBot="1">
      <c r="A374" s="115" t="s">
        <v>3</v>
      </c>
      <c r="B374" s="148"/>
      <c r="C374" s="148"/>
      <c r="D374" s="148"/>
      <c r="E374" s="148"/>
      <c r="F374" s="148"/>
      <c r="G374" s="149"/>
      <c r="H374" s="80" t="s">
        <v>112</v>
      </c>
      <c r="I374" s="121">
        <v>41</v>
      </c>
      <c r="J374" s="133"/>
      <c r="K374" s="81"/>
      <c r="L374" s="80"/>
      <c r="M374" s="80"/>
    </row>
    <row r="375" spans="1:13" ht="40.5" customHeight="1" thickBot="1">
      <c r="A375" s="150"/>
      <c r="B375" s="151"/>
      <c r="C375" s="151"/>
      <c r="D375" s="151"/>
      <c r="E375" s="151"/>
      <c r="F375" s="151"/>
      <c r="G375" s="152"/>
      <c r="H375" s="80" t="s">
        <v>113</v>
      </c>
      <c r="I375" s="121">
        <v>1</v>
      </c>
      <c r="J375" s="133"/>
      <c r="K375" s="80"/>
      <c r="L375" s="80"/>
      <c r="M375" s="80"/>
    </row>
    <row r="376" spans="1:13" ht="40.5" customHeight="1" thickBot="1">
      <c r="A376" s="82" t="s">
        <v>4</v>
      </c>
      <c r="B376" s="130" t="s">
        <v>5</v>
      </c>
      <c r="C376" s="131"/>
      <c r="D376" s="131"/>
      <c r="E376" s="131"/>
      <c r="F376" s="131"/>
      <c r="G376" s="131"/>
      <c r="H376" s="121" t="s">
        <v>5</v>
      </c>
      <c r="I376" s="132"/>
      <c r="J376" s="132"/>
      <c r="K376" s="132"/>
      <c r="L376" s="132"/>
      <c r="M376" s="133"/>
    </row>
    <row r="377" spans="1:13" ht="40.5" customHeight="1" thickTop="1" thickBot="1">
      <c r="A377" s="83" t="s">
        <v>6</v>
      </c>
      <c r="B377" s="84" t="s">
        <v>7</v>
      </c>
      <c r="C377" s="84" t="s">
        <v>8</v>
      </c>
      <c r="D377" s="84" t="s">
        <v>9</v>
      </c>
      <c r="E377" s="84" t="s">
        <v>10</v>
      </c>
      <c r="F377" s="84" t="s">
        <v>11</v>
      </c>
      <c r="G377" s="85" t="s">
        <v>12</v>
      </c>
      <c r="H377" s="86" t="s">
        <v>7</v>
      </c>
      <c r="I377" s="86" t="s">
        <v>8</v>
      </c>
      <c r="J377" s="86" t="s">
        <v>9</v>
      </c>
      <c r="K377" s="86" t="s">
        <v>10</v>
      </c>
      <c r="L377" s="86" t="s">
        <v>11</v>
      </c>
      <c r="M377" s="87" t="s">
        <v>12</v>
      </c>
    </row>
    <row r="378" spans="1:13" ht="40.5" customHeight="1" thickTop="1" thickBot="1">
      <c r="A378" s="88" t="s">
        <v>13</v>
      </c>
      <c r="B378" s="89"/>
      <c r="C378" s="89"/>
      <c r="D378" s="89"/>
      <c r="E378" s="89"/>
      <c r="F378" s="89">
        <v>42</v>
      </c>
      <c r="G378" s="90">
        <f t="shared" ref="G378:G380" si="156">SUM(B378:F378)</f>
        <v>42</v>
      </c>
      <c r="H378" s="91">
        <f t="shared" ref="H378:L380" si="157">IFERROR(B378/$G$378,0)</f>
        <v>0</v>
      </c>
      <c r="I378" s="91">
        <f t="shared" si="157"/>
        <v>0</v>
      </c>
      <c r="J378" s="91">
        <f t="shared" si="157"/>
        <v>0</v>
      </c>
      <c r="K378" s="91">
        <f t="shared" si="157"/>
        <v>0</v>
      </c>
      <c r="L378" s="91">
        <f t="shared" si="157"/>
        <v>1</v>
      </c>
      <c r="M378" s="92" t="s">
        <v>14</v>
      </c>
    </row>
    <row r="379" spans="1:13" ht="40.5" customHeight="1" thickTop="1" thickBot="1">
      <c r="A379" s="88" t="s">
        <v>15</v>
      </c>
      <c r="B379" s="89"/>
      <c r="C379" s="89"/>
      <c r="D379" s="89"/>
      <c r="E379" s="89"/>
      <c r="F379" s="89">
        <v>42</v>
      </c>
      <c r="G379" s="90">
        <f t="shared" si="156"/>
        <v>42</v>
      </c>
      <c r="H379" s="91">
        <f t="shared" si="157"/>
        <v>0</v>
      </c>
      <c r="I379" s="91">
        <f t="shared" si="157"/>
        <v>0</v>
      </c>
      <c r="J379" s="91">
        <f t="shared" si="157"/>
        <v>0</v>
      </c>
      <c r="K379" s="91">
        <f t="shared" si="157"/>
        <v>0</v>
      </c>
      <c r="L379" s="91">
        <f t="shared" si="157"/>
        <v>1</v>
      </c>
      <c r="M379" s="93" t="s">
        <v>14</v>
      </c>
    </row>
    <row r="380" spans="1:13" ht="40.5" customHeight="1" thickTop="1" thickBot="1">
      <c r="A380" s="88" t="s">
        <v>16</v>
      </c>
      <c r="B380" s="89"/>
      <c r="C380" s="89"/>
      <c r="D380" s="89"/>
      <c r="E380" s="89"/>
      <c r="F380" s="89">
        <v>42</v>
      </c>
      <c r="G380" s="90">
        <f t="shared" si="156"/>
        <v>42</v>
      </c>
      <c r="H380" s="91">
        <f t="shared" si="157"/>
        <v>0</v>
      </c>
      <c r="I380" s="91">
        <f t="shared" si="157"/>
        <v>0</v>
      </c>
      <c r="J380" s="91">
        <f t="shared" si="157"/>
        <v>0</v>
      </c>
      <c r="K380" s="91">
        <f t="shared" si="157"/>
        <v>0</v>
      </c>
      <c r="L380" s="91">
        <f t="shared" si="157"/>
        <v>1</v>
      </c>
      <c r="M380" s="93" t="s">
        <v>14</v>
      </c>
    </row>
    <row r="381" spans="1:13" ht="40.5" customHeight="1" thickTop="1" thickBot="1">
      <c r="A381" s="94" t="s">
        <v>17</v>
      </c>
      <c r="B381" s="95">
        <f>IFERROR(AVERAGE(B378:B380),0)</f>
        <v>0</v>
      </c>
      <c r="C381" s="95">
        <f>IFERROR(AVERAGE(C378:C380),0)</f>
        <v>0</v>
      </c>
      <c r="D381" s="95">
        <f>IFERROR(AVERAGE(D378:D380),0)</f>
        <v>0</v>
      </c>
      <c r="E381" s="95">
        <f t="shared" ref="E381:F381" si="158">IFERROR(AVERAGE(E378:E380),0)</f>
        <v>0</v>
      </c>
      <c r="F381" s="95">
        <f t="shared" si="158"/>
        <v>42</v>
      </c>
      <c r="G381" s="95">
        <f>SUM(AVERAGE(G378:G380))</f>
        <v>42</v>
      </c>
      <c r="H381" s="96">
        <f>AVERAGE(H378:H380)*0.2</f>
        <v>0</v>
      </c>
      <c r="I381" s="96">
        <f>AVERAGE(I378:I380)*0.4</f>
        <v>0</v>
      </c>
      <c r="J381" s="96">
        <f>AVERAGE(J378:J380)*0.6</f>
        <v>0</v>
      </c>
      <c r="K381" s="96">
        <f>AVERAGE(K378:K380)*0.8</f>
        <v>0</v>
      </c>
      <c r="L381" s="96">
        <f>AVERAGE(L378:L380)*1</f>
        <v>1</v>
      </c>
      <c r="M381" s="97">
        <f>SUM(H381:L381)</f>
        <v>1</v>
      </c>
    </row>
    <row r="382" spans="1:13" ht="40.5" customHeight="1" thickTop="1" thickBot="1">
      <c r="A382" s="98" t="s">
        <v>18</v>
      </c>
      <c r="B382" s="84" t="s">
        <v>7</v>
      </c>
      <c r="C382" s="84" t="s">
        <v>8</v>
      </c>
      <c r="D382" s="84" t="s">
        <v>9</v>
      </c>
      <c r="E382" s="84" t="s">
        <v>10</v>
      </c>
      <c r="F382" s="84" t="s">
        <v>11</v>
      </c>
      <c r="G382" s="85" t="s">
        <v>12</v>
      </c>
      <c r="H382" s="84" t="s">
        <v>7</v>
      </c>
      <c r="I382" s="84" t="s">
        <v>8</v>
      </c>
      <c r="J382" s="84" t="s">
        <v>9</v>
      </c>
      <c r="K382" s="84" t="s">
        <v>10</v>
      </c>
      <c r="L382" s="99" t="s">
        <v>11</v>
      </c>
      <c r="M382" s="85" t="s">
        <v>12</v>
      </c>
    </row>
    <row r="383" spans="1:13" ht="40.5" customHeight="1" thickTop="1" thickBot="1">
      <c r="A383" s="88" t="s">
        <v>19</v>
      </c>
      <c r="B383" s="89"/>
      <c r="C383" s="89"/>
      <c r="D383" s="89"/>
      <c r="E383" s="89"/>
      <c r="F383" s="89">
        <v>42</v>
      </c>
      <c r="G383" s="90">
        <f t="shared" ref="G383:G387" si="159">SUM(B383:F383)</f>
        <v>42</v>
      </c>
      <c r="H383" s="91">
        <f t="shared" ref="H383:L387" si="160">IFERROR(B383/$G$383,0)</f>
        <v>0</v>
      </c>
      <c r="I383" s="91">
        <f t="shared" si="160"/>
        <v>0</v>
      </c>
      <c r="J383" s="91">
        <f t="shared" si="160"/>
        <v>0</v>
      </c>
      <c r="K383" s="91">
        <f t="shared" si="160"/>
        <v>0</v>
      </c>
      <c r="L383" s="91">
        <f t="shared" si="160"/>
        <v>1</v>
      </c>
      <c r="M383" s="93" t="s">
        <v>14</v>
      </c>
    </row>
    <row r="384" spans="1:13" ht="40.5" customHeight="1" thickTop="1" thickBot="1">
      <c r="A384" s="88" t="s">
        <v>20</v>
      </c>
      <c r="B384" s="89"/>
      <c r="C384" s="89"/>
      <c r="D384" s="89"/>
      <c r="E384" s="89"/>
      <c r="F384" s="89">
        <v>42</v>
      </c>
      <c r="G384" s="90">
        <f t="shared" si="159"/>
        <v>42</v>
      </c>
      <c r="H384" s="91">
        <f t="shared" si="160"/>
        <v>0</v>
      </c>
      <c r="I384" s="91">
        <f t="shared" si="160"/>
        <v>0</v>
      </c>
      <c r="J384" s="91">
        <f t="shared" si="160"/>
        <v>0</v>
      </c>
      <c r="K384" s="91">
        <f t="shared" si="160"/>
        <v>0</v>
      </c>
      <c r="L384" s="91">
        <f t="shared" si="160"/>
        <v>1</v>
      </c>
      <c r="M384" s="93" t="s">
        <v>14</v>
      </c>
    </row>
    <row r="385" spans="1:13" ht="40.5" customHeight="1" thickTop="1" thickBot="1">
      <c r="A385" s="88" t="s">
        <v>21</v>
      </c>
      <c r="B385" s="89"/>
      <c r="C385" s="89"/>
      <c r="D385" s="89"/>
      <c r="E385" s="89"/>
      <c r="F385" s="89">
        <v>42</v>
      </c>
      <c r="G385" s="90">
        <f t="shared" si="159"/>
        <v>42</v>
      </c>
      <c r="H385" s="91">
        <f t="shared" si="160"/>
        <v>0</v>
      </c>
      <c r="I385" s="91">
        <f t="shared" si="160"/>
        <v>0</v>
      </c>
      <c r="J385" s="91">
        <f t="shared" si="160"/>
        <v>0</v>
      </c>
      <c r="K385" s="91">
        <f t="shared" si="160"/>
        <v>0</v>
      </c>
      <c r="L385" s="91">
        <f t="shared" si="160"/>
        <v>1</v>
      </c>
      <c r="M385" s="93" t="s">
        <v>14</v>
      </c>
    </row>
    <row r="386" spans="1:13" ht="40.5" customHeight="1" thickTop="1" thickBot="1">
      <c r="A386" s="88" t="s">
        <v>22</v>
      </c>
      <c r="B386" s="89"/>
      <c r="C386" s="89"/>
      <c r="D386" s="89"/>
      <c r="E386" s="89"/>
      <c r="F386" s="89">
        <v>42</v>
      </c>
      <c r="G386" s="90">
        <f t="shared" si="159"/>
        <v>42</v>
      </c>
      <c r="H386" s="91">
        <f t="shared" si="160"/>
        <v>0</v>
      </c>
      <c r="I386" s="91">
        <f t="shared" si="160"/>
        <v>0</v>
      </c>
      <c r="J386" s="91">
        <f t="shared" si="160"/>
        <v>0</v>
      </c>
      <c r="K386" s="91">
        <f t="shared" si="160"/>
        <v>0</v>
      </c>
      <c r="L386" s="91">
        <f t="shared" si="160"/>
        <v>1</v>
      </c>
      <c r="M386" s="93" t="s">
        <v>14</v>
      </c>
    </row>
    <row r="387" spans="1:13" ht="40.5" customHeight="1" thickTop="1" thickBot="1">
      <c r="A387" s="88" t="s">
        <v>23</v>
      </c>
      <c r="B387" s="89"/>
      <c r="C387" s="89"/>
      <c r="D387" s="89"/>
      <c r="E387" s="89"/>
      <c r="F387" s="89">
        <v>42</v>
      </c>
      <c r="G387" s="90">
        <f t="shared" si="159"/>
        <v>42</v>
      </c>
      <c r="H387" s="91">
        <f t="shared" si="160"/>
        <v>0</v>
      </c>
      <c r="I387" s="91">
        <f t="shared" si="160"/>
        <v>0</v>
      </c>
      <c r="J387" s="91">
        <f t="shared" si="160"/>
        <v>0</v>
      </c>
      <c r="K387" s="91">
        <f t="shared" si="160"/>
        <v>0</v>
      </c>
      <c r="L387" s="91">
        <f t="shared" si="160"/>
        <v>1</v>
      </c>
      <c r="M387" s="93"/>
    </row>
    <row r="388" spans="1:13" ht="40.5" customHeight="1" thickTop="1" thickBot="1">
      <c r="A388" s="94" t="s">
        <v>24</v>
      </c>
      <c r="B388" s="95">
        <f t="shared" ref="B388:F388" si="161">IFERROR(AVERAGE(B383:B387),0)</f>
        <v>0</v>
      </c>
      <c r="C388" s="95">
        <f t="shared" si="161"/>
        <v>0</v>
      </c>
      <c r="D388" s="95">
        <f t="shared" si="161"/>
        <v>0</v>
      </c>
      <c r="E388" s="95">
        <f t="shared" si="161"/>
        <v>0</v>
      </c>
      <c r="F388" s="95">
        <f t="shared" si="161"/>
        <v>42</v>
      </c>
      <c r="G388" s="95">
        <f>SUM(AVERAGE(G383:G387))</f>
        <v>42</v>
      </c>
      <c r="H388" s="97">
        <f>AVERAGE(H383:H387)*0.2</f>
        <v>0</v>
      </c>
      <c r="I388" s="97">
        <f>AVERAGE(I383:I387)*0.4</f>
        <v>0</v>
      </c>
      <c r="J388" s="97">
        <f>AVERAGE(J383:J387)*0.6</f>
        <v>0</v>
      </c>
      <c r="K388" s="97">
        <f>AVERAGE(K383:K387)*0.8</f>
        <v>0</v>
      </c>
      <c r="L388" s="100">
        <f>AVERAGE(L383:L387)*1</f>
        <v>1</v>
      </c>
      <c r="M388" s="97">
        <f>SUM(H388:L388)</f>
        <v>1</v>
      </c>
    </row>
    <row r="389" spans="1:13" ht="40.5" customHeight="1" thickTop="1" thickBot="1">
      <c r="A389" s="98" t="s">
        <v>25</v>
      </c>
      <c r="B389" s="84" t="s">
        <v>7</v>
      </c>
      <c r="C389" s="84" t="s">
        <v>8</v>
      </c>
      <c r="D389" s="84" t="s">
        <v>9</v>
      </c>
      <c r="E389" s="84" t="s">
        <v>10</v>
      </c>
      <c r="F389" s="84" t="s">
        <v>11</v>
      </c>
      <c r="G389" s="85" t="s">
        <v>12</v>
      </c>
      <c r="H389" s="84" t="s">
        <v>7</v>
      </c>
      <c r="I389" s="84" t="s">
        <v>8</v>
      </c>
      <c r="J389" s="84" t="s">
        <v>9</v>
      </c>
      <c r="K389" s="84" t="s">
        <v>10</v>
      </c>
      <c r="L389" s="99" t="s">
        <v>11</v>
      </c>
      <c r="M389" s="85" t="s">
        <v>12</v>
      </c>
    </row>
    <row r="390" spans="1:13" ht="40.5" customHeight="1" thickTop="1" thickBot="1">
      <c r="A390" s="88" t="s">
        <v>26</v>
      </c>
      <c r="B390" s="89"/>
      <c r="C390" s="89"/>
      <c r="D390" s="89"/>
      <c r="E390" s="89"/>
      <c r="F390" s="89">
        <v>42</v>
      </c>
      <c r="G390" s="90">
        <f t="shared" ref="G390:G392" si="162">SUM(B390:F390)</f>
        <v>42</v>
      </c>
      <c r="H390" s="91">
        <f t="shared" ref="H390:L392" si="163">IFERROR(B390/$G$390,0)</f>
        <v>0</v>
      </c>
      <c r="I390" s="91">
        <f t="shared" si="163"/>
        <v>0</v>
      </c>
      <c r="J390" s="91">
        <f t="shared" si="163"/>
        <v>0</v>
      </c>
      <c r="K390" s="91">
        <f t="shared" si="163"/>
        <v>0</v>
      </c>
      <c r="L390" s="91">
        <f t="shared" si="163"/>
        <v>1</v>
      </c>
      <c r="M390" s="93" t="s">
        <v>14</v>
      </c>
    </row>
    <row r="391" spans="1:13" ht="40.5" customHeight="1" thickTop="1" thickBot="1">
      <c r="A391" s="88" t="s">
        <v>27</v>
      </c>
      <c r="B391" s="89"/>
      <c r="C391" s="89"/>
      <c r="D391" s="89"/>
      <c r="E391" s="89"/>
      <c r="F391" s="89">
        <v>42</v>
      </c>
      <c r="G391" s="90">
        <f t="shared" si="162"/>
        <v>42</v>
      </c>
      <c r="H391" s="91">
        <f t="shared" si="163"/>
        <v>0</v>
      </c>
      <c r="I391" s="91">
        <f t="shared" si="163"/>
        <v>0</v>
      </c>
      <c r="J391" s="91">
        <f t="shared" si="163"/>
        <v>0</v>
      </c>
      <c r="K391" s="91">
        <f t="shared" si="163"/>
        <v>0</v>
      </c>
      <c r="L391" s="91">
        <f t="shared" si="163"/>
        <v>1</v>
      </c>
      <c r="M391" s="93" t="s">
        <v>14</v>
      </c>
    </row>
    <row r="392" spans="1:13" ht="40.5" customHeight="1" thickTop="1" thickBot="1">
      <c r="A392" s="88" t="s">
        <v>28</v>
      </c>
      <c r="B392" s="89"/>
      <c r="C392" s="89"/>
      <c r="D392" s="89"/>
      <c r="E392" s="89"/>
      <c r="F392" s="89">
        <v>42</v>
      </c>
      <c r="G392" s="90">
        <f t="shared" si="162"/>
        <v>42</v>
      </c>
      <c r="H392" s="91">
        <f t="shared" si="163"/>
        <v>0</v>
      </c>
      <c r="I392" s="91">
        <f t="shared" si="163"/>
        <v>0</v>
      </c>
      <c r="J392" s="91">
        <f t="shared" si="163"/>
        <v>0</v>
      </c>
      <c r="K392" s="91">
        <f t="shared" si="163"/>
        <v>0</v>
      </c>
      <c r="L392" s="91">
        <f t="shared" si="163"/>
        <v>1</v>
      </c>
      <c r="M392" s="93" t="s">
        <v>14</v>
      </c>
    </row>
    <row r="393" spans="1:13" ht="40.5" customHeight="1" thickTop="1" thickBot="1">
      <c r="A393" s="94" t="s">
        <v>24</v>
      </c>
      <c r="B393" s="95">
        <f t="shared" ref="B393:F393" si="164">IFERROR(AVERAGE(B390:B392),0)</f>
        <v>0</v>
      </c>
      <c r="C393" s="95">
        <f t="shared" si="164"/>
        <v>0</v>
      </c>
      <c r="D393" s="101">
        <f t="shared" si="164"/>
        <v>0</v>
      </c>
      <c r="E393" s="101">
        <f t="shared" si="164"/>
        <v>0</v>
      </c>
      <c r="F393" s="101">
        <f t="shared" si="164"/>
        <v>42</v>
      </c>
      <c r="G393" s="101">
        <f>SUM(AVERAGE(G390:G392))</f>
        <v>42</v>
      </c>
      <c r="H393" s="97">
        <f>AVERAGE(H390:H392)*0.2</f>
        <v>0</v>
      </c>
      <c r="I393" s="97">
        <f>AVERAGE(I390:I392)*0.4</f>
        <v>0</v>
      </c>
      <c r="J393" s="97">
        <f>AVERAGE(J390:J392)*0.6</f>
        <v>0</v>
      </c>
      <c r="K393" s="97">
        <f>AVERAGE(K390:K392)*0.8</f>
        <v>0</v>
      </c>
      <c r="L393" s="100">
        <f>AVERAGE(L390:L392)*1</f>
        <v>1</v>
      </c>
      <c r="M393" s="102">
        <f>SUM(H393:L393)</f>
        <v>1</v>
      </c>
    </row>
    <row r="394" spans="1:13" ht="40.5" customHeight="1" thickTop="1" thickBot="1">
      <c r="A394" s="83" t="s">
        <v>29</v>
      </c>
      <c r="B394" s="84" t="s">
        <v>7</v>
      </c>
      <c r="C394" s="84" t="s">
        <v>8</v>
      </c>
      <c r="D394" s="84" t="s">
        <v>9</v>
      </c>
      <c r="E394" s="84" t="s">
        <v>10</v>
      </c>
      <c r="F394" s="84" t="s">
        <v>11</v>
      </c>
      <c r="G394" s="85" t="s">
        <v>12</v>
      </c>
      <c r="H394" s="84" t="s">
        <v>7</v>
      </c>
      <c r="I394" s="84" t="s">
        <v>8</v>
      </c>
      <c r="J394" s="84" t="s">
        <v>9</v>
      </c>
      <c r="K394" s="84" t="s">
        <v>10</v>
      </c>
      <c r="L394" s="99" t="s">
        <v>11</v>
      </c>
      <c r="M394" s="85" t="s">
        <v>12</v>
      </c>
    </row>
    <row r="395" spans="1:13" ht="40.5" customHeight="1" thickTop="1" thickBot="1">
      <c r="A395" s="103" t="s">
        <v>30</v>
      </c>
      <c r="B395" s="104"/>
      <c r="C395" s="104"/>
      <c r="D395" s="104"/>
      <c r="E395" s="89"/>
      <c r="F395" s="89">
        <v>42</v>
      </c>
      <c r="G395" s="105">
        <f t="shared" ref="G395:G398" si="165">SUM(B395:F395)</f>
        <v>42</v>
      </c>
      <c r="H395" s="106">
        <f t="shared" ref="H395:L398" si="166">IFERROR(B395/$G$395,0)</f>
        <v>0</v>
      </c>
      <c r="I395" s="106">
        <f t="shared" si="166"/>
        <v>0</v>
      </c>
      <c r="J395" s="106">
        <f t="shared" si="166"/>
        <v>0</v>
      </c>
      <c r="K395" s="106">
        <f t="shared" si="166"/>
        <v>0</v>
      </c>
      <c r="L395" s="106">
        <f t="shared" si="166"/>
        <v>1</v>
      </c>
      <c r="M395" s="93" t="s">
        <v>14</v>
      </c>
    </row>
    <row r="396" spans="1:13" ht="40.5" customHeight="1" thickTop="1" thickBot="1">
      <c r="A396" s="103" t="s">
        <v>31</v>
      </c>
      <c r="B396" s="104"/>
      <c r="C396" s="104"/>
      <c r="D396" s="104"/>
      <c r="E396" s="89"/>
      <c r="F396" s="89">
        <v>42</v>
      </c>
      <c r="G396" s="105">
        <f t="shared" si="165"/>
        <v>42</v>
      </c>
      <c r="H396" s="106">
        <f t="shared" si="166"/>
        <v>0</v>
      </c>
      <c r="I396" s="106">
        <f t="shared" si="166"/>
        <v>0</v>
      </c>
      <c r="J396" s="106">
        <f t="shared" si="166"/>
        <v>0</v>
      </c>
      <c r="K396" s="106">
        <f t="shared" si="166"/>
        <v>0</v>
      </c>
      <c r="L396" s="106">
        <f t="shared" si="166"/>
        <v>1</v>
      </c>
      <c r="M396" s="93" t="s">
        <v>14</v>
      </c>
    </row>
    <row r="397" spans="1:13" ht="40.5" customHeight="1" thickTop="1" thickBot="1">
      <c r="A397" s="103" t="s">
        <v>32</v>
      </c>
      <c r="B397" s="104"/>
      <c r="C397" s="104"/>
      <c r="D397" s="104"/>
      <c r="E397" s="89"/>
      <c r="F397" s="89">
        <v>42</v>
      </c>
      <c r="G397" s="105">
        <f t="shared" si="165"/>
        <v>42</v>
      </c>
      <c r="H397" s="106">
        <f t="shared" si="166"/>
        <v>0</v>
      </c>
      <c r="I397" s="106">
        <f t="shared" si="166"/>
        <v>0</v>
      </c>
      <c r="J397" s="106">
        <f t="shared" si="166"/>
        <v>0</v>
      </c>
      <c r="K397" s="106">
        <f t="shared" si="166"/>
        <v>0</v>
      </c>
      <c r="L397" s="106">
        <f t="shared" si="166"/>
        <v>1</v>
      </c>
      <c r="M397" s="93" t="s">
        <v>14</v>
      </c>
    </row>
    <row r="398" spans="1:13" ht="40.5" customHeight="1" thickTop="1" thickBot="1">
      <c r="A398" s="103" t="s">
        <v>33</v>
      </c>
      <c r="B398" s="104"/>
      <c r="C398" s="104"/>
      <c r="D398" s="104"/>
      <c r="E398" s="89"/>
      <c r="F398" s="89">
        <v>42</v>
      </c>
      <c r="G398" s="105">
        <f t="shared" si="165"/>
        <v>42</v>
      </c>
      <c r="H398" s="106">
        <f t="shared" si="166"/>
        <v>0</v>
      </c>
      <c r="I398" s="106">
        <f t="shared" si="166"/>
        <v>0</v>
      </c>
      <c r="J398" s="106">
        <f t="shared" si="166"/>
        <v>0</v>
      </c>
      <c r="K398" s="106">
        <f t="shared" si="166"/>
        <v>0</v>
      </c>
      <c r="L398" s="106">
        <f t="shared" si="166"/>
        <v>1</v>
      </c>
      <c r="M398" s="93" t="s">
        <v>14</v>
      </c>
    </row>
    <row r="399" spans="1:13" ht="40.5" customHeight="1" thickTop="1" thickBot="1">
      <c r="A399" s="107" t="s">
        <v>24</v>
      </c>
      <c r="B399" s="108">
        <f t="shared" ref="B399:F399" si="167">IFERROR(AVERAGE(B395:B398),0)</f>
        <v>0</v>
      </c>
      <c r="C399" s="108">
        <f t="shared" si="167"/>
        <v>0</v>
      </c>
      <c r="D399" s="108">
        <f t="shared" si="167"/>
        <v>0</v>
      </c>
      <c r="E399" s="108">
        <f t="shared" si="167"/>
        <v>0</v>
      </c>
      <c r="F399" s="108">
        <f t="shared" si="167"/>
        <v>42</v>
      </c>
      <c r="G399" s="108">
        <f>SUM(AVERAGE(G395:G398))</f>
        <v>42</v>
      </c>
      <c r="H399" s="102">
        <f>AVERAGE(H395:H398)*0.2</f>
        <v>0</v>
      </c>
      <c r="I399" s="102">
        <f>AVERAGE(I395:I398)*0.4</f>
        <v>0</v>
      </c>
      <c r="J399" s="102">
        <f>AVERAGE(J395:J398)*0.6</f>
        <v>0</v>
      </c>
      <c r="K399" s="102">
        <f>AVERAGE(K395:K398)*0.8</f>
        <v>0</v>
      </c>
      <c r="L399" s="109">
        <f>AVERAGE(L395:L398)*1</f>
        <v>1</v>
      </c>
      <c r="M399" s="102">
        <f>SUM(H399:L399)</f>
        <v>1</v>
      </c>
    </row>
    <row r="400" spans="1:13" ht="40.5" customHeight="1" thickTop="1" thickBot="1">
      <c r="A400" s="110" t="s">
        <v>34</v>
      </c>
      <c r="B400" s="111"/>
      <c r="C400" s="111"/>
      <c r="D400" s="111"/>
      <c r="E400" s="111"/>
      <c r="F400" s="111"/>
      <c r="G400" s="112">
        <f>SUM(B400:F400)</f>
        <v>0</v>
      </c>
      <c r="H400" s="113">
        <f t="shared" ref="H400:L400" si="168">IFERROR(B400/$G$400,0)</f>
        <v>0</v>
      </c>
      <c r="I400" s="113">
        <f t="shared" si="168"/>
        <v>0</v>
      </c>
      <c r="J400" s="113">
        <f t="shared" si="168"/>
        <v>0</v>
      </c>
      <c r="K400" s="113">
        <f t="shared" si="168"/>
        <v>0</v>
      </c>
      <c r="L400" s="113">
        <f t="shared" si="168"/>
        <v>0</v>
      </c>
      <c r="M400" s="93" t="s">
        <v>14</v>
      </c>
    </row>
    <row r="401" spans="1:13" ht="40.5" customHeight="1" thickTop="1" thickBot="1">
      <c r="A401" s="127" t="s">
        <v>35</v>
      </c>
      <c r="B401" s="134"/>
      <c r="C401" s="134"/>
      <c r="D401" s="134"/>
      <c r="E401" s="134"/>
      <c r="F401" s="135"/>
      <c r="G401" s="114">
        <v>42</v>
      </c>
      <c r="H401" s="102" t="s">
        <v>14</v>
      </c>
      <c r="I401" s="102" t="s">
        <v>14</v>
      </c>
      <c r="J401" s="102" t="s">
        <v>14</v>
      </c>
      <c r="K401" s="102" t="s">
        <v>14</v>
      </c>
      <c r="L401" s="102" t="s">
        <v>14</v>
      </c>
      <c r="M401" s="102">
        <f>(M381+M388+M393+M399)/4</f>
        <v>1</v>
      </c>
    </row>
    <row r="402" spans="1:13" ht="40.5" customHeight="1" thickTop="1">
      <c r="A402" s="77"/>
      <c r="B402" s="77"/>
      <c r="C402" s="77"/>
      <c r="D402" s="77"/>
      <c r="E402" s="77"/>
      <c r="F402" s="77"/>
      <c r="G402" s="77"/>
      <c r="H402" s="77"/>
      <c r="I402" s="77"/>
      <c r="J402" s="77"/>
      <c r="K402" s="77"/>
      <c r="L402" s="77"/>
      <c r="M402" s="77"/>
    </row>
    <row r="403" spans="1:13" ht="40.5" customHeight="1" thickBot="1">
      <c r="A403" s="77"/>
      <c r="B403" s="77"/>
      <c r="C403" s="77"/>
      <c r="D403" s="77"/>
      <c r="E403" s="77"/>
      <c r="F403" s="77"/>
      <c r="G403" s="77"/>
      <c r="H403" s="77"/>
      <c r="I403" s="77"/>
      <c r="J403" s="77"/>
      <c r="K403" s="77"/>
      <c r="L403" s="77"/>
      <c r="M403" s="77"/>
    </row>
    <row r="404" spans="1:13" ht="40.5" customHeight="1" thickTop="1" thickBot="1">
      <c r="A404" s="78" t="s">
        <v>0</v>
      </c>
      <c r="B404" s="136" t="s">
        <v>191</v>
      </c>
      <c r="C404" s="132"/>
      <c r="D404" s="132"/>
      <c r="E404" s="132"/>
      <c r="F404" s="132"/>
      <c r="G404" s="133"/>
      <c r="H404" s="139" t="s">
        <v>111</v>
      </c>
      <c r="I404" s="144"/>
      <c r="J404" s="145"/>
      <c r="K404" s="79" t="s">
        <v>2</v>
      </c>
      <c r="L404" s="146">
        <v>45485</v>
      </c>
      <c r="M404" s="147"/>
    </row>
    <row r="405" spans="1:13" ht="40.5" customHeight="1" thickBot="1">
      <c r="A405" s="115" t="s">
        <v>3</v>
      </c>
      <c r="B405" s="148"/>
      <c r="C405" s="148"/>
      <c r="D405" s="148"/>
      <c r="E405" s="148"/>
      <c r="F405" s="148"/>
      <c r="G405" s="149"/>
      <c r="H405" s="80" t="s">
        <v>112</v>
      </c>
      <c r="I405" s="121">
        <v>48</v>
      </c>
      <c r="J405" s="133"/>
      <c r="K405" s="81"/>
      <c r="L405" s="80"/>
      <c r="M405" s="80"/>
    </row>
    <row r="406" spans="1:13" ht="40.5" customHeight="1" thickBot="1">
      <c r="A406" s="150"/>
      <c r="B406" s="151"/>
      <c r="C406" s="151"/>
      <c r="D406" s="151"/>
      <c r="E406" s="151"/>
      <c r="F406" s="151"/>
      <c r="G406" s="152"/>
      <c r="H406" s="80" t="s">
        <v>113</v>
      </c>
      <c r="I406" s="121">
        <v>1</v>
      </c>
      <c r="J406" s="133"/>
      <c r="K406" s="80"/>
      <c r="L406" s="80"/>
      <c r="M406" s="80"/>
    </row>
    <row r="407" spans="1:13" ht="40.5" customHeight="1" thickBot="1">
      <c r="A407" s="82" t="s">
        <v>4</v>
      </c>
      <c r="B407" s="130" t="s">
        <v>5</v>
      </c>
      <c r="C407" s="131"/>
      <c r="D407" s="131"/>
      <c r="E407" s="131"/>
      <c r="F407" s="131"/>
      <c r="G407" s="131"/>
      <c r="H407" s="121" t="s">
        <v>5</v>
      </c>
      <c r="I407" s="132"/>
      <c r="J407" s="132"/>
      <c r="K407" s="132"/>
      <c r="L407" s="132"/>
      <c r="M407" s="133"/>
    </row>
    <row r="408" spans="1:13" ht="40.5" customHeight="1" thickTop="1" thickBot="1">
      <c r="A408" s="83" t="s">
        <v>6</v>
      </c>
      <c r="B408" s="84" t="s">
        <v>7</v>
      </c>
      <c r="C408" s="84" t="s">
        <v>8</v>
      </c>
      <c r="D408" s="84" t="s">
        <v>9</v>
      </c>
      <c r="E408" s="84" t="s">
        <v>10</v>
      </c>
      <c r="F408" s="84" t="s">
        <v>11</v>
      </c>
      <c r="G408" s="85" t="s">
        <v>12</v>
      </c>
      <c r="H408" s="86" t="s">
        <v>7</v>
      </c>
      <c r="I408" s="86" t="s">
        <v>8</v>
      </c>
      <c r="J408" s="86" t="s">
        <v>9</v>
      </c>
      <c r="K408" s="86" t="s">
        <v>10</v>
      </c>
      <c r="L408" s="86" t="s">
        <v>11</v>
      </c>
      <c r="M408" s="87" t="s">
        <v>12</v>
      </c>
    </row>
    <row r="409" spans="1:13" ht="40.5" customHeight="1" thickTop="1" thickBot="1">
      <c r="A409" s="88" t="s">
        <v>13</v>
      </c>
      <c r="B409" s="89"/>
      <c r="C409" s="89"/>
      <c r="D409" s="89"/>
      <c r="E409" s="89"/>
      <c r="F409" s="89">
        <v>49</v>
      </c>
      <c r="G409" s="90">
        <f t="shared" ref="G409:G411" si="169">SUM(B409:F409)</f>
        <v>49</v>
      </c>
      <c r="H409" s="91">
        <f t="shared" ref="H409:L411" si="170">IFERROR(B409/$G$409,0)</f>
        <v>0</v>
      </c>
      <c r="I409" s="91">
        <f t="shared" si="170"/>
        <v>0</v>
      </c>
      <c r="J409" s="91">
        <f t="shared" si="170"/>
        <v>0</v>
      </c>
      <c r="K409" s="91">
        <f t="shared" si="170"/>
        <v>0</v>
      </c>
      <c r="L409" s="91">
        <f t="shared" si="170"/>
        <v>1</v>
      </c>
      <c r="M409" s="92" t="s">
        <v>14</v>
      </c>
    </row>
    <row r="410" spans="1:13" ht="40.5" customHeight="1" thickTop="1" thickBot="1">
      <c r="A410" s="88" t="s">
        <v>15</v>
      </c>
      <c r="B410" s="89"/>
      <c r="C410" s="89"/>
      <c r="D410" s="89"/>
      <c r="E410" s="89"/>
      <c r="F410" s="89">
        <v>49</v>
      </c>
      <c r="G410" s="90">
        <f t="shared" si="169"/>
        <v>49</v>
      </c>
      <c r="H410" s="91">
        <f t="shared" si="170"/>
        <v>0</v>
      </c>
      <c r="I410" s="91">
        <f t="shared" si="170"/>
        <v>0</v>
      </c>
      <c r="J410" s="91">
        <f t="shared" si="170"/>
        <v>0</v>
      </c>
      <c r="K410" s="91">
        <f t="shared" si="170"/>
        <v>0</v>
      </c>
      <c r="L410" s="91">
        <f t="shared" si="170"/>
        <v>1</v>
      </c>
      <c r="M410" s="93" t="s">
        <v>14</v>
      </c>
    </row>
    <row r="411" spans="1:13" ht="40.5" customHeight="1" thickTop="1" thickBot="1">
      <c r="A411" s="88" t="s">
        <v>16</v>
      </c>
      <c r="B411" s="89"/>
      <c r="C411" s="89"/>
      <c r="D411" s="89"/>
      <c r="E411" s="89"/>
      <c r="F411" s="89">
        <v>49</v>
      </c>
      <c r="G411" s="90">
        <f t="shared" si="169"/>
        <v>49</v>
      </c>
      <c r="H411" s="91">
        <f t="shared" si="170"/>
        <v>0</v>
      </c>
      <c r="I411" s="91">
        <f t="shared" si="170"/>
        <v>0</v>
      </c>
      <c r="J411" s="91">
        <f t="shared" si="170"/>
        <v>0</v>
      </c>
      <c r="K411" s="91">
        <f t="shared" si="170"/>
        <v>0</v>
      </c>
      <c r="L411" s="91">
        <f t="shared" si="170"/>
        <v>1</v>
      </c>
      <c r="M411" s="93" t="s">
        <v>14</v>
      </c>
    </row>
    <row r="412" spans="1:13" ht="40.5" customHeight="1" thickTop="1" thickBot="1">
      <c r="A412" s="94" t="s">
        <v>17</v>
      </c>
      <c r="B412" s="95">
        <f>IFERROR(AVERAGE(B409:B411),0)</f>
        <v>0</v>
      </c>
      <c r="C412" s="95">
        <f>IFERROR(AVERAGE(C409:C411),0)</f>
        <v>0</v>
      </c>
      <c r="D412" s="95">
        <f>IFERROR(AVERAGE(D409:D411),0)</f>
        <v>0</v>
      </c>
      <c r="E412" s="95">
        <f t="shared" ref="E412:F412" si="171">IFERROR(AVERAGE(E409:E411),0)</f>
        <v>0</v>
      </c>
      <c r="F412" s="95">
        <f t="shared" si="171"/>
        <v>49</v>
      </c>
      <c r="G412" s="95">
        <f>SUM(AVERAGE(G409:G411))</f>
        <v>49</v>
      </c>
      <c r="H412" s="96">
        <f>AVERAGE(H409:H411)*0.2</f>
        <v>0</v>
      </c>
      <c r="I412" s="96">
        <f>AVERAGE(I409:I411)*0.4</f>
        <v>0</v>
      </c>
      <c r="J412" s="96">
        <f>AVERAGE(J409:J411)*0.6</f>
        <v>0</v>
      </c>
      <c r="K412" s="96">
        <f>AVERAGE(K409:K411)*0.8</f>
        <v>0</v>
      </c>
      <c r="L412" s="96">
        <f>AVERAGE(L409:L411)*1</f>
        <v>1</v>
      </c>
      <c r="M412" s="97">
        <f>SUM(H412:L412)</f>
        <v>1</v>
      </c>
    </row>
    <row r="413" spans="1:13" ht="40.5" customHeight="1" thickTop="1" thickBot="1">
      <c r="A413" s="98" t="s">
        <v>18</v>
      </c>
      <c r="B413" s="84" t="s">
        <v>7</v>
      </c>
      <c r="C413" s="84" t="s">
        <v>8</v>
      </c>
      <c r="D413" s="84" t="s">
        <v>9</v>
      </c>
      <c r="E413" s="84" t="s">
        <v>10</v>
      </c>
      <c r="F413" s="84" t="s">
        <v>11</v>
      </c>
      <c r="G413" s="85" t="s">
        <v>12</v>
      </c>
      <c r="H413" s="84" t="s">
        <v>7</v>
      </c>
      <c r="I413" s="84" t="s">
        <v>8</v>
      </c>
      <c r="J413" s="84" t="s">
        <v>9</v>
      </c>
      <c r="K413" s="84" t="s">
        <v>10</v>
      </c>
      <c r="L413" s="99" t="s">
        <v>11</v>
      </c>
      <c r="M413" s="85" t="s">
        <v>12</v>
      </c>
    </row>
    <row r="414" spans="1:13" ht="40.5" customHeight="1" thickTop="1" thickBot="1">
      <c r="A414" s="88" t="s">
        <v>19</v>
      </c>
      <c r="B414" s="89"/>
      <c r="C414" s="89"/>
      <c r="D414" s="89"/>
      <c r="E414" s="89"/>
      <c r="F414" s="89">
        <v>49</v>
      </c>
      <c r="G414" s="90">
        <f t="shared" ref="G414:G418" si="172">SUM(B414:F414)</f>
        <v>49</v>
      </c>
      <c r="H414" s="91">
        <f t="shared" ref="H414:L418" si="173">IFERROR(B414/$G$414,0)</f>
        <v>0</v>
      </c>
      <c r="I414" s="91">
        <f t="shared" si="173"/>
        <v>0</v>
      </c>
      <c r="J414" s="91">
        <f t="shared" si="173"/>
        <v>0</v>
      </c>
      <c r="K414" s="91">
        <f t="shared" si="173"/>
        <v>0</v>
      </c>
      <c r="L414" s="91">
        <f t="shared" si="173"/>
        <v>1</v>
      </c>
      <c r="M414" s="93" t="s">
        <v>14</v>
      </c>
    </row>
    <row r="415" spans="1:13" ht="40.5" customHeight="1" thickTop="1" thickBot="1">
      <c r="A415" s="88" t="s">
        <v>20</v>
      </c>
      <c r="B415" s="89"/>
      <c r="C415" s="89"/>
      <c r="D415" s="89"/>
      <c r="E415" s="89"/>
      <c r="F415" s="89">
        <v>49</v>
      </c>
      <c r="G415" s="90">
        <f t="shared" si="172"/>
        <v>49</v>
      </c>
      <c r="H415" s="91">
        <f t="shared" si="173"/>
        <v>0</v>
      </c>
      <c r="I415" s="91">
        <f t="shared" si="173"/>
        <v>0</v>
      </c>
      <c r="J415" s="91">
        <f t="shared" si="173"/>
        <v>0</v>
      </c>
      <c r="K415" s="91">
        <f t="shared" si="173"/>
        <v>0</v>
      </c>
      <c r="L415" s="91">
        <f t="shared" si="173"/>
        <v>1</v>
      </c>
      <c r="M415" s="93" t="s">
        <v>14</v>
      </c>
    </row>
    <row r="416" spans="1:13" ht="40.5" customHeight="1" thickTop="1" thickBot="1">
      <c r="A416" s="88" t="s">
        <v>21</v>
      </c>
      <c r="B416" s="89"/>
      <c r="C416" s="89"/>
      <c r="D416" s="89"/>
      <c r="E416" s="89"/>
      <c r="F416" s="89">
        <v>49</v>
      </c>
      <c r="G416" s="90">
        <f t="shared" si="172"/>
        <v>49</v>
      </c>
      <c r="H416" s="91">
        <f t="shared" si="173"/>
        <v>0</v>
      </c>
      <c r="I416" s="91">
        <f t="shared" si="173"/>
        <v>0</v>
      </c>
      <c r="J416" s="91">
        <f t="shared" si="173"/>
        <v>0</v>
      </c>
      <c r="K416" s="91">
        <f t="shared" si="173"/>
        <v>0</v>
      </c>
      <c r="L416" s="91">
        <f t="shared" si="173"/>
        <v>1</v>
      </c>
      <c r="M416" s="93" t="s">
        <v>14</v>
      </c>
    </row>
    <row r="417" spans="1:13" ht="40.5" customHeight="1" thickTop="1" thickBot="1">
      <c r="A417" s="88" t="s">
        <v>22</v>
      </c>
      <c r="B417" s="89"/>
      <c r="C417" s="89"/>
      <c r="D417" s="89"/>
      <c r="E417" s="89"/>
      <c r="F417" s="89">
        <v>49</v>
      </c>
      <c r="G417" s="90">
        <f t="shared" si="172"/>
        <v>49</v>
      </c>
      <c r="H417" s="91">
        <f t="shared" si="173"/>
        <v>0</v>
      </c>
      <c r="I417" s="91">
        <f t="shared" si="173"/>
        <v>0</v>
      </c>
      <c r="J417" s="91">
        <f t="shared" si="173"/>
        <v>0</v>
      </c>
      <c r="K417" s="91">
        <f t="shared" si="173"/>
        <v>0</v>
      </c>
      <c r="L417" s="91">
        <f t="shared" si="173"/>
        <v>1</v>
      </c>
      <c r="M417" s="93" t="s">
        <v>14</v>
      </c>
    </row>
    <row r="418" spans="1:13" ht="40.5" customHeight="1" thickTop="1" thickBot="1">
      <c r="A418" s="88" t="s">
        <v>23</v>
      </c>
      <c r="B418" s="89"/>
      <c r="C418" s="89"/>
      <c r="D418" s="89"/>
      <c r="E418" s="89"/>
      <c r="F418" s="89">
        <v>49</v>
      </c>
      <c r="G418" s="90">
        <f t="shared" si="172"/>
        <v>49</v>
      </c>
      <c r="H418" s="91">
        <f t="shared" si="173"/>
        <v>0</v>
      </c>
      <c r="I418" s="91">
        <f t="shared" si="173"/>
        <v>0</v>
      </c>
      <c r="J418" s="91">
        <f t="shared" si="173"/>
        <v>0</v>
      </c>
      <c r="K418" s="91">
        <f t="shared" si="173"/>
        <v>0</v>
      </c>
      <c r="L418" s="91">
        <f t="shared" si="173"/>
        <v>1</v>
      </c>
      <c r="M418" s="93"/>
    </row>
    <row r="419" spans="1:13" ht="40.5" customHeight="1" thickTop="1" thickBot="1">
      <c r="A419" s="94" t="s">
        <v>24</v>
      </c>
      <c r="B419" s="95">
        <f t="shared" ref="B419:F419" si="174">IFERROR(AVERAGE(B414:B418),0)</f>
        <v>0</v>
      </c>
      <c r="C419" s="95">
        <f t="shared" si="174"/>
        <v>0</v>
      </c>
      <c r="D419" s="95">
        <f t="shared" si="174"/>
        <v>0</v>
      </c>
      <c r="E419" s="95">
        <f t="shared" si="174"/>
        <v>0</v>
      </c>
      <c r="F419" s="95">
        <f t="shared" si="174"/>
        <v>49</v>
      </c>
      <c r="G419" s="95">
        <f>SUM(AVERAGE(G414:G418))</f>
        <v>49</v>
      </c>
      <c r="H419" s="97">
        <f>AVERAGE(H414:H418)*0.2</f>
        <v>0</v>
      </c>
      <c r="I419" s="97">
        <f>AVERAGE(I414:I418)*0.4</f>
        <v>0</v>
      </c>
      <c r="J419" s="97">
        <f>AVERAGE(J414:J418)*0.6</f>
        <v>0</v>
      </c>
      <c r="K419" s="97">
        <f>AVERAGE(K414:K418)*0.8</f>
        <v>0</v>
      </c>
      <c r="L419" s="100">
        <f>AVERAGE(L414:L418)*1</f>
        <v>1</v>
      </c>
      <c r="M419" s="97">
        <f>SUM(H419:L419)</f>
        <v>1</v>
      </c>
    </row>
    <row r="420" spans="1:13" ht="40.5" customHeight="1" thickTop="1" thickBot="1">
      <c r="A420" s="98" t="s">
        <v>25</v>
      </c>
      <c r="B420" s="84" t="s">
        <v>7</v>
      </c>
      <c r="C420" s="84" t="s">
        <v>8</v>
      </c>
      <c r="D420" s="84" t="s">
        <v>9</v>
      </c>
      <c r="E420" s="84" t="s">
        <v>10</v>
      </c>
      <c r="F420" s="84" t="s">
        <v>11</v>
      </c>
      <c r="G420" s="85" t="s">
        <v>12</v>
      </c>
      <c r="H420" s="84" t="s">
        <v>7</v>
      </c>
      <c r="I420" s="84" t="s">
        <v>8</v>
      </c>
      <c r="J420" s="84" t="s">
        <v>9</v>
      </c>
      <c r="K420" s="84" t="s">
        <v>10</v>
      </c>
      <c r="L420" s="99" t="s">
        <v>11</v>
      </c>
      <c r="M420" s="85" t="s">
        <v>12</v>
      </c>
    </row>
    <row r="421" spans="1:13" ht="40.5" customHeight="1" thickTop="1" thickBot="1">
      <c r="A421" s="88" t="s">
        <v>26</v>
      </c>
      <c r="B421" s="89"/>
      <c r="C421" s="89"/>
      <c r="D421" s="89"/>
      <c r="E421" s="89"/>
      <c r="F421" s="89">
        <v>49</v>
      </c>
      <c r="G421" s="90">
        <f t="shared" ref="G421:G423" si="175">SUM(B421:F421)</f>
        <v>49</v>
      </c>
      <c r="H421" s="91">
        <f t="shared" ref="H421:L423" si="176">IFERROR(B421/$G$421,0)</f>
        <v>0</v>
      </c>
      <c r="I421" s="91">
        <f t="shared" si="176"/>
        <v>0</v>
      </c>
      <c r="J421" s="91">
        <f t="shared" si="176"/>
        <v>0</v>
      </c>
      <c r="K421" s="91">
        <f t="shared" si="176"/>
        <v>0</v>
      </c>
      <c r="L421" s="91">
        <f t="shared" si="176"/>
        <v>1</v>
      </c>
      <c r="M421" s="93" t="s">
        <v>14</v>
      </c>
    </row>
    <row r="422" spans="1:13" ht="40.5" customHeight="1" thickTop="1" thickBot="1">
      <c r="A422" s="88" t="s">
        <v>27</v>
      </c>
      <c r="B422" s="89"/>
      <c r="C422" s="89"/>
      <c r="D422" s="89"/>
      <c r="E422" s="89"/>
      <c r="F422" s="89">
        <v>49</v>
      </c>
      <c r="G422" s="90">
        <f t="shared" si="175"/>
        <v>49</v>
      </c>
      <c r="H422" s="91">
        <f t="shared" si="176"/>
        <v>0</v>
      </c>
      <c r="I422" s="91">
        <f t="shared" si="176"/>
        <v>0</v>
      </c>
      <c r="J422" s="91">
        <f t="shared" si="176"/>
        <v>0</v>
      </c>
      <c r="K422" s="91">
        <f t="shared" si="176"/>
        <v>0</v>
      </c>
      <c r="L422" s="91">
        <f t="shared" si="176"/>
        <v>1</v>
      </c>
      <c r="M422" s="93" t="s">
        <v>14</v>
      </c>
    </row>
    <row r="423" spans="1:13" ht="40.5" customHeight="1" thickTop="1" thickBot="1">
      <c r="A423" s="88" t="s">
        <v>28</v>
      </c>
      <c r="B423" s="89"/>
      <c r="C423" s="89"/>
      <c r="D423" s="89"/>
      <c r="E423" s="89"/>
      <c r="F423" s="89">
        <v>49</v>
      </c>
      <c r="G423" s="90">
        <f t="shared" si="175"/>
        <v>49</v>
      </c>
      <c r="H423" s="91">
        <f t="shared" si="176"/>
        <v>0</v>
      </c>
      <c r="I423" s="91">
        <f t="shared" si="176"/>
        <v>0</v>
      </c>
      <c r="J423" s="91">
        <f t="shared" si="176"/>
        <v>0</v>
      </c>
      <c r="K423" s="91">
        <f t="shared" si="176"/>
        <v>0</v>
      </c>
      <c r="L423" s="91">
        <f t="shared" si="176"/>
        <v>1</v>
      </c>
      <c r="M423" s="93" t="s">
        <v>14</v>
      </c>
    </row>
    <row r="424" spans="1:13" ht="40.5" customHeight="1" thickTop="1" thickBot="1">
      <c r="A424" s="94" t="s">
        <v>24</v>
      </c>
      <c r="B424" s="95">
        <f t="shared" ref="B424:F424" si="177">IFERROR(AVERAGE(B421:B423),0)</f>
        <v>0</v>
      </c>
      <c r="C424" s="95">
        <f t="shared" si="177"/>
        <v>0</v>
      </c>
      <c r="D424" s="101">
        <f t="shared" si="177"/>
        <v>0</v>
      </c>
      <c r="E424" s="101">
        <f t="shared" si="177"/>
        <v>0</v>
      </c>
      <c r="F424" s="101">
        <f t="shared" si="177"/>
        <v>49</v>
      </c>
      <c r="G424" s="101">
        <f>SUM(AVERAGE(G421:G423))</f>
        <v>49</v>
      </c>
      <c r="H424" s="97">
        <f>AVERAGE(H421:H423)*0.2</f>
        <v>0</v>
      </c>
      <c r="I424" s="97">
        <f>AVERAGE(I421:I423)*0.4</f>
        <v>0</v>
      </c>
      <c r="J424" s="97">
        <f>AVERAGE(J421:J423)*0.6</f>
        <v>0</v>
      </c>
      <c r="K424" s="97">
        <f>AVERAGE(K421:K423)*0.8</f>
        <v>0</v>
      </c>
      <c r="L424" s="100">
        <f>AVERAGE(L421:L423)*1</f>
        <v>1</v>
      </c>
      <c r="M424" s="102">
        <f>SUM(H424:L424)</f>
        <v>1</v>
      </c>
    </row>
    <row r="425" spans="1:13" ht="40.5" customHeight="1" thickTop="1" thickBot="1">
      <c r="A425" s="83" t="s">
        <v>29</v>
      </c>
      <c r="B425" s="84" t="s">
        <v>7</v>
      </c>
      <c r="C425" s="84" t="s">
        <v>8</v>
      </c>
      <c r="D425" s="84" t="s">
        <v>9</v>
      </c>
      <c r="E425" s="84" t="s">
        <v>10</v>
      </c>
      <c r="F425" s="84" t="s">
        <v>11</v>
      </c>
      <c r="G425" s="85" t="s">
        <v>12</v>
      </c>
      <c r="H425" s="84" t="s">
        <v>7</v>
      </c>
      <c r="I425" s="84" t="s">
        <v>8</v>
      </c>
      <c r="J425" s="84" t="s">
        <v>9</v>
      </c>
      <c r="K425" s="84" t="s">
        <v>10</v>
      </c>
      <c r="L425" s="99" t="s">
        <v>11</v>
      </c>
      <c r="M425" s="85" t="s">
        <v>12</v>
      </c>
    </row>
    <row r="426" spans="1:13" ht="40.5" customHeight="1" thickTop="1" thickBot="1">
      <c r="A426" s="103" t="s">
        <v>30</v>
      </c>
      <c r="B426" s="104"/>
      <c r="C426" s="104"/>
      <c r="D426" s="104"/>
      <c r="E426" s="89"/>
      <c r="F426" s="89">
        <v>49</v>
      </c>
      <c r="G426" s="105">
        <f t="shared" ref="G426:G429" si="178">SUM(B426:F426)</f>
        <v>49</v>
      </c>
      <c r="H426" s="106">
        <f t="shared" ref="H426:L429" si="179">IFERROR(B426/$G$426,0)</f>
        <v>0</v>
      </c>
      <c r="I426" s="106">
        <f t="shared" si="179"/>
        <v>0</v>
      </c>
      <c r="J426" s="106">
        <f t="shared" si="179"/>
        <v>0</v>
      </c>
      <c r="K426" s="106">
        <f t="shared" si="179"/>
        <v>0</v>
      </c>
      <c r="L426" s="106">
        <f t="shared" si="179"/>
        <v>1</v>
      </c>
      <c r="M426" s="93" t="s">
        <v>14</v>
      </c>
    </row>
    <row r="427" spans="1:13" ht="40.5" customHeight="1" thickTop="1" thickBot="1">
      <c r="A427" s="103" t="s">
        <v>31</v>
      </c>
      <c r="B427" s="104"/>
      <c r="C427" s="104"/>
      <c r="D427" s="104"/>
      <c r="E427" s="89"/>
      <c r="F427" s="89">
        <v>49</v>
      </c>
      <c r="G427" s="105">
        <f t="shared" si="178"/>
        <v>49</v>
      </c>
      <c r="H427" s="106">
        <f t="shared" si="179"/>
        <v>0</v>
      </c>
      <c r="I427" s="106">
        <f t="shared" si="179"/>
        <v>0</v>
      </c>
      <c r="J427" s="106">
        <f t="shared" si="179"/>
        <v>0</v>
      </c>
      <c r="K427" s="106">
        <f t="shared" si="179"/>
        <v>0</v>
      </c>
      <c r="L427" s="106">
        <f t="shared" si="179"/>
        <v>1</v>
      </c>
      <c r="M427" s="93" t="s">
        <v>14</v>
      </c>
    </row>
    <row r="428" spans="1:13" ht="40.5" customHeight="1" thickTop="1" thickBot="1">
      <c r="A428" s="103" t="s">
        <v>32</v>
      </c>
      <c r="B428" s="104"/>
      <c r="C428" s="104"/>
      <c r="D428" s="104"/>
      <c r="E428" s="89"/>
      <c r="F428" s="89">
        <v>49</v>
      </c>
      <c r="G428" s="105">
        <f t="shared" si="178"/>
        <v>49</v>
      </c>
      <c r="H428" s="106">
        <f t="shared" si="179"/>
        <v>0</v>
      </c>
      <c r="I428" s="106">
        <f t="shared" si="179"/>
        <v>0</v>
      </c>
      <c r="J428" s="106">
        <f t="shared" si="179"/>
        <v>0</v>
      </c>
      <c r="K428" s="106">
        <f t="shared" si="179"/>
        <v>0</v>
      </c>
      <c r="L428" s="106">
        <f t="shared" si="179"/>
        <v>1</v>
      </c>
      <c r="M428" s="93" t="s">
        <v>14</v>
      </c>
    </row>
    <row r="429" spans="1:13" ht="40.5" customHeight="1" thickTop="1" thickBot="1">
      <c r="A429" s="103" t="s">
        <v>33</v>
      </c>
      <c r="B429" s="104"/>
      <c r="C429" s="104"/>
      <c r="D429" s="104"/>
      <c r="E429" s="89"/>
      <c r="F429" s="89">
        <v>49</v>
      </c>
      <c r="G429" s="105">
        <f t="shared" si="178"/>
        <v>49</v>
      </c>
      <c r="H429" s="106">
        <f t="shared" si="179"/>
        <v>0</v>
      </c>
      <c r="I429" s="106">
        <f t="shared" si="179"/>
        <v>0</v>
      </c>
      <c r="J429" s="106">
        <f t="shared" si="179"/>
        <v>0</v>
      </c>
      <c r="K429" s="106">
        <f t="shared" si="179"/>
        <v>0</v>
      </c>
      <c r="L429" s="106">
        <f t="shared" si="179"/>
        <v>1</v>
      </c>
      <c r="M429" s="93" t="s">
        <v>14</v>
      </c>
    </row>
    <row r="430" spans="1:13" ht="40.5" customHeight="1" thickTop="1" thickBot="1">
      <c r="A430" s="107" t="s">
        <v>24</v>
      </c>
      <c r="B430" s="108">
        <f t="shared" ref="B430:F430" si="180">IFERROR(AVERAGE(B426:B429),0)</f>
        <v>0</v>
      </c>
      <c r="C430" s="108">
        <f t="shared" si="180"/>
        <v>0</v>
      </c>
      <c r="D430" s="108">
        <f t="shared" si="180"/>
        <v>0</v>
      </c>
      <c r="E430" s="108">
        <f t="shared" si="180"/>
        <v>0</v>
      </c>
      <c r="F430" s="108">
        <f t="shared" si="180"/>
        <v>49</v>
      </c>
      <c r="G430" s="108">
        <f>SUM(AVERAGE(G426:G429))</f>
        <v>49</v>
      </c>
      <c r="H430" s="102">
        <f>AVERAGE(H426:H429)*0.2</f>
        <v>0</v>
      </c>
      <c r="I430" s="102">
        <f>AVERAGE(I426:I429)*0.4</f>
        <v>0</v>
      </c>
      <c r="J430" s="102">
        <f>AVERAGE(J426:J429)*0.6</f>
        <v>0</v>
      </c>
      <c r="K430" s="102">
        <f>AVERAGE(K426:K429)*0.8</f>
        <v>0</v>
      </c>
      <c r="L430" s="109">
        <f>AVERAGE(L426:L429)*1</f>
        <v>1</v>
      </c>
      <c r="M430" s="102">
        <f>SUM(H430:L430)</f>
        <v>1</v>
      </c>
    </row>
    <row r="431" spans="1:13" ht="40.5" customHeight="1" thickTop="1" thickBot="1">
      <c r="A431" s="110" t="s">
        <v>34</v>
      </c>
      <c r="B431" s="111"/>
      <c r="C431" s="111"/>
      <c r="D431" s="111"/>
      <c r="E431" s="111"/>
      <c r="F431" s="111"/>
      <c r="G431" s="112">
        <f>SUM(B431:F431)</f>
        <v>0</v>
      </c>
      <c r="H431" s="113">
        <f t="shared" ref="H431:L431" si="181">IFERROR(B431/$G$431,0)</f>
        <v>0</v>
      </c>
      <c r="I431" s="113">
        <f t="shared" si="181"/>
        <v>0</v>
      </c>
      <c r="J431" s="113">
        <f t="shared" si="181"/>
        <v>0</v>
      </c>
      <c r="K431" s="113">
        <f t="shared" si="181"/>
        <v>0</v>
      </c>
      <c r="L431" s="113">
        <f t="shared" si="181"/>
        <v>0</v>
      </c>
      <c r="M431" s="93" t="s">
        <v>14</v>
      </c>
    </row>
    <row r="432" spans="1:13" ht="40.5" customHeight="1" thickTop="1" thickBot="1">
      <c r="A432" s="127" t="s">
        <v>35</v>
      </c>
      <c r="B432" s="134"/>
      <c r="C432" s="134"/>
      <c r="D432" s="134"/>
      <c r="E432" s="134"/>
      <c r="F432" s="135"/>
      <c r="G432" s="114">
        <v>49</v>
      </c>
      <c r="H432" s="102" t="s">
        <v>14</v>
      </c>
      <c r="I432" s="102" t="s">
        <v>14</v>
      </c>
      <c r="J432" s="102" t="s">
        <v>14</v>
      </c>
      <c r="K432" s="102" t="s">
        <v>14</v>
      </c>
      <c r="L432" s="102" t="s">
        <v>14</v>
      </c>
      <c r="M432" s="102">
        <f>(M412+M419+M424+M430)/4</f>
        <v>1</v>
      </c>
    </row>
    <row r="433" spans="1:13" ht="40.5" customHeight="1" thickTop="1">
      <c r="A433" s="77"/>
      <c r="B433" s="77"/>
      <c r="C433" s="77"/>
      <c r="D433" s="77"/>
      <c r="E433" s="77"/>
      <c r="F433" s="77"/>
      <c r="G433" s="77"/>
      <c r="H433" s="77"/>
      <c r="I433" s="77"/>
      <c r="J433" s="77"/>
      <c r="K433" s="77"/>
      <c r="L433" s="77"/>
      <c r="M433" s="77"/>
    </row>
    <row r="434" spans="1:13" ht="40.5" customHeight="1" thickBot="1">
      <c r="A434" s="77"/>
      <c r="B434" s="77"/>
      <c r="C434" s="77"/>
      <c r="D434" s="77"/>
      <c r="E434" s="77"/>
      <c r="F434" s="77"/>
      <c r="G434" s="77"/>
      <c r="H434" s="77"/>
      <c r="I434" s="77"/>
      <c r="J434" s="77"/>
      <c r="K434" s="77"/>
      <c r="L434" s="77"/>
      <c r="M434" s="77"/>
    </row>
    <row r="435" spans="1:13" ht="40.5" customHeight="1" thickTop="1" thickBot="1">
      <c r="A435" s="78" t="s">
        <v>0</v>
      </c>
      <c r="B435" s="136" t="s">
        <v>190</v>
      </c>
      <c r="C435" s="132"/>
      <c r="D435" s="132"/>
      <c r="E435" s="132"/>
      <c r="F435" s="132"/>
      <c r="G435" s="133"/>
      <c r="H435" s="139" t="s">
        <v>111</v>
      </c>
      <c r="I435" s="144"/>
      <c r="J435" s="145"/>
      <c r="K435" s="79" t="s">
        <v>2</v>
      </c>
      <c r="L435" s="146">
        <v>45497</v>
      </c>
      <c r="M435" s="147"/>
    </row>
    <row r="436" spans="1:13" ht="40.5" customHeight="1" thickBot="1">
      <c r="A436" s="115" t="s">
        <v>3</v>
      </c>
      <c r="B436" s="148"/>
      <c r="C436" s="148"/>
      <c r="D436" s="148"/>
      <c r="E436" s="148"/>
      <c r="F436" s="148"/>
      <c r="G436" s="149"/>
      <c r="H436" s="80" t="s">
        <v>112</v>
      </c>
      <c r="I436" s="121">
        <v>48</v>
      </c>
      <c r="J436" s="133"/>
      <c r="K436" s="81"/>
      <c r="L436" s="80"/>
      <c r="M436" s="80"/>
    </row>
    <row r="437" spans="1:13" ht="40.5" customHeight="1" thickBot="1">
      <c r="A437" s="150"/>
      <c r="B437" s="151"/>
      <c r="C437" s="151"/>
      <c r="D437" s="151"/>
      <c r="E437" s="151"/>
      <c r="F437" s="151"/>
      <c r="G437" s="152"/>
      <c r="H437" s="80" t="s">
        <v>113</v>
      </c>
      <c r="I437" s="121">
        <v>1</v>
      </c>
      <c r="J437" s="133"/>
      <c r="K437" s="80"/>
      <c r="L437" s="80"/>
      <c r="M437" s="80"/>
    </row>
    <row r="438" spans="1:13" ht="40.5" customHeight="1" thickBot="1">
      <c r="A438" s="82" t="s">
        <v>4</v>
      </c>
      <c r="B438" s="130" t="s">
        <v>5</v>
      </c>
      <c r="C438" s="131"/>
      <c r="D438" s="131"/>
      <c r="E438" s="131"/>
      <c r="F438" s="131"/>
      <c r="G438" s="131"/>
      <c r="H438" s="121" t="s">
        <v>5</v>
      </c>
      <c r="I438" s="132"/>
      <c r="J438" s="132"/>
      <c r="K438" s="132"/>
      <c r="L438" s="132"/>
      <c r="M438" s="133"/>
    </row>
    <row r="439" spans="1:13" ht="40.5" customHeight="1" thickTop="1" thickBot="1">
      <c r="A439" s="83" t="s">
        <v>6</v>
      </c>
      <c r="B439" s="84" t="s">
        <v>7</v>
      </c>
      <c r="C439" s="84" t="s">
        <v>8</v>
      </c>
      <c r="D439" s="84" t="s">
        <v>9</v>
      </c>
      <c r="E439" s="84" t="s">
        <v>10</v>
      </c>
      <c r="F439" s="84" t="s">
        <v>11</v>
      </c>
      <c r="G439" s="85" t="s">
        <v>12</v>
      </c>
      <c r="H439" s="86" t="s">
        <v>7</v>
      </c>
      <c r="I439" s="86" t="s">
        <v>8</v>
      </c>
      <c r="J439" s="86" t="s">
        <v>9</v>
      </c>
      <c r="K439" s="86" t="s">
        <v>10</v>
      </c>
      <c r="L439" s="86" t="s">
        <v>11</v>
      </c>
      <c r="M439" s="87" t="s">
        <v>12</v>
      </c>
    </row>
    <row r="440" spans="1:13" ht="40.5" customHeight="1" thickTop="1" thickBot="1">
      <c r="A440" s="88" t="s">
        <v>13</v>
      </c>
      <c r="B440" s="89"/>
      <c r="C440" s="89"/>
      <c r="D440" s="89"/>
      <c r="E440" s="89"/>
      <c r="F440" s="89">
        <v>49</v>
      </c>
      <c r="G440" s="90">
        <f t="shared" ref="G440:G442" si="182">SUM(B440:F440)</f>
        <v>49</v>
      </c>
      <c r="H440" s="91">
        <f t="shared" ref="H440:L442" si="183">IFERROR(B440/$G$440,0)</f>
        <v>0</v>
      </c>
      <c r="I440" s="91">
        <f t="shared" si="183"/>
        <v>0</v>
      </c>
      <c r="J440" s="91">
        <f t="shared" si="183"/>
        <v>0</v>
      </c>
      <c r="K440" s="91">
        <f t="shared" si="183"/>
        <v>0</v>
      </c>
      <c r="L440" s="91">
        <f t="shared" si="183"/>
        <v>1</v>
      </c>
      <c r="M440" s="92" t="s">
        <v>14</v>
      </c>
    </row>
    <row r="441" spans="1:13" ht="40.5" customHeight="1" thickTop="1" thickBot="1">
      <c r="A441" s="88" t="s">
        <v>15</v>
      </c>
      <c r="B441" s="89"/>
      <c r="C441" s="89"/>
      <c r="D441" s="89"/>
      <c r="E441" s="89"/>
      <c r="F441" s="89">
        <v>49</v>
      </c>
      <c r="G441" s="90">
        <f t="shared" si="182"/>
        <v>49</v>
      </c>
      <c r="H441" s="91">
        <f t="shared" si="183"/>
        <v>0</v>
      </c>
      <c r="I441" s="91">
        <f t="shared" si="183"/>
        <v>0</v>
      </c>
      <c r="J441" s="91">
        <f t="shared" si="183"/>
        <v>0</v>
      </c>
      <c r="K441" s="91">
        <f t="shared" si="183"/>
        <v>0</v>
      </c>
      <c r="L441" s="91">
        <f t="shared" si="183"/>
        <v>1</v>
      </c>
      <c r="M441" s="93" t="s">
        <v>14</v>
      </c>
    </row>
    <row r="442" spans="1:13" ht="40.5" customHeight="1" thickTop="1" thickBot="1">
      <c r="A442" s="88" t="s">
        <v>16</v>
      </c>
      <c r="B442" s="89"/>
      <c r="C442" s="89"/>
      <c r="D442" s="89"/>
      <c r="E442" s="89"/>
      <c r="F442" s="89">
        <v>49</v>
      </c>
      <c r="G442" s="90">
        <f t="shared" si="182"/>
        <v>49</v>
      </c>
      <c r="H442" s="91">
        <f t="shared" si="183"/>
        <v>0</v>
      </c>
      <c r="I442" s="91">
        <f t="shared" si="183"/>
        <v>0</v>
      </c>
      <c r="J442" s="91">
        <f t="shared" si="183"/>
        <v>0</v>
      </c>
      <c r="K442" s="91">
        <f t="shared" si="183"/>
        <v>0</v>
      </c>
      <c r="L442" s="91">
        <f t="shared" si="183"/>
        <v>1</v>
      </c>
      <c r="M442" s="93" t="s">
        <v>14</v>
      </c>
    </row>
    <row r="443" spans="1:13" ht="40.5" customHeight="1" thickTop="1" thickBot="1">
      <c r="A443" s="94" t="s">
        <v>17</v>
      </c>
      <c r="B443" s="95">
        <f>IFERROR(AVERAGE(B440:B442),0)</f>
        <v>0</v>
      </c>
      <c r="C443" s="95">
        <f>IFERROR(AVERAGE(C440:C442),0)</f>
        <v>0</v>
      </c>
      <c r="D443" s="95">
        <f>IFERROR(AVERAGE(D440:D442),0)</f>
        <v>0</v>
      </c>
      <c r="E443" s="95">
        <f t="shared" ref="E443:F443" si="184">IFERROR(AVERAGE(E440:E442),0)</f>
        <v>0</v>
      </c>
      <c r="F443" s="95">
        <f t="shared" si="184"/>
        <v>49</v>
      </c>
      <c r="G443" s="95">
        <f>SUM(AVERAGE(G440:G442))</f>
        <v>49</v>
      </c>
      <c r="H443" s="96">
        <f>AVERAGE(H440:H442)*0.2</f>
        <v>0</v>
      </c>
      <c r="I443" s="96">
        <f>AVERAGE(I440:I442)*0.4</f>
        <v>0</v>
      </c>
      <c r="J443" s="96">
        <f>AVERAGE(J440:J442)*0.6</f>
        <v>0</v>
      </c>
      <c r="K443" s="96">
        <f>AVERAGE(K440:K442)*0.8</f>
        <v>0</v>
      </c>
      <c r="L443" s="96">
        <f>AVERAGE(L440:L442)*1</f>
        <v>1</v>
      </c>
      <c r="M443" s="97">
        <f>SUM(H443:L443)</f>
        <v>1</v>
      </c>
    </row>
    <row r="444" spans="1:13" ht="40.5" customHeight="1" thickTop="1" thickBot="1">
      <c r="A444" s="98" t="s">
        <v>18</v>
      </c>
      <c r="B444" s="84" t="s">
        <v>7</v>
      </c>
      <c r="C444" s="84" t="s">
        <v>8</v>
      </c>
      <c r="D444" s="84" t="s">
        <v>9</v>
      </c>
      <c r="E444" s="84" t="s">
        <v>10</v>
      </c>
      <c r="F444" s="84" t="s">
        <v>11</v>
      </c>
      <c r="G444" s="85" t="s">
        <v>12</v>
      </c>
      <c r="H444" s="84" t="s">
        <v>7</v>
      </c>
      <c r="I444" s="84" t="s">
        <v>8</v>
      </c>
      <c r="J444" s="84" t="s">
        <v>9</v>
      </c>
      <c r="K444" s="84" t="s">
        <v>10</v>
      </c>
      <c r="L444" s="99" t="s">
        <v>11</v>
      </c>
      <c r="M444" s="85" t="s">
        <v>12</v>
      </c>
    </row>
    <row r="445" spans="1:13" ht="40.5" customHeight="1" thickTop="1" thickBot="1">
      <c r="A445" s="88" t="s">
        <v>19</v>
      </c>
      <c r="B445" s="89"/>
      <c r="C445" s="89"/>
      <c r="D445" s="89"/>
      <c r="E445" s="89"/>
      <c r="F445" s="89">
        <v>49</v>
      </c>
      <c r="G445" s="90">
        <f t="shared" ref="G445:G449" si="185">SUM(B445:F445)</f>
        <v>49</v>
      </c>
      <c r="H445" s="91">
        <f t="shared" ref="H445:L449" si="186">IFERROR(B445/$G$445,0)</f>
        <v>0</v>
      </c>
      <c r="I445" s="91">
        <f t="shared" si="186"/>
        <v>0</v>
      </c>
      <c r="J445" s="91">
        <f t="shared" si="186"/>
        <v>0</v>
      </c>
      <c r="K445" s="91">
        <f t="shared" si="186"/>
        <v>0</v>
      </c>
      <c r="L445" s="91">
        <f t="shared" si="186"/>
        <v>1</v>
      </c>
      <c r="M445" s="93" t="s">
        <v>14</v>
      </c>
    </row>
    <row r="446" spans="1:13" ht="40.5" customHeight="1" thickTop="1" thickBot="1">
      <c r="A446" s="88" t="s">
        <v>20</v>
      </c>
      <c r="B446" s="89"/>
      <c r="C446" s="89"/>
      <c r="D446" s="89"/>
      <c r="E446" s="89"/>
      <c r="F446" s="89">
        <v>49</v>
      </c>
      <c r="G446" s="90">
        <f t="shared" si="185"/>
        <v>49</v>
      </c>
      <c r="H446" s="91">
        <f t="shared" si="186"/>
        <v>0</v>
      </c>
      <c r="I446" s="91">
        <f t="shared" si="186"/>
        <v>0</v>
      </c>
      <c r="J446" s="91">
        <f t="shared" si="186"/>
        <v>0</v>
      </c>
      <c r="K446" s="91">
        <f t="shared" si="186"/>
        <v>0</v>
      </c>
      <c r="L446" s="91">
        <f t="shared" si="186"/>
        <v>1</v>
      </c>
      <c r="M446" s="93" t="s">
        <v>14</v>
      </c>
    </row>
    <row r="447" spans="1:13" ht="40.5" customHeight="1" thickTop="1" thickBot="1">
      <c r="A447" s="88" t="s">
        <v>21</v>
      </c>
      <c r="B447" s="89"/>
      <c r="C447" s="89"/>
      <c r="D447" s="89"/>
      <c r="E447" s="89"/>
      <c r="F447" s="89">
        <v>49</v>
      </c>
      <c r="G447" s="90">
        <f t="shared" si="185"/>
        <v>49</v>
      </c>
      <c r="H447" s="91">
        <f t="shared" si="186"/>
        <v>0</v>
      </c>
      <c r="I447" s="91">
        <f t="shared" si="186"/>
        <v>0</v>
      </c>
      <c r="J447" s="91">
        <f t="shared" si="186"/>
        <v>0</v>
      </c>
      <c r="K447" s="91">
        <f t="shared" si="186"/>
        <v>0</v>
      </c>
      <c r="L447" s="91">
        <f t="shared" si="186"/>
        <v>1</v>
      </c>
      <c r="M447" s="93" t="s">
        <v>14</v>
      </c>
    </row>
    <row r="448" spans="1:13" ht="40.5" customHeight="1" thickTop="1" thickBot="1">
      <c r="A448" s="88" t="s">
        <v>22</v>
      </c>
      <c r="B448" s="89"/>
      <c r="C448" s="89"/>
      <c r="D448" s="89"/>
      <c r="E448" s="89"/>
      <c r="F448" s="89">
        <v>49</v>
      </c>
      <c r="G448" s="90">
        <f t="shared" si="185"/>
        <v>49</v>
      </c>
      <c r="H448" s="91">
        <f t="shared" si="186"/>
        <v>0</v>
      </c>
      <c r="I448" s="91">
        <f t="shared" si="186"/>
        <v>0</v>
      </c>
      <c r="J448" s="91">
        <f t="shared" si="186"/>
        <v>0</v>
      </c>
      <c r="K448" s="91">
        <f t="shared" si="186"/>
        <v>0</v>
      </c>
      <c r="L448" s="91">
        <f t="shared" si="186"/>
        <v>1</v>
      </c>
      <c r="M448" s="93" t="s">
        <v>14</v>
      </c>
    </row>
    <row r="449" spans="1:13" ht="40.5" customHeight="1" thickTop="1" thickBot="1">
      <c r="A449" s="88" t="s">
        <v>23</v>
      </c>
      <c r="B449" s="89"/>
      <c r="C449" s="89"/>
      <c r="D449" s="89"/>
      <c r="E449" s="89"/>
      <c r="F449" s="89">
        <v>49</v>
      </c>
      <c r="G449" s="90">
        <f t="shared" si="185"/>
        <v>49</v>
      </c>
      <c r="H449" s="91">
        <f t="shared" si="186"/>
        <v>0</v>
      </c>
      <c r="I449" s="91">
        <f t="shared" si="186"/>
        <v>0</v>
      </c>
      <c r="J449" s="91">
        <f t="shared" si="186"/>
        <v>0</v>
      </c>
      <c r="K449" s="91">
        <f t="shared" si="186"/>
        <v>0</v>
      </c>
      <c r="L449" s="91">
        <f t="shared" si="186"/>
        <v>1</v>
      </c>
      <c r="M449" s="93"/>
    </row>
    <row r="450" spans="1:13" ht="40.5" customHeight="1" thickTop="1" thickBot="1">
      <c r="A450" s="94" t="s">
        <v>24</v>
      </c>
      <c r="B450" s="95">
        <f t="shared" ref="B450:F450" si="187">IFERROR(AVERAGE(B445:B449),0)</f>
        <v>0</v>
      </c>
      <c r="C450" s="95">
        <f t="shared" si="187"/>
        <v>0</v>
      </c>
      <c r="D450" s="95">
        <f t="shared" si="187"/>
        <v>0</v>
      </c>
      <c r="E450" s="95">
        <f t="shared" si="187"/>
        <v>0</v>
      </c>
      <c r="F450" s="95">
        <f t="shared" si="187"/>
        <v>49</v>
      </c>
      <c r="G450" s="95">
        <f>SUM(AVERAGE(G445:G449))</f>
        <v>49</v>
      </c>
      <c r="H450" s="97">
        <f>AVERAGE(H445:H449)*0.2</f>
        <v>0</v>
      </c>
      <c r="I450" s="97">
        <f>AVERAGE(I445:I449)*0.4</f>
        <v>0</v>
      </c>
      <c r="J450" s="97">
        <f>AVERAGE(J445:J449)*0.6</f>
        <v>0</v>
      </c>
      <c r="K450" s="97">
        <f>AVERAGE(K445:K449)*0.8</f>
        <v>0</v>
      </c>
      <c r="L450" s="100">
        <f>AVERAGE(L445:L449)*1</f>
        <v>1</v>
      </c>
      <c r="M450" s="97">
        <f>SUM(H450:L450)</f>
        <v>1</v>
      </c>
    </row>
    <row r="451" spans="1:13" ht="40.5" customHeight="1" thickTop="1" thickBot="1">
      <c r="A451" s="98" t="s">
        <v>25</v>
      </c>
      <c r="B451" s="84" t="s">
        <v>7</v>
      </c>
      <c r="C451" s="84" t="s">
        <v>8</v>
      </c>
      <c r="D451" s="84" t="s">
        <v>9</v>
      </c>
      <c r="E451" s="84" t="s">
        <v>10</v>
      </c>
      <c r="F451" s="84" t="s">
        <v>11</v>
      </c>
      <c r="G451" s="85" t="s">
        <v>12</v>
      </c>
      <c r="H451" s="84" t="s">
        <v>7</v>
      </c>
      <c r="I451" s="84" t="s">
        <v>8</v>
      </c>
      <c r="J451" s="84" t="s">
        <v>9</v>
      </c>
      <c r="K451" s="84" t="s">
        <v>10</v>
      </c>
      <c r="L451" s="99" t="s">
        <v>11</v>
      </c>
      <c r="M451" s="85" t="s">
        <v>12</v>
      </c>
    </row>
    <row r="452" spans="1:13" ht="40.5" customHeight="1" thickTop="1" thickBot="1">
      <c r="A452" s="88" t="s">
        <v>26</v>
      </c>
      <c r="B452" s="89"/>
      <c r="C452" s="89"/>
      <c r="D452" s="89"/>
      <c r="E452" s="89"/>
      <c r="F452" s="89">
        <v>49</v>
      </c>
      <c r="G452" s="90">
        <f t="shared" ref="G452:G454" si="188">SUM(B452:F452)</f>
        <v>49</v>
      </c>
      <c r="H452" s="91">
        <f t="shared" ref="H452:L454" si="189">IFERROR(B452/$G$452,0)</f>
        <v>0</v>
      </c>
      <c r="I452" s="91">
        <f t="shared" si="189"/>
        <v>0</v>
      </c>
      <c r="J452" s="91">
        <f t="shared" si="189"/>
        <v>0</v>
      </c>
      <c r="K452" s="91">
        <f t="shared" si="189"/>
        <v>0</v>
      </c>
      <c r="L452" s="91">
        <f t="shared" si="189"/>
        <v>1</v>
      </c>
      <c r="M452" s="93" t="s">
        <v>14</v>
      </c>
    </row>
    <row r="453" spans="1:13" ht="40.5" customHeight="1" thickTop="1" thickBot="1">
      <c r="A453" s="88" t="s">
        <v>27</v>
      </c>
      <c r="B453" s="89"/>
      <c r="C453" s="89"/>
      <c r="D453" s="89"/>
      <c r="E453" s="89"/>
      <c r="F453" s="89">
        <v>49</v>
      </c>
      <c r="G453" s="90">
        <f t="shared" si="188"/>
        <v>49</v>
      </c>
      <c r="H453" s="91">
        <f t="shared" si="189"/>
        <v>0</v>
      </c>
      <c r="I453" s="91">
        <f t="shared" si="189"/>
        <v>0</v>
      </c>
      <c r="J453" s="91">
        <f t="shared" si="189"/>
        <v>0</v>
      </c>
      <c r="K453" s="91">
        <f t="shared" si="189"/>
        <v>0</v>
      </c>
      <c r="L453" s="91">
        <f t="shared" si="189"/>
        <v>1</v>
      </c>
      <c r="M453" s="93" t="s">
        <v>14</v>
      </c>
    </row>
    <row r="454" spans="1:13" ht="40.5" customHeight="1" thickTop="1" thickBot="1">
      <c r="A454" s="88" t="s">
        <v>28</v>
      </c>
      <c r="B454" s="89"/>
      <c r="C454" s="89"/>
      <c r="D454" s="89"/>
      <c r="E454" s="89"/>
      <c r="F454" s="89">
        <v>49</v>
      </c>
      <c r="G454" s="90">
        <f t="shared" si="188"/>
        <v>49</v>
      </c>
      <c r="H454" s="91">
        <f t="shared" si="189"/>
        <v>0</v>
      </c>
      <c r="I454" s="91">
        <f t="shared" si="189"/>
        <v>0</v>
      </c>
      <c r="J454" s="91">
        <f t="shared" si="189"/>
        <v>0</v>
      </c>
      <c r="K454" s="91">
        <f t="shared" si="189"/>
        <v>0</v>
      </c>
      <c r="L454" s="91">
        <f t="shared" si="189"/>
        <v>1</v>
      </c>
      <c r="M454" s="93" t="s">
        <v>14</v>
      </c>
    </row>
    <row r="455" spans="1:13" ht="40.5" customHeight="1" thickTop="1" thickBot="1">
      <c r="A455" s="94" t="s">
        <v>24</v>
      </c>
      <c r="B455" s="95">
        <f t="shared" ref="B455:F455" si="190">IFERROR(AVERAGE(B452:B454),0)</f>
        <v>0</v>
      </c>
      <c r="C455" s="95">
        <f t="shared" si="190"/>
        <v>0</v>
      </c>
      <c r="D455" s="101">
        <f t="shared" si="190"/>
        <v>0</v>
      </c>
      <c r="E455" s="101">
        <f t="shared" si="190"/>
        <v>0</v>
      </c>
      <c r="F455" s="101">
        <f t="shared" si="190"/>
        <v>49</v>
      </c>
      <c r="G455" s="101">
        <f>SUM(AVERAGE(G452:G454))</f>
        <v>49</v>
      </c>
      <c r="H455" s="97">
        <f>AVERAGE(H452:H454)*0.2</f>
        <v>0</v>
      </c>
      <c r="I455" s="97">
        <f>AVERAGE(I452:I454)*0.4</f>
        <v>0</v>
      </c>
      <c r="J455" s="97">
        <f>AVERAGE(J452:J454)*0.6</f>
        <v>0</v>
      </c>
      <c r="K455" s="97">
        <f>AVERAGE(K452:K454)*0.8</f>
        <v>0</v>
      </c>
      <c r="L455" s="100">
        <f>AVERAGE(L452:L454)*1</f>
        <v>1</v>
      </c>
      <c r="M455" s="102">
        <f>SUM(H455:L455)</f>
        <v>1</v>
      </c>
    </row>
    <row r="456" spans="1:13" ht="40.5" customHeight="1" thickTop="1" thickBot="1">
      <c r="A456" s="83" t="s">
        <v>29</v>
      </c>
      <c r="B456" s="84" t="s">
        <v>7</v>
      </c>
      <c r="C456" s="84" t="s">
        <v>8</v>
      </c>
      <c r="D456" s="84" t="s">
        <v>9</v>
      </c>
      <c r="E456" s="84" t="s">
        <v>10</v>
      </c>
      <c r="F456" s="84" t="s">
        <v>11</v>
      </c>
      <c r="G456" s="85" t="s">
        <v>12</v>
      </c>
      <c r="H456" s="84" t="s">
        <v>7</v>
      </c>
      <c r="I456" s="84" t="s">
        <v>8</v>
      </c>
      <c r="J456" s="84" t="s">
        <v>9</v>
      </c>
      <c r="K456" s="84" t="s">
        <v>10</v>
      </c>
      <c r="L456" s="99" t="s">
        <v>11</v>
      </c>
      <c r="M456" s="85" t="s">
        <v>12</v>
      </c>
    </row>
    <row r="457" spans="1:13" ht="40.5" customHeight="1" thickTop="1" thickBot="1">
      <c r="A457" s="103" t="s">
        <v>30</v>
      </c>
      <c r="B457" s="104"/>
      <c r="C457" s="104"/>
      <c r="D457" s="104"/>
      <c r="E457" s="89"/>
      <c r="F457" s="89">
        <v>49</v>
      </c>
      <c r="G457" s="105">
        <f t="shared" ref="G457:G460" si="191">SUM(B457:F457)</f>
        <v>49</v>
      </c>
      <c r="H457" s="106">
        <f t="shared" ref="H457:L460" si="192">IFERROR(B457/$G$457,0)</f>
        <v>0</v>
      </c>
      <c r="I457" s="106">
        <f t="shared" si="192"/>
        <v>0</v>
      </c>
      <c r="J457" s="106">
        <f t="shared" si="192"/>
        <v>0</v>
      </c>
      <c r="K457" s="106">
        <f t="shared" si="192"/>
        <v>0</v>
      </c>
      <c r="L457" s="106">
        <f t="shared" si="192"/>
        <v>1</v>
      </c>
      <c r="M457" s="93" t="s">
        <v>14</v>
      </c>
    </row>
    <row r="458" spans="1:13" ht="40.5" customHeight="1" thickTop="1" thickBot="1">
      <c r="A458" s="103" t="s">
        <v>31</v>
      </c>
      <c r="B458" s="104"/>
      <c r="C458" s="104"/>
      <c r="D458" s="104"/>
      <c r="E458" s="89"/>
      <c r="F458" s="89">
        <v>49</v>
      </c>
      <c r="G458" s="105">
        <f t="shared" si="191"/>
        <v>49</v>
      </c>
      <c r="H458" s="106">
        <f t="shared" si="192"/>
        <v>0</v>
      </c>
      <c r="I458" s="106">
        <f t="shared" si="192"/>
        <v>0</v>
      </c>
      <c r="J458" s="106">
        <f t="shared" si="192"/>
        <v>0</v>
      </c>
      <c r="K458" s="106">
        <f t="shared" si="192"/>
        <v>0</v>
      </c>
      <c r="L458" s="106">
        <f t="shared" si="192"/>
        <v>1</v>
      </c>
      <c r="M458" s="93" t="s">
        <v>14</v>
      </c>
    </row>
    <row r="459" spans="1:13" ht="40.5" customHeight="1" thickTop="1" thickBot="1">
      <c r="A459" s="103" t="s">
        <v>32</v>
      </c>
      <c r="B459" s="104"/>
      <c r="C459" s="104"/>
      <c r="D459" s="104"/>
      <c r="E459" s="89"/>
      <c r="F459" s="89">
        <v>49</v>
      </c>
      <c r="G459" s="105">
        <f t="shared" si="191"/>
        <v>49</v>
      </c>
      <c r="H459" s="106">
        <f t="shared" si="192"/>
        <v>0</v>
      </c>
      <c r="I459" s="106">
        <f t="shared" si="192"/>
        <v>0</v>
      </c>
      <c r="J459" s="106">
        <f t="shared" si="192"/>
        <v>0</v>
      </c>
      <c r="K459" s="106">
        <f t="shared" si="192"/>
        <v>0</v>
      </c>
      <c r="L459" s="106">
        <f t="shared" si="192"/>
        <v>1</v>
      </c>
      <c r="M459" s="93" t="s">
        <v>14</v>
      </c>
    </row>
    <row r="460" spans="1:13" ht="40.5" customHeight="1" thickTop="1" thickBot="1">
      <c r="A460" s="103" t="s">
        <v>33</v>
      </c>
      <c r="B460" s="104"/>
      <c r="C460" s="104"/>
      <c r="D460" s="104"/>
      <c r="E460" s="89"/>
      <c r="F460" s="89">
        <v>49</v>
      </c>
      <c r="G460" s="105">
        <f t="shared" si="191"/>
        <v>49</v>
      </c>
      <c r="H460" s="106">
        <f t="shared" si="192"/>
        <v>0</v>
      </c>
      <c r="I460" s="106">
        <f t="shared" si="192"/>
        <v>0</v>
      </c>
      <c r="J460" s="106">
        <f t="shared" si="192"/>
        <v>0</v>
      </c>
      <c r="K460" s="106">
        <f t="shared" si="192"/>
        <v>0</v>
      </c>
      <c r="L460" s="106">
        <f t="shared" si="192"/>
        <v>1</v>
      </c>
      <c r="M460" s="93" t="s">
        <v>14</v>
      </c>
    </row>
    <row r="461" spans="1:13" ht="40.5" customHeight="1" thickTop="1" thickBot="1">
      <c r="A461" s="107" t="s">
        <v>24</v>
      </c>
      <c r="B461" s="108">
        <f t="shared" ref="B461:F461" si="193">IFERROR(AVERAGE(B457:B460),0)</f>
        <v>0</v>
      </c>
      <c r="C461" s="108">
        <f t="shared" si="193"/>
        <v>0</v>
      </c>
      <c r="D461" s="108">
        <f t="shared" si="193"/>
        <v>0</v>
      </c>
      <c r="E461" s="108">
        <f t="shared" si="193"/>
        <v>0</v>
      </c>
      <c r="F461" s="108">
        <f t="shared" si="193"/>
        <v>49</v>
      </c>
      <c r="G461" s="108">
        <f>SUM(AVERAGE(G457:G460))</f>
        <v>49</v>
      </c>
      <c r="H461" s="102">
        <f>AVERAGE(H457:H460)*0.2</f>
        <v>0</v>
      </c>
      <c r="I461" s="102">
        <f>AVERAGE(I457:I460)*0.4</f>
        <v>0</v>
      </c>
      <c r="J461" s="102">
        <f>AVERAGE(J457:J460)*0.6</f>
        <v>0</v>
      </c>
      <c r="K461" s="102">
        <f>AVERAGE(K457:K460)*0.8</f>
        <v>0</v>
      </c>
      <c r="L461" s="109">
        <f>AVERAGE(L457:L460)*1</f>
        <v>1</v>
      </c>
      <c r="M461" s="102">
        <f>SUM(H461:L461)</f>
        <v>1</v>
      </c>
    </row>
    <row r="462" spans="1:13" ht="40.5" customHeight="1" thickTop="1" thickBot="1">
      <c r="A462" s="110" t="s">
        <v>34</v>
      </c>
      <c r="B462" s="111"/>
      <c r="C462" s="111"/>
      <c r="D462" s="111"/>
      <c r="E462" s="111"/>
      <c r="F462" s="111"/>
      <c r="G462" s="112">
        <f>SUM(B462:F462)</f>
        <v>0</v>
      </c>
      <c r="H462" s="113">
        <f t="shared" ref="H462:L462" si="194">IFERROR(B462/$G$462,0)</f>
        <v>0</v>
      </c>
      <c r="I462" s="113">
        <f t="shared" si="194"/>
        <v>0</v>
      </c>
      <c r="J462" s="113">
        <f t="shared" si="194"/>
        <v>0</v>
      </c>
      <c r="K462" s="113">
        <f t="shared" si="194"/>
        <v>0</v>
      </c>
      <c r="L462" s="113">
        <f t="shared" si="194"/>
        <v>0</v>
      </c>
      <c r="M462" s="93" t="s">
        <v>14</v>
      </c>
    </row>
    <row r="463" spans="1:13" ht="40.5" customHeight="1" thickTop="1" thickBot="1">
      <c r="A463" s="127" t="s">
        <v>35</v>
      </c>
      <c r="B463" s="134"/>
      <c r="C463" s="134"/>
      <c r="D463" s="134"/>
      <c r="E463" s="134"/>
      <c r="F463" s="135"/>
      <c r="G463" s="114">
        <v>49</v>
      </c>
      <c r="H463" s="102" t="s">
        <v>14</v>
      </c>
      <c r="I463" s="102" t="s">
        <v>14</v>
      </c>
      <c r="J463" s="102" t="s">
        <v>14</v>
      </c>
      <c r="K463" s="102" t="s">
        <v>14</v>
      </c>
      <c r="L463" s="102" t="s">
        <v>14</v>
      </c>
      <c r="M463" s="102">
        <f>(M443+M450+M455+M461)/4</f>
        <v>1</v>
      </c>
    </row>
    <row r="464" spans="1:13" ht="40.5" customHeight="1" thickTop="1">
      <c r="A464" s="77"/>
      <c r="B464" s="77"/>
      <c r="C464" s="77"/>
      <c r="D464" s="77"/>
      <c r="E464" s="77"/>
      <c r="F464" s="77"/>
      <c r="G464" s="77"/>
      <c r="H464" s="77"/>
      <c r="I464" s="77"/>
      <c r="J464" s="77"/>
      <c r="K464" s="77"/>
      <c r="L464" s="77"/>
      <c r="M464" s="77"/>
    </row>
    <row r="465" spans="1:13" ht="40.5" customHeight="1" thickBot="1">
      <c r="A465" s="77"/>
      <c r="B465" s="77"/>
      <c r="C465" s="77"/>
      <c r="D465" s="77"/>
      <c r="E465" s="77"/>
      <c r="F465" s="77"/>
      <c r="G465" s="77"/>
      <c r="H465" s="77"/>
      <c r="I465" s="77"/>
      <c r="J465" s="77"/>
      <c r="K465" s="77"/>
      <c r="L465" s="77"/>
      <c r="M465" s="77"/>
    </row>
    <row r="466" spans="1:13" ht="40.5" customHeight="1" thickTop="1" thickBot="1">
      <c r="A466" s="78" t="s">
        <v>0</v>
      </c>
      <c r="B466" s="136" t="s">
        <v>192</v>
      </c>
      <c r="C466" s="132"/>
      <c r="D466" s="132"/>
      <c r="E466" s="132"/>
      <c r="F466" s="132"/>
      <c r="G466" s="133"/>
      <c r="H466" s="139" t="s">
        <v>111</v>
      </c>
      <c r="I466" s="144"/>
      <c r="J466" s="145"/>
      <c r="K466" s="79" t="s">
        <v>2</v>
      </c>
      <c r="L466" s="146">
        <v>45525</v>
      </c>
      <c r="M466" s="147"/>
    </row>
    <row r="467" spans="1:13" ht="40.5" customHeight="1" thickBot="1">
      <c r="A467" s="115" t="s">
        <v>3</v>
      </c>
      <c r="B467" s="148"/>
      <c r="C467" s="148"/>
      <c r="D467" s="148"/>
      <c r="E467" s="148"/>
      <c r="F467" s="148"/>
      <c r="G467" s="149"/>
      <c r="H467" s="80" t="s">
        <v>112</v>
      </c>
      <c r="I467" s="121">
        <v>16</v>
      </c>
      <c r="J467" s="133"/>
      <c r="K467" s="81"/>
      <c r="L467" s="80"/>
      <c r="M467" s="80"/>
    </row>
    <row r="468" spans="1:13" ht="40.5" customHeight="1" thickBot="1">
      <c r="A468" s="150"/>
      <c r="B468" s="151"/>
      <c r="C468" s="151"/>
      <c r="D468" s="151"/>
      <c r="E468" s="151"/>
      <c r="F468" s="151"/>
      <c r="G468" s="152"/>
      <c r="H468" s="80" t="s">
        <v>113</v>
      </c>
      <c r="I468" s="121">
        <v>2</v>
      </c>
      <c r="J468" s="133"/>
      <c r="K468" s="80"/>
      <c r="L468" s="80"/>
      <c r="M468" s="80"/>
    </row>
    <row r="469" spans="1:13" ht="40.5" customHeight="1" thickBot="1">
      <c r="A469" s="82" t="s">
        <v>4</v>
      </c>
      <c r="B469" s="130" t="s">
        <v>5</v>
      </c>
      <c r="C469" s="131"/>
      <c r="D469" s="131"/>
      <c r="E469" s="131"/>
      <c r="F469" s="131"/>
      <c r="G469" s="131"/>
      <c r="H469" s="121" t="s">
        <v>5</v>
      </c>
      <c r="I469" s="132"/>
      <c r="J469" s="132"/>
      <c r="K469" s="132"/>
      <c r="L469" s="132"/>
      <c r="M469" s="133"/>
    </row>
    <row r="470" spans="1:13" ht="40.5" customHeight="1" thickTop="1" thickBot="1">
      <c r="A470" s="83" t="s">
        <v>6</v>
      </c>
      <c r="B470" s="84" t="s">
        <v>7</v>
      </c>
      <c r="C470" s="84" t="s">
        <v>8</v>
      </c>
      <c r="D470" s="84" t="s">
        <v>9</v>
      </c>
      <c r="E470" s="84" t="s">
        <v>10</v>
      </c>
      <c r="F470" s="84" t="s">
        <v>11</v>
      </c>
      <c r="G470" s="85" t="s">
        <v>12</v>
      </c>
      <c r="H470" s="86" t="s">
        <v>7</v>
      </c>
      <c r="I470" s="86" t="s">
        <v>8</v>
      </c>
      <c r="J470" s="86" t="s">
        <v>9</v>
      </c>
      <c r="K470" s="86" t="s">
        <v>10</v>
      </c>
      <c r="L470" s="86" t="s">
        <v>11</v>
      </c>
      <c r="M470" s="87" t="s">
        <v>12</v>
      </c>
    </row>
    <row r="471" spans="1:13" ht="40.5" customHeight="1" thickTop="1" thickBot="1">
      <c r="A471" s="88" t="s">
        <v>13</v>
      </c>
      <c r="B471" s="89"/>
      <c r="C471" s="89"/>
      <c r="D471" s="89"/>
      <c r="E471" s="89"/>
      <c r="F471" s="89">
        <v>18</v>
      </c>
      <c r="G471" s="90">
        <f t="shared" ref="G471:G473" si="195">SUM(B471:F471)</f>
        <v>18</v>
      </c>
      <c r="H471" s="91">
        <f t="shared" ref="H471:L473" si="196">IFERROR(B471/$G$471,0)</f>
        <v>0</v>
      </c>
      <c r="I471" s="91">
        <f t="shared" si="196"/>
        <v>0</v>
      </c>
      <c r="J471" s="91">
        <f t="shared" si="196"/>
        <v>0</v>
      </c>
      <c r="K471" s="91">
        <f t="shared" si="196"/>
        <v>0</v>
      </c>
      <c r="L471" s="91">
        <f t="shared" si="196"/>
        <v>1</v>
      </c>
      <c r="M471" s="92" t="s">
        <v>14</v>
      </c>
    </row>
    <row r="472" spans="1:13" ht="40.5" customHeight="1" thickTop="1" thickBot="1">
      <c r="A472" s="88" t="s">
        <v>15</v>
      </c>
      <c r="B472" s="89"/>
      <c r="C472" s="89"/>
      <c r="D472" s="89"/>
      <c r="E472" s="89"/>
      <c r="F472" s="89">
        <v>18</v>
      </c>
      <c r="G472" s="90">
        <f t="shared" si="195"/>
        <v>18</v>
      </c>
      <c r="H472" s="91">
        <f t="shared" si="196"/>
        <v>0</v>
      </c>
      <c r="I472" s="91">
        <f t="shared" si="196"/>
        <v>0</v>
      </c>
      <c r="J472" s="91">
        <f t="shared" si="196"/>
        <v>0</v>
      </c>
      <c r="K472" s="91">
        <f t="shared" si="196"/>
        <v>0</v>
      </c>
      <c r="L472" s="91">
        <f t="shared" si="196"/>
        <v>1</v>
      </c>
      <c r="M472" s="93" t="s">
        <v>14</v>
      </c>
    </row>
    <row r="473" spans="1:13" ht="40.5" customHeight="1" thickTop="1" thickBot="1">
      <c r="A473" s="88" t="s">
        <v>16</v>
      </c>
      <c r="B473" s="89"/>
      <c r="C473" s="89"/>
      <c r="D473" s="89"/>
      <c r="E473" s="89"/>
      <c r="F473" s="89">
        <v>18</v>
      </c>
      <c r="G473" s="90">
        <f t="shared" si="195"/>
        <v>18</v>
      </c>
      <c r="H473" s="91">
        <f t="shared" si="196"/>
        <v>0</v>
      </c>
      <c r="I473" s="91">
        <f t="shared" si="196"/>
        <v>0</v>
      </c>
      <c r="J473" s="91">
        <f t="shared" si="196"/>
        <v>0</v>
      </c>
      <c r="K473" s="91">
        <f t="shared" si="196"/>
        <v>0</v>
      </c>
      <c r="L473" s="91">
        <f t="shared" si="196"/>
        <v>1</v>
      </c>
      <c r="M473" s="93" t="s">
        <v>14</v>
      </c>
    </row>
    <row r="474" spans="1:13" ht="40.5" customHeight="1" thickTop="1" thickBot="1">
      <c r="A474" s="94" t="s">
        <v>17</v>
      </c>
      <c r="B474" s="95">
        <f>IFERROR(AVERAGE(B471:B473),0)</f>
        <v>0</v>
      </c>
      <c r="C474" s="95">
        <f>IFERROR(AVERAGE(C471:C473),0)</f>
        <v>0</v>
      </c>
      <c r="D474" s="95">
        <f>IFERROR(AVERAGE(D471:D473),0)</f>
        <v>0</v>
      </c>
      <c r="E474" s="95">
        <f t="shared" ref="E474:F474" si="197">IFERROR(AVERAGE(E471:E473),0)</f>
        <v>0</v>
      </c>
      <c r="F474" s="95">
        <f t="shared" si="197"/>
        <v>18</v>
      </c>
      <c r="G474" s="95">
        <f>SUM(AVERAGE(G471:G473))</f>
        <v>18</v>
      </c>
      <c r="H474" s="96">
        <f>AVERAGE(H471:H473)*0.2</f>
        <v>0</v>
      </c>
      <c r="I474" s="96">
        <f>AVERAGE(I471:I473)*0.4</f>
        <v>0</v>
      </c>
      <c r="J474" s="96">
        <f>AVERAGE(J471:J473)*0.6</f>
        <v>0</v>
      </c>
      <c r="K474" s="96">
        <f>AVERAGE(K471:K473)*0.8</f>
        <v>0</v>
      </c>
      <c r="L474" s="96">
        <f>AVERAGE(L471:L473)*1</f>
        <v>1</v>
      </c>
      <c r="M474" s="97">
        <f>SUM(H474:L474)</f>
        <v>1</v>
      </c>
    </row>
    <row r="475" spans="1:13" ht="40.5" customHeight="1" thickTop="1" thickBot="1">
      <c r="A475" s="98" t="s">
        <v>18</v>
      </c>
      <c r="B475" s="84" t="s">
        <v>7</v>
      </c>
      <c r="C475" s="84" t="s">
        <v>8</v>
      </c>
      <c r="D475" s="84" t="s">
        <v>9</v>
      </c>
      <c r="E475" s="84" t="s">
        <v>10</v>
      </c>
      <c r="F475" s="84" t="s">
        <v>11</v>
      </c>
      <c r="G475" s="85" t="s">
        <v>12</v>
      </c>
      <c r="H475" s="84" t="s">
        <v>7</v>
      </c>
      <c r="I475" s="84" t="s">
        <v>8</v>
      </c>
      <c r="J475" s="84" t="s">
        <v>9</v>
      </c>
      <c r="K475" s="84" t="s">
        <v>10</v>
      </c>
      <c r="L475" s="99" t="s">
        <v>11</v>
      </c>
      <c r="M475" s="85" t="s">
        <v>12</v>
      </c>
    </row>
    <row r="476" spans="1:13" ht="40.5" customHeight="1" thickTop="1" thickBot="1">
      <c r="A476" s="88" t="s">
        <v>19</v>
      </c>
      <c r="B476" s="89"/>
      <c r="C476" s="89"/>
      <c r="D476" s="89"/>
      <c r="E476" s="89"/>
      <c r="F476" s="89">
        <v>18</v>
      </c>
      <c r="G476" s="90">
        <f t="shared" ref="G476:G480" si="198">SUM(B476:F476)</f>
        <v>18</v>
      </c>
      <c r="H476" s="91">
        <f t="shared" ref="H476:L480" si="199">IFERROR(B476/$G$476,0)</f>
        <v>0</v>
      </c>
      <c r="I476" s="91">
        <f t="shared" si="199"/>
        <v>0</v>
      </c>
      <c r="J476" s="91">
        <f t="shared" si="199"/>
        <v>0</v>
      </c>
      <c r="K476" s="91">
        <f t="shared" si="199"/>
        <v>0</v>
      </c>
      <c r="L476" s="91">
        <f t="shared" si="199"/>
        <v>1</v>
      </c>
      <c r="M476" s="93" t="s">
        <v>14</v>
      </c>
    </row>
    <row r="477" spans="1:13" ht="40.5" customHeight="1" thickTop="1" thickBot="1">
      <c r="A477" s="88" t="s">
        <v>20</v>
      </c>
      <c r="B477" s="89"/>
      <c r="C477" s="89"/>
      <c r="D477" s="89"/>
      <c r="E477" s="89"/>
      <c r="F477" s="89">
        <v>18</v>
      </c>
      <c r="G477" s="90">
        <f t="shared" si="198"/>
        <v>18</v>
      </c>
      <c r="H477" s="91">
        <f t="shared" si="199"/>
        <v>0</v>
      </c>
      <c r="I477" s="91">
        <f t="shared" si="199"/>
        <v>0</v>
      </c>
      <c r="J477" s="91">
        <f t="shared" si="199"/>
        <v>0</v>
      </c>
      <c r="K477" s="91">
        <f t="shared" si="199"/>
        <v>0</v>
      </c>
      <c r="L477" s="91">
        <f t="shared" si="199"/>
        <v>1</v>
      </c>
      <c r="M477" s="93" t="s">
        <v>14</v>
      </c>
    </row>
    <row r="478" spans="1:13" ht="40.5" customHeight="1" thickTop="1" thickBot="1">
      <c r="A478" s="88" t="s">
        <v>21</v>
      </c>
      <c r="B478" s="89"/>
      <c r="C478" s="89"/>
      <c r="D478" s="89"/>
      <c r="E478" s="89"/>
      <c r="F478" s="89">
        <v>18</v>
      </c>
      <c r="G478" s="90">
        <f t="shared" si="198"/>
        <v>18</v>
      </c>
      <c r="H478" s="91">
        <f t="shared" si="199"/>
        <v>0</v>
      </c>
      <c r="I478" s="91">
        <f t="shared" si="199"/>
        <v>0</v>
      </c>
      <c r="J478" s="91">
        <f t="shared" si="199"/>
        <v>0</v>
      </c>
      <c r="K478" s="91">
        <f t="shared" si="199"/>
        <v>0</v>
      </c>
      <c r="L478" s="91">
        <f t="shared" si="199"/>
        <v>1</v>
      </c>
      <c r="M478" s="93" t="s">
        <v>14</v>
      </c>
    </row>
    <row r="479" spans="1:13" ht="40.5" customHeight="1" thickTop="1" thickBot="1">
      <c r="A479" s="88" t="s">
        <v>22</v>
      </c>
      <c r="B479" s="89"/>
      <c r="C479" s="89"/>
      <c r="D479" s="89"/>
      <c r="E479" s="89"/>
      <c r="F479" s="89">
        <v>18</v>
      </c>
      <c r="G479" s="90">
        <f t="shared" si="198"/>
        <v>18</v>
      </c>
      <c r="H479" s="91">
        <f t="shared" si="199"/>
        <v>0</v>
      </c>
      <c r="I479" s="91">
        <f t="shared" si="199"/>
        <v>0</v>
      </c>
      <c r="J479" s="91">
        <f t="shared" si="199"/>
        <v>0</v>
      </c>
      <c r="K479" s="91">
        <f t="shared" si="199"/>
        <v>0</v>
      </c>
      <c r="L479" s="91">
        <f t="shared" si="199"/>
        <v>1</v>
      </c>
      <c r="M479" s="93" t="s">
        <v>14</v>
      </c>
    </row>
    <row r="480" spans="1:13" ht="40.5" customHeight="1" thickTop="1" thickBot="1">
      <c r="A480" s="88" t="s">
        <v>23</v>
      </c>
      <c r="B480" s="89"/>
      <c r="C480" s="89"/>
      <c r="D480" s="89"/>
      <c r="E480" s="89"/>
      <c r="F480" s="89">
        <v>18</v>
      </c>
      <c r="G480" s="90">
        <f t="shared" si="198"/>
        <v>18</v>
      </c>
      <c r="H480" s="91">
        <f t="shared" si="199"/>
        <v>0</v>
      </c>
      <c r="I480" s="91">
        <f t="shared" si="199"/>
        <v>0</v>
      </c>
      <c r="J480" s="91">
        <f t="shared" si="199"/>
        <v>0</v>
      </c>
      <c r="K480" s="91">
        <f t="shared" si="199"/>
        <v>0</v>
      </c>
      <c r="L480" s="91">
        <f t="shared" si="199"/>
        <v>1</v>
      </c>
      <c r="M480" s="93"/>
    </row>
    <row r="481" spans="1:13" ht="40.5" customHeight="1" thickTop="1" thickBot="1">
      <c r="A481" s="94" t="s">
        <v>24</v>
      </c>
      <c r="B481" s="95">
        <f t="shared" ref="B481:F481" si="200">IFERROR(AVERAGE(B476:B480),0)</f>
        <v>0</v>
      </c>
      <c r="C481" s="95">
        <f t="shared" si="200"/>
        <v>0</v>
      </c>
      <c r="D481" s="95">
        <f t="shared" si="200"/>
        <v>0</v>
      </c>
      <c r="E481" s="95">
        <f t="shared" si="200"/>
        <v>0</v>
      </c>
      <c r="F481" s="95">
        <f t="shared" si="200"/>
        <v>18</v>
      </c>
      <c r="G481" s="95">
        <f>SUM(AVERAGE(G476:G480))</f>
        <v>18</v>
      </c>
      <c r="H481" s="97">
        <f>AVERAGE(H476:H480)*0.2</f>
        <v>0</v>
      </c>
      <c r="I481" s="97">
        <f>AVERAGE(I476:I480)*0.4</f>
        <v>0</v>
      </c>
      <c r="J481" s="97">
        <f>AVERAGE(J476:J480)*0.6</f>
        <v>0</v>
      </c>
      <c r="K481" s="97">
        <f>AVERAGE(K476:K480)*0.8</f>
        <v>0</v>
      </c>
      <c r="L481" s="100">
        <f>AVERAGE(L476:L480)*1</f>
        <v>1</v>
      </c>
      <c r="M481" s="97">
        <f>SUM(H481:L481)</f>
        <v>1</v>
      </c>
    </row>
    <row r="482" spans="1:13" ht="40.5" customHeight="1" thickTop="1" thickBot="1">
      <c r="A482" s="98" t="s">
        <v>25</v>
      </c>
      <c r="B482" s="84" t="s">
        <v>7</v>
      </c>
      <c r="C482" s="84" t="s">
        <v>8</v>
      </c>
      <c r="D482" s="84" t="s">
        <v>9</v>
      </c>
      <c r="E482" s="84" t="s">
        <v>10</v>
      </c>
      <c r="F482" s="84" t="s">
        <v>11</v>
      </c>
      <c r="G482" s="85" t="s">
        <v>12</v>
      </c>
      <c r="H482" s="84" t="s">
        <v>7</v>
      </c>
      <c r="I482" s="84" t="s">
        <v>8</v>
      </c>
      <c r="J482" s="84" t="s">
        <v>9</v>
      </c>
      <c r="K482" s="84" t="s">
        <v>10</v>
      </c>
      <c r="L482" s="99" t="s">
        <v>11</v>
      </c>
      <c r="M482" s="85" t="s">
        <v>12</v>
      </c>
    </row>
    <row r="483" spans="1:13" ht="40.5" customHeight="1" thickTop="1" thickBot="1">
      <c r="A483" s="88" t="s">
        <v>26</v>
      </c>
      <c r="B483" s="89"/>
      <c r="C483" s="89"/>
      <c r="D483" s="89"/>
      <c r="E483" s="89"/>
      <c r="F483" s="89">
        <v>18</v>
      </c>
      <c r="G483" s="90">
        <f t="shared" ref="G483:G485" si="201">SUM(B483:F483)</f>
        <v>18</v>
      </c>
      <c r="H483" s="91">
        <f t="shared" ref="H483:L485" si="202">IFERROR(B483/$G$483,0)</f>
        <v>0</v>
      </c>
      <c r="I483" s="91">
        <f t="shared" si="202"/>
        <v>0</v>
      </c>
      <c r="J483" s="91">
        <f t="shared" si="202"/>
        <v>0</v>
      </c>
      <c r="K483" s="91">
        <f t="shared" si="202"/>
        <v>0</v>
      </c>
      <c r="L483" s="91">
        <f t="shared" si="202"/>
        <v>1</v>
      </c>
      <c r="M483" s="93" t="s">
        <v>14</v>
      </c>
    </row>
    <row r="484" spans="1:13" ht="40.5" customHeight="1" thickTop="1" thickBot="1">
      <c r="A484" s="88" t="s">
        <v>27</v>
      </c>
      <c r="B484" s="89"/>
      <c r="C484" s="89"/>
      <c r="D484" s="89"/>
      <c r="E484" s="89"/>
      <c r="F484" s="89">
        <v>18</v>
      </c>
      <c r="G484" s="90">
        <f t="shared" si="201"/>
        <v>18</v>
      </c>
      <c r="H484" s="91">
        <f t="shared" si="202"/>
        <v>0</v>
      </c>
      <c r="I484" s="91">
        <f t="shared" si="202"/>
        <v>0</v>
      </c>
      <c r="J484" s="91">
        <f t="shared" si="202"/>
        <v>0</v>
      </c>
      <c r="K484" s="91">
        <f t="shared" si="202"/>
        <v>0</v>
      </c>
      <c r="L484" s="91">
        <f t="shared" si="202"/>
        <v>1</v>
      </c>
      <c r="M484" s="93" t="s">
        <v>14</v>
      </c>
    </row>
    <row r="485" spans="1:13" ht="40.5" customHeight="1" thickTop="1" thickBot="1">
      <c r="A485" s="88" t="s">
        <v>28</v>
      </c>
      <c r="B485" s="89"/>
      <c r="C485" s="89"/>
      <c r="D485" s="89"/>
      <c r="E485" s="89"/>
      <c r="F485" s="89">
        <v>18</v>
      </c>
      <c r="G485" s="90">
        <f t="shared" si="201"/>
        <v>18</v>
      </c>
      <c r="H485" s="91">
        <f t="shared" si="202"/>
        <v>0</v>
      </c>
      <c r="I485" s="91">
        <f t="shared" si="202"/>
        <v>0</v>
      </c>
      <c r="J485" s="91">
        <f t="shared" si="202"/>
        <v>0</v>
      </c>
      <c r="K485" s="91">
        <f t="shared" si="202"/>
        <v>0</v>
      </c>
      <c r="L485" s="91">
        <f t="shared" si="202"/>
        <v>1</v>
      </c>
      <c r="M485" s="93" t="s">
        <v>14</v>
      </c>
    </row>
    <row r="486" spans="1:13" ht="40.5" customHeight="1" thickTop="1" thickBot="1">
      <c r="A486" s="94" t="s">
        <v>24</v>
      </c>
      <c r="B486" s="95">
        <f t="shared" ref="B486:F486" si="203">IFERROR(AVERAGE(B483:B485),0)</f>
        <v>0</v>
      </c>
      <c r="C486" s="95">
        <f t="shared" si="203"/>
        <v>0</v>
      </c>
      <c r="D486" s="101">
        <f t="shared" si="203"/>
        <v>0</v>
      </c>
      <c r="E486" s="101">
        <f t="shared" si="203"/>
        <v>0</v>
      </c>
      <c r="F486" s="101">
        <f t="shared" si="203"/>
        <v>18</v>
      </c>
      <c r="G486" s="101">
        <f>SUM(AVERAGE(G483:G485))</f>
        <v>18</v>
      </c>
      <c r="H486" s="97">
        <f>AVERAGE(H483:H485)*0.2</f>
        <v>0</v>
      </c>
      <c r="I486" s="97">
        <f>AVERAGE(I483:I485)*0.4</f>
        <v>0</v>
      </c>
      <c r="J486" s="97">
        <f>AVERAGE(J483:J485)*0.6</f>
        <v>0</v>
      </c>
      <c r="K486" s="97">
        <f>AVERAGE(K483:K485)*0.8</f>
        <v>0</v>
      </c>
      <c r="L486" s="100">
        <f>AVERAGE(L483:L485)*1</f>
        <v>1</v>
      </c>
      <c r="M486" s="102">
        <f>SUM(H486:L486)</f>
        <v>1</v>
      </c>
    </row>
    <row r="487" spans="1:13" ht="40.5" customHeight="1" thickTop="1" thickBot="1">
      <c r="A487" s="83" t="s">
        <v>29</v>
      </c>
      <c r="B487" s="84" t="s">
        <v>7</v>
      </c>
      <c r="C487" s="84" t="s">
        <v>8</v>
      </c>
      <c r="D487" s="84" t="s">
        <v>9</v>
      </c>
      <c r="E487" s="84" t="s">
        <v>10</v>
      </c>
      <c r="F487" s="84" t="s">
        <v>11</v>
      </c>
      <c r="G487" s="85" t="s">
        <v>12</v>
      </c>
      <c r="H487" s="84" t="s">
        <v>7</v>
      </c>
      <c r="I487" s="84" t="s">
        <v>8</v>
      </c>
      <c r="J487" s="84" t="s">
        <v>9</v>
      </c>
      <c r="K487" s="84" t="s">
        <v>10</v>
      </c>
      <c r="L487" s="99" t="s">
        <v>11</v>
      </c>
      <c r="M487" s="85" t="s">
        <v>12</v>
      </c>
    </row>
    <row r="488" spans="1:13" ht="40.5" customHeight="1" thickTop="1" thickBot="1">
      <c r="A488" s="103" t="s">
        <v>30</v>
      </c>
      <c r="B488" s="104"/>
      <c r="C488" s="104"/>
      <c r="D488" s="104"/>
      <c r="E488" s="89"/>
      <c r="F488" s="89">
        <v>18</v>
      </c>
      <c r="G488" s="105">
        <f t="shared" ref="G488:G491" si="204">SUM(B488:F488)</f>
        <v>18</v>
      </c>
      <c r="H488" s="106">
        <f t="shared" ref="H488:L491" si="205">IFERROR(B488/$G$488,0)</f>
        <v>0</v>
      </c>
      <c r="I488" s="106">
        <f t="shared" si="205"/>
        <v>0</v>
      </c>
      <c r="J488" s="106">
        <f t="shared" si="205"/>
        <v>0</v>
      </c>
      <c r="K488" s="106">
        <f t="shared" si="205"/>
        <v>0</v>
      </c>
      <c r="L488" s="106">
        <f t="shared" si="205"/>
        <v>1</v>
      </c>
      <c r="M488" s="93" t="s">
        <v>14</v>
      </c>
    </row>
    <row r="489" spans="1:13" ht="40.5" customHeight="1" thickTop="1" thickBot="1">
      <c r="A489" s="103" t="s">
        <v>31</v>
      </c>
      <c r="B489" s="104"/>
      <c r="C489" s="104"/>
      <c r="D489" s="104"/>
      <c r="E489" s="89"/>
      <c r="F489" s="89">
        <v>18</v>
      </c>
      <c r="G489" s="105">
        <f t="shared" si="204"/>
        <v>18</v>
      </c>
      <c r="H489" s="106">
        <f t="shared" si="205"/>
        <v>0</v>
      </c>
      <c r="I489" s="106">
        <f t="shared" si="205"/>
        <v>0</v>
      </c>
      <c r="J489" s="106">
        <f t="shared" si="205"/>
        <v>0</v>
      </c>
      <c r="K489" s="106">
        <f t="shared" si="205"/>
        <v>0</v>
      </c>
      <c r="L489" s="106">
        <f t="shared" si="205"/>
        <v>1</v>
      </c>
      <c r="M489" s="93" t="s">
        <v>14</v>
      </c>
    </row>
    <row r="490" spans="1:13" ht="40.5" customHeight="1" thickTop="1" thickBot="1">
      <c r="A490" s="103" t="s">
        <v>32</v>
      </c>
      <c r="B490" s="104"/>
      <c r="C490" s="104"/>
      <c r="D490" s="104"/>
      <c r="E490" s="89"/>
      <c r="F490" s="89">
        <v>18</v>
      </c>
      <c r="G490" s="105">
        <f t="shared" si="204"/>
        <v>18</v>
      </c>
      <c r="H490" s="106">
        <f t="shared" si="205"/>
        <v>0</v>
      </c>
      <c r="I490" s="106">
        <f t="shared" si="205"/>
        <v>0</v>
      </c>
      <c r="J490" s="106">
        <f t="shared" si="205"/>
        <v>0</v>
      </c>
      <c r="K490" s="106">
        <f t="shared" si="205"/>
        <v>0</v>
      </c>
      <c r="L490" s="106">
        <f t="shared" si="205"/>
        <v>1</v>
      </c>
      <c r="M490" s="93" t="s">
        <v>14</v>
      </c>
    </row>
    <row r="491" spans="1:13" ht="40.5" customHeight="1" thickTop="1" thickBot="1">
      <c r="A491" s="103" t="s">
        <v>33</v>
      </c>
      <c r="B491" s="104"/>
      <c r="C491" s="104"/>
      <c r="D491" s="104"/>
      <c r="E491" s="89"/>
      <c r="F491" s="89">
        <v>18</v>
      </c>
      <c r="G491" s="105">
        <f t="shared" si="204"/>
        <v>18</v>
      </c>
      <c r="H491" s="106">
        <f t="shared" si="205"/>
        <v>0</v>
      </c>
      <c r="I491" s="106">
        <f t="shared" si="205"/>
        <v>0</v>
      </c>
      <c r="J491" s="106">
        <f t="shared" si="205"/>
        <v>0</v>
      </c>
      <c r="K491" s="106">
        <f t="shared" si="205"/>
        <v>0</v>
      </c>
      <c r="L491" s="106">
        <f t="shared" si="205"/>
        <v>1</v>
      </c>
      <c r="M491" s="93" t="s">
        <v>14</v>
      </c>
    </row>
    <row r="492" spans="1:13" ht="40.5" customHeight="1" thickTop="1" thickBot="1">
      <c r="A492" s="107" t="s">
        <v>24</v>
      </c>
      <c r="B492" s="108">
        <f t="shared" ref="B492:F492" si="206">IFERROR(AVERAGE(B488:B491),0)</f>
        <v>0</v>
      </c>
      <c r="C492" s="108">
        <f t="shared" si="206"/>
        <v>0</v>
      </c>
      <c r="D492" s="108">
        <f t="shared" si="206"/>
        <v>0</v>
      </c>
      <c r="E492" s="108">
        <f t="shared" si="206"/>
        <v>0</v>
      </c>
      <c r="F492" s="108">
        <f t="shared" si="206"/>
        <v>18</v>
      </c>
      <c r="G492" s="108">
        <f>SUM(AVERAGE(G488:G491))</f>
        <v>18</v>
      </c>
      <c r="H492" s="102">
        <f>AVERAGE(H488:H491)*0.2</f>
        <v>0</v>
      </c>
      <c r="I492" s="102">
        <f>AVERAGE(I488:I491)*0.4</f>
        <v>0</v>
      </c>
      <c r="J492" s="102">
        <f>AVERAGE(J488:J491)*0.6</f>
        <v>0</v>
      </c>
      <c r="K492" s="102">
        <f>AVERAGE(K488:K491)*0.8</f>
        <v>0</v>
      </c>
      <c r="L492" s="109">
        <f>AVERAGE(L488:L491)*1</f>
        <v>1</v>
      </c>
      <c r="M492" s="102">
        <f>SUM(H492:L492)</f>
        <v>1</v>
      </c>
    </row>
    <row r="493" spans="1:13" ht="40.5" customHeight="1" thickTop="1" thickBot="1">
      <c r="A493" s="110" t="s">
        <v>34</v>
      </c>
      <c r="B493" s="111"/>
      <c r="C493" s="111"/>
      <c r="D493" s="111"/>
      <c r="E493" s="111"/>
      <c r="F493" s="111"/>
      <c r="G493" s="112">
        <f>SUM(B493:F493)</f>
        <v>0</v>
      </c>
      <c r="H493" s="113">
        <f t="shared" ref="H493:L493" si="207">IFERROR(B493/$G$493,0)</f>
        <v>0</v>
      </c>
      <c r="I493" s="113">
        <f t="shared" si="207"/>
        <v>0</v>
      </c>
      <c r="J493" s="113">
        <f t="shared" si="207"/>
        <v>0</v>
      </c>
      <c r="K493" s="113">
        <f t="shared" si="207"/>
        <v>0</v>
      </c>
      <c r="L493" s="113">
        <f t="shared" si="207"/>
        <v>0</v>
      </c>
      <c r="M493" s="93" t="s">
        <v>14</v>
      </c>
    </row>
    <row r="494" spans="1:13" ht="40.5" customHeight="1" thickTop="1" thickBot="1">
      <c r="A494" s="127" t="s">
        <v>35</v>
      </c>
      <c r="B494" s="134"/>
      <c r="C494" s="134"/>
      <c r="D494" s="134"/>
      <c r="E494" s="134"/>
      <c r="F494" s="135"/>
      <c r="G494" s="114">
        <v>18</v>
      </c>
      <c r="H494" s="102" t="s">
        <v>14</v>
      </c>
      <c r="I494" s="102" t="s">
        <v>14</v>
      </c>
      <c r="J494" s="102" t="s">
        <v>14</v>
      </c>
      <c r="K494" s="102" t="s">
        <v>14</v>
      </c>
      <c r="L494" s="102" t="s">
        <v>14</v>
      </c>
      <c r="M494" s="102">
        <f>(M474+M481+M486+M492)/4</f>
        <v>1</v>
      </c>
    </row>
    <row r="495" spans="1:13" ht="40.5" customHeight="1" thickTop="1">
      <c r="A495" s="77"/>
      <c r="B495" s="77"/>
      <c r="C495" s="77"/>
      <c r="D495" s="77"/>
      <c r="E495" s="77"/>
      <c r="F495" s="77"/>
      <c r="G495" s="77"/>
      <c r="H495" s="77"/>
      <c r="I495" s="77"/>
      <c r="J495" s="77"/>
      <c r="K495" s="77"/>
      <c r="L495" s="77"/>
      <c r="M495" s="77"/>
    </row>
    <row r="496" spans="1:13" ht="40.5" customHeight="1" thickBot="1">
      <c r="A496" s="77"/>
      <c r="B496" s="77"/>
      <c r="C496" s="77"/>
      <c r="D496" s="77"/>
      <c r="E496" s="77"/>
      <c r="F496" s="77"/>
      <c r="G496" s="77"/>
      <c r="H496" s="77"/>
      <c r="I496" s="77"/>
      <c r="J496" s="77"/>
      <c r="K496" s="77"/>
      <c r="L496" s="77"/>
      <c r="M496" s="77"/>
    </row>
    <row r="497" spans="1:13" ht="40.5" customHeight="1" thickTop="1" thickBot="1">
      <c r="A497" s="78" t="s">
        <v>0</v>
      </c>
      <c r="B497" s="136" t="s">
        <v>190</v>
      </c>
      <c r="C497" s="132"/>
      <c r="D497" s="132"/>
      <c r="E497" s="132"/>
      <c r="F497" s="132"/>
      <c r="G497" s="133"/>
      <c r="H497" s="139" t="s">
        <v>111</v>
      </c>
      <c r="I497" s="144"/>
      <c r="J497" s="145"/>
      <c r="K497" s="79" t="s">
        <v>2</v>
      </c>
      <c r="L497" s="146">
        <v>45546</v>
      </c>
      <c r="M497" s="147"/>
    </row>
    <row r="498" spans="1:13" ht="40.5" customHeight="1" thickBot="1">
      <c r="A498" s="115" t="s">
        <v>3</v>
      </c>
      <c r="B498" s="148"/>
      <c r="C498" s="148"/>
      <c r="D498" s="148"/>
      <c r="E498" s="148"/>
      <c r="F498" s="148"/>
      <c r="G498" s="149"/>
      <c r="H498" s="80" t="s">
        <v>112</v>
      </c>
      <c r="I498" s="121">
        <v>49</v>
      </c>
      <c r="J498" s="133"/>
      <c r="K498" s="81"/>
      <c r="L498" s="80"/>
      <c r="M498" s="80"/>
    </row>
    <row r="499" spans="1:13" ht="40.5" customHeight="1" thickBot="1">
      <c r="A499" s="150"/>
      <c r="B499" s="151"/>
      <c r="C499" s="151"/>
      <c r="D499" s="151"/>
      <c r="E499" s="151"/>
      <c r="F499" s="151"/>
      <c r="G499" s="152"/>
      <c r="H499" s="80" t="s">
        <v>113</v>
      </c>
      <c r="I499" s="121"/>
      <c r="J499" s="133"/>
      <c r="K499" s="80"/>
      <c r="L499" s="80"/>
      <c r="M499" s="80"/>
    </row>
    <row r="500" spans="1:13" ht="40.5" customHeight="1" thickBot="1">
      <c r="A500" s="82" t="s">
        <v>4</v>
      </c>
      <c r="B500" s="130" t="s">
        <v>5</v>
      </c>
      <c r="C500" s="131"/>
      <c r="D500" s="131"/>
      <c r="E500" s="131"/>
      <c r="F500" s="131"/>
      <c r="G500" s="131"/>
      <c r="H500" s="121" t="s">
        <v>5</v>
      </c>
      <c r="I500" s="132"/>
      <c r="J500" s="132"/>
      <c r="K500" s="132"/>
      <c r="L500" s="132"/>
      <c r="M500" s="133"/>
    </row>
    <row r="501" spans="1:13" ht="40.5" customHeight="1" thickTop="1" thickBot="1">
      <c r="A501" s="83" t="s">
        <v>6</v>
      </c>
      <c r="B501" s="84" t="s">
        <v>7</v>
      </c>
      <c r="C501" s="84" t="s">
        <v>8</v>
      </c>
      <c r="D501" s="84" t="s">
        <v>9</v>
      </c>
      <c r="E501" s="84" t="s">
        <v>10</v>
      </c>
      <c r="F501" s="84" t="s">
        <v>11</v>
      </c>
      <c r="G501" s="85" t="s">
        <v>12</v>
      </c>
      <c r="H501" s="86" t="s">
        <v>7</v>
      </c>
      <c r="I501" s="86" t="s">
        <v>8</v>
      </c>
      <c r="J501" s="86" t="s">
        <v>9</v>
      </c>
      <c r="K501" s="86" t="s">
        <v>10</v>
      </c>
      <c r="L501" s="86" t="s">
        <v>11</v>
      </c>
      <c r="M501" s="87" t="s">
        <v>12</v>
      </c>
    </row>
    <row r="502" spans="1:13" ht="40.5" customHeight="1" thickTop="1" thickBot="1">
      <c r="A502" s="88" t="s">
        <v>13</v>
      </c>
      <c r="B502" s="89"/>
      <c r="C502" s="89"/>
      <c r="D502" s="89"/>
      <c r="E502" s="89"/>
      <c r="F502" s="89">
        <v>49</v>
      </c>
      <c r="G502" s="90">
        <f t="shared" ref="G502:G504" si="208">SUM(B502:F502)</f>
        <v>49</v>
      </c>
      <c r="H502" s="91">
        <f t="shared" ref="H502:L504" si="209">IFERROR(B502/$G$502,0)</f>
        <v>0</v>
      </c>
      <c r="I502" s="91">
        <f t="shared" si="209"/>
        <v>0</v>
      </c>
      <c r="J502" s="91">
        <f t="shared" si="209"/>
        <v>0</v>
      </c>
      <c r="K502" s="91">
        <f t="shared" si="209"/>
        <v>0</v>
      </c>
      <c r="L502" s="91">
        <f t="shared" si="209"/>
        <v>1</v>
      </c>
      <c r="M502" s="92" t="s">
        <v>14</v>
      </c>
    </row>
    <row r="503" spans="1:13" ht="40.5" customHeight="1" thickTop="1" thickBot="1">
      <c r="A503" s="88" t="s">
        <v>15</v>
      </c>
      <c r="B503" s="89"/>
      <c r="C503" s="89"/>
      <c r="D503" s="89"/>
      <c r="E503" s="89"/>
      <c r="F503" s="89">
        <v>49</v>
      </c>
      <c r="G503" s="90">
        <f t="shared" si="208"/>
        <v>49</v>
      </c>
      <c r="H503" s="91">
        <f t="shared" si="209"/>
        <v>0</v>
      </c>
      <c r="I503" s="91">
        <f t="shared" si="209"/>
        <v>0</v>
      </c>
      <c r="J503" s="91">
        <f t="shared" si="209"/>
        <v>0</v>
      </c>
      <c r="K503" s="91">
        <f t="shared" si="209"/>
        <v>0</v>
      </c>
      <c r="L503" s="91">
        <f t="shared" si="209"/>
        <v>1</v>
      </c>
      <c r="M503" s="93" t="s">
        <v>14</v>
      </c>
    </row>
    <row r="504" spans="1:13" ht="40.5" customHeight="1" thickTop="1" thickBot="1">
      <c r="A504" s="88" t="s">
        <v>16</v>
      </c>
      <c r="B504" s="89"/>
      <c r="C504" s="89"/>
      <c r="D504" s="89"/>
      <c r="E504" s="89"/>
      <c r="F504" s="89">
        <v>49</v>
      </c>
      <c r="G504" s="90">
        <f t="shared" si="208"/>
        <v>49</v>
      </c>
      <c r="H504" s="91">
        <f t="shared" si="209"/>
        <v>0</v>
      </c>
      <c r="I504" s="91">
        <f t="shared" si="209"/>
        <v>0</v>
      </c>
      <c r="J504" s="91">
        <f t="shared" si="209"/>
        <v>0</v>
      </c>
      <c r="K504" s="91">
        <f t="shared" si="209"/>
        <v>0</v>
      </c>
      <c r="L504" s="91">
        <f t="shared" si="209"/>
        <v>1</v>
      </c>
      <c r="M504" s="93" t="s">
        <v>14</v>
      </c>
    </row>
    <row r="505" spans="1:13" ht="40.5" customHeight="1" thickTop="1" thickBot="1">
      <c r="A505" s="94" t="s">
        <v>17</v>
      </c>
      <c r="B505" s="95">
        <f>IFERROR(AVERAGE(B502:B504),0)</f>
        <v>0</v>
      </c>
      <c r="C505" s="95">
        <f>IFERROR(AVERAGE(C502:C504),0)</f>
        <v>0</v>
      </c>
      <c r="D505" s="95">
        <f>IFERROR(AVERAGE(D502:D504),0)</f>
        <v>0</v>
      </c>
      <c r="E505" s="95">
        <f t="shared" ref="E505:F505" si="210">IFERROR(AVERAGE(E502:E504),0)</f>
        <v>0</v>
      </c>
      <c r="F505" s="95">
        <f t="shared" si="210"/>
        <v>49</v>
      </c>
      <c r="G505" s="95">
        <f>SUM(AVERAGE(G502:G504))</f>
        <v>49</v>
      </c>
      <c r="H505" s="96">
        <f>AVERAGE(H502:H504)*0.2</f>
        <v>0</v>
      </c>
      <c r="I505" s="96">
        <f>AVERAGE(I502:I504)*0.4</f>
        <v>0</v>
      </c>
      <c r="J505" s="96">
        <f>AVERAGE(J502:J504)*0.6</f>
        <v>0</v>
      </c>
      <c r="K505" s="96">
        <f>AVERAGE(K502:K504)*0.8</f>
        <v>0</v>
      </c>
      <c r="L505" s="96">
        <f>AVERAGE(L502:L504)*1</f>
        <v>1</v>
      </c>
      <c r="M505" s="97">
        <f>SUM(H505:L505)</f>
        <v>1</v>
      </c>
    </row>
    <row r="506" spans="1:13" ht="40.5" customHeight="1" thickTop="1" thickBot="1">
      <c r="A506" s="98" t="s">
        <v>18</v>
      </c>
      <c r="B506" s="84" t="s">
        <v>7</v>
      </c>
      <c r="C506" s="84" t="s">
        <v>8</v>
      </c>
      <c r="D506" s="84" t="s">
        <v>9</v>
      </c>
      <c r="E506" s="84" t="s">
        <v>10</v>
      </c>
      <c r="F506" s="84" t="s">
        <v>11</v>
      </c>
      <c r="G506" s="85" t="s">
        <v>12</v>
      </c>
      <c r="H506" s="84" t="s">
        <v>7</v>
      </c>
      <c r="I506" s="84" t="s">
        <v>8</v>
      </c>
      <c r="J506" s="84" t="s">
        <v>9</v>
      </c>
      <c r="K506" s="84" t="s">
        <v>10</v>
      </c>
      <c r="L506" s="99" t="s">
        <v>11</v>
      </c>
      <c r="M506" s="85" t="s">
        <v>12</v>
      </c>
    </row>
    <row r="507" spans="1:13" ht="40.5" customHeight="1" thickTop="1" thickBot="1">
      <c r="A507" s="88" t="s">
        <v>19</v>
      </c>
      <c r="B507" s="89"/>
      <c r="C507" s="89"/>
      <c r="D507" s="89"/>
      <c r="E507" s="89"/>
      <c r="F507" s="89">
        <v>49</v>
      </c>
      <c r="G507" s="90">
        <f t="shared" ref="G507:G511" si="211">SUM(B507:F507)</f>
        <v>49</v>
      </c>
      <c r="H507" s="91">
        <f t="shared" ref="H507:L511" si="212">IFERROR(B507/$G$507,0)</f>
        <v>0</v>
      </c>
      <c r="I507" s="91">
        <f t="shared" si="212"/>
        <v>0</v>
      </c>
      <c r="J507" s="91">
        <f t="shared" si="212"/>
        <v>0</v>
      </c>
      <c r="K507" s="91">
        <f t="shared" si="212"/>
        <v>0</v>
      </c>
      <c r="L507" s="91">
        <f t="shared" si="212"/>
        <v>1</v>
      </c>
      <c r="M507" s="93" t="s">
        <v>14</v>
      </c>
    </row>
    <row r="508" spans="1:13" ht="40.5" customHeight="1" thickTop="1" thickBot="1">
      <c r="A508" s="88" t="s">
        <v>20</v>
      </c>
      <c r="B508" s="89"/>
      <c r="C508" s="89"/>
      <c r="D508" s="89"/>
      <c r="E508" s="89"/>
      <c r="F508" s="89">
        <v>49</v>
      </c>
      <c r="G508" s="90">
        <f t="shared" si="211"/>
        <v>49</v>
      </c>
      <c r="H508" s="91">
        <f t="shared" si="212"/>
        <v>0</v>
      </c>
      <c r="I508" s="91">
        <f t="shared" si="212"/>
        <v>0</v>
      </c>
      <c r="J508" s="91">
        <f t="shared" si="212"/>
        <v>0</v>
      </c>
      <c r="K508" s="91">
        <f t="shared" si="212"/>
        <v>0</v>
      </c>
      <c r="L508" s="91">
        <f t="shared" si="212"/>
        <v>1</v>
      </c>
      <c r="M508" s="93" t="s">
        <v>14</v>
      </c>
    </row>
    <row r="509" spans="1:13" ht="40.5" customHeight="1" thickTop="1" thickBot="1">
      <c r="A509" s="88" t="s">
        <v>21</v>
      </c>
      <c r="B509" s="89"/>
      <c r="C509" s="89"/>
      <c r="D509" s="89"/>
      <c r="E509" s="89"/>
      <c r="F509" s="89">
        <v>49</v>
      </c>
      <c r="G509" s="90">
        <f t="shared" si="211"/>
        <v>49</v>
      </c>
      <c r="H509" s="91">
        <f t="shared" si="212"/>
        <v>0</v>
      </c>
      <c r="I509" s="91">
        <f t="shared" si="212"/>
        <v>0</v>
      </c>
      <c r="J509" s="91">
        <f t="shared" si="212"/>
        <v>0</v>
      </c>
      <c r="K509" s="91">
        <f t="shared" si="212"/>
        <v>0</v>
      </c>
      <c r="L509" s="91">
        <f t="shared" si="212"/>
        <v>1</v>
      </c>
      <c r="M509" s="93" t="s">
        <v>14</v>
      </c>
    </row>
    <row r="510" spans="1:13" ht="40.5" customHeight="1" thickTop="1" thickBot="1">
      <c r="A510" s="88" t="s">
        <v>22</v>
      </c>
      <c r="B510" s="89"/>
      <c r="C510" s="89"/>
      <c r="D510" s="89"/>
      <c r="E510" s="89"/>
      <c r="F510" s="89">
        <v>49</v>
      </c>
      <c r="G510" s="90">
        <f t="shared" si="211"/>
        <v>49</v>
      </c>
      <c r="H510" s="91">
        <f t="shared" si="212"/>
        <v>0</v>
      </c>
      <c r="I510" s="91">
        <f t="shared" si="212"/>
        <v>0</v>
      </c>
      <c r="J510" s="91">
        <f t="shared" si="212"/>
        <v>0</v>
      </c>
      <c r="K510" s="91">
        <f t="shared" si="212"/>
        <v>0</v>
      </c>
      <c r="L510" s="91">
        <f t="shared" si="212"/>
        <v>1</v>
      </c>
      <c r="M510" s="93" t="s">
        <v>14</v>
      </c>
    </row>
    <row r="511" spans="1:13" ht="40.5" customHeight="1" thickTop="1" thickBot="1">
      <c r="A511" s="88" t="s">
        <v>23</v>
      </c>
      <c r="B511" s="89"/>
      <c r="C511" s="89"/>
      <c r="D511" s="89"/>
      <c r="E511" s="89"/>
      <c r="F511" s="89">
        <v>49</v>
      </c>
      <c r="G511" s="90">
        <f t="shared" si="211"/>
        <v>49</v>
      </c>
      <c r="H511" s="91">
        <f t="shared" si="212"/>
        <v>0</v>
      </c>
      <c r="I511" s="91">
        <f t="shared" si="212"/>
        <v>0</v>
      </c>
      <c r="J511" s="91">
        <f t="shared" si="212"/>
        <v>0</v>
      </c>
      <c r="K511" s="91">
        <f t="shared" si="212"/>
        <v>0</v>
      </c>
      <c r="L511" s="91">
        <f t="shared" si="212"/>
        <v>1</v>
      </c>
      <c r="M511" s="93"/>
    </row>
    <row r="512" spans="1:13" ht="40.5" customHeight="1" thickTop="1" thickBot="1">
      <c r="A512" s="94" t="s">
        <v>24</v>
      </c>
      <c r="B512" s="95">
        <f t="shared" ref="B512:F512" si="213">IFERROR(AVERAGE(B507:B511),0)</f>
        <v>0</v>
      </c>
      <c r="C512" s="95">
        <f t="shared" si="213"/>
        <v>0</v>
      </c>
      <c r="D512" s="95">
        <f t="shared" si="213"/>
        <v>0</v>
      </c>
      <c r="E512" s="95">
        <f t="shared" si="213"/>
        <v>0</v>
      </c>
      <c r="F512" s="95">
        <f t="shared" si="213"/>
        <v>49</v>
      </c>
      <c r="G512" s="95">
        <f>SUM(AVERAGE(G507:G511))</f>
        <v>49</v>
      </c>
      <c r="H512" s="97">
        <f>AVERAGE(H507:H511)*0.2</f>
        <v>0</v>
      </c>
      <c r="I512" s="97">
        <f>AVERAGE(I507:I511)*0.4</f>
        <v>0</v>
      </c>
      <c r="J512" s="97">
        <f>AVERAGE(J507:J511)*0.6</f>
        <v>0</v>
      </c>
      <c r="K512" s="97">
        <f>AVERAGE(K507:K511)*0.8</f>
        <v>0</v>
      </c>
      <c r="L512" s="100">
        <f>AVERAGE(L507:L511)*1</f>
        <v>1</v>
      </c>
      <c r="M512" s="97">
        <f>SUM(H512:L512)</f>
        <v>1</v>
      </c>
    </row>
    <row r="513" spans="1:13" ht="40.5" customHeight="1" thickTop="1" thickBot="1">
      <c r="A513" s="98" t="s">
        <v>25</v>
      </c>
      <c r="B513" s="84" t="s">
        <v>7</v>
      </c>
      <c r="C513" s="84" t="s">
        <v>8</v>
      </c>
      <c r="D513" s="84" t="s">
        <v>9</v>
      </c>
      <c r="E513" s="84" t="s">
        <v>10</v>
      </c>
      <c r="F513" s="84" t="s">
        <v>11</v>
      </c>
      <c r="G513" s="85" t="s">
        <v>12</v>
      </c>
      <c r="H513" s="84" t="s">
        <v>7</v>
      </c>
      <c r="I513" s="84" t="s">
        <v>8</v>
      </c>
      <c r="J513" s="84" t="s">
        <v>9</v>
      </c>
      <c r="K513" s="84" t="s">
        <v>10</v>
      </c>
      <c r="L513" s="99" t="s">
        <v>11</v>
      </c>
      <c r="M513" s="85" t="s">
        <v>12</v>
      </c>
    </row>
    <row r="514" spans="1:13" ht="40.5" customHeight="1" thickTop="1" thickBot="1">
      <c r="A514" s="88" t="s">
        <v>26</v>
      </c>
      <c r="B514" s="89"/>
      <c r="C514" s="89"/>
      <c r="D514" s="89"/>
      <c r="E514" s="89"/>
      <c r="F514" s="89">
        <v>49</v>
      </c>
      <c r="G514" s="90">
        <f t="shared" ref="G514:G516" si="214">SUM(B514:F514)</f>
        <v>49</v>
      </c>
      <c r="H514" s="91">
        <f t="shared" ref="H514:L516" si="215">IFERROR(B514/$G$514,0)</f>
        <v>0</v>
      </c>
      <c r="I514" s="91">
        <f t="shared" si="215"/>
        <v>0</v>
      </c>
      <c r="J514" s="91">
        <f t="shared" si="215"/>
        <v>0</v>
      </c>
      <c r="K514" s="91">
        <f t="shared" si="215"/>
        <v>0</v>
      </c>
      <c r="L514" s="91">
        <f t="shared" si="215"/>
        <v>1</v>
      </c>
      <c r="M514" s="93" t="s">
        <v>14</v>
      </c>
    </row>
    <row r="515" spans="1:13" ht="40.5" customHeight="1" thickTop="1" thickBot="1">
      <c r="A515" s="88" t="s">
        <v>27</v>
      </c>
      <c r="B515" s="89"/>
      <c r="C515" s="89"/>
      <c r="D515" s="89"/>
      <c r="E515" s="89"/>
      <c r="F515" s="89">
        <v>49</v>
      </c>
      <c r="G515" s="90">
        <f t="shared" si="214"/>
        <v>49</v>
      </c>
      <c r="H515" s="91">
        <f t="shared" si="215"/>
        <v>0</v>
      </c>
      <c r="I515" s="91">
        <f t="shared" si="215"/>
        <v>0</v>
      </c>
      <c r="J515" s="91">
        <f t="shared" si="215"/>
        <v>0</v>
      </c>
      <c r="K515" s="91">
        <f t="shared" si="215"/>
        <v>0</v>
      </c>
      <c r="L515" s="91">
        <f t="shared" si="215"/>
        <v>1</v>
      </c>
      <c r="M515" s="93" t="s">
        <v>14</v>
      </c>
    </row>
    <row r="516" spans="1:13" ht="40.5" customHeight="1" thickTop="1" thickBot="1">
      <c r="A516" s="88" t="s">
        <v>28</v>
      </c>
      <c r="B516" s="89"/>
      <c r="C516" s="89"/>
      <c r="D516" s="89"/>
      <c r="E516" s="89"/>
      <c r="F516" s="89">
        <v>49</v>
      </c>
      <c r="G516" s="90">
        <f t="shared" si="214"/>
        <v>49</v>
      </c>
      <c r="H516" s="91">
        <f t="shared" si="215"/>
        <v>0</v>
      </c>
      <c r="I516" s="91">
        <f t="shared" si="215"/>
        <v>0</v>
      </c>
      <c r="J516" s="91">
        <f t="shared" si="215"/>
        <v>0</v>
      </c>
      <c r="K516" s="91">
        <f t="shared" si="215"/>
        <v>0</v>
      </c>
      <c r="L516" s="91">
        <f t="shared" si="215"/>
        <v>1</v>
      </c>
      <c r="M516" s="93" t="s">
        <v>14</v>
      </c>
    </row>
    <row r="517" spans="1:13" ht="40.5" customHeight="1" thickTop="1" thickBot="1">
      <c r="A517" s="94" t="s">
        <v>24</v>
      </c>
      <c r="B517" s="95">
        <f t="shared" ref="B517:F517" si="216">IFERROR(AVERAGE(B514:B516),0)</f>
        <v>0</v>
      </c>
      <c r="C517" s="95">
        <f t="shared" si="216"/>
        <v>0</v>
      </c>
      <c r="D517" s="101">
        <f t="shared" si="216"/>
        <v>0</v>
      </c>
      <c r="E517" s="101">
        <f t="shared" si="216"/>
        <v>0</v>
      </c>
      <c r="F517" s="101">
        <f t="shared" si="216"/>
        <v>49</v>
      </c>
      <c r="G517" s="101">
        <f>SUM(AVERAGE(G514:G516))</f>
        <v>49</v>
      </c>
      <c r="H517" s="97">
        <f>AVERAGE(H514:H516)*0.2</f>
        <v>0</v>
      </c>
      <c r="I517" s="97">
        <f>AVERAGE(I514:I516)*0.4</f>
        <v>0</v>
      </c>
      <c r="J517" s="97">
        <f>AVERAGE(J514:J516)*0.6</f>
        <v>0</v>
      </c>
      <c r="K517" s="97">
        <f>AVERAGE(K514:K516)*0.8</f>
        <v>0</v>
      </c>
      <c r="L517" s="100">
        <f>AVERAGE(L514:L516)*1</f>
        <v>1</v>
      </c>
      <c r="M517" s="102">
        <f>SUM(H517:L517)</f>
        <v>1</v>
      </c>
    </row>
    <row r="518" spans="1:13" ht="40.5" customHeight="1" thickTop="1" thickBot="1">
      <c r="A518" s="83" t="s">
        <v>29</v>
      </c>
      <c r="B518" s="84" t="s">
        <v>7</v>
      </c>
      <c r="C518" s="84" t="s">
        <v>8</v>
      </c>
      <c r="D518" s="84" t="s">
        <v>9</v>
      </c>
      <c r="E518" s="84" t="s">
        <v>10</v>
      </c>
      <c r="F518" s="84" t="s">
        <v>11</v>
      </c>
      <c r="G518" s="85" t="s">
        <v>12</v>
      </c>
      <c r="H518" s="84" t="s">
        <v>7</v>
      </c>
      <c r="I518" s="84" t="s">
        <v>8</v>
      </c>
      <c r="J518" s="84" t="s">
        <v>9</v>
      </c>
      <c r="K518" s="84" t="s">
        <v>10</v>
      </c>
      <c r="L518" s="99" t="s">
        <v>11</v>
      </c>
      <c r="M518" s="85" t="s">
        <v>12</v>
      </c>
    </row>
    <row r="519" spans="1:13" ht="40.5" customHeight="1" thickTop="1" thickBot="1">
      <c r="A519" s="103" t="s">
        <v>30</v>
      </c>
      <c r="B519" s="104"/>
      <c r="C519" s="104"/>
      <c r="D519" s="104"/>
      <c r="E519" s="89"/>
      <c r="F519" s="89">
        <v>49</v>
      </c>
      <c r="G519" s="105">
        <f t="shared" ref="G519:G522" si="217">SUM(B519:F519)</f>
        <v>49</v>
      </c>
      <c r="H519" s="106">
        <f t="shared" ref="H519:L522" si="218">IFERROR(B519/$G$519,0)</f>
        <v>0</v>
      </c>
      <c r="I519" s="106">
        <f t="shared" si="218"/>
        <v>0</v>
      </c>
      <c r="J519" s="106">
        <f t="shared" si="218"/>
        <v>0</v>
      </c>
      <c r="K519" s="106">
        <f t="shared" si="218"/>
        <v>0</v>
      </c>
      <c r="L519" s="106">
        <f t="shared" si="218"/>
        <v>1</v>
      </c>
      <c r="M519" s="93" t="s">
        <v>14</v>
      </c>
    </row>
    <row r="520" spans="1:13" ht="40.5" customHeight="1" thickTop="1" thickBot="1">
      <c r="A520" s="103" t="s">
        <v>31</v>
      </c>
      <c r="B520" s="104"/>
      <c r="C520" s="104"/>
      <c r="D520" s="104"/>
      <c r="E520" s="89"/>
      <c r="F520" s="89">
        <v>49</v>
      </c>
      <c r="G520" s="105">
        <f t="shared" si="217"/>
        <v>49</v>
      </c>
      <c r="H520" s="106">
        <f t="shared" si="218"/>
        <v>0</v>
      </c>
      <c r="I520" s="106">
        <f t="shared" si="218"/>
        <v>0</v>
      </c>
      <c r="J520" s="106">
        <f t="shared" si="218"/>
        <v>0</v>
      </c>
      <c r="K520" s="106">
        <f t="shared" si="218"/>
        <v>0</v>
      </c>
      <c r="L520" s="106">
        <f t="shared" si="218"/>
        <v>1</v>
      </c>
      <c r="M520" s="93" t="s">
        <v>14</v>
      </c>
    </row>
    <row r="521" spans="1:13" ht="40.5" customHeight="1" thickTop="1" thickBot="1">
      <c r="A521" s="103" t="s">
        <v>32</v>
      </c>
      <c r="B521" s="104"/>
      <c r="C521" s="104"/>
      <c r="D521" s="104"/>
      <c r="E521" s="89"/>
      <c r="F521" s="89">
        <v>49</v>
      </c>
      <c r="G521" s="105">
        <f t="shared" si="217"/>
        <v>49</v>
      </c>
      <c r="H521" s="106">
        <f t="shared" si="218"/>
        <v>0</v>
      </c>
      <c r="I521" s="106">
        <f t="shared" si="218"/>
        <v>0</v>
      </c>
      <c r="J521" s="106">
        <f t="shared" si="218"/>
        <v>0</v>
      </c>
      <c r="K521" s="106">
        <f t="shared" si="218"/>
        <v>0</v>
      </c>
      <c r="L521" s="106">
        <f t="shared" si="218"/>
        <v>1</v>
      </c>
      <c r="M521" s="93" t="s">
        <v>14</v>
      </c>
    </row>
    <row r="522" spans="1:13" ht="40.5" customHeight="1" thickTop="1" thickBot="1">
      <c r="A522" s="103" t="s">
        <v>33</v>
      </c>
      <c r="B522" s="104"/>
      <c r="C522" s="104"/>
      <c r="D522" s="104"/>
      <c r="E522" s="89"/>
      <c r="F522" s="89">
        <v>49</v>
      </c>
      <c r="G522" s="105">
        <f t="shared" si="217"/>
        <v>49</v>
      </c>
      <c r="H522" s="106">
        <f t="shared" si="218"/>
        <v>0</v>
      </c>
      <c r="I522" s="106">
        <f t="shared" si="218"/>
        <v>0</v>
      </c>
      <c r="J522" s="106">
        <f t="shared" si="218"/>
        <v>0</v>
      </c>
      <c r="K522" s="106">
        <f t="shared" si="218"/>
        <v>0</v>
      </c>
      <c r="L522" s="106">
        <f t="shared" si="218"/>
        <v>1</v>
      </c>
      <c r="M522" s="93" t="s">
        <v>14</v>
      </c>
    </row>
    <row r="523" spans="1:13" ht="40.5" customHeight="1" thickTop="1" thickBot="1">
      <c r="A523" s="107" t="s">
        <v>24</v>
      </c>
      <c r="B523" s="108">
        <f t="shared" ref="B523:F523" si="219">IFERROR(AVERAGE(B519:B522),0)</f>
        <v>0</v>
      </c>
      <c r="C523" s="108">
        <f t="shared" si="219"/>
        <v>0</v>
      </c>
      <c r="D523" s="108">
        <f t="shared" si="219"/>
        <v>0</v>
      </c>
      <c r="E523" s="108">
        <f t="shared" si="219"/>
        <v>0</v>
      </c>
      <c r="F523" s="108">
        <f t="shared" si="219"/>
        <v>49</v>
      </c>
      <c r="G523" s="108">
        <f>SUM(AVERAGE(G519:G522))</f>
        <v>49</v>
      </c>
      <c r="H523" s="102">
        <f>AVERAGE(H519:H522)*0.2</f>
        <v>0</v>
      </c>
      <c r="I523" s="102">
        <f>AVERAGE(I519:I522)*0.4</f>
        <v>0</v>
      </c>
      <c r="J523" s="102">
        <f>AVERAGE(J519:J522)*0.6</f>
        <v>0</v>
      </c>
      <c r="K523" s="102">
        <f>AVERAGE(K519:K522)*0.8</f>
        <v>0</v>
      </c>
      <c r="L523" s="109">
        <f>AVERAGE(L519:L522)*1</f>
        <v>1</v>
      </c>
      <c r="M523" s="102">
        <f>SUM(H523:L523)</f>
        <v>1</v>
      </c>
    </row>
    <row r="524" spans="1:13" ht="40.5" customHeight="1" thickTop="1" thickBot="1">
      <c r="A524" s="110" t="s">
        <v>34</v>
      </c>
      <c r="B524" s="111"/>
      <c r="C524" s="111"/>
      <c r="D524" s="111"/>
      <c r="E524" s="111"/>
      <c r="F524" s="111"/>
      <c r="G524" s="112">
        <f>SUM(B524:F524)</f>
        <v>0</v>
      </c>
      <c r="H524" s="113">
        <f t="shared" ref="H524:L524" si="220">IFERROR(B524/$G$524,0)</f>
        <v>0</v>
      </c>
      <c r="I524" s="113">
        <f t="shared" si="220"/>
        <v>0</v>
      </c>
      <c r="J524" s="113">
        <f t="shared" si="220"/>
        <v>0</v>
      </c>
      <c r="K524" s="113">
        <f t="shared" si="220"/>
        <v>0</v>
      </c>
      <c r="L524" s="113">
        <f t="shared" si="220"/>
        <v>0</v>
      </c>
      <c r="M524" s="93" t="s">
        <v>14</v>
      </c>
    </row>
    <row r="525" spans="1:13" ht="40.5" customHeight="1" thickTop="1" thickBot="1">
      <c r="A525" s="127" t="s">
        <v>35</v>
      </c>
      <c r="B525" s="134"/>
      <c r="C525" s="134"/>
      <c r="D525" s="134"/>
      <c r="E525" s="134"/>
      <c r="F525" s="135"/>
      <c r="G525" s="114">
        <v>49</v>
      </c>
      <c r="H525" s="102" t="s">
        <v>14</v>
      </c>
      <c r="I525" s="102" t="s">
        <v>14</v>
      </c>
      <c r="J525" s="102" t="s">
        <v>14</v>
      </c>
      <c r="K525" s="102" t="s">
        <v>14</v>
      </c>
      <c r="L525" s="102" t="s">
        <v>14</v>
      </c>
      <c r="M525" s="102">
        <f>(M505+M512+M517+M523)/4</f>
        <v>1</v>
      </c>
    </row>
    <row r="526" spans="1:13" ht="40.5" customHeight="1" thickTop="1">
      <c r="A526" s="77"/>
      <c r="B526" s="77"/>
      <c r="C526" s="77"/>
      <c r="D526" s="77"/>
      <c r="E526" s="77"/>
      <c r="F526" s="77"/>
      <c r="G526" s="77"/>
      <c r="H526" s="77"/>
      <c r="I526" s="77"/>
      <c r="J526" s="77"/>
      <c r="K526" s="77"/>
      <c r="L526" s="77"/>
      <c r="M526" s="77"/>
    </row>
    <row r="527" spans="1:13" ht="40.5" customHeight="1" thickBot="1">
      <c r="A527" s="77"/>
      <c r="B527" s="77"/>
      <c r="C527" s="77"/>
      <c r="D527" s="77"/>
      <c r="E527" s="77"/>
      <c r="F527" s="77"/>
      <c r="G527" s="77"/>
      <c r="H527" s="77"/>
      <c r="I527" s="77"/>
      <c r="J527" s="77"/>
      <c r="K527" s="77"/>
      <c r="L527" s="77"/>
      <c r="M527" s="77"/>
    </row>
    <row r="528" spans="1:13" ht="40.5" customHeight="1" thickTop="1" thickBot="1">
      <c r="A528" s="78" t="s">
        <v>0</v>
      </c>
      <c r="B528" s="136" t="s">
        <v>190</v>
      </c>
      <c r="C528" s="132"/>
      <c r="D528" s="132"/>
      <c r="E528" s="132"/>
      <c r="F528" s="132"/>
      <c r="G528" s="133"/>
      <c r="H528" s="139" t="s">
        <v>111</v>
      </c>
      <c r="I528" s="144"/>
      <c r="J528" s="145"/>
      <c r="K528" s="79" t="s">
        <v>2</v>
      </c>
      <c r="L528" s="146">
        <v>45485</v>
      </c>
      <c r="M528" s="147"/>
    </row>
    <row r="529" spans="1:13" ht="40.5" customHeight="1" thickBot="1">
      <c r="A529" s="115" t="s">
        <v>3</v>
      </c>
      <c r="B529" s="148"/>
      <c r="C529" s="148"/>
      <c r="D529" s="148"/>
      <c r="E529" s="148"/>
      <c r="F529" s="148"/>
      <c r="G529" s="149"/>
      <c r="H529" s="80" t="s">
        <v>112</v>
      </c>
      <c r="I529" s="121">
        <v>49</v>
      </c>
      <c r="J529" s="133"/>
      <c r="K529" s="81"/>
      <c r="L529" s="80"/>
      <c r="M529" s="80"/>
    </row>
    <row r="530" spans="1:13" ht="40.5" customHeight="1" thickBot="1">
      <c r="A530" s="150"/>
      <c r="B530" s="151"/>
      <c r="C530" s="151"/>
      <c r="D530" s="151"/>
      <c r="E530" s="151"/>
      <c r="F530" s="151"/>
      <c r="G530" s="152"/>
      <c r="H530" s="80" t="s">
        <v>113</v>
      </c>
      <c r="I530" s="121">
        <v>1</v>
      </c>
      <c r="J530" s="133"/>
      <c r="K530" s="80"/>
      <c r="L530" s="80"/>
      <c r="M530" s="80"/>
    </row>
    <row r="531" spans="1:13" ht="40.5" customHeight="1" thickBot="1">
      <c r="A531" s="82" t="s">
        <v>4</v>
      </c>
      <c r="B531" s="130" t="s">
        <v>5</v>
      </c>
      <c r="C531" s="131"/>
      <c r="D531" s="131"/>
      <c r="E531" s="131"/>
      <c r="F531" s="131"/>
      <c r="G531" s="131"/>
      <c r="H531" s="121" t="s">
        <v>5</v>
      </c>
      <c r="I531" s="132"/>
      <c r="J531" s="132"/>
      <c r="K531" s="132"/>
      <c r="L531" s="132"/>
      <c r="M531" s="133"/>
    </row>
    <row r="532" spans="1:13" ht="40.5" customHeight="1" thickTop="1" thickBot="1">
      <c r="A532" s="83" t="s">
        <v>6</v>
      </c>
      <c r="B532" s="84" t="s">
        <v>7</v>
      </c>
      <c r="C532" s="84" t="s">
        <v>8</v>
      </c>
      <c r="D532" s="84" t="s">
        <v>9</v>
      </c>
      <c r="E532" s="84" t="s">
        <v>10</v>
      </c>
      <c r="F532" s="84" t="s">
        <v>11</v>
      </c>
      <c r="G532" s="85" t="s">
        <v>12</v>
      </c>
      <c r="H532" s="86" t="s">
        <v>7</v>
      </c>
      <c r="I532" s="86" t="s">
        <v>8</v>
      </c>
      <c r="J532" s="86" t="s">
        <v>9</v>
      </c>
      <c r="K532" s="86" t="s">
        <v>10</v>
      </c>
      <c r="L532" s="86" t="s">
        <v>11</v>
      </c>
      <c r="M532" s="87" t="s">
        <v>12</v>
      </c>
    </row>
    <row r="533" spans="1:13" ht="40.5" customHeight="1" thickTop="1" thickBot="1">
      <c r="A533" s="88" t="s">
        <v>13</v>
      </c>
      <c r="B533" s="89"/>
      <c r="C533" s="89"/>
      <c r="D533" s="89"/>
      <c r="E533" s="89"/>
      <c r="F533" s="89">
        <v>50</v>
      </c>
      <c r="G533" s="90">
        <f t="shared" ref="G533:G535" si="221">SUM(B533:F533)</f>
        <v>50</v>
      </c>
      <c r="H533" s="91">
        <f t="shared" ref="H533:L535" si="222">IFERROR(B533/$G$533,0)</f>
        <v>0</v>
      </c>
      <c r="I533" s="91">
        <f t="shared" si="222"/>
        <v>0</v>
      </c>
      <c r="J533" s="91">
        <f t="shared" si="222"/>
        <v>0</v>
      </c>
      <c r="K533" s="91">
        <f t="shared" si="222"/>
        <v>0</v>
      </c>
      <c r="L533" s="91">
        <f t="shared" si="222"/>
        <v>1</v>
      </c>
      <c r="M533" s="92" t="s">
        <v>14</v>
      </c>
    </row>
    <row r="534" spans="1:13" ht="40.5" customHeight="1" thickTop="1" thickBot="1">
      <c r="A534" s="88" t="s">
        <v>15</v>
      </c>
      <c r="B534" s="89"/>
      <c r="C534" s="89"/>
      <c r="D534" s="89"/>
      <c r="E534" s="89"/>
      <c r="F534" s="89">
        <v>50</v>
      </c>
      <c r="G534" s="90">
        <f t="shared" si="221"/>
        <v>50</v>
      </c>
      <c r="H534" s="91">
        <f t="shared" si="222"/>
        <v>0</v>
      </c>
      <c r="I534" s="91">
        <f t="shared" si="222"/>
        <v>0</v>
      </c>
      <c r="J534" s="91">
        <f t="shared" si="222"/>
        <v>0</v>
      </c>
      <c r="K534" s="91">
        <f t="shared" si="222"/>
        <v>0</v>
      </c>
      <c r="L534" s="91">
        <f t="shared" si="222"/>
        <v>1</v>
      </c>
      <c r="M534" s="93" t="s">
        <v>14</v>
      </c>
    </row>
    <row r="535" spans="1:13" ht="40.5" customHeight="1" thickTop="1" thickBot="1">
      <c r="A535" s="88" t="s">
        <v>16</v>
      </c>
      <c r="B535" s="89"/>
      <c r="C535" s="89"/>
      <c r="D535" s="89"/>
      <c r="E535" s="89"/>
      <c r="F535" s="89">
        <v>50</v>
      </c>
      <c r="G535" s="90">
        <f t="shared" si="221"/>
        <v>50</v>
      </c>
      <c r="H535" s="91">
        <f t="shared" si="222"/>
        <v>0</v>
      </c>
      <c r="I535" s="91">
        <f t="shared" si="222"/>
        <v>0</v>
      </c>
      <c r="J535" s="91">
        <f t="shared" si="222"/>
        <v>0</v>
      </c>
      <c r="K535" s="91">
        <f t="shared" si="222"/>
        <v>0</v>
      </c>
      <c r="L535" s="91">
        <f t="shared" si="222"/>
        <v>1</v>
      </c>
      <c r="M535" s="93" t="s">
        <v>14</v>
      </c>
    </row>
    <row r="536" spans="1:13" ht="40.5" customHeight="1" thickTop="1" thickBot="1">
      <c r="A536" s="94" t="s">
        <v>17</v>
      </c>
      <c r="B536" s="95">
        <f>IFERROR(AVERAGE(B533:B535),0)</f>
        <v>0</v>
      </c>
      <c r="C536" s="95">
        <f>IFERROR(AVERAGE(C533:C535),0)</f>
        <v>0</v>
      </c>
      <c r="D536" s="95">
        <f>IFERROR(AVERAGE(D533:D535),0)</f>
        <v>0</v>
      </c>
      <c r="E536" s="95">
        <f t="shared" ref="E536:F536" si="223">IFERROR(AVERAGE(E533:E535),0)</f>
        <v>0</v>
      </c>
      <c r="F536" s="95">
        <f t="shared" si="223"/>
        <v>50</v>
      </c>
      <c r="G536" s="95">
        <f>SUM(AVERAGE(G533:G535))</f>
        <v>50</v>
      </c>
      <c r="H536" s="96">
        <f>AVERAGE(H533:H535)*0.2</f>
        <v>0</v>
      </c>
      <c r="I536" s="96">
        <f>AVERAGE(I533:I535)*0.4</f>
        <v>0</v>
      </c>
      <c r="J536" s="96">
        <f>AVERAGE(J533:J535)*0.6</f>
        <v>0</v>
      </c>
      <c r="K536" s="96">
        <f>AVERAGE(K533:K535)*0.8</f>
        <v>0</v>
      </c>
      <c r="L536" s="96">
        <f>AVERAGE(L533:L535)*1</f>
        <v>1</v>
      </c>
      <c r="M536" s="97">
        <f>SUM(H536:L536)</f>
        <v>1</v>
      </c>
    </row>
    <row r="537" spans="1:13" ht="40.5" customHeight="1" thickTop="1" thickBot="1">
      <c r="A537" s="98" t="s">
        <v>18</v>
      </c>
      <c r="B537" s="84" t="s">
        <v>7</v>
      </c>
      <c r="C537" s="84" t="s">
        <v>8</v>
      </c>
      <c r="D537" s="84" t="s">
        <v>9</v>
      </c>
      <c r="E537" s="84" t="s">
        <v>10</v>
      </c>
      <c r="F537" s="84" t="s">
        <v>11</v>
      </c>
      <c r="G537" s="85" t="s">
        <v>12</v>
      </c>
      <c r="H537" s="84" t="s">
        <v>7</v>
      </c>
      <c r="I537" s="84" t="s">
        <v>8</v>
      </c>
      <c r="J537" s="84" t="s">
        <v>9</v>
      </c>
      <c r="K537" s="84" t="s">
        <v>10</v>
      </c>
      <c r="L537" s="99" t="s">
        <v>11</v>
      </c>
      <c r="M537" s="85" t="s">
        <v>12</v>
      </c>
    </row>
    <row r="538" spans="1:13" ht="40.5" customHeight="1" thickTop="1" thickBot="1">
      <c r="A538" s="88" t="s">
        <v>19</v>
      </c>
      <c r="B538" s="89"/>
      <c r="C538" s="89"/>
      <c r="D538" s="89"/>
      <c r="E538" s="89"/>
      <c r="F538" s="89">
        <v>50</v>
      </c>
      <c r="G538" s="90">
        <f t="shared" ref="G538:G542" si="224">SUM(B538:F538)</f>
        <v>50</v>
      </c>
      <c r="H538" s="91">
        <f t="shared" ref="H538:L542" si="225">IFERROR(B538/$G$538,0)</f>
        <v>0</v>
      </c>
      <c r="I538" s="91">
        <f t="shared" si="225"/>
        <v>0</v>
      </c>
      <c r="J538" s="91">
        <f t="shared" si="225"/>
        <v>0</v>
      </c>
      <c r="K538" s="91">
        <f t="shared" si="225"/>
        <v>0</v>
      </c>
      <c r="L538" s="91">
        <f t="shared" si="225"/>
        <v>1</v>
      </c>
      <c r="M538" s="93" t="s">
        <v>14</v>
      </c>
    </row>
    <row r="539" spans="1:13" ht="40.5" customHeight="1" thickTop="1" thickBot="1">
      <c r="A539" s="88" t="s">
        <v>20</v>
      </c>
      <c r="B539" s="89"/>
      <c r="C539" s="89"/>
      <c r="D539" s="89"/>
      <c r="E539" s="89"/>
      <c r="F539" s="89">
        <v>50</v>
      </c>
      <c r="G539" s="90">
        <f t="shared" si="224"/>
        <v>50</v>
      </c>
      <c r="H539" s="91">
        <f t="shared" si="225"/>
        <v>0</v>
      </c>
      <c r="I539" s="91">
        <f t="shared" si="225"/>
        <v>0</v>
      </c>
      <c r="J539" s="91">
        <f t="shared" si="225"/>
        <v>0</v>
      </c>
      <c r="K539" s="91">
        <f t="shared" si="225"/>
        <v>0</v>
      </c>
      <c r="L539" s="91">
        <f t="shared" si="225"/>
        <v>1</v>
      </c>
      <c r="M539" s="93" t="s">
        <v>14</v>
      </c>
    </row>
    <row r="540" spans="1:13" ht="40.5" customHeight="1" thickTop="1" thickBot="1">
      <c r="A540" s="88" t="s">
        <v>21</v>
      </c>
      <c r="B540" s="89"/>
      <c r="C540" s="89"/>
      <c r="D540" s="89"/>
      <c r="E540" s="89"/>
      <c r="F540" s="89">
        <v>50</v>
      </c>
      <c r="G540" s="90">
        <f t="shared" si="224"/>
        <v>50</v>
      </c>
      <c r="H540" s="91">
        <f t="shared" si="225"/>
        <v>0</v>
      </c>
      <c r="I540" s="91">
        <f t="shared" si="225"/>
        <v>0</v>
      </c>
      <c r="J540" s="91">
        <f t="shared" si="225"/>
        <v>0</v>
      </c>
      <c r="K540" s="91">
        <f t="shared" si="225"/>
        <v>0</v>
      </c>
      <c r="L540" s="91">
        <f t="shared" si="225"/>
        <v>1</v>
      </c>
      <c r="M540" s="93" t="s">
        <v>14</v>
      </c>
    </row>
    <row r="541" spans="1:13" ht="40.5" customHeight="1" thickTop="1" thickBot="1">
      <c r="A541" s="88" t="s">
        <v>22</v>
      </c>
      <c r="B541" s="89"/>
      <c r="C541" s="89"/>
      <c r="D541" s="89"/>
      <c r="E541" s="89"/>
      <c r="F541" s="89">
        <v>50</v>
      </c>
      <c r="G541" s="90">
        <f t="shared" si="224"/>
        <v>50</v>
      </c>
      <c r="H541" s="91">
        <f t="shared" si="225"/>
        <v>0</v>
      </c>
      <c r="I541" s="91">
        <f t="shared" si="225"/>
        <v>0</v>
      </c>
      <c r="J541" s="91">
        <f t="shared" si="225"/>
        <v>0</v>
      </c>
      <c r="K541" s="91">
        <f t="shared" si="225"/>
        <v>0</v>
      </c>
      <c r="L541" s="91">
        <f t="shared" si="225"/>
        <v>1</v>
      </c>
      <c r="M541" s="93" t="s">
        <v>14</v>
      </c>
    </row>
    <row r="542" spans="1:13" ht="40.5" customHeight="1" thickTop="1" thickBot="1">
      <c r="A542" s="88" t="s">
        <v>23</v>
      </c>
      <c r="B542" s="89"/>
      <c r="C542" s="89"/>
      <c r="D542" s="89"/>
      <c r="E542" s="89"/>
      <c r="F542" s="89">
        <v>50</v>
      </c>
      <c r="G542" s="90">
        <f t="shared" si="224"/>
        <v>50</v>
      </c>
      <c r="H542" s="91">
        <f t="shared" si="225"/>
        <v>0</v>
      </c>
      <c r="I542" s="91">
        <f t="shared" si="225"/>
        <v>0</v>
      </c>
      <c r="J542" s="91">
        <f t="shared" si="225"/>
        <v>0</v>
      </c>
      <c r="K542" s="91">
        <f t="shared" si="225"/>
        <v>0</v>
      </c>
      <c r="L542" s="91">
        <f t="shared" si="225"/>
        <v>1</v>
      </c>
      <c r="M542" s="93"/>
    </row>
    <row r="543" spans="1:13" ht="40.5" customHeight="1" thickTop="1" thickBot="1">
      <c r="A543" s="94" t="s">
        <v>24</v>
      </c>
      <c r="B543" s="95">
        <f t="shared" ref="B543:F543" si="226">IFERROR(AVERAGE(B538:B542),0)</f>
        <v>0</v>
      </c>
      <c r="C543" s="95">
        <f t="shared" si="226"/>
        <v>0</v>
      </c>
      <c r="D543" s="95">
        <f t="shared" si="226"/>
        <v>0</v>
      </c>
      <c r="E543" s="95">
        <f t="shared" si="226"/>
        <v>0</v>
      </c>
      <c r="F543" s="95">
        <f t="shared" si="226"/>
        <v>50</v>
      </c>
      <c r="G543" s="95">
        <f>SUM(AVERAGE(G538:G542))</f>
        <v>50</v>
      </c>
      <c r="H543" s="97">
        <f>AVERAGE(H538:H542)*0.2</f>
        <v>0</v>
      </c>
      <c r="I543" s="97">
        <f>AVERAGE(I538:I542)*0.4</f>
        <v>0</v>
      </c>
      <c r="J543" s="97">
        <f>AVERAGE(J538:J542)*0.6</f>
        <v>0</v>
      </c>
      <c r="K543" s="97">
        <f>AVERAGE(K538:K542)*0.8</f>
        <v>0</v>
      </c>
      <c r="L543" s="100">
        <f>AVERAGE(L538:L542)*1</f>
        <v>1</v>
      </c>
      <c r="M543" s="97">
        <f>SUM(H543:L543)</f>
        <v>1</v>
      </c>
    </row>
    <row r="544" spans="1:13" ht="40.5" customHeight="1" thickTop="1" thickBot="1">
      <c r="A544" s="98" t="s">
        <v>25</v>
      </c>
      <c r="B544" s="84" t="s">
        <v>7</v>
      </c>
      <c r="C544" s="84" t="s">
        <v>8</v>
      </c>
      <c r="D544" s="84" t="s">
        <v>9</v>
      </c>
      <c r="E544" s="84" t="s">
        <v>10</v>
      </c>
      <c r="F544" s="84" t="s">
        <v>11</v>
      </c>
      <c r="G544" s="85" t="s">
        <v>12</v>
      </c>
      <c r="H544" s="84" t="s">
        <v>7</v>
      </c>
      <c r="I544" s="84" t="s">
        <v>8</v>
      </c>
      <c r="J544" s="84" t="s">
        <v>9</v>
      </c>
      <c r="K544" s="84" t="s">
        <v>10</v>
      </c>
      <c r="L544" s="99" t="s">
        <v>11</v>
      </c>
      <c r="M544" s="85" t="s">
        <v>12</v>
      </c>
    </row>
    <row r="545" spans="1:13" ht="40.5" customHeight="1" thickTop="1" thickBot="1">
      <c r="A545" s="88" t="s">
        <v>26</v>
      </c>
      <c r="B545" s="89"/>
      <c r="C545" s="89"/>
      <c r="D545" s="89"/>
      <c r="E545" s="89"/>
      <c r="F545" s="89">
        <v>50</v>
      </c>
      <c r="G545" s="90">
        <f t="shared" ref="G545:G547" si="227">SUM(B545:F545)</f>
        <v>50</v>
      </c>
      <c r="H545" s="91">
        <f t="shared" ref="H545:L547" si="228">IFERROR(B545/$G$545,0)</f>
        <v>0</v>
      </c>
      <c r="I545" s="91">
        <f t="shared" si="228"/>
        <v>0</v>
      </c>
      <c r="J545" s="91">
        <f t="shared" si="228"/>
        <v>0</v>
      </c>
      <c r="K545" s="91">
        <f t="shared" si="228"/>
        <v>0</v>
      </c>
      <c r="L545" s="91">
        <f t="shared" si="228"/>
        <v>1</v>
      </c>
      <c r="M545" s="93" t="s">
        <v>14</v>
      </c>
    </row>
    <row r="546" spans="1:13" ht="40.5" customHeight="1" thickTop="1" thickBot="1">
      <c r="A546" s="88" t="s">
        <v>27</v>
      </c>
      <c r="B546" s="89"/>
      <c r="C546" s="89"/>
      <c r="D546" s="89"/>
      <c r="E546" s="89"/>
      <c r="F546" s="89">
        <v>50</v>
      </c>
      <c r="G546" s="90">
        <f t="shared" si="227"/>
        <v>50</v>
      </c>
      <c r="H546" s="91">
        <f t="shared" si="228"/>
        <v>0</v>
      </c>
      <c r="I546" s="91">
        <f t="shared" si="228"/>
        <v>0</v>
      </c>
      <c r="J546" s="91">
        <f t="shared" si="228"/>
        <v>0</v>
      </c>
      <c r="K546" s="91">
        <f t="shared" si="228"/>
        <v>0</v>
      </c>
      <c r="L546" s="91">
        <f t="shared" si="228"/>
        <v>1</v>
      </c>
      <c r="M546" s="93" t="s">
        <v>14</v>
      </c>
    </row>
    <row r="547" spans="1:13" ht="40.5" customHeight="1" thickTop="1" thickBot="1">
      <c r="A547" s="88" t="s">
        <v>28</v>
      </c>
      <c r="B547" s="89"/>
      <c r="C547" s="89"/>
      <c r="D547" s="89"/>
      <c r="E547" s="89"/>
      <c r="F547" s="89">
        <v>50</v>
      </c>
      <c r="G547" s="90">
        <f t="shared" si="227"/>
        <v>50</v>
      </c>
      <c r="H547" s="91">
        <f t="shared" si="228"/>
        <v>0</v>
      </c>
      <c r="I547" s="91">
        <f t="shared" si="228"/>
        <v>0</v>
      </c>
      <c r="J547" s="91">
        <f t="shared" si="228"/>
        <v>0</v>
      </c>
      <c r="K547" s="91">
        <f t="shared" si="228"/>
        <v>0</v>
      </c>
      <c r="L547" s="91">
        <f t="shared" si="228"/>
        <v>1</v>
      </c>
      <c r="M547" s="93" t="s">
        <v>14</v>
      </c>
    </row>
    <row r="548" spans="1:13" ht="40.5" customHeight="1" thickTop="1" thickBot="1">
      <c r="A548" s="94" t="s">
        <v>24</v>
      </c>
      <c r="B548" s="95">
        <f t="shared" ref="B548:F548" si="229">IFERROR(AVERAGE(B545:B547),0)</f>
        <v>0</v>
      </c>
      <c r="C548" s="95">
        <f t="shared" si="229"/>
        <v>0</v>
      </c>
      <c r="D548" s="101">
        <f t="shared" si="229"/>
        <v>0</v>
      </c>
      <c r="E548" s="101">
        <f t="shared" si="229"/>
        <v>0</v>
      </c>
      <c r="F548" s="101">
        <f t="shared" si="229"/>
        <v>50</v>
      </c>
      <c r="G548" s="101">
        <f>SUM(AVERAGE(G545:G547))</f>
        <v>50</v>
      </c>
      <c r="H548" s="97">
        <f>AVERAGE(H545:H547)*0.2</f>
        <v>0</v>
      </c>
      <c r="I548" s="97">
        <f>AVERAGE(I545:I547)*0.4</f>
        <v>0</v>
      </c>
      <c r="J548" s="97">
        <f>AVERAGE(J545:J547)*0.6</f>
        <v>0</v>
      </c>
      <c r="K548" s="97">
        <f>AVERAGE(K545:K547)*0.8</f>
        <v>0</v>
      </c>
      <c r="L548" s="100">
        <f>AVERAGE(L545:L547)*1</f>
        <v>1</v>
      </c>
      <c r="M548" s="102">
        <f>SUM(H548:L548)</f>
        <v>1</v>
      </c>
    </row>
    <row r="549" spans="1:13" ht="40.5" customHeight="1" thickTop="1" thickBot="1">
      <c r="A549" s="83" t="s">
        <v>29</v>
      </c>
      <c r="B549" s="84" t="s">
        <v>7</v>
      </c>
      <c r="C549" s="84" t="s">
        <v>8</v>
      </c>
      <c r="D549" s="84" t="s">
        <v>9</v>
      </c>
      <c r="E549" s="84" t="s">
        <v>10</v>
      </c>
      <c r="F549" s="84" t="s">
        <v>11</v>
      </c>
      <c r="G549" s="85" t="s">
        <v>12</v>
      </c>
      <c r="H549" s="84" t="s">
        <v>7</v>
      </c>
      <c r="I549" s="84" t="s">
        <v>8</v>
      </c>
      <c r="J549" s="84" t="s">
        <v>9</v>
      </c>
      <c r="K549" s="84" t="s">
        <v>10</v>
      </c>
      <c r="L549" s="99" t="s">
        <v>11</v>
      </c>
      <c r="M549" s="85" t="s">
        <v>12</v>
      </c>
    </row>
    <row r="550" spans="1:13" ht="40.5" customHeight="1" thickTop="1" thickBot="1">
      <c r="A550" s="103" t="s">
        <v>30</v>
      </c>
      <c r="B550" s="104"/>
      <c r="C550" s="104"/>
      <c r="D550" s="104"/>
      <c r="E550" s="89"/>
      <c r="F550" s="89">
        <v>50</v>
      </c>
      <c r="G550" s="105">
        <f t="shared" ref="G550:G553" si="230">SUM(B550:F550)</f>
        <v>50</v>
      </c>
      <c r="H550" s="106">
        <f t="shared" ref="H550:L553" si="231">IFERROR(B550/$G$550,0)</f>
        <v>0</v>
      </c>
      <c r="I550" s="106">
        <f t="shared" si="231"/>
        <v>0</v>
      </c>
      <c r="J550" s="106">
        <f t="shared" si="231"/>
        <v>0</v>
      </c>
      <c r="K550" s="106">
        <f t="shared" si="231"/>
        <v>0</v>
      </c>
      <c r="L550" s="106">
        <f t="shared" si="231"/>
        <v>1</v>
      </c>
      <c r="M550" s="93" t="s">
        <v>14</v>
      </c>
    </row>
    <row r="551" spans="1:13" ht="40.5" customHeight="1" thickTop="1" thickBot="1">
      <c r="A551" s="103" t="s">
        <v>31</v>
      </c>
      <c r="B551" s="104"/>
      <c r="C551" s="104"/>
      <c r="D551" s="104"/>
      <c r="E551" s="89"/>
      <c r="F551" s="89">
        <v>50</v>
      </c>
      <c r="G551" s="105">
        <f t="shared" si="230"/>
        <v>50</v>
      </c>
      <c r="H551" s="106">
        <f t="shared" si="231"/>
        <v>0</v>
      </c>
      <c r="I551" s="106">
        <f t="shared" si="231"/>
        <v>0</v>
      </c>
      <c r="J551" s="106">
        <f t="shared" si="231"/>
        <v>0</v>
      </c>
      <c r="K551" s="106">
        <f t="shared" si="231"/>
        <v>0</v>
      </c>
      <c r="L551" s="106">
        <f t="shared" si="231"/>
        <v>1</v>
      </c>
      <c r="M551" s="93" t="s">
        <v>14</v>
      </c>
    </row>
    <row r="552" spans="1:13" ht="40.5" customHeight="1" thickTop="1" thickBot="1">
      <c r="A552" s="103" t="s">
        <v>32</v>
      </c>
      <c r="B552" s="104"/>
      <c r="C552" s="104"/>
      <c r="D552" s="104"/>
      <c r="E552" s="89"/>
      <c r="F552" s="89">
        <v>50</v>
      </c>
      <c r="G552" s="105">
        <f t="shared" si="230"/>
        <v>50</v>
      </c>
      <c r="H552" s="106">
        <f t="shared" si="231"/>
        <v>0</v>
      </c>
      <c r="I552" s="106">
        <f t="shared" si="231"/>
        <v>0</v>
      </c>
      <c r="J552" s="106">
        <f t="shared" si="231"/>
        <v>0</v>
      </c>
      <c r="K552" s="106">
        <f t="shared" si="231"/>
        <v>0</v>
      </c>
      <c r="L552" s="106">
        <f t="shared" si="231"/>
        <v>1</v>
      </c>
      <c r="M552" s="93" t="s">
        <v>14</v>
      </c>
    </row>
    <row r="553" spans="1:13" ht="40.5" customHeight="1" thickTop="1" thickBot="1">
      <c r="A553" s="103" t="s">
        <v>33</v>
      </c>
      <c r="B553" s="104"/>
      <c r="C553" s="104"/>
      <c r="D553" s="104"/>
      <c r="E553" s="89"/>
      <c r="F553" s="89">
        <v>50</v>
      </c>
      <c r="G553" s="105">
        <f t="shared" si="230"/>
        <v>50</v>
      </c>
      <c r="H553" s="106">
        <f t="shared" si="231"/>
        <v>0</v>
      </c>
      <c r="I553" s="106">
        <f t="shared" si="231"/>
        <v>0</v>
      </c>
      <c r="J553" s="106">
        <f t="shared" si="231"/>
        <v>0</v>
      </c>
      <c r="K553" s="106">
        <f t="shared" si="231"/>
        <v>0</v>
      </c>
      <c r="L553" s="106">
        <f t="shared" si="231"/>
        <v>1</v>
      </c>
      <c r="M553" s="93" t="s">
        <v>14</v>
      </c>
    </row>
    <row r="554" spans="1:13" ht="40.5" customHeight="1" thickTop="1" thickBot="1">
      <c r="A554" s="107" t="s">
        <v>24</v>
      </c>
      <c r="B554" s="108">
        <f t="shared" ref="B554:F554" si="232">IFERROR(AVERAGE(B550:B553),0)</f>
        <v>0</v>
      </c>
      <c r="C554" s="108">
        <f t="shared" si="232"/>
        <v>0</v>
      </c>
      <c r="D554" s="108">
        <f t="shared" si="232"/>
        <v>0</v>
      </c>
      <c r="E554" s="108">
        <f t="shared" si="232"/>
        <v>0</v>
      </c>
      <c r="F554" s="108">
        <f t="shared" si="232"/>
        <v>50</v>
      </c>
      <c r="G554" s="108">
        <f>SUM(AVERAGE(G550:G553))</f>
        <v>50</v>
      </c>
      <c r="H554" s="102">
        <f>AVERAGE(H550:H553)*0.2</f>
        <v>0</v>
      </c>
      <c r="I554" s="102">
        <f>AVERAGE(I550:I553)*0.4</f>
        <v>0</v>
      </c>
      <c r="J554" s="102">
        <f>AVERAGE(J550:J553)*0.6</f>
        <v>0</v>
      </c>
      <c r="K554" s="102">
        <f>AVERAGE(K550:K553)*0.8</f>
        <v>0</v>
      </c>
      <c r="L554" s="109">
        <f>AVERAGE(L550:L553)*1</f>
        <v>1</v>
      </c>
      <c r="M554" s="102">
        <f>SUM(H554:L554)</f>
        <v>1</v>
      </c>
    </row>
    <row r="555" spans="1:13" ht="40.5" customHeight="1" thickTop="1" thickBot="1">
      <c r="A555" s="110" t="s">
        <v>34</v>
      </c>
      <c r="B555" s="111"/>
      <c r="C555" s="111"/>
      <c r="D555" s="111"/>
      <c r="E555" s="111"/>
      <c r="F555" s="111"/>
      <c r="G555" s="112">
        <f>SUM(B555:F555)</f>
        <v>0</v>
      </c>
      <c r="H555" s="113">
        <f t="shared" ref="H555:L555" si="233">IFERROR(B555/$G$555,0)</f>
        <v>0</v>
      </c>
      <c r="I555" s="113">
        <f t="shared" si="233"/>
        <v>0</v>
      </c>
      <c r="J555" s="113">
        <f t="shared" si="233"/>
        <v>0</v>
      </c>
      <c r="K555" s="113">
        <f t="shared" si="233"/>
        <v>0</v>
      </c>
      <c r="L555" s="113">
        <f t="shared" si="233"/>
        <v>0</v>
      </c>
      <c r="M555" s="93" t="s">
        <v>14</v>
      </c>
    </row>
    <row r="556" spans="1:13" ht="40.5" customHeight="1" thickTop="1" thickBot="1">
      <c r="A556" s="127" t="s">
        <v>35</v>
      </c>
      <c r="B556" s="134"/>
      <c r="C556" s="134"/>
      <c r="D556" s="134"/>
      <c r="E556" s="134"/>
      <c r="F556" s="135"/>
      <c r="G556" s="114">
        <v>50</v>
      </c>
      <c r="H556" s="102" t="s">
        <v>14</v>
      </c>
      <c r="I556" s="102" t="s">
        <v>14</v>
      </c>
      <c r="J556" s="102" t="s">
        <v>14</v>
      </c>
      <c r="K556" s="102" t="s">
        <v>14</v>
      </c>
      <c r="L556" s="102" t="s">
        <v>14</v>
      </c>
      <c r="M556" s="102">
        <f>(M536+M543+M548+M554)/4</f>
        <v>1</v>
      </c>
    </row>
    <row r="557" spans="1:13" ht="40.5" customHeight="1" thickTop="1">
      <c r="A557" s="77"/>
      <c r="B557" s="77"/>
      <c r="C557" s="77"/>
      <c r="D557" s="77"/>
      <c r="E557" s="77"/>
      <c r="F557" s="77"/>
      <c r="G557" s="77"/>
      <c r="H557" s="77"/>
      <c r="I557" s="77"/>
      <c r="J557" s="77"/>
      <c r="K557" s="77"/>
      <c r="L557" s="77"/>
      <c r="M557" s="77"/>
    </row>
    <row r="558" spans="1:13" ht="40.5" customHeight="1" thickBot="1">
      <c r="A558" s="77"/>
      <c r="B558" s="77"/>
      <c r="C558" s="77"/>
      <c r="D558" s="77"/>
      <c r="E558" s="77"/>
      <c r="F558" s="77"/>
      <c r="G558" s="77"/>
      <c r="H558" s="77"/>
      <c r="I558" s="77"/>
      <c r="J558" s="77"/>
      <c r="K558" s="77"/>
      <c r="L558" s="77"/>
      <c r="M558" s="77"/>
    </row>
    <row r="559" spans="1:13" ht="40.5" customHeight="1" thickTop="1" thickBot="1">
      <c r="A559" s="78" t="s">
        <v>0</v>
      </c>
      <c r="B559" s="136" t="s">
        <v>193</v>
      </c>
      <c r="C559" s="132"/>
      <c r="D559" s="132"/>
      <c r="E559" s="132"/>
      <c r="F559" s="132"/>
      <c r="G559" s="133"/>
      <c r="H559" s="139" t="s">
        <v>111</v>
      </c>
      <c r="I559" s="144"/>
      <c r="J559" s="145"/>
      <c r="K559" s="79" t="s">
        <v>2</v>
      </c>
      <c r="L559" s="146">
        <v>45534</v>
      </c>
      <c r="M559" s="147"/>
    </row>
    <row r="560" spans="1:13" ht="40.5" customHeight="1" thickBot="1">
      <c r="A560" s="115" t="s">
        <v>3</v>
      </c>
      <c r="B560" s="148"/>
      <c r="C560" s="148"/>
      <c r="D560" s="148"/>
      <c r="E560" s="148"/>
      <c r="F560" s="148"/>
      <c r="G560" s="149"/>
      <c r="H560" s="80" t="s">
        <v>112</v>
      </c>
      <c r="I560" s="121">
        <v>45</v>
      </c>
      <c r="J560" s="133"/>
      <c r="K560" s="81"/>
      <c r="L560" s="80"/>
      <c r="M560" s="80"/>
    </row>
    <row r="561" spans="1:13" ht="40.5" customHeight="1" thickBot="1">
      <c r="A561" s="150"/>
      <c r="B561" s="151"/>
      <c r="C561" s="151"/>
      <c r="D561" s="151"/>
      <c r="E561" s="151"/>
      <c r="F561" s="151"/>
      <c r="G561" s="152"/>
      <c r="H561" s="80" t="s">
        <v>113</v>
      </c>
      <c r="I561" s="121"/>
      <c r="J561" s="133"/>
      <c r="K561" s="80"/>
      <c r="L561" s="80"/>
      <c r="M561" s="80"/>
    </row>
    <row r="562" spans="1:13" ht="40.5" customHeight="1" thickBot="1">
      <c r="A562" s="82" t="s">
        <v>4</v>
      </c>
      <c r="B562" s="130" t="s">
        <v>5</v>
      </c>
      <c r="C562" s="131"/>
      <c r="D562" s="131"/>
      <c r="E562" s="131"/>
      <c r="F562" s="131"/>
      <c r="G562" s="131"/>
      <c r="H562" s="121" t="s">
        <v>5</v>
      </c>
      <c r="I562" s="132"/>
      <c r="J562" s="132"/>
      <c r="K562" s="132"/>
      <c r="L562" s="132"/>
      <c r="M562" s="133"/>
    </row>
    <row r="563" spans="1:13" ht="40.5" customHeight="1" thickTop="1" thickBot="1">
      <c r="A563" s="83" t="s">
        <v>6</v>
      </c>
      <c r="B563" s="84" t="s">
        <v>7</v>
      </c>
      <c r="C563" s="84" t="s">
        <v>8</v>
      </c>
      <c r="D563" s="84" t="s">
        <v>9</v>
      </c>
      <c r="E563" s="84" t="s">
        <v>10</v>
      </c>
      <c r="F563" s="84" t="s">
        <v>11</v>
      </c>
      <c r="G563" s="85" t="s">
        <v>12</v>
      </c>
      <c r="H563" s="86" t="s">
        <v>7</v>
      </c>
      <c r="I563" s="86" t="s">
        <v>8</v>
      </c>
      <c r="J563" s="86" t="s">
        <v>9</v>
      </c>
      <c r="K563" s="86" t="s">
        <v>10</v>
      </c>
      <c r="L563" s="86" t="s">
        <v>11</v>
      </c>
      <c r="M563" s="87" t="s">
        <v>12</v>
      </c>
    </row>
    <row r="564" spans="1:13" ht="40.5" customHeight="1" thickTop="1" thickBot="1">
      <c r="A564" s="88" t="s">
        <v>13</v>
      </c>
      <c r="B564" s="89"/>
      <c r="C564" s="89"/>
      <c r="D564" s="89"/>
      <c r="E564" s="89"/>
      <c r="F564" s="89">
        <v>45</v>
      </c>
      <c r="G564" s="90">
        <f t="shared" ref="G564:G566" si="234">SUM(B564:F564)</f>
        <v>45</v>
      </c>
      <c r="H564" s="91">
        <f t="shared" ref="H564:L566" si="235">IFERROR(B564/$G$564,0)</f>
        <v>0</v>
      </c>
      <c r="I564" s="91">
        <f t="shared" si="235"/>
        <v>0</v>
      </c>
      <c r="J564" s="91">
        <f t="shared" si="235"/>
        <v>0</v>
      </c>
      <c r="K564" s="91">
        <f t="shared" si="235"/>
        <v>0</v>
      </c>
      <c r="L564" s="91">
        <f t="shared" si="235"/>
        <v>1</v>
      </c>
      <c r="M564" s="92" t="s">
        <v>14</v>
      </c>
    </row>
    <row r="565" spans="1:13" ht="40.5" customHeight="1" thickTop="1" thickBot="1">
      <c r="A565" s="88" t="s">
        <v>15</v>
      </c>
      <c r="B565" s="89"/>
      <c r="C565" s="89"/>
      <c r="D565" s="89"/>
      <c r="E565" s="89"/>
      <c r="F565" s="89">
        <v>45</v>
      </c>
      <c r="G565" s="90">
        <f t="shared" si="234"/>
        <v>45</v>
      </c>
      <c r="H565" s="91">
        <f t="shared" si="235"/>
        <v>0</v>
      </c>
      <c r="I565" s="91">
        <f t="shared" si="235"/>
        <v>0</v>
      </c>
      <c r="J565" s="91">
        <f t="shared" si="235"/>
        <v>0</v>
      </c>
      <c r="K565" s="91">
        <f t="shared" si="235"/>
        <v>0</v>
      </c>
      <c r="L565" s="91">
        <f t="shared" si="235"/>
        <v>1</v>
      </c>
      <c r="M565" s="93" t="s">
        <v>14</v>
      </c>
    </row>
    <row r="566" spans="1:13" ht="40.5" customHeight="1" thickTop="1" thickBot="1">
      <c r="A566" s="88" t="s">
        <v>16</v>
      </c>
      <c r="B566" s="89"/>
      <c r="C566" s="89"/>
      <c r="D566" s="89"/>
      <c r="E566" s="89"/>
      <c r="F566" s="89">
        <v>45</v>
      </c>
      <c r="G566" s="90">
        <f t="shared" si="234"/>
        <v>45</v>
      </c>
      <c r="H566" s="91">
        <f t="shared" si="235"/>
        <v>0</v>
      </c>
      <c r="I566" s="91">
        <f t="shared" si="235"/>
        <v>0</v>
      </c>
      <c r="J566" s="91">
        <f t="shared" si="235"/>
        <v>0</v>
      </c>
      <c r="K566" s="91">
        <f t="shared" si="235"/>
        <v>0</v>
      </c>
      <c r="L566" s="91">
        <f t="shared" si="235"/>
        <v>1</v>
      </c>
      <c r="M566" s="93" t="s">
        <v>14</v>
      </c>
    </row>
    <row r="567" spans="1:13" ht="40.5" customHeight="1" thickTop="1" thickBot="1">
      <c r="A567" s="94" t="s">
        <v>17</v>
      </c>
      <c r="B567" s="95">
        <f>IFERROR(AVERAGE(B564:B566),0)</f>
        <v>0</v>
      </c>
      <c r="C567" s="95">
        <f>IFERROR(AVERAGE(C564:C566),0)</f>
        <v>0</v>
      </c>
      <c r="D567" s="95">
        <f>IFERROR(AVERAGE(D564:D566),0)</f>
        <v>0</v>
      </c>
      <c r="E567" s="95">
        <f t="shared" ref="E567:F567" si="236">IFERROR(AVERAGE(E564:E566),0)</f>
        <v>0</v>
      </c>
      <c r="F567" s="95">
        <f t="shared" si="236"/>
        <v>45</v>
      </c>
      <c r="G567" s="95">
        <f>SUM(AVERAGE(G564:G566))</f>
        <v>45</v>
      </c>
      <c r="H567" s="96">
        <f>AVERAGE(H564:H566)*0.2</f>
        <v>0</v>
      </c>
      <c r="I567" s="96">
        <f>AVERAGE(I564:I566)*0.4</f>
        <v>0</v>
      </c>
      <c r="J567" s="96">
        <f>AVERAGE(J564:J566)*0.6</f>
        <v>0</v>
      </c>
      <c r="K567" s="96">
        <f>AVERAGE(K564:K566)*0.8</f>
        <v>0</v>
      </c>
      <c r="L567" s="96">
        <f>AVERAGE(L564:L566)*1</f>
        <v>1</v>
      </c>
      <c r="M567" s="97">
        <f>SUM(H567:L567)</f>
        <v>1</v>
      </c>
    </row>
    <row r="568" spans="1:13" ht="40.5" customHeight="1" thickTop="1" thickBot="1">
      <c r="A568" s="98" t="s">
        <v>18</v>
      </c>
      <c r="B568" s="84" t="s">
        <v>7</v>
      </c>
      <c r="C568" s="84" t="s">
        <v>8</v>
      </c>
      <c r="D568" s="84" t="s">
        <v>9</v>
      </c>
      <c r="E568" s="84" t="s">
        <v>10</v>
      </c>
      <c r="F568" s="84" t="s">
        <v>11</v>
      </c>
      <c r="G568" s="85" t="s">
        <v>12</v>
      </c>
      <c r="H568" s="84" t="s">
        <v>7</v>
      </c>
      <c r="I568" s="84" t="s">
        <v>8</v>
      </c>
      <c r="J568" s="84" t="s">
        <v>9</v>
      </c>
      <c r="K568" s="84" t="s">
        <v>10</v>
      </c>
      <c r="L568" s="99" t="s">
        <v>11</v>
      </c>
      <c r="M568" s="85" t="s">
        <v>12</v>
      </c>
    </row>
    <row r="569" spans="1:13" ht="40.5" customHeight="1" thickTop="1" thickBot="1">
      <c r="A569" s="88" t="s">
        <v>19</v>
      </c>
      <c r="B569" s="89"/>
      <c r="C569" s="89"/>
      <c r="D569" s="89"/>
      <c r="E569" s="89"/>
      <c r="F569" s="89">
        <v>45</v>
      </c>
      <c r="G569" s="90">
        <f t="shared" ref="G569:G573" si="237">SUM(B569:F569)</f>
        <v>45</v>
      </c>
      <c r="H569" s="91">
        <f t="shared" ref="H569:L573" si="238">IFERROR(B569/$G$569,0)</f>
        <v>0</v>
      </c>
      <c r="I569" s="91">
        <f t="shared" si="238"/>
        <v>0</v>
      </c>
      <c r="J569" s="91">
        <f t="shared" si="238"/>
        <v>0</v>
      </c>
      <c r="K569" s="91">
        <f t="shared" si="238"/>
        <v>0</v>
      </c>
      <c r="L569" s="91">
        <f t="shared" si="238"/>
        <v>1</v>
      </c>
      <c r="M569" s="93" t="s">
        <v>14</v>
      </c>
    </row>
    <row r="570" spans="1:13" ht="40.5" customHeight="1" thickTop="1" thickBot="1">
      <c r="A570" s="88" t="s">
        <v>20</v>
      </c>
      <c r="B570" s="89"/>
      <c r="C570" s="89"/>
      <c r="D570" s="89"/>
      <c r="E570" s="89"/>
      <c r="F570" s="89">
        <v>45</v>
      </c>
      <c r="G570" s="90">
        <f t="shared" si="237"/>
        <v>45</v>
      </c>
      <c r="H570" s="91">
        <f t="shared" si="238"/>
        <v>0</v>
      </c>
      <c r="I570" s="91">
        <f t="shared" si="238"/>
        <v>0</v>
      </c>
      <c r="J570" s="91">
        <f t="shared" si="238"/>
        <v>0</v>
      </c>
      <c r="K570" s="91">
        <f t="shared" si="238"/>
        <v>0</v>
      </c>
      <c r="L570" s="91">
        <f t="shared" si="238"/>
        <v>1</v>
      </c>
      <c r="M570" s="93" t="s">
        <v>14</v>
      </c>
    </row>
    <row r="571" spans="1:13" ht="40.5" customHeight="1" thickTop="1" thickBot="1">
      <c r="A571" s="88" t="s">
        <v>21</v>
      </c>
      <c r="B571" s="89"/>
      <c r="C571" s="89"/>
      <c r="D571" s="89"/>
      <c r="E571" s="89"/>
      <c r="F571" s="89">
        <v>45</v>
      </c>
      <c r="G571" s="90">
        <f t="shared" si="237"/>
        <v>45</v>
      </c>
      <c r="H571" s="91">
        <f t="shared" si="238"/>
        <v>0</v>
      </c>
      <c r="I571" s="91">
        <f t="shared" si="238"/>
        <v>0</v>
      </c>
      <c r="J571" s="91">
        <f t="shared" si="238"/>
        <v>0</v>
      </c>
      <c r="K571" s="91">
        <f t="shared" si="238"/>
        <v>0</v>
      </c>
      <c r="L571" s="91">
        <f t="shared" si="238"/>
        <v>1</v>
      </c>
      <c r="M571" s="93" t="s">
        <v>14</v>
      </c>
    </row>
    <row r="572" spans="1:13" ht="40.5" customHeight="1" thickTop="1" thickBot="1">
      <c r="A572" s="88" t="s">
        <v>22</v>
      </c>
      <c r="B572" s="89"/>
      <c r="C572" s="89"/>
      <c r="D572" s="89"/>
      <c r="E572" s="89"/>
      <c r="F572" s="89">
        <v>45</v>
      </c>
      <c r="G572" s="90">
        <f t="shared" si="237"/>
        <v>45</v>
      </c>
      <c r="H572" s="91">
        <f t="shared" si="238"/>
        <v>0</v>
      </c>
      <c r="I572" s="91">
        <f t="shared" si="238"/>
        <v>0</v>
      </c>
      <c r="J572" s="91">
        <f t="shared" si="238"/>
        <v>0</v>
      </c>
      <c r="K572" s="91">
        <f t="shared" si="238"/>
        <v>0</v>
      </c>
      <c r="L572" s="91">
        <f t="shared" si="238"/>
        <v>1</v>
      </c>
      <c r="M572" s="93" t="s">
        <v>14</v>
      </c>
    </row>
    <row r="573" spans="1:13" ht="40.5" customHeight="1" thickTop="1" thickBot="1">
      <c r="A573" s="88" t="s">
        <v>23</v>
      </c>
      <c r="B573" s="89"/>
      <c r="C573" s="89"/>
      <c r="D573" s="89"/>
      <c r="E573" s="89"/>
      <c r="F573" s="89">
        <v>45</v>
      </c>
      <c r="G573" s="90">
        <f t="shared" si="237"/>
        <v>45</v>
      </c>
      <c r="H573" s="91">
        <f t="shared" si="238"/>
        <v>0</v>
      </c>
      <c r="I573" s="91">
        <f t="shared" si="238"/>
        <v>0</v>
      </c>
      <c r="J573" s="91">
        <f t="shared" si="238"/>
        <v>0</v>
      </c>
      <c r="K573" s="91">
        <f t="shared" si="238"/>
        <v>0</v>
      </c>
      <c r="L573" s="91">
        <f t="shared" si="238"/>
        <v>1</v>
      </c>
      <c r="M573" s="93"/>
    </row>
    <row r="574" spans="1:13" ht="40.5" customHeight="1" thickTop="1" thickBot="1">
      <c r="A574" s="94" t="s">
        <v>24</v>
      </c>
      <c r="B574" s="95">
        <f t="shared" ref="B574:F574" si="239">IFERROR(AVERAGE(B569:B573),0)</f>
        <v>0</v>
      </c>
      <c r="C574" s="95">
        <f t="shared" si="239"/>
        <v>0</v>
      </c>
      <c r="D574" s="95">
        <f t="shared" si="239"/>
        <v>0</v>
      </c>
      <c r="E574" s="95">
        <f t="shared" si="239"/>
        <v>0</v>
      </c>
      <c r="F574" s="95">
        <f t="shared" si="239"/>
        <v>45</v>
      </c>
      <c r="G574" s="95">
        <f>SUM(AVERAGE(G569:G573))</f>
        <v>45</v>
      </c>
      <c r="H574" s="97">
        <f>AVERAGE(H569:H573)*0.2</f>
        <v>0</v>
      </c>
      <c r="I574" s="97">
        <f>AVERAGE(I569:I573)*0.4</f>
        <v>0</v>
      </c>
      <c r="J574" s="97">
        <f>AVERAGE(J569:J573)*0.6</f>
        <v>0</v>
      </c>
      <c r="K574" s="97">
        <f>AVERAGE(K569:K573)*0.8</f>
        <v>0</v>
      </c>
      <c r="L574" s="100">
        <f>AVERAGE(L569:L573)*1</f>
        <v>1</v>
      </c>
      <c r="M574" s="97">
        <f>SUM(H574:L574)</f>
        <v>1</v>
      </c>
    </row>
    <row r="575" spans="1:13" ht="40.5" customHeight="1" thickTop="1" thickBot="1">
      <c r="A575" s="98" t="s">
        <v>25</v>
      </c>
      <c r="B575" s="84" t="s">
        <v>7</v>
      </c>
      <c r="C575" s="84" t="s">
        <v>8</v>
      </c>
      <c r="D575" s="84" t="s">
        <v>9</v>
      </c>
      <c r="E575" s="84" t="s">
        <v>10</v>
      </c>
      <c r="F575" s="84" t="s">
        <v>11</v>
      </c>
      <c r="G575" s="85" t="s">
        <v>12</v>
      </c>
      <c r="H575" s="84" t="s">
        <v>7</v>
      </c>
      <c r="I575" s="84" t="s">
        <v>8</v>
      </c>
      <c r="J575" s="84" t="s">
        <v>9</v>
      </c>
      <c r="K575" s="84" t="s">
        <v>10</v>
      </c>
      <c r="L575" s="99" t="s">
        <v>11</v>
      </c>
      <c r="M575" s="85" t="s">
        <v>12</v>
      </c>
    </row>
    <row r="576" spans="1:13" ht="40.5" customHeight="1" thickTop="1" thickBot="1">
      <c r="A576" s="88" t="s">
        <v>26</v>
      </c>
      <c r="B576" s="89"/>
      <c r="C576" s="89"/>
      <c r="D576" s="89"/>
      <c r="E576" s="89"/>
      <c r="F576" s="89">
        <v>45</v>
      </c>
      <c r="G576" s="90">
        <f t="shared" ref="G576:G578" si="240">SUM(B576:F576)</f>
        <v>45</v>
      </c>
      <c r="H576" s="91">
        <f t="shared" ref="H576:L578" si="241">IFERROR(B576/$G$576,0)</f>
        <v>0</v>
      </c>
      <c r="I576" s="91">
        <f t="shared" si="241"/>
        <v>0</v>
      </c>
      <c r="J576" s="91">
        <f t="shared" si="241"/>
        <v>0</v>
      </c>
      <c r="K576" s="91">
        <f t="shared" si="241"/>
        <v>0</v>
      </c>
      <c r="L576" s="91">
        <f t="shared" si="241"/>
        <v>1</v>
      </c>
      <c r="M576" s="93" t="s">
        <v>14</v>
      </c>
    </row>
    <row r="577" spans="1:13" ht="40.5" customHeight="1" thickTop="1" thickBot="1">
      <c r="A577" s="88" t="s">
        <v>27</v>
      </c>
      <c r="B577" s="89"/>
      <c r="C577" s="89"/>
      <c r="D577" s="89"/>
      <c r="E577" s="89"/>
      <c r="F577" s="89">
        <v>45</v>
      </c>
      <c r="G577" s="90">
        <f t="shared" si="240"/>
        <v>45</v>
      </c>
      <c r="H577" s="91">
        <f t="shared" si="241"/>
        <v>0</v>
      </c>
      <c r="I577" s="91">
        <f t="shared" si="241"/>
        <v>0</v>
      </c>
      <c r="J577" s="91">
        <f t="shared" si="241"/>
        <v>0</v>
      </c>
      <c r="K577" s="91">
        <f t="shared" si="241"/>
        <v>0</v>
      </c>
      <c r="L577" s="91">
        <f t="shared" si="241"/>
        <v>1</v>
      </c>
      <c r="M577" s="93" t="s">
        <v>14</v>
      </c>
    </row>
    <row r="578" spans="1:13" ht="40.5" customHeight="1" thickTop="1" thickBot="1">
      <c r="A578" s="88" t="s">
        <v>28</v>
      </c>
      <c r="B578" s="89"/>
      <c r="C578" s="89"/>
      <c r="D578" s="89"/>
      <c r="E578" s="89"/>
      <c r="F578" s="89">
        <v>45</v>
      </c>
      <c r="G578" s="90">
        <f t="shared" si="240"/>
        <v>45</v>
      </c>
      <c r="H578" s="91">
        <f t="shared" si="241"/>
        <v>0</v>
      </c>
      <c r="I578" s="91">
        <f t="shared" si="241"/>
        <v>0</v>
      </c>
      <c r="J578" s="91">
        <f t="shared" si="241"/>
        <v>0</v>
      </c>
      <c r="K578" s="91">
        <f t="shared" si="241"/>
        <v>0</v>
      </c>
      <c r="L578" s="91">
        <f t="shared" si="241"/>
        <v>1</v>
      </c>
      <c r="M578" s="93" t="s">
        <v>14</v>
      </c>
    </row>
    <row r="579" spans="1:13" ht="40.5" customHeight="1" thickTop="1" thickBot="1">
      <c r="A579" s="94" t="s">
        <v>24</v>
      </c>
      <c r="B579" s="95">
        <f t="shared" ref="B579:F579" si="242">IFERROR(AVERAGE(B576:B578),0)</f>
        <v>0</v>
      </c>
      <c r="C579" s="95">
        <f t="shared" si="242"/>
        <v>0</v>
      </c>
      <c r="D579" s="101">
        <f t="shared" si="242"/>
        <v>0</v>
      </c>
      <c r="E579" s="101">
        <f t="shared" si="242"/>
        <v>0</v>
      </c>
      <c r="F579" s="101">
        <f t="shared" si="242"/>
        <v>45</v>
      </c>
      <c r="G579" s="101">
        <f>SUM(AVERAGE(G576:G578))</f>
        <v>45</v>
      </c>
      <c r="H579" s="97">
        <f>AVERAGE(H576:H578)*0.2</f>
        <v>0</v>
      </c>
      <c r="I579" s="97">
        <f>AVERAGE(I576:I578)*0.4</f>
        <v>0</v>
      </c>
      <c r="J579" s="97">
        <f>AVERAGE(J576:J578)*0.6</f>
        <v>0</v>
      </c>
      <c r="K579" s="97">
        <f>AVERAGE(K576:K578)*0.8</f>
        <v>0</v>
      </c>
      <c r="L579" s="100">
        <f>AVERAGE(L576:L578)*1</f>
        <v>1</v>
      </c>
      <c r="M579" s="102">
        <f>SUM(H579:L579)</f>
        <v>1</v>
      </c>
    </row>
    <row r="580" spans="1:13" ht="40.5" customHeight="1" thickTop="1" thickBot="1">
      <c r="A580" s="83" t="s">
        <v>29</v>
      </c>
      <c r="B580" s="84" t="s">
        <v>7</v>
      </c>
      <c r="C580" s="84" t="s">
        <v>8</v>
      </c>
      <c r="D580" s="84" t="s">
        <v>9</v>
      </c>
      <c r="E580" s="84" t="s">
        <v>10</v>
      </c>
      <c r="F580" s="84" t="s">
        <v>11</v>
      </c>
      <c r="G580" s="85" t="s">
        <v>12</v>
      </c>
      <c r="H580" s="84" t="s">
        <v>7</v>
      </c>
      <c r="I580" s="84" t="s">
        <v>8</v>
      </c>
      <c r="J580" s="84" t="s">
        <v>9</v>
      </c>
      <c r="K580" s="84" t="s">
        <v>10</v>
      </c>
      <c r="L580" s="99" t="s">
        <v>11</v>
      </c>
      <c r="M580" s="85" t="s">
        <v>12</v>
      </c>
    </row>
    <row r="581" spans="1:13" ht="40.5" customHeight="1" thickTop="1" thickBot="1">
      <c r="A581" s="103" t="s">
        <v>30</v>
      </c>
      <c r="B581" s="104"/>
      <c r="C581" s="104"/>
      <c r="D581" s="104"/>
      <c r="E581" s="89"/>
      <c r="F581" s="89">
        <v>45</v>
      </c>
      <c r="G581" s="105">
        <f t="shared" ref="G581:G584" si="243">SUM(B581:F581)</f>
        <v>45</v>
      </c>
      <c r="H581" s="106">
        <f t="shared" ref="H581:L584" si="244">IFERROR(B581/$G$581,0)</f>
        <v>0</v>
      </c>
      <c r="I581" s="106">
        <f t="shared" si="244"/>
        <v>0</v>
      </c>
      <c r="J581" s="106">
        <f t="shared" si="244"/>
        <v>0</v>
      </c>
      <c r="K581" s="106">
        <f t="shared" si="244"/>
        <v>0</v>
      </c>
      <c r="L581" s="106">
        <f t="shared" si="244"/>
        <v>1</v>
      </c>
      <c r="M581" s="93" t="s">
        <v>14</v>
      </c>
    </row>
    <row r="582" spans="1:13" ht="40.5" customHeight="1" thickTop="1" thickBot="1">
      <c r="A582" s="103" t="s">
        <v>31</v>
      </c>
      <c r="B582" s="104"/>
      <c r="C582" s="104"/>
      <c r="D582" s="104"/>
      <c r="E582" s="89"/>
      <c r="F582" s="89">
        <v>45</v>
      </c>
      <c r="G582" s="105">
        <f t="shared" si="243"/>
        <v>45</v>
      </c>
      <c r="H582" s="106">
        <f t="shared" si="244"/>
        <v>0</v>
      </c>
      <c r="I582" s="106">
        <f t="shared" si="244"/>
        <v>0</v>
      </c>
      <c r="J582" s="106">
        <f t="shared" si="244"/>
        <v>0</v>
      </c>
      <c r="K582" s="106">
        <f t="shared" si="244"/>
        <v>0</v>
      </c>
      <c r="L582" s="106">
        <f t="shared" si="244"/>
        <v>1</v>
      </c>
      <c r="M582" s="93" t="s">
        <v>14</v>
      </c>
    </row>
    <row r="583" spans="1:13" ht="40.5" customHeight="1" thickTop="1" thickBot="1">
      <c r="A583" s="103" t="s">
        <v>32</v>
      </c>
      <c r="B583" s="104"/>
      <c r="C583" s="104"/>
      <c r="D583" s="104"/>
      <c r="E583" s="89"/>
      <c r="F583" s="89">
        <v>45</v>
      </c>
      <c r="G583" s="105">
        <f t="shared" si="243"/>
        <v>45</v>
      </c>
      <c r="H583" s="106">
        <f t="shared" si="244"/>
        <v>0</v>
      </c>
      <c r="I583" s="106">
        <f t="shared" si="244"/>
        <v>0</v>
      </c>
      <c r="J583" s="106">
        <f t="shared" si="244"/>
        <v>0</v>
      </c>
      <c r="K583" s="106">
        <f t="shared" si="244"/>
        <v>0</v>
      </c>
      <c r="L583" s="106">
        <f t="shared" si="244"/>
        <v>1</v>
      </c>
      <c r="M583" s="93" t="s">
        <v>14</v>
      </c>
    </row>
    <row r="584" spans="1:13" ht="40.5" customHeight="1" thickTop="1" thickBot="1">
      <c r="A584" s="103" t="s">
        <v>33</v>
      </c>
      <c r="B584" s="104"/>
      <c r="C584" s="104"/>
      <c r="D584" s="104"/>
      <c r="E584" s="89"/>
      <c r="F584" s="89">
        <v>45</v>
      </c>
      <c r="G584" s="105">
        <f t="shared" si="243"/>
        <v>45</v>
      </c>
      <c r="H584" s="106">
        <f t="shared" si="244"/>
        <v>0</v>
      </c>
      <c r="I584" s="106">
        <f t="shared" si="244"/>
        <v>0</v>
      </c>
      <c r="J584" s="106">
        <f t="shared" si="244"/>
        <v>0</v>
      </c>
      <c r="K584" s="106">
        <f t="shared" si="244"/>
        <v>0</v>
      </c>
      <c r="L584" s="106">
        <f t="shared" si="244"/>
        <v>1</v>
      </c>
      <c r="M584" s="93" t="s">
        <v>14</v>
      </c>
    </row>
    <row r="585" spans="1:13" ht="40.5" customHeight="1" thickTop="1" thickBot="1">
      <c r="A585" s="107" t="s">
        <v>24</v>
      </c>
      <c r="B585" s="108">
        <f t="shared" ref="B585:F585" si="245">IFERROR(AVERAGE(B581:B584),0)</f>
        <v>0</v>
      </c>
      <c r="C585" s="108">
        <f t="shared" si="245"/>
        <v>0</v>
      </c>
      <c r="D585" s="108">
        <f t="shared" si="245"/>
        <v>0</v>
      </c>
      <c r="E585" s="108">
        <f t="shared" si="245"/>
        <v>0</v>
      </c>
      <c r="F585" s="108">
        <f t="shared" si="245"/>
        <v>45</v>
      </c>
      <c r="G585" s="108">
        <f>SUM(AVERAGE(G581:G584))</f>
        <v>45</v>
      </c>
      <c r="H585" s="102">
        <f>AVERAGE(H581:H584)*0.2</f>
        <v>0</v>
      </c>
      <c r="I585" s="102">
        <f>AVERAGE(I581:I584)*0.4</f>
        <v>0</v>
      </c>
      <c r="J585" s="102">
        <f>AVERAGE(J581:J584)*0.6</f>
        <v>0</v>
      </c>
      <c r="K585" s="102">
        <f>AVERAGE(K581:K584)*0.8</f>
        <v>0</v>
      </c>
      <c r="L585" s="109">
        <f>AVERAGE(L581:L584)*1</f>
        <v>1</v>
      </c>
      <c r="M585" s="102">
        <f>SUM(H585:L585)</f>
        <v>1</v>
      </c>
    </row>
    <row r="586" spans="1:13" ht="40.5" customHeight="1" thickTop="1" thickBot="1">
      <c r="A586" s="110" t="s">
        <v>34</v>
      </c>
      <c r="B586" s="111"/>
      <c r="C586" s="111"/>
      <c r="D586" s="111"/>
      <c r="E586" s="111"/>
      <c r="F586" s="111"/>
      <c r="G586" s="112">
        <f>SUM(B586:F586)</f>
        <v>0</v>
      </c>
      <c r="H586" s="113">
        <f t="shared" ref="H586:L586" si="246">IFERROR(B586/$G$586,0)</f>
        <v>0</v>
      </c>
      <c r="I586" s="113">
        <f t="shared" si="246"/>
        <v>0</v>
      </c>
      <c r="J586" s="113">
        <f t="shared" si="246"/>
        <v>0</v>
      </c>
      <c r="K586" s="113">
        <f t="shared" si="246"/>
        <v>0</v>
      </c>
      <c r="L586" s="113">
        <f t="shared" si="246"/>
        <v>0</v>
      </c>
      <c r="M586" s="93" t="s">
        <v>14</v>
      </c>
    </row>
    <row r="587" spans="1:13" ht="40.5" customHeight="1" thickTop="1" thickBot="1">
      <c r="A587" s="127" t="s">
        <v>35</v>
      </c>
      <c r="B587" s="134"/>
      <c r="C587" s="134"/>
      <c r="D587" s="134"/>
      <c r="E587" s="134"/>
      <c r="F587" s="135"/>
      <c r="G587" s="114">
        <v>45</v>
      </c>
      <c r="H587" s="102" t="s">
        <v>14</v>
      </c>
      <c r="I587" s="102" t="s">
        <v>14</v>
      </c>
      <c r="J587" s="102" t="s">
        <v>14</v>
      </c>
      <c r="K587" s="102" t="s">
        <v>14</v>
      </c>
      <c r="L587" s="102" t="s">
        <v>14</v>
      </c>
      <c r="M587" s="102">
        <f>(M567+M574+M579+M585)/4</f>
        <v>1</v>
      </c>
    </row>
    <row r="588" spans="1:13" ht="40.5" customHeight="1" thickTop="1">
      <c r="A588" s="77"/>
      <c r="B588" s="77"/>
      <c r="C588" s="77"/>
      <c r="D588" s="77"/>
      <c r="E588" s="77"/>
      <c r="F588" s="77"/>
      <c r="G588" s="77"/>
      <c r="H588" s="77"/>
      <c r="I588" s="77"/>
      <c r="J588" s="77"/>
      <c r="K588" s="77"/>
      <c r="L588" s="77"/>
      <c r="M588" s="77"/>
    </row>
    <row r="589" spans="1:13" ht="40.5" customHeight="1" thickBot="1">
      <c r="A589" s="77"/>
      <c r="B589" s="77"/>
      <c r="C589" s="77"/>
      <c r="D589" s="77"/>
      <c r="E589" s="77"/>
      <c r="F589" s="77"/>
      <c r="G589" s="77"/>
      <c r="H589" s="77"/>
      <c r="I589" s="77"/>
      <c r="J589" s="77"/>
      <c r="K589" s="77"/>
      <c r="L589" s="77"/>
      <c r="M589" s="77"/>
    </row>
    <row r="590" spans="1:13" ht="40.5" customHeight="1" thickTop="1" thickBot="1">
      <c r="A590" s="78" t="s">
        <v>0</v>
      </c>
      <c r="B590" s="136" t="s">
        <v>194</v>
      </c>
      <c r="C590" s="132"/>
      <c r="D590" s="132"/>
      <c r="E590" s="132"/>
      <c r="F590" s="132"/>
      <c r="G590" s="133"/>
      <c r="H590" s="139" t="s">
        <v>111</v>
      </c>
      <c r="I590" s="144"/>
      <c r="J590" s="145"/>
      <c r="K590" s="79" t="s">
        <v>2</v>
      </c>
      <c r="L590" s="146">
        <v>45488</v>
      </c>
      <c r="M590" s="147"/>
    </row>
    <row r="591" spans="1:13" ht="40.5" customHeight="1" thickBot="1">
      <c r="A591" s="115" t="s">
        <v>3</v>
      </c>
      <c r="B591" s="148"/>
      <c r="C591" s="148"/>
      <c r="D591" s="148"/>
      <c r="E591" s="148"/>
      <c r="F591" s="148"/>
      <c r="G591" s="149"/>
      <c r="H591" s="80" t="s">
        <v>112</v>
      </c>
      <c r="I591" s="121">
        <v>16</v>
      </c>
      <c r="J591" s="133"/>
      <c r="K591" s="81"/>
      <c r="L591" s="80"/>
      <c r="M591" s="80"/>
    </row>
    <row r="592" spans="1:13" ht="40.5" customHeight="1" thickBot="1">
      <c r="A592" s="150"/>
      <c r="B592" s="151"/>
      <c r="C592" s="151"/>
      <c r="D592" s="151"/>
      <c r="E592" s="151"/>
      <c r="F592" s="151"/>
      <c r="G592" s="152"/>
      <c r="H592" s="80" t="s">
        <v>113</v>
      </c>
      <c r="I592" s="121">
        <v>2</v>
      </c>
      <c r="J592" s="133"/>
      <c r="K592" s="80"/>
      <c r="L592" s="80"/>
      <c r="M592" s="80"/>
    </row>
    <row r="593" spans="1:13" ht="40.5" customHeight="1" thickBot="1">
      <c r="A593" s="82" t="s">
        <v>4</v>
      </c>
      <c r="B593" s="130" t="s">
        <v>5</v>
      </c>
      <c r="C593" s="131"/>
      <c r="D593" s="131"/>
      <c r="E593" s="131"/>
      <c r="F593" s="131"/>
      <c r="G593" s="131"/>
      <c r="H593" s="121" t="s">
        <v>5</v>
      </c>
      <c r="I593" s="132"/>
      <c r="J593" s="132"/>
      <c r="K593" s="132"/>
      <c r="L593" s="132"/>
      <c r="M593" s="133"/>
    </row>
    <row r="594" spans="1:13" ht="40.5" customHeight="1" thickTop="1" thickBot="1">
      <c r="A594" s="83" t="s">
        <v>6</v>
      </c>
      <c r="B594" s="84" t="s">
        <v>7</v>
      </c>
      <c r="C594" s="84" t="s">
        <v>8</v>
      </c>
      <c r="D594" s="84" t="s">
        <v>9</v>
      </c>
      <c r="E594" s="84" t="s">
        <v>10</v>
      </c>
      <c r="F594" s="84" t="s">
        <v>11</v>
      </c>
      <c r="G594" s="85" t="s">
        <v>12</v>
      </c>
      <c r="H594" s="86" t="s">
        <v>7</v>
      </c>
      <c r="I594" s="86" t="s">
        <v>8</v>
      </c>
      <c r="J594" s="86" t="s">
        <v>9</v>
      </c>
      <c r="K594" s="86" t="s">
        <v>10</v>
      </c>
      <c r="L594" s="86" t="s">
        <v>11</v>
      </c>
      <c r="M594" s="87" t="s">
        <v>12</v>
      </c>
    </row>
    <row r="595" spans="1:13" ht="40.5" customHeight="1" thickTop="1" thickBot="1">
      <c r="A595" s="88" t="s">
        <v>13</v>
      </c>
      <c r="B595" s="89"/>
      <c r="C595" s="89"/>
      <c r="D595" s="89"/>
      <c r="E595" s="89"/>
      <c r="F595" s="89">
        <v>18</v>
      </c>
      <c r="G595" s="90">
        <f t="shared" ref="G595:G597" si="247">SUM(B595:F595)</f>
        <v>18</v>
      </c>
      <c r="H595" s="91">
        <f t="shared" ref="H595:L597" si="248">IFERROR(B595/$G$595,0)</f>
        <v>0</v>
      </c>
      <c r="I595" s="91">
        <f t="shared" si="248"/>
        <v>0</v>
      </c>
      <c r="J595" s="91">
        <f t="shared" si="248"/>
        <v>0</v>
      </c>
      <c r="K595" s="91">
        <f t="shared" si="248"/>
        <v>0</v>
      </c>
      <c r="L595" s="91">
        <f t="shared" si="248"/>
        <v>1</v>
      </c>
      <c r="M595" s="92" t="s">
        <v>14</v>
      </c>
    </row>
    <row r="596" spans="1:13" ht="40.5" customHeight="1" thickTop="1" thickBot="1">
      <c r="A596" s="88" t="s">
        <v>15</v>
      </c>
      <c r="B596" s="89"/>
      <c r="C596" s="89"/>
      <c r="D596" s="89"/>
      <c r="E596" s="89"/>
      <c r="F596" s="89">
        <v>18</v>
      </c>
      <c r="G596" s="90">
        <f t="shared" si="247"/>
        <v>18</v>
      </c>
      <c r="H596" s="91">
        <f t="shared" si="248"/>
        <v>0</v>
      </c>
      <c r="I596" s="91">
        <f t="shared" si="248"/>
        <v>0</v>
      </c>
      <c r="J596" s="91">
        <f t="shared" si="248"/>
        <v>0</v>
      </c>
      <c r="K596" s="91">
        <f t="shared" si="248"/>
        <v>0</v>
      </c>
      <c r="L596" s="91">
        <f t="shared" si="248"/>
        <v>1</v>
      </c>
      <c r="M596" s="93" t="s">
        <v>14</v>
      </c>
    </row>
    <row r="597" spans="1:13" ht="40.5" customHeight="1" thickTop="1" thickBot="1">
      <c r="A597" s="88" t="s">
        <v>16</v>
      </c>
      <c r="B597" s="89"/>
      <c r="C597" s="89"/>
      <c r="D597" s="89"/>
      <c r="E597" s="89"/>
      <c r="F597" s="89">
        <v>18</v>
      </c>
      <c r="G597" s="90">
        <f t="shared" si="247"/>
        <v>18</v>
      </c>
      <c r="H597" s="91">
        <f t="shared" si="248"/>
        <v>0</v>
      </c>
      <c r="I597" s="91">
        <f t="shared" si="248"/>
        <v>0</v>
      </c>
      <c r="J597" s="91">
        <f t="shared" si="248"/>
        <v>0</v>
      </c>
      <c r="K597" s="91">
        <f t="shared" si="248"/>
        <v>0</v>
      </c>
      <c r="L597" s="91">
        <f t="shared" si="248"/>
        <v>1</v>
      </c>
      <c r="M597" s="93" t="s">
        <v>14</v>
      </c>
    </row>
    <row r="598" spans="1:13" ht="40.5" customHeight="1" thickTop="1" thickBot="1">
      <c r="A598" s="94" t="s">
        <v>17</v>
      </c>
      <c r="B598" s="95">
        <f>IFERROR(AVERAGE(B595:B597),0)</f>
        <v>0</v>
      </c>
      <c r="C598" s="95">
        <f>IFERROR(AVERAGE(C595:C597),0)</f>
        <v>0</v>
      </c>
      <c r="D598" s="95">
        <f>IFERROR(AVERAGE(D595:D597),0)</f>
        <v>0</v>
      </c>
      <c r="E598" s="95">
        <f t="shared" ref="E598:F598" si="249">IFERROR(AVERAGE(E595:E597),0)</f>
        <v>0</v>
      </c>
      <c r="F598" s="95">
        <f t="shared" si="249"/>
        <v>18</v>
      </c>
      <c r="G598" s="95">
        <f>SUM(AVERAGE(G595:G597))</f>
        <v>18</v>
      </c>
      <c r="H598" s="96">
        <f>AVERAGE(H595:H597)*0.2</f>
        <v>0</v>
      </c>
      <c r="I598" s="96">
        <f>AVERAGE(I595:I597)*0.4</f>
        <v>0</v>
      </c>
      <c r="J598" s="96">
        <f>AVERAGE(J595:J597)*0.6</f>
        <v>0</v>
      </c>
      <c r="K598" s="96">
        <f>AVERAGE(K595:K597)*0.8</f>
        <v>0</v>
      </c>
      <c r="L598" s="96">
        <f>AVERAGE(L595:L597)*1</f>
        <v>1</v>
      </c>
      <c r="M598" s="97">
        <f>SUM(H598:L598)</f>
        <v>1</v>
      </c>
    </row>
    <row r="599" spans="1:13" ht="40.5" customHeight="1" thickTop="1" thickBot="1">
      <c r="A599" s="98" t="s">
        <v>18</v>
      </c>
      <c r="B599" s="84" t="s">
        <v>7</v>
      </c>
      <c r="C599" s="84" t="s">
        <v>8</v>
      </c>
      <c r="D599" s="84" t="s">
        <v>9</v>
      </c>
      <c r="E599" s="84" t="s">
        <v>10</v>
      </c>
      <c r="F599" s="84" t="s">
        <v>11</v>
      </c>
      <c r="G599" s="85" t="s">
        <v>12</v>
      </c>
      <c r="H599" s="84" t="s">
        <v>7</v>
      </c>
      <c r="I599" s="84" t="s">
        <v>8</v>
      </c>
      <c r="J599" s="84" t="s">
        <v>9</v>
      </c>
      <c r="K599" s="84" t="s">
        <v>10</v>
      </c>
      <c r="L599" s="99" t="s">
        <v>11</v>
      </c>
      <c r="M599" s="85" t="s">
        <v>12</v>
      </c>
    </row>
    <row r="600" spans="1:13" ht="40.5" customHeight="1" thickTop="1" thickBot="1">
      <c r="A600" s="88" t="s">
        <v>19</v>
      </c>
      <c r="B600" s="89"/>
      <c r="C600" s="89"/>
      <c r="D600" s="89"/>
      <c r="E600" s="89"/>
      <c r="F600" s="89">
        <v>18</v>
      </c>
      <c r="G600" s="90">
        <f t="shared" ref="G600:G604" si="250">SUM(B600:F600)</f>
        <v>18</v>
      </c>
      <c r="H600" s="91">
        <f t="shared" ref="H600:L604" si="251">IFERROR(B600/$G$600,0)</f>
        <v>0</v>
      </c>
      <c r="I600" s="91">
        <f t="shared" si="251"/>
        <v>0</v>
      </c>
      <c r="J600" s="91">
        <f t="shared" si="251"/>
        <v>0</v>
      </c>
      <c r="K600" s="91">
        <f t="shared" si="251"/>
        <v>0</v>
      </c>
      <c r="L600" s="91">
        <f t="shared" si="251"/>
        <v>1</v>
      </c>
      <c r="M600" s="93" t="s">
        <v>14</v>
      </c>
    </row>
    <row r="601" spans="1:13" ht="40.5" customHeight="1" thickTop="1" thickBot="1">
      <c r="A601" s="88" t="s">
        <v>20</v>
      </c>
      <c r="B601" s="89"/>
      <c r="C601" s="89"/>
      <c r="D601" s="89"/>
      <c r="E601" s="89"/>
      <c r="F601" s="89">
        <v>18</v>
      </c>
      <c r="G601" s="90">
        <f t="shared" si="250"/>
        <v>18</v>
      </c>
      <c r="H601" s="91">
        <f t="shared" si="251"/>
        <v>0</v>
      </c>
      <c r="I601" s="91">
        <f t="shared" si="251"/>
        <v>0</v>
      </c>
      <c r="J601" s="91">
        <f t="shared" si="251"/>
        <v>0</v>
      </c>
      <c r="K601" s="91">
        <f t="shared" si="251"/>
        <v>0</v>
      </c>
      <c r="L601" s="91">
        <f t="shared" si="251"/>
        <v>1</v>
      </c>
      <c r="M601" s="93" t="s">
        <v>14</v>
      </c>
    </row>
    <row r="602" spans="1:13" ht="40.5" customHeight="1" thickTop="1" thickBot="1">
      <c r="A602" s="88" t="s">
        <v>21</v>
      </c>
      <c r="B602" s="89"/>
      <c r="C602" s="89"/>
      <c r="D602" s="89"/>
      <c r="E602" s="89"/>
      <c r="F602" s="89">
        <v>18</v>
      </c>
      <c r="G602" s="90">
        <f t="shared" si="250"/>
        <v>18</v>
      </c>
      <c r="H602" s="91">
        <f t="shared" si="251"/>
        <v>0</v>
      </c>
      <c r="I602" s="91">
        <f t="shared" si="251"/>
        <v>0</v>
      </c>
      <c r="J602" s="91">
        <f t="shared" si="251"/>
        <v>0</v>
      </c>
      <c r="K602" s="91">
        <f t="shared" si="251"/>
        <v>0</v>
      </c>
      <c r="L602" s="91">
        <f t="shared" si="251"/>
        <v>1</v>
      </c>
      <c r="M602" s="93" t="s">
        <v>14</v>
      </c>
    </row>
    <row r="603" spans="1:13" ht="40.5" customHeight="1" thickTop="1" thickBot="1">
      <c r="A603" s="88" t="s">
        <v>22</v>
      </c>
      <c r="B603" s="89"/>
      <c r="C603" s="89"/>
      <c r="D603" s="89"/>
      <c r="E603" s="89"/>
      <c r="F603" s="89">
        <v>18</v>
      </c>
      <c r="G603" s="90">
        <f t="shared" si="250"/>
        <v>18</v>
      </c>
      <c r="H603" s="91">
        <f t="shared" si="251"/>
        <v>0</v>
      </c>
      <c r="I603" s="91">
        <f t="shared" si="251"/>
        <v>0</v>
      </c>
      <c r="J603" s="91">
        <f t="shared" si="251"/>
        <v>0</v>
      </c>
      <c r="K603" s="91">
        <f t="shared" si="251"/>
        <v>0</v>
      </c>
      <c r="L603" s="91">
        <f t="shared" si="251"/>
        <v>1</v>
      </c>
      <c r="M603" s="93" t="s">
        <v>14</v>
      </c>
    </row>
    <row r="604" spans="1:13" ht="40.5" customHeight="1" thickTop="1" thickBot="1">
      <c r="A604" s="88" t="s">
        <v>23</v>
      </c>
      <c r="B604" s="89"/>
      <c r="C604" s="89"/>
      <c r="D604" s="89"/>
      <c r="E604" s="89"/>
      <c r="F604" s="89">
        <v>18</v>
      </c>
      <c r="G604" s="90">
        <f t="shared" si="250"/>
        <v>18</v>
      </c>
      <c r="H604" s="91">
        <f t="shared" si="251"/>
        <v>0</v>
      </c>
      <c r="I604" s="91">
        <f t="shared" si="251"/>
        <v>0</v>
      </c>
      <c r="J604" s="91">
        <f t="shared" si="251"/>
        <v>0</v>
      </c>
      <c r="K604" s="91">
        <f t="shared" si="251"/>
        <v>0</v>
      </c>
      <c r="L604" s="91">
        <f t="shared" si="251"/>
        <v>1</v>
      </c>
      <c r="M604" s="93"/>
    </row>
    <row r="605" spans="1:13" ht="40.5" customHeight="1" thickTop="1" thickBot="1">
      <c r="A605" s="94" t="s">
        <v>24</v>
      </c>
      <c r="B605" s="95">
        <f t="shared" ref="B605:F605" si="252">IFERROR(AVERAGE(B600:B604),0)</f>
        <v>0</v>
      </c>
      <c r="C605" s="95">
        <f t="shared" si="252"/>
        <v>0</v>
      </c>
      <c r="D605" s="95">
        <f t="shared" si="252"/>
        <v>0</v>
      </c>
      <c r="E605" s="95">
        <f t="shared" si="252"/>
        <v>0</v>
      </c>
      <c r="F605" s="95">
        <f t="shared" si="252"/>
        <v>18</v>
      </c>
      <c r="G605" s="95">
        <f>SUM(AVERAGE(G600:G604))</f>
        <v>18</v>
      </c>
      <c r="H605" s="97">
        <f>AVERAGE(H600:H604)*0.2</f>
        <v>0</v>
      </c>
      <c r="I605" s="97">
        <f>AVERAGE(I600:I604)*0.4</f>
        <v>0</v>
      </c>
      <c r="J605" s="97">
        <f>AVERAGE(J600:J604)*0.6</f>
        <v>0</v>
      </c>
      <c r="K605" s="97">
        <f>AVERAGE(K600:K604)*0.8</f>
        <v>0</v>
      </c>
      <c r="L605" s="100">
        <f>AVERAGE(L600:L604)*1</f>
        <v>1</v>
      </c>
      <c r="M605" s="97">
        <f>SUM(H605:L605)</f>
        <v>1</v>
      </c>
    </row>
    <row r="606" spans="1:13" ht="40.5" customHeight="1" thickTop="1" thickBot="1">
      <c r="A606" s="98" t="s">
        <v>25</v>
      </c>
      <c r="B606" s="84" t="s">
        <v>7</v>
      </c>
      <c r="C606" s="84" t="s">
        <v>8</v>
      </c>
      <c r="D606" s="84" t="s">
        <v>9</v>
      </c>
      <c r="E606" s="84" t="s">
        <v>10</v>
      </c>
      <c r="F606" s="84" t="s">
        <v>11</v>
      </c>
      <c r="G606" s="85" t="s">
        <v>12</v>
      </c>
      <c r="H606" s="84" t="s">
        <v>7</v>
      </c>
      <c r="I606" s="84" t="s">
        <v>8</v>
      </c>
      <c r="J606" s="84" t="s">
        <v>9</v>
      </c>
      <c r="K606" s="84" t="s">
        <v>10</v>
      </c>
      <c r="L606" s="99" t="s">
        <v>11</v>
      </c>
      <c r="M606" s="85" t="s">
        <v>12</v>
      </c>
    </row>
    <row r="607" spans="1:13" ht="40.5" customHeight="1" thickTop="1" thickBot="1">
      <c r="A607" s="88" t="s">
        <v>26</v>
      </c>
      <c r="B607" s="89"/>
      <c r="C607" s="89"/>
      <c r="D607" s="89"/>
      <c r="E607" s="89"/>
      <c r="F607" s="89">
        <v>18</v>
      </c>
      <c r="G607" s="90">
        <f t="shared" ref="G607:G609" si="253">SUM(B607:F607)</f>
        <v>18</v>
      </c>
      <c r="H607" s="91">
        <f t="shared" ref="H607:L609" si="254">IFERROR(B607/$G$607,0)</f>
        <v>0</v>
      </c>
      <c r="I607" s="91">
        <f t="shared" si="254"/>
        <v>0</v>
      </c>
      <c r="J607" s="91">
        <f t="shared" si="254"/>
        <v>0</v>
      </c>
      <c r="K607" s="91">
        <f t="shared" si="254"/>
        <v>0</v>
      </c>
      <c r="L607" s="91">
        <f t="shared" si="254"/>
        <v>1</v>
      </c>
      <c r="M607" s="93" t="s">
        <v>14</v>
      </c>
    </row>
    <row r="608" spans="1:13" ht="40.5" customHeight="1" thickTop="1" thickBot="1">
      <c r="A608" s="88" t="s">
        <v>27</v>
      </c>
      <c r="B608" s="89"/>
      <c r="C608" s="89"/>
      <c r="D608" s="89"/>
      <c r="E608" s="89"/>
      <c r="F608" s="89">
        <v>18</v>
      </c>
      <c r="G608" s="90">
        <f t="shared" si="253"/>
        <v>18</v>
      </c>
      <c r="H608" s="91">
        <f t="shared" si="254"/>
        <v>0</v>
      </c>
      <c r="I608" s="91">
        <f t="shared" si="254"/>
        <v>0</v>
      </c>
      <c r="J608" s="91">
        <f t="shared" si="254"/>
        <v>0</v>
      </c>
      <c r="K608" s="91">
        <f t="shared" si="254"/>
        <v>0</v>
      </c>
      <c r="L608" s="91">
        <f t="shared" si="254"/>
        <v>1</v>
      </c>
      <c r="M608" s="93" t="s">
        <v>14</v>
      </c>
    </row>
    <row r="609" spans="1:13" ht="40.5" customHeight="1" thickTop="1" thickBot="1">
      <c r="A609" s="88" t="s">
        <v>28</v>
      </c>
      <c r="B609" s="89"/>
      <c r="C609" s="89"/>
      <c r="D609" s="89"/>
      <c r="E609" s="89"/>
      <c r="F609" s="89">
        <v>18</v>
      </c>
      <c r="G609" s="90">
        <f t="shared" si="253"/>
        <v>18</v>
      </c>
      <c r="H609" s="91">
        <f t="shared" si="254"/>
        <v>0</v>
      </c>
      <c r="I609" s="91">
        <f t="shared" si="254"/>
        <v>0</v>
      </c>
      <c r="J609" s="91">
        <f t="shared" si="254"/>
        <v>0</v>
      </c>
      <c r="K609" s="91">
        <f t="shared" si="254"/>
        <v>0</v>
      </c>
      <c r="L609" s="91">
        <f t="shared" si="254"/>
        <v>1</v>
      </c>
      <c r="M609" s="93" t="s">
        <v>14</v>
      </c>
    </row>
    <row r="610" spans="1:13" ht="40.5" customHeight="1" thickTop="1" thickBot="1">
      <c r="A610" s="94" t="s">
        <v>24</v>
      </c>
      <c r="B610" s="95">
        <f t="shared" ref="B610:F610" si="255">IFERROR(AVERAGE(B607:B609),0)</f>
        <v>0</v>
      </c>
      <c r="C610" s="95">
        <f t="shared" si="255"/>
        <v>0</v>
      </c>
      <c r="D610" s="101">
        <f t="shared" si="255"/>
        <v>0</v>
      </c>
      <c r="E610" s="101">
        <f t="shared" si="255"/>
        <v>0</v>
      </c>
      <c r="F610" s="101">
        <f t="shared" si="255"/>
        <v>18</v>
      </c>
      <c r="G610" s="101">
        <f>SUM(AVERAGE(G607:G609))</f>
        <v>18</v>
      </c>
      <c r="H610" s="97">
        <f>AVERAGE(H607:H609)*0.2</f>
        <v>0</v>
      </c>
      <c r="I610" s="97">
        <f>AVERAGE(I607:I609)*0.4</f>
        <v>0</v>
      </c>
      <c r="J610" s="97">
        <f>AVERAGE(J607:J609)*0.6</f>
        <v>0</v>
      </c>
      <c r="K610" s="97">
        <f>AVERAGE(K607:K609)*0.8</f>
        <v>0</v>
      </c>
      <c r="L610" s="100">
        <f>AVERAGE(L607:L609)*1</f>
        <v>1</v>
      </c>
      <c r="M610" s="102">
        <f>SUM(H610:L610)</f>
        <v>1</v>
      </c>
    </row>
    <row r="611" spans="1:13" ht="40.5" customHeight="1" thickTop="1" thickBot="1">
      <c r="A611" s="83" t="s">
        <v>29</v>
      </c>
      <c r="B611" s="84" t="s">
        <v>7</v>
      </c>
      <c r="C611" s="84" t="s">
        <v>8</v>
      </c>
      <c r="D611" s="84" t="s">
        <v>9</v>
      </c>
      <c r="E611" s="84" t="s">
        <v>10</v>
      </c>
      <c r="F611" s="84" t="s">
        <v>11</v>
      </c>
      <c r="G611" s="85" t="s">
        <v>12</v>
      </c>
      <c r="H611" s="84" t="s">
        <v>7</v>
      </c>
      <c r="I611" s="84" t="s">
        <v>8</v>
      </c>
      <c r="J611" s="84" t="s">
        <v>9</v>
      </c>
      <c r="K611" s="84" t="s">
        <v>10</v>
      </c>
      <c r="L611" s="99" t="s">
        <v>11</v>
      </c>
      <c r="M611" s="85" t="s">
        <v>12</v>
      </c>
    </row>
    <row r="612" spans="1:13" ht="40.5" customHeight="1" thickTop="1" thickBot="1">
      <c r="A612" s="103" t="s">
        <v>30</v>
      </c>
      <c r="B612" s="104"/>
      <c r="C612" s="104"/>
      <c r="D612" s="104"/>
      <c r="E612" s="89"/>
      <c r="F612" s="89">
        <v>18</v>
      </c>
      <c r="G612" s="105">
        <f t="shared" ref="G612:G615" si="256">SUM(B612:F612)</f>
        <v>18</v>
      </c>
      <c r="H612" s="106">
        <f t="shared" ref="H612:L615" si="257">IFERROR(B612/$G$612,0)</f>
        <v>0</v>
      </c>
      <c r="I612" s="106">
        <f t="shared" si="257"/>
        <v>0</v>
      </c>
      <c r="J612" s="106">
        <f t="shared" si="257"/>
        <v>0</v>
      </c>
      <c r="K612" s="106">
        <f t="shared" si="257"/>
        <v>0</v>
      </c>
      <c r="L612" s="106">
        <f t="shared" si="257"/>
        <v>1</v>
      </c>
      <c r="M612" s="93" t="s">
        <v>14</v>
      </c>
    </row>
    <row r="613" spans="1:13" ht="40.5" customHeight="1" thickTop="1" thickBot="1">
      <c r="A613" s="103" t="s">
        <v>31</v>
      </c>
      <c r="B613" s="104"/>
      <c r="C613" s="104"/>
      <c r="D613" s="104"/>
      <c r="E613" s="89"/>
      <c r="F613" s="89">
        <v>18</v>
      </c>
      <c r="G613" s="105">
        <f t="shared" si="256"/>
        <v>18</v>
      </c>
      <c r="H613" s="106">
        <f t="shared" si="257"/>
        <v>0</v>
      </c>
      <c r="I613" s="106">
        <f t="shared" si="257"/>
        <v>0</v>
      </c>
      <c r="J613" s="106">
        <f t="shared" si="257"/>
        <v>0</v>
      </c>
      <c r="K613" s="106">
        <f t="shared" si="257"/>
        <v>0</v>
      </c>
      <c r="L613" s="106">
        <f t="shared" si="257"/>
        <v>1</v>
      </c>
      <c r="M613" s="93" t="s">
        <v>14</v>
      </c>
    </row>
    <row r="614" spans="1:13" ht="40.5" customHeight="1" thickTop="1" thickBot="1">
      <c r="A614" s="103" t="s">
        <v>32</v>
      </c>
      <c r="B614" s="104"/>
      <c r="C614" s="104"/>
      <c r="D614" s="104"/>
      <c r="E614" s="89"/>
      <c r="F614" s="89">
        <v>18</v>
      </c>
      <c r="G614" s="105">
        <f t="shared" si="256"/>
        <v>18</v>
      </c>
      <c r="H614" s="106">
        <f t="shared" si="257"/>
        <v>0</v>
      </c>
      <c r="I614" s="106">
        <f t="shared" si="257"/>
        <v>0</v>
      </c>
      <c r="J614" s="106">
        <f t="shared" si="257"/>
        <v>0</v>
      </c>
      <c r="K614" s="106">
        <f t="shared" si="257"/>
        <v>0</v>
      </c>
      <c r="L614" s="106">
        <f t="shared" si="257"/>
        <v>1</v>
      </c>
      <c r="M614" s="93" t="s">
        <v>14</v>
      </c>
    </row>
    <row r="615" spans="1:13" ht="40.5" customHeight="1" thickTop="1" thickBot="1">
      <c r="A615" s="103" t="s">
        <v>33</v>
      </c>
      <c r="B615" s="104"/>
      <c r="C615" s="104"/>
      <c r="D615" s="104"/>
      <c r="E615" s="89"/>
      <c r="F615" s="89">
        <v>18</v>
      </c>
      <c r="G615" s="105">
        <f t="shared" si="256"/>
        <v>18</v>
      </c>
      <c r="H615" s="106">
        <f t="shared" si="257"/>
        <v>0</v>
      </c>
      <c r="I615" s="106">
        <f t="shared" si="257"/>
        <v>0</v>
      </c>
      <c r="J615" s="106">
        <f t="shared" si="257"/>
        <v>0</v>
      </c>
      <c r="K615" s="106">
        <f t="shared" si="257"/>
        <v>0</v>
      </c>
      <c r="L615" s="106">
        <f t="shared" si="257"/>
        <v>1</v>
      </c>
      <c r="M615" s="93" t="s">
        <v>14</v>
      </c>
    </row>
    <row r="616" spans="1:13" ht="40.5" customHeight="1" thickTop="1" thickBot="1">
      <c r="A616" s="107" t="s">
        <v>24</v>
      </c>
      <c r="B616" s="108">
        <f t="shared" ref="B616:F616" si="258">IFERROR(AVERAGE(B612:B615),0)</f>
        <v>0</v>
      </c>
      <c r="C616" s="108">
        <f t="shared" si="258"/>
        <v>0</v>
      </c>
      <c r="D616" s="108">
        <f t="shared" si="258"/>
        <v>0</v>
      </c>
      <c r="E616" s="108">
        <f t="shared" si="258"/>
        <v>0</v>
      </c>
      <c r="F616" s="108">
        <f t="shared" si="258"/>
        <v>18</v>
      </c>
      <c r="G616" s="108">
        <f>SUM(AVERAGE(G612:G615))</f>
        <v>18</v>
      </c>
      <c r="H616" s="102">
        <f>AVERAGE(H612:H615)*0.2</f>
        <v>0</v>
      </c>
      <c r="I616" s="102">
        <f>AVERAGE(I612:I615)*0.4</f>
        <v>0</v>
      </c>
      <c r="J616" s="102">
        <f>AVERAGE(J612:J615)*0.6</f>
        <v>0</v>
      </c>
      <c r="K616" s="102">
        <f>AVERAGE(K612:K615)*0.8</f>
        <v>0</v>
      </c>
      <c r="L616" s="109">
        <f>AVERAGE(L612:L615)*1</f>
        <v>1</v>
      </c>
      <c r="M616" s="102">
        <f>SUM(H616:L616)</f>
        <v>1</v>
      </c>
    </row>
    <row r="617" spans="1:13" ht="40.5" customHeight="1" thickTop="1" thickBot="1">
      <c r="A617" s="110" t="s">
        <v>34</v>
      </c>
      <c r="B617" s="111"/>
      <c r="C617" s="111"/>
      <c r="D617" s="111"/>
      <c r="E617" s="111"/>
      <c r="F617" s="111"/>
      <c r="G617" s="112">
        <f>SUM(B617:F617)</f>
        <v>0</v>
      </c>
      <c r="H617" s="113">
        <f t="shared" ref="H617:L617" si="259">IFERROR(B617/$G$617,0)</f>
        <v>0</v>
      </c>
      <c r="I617" s="113">
        <f t="shared" si="259"/>
        <v>0</v>
      </c>
      <c r="J617" s="113">
        <f t="shared" si="259"/>
        <v>0</v>
      </c>
      <c r="K617" s="113">
        <f t="shared" si="259"/>
        <v>0</v>
      </c>
      <c r="L617" s="113">
        <f t="shared" si="259"/>
        <v>0</v>
      </c>
      <c r="M617" s="93" t="s">
        <v>14</v>
      </c>
    </row>
    <row r="618" spans="1:13" ht="40.5" customHeight="1" thickTop="1" thickBot="1">
      <c r="A618" s="127" t="s">
        <v>35</v>
      </c>
      <c r="B618" s="134"/>
      <c r="C618" s="134"/>
      <c r="D618" s="134"/>
      <c r="E618" s="134"/>
      <c r="F618" s="135"/>
      <c r="G618" s="114">
        <v>18</v>
      </c>
      <c r="H618" s="102" t="s">
        <v>14</v>
      </c>
      <c r="I618" s="102" t="s">
        <v>14</v>
      </c>
      <c r="J618" s="102" t="s">
        <v>14</v>
      </c>
      <c r="K618" s="102" t="s">
        <v>14</v>
      </c>
      <c r="L618" s="102" t="s">
        <v>14</v>
      </c>
      <c r="M618" s="102">
        <f>(M598+M605+M610+M616)/4</f>
        <v>1</v>
      </c>
    </row>
    <row r="619" spans="1:13" ht="40.5" customHeight="1" thickTop="1">
      <c r="A619" s="77"/>
      <c r="B619" s="77"/>
      <c r="C619" s="77"/>
      <c r="D619" s="77"/>
      <c r="E619" s="77"/>
      <c r="F619" s="77"/>
      <c r="G619" s="77"/>
      <c r="H619" s="77"/>
      <c r="I619" s="77"/>
      <c r="J619" s="77"/>
      <c r="K619" s="77"/>
      <c r="L619" s="77"/>
      <c r="M619" s="77"/>
    </row>
    <row r="620" spans="1:13" ht="40.5" customHeight="1" thickBot="1">
      <c r="A620" s="77"/>
      <c r="B620" s="77"/>
      <c r="C620" s="77"/>
      <c r="D620" s="77"/>
      <c r="E620" s="77"/>
      <c r="F620" s="77"/>
      <c r="G620" s="77"/>
      <c r="H620" s="77"/>
      <c r="I620" s="77"/>
      <c r="J620" s="77"/>
      <c r="K620" s="77"/>
      <c r="L620" s="77"/>
      <c r="M620" s="77"/>
    </row>
    <row r="621" spans="1:13" ht="40.5" customHeight="1" thickTop="1" thickBot="1">
      <c r="A621" s="78" t="s">
        <v>0</v>
      </c>
      <c r="B621" s="136" t="s">
        <v>190</v>
      </c>
      <c r="C621" s="132"/>
      <c r="D621" s="132"/>
      <c r="E621" s="132"/>
      <c r="F621" s="132"/>
      <c r="G621" s="133"/>
      <c r="H621" s="139" t="s">
        <v>111</v>
      </c>
      <c r="I621" s="144"/>
      <c r="J621" s="145"/>
      <c r="K621" s="79" t="s">
        <v>2</v>
      </c>
      <c r="L621" s="146">
        <v>45523</v>
      </c>
      <c r="M621" s="147"/>
    </row>
    <row r="622" spans="1:13" ht="40.5" customHeight="1" thickBot="1">
      <c r="A622" s="115" t="s">
        <v>3</v>
      </c>
      <c r="B622" s="148"/>
      <c r="C622" s="148"/>
      <c r="D622" s="148"/>
      <c r="E622" s="148"/>
      <c r="F622" s="148"/>
      <c r="G622" s="149"/>
      <c r="H622" s="80" t="s">
        <v>112</v>
      </c>
      <c r="I622" s="121">
        <v>39</v>
      </c>
      <c r="J622" s="133"/>
      <c r="K622" s="81"/>
      <c r="L622" s="80"/>
      <c r="M622" s="80"/>
    </row>
    <row r="623" spans="1:13" ht="40.5" customHeight="1" thickBot="1">
      <c r="A623" s="150"/>
      <c r="B623" s="151"/>
      <c r="C623" s="151"/>
      <c r="D623" s="151"/>
      <c r="E623" s="151"/>
      <c r="F623" s="151"/>
      <c r="G623" s="152"/>
      <c r="H623" s="80" t="s">
        <v>113</v>
      </c>
      <c r="I623" s="121">
        <v>1</v>
      </c>
      <c r="J623" s="133"/>
      <c r="K623" s="80"/>
      <c r="L623" s="80"/>
      <c r="M623" s="80"/>
    </row>
    <row r="624" spans="1:13" ht="40.5" customHeight="1" thickBot="1">
      <c r="A624" s="82" t="s">
        <v>4</v>
      </c>
      <c r="B624" s="130" t="s">
        <v>5</v>
      </c>
      <c r="C624" s="131"/>
      <c r="D624" s="131"/>
      <c r="E624" s="131"/>
      <c r="F624" s="131"/>
      <c r="G624" s="131"/>
      <c r="H624" s="121" t="s">
        <v>5</v>
      </c>
      <c r="I624" s="132"/>
      <c r="J624" s="132"/>
      <c r="K624" s="132"/>
      <c r="L624" s="132"/>
      <c r="M624" s="133"/>
    </row>
    <row r="625" spans="1:13" ht="40.5" customHeight="1" thickTop="1" thickBot="1">
      <c r="A625" s="83" t="s">
        <v>6</v>
      </c>
      <c r="B625" s="84" t="s">
        <v>7</v>
      </c>
      <c r="C625" s="84" t="s">
        <v>8</v>
      </c>
      <c r="D625" s="84" t="s">
        <v>9</v>
      </c>
      <c r="E625" s="84" t="s">
        <v>10</v>
      </c>
      <c r="F625" s="84" t="s">
        <v>11</v>
      </c>
      <c r="G625" s="85" t="s">
        <v>12</v>
      </c>
      <c r="H625" s="86" t="s">
        <v>7</v>
      </c>
      <c r="I625" s="86" t="s">
        <v>8</v>
      </c>
      <c r="J625" s="86" t="s">
        <v>9</v>
      </c>
      <c r="K625" s="86" t="s">
        <v>10</v>
      </c>
      <c r="L625" s="86" t="s">
        <v>11</v>
      </c>
      <c r="M625" s="87" t="s">
        <v>12</v>
      </c>
    </row>
    <row r="626" spans="1:13" ht="40.5" customHeight="1" thickTop="1" thickBot="1">
      <c r="A626" s="88" t="s">
        <v>13</v>
      </c>
      <c r="B626" s="89"/>
      <c r="C626" s="89"/>
      <c r="D626" s="89"/>
      <c r="E626" s="89"/>
      <c r="F626" s="89">
        <v>40</v>
      </c>
      <c r="G626" s="90">
        <f t="shared" ref="G626:G628" si="260">SUM(B626:F626)</f>
        <v>40</v>
      </c>
      <c r="H626" s="91">
        <f t="shared" ref="H626:L628" si="261">IFERROR(B626/$G$626,0)</f>
        <v>0</v>
      </c>
      <c r="I626" s="91">
        <f t="shared" si="261"/>
        <v>0</v>
      </c>
      <c r="J626" s="91">
        <f t="shared" si="261"/>
        <v>0</v>
      </c>
      <c r="K626" s="91">
        <f t="shared" si="261"/>
        <v>0</v>
      </c>
      <c r="L626" s="91">
        <f t="shared" si="261"/>
        <v>1</v>
      </c>
      <c r="M626" s="92" t="s">
        <v>14</v>
      </c>
    </row>
    <row r="627" spans="1:13" ht="40.5" customHeight="1" thickTop="1" thickBot="1">
      <c r="A627" s="88" t="s">
        <v>15</v>
      </c>
      <c r="B627" s="89"/>
      <c r="C627" s="89"/>
      <c r="D627" s="89"/>
      <c r="E627" s="89"/>
      <c r="F627" s="89">
        <v>40</v>
      </c>
      <c r="G627" s="90">
        <f t="shared" si="260"/>
        <v>40</v>
      </c>
      <c r="H627" s="91">
        <f t="shared" si="261"/>
        <v>0</v>
      </c>
      <c r="I627" s="91">
        <f t="shared" si="261"/>
        <v>0</v>
      </c>
      <c r="J627" s="91">
        <f t="shared" si="261"/>
        <v>0</v>
      </c>
      <c r="K627" s="91">
        <f t="shared" si="261"/>
        <v>0</v>
      </c>
      <c r="L627" s="91">
        <f t="shared" si="261"/>
        <v>1</v>
      </c>
      <c r="M627" s="93" t="s">
        <v>14</v>
      </c>
    </row>
    <row r="628" spans="1:13" ht="40.5" customHeight="1" thickTop="1" thickBot="1">
      <c r="A628" s="88" t="s">
        <v>16</v>
      </c>
      <c r="B628" s="89"/>
      <c r="C628" s="89"/>
      <c r="D628" s="89"/>
      <c r="E628" s="89"/>
      <c r="F628" s="89">
        <v>40</v>
      </c>
      <c r="G628" s="90">
        <f t="shared" si="260"/>
        <v>40</v>
      </c>
      <c r="H628" s="91">
        <f t="shared" si="261"/>
        <v>0</v>
      </c>
      <c r="I628" s="91">
        <f t="shared" si="261"/>
        <v>0</v>
      </c>
      <c r="J628" s="91">
        <f t="shared" si="261"/>
        <v>0</v>
      </c>
      <c r="K628" s="91">
        <f t="shared" si="261"/>
        <v>0</v>
      </c>
      <c r="L628" s="91">
        <f t="shared" si="261"/>
        <v>1</v>
      </c>
      <c r="M628" s="93" t="s">
        <v>14</v>
      </c>
    </row>
    <row r="629" spans="1:13" ht="40.5" customHeight="1" thickTop="1" thickBot="1">
      <c r="A629" s="94" t="s">
        <v>17</v>
      </c>
      <c r="B629" s="95">
        <f>IFERROR(AVERAGE(B626:B628),0)</f>
        <v>0</v>
      </c>
      <c r="C629" s="95">
        <f>IFERROR(AVERAGE(C626:C628),0)</f>
        <v>0</v>
      </c>
      <c r="D629" s="95">
        <f>IFERROR(AVERAGE(D626:D628),0)</f>
        <v>0</v>
      </c>
      <c r="E629" s="95">
        <f t="shared" ref="E629:F629" si="262">IFERROR(AVERAGE(E626:E628),0)</f>
        <v>0</v>
      </c>
      <c r="F629" s="95">
        <f t="shared" si="262"/>
        <v>40</v>
      </c>
      <c r="G629" s="95">
        <f>SUM(AVERAGE(G626:G628))</f>
        <v>40</v>
      </c>
      <c r="H629" s="96">
        <f>AVERAGE(H626:H628)*0.2</f>
        <v>0</v>
      </c>
      <c r="I629" s="96">
        <f>AVERAGE(I626:I628)*0.4</f>
        <v>0</v>
      </c>
      <c r="J629" s="96">
        <f>AVERAGE(J626:J628)*0.6</f>
        <v>0</v>
      </c>
      <c r="K629" s="96">
        <f>AVERAGE(K626:K628)*0.8</f>
        <v>0</v>
      </c>
      <c r="L629" s="96">
        <f>AVERAGE(L626:L628)*1</f>
        <v>1</v>
      </c>
      <c r="M629" s="97">
        <f>SUM(H629:L629)</f>
        <v>1</v>
      </c>
    </row>
    <row r="630" spans="1:13" ht="40.5" customHeight="1" thickTop="1" thickBot="1">
      <c r="A630" s="98" t="s">
        <v>18</v>
      </c>
      <c r="B630" s="84" t="s">
        <v>7</v>
      </c>
      <c r="C630" s="84" t="s">
        <v>8</v>
      </c>
      <c r="D630" s="84" t="s">
        <v>9</v>
      </c>
      <c r="E630" s="84" t="s">
        <v>10</v>
      </c>
      <c r="F630" s="84" t="s">
        <v>11</v>
      </c>
      <c r="G630" s="85" t="s">
        <v>12</v>
      </c>
      <c r="H630" s="84" t="s">
        <v>7</v>
      </c>
      <c r="I630" s="84" t="s">
        <v>8</v>
      </c>
      <c r="J630" s="84" t="s">
        <v>9</v>
      </c>
      <c r="K630" s="84" t="s">
        <v>10</v>
      </c>
      <c r="L630" s="99" t="s">
        <v>11</v>
      </c>
      <c r="M630" s="85" t="s">
        <v>12</v>
      </c>
    </row>
    <row r="631" spans="1:13" ht="40.5" customHeight="1" thickTop="1" thickBot="1">
      <c r="A631" s="88" t="s">
        <v>19</v>
      </c>
      <c r="B631" s="89"/>
      <c r="C631" s="89"/>
      <c r="D631" s="89"/>
      <c r="E631" s="89"/>
      <c r="F631" s="89">
        <v>40</v>
      </c>
      <c r="G631" s="90">
        <f t="shared" ref="G631:G635" si="263">SUM(B631:F631)</f>
        <v>40</v>
      </c>
      <c r="H631" s="91">
        <f t="shared" ref="H631:L635" si="264">IFERROR(B631/$G$631,0)</f>
        <v>0</v>
      </c>
      <c r="I631" s="91">
        <f t="shared" si="264"/>
        <v>0</v>
      </c>
      <c r="J631" s="91">
        <f t="shared" si="264"/>
        <v>0</v>
      </c>
      <c r="K631" s="91">
        <f t="shared" si="264"/>
        <v>0</v>
      </c>
      <c r="L631" s="91">
        <f t="shared" si="264"/>
        <v>1</v>
      </c>
      <c r="M631" s="93" t="s">
        <v>14</v>
      </c>
    </row>
    <row r="632" spans="1:13" ht="40.5" customHeight="1" thickTop="1" thickBot="1">
      <c r="A632" s="88" t="s">
        <v>20</v>
      </c>
      <c r="B632" s="89"/>
      <c r="C632" s="89"/>
      <c r="D632" s="89"/>
      <c r="E632" s="89"/>
      <c r="F632" s="89">
        <v>40</v>
      </c>
      <c r="G632" s="90">
        <f t="shared" si="263"/>
        <v>40</v>
      </c>
      <c r="H632" s="91">
        <f t="shared" si="264"/>
        <v>0</v>
      </c>
      <c r="I632" s="91">
        <f t="shared" si="264"/>
        <v>0</v>
      </c>
      <c r="J632" s="91">
        <f t="shared" si="264"/>
        <v>0</v>
      </c>
      <c r="K632" s="91">
        <f t="shared" si="264"/>
        <v>0</v>
      </c>
      <c r="L632" s="91">
        <f t="shared" si="264"/>
        <v>1</v>
      </c>
      <c r="M632" s="93" t="s">
        <v>14</v>
      </c>
    </row>
    <row r="633" spans="1:13" ht="40.5" customHeight="1" thickTop="1" thickBot="1">
      <c r="A633" s="88" t="s">
        <v>21</v>
      </c>
      <c r="B633" s="89"/>
      <c r="C633" s="89"/>
      <c r="D633" s="89"/>
      <c r="E633" s="89"/>
      <c r="F633" s="89">
        <v>40</v>
      </c>
      <c r="G633" s="90">
        <f t="shared" si="263"/>
        <v>40</v>
      </c>
      <c r="H633" s="91">
        <f t="shared" si="264"/>
        <v>0</v>
      </c>
      <c r="I633" s="91">
        <f t="shared" si="264"/>
        <v>0</v>
      </c>
      <c r="J633" s="91">
        <f t="shared" si="264"/>
        <v>0</v>
      </c>
      <c r="K633" s="91">
        <f t="shared" si="264"/>
        <v>0</v>
      </c>
      <c r="L633" s="91">
        <f t="shared" si="264"/>
        <v>1</v>
      </c>
      <c r="M633" s="93" t="s">
        <v>14</v>
      </c>
    </row>
    <row r="634" spans="1:13" ht="40.5" customHeight="1" thickTop="1" thickBot="1">
      <c r="A634" s="88" t="s">
        <v>22</v>
      </c>
      <c r="B634" s="89"/>
      <c r="C634" s="89"/>
      <c r="D634" s="89"/>
      <c r="E634" s="89"/>
      <c r="F634" s="89">
        <v>40</v>
      </c>
      <c r="G634" s="90">
        <f t="shared" si="263"/>
        <v>40</v>
      </c>
      <c r="H634" s="91">
        <f t="shared" si="264"/>
        <v>0</v>
      </c>
      <c r="I634" s="91">
        <f t="shared" si="264"/>
        <v>0</v>
      </c>
      <c r="J634" s="91">
        <f t="shared" si="264"/>
        <v>0</v>
      </c>
      <c r="K634" s="91">
        <f t="shared" si="264"/>
        <v>0</v>
      </c>
      <c r="L634" s="91">
        <f t="shared" si="264"/>
        <v>1</v>
      </c>
      <c r="M634" s="93" t="s">
        <v>14</v>
      </c>
    </row>
    <row r="635" spans="1:13" ht="40.5" customHeight="1" thickTop="1" thickBot="1">
      <c r="A635" s="88" t="s">
        <v>23</v>
      </c>
      <c r="B635" s="89"/>
      <c r="C635" s="89"/>
      <c r="D635" s="89"/>
      <c r="E635" s="89"/>
      <c r="F635" s="89">
        <v>40</v>
      </c>
      <c r="G635" s="90">
        <f t="shared" si="263"/>
        <v>40</v>
      </c>
      <c r="H635" s="91">
        <f t="shared" si="264"/>
        <v>0</v>
      </c>
      <c r="I635" s="91">
        <f t="shared" si="264"/>
        <v>0</v>
      </c>
      <c r="J635" s="91">
        <f t="shared" si="264"/>
        <v>0</v>
      </c>
      <c r="K635" s="91">
        <f t="shared" si="264"/>
        <v>0</v>
      </c>
      <c r="L635" s="91">
        <f t="shared" si="264"/>
        <v>1</v>
      </c>
      <c r="M635" s="93"/>
    </row>
    <row r="636" spans="1:13" ht="40.5" customHeight="1" thickTop="1" thickBot="1">
      <c r="A636" s="94" t="s">
        <v>24</v>
      </c>
      <c r="B636" s="95">
        <f t="shared" ref="B636:F636" si="265">IFERROR(AVERAGE(B631:B635),0)</f>
        <v>0</v>
      </c>
      <c r="C636" s="95">
        <f t="shared" si="265"/>
        <v>0</v>
      </c>
      <c r="D636" s="95">
        <f t="shared" si="265"/>
        <v>0</v>
      </c>
      <c r="E636" s="95">
        <f t="shared" si="265"/>
        <v>0</v>
      </c>
      <c r="F636" s="95">
        <f t="shared" si="265"/>
        <v>40</v>
      </c>
      <c r="G636" s="95">
        <f>SUM(AVERAGE(G631:G635))</f>
        <v>40</v>
      </c>
      <c r="H636" s="97">
        <f>AVERAGE(H631:H635)*0.2</f>
        <v>0</v>
      </c>
      <c r="I636" s="97">
        <f>AVERAGE(I631:I635)*0.4</f>
        <v>0</v>
      </c>
      <c r="J636" s="97">
        <f>AVERAGE(J631:J635)*0.6</f>
        <v>0</v>
      </c>
      <c r="K636" s="97">
        <f>AVERAGE(K631:K635)*0.8</f>
        <v>0</v>
      </c>
      <c r="L636" s="100">
        <f>AVERAGE(L631:L635)*1</f>
        <v>1</v>
      </c>
      <c r="M636" s="97">
        <f>SUM(H636:L636)</f>
        <v>1</v>
      </c>
    </row>
    <row r="637" spans="1:13" ht="40.5" customHeight="1" thickTop="1" thickBot="1">
      <c r="A637" s="98" t="s">
        <v>25</v>
      </c>
      <c r="B637" s="84" t="s">
        <v>7</v>
      </c>
      <c r="C637" s="84" t="s">
        <v>8</v>
      </c>
      <c r="D637" s="84" t="s">
        <v>9</v>
      </c>
      <c r="E637" s="84" t="s">
        <v>10</v>
      </c>
      <c r="F637" s="84" t="s">
        <v>11</v>
      </c>
      <c r="G637" s="85" t="s">
        <v>12</v>
      </c>
      <c r="H637" s="84" t="s">
        <v>7</v>
      </c>
      <c r="I637" s="84" t="s">
        <v>8</v>
      </c>
      <c r="J637" s="84" t="s">
        <v>9</v>
      </c>
      <c r="K637" s="84" t="s">
        <v>10</v>
      </c>
      <c r="L637" s="99" t="s">
        <v>11</v>
      </c>
      <c r="M637" s="85" t="s">
        <v>12</v>
      </c>
    </row>
    <row r="638" spans="1:13" ht="40.5" customHeight="1" thickTop="1" thickBot="1">
      <c r="A638" s="88" t="s">
        <v>26</v>
      </c>
      <c r="B638" s="89"/>
      <c r="C638" s="89"/>
      <c r="D638" s="89"/>
      <c r="E638" s="89"/>
      <c r="F638" s="89">
        <v>40</v>
      </c>
      <c r="G638" s="90">
        <f t="shared" ref="G638:G640" si="266">SUM(B638:F638)</f>
        <v>40</v>
      </c>
      <c r="H638" s="91">
        <f t="shared" ref="H638:L640" si="267">IFERROR(B638/$G$638,0)</f>
        <v>0</v>
      </c>
      <c r="I638" s="91">
        <f t="shared" si="267"/>
        <v>0</v>
      </c>
      <c r="J638" s="91">
        <f t="shared" si="267"/>
        <v>0</v>
      </c>
      <c r="K638" s="91">
        <f t="shared" si="267"/>
        <v>0</v>
      </c>
      <c r="L638" s="91">
        <f t="shared" si="267"/>
        <v>1</v>
      </c>
      <c r="M638" s="93" t="s">
        <v>14</v>
      </c>
    </row>
    <row r="639" spans="1:13" ht="40.5" customHeight="1" thickTop="1" thickBot="1">
      <c r="A639" s="88" t="s">
        <v>27</v>
      </c>
      <c r="B639" s="89"/>
      <c r="C639" s="89"/>
      <c r="D639" s="89"/>
      <c r="E639" s="89"/>
      <c r="F639" s="89">
        <v>40</v>
      </c>
      <c r="G639" s="90">
        <f t="shared" si="266"/>
        <v>40</v>
      </c>
      <c r="H639" s="91">
        <f t="shared" si="267"/>
        <v>0</v>
      </c>
      <c r="I639" s="91">
        <f t="shared" si="267"/>
        <v>0</v>
      </c>
      <c r="J639" s="91">
        <f t="shared" si="267"/>
        <v>0</v>
      </c>
      <c r="K639" s="91">
        <f t="shared" si="267"/>
        <v>0</v>
      </c>
      <c r="L639" s="91">
        <f t="shared" si="267"/>
        <v>1</v>
      </c>
      <c r="M639" s="93" t="s">
        <v>14</v>
      </c>
    </row>
    <row r="640" spans="1:13" ht="40.5" customHeight="1" thickTop="1" thickBot="1">
      <c r="A640" s="88" t="s">
        <v>28</v>
      </c>
      <c r="B640" s="89"/>
      <c r="C640" s="89"/>
      <c r="D640" s="89"/>
      <c r="E640" s="89"/>
      <c r="F640" s="89">
        <v>40</v>
      </c>
      <c r="G640" s="90">
        <f t="shared" si="266"/>
        <v>40</v>
      </c>
      <c r="H640" s="91">
        <f t="shared" si="267"/>
        <v>0</v>
      </c>
      <c r="I640" s="91">
        <f t="shared" si="267"/>
        <v>0</v>
      </c>
      <c r="J640" s="91">
        <f t="shared" si="267"/>
        <v>0</v>
      </c>
      <c r="K640" s="91">
        <f t="shared" si="267"/>
        <v>0</v>
      </c>
      <c r="L640" s="91">
        <f t="shared" si="267"/>
        <v>1</v>
      </c>
      <c r="M640" s="93" t="s">
        <v>14</v>
      </c>
    </row>
    <row r="641" spans="1:13" ht="40.5" customHeight="1" thickTop="1" thickBot="1">
      <c r="A641" s="94" t="s">
        <v>24</v>
      </c>
      <c r="B641" s="95">
        <f t="shared" ref="B641:F641" si="268">IFERROR(AVERAGE(B638:B640),0)</f>
        <v>0</v>
      </c>
      <c r="C641" s="95">
        <f t="shared" si="268"/>
        <v>0</v>
      </c>
      <c r="D641" s="101">
        <f t="shared" si="268"/>
        <v>0</v>
      </c>
      <c r="E641" s="101">
        <f t="shared" si="268"/>
        <v>0</v>
      </c>
      <c r="F641" s="101">
        <f t="shared" si="268"/>
        <v>40</v>
      </c>
      <c r="G641" s="101">
        <f>SUM(AVERAGE(G638:G640))</f>
        <v>40</v>
      </c>
      <c r="H641" s="97">
        <f>AVERAGE(H638:H640)*0.2</f>
        <v>0</v>
      </c>
      <c r="I641" s="97">
        <f>AVERAGE(I638:I640)*0.4</f>
        <v>0</v>
      </c>
      <c r="J641" s="97">
        <f>AVERAGE(J638:J640)*0.6</f>
        <v>0</v>
      </c>
      <c r="K641" s="97">
        <f>AVERAGE(K638:K640)*0.8</f>
        <v>0</v>
      </c>
      <c r="L641" s="100">
        <f>AVERAGE(L638:L640)*1</f>
        <v>1</v>
      </c>
      <c r="M641" s="102">
        <f>SUM(H641:L641)</f>
        <v>1</v>
      </c>
    </row>
    <row r="642" spans="1:13" ht="40.5" customHeight="1" thickTop="1" thickBot="1">
      <c r="A642" s="83" t="s">
        <v>29</v>
      </c>
      <c r="B642" s="84" t="s">
        <v>7</v>
      </c>
      <c r="C642" s="84" t="s">
        <v>8</v>
      </c>
      <c r="D642" s="84" t="s">
        <v>9</v>
      </c>
      <c r="E642" s="84" t="s">
        <v>10</v>
      </c>
      <c r="F642" s="84" t="s">
        <v>11</v>
      </c>
      <c r="G642" s="85" t="s">
        <v>12</v>
      </c>
      <c r="H642" s="84" t="s">
        <v>7</v>
      </c>
      <c r="I642" s="84" t="s">
        <v>8</v>
      </c>
      <c r="J642" s="84" t="s">
        <v>9</v>
      </c>
      <c r="K642" s="84" t="s">
        <v>10</v>
      </c>
      <c r="L642" s="99" t="s">
        <v>11</v>
      </c>
      <c r="M642" s="85" t="s">
        <v>12</v>
      </c>
    </row>
    <row r="643" spans="1:13" ht="40.5" customHeight="1" thickTop="1" thickBot="1">
      <c r="A643" s="103" t="s">
        <v>30</v>
      </c>
      <c r="B643" s="104"/>
      <c r="C643" s="104"/>
      <c r="D643" s="104"/>
      <c r="E643" s="89"/>
      <c r="F643" s="89">
        <v>40</v>
      </c>
      <c r="G643" s="105">
        <f t="shared" ref="G643:G646" si="269">SUM(B643:F643)</f>
        <v>40</v>
      </c>
      <c r="H643" s="106">
        <f t="shared" ref="H643:L646" si="270">IFERROR(B643/$G$643,0)</f>
        <v>0</v>
      </c>
      <c r="I643" s="106">
        <f t="shared" si="270"/>
        <v>0</v>
      </c>
      <c r="J643" s="106">
        <f t="shared" si="270"/>
        <v>0</v>
      </c>
      <c r="K643" s="106">
        <f t="shared" si="270"/>
        <v>0</v>
      </c>
      <c r="L643" s="106">
        <f t="shared" si="270"/>
        <v>1</v>
      </c>
      <c r="M643" s="93" t="s">
        <v>14</v>
      </c>
    </row>
    <row r="644" spans="1:13" ht="40.5" customHeight="1" thickTop="1" thickBot="1">
      <c r="A644" s="103" t="s">
        <v>31</v>
      </c>
      <c r="B644" s="104"/>
      <c r="C644" s="104"/>
      <c r="D644" s="104"/>
      <c r="E644" s="89"/>
      <c r="F644" s="89">
        <v>40</v>
      </c>
      <c r="G644" s="105">
        <f t="shared" si="269"/>
        <v>40</v>
      </c>
      <c r="H644" s="106">
        <f t="shared" si="270"/>
        <v>0</v>
      </c>
      <c r="I644" s="106">
        <f t="shared" si="270"/>
        <v>0</v>
      </c>
      <c r="J644" s="106">
        <f t="shared" si="270"/>
        <v>0</v>
      </c>
      <c r="K644" s="106">
        <f t="shared" si="270"/>
        <v>0</v>
      </c>
      <c r="L644" s="106">
        <f t="shared" si="270"/>
        <v>1</v>
      </c>
      <c r="M644" s="93" t="s">
        <v>14</v>
      </c>
    </row>
    <row r="645" spans="1:13" ht="40.5" customHeight="1" thickTop="1" thickBot="1">
      <c r="A645" s="103" t="s">
        <v>32</v>
      </c>
      <c r="B645" s="104"/>
      <c r="C645" s="104"/>
      <c r="D645" s="104"/>
      <c r="E645" s="89"/>
      <c r="F645" s="89">
        <v>40</v>
      </c>
      <c r="G645" s="105">
        <f t="shared" si="269"/>
        <v>40</v>
      </c>
      <c r="H645" s="106">
        <f t="shared" si="270"/>
        <v>0</v>
      </c>
      <c r="I645" s="106">
        <f t="shared" si="270"/>
        <v>0</v>
      </c>
      <c r="J645" s="106">
        <f t="shared" si="270"/>
        <v>0</v>
      </c>
      <c r="K645" s="106">
        <f t="shared" si="270"/>
        <v>0</v>
      </c>
      <c r="L645" s="106">
        <f t="shared" si="270"/>
        <v>1</v>
      </c>
      <c r="M645" s="93" t="s">
        <v>14</v>
      </c>
    </row>
    <row r="646" spans="1:13" ht="40.5" customHeight="1" thickTop="1" thickBot="1">
      <c r="A646" s="103" t="s">
        <v>33</v>
      </c>
      <c r="B646" s="104"/>
      <c r="C646" s="104"/>
      <c r="D646" s="104"/>
      <c r="E646" s="89"/>
      <c r="F646" s="89">
        <v>40</v>
      </c>
      <c r="G646" s="105">
        <f t="shared" si="269"/>
        <v>40</v>
      </c>
      <c r="H646" s="106">
        <f t="shared" si="270"/>
        <v>0</v>
      </c>
      <c r="I646" s="106">
        <f t="shared" si="270"/>
        <v>0</v>
      </c>
      <c r="J646" s="106">
        <f t="shared" si="270"/>
        <v>0</v>
      </c>
      <c r="K646" s="106">
        <f t="shared" si="270"/>
        <v>0</v>
      </c>
      <c r="L646" s="106">
        <f t="shared" si="270"/>
        <v>1</v>
      </c>
      <c r="M646" s="93" t="s">
        <v>14</v>
      </c>
    </row>
    <row r="647" spans="1:13" ht="40.5" customHeight="1" thickTop="1" thickBot="1">
      <c r="A647" s="107" t="s">
        <v>24</v>
      </c>
      <c r="B647" s="108">
        <f t="shared" ref="B647:F647" si="271">IFERROR(AVERAGE(B643:B646),0)</f>
        <v>0</v>
      </c>
      <c r="C647" s="108">
        <f t="shared" si="271"/>
        <v>0</v>
      </c>
      <c r="D647" s="108">
        <f t="shared" si="271"/>
        <v>0</v>
      </c>
      <c r="E647" s="108">
        <f t="shared" si="271"/>
        <v>0</v>
      </c>
      <c r="F647" s="108">
        <f t="shared" si="271"/>
        <v>40</v>
      </c>
      <c r="G647" s="108">
        <f>SUM(AVERAGE(G643:G646))</f>
        <v>40</v>
      </c>
      <c r="H647" s="102">
        <f>AVERAGE(H643:H646)*0.2</f>
        <v>0</v>
      </c>
      <c r="I647" s="102">
        <f>AVERAGE(I643:I646)*0.4</f>
        <v>0</v>
      </c>
      <c r="J647" s="102">
        <f>AVERAGE(J643:J646)*0.6</f>
        <v>0</v>
      </c>
      <c r="K647" s="102">
        <f>AVERAGE(K643:K646)*0.8</f>
        <v>0</v>
      </c>
      <c r="L647" s="109">
        <f>AVERAGE(L643:L646)*1</f>
        <v>1</v>
      </c>
      <c r="M647" s="102">
        <f>SUM(H647:L647)</f>
        <v>1</v>
      </c>
    </row>
    <row r="648" spans="1:13" ht="40.5" customHeight="1" thickTop="1" thickBot="1">
      <c r="A648" s="110" t="s">
        <v>34</v>
      </c>
      <c r="B648" s="111"/>
      <c r="C648" s="111"/>
      <c r="D648" s="111"/>
      <c r="E648" s="111"/>
      <c r="F648" s="111"/>
      <c r="G648" s="112">
        <f>SUM(B648:F648)</f>
        <v>0</v>
      </c>
      <c r="H648" s="113">
        <f t="shared" ref="H648:L648" si="272">IFERROR(B648/$G$648,0)</f>
        <v>0</v>
      </c>
      <c r="I648" s="113">
        <f t="shared" si="272"/>
        <v>0</v>
      </c>
      <c r="J648" s="113">
        <f t="shared" si="272"/>
        <v>0</v>
      </c>
      <c r="K648" s="113">
        <f t="shared" si="272"/>
        <v>0</v>
      </c>
      <c r="L648" s="113">
        <f t="shared" si="272"/>
        <v>0</v>
      </c>
      <c r="M648" s="93" t="s">
        <v>14</v>
      </c>
    </row>
    <row r="649" spans="1:13" ht="40.5" customHeight="1" thickTop="1" thickBot="1">
      <c r="A649" s="127" t="s">
        <v>35</v>
      </c>
      <c r="B649" s="134"/>
      <c r="C649" s="134"/>
      <c r="D649" s="134"/>
      <c r="E649" s="134"/>
      <c r="F649" s="135"/>
      <c r="G649" s="114">
        <v>40</v>
      </c>
      <c r="H649" s="102" t="s">
        <v>14</v>
      </c>
      <c r="I649" s="102" t="s">
        <v>14</v>
      </c>
      <c r="J649" s="102" t="s">
        <v>14</v>
      </c>
      <c r="K649" s="102" t="s">
        <v>14</v>
      </c>
      <c r="L649" s="102" t="s">
        <v>14</v>
      </c>
      <c r="M649" s="102">
        <f>(M629+M636+M641+M647)/4</f>
        <v>1</v>
      </c>
    </row>
    <row r="650" spans="1:13" ht="40.5" customHeight="1" thickTop="1">
      <c r="A650" s="77"/>
      <c r="B650" s="77"/>
      <c r="C650" s="77"/>
      <c r="D650" s="77"/>
      <c r="E650" s="77"/>
      <c r="F650" s="77"/>
      <c r="G650" s="77"/>
      <c r="H650" s="77"/>
      <c r="I650" s="77"/>
      <c r="J650" s="77"/>
      <c r="K650" s="77"/>
      <c r="L650" s="77"/>
      <c r="M650" s="77"/>
    </row>
    <row r="651" spans="1:13" ht="40.5" customHeight="1" thickBot="1">
      <c r="A651" s="77"/>
      <c r="B651" s="77"/>
      <c r="C651" s="77"/>
      <c r="D651" s="77"/>
      <c r="E651" s="77"/>
      <c r="F651" s="77"/>
      <c r="G651" s="77"/>
      <c r="H651" s="77"/>
      <c r="I651" s="77"/>
      <c r="J651" s="77"/>
      <c r="K651" s="77"/>
      <c r="L651" s="77"/>
      <c r="M651" s="77"/>
    </row>
    <row r="652" spans="1:13" ht="40.5" customHeight="1" thickTop="1" thickBot="1">
      <c r="A652" s="78" t="s">
        <v>0</v>
      </c>
      <c r="B652" s="136" t="s">
        <v>190</v>
      </c>
      <c r="C652" s="132"/>
      <c r="D652" s="132"/>
      <c r="E652" s="132"/>
      <c r="F652" s="132"/>
      <c r="G652" s="133"/>
      <c r="H652" s="139" t="s">
        <v>111</v>
      </c>
      <c r="I652" s="144"/>
      <c r="J652" s="145"/>
      <c r="K652" s="79" t="s">
        <v>2</v>
      </c>
      <c r="L652" s="146">
        <v>45509</v>
      </c>
      <c r="M652" s="147"/>
    </row>
    <row r="653" spans="1:13" ht="40.5" customHeight="1" thickBot="1">
      <c r="A653" s="115" t="s">
        <v>3</v>
      </c>
      <c r="B653" s="148"/>
      <c r="C653" s="148"/>
      <c r="D653" s="148"/>
      <c r="E653" s="148"/>
      <c r="F653" s="148"/>
      <c r="G653" s="149"/>
      <c r="H653" s="80" t="s">
        <v>112</v>
      </c>
      <c r="I653" s="121">
        <v>45</v>
      </c>
      <c r="J653" s="133"/>
      <c r="K653" s="81"/>
      <c r="L653" s="80"/>
      <c r="M653" s="80"/>
    </row>
    <row r="654" spans="1:13" ht="40.5" customHeight="1" thickBot="1">
      <c r="A654" s="150"/>
      <c r="B654" s="151"/>
      <c r="C654" s="151"/>
      <c r="D654" s="151"/>
      <c r="E654" s="151"/>
      <c r="F654" s="151"/>
      <c r="G654" s="152"/>
      <c r="H654" s="80" t="s">
        <v>113</v>
      </c>
      <c r="I654" s="121">
        <v>1</v>
      </c>
      <c r="J654" s="133"/>
      <c r="K654" s="80"/>
      <c r="L654" s="80"/>
      <c r="M654" s="80"/>
    </row>
    <row r="655" spans="1:13" ht="40.5" customHeight="1" thickBot="1">
      <c r="A655" s="82" t="s">
        <v>4</v>
      </c>
      <c r="B655" s="130" t="s">
        <v>5</v>
      </c>
      <c r="C655" s="131"/>
      <c r="D655" s="131"/>
      <c r="E655" s="131"/>
      <c r="F655" s="131"/>
      <c r="G655" s="131"/>
      <c r="H655" s="121" t="s">
        <v>5</v>
      </c>
      <c r="I655" s="132"/>
      <c r="J655" s="132"/>
      <c r="K655" s="132"/>
      <c r="L655" s="132"/>
      <c r="M655" s="133"/>
    </row>
    <row r="656" spans="1:13" ht="40.5" customHeight="1" thickTop="1" thickBot="1">
      <c r="A656" s="83" t="s">
        <v>6</v>
      </c>
      <c r="B656" s="84" t="s">
        <v>7</v>
      </c>
      <c r="C656" s="84" t="s">
        <v>8</v>
      </c>
      <c r="D656" s="84" t="s">
        <v>9</v>
      </c>
      <c r="E656" s="84" t="s">
        <v>10</v>
      </c>
      <c r="F656" s="84" t="s">
        <v>11</v>
      </c>
      <c r="G656" s="85" t="s">
        <v>12</v>
      </c>
      <c r="H656" s="86" t="s">
        <v>7</v>
      </c>
      <c r="I656" s="86" t="s">
        <v>8</v>
      </c>
      <c r="J656" s="86" t="s">
        <v>9</v>
      </c>
      <c r="K656" s="86" t="s">
        <v>10</v>
      </c>
      <c r="L656" s="86" t="s">
        <v>11</v>
      </c>
      <c r="M656" s="87" t="s">
        <v>12</v>
      </c>
    </row>
    <row r="657" spans="1:13" ht="40.5" customHeight="1" thickTop="1" thickBot="1">
      <c r="A657" s="88" t="s">
        <v>13</v>
      </c>
      <c r="B657" s="89"/>
      <c r="C657" s="89"/>
      <c r="D657" s="89"/>
      <c r="E657" s="89"/>
      <c r="F657" s="89">
        <v>46</v>
      </c>
      <c r="G657" s="90">
        <f t="shared" ref="G657:G659" si="273">SUM(B657:F657)</f>
        <v>46</v>
      </c>
      <c r="H657" s="91">
        <f t="shared" ref="H657:L659" si="274">IFERROR(B657/$G$657,0)</f>
        <v>0</v>
      </c>
      <c r="I657" s="91">
        <f t="shared" si="274"/>
        <v>0</v>
      </c>
      <c r="J657" s="91">
        <f t="shared" si="274"/>
        <v>0</v>
      </c>
      <c r="K657" s="91">
        <f t="shared" si="274"/>
        <v>0</v>
      </c>
      <c r="L657" s="91">
        <f t="shared" si="274"/>
        <v>1</v>
      </c>
      <c r="M657" s="92" t="s">
        <v>14</v>
      </c>
    </row>
    <row r="658" spans="1:13" ht="40.5" customHeight="1" thickTop="1" thickBot="1">
      <c r="A658" s="88" t="s">
        <v>15</v>
      </c>
      <c r="B658" s="89"/>
      <c r="C658" s="89"/>
      <c r="D658" s="89"/>
      <c r="E658" s="89"/>
      <c r="F658" s="89">
        <v>46</v>
      </c>
      <c r="G658" s="90">
        <f t="shared" si="273"/>
        <v>46</v>
      </c>
      <c r="H658" s="91">
        <f t="shared" si="274"/>
        <v>0</v>
      </c>
      <c r="I658" s="91">
        <f t="shared" si="274"/>
        <v>0</v>
      </c>
      <c r="J658" s="91">
        <f t="shared" si="274"/>
        <v>0</v>
      </c>
      <c r="K658" s="91">
        <f t="shared" si="274"/>
        <v>0</v>
      </c>
      <c r="L658" s="91">
        <f t="shared" si="274"/>
        <v>1</v>
      </c>
      <c r="M658" s="93" t="s">
        <v>14</v>
      </c>
    </row>
    <row r="659" spans="1:13" ht="40.5" customHeight="1" thickTop="1" thickBot="1">
      <c r="A659" s="88" t="s">
        <v>16</v>
      </c>
      <c r="B659" s="89"/>
      <c r="C659" s="89"/>
      <c r="D659" s="89"/>
      <c r="E659" s="89"/>
      <c r="F659" s="89">
        <v>46</v>
      </c>
      <c r="G659" s="90">
        <f t="shared" si="273"/>
        <v>46</v>
      </c>
      <c r="H659" s="91">
        <f t="shared" si="274"/>
        <v>0</v>
      </c>
      <c r="I659" s="91">
        <f t="shared" si="274"/>
        <v>0</v>
      </c>
      <c r="J659" s="91">
        <f t="shared" si="274"/>
        <v>0</v>
      </c>
      <c r="K659" s="91">
        <f t="shared" si="274"/>
        <v>0</v>
      </c>
      <c r="L659" s="91">
        <f t="shared" si="274"/>
        <v>1</v>
      </c>
      <c r="M659" s="93" t="s">
        <v>14</v>
      </c>
    </row>
    <row r="660" spans="1:13" ht="40.5" customHeight="1" thickTop="1" thickBot="1">
      <c r="A660" s="94" t="s">
        <v>17</v>
      </c>
      <c r="B660" s="95">
        <f>IFERROR(AVERAGE(B657:B659),0)</f>
        <v>0</v>
      </c>
      <c r="C660" s="95">
        <f>IFERROR(AVERAGE(C657:C659),0)</f>
        <v>0</v>
      </c>
      <c r="D660" s="95">
        <f>IFERROR(AVERAGE(D657:D659),0)</f>
        <v>0</v>
      </c>
      <c r="E660" s="95">
        <f t="shared" ref="E660:F660" si="275">IFERROR(AVERAGE(E657:E659),0)</f>
        <v>0</v>
      </c>
      <c r="F660" s="95">
        <f t="shared" si="275"/>
        <v>46</v>
      </c>
      <c r="G660" s="95">
        <f>SUM(AVERAGE(G657:G659))</f>
        <v>46</v>
      </c>
      <c r="H660" s="96">
        <f>AVERAGE(H657:H659)*0.2</f>
        <v>0</v>
      </c>
      <c r="I660" s="96">
        <f>AVERAGE(I657:I659)*0.4</f>
        <v>0</v>
      </c>
      <c r="J660" s="96">
        <f>AVERAGE(J657:J659)*0.6</f>
        <v>0</v>
      </c>
      <c r="K660" s="96">
        <f>AVERAGE(K657:K659)*0.8</f>
        <v>0</v>
      </c>
      <c r="L660" s="96">
        <f>AVERAGE(L657:L659)*1</f>
        <v>1</v>
      </c>
      <c r="M660" s="97">
        <f>SUM(H660:L660)</f>
        <v>1</v>
      </c>
    </row>
    <row r="661" spans="1:13" ht="40.5" customHeight="1" thickTop="1" thickBot="1">
      <c r="A661" s="98" t="s">
        <v>18</v>
      </c>
      <c r="B661" s="84" t="s">
        <v>7</v>
      </c>
      <c r="C661" s="84" t="s">
        <v>8</v>
      </c>
      <c r="D661" s="84" t="s">
        <v>9</v>
      </c>
      <c r="E661" s="84" t="s">
        <v>10</v>
      </c>
      <c r="F661" s="84" t="s">
        <v>11</v>
      </c>
      <c r="G661" s="85" t="s">
        <v>12</v>
      </c>
      <c r="H661" s="84" t="s">
        <v>7</v>
      </c>
      <c r="I661" s="84" t="s">
        <v>8</v>
      </c>
      <c r="J661" s="84" t="s">
        <v>9</v>
      </c>
      <c r="K661" s="84" t="s">
        <v>10</v>
      </c>
      <c r="L661" s="99" t="s">
        <v>11</v>
      </c>
      <c r="M661" s="85" t="s">
        <v>12</v>
      </c>
    </row>
    <row r="662" spans="1:13" ht="40.5" customHeight="1" thickTop="1" thickBot="1">
      <c r="A662" s="88" t="s">
        <v>19</v>
      </c>
      <c r="B662" s="89"/>
      <c r="C662" s="89"/>
      <c r="D662" s="89"/>
      <c r="E662" s="89"/>
      <c r="F662" s="89">
        <v>46</v>
      </c>
      <c r="G662" s="90">
        <f t="shared" ref="G662:G666" si="276">SUM(B662:F662)</f>
        <v>46</v>
      </c>
      <c r="H662" s="91">
        <f t="shared" ref="H662:L666" si="277">IFERROR(B662/$G$662,0)</f>
        <v>0</v>
      </c>
      <c r="I662" s="91">
        <f t="shared" si="277"/>
        <v>0</v>
      </c>
      <c r="J662" s="91">
        <f t="shared" si="277"/>
        <v>0</v>
      </c>
      <c r="K662" s="91">
        <f t="shared" si="277"/>
        <v>0</v>
      </c>
      <c r="L662" s="91">
        <f t="shared" si="277"/>
        <v>1</v>
      </c>
      <c r="M662" s="93" t="s">
        <v>14</v>
      </c>
    </row>
    <row r="663" spans="1:13" ht="40.5" customHeight="1" thickTop="1" thickBot="1">
      <c r="A663" s="88" t="s">
        <v>20</v>
      </c>
      <c r="B663" s="89"/>
      <c r="C663" s="89"/>
      <c r="D663" s="89"/>
      <c r="E663" s="89"/>
      <c r="F663" s="89">
        <v>46</v>
      </c>
      <c r="G663" s="90">
        <f t="shared" si="276"/>
        <v>46</v>
      </c>
      <c r="H663" s="91">
        <f t="shared" si="277"/>
        <v>0</v>
      </c>
      <c r="I663" s="91">
        <f t="shared" si="277"/>
        <v>0</v>
      </c>
      <c r="J663" s="91">
        <f t="shared" si="277"/>
        <v>0</v>
      </c>
      <c r="K663" s="91">
        <f t="shared" si="277"/>
        <v>0</v>
      </c>
      <c r="L663" s="91">
        <f t="shared" si="277"/>
        <v>1</v>
      </c>
      <c r="M663" s="93" t="s">
        <v>14</v>
      </c>
    </row>
    <row r="664" spans="1:13" ht="40.5" customHeight="1" thickTop="1" thickBot="1">
      <c r="A664" s="88" t="s">
        <v>21</v>
      </c>
      <c r="B664" s="89"/>
      <c r="C664" s="89"/>
      <c r="D664" s="89"/>
      <c r="E664" s="89"/>
      <c r="F664" s="89">
        <v>46</v>
      </c>
      <c r="G664" s="90">
        <f t="shared" si="276"/>
        <v>46</v>
      </c>
      <c r="H664" s="91">
        <f t="shared" si="277"/>
        <v>0</v>
      </c>
      <c r="I664" s="91">
        <f t="shared" si="277"/>
        <v>0</v>
      </c>
      <c r="J664" s="91">
        <f t="shared" si="277"/>
        <v>0</v>
      </c>
      <c r="K664" s="91">
        <f t="shared" si="277"/>
        <v>0</v>
      </c>
      <c r="L664" s="91">
        <f t="shared" si="277"/>
        <v>1</v>
      </c>
      <c r="M664" s="93" t="s">
        <v>14</v>
      </c>
    </row>
    <row r="665" spans="1:13" ht="40.5" customHeight="1" thickTop="1" thickBot="1">
      <c r="A665" s="88" t="s">
        <v>22</v>
      </c>
      <c r="B665" s="89"/>
      <c r="C665" s="89"/>
      <c r="D665" s="89"/>
      <c r="E665" s="89"/>
      <c r="F665" s="89">
        <v>46</v>
      </c>
      <c r="G665" s="90">
        <f t="shared" si="276"/>
        <v>46</v>
      </c>
      <c r="H665" s="91">
        <f t="shared" si="277"/>
        <v>0</v>
      </c>
      <c r="I665" s="91">
        <f t="shared" si="277"/>
        <v>0</v>
      </c>
      <c r="J665" s="91">
        <f t="shared" si="277"/>
        <v>0</v>
      </c>
      <c r="K665" s="91">
        <f t="shared" si="277"/>
        <v>0</v>
      </c>
      <c r="L665" s="91">
        <f t="shared" si="277"/>
        <v>1</v>
      </c>
      <c r="M665" s="93" t="s">
        <v>14</v>
      </c>
    </row>
    <row r="666" spans="1:13" ht="40.5" customHeight="1" thickTop="1" thickBot="1">
      <c r="A666" s="88" t="s">
        <v>23</v>
      </c>
      <c r="B666" s="89"/>
      <c r="C666" s="89"/>
      <c r="D666" s="89"/>
      <c r="E666" s="89"/>
      <c r="F666" s="89">
        <v>46</v>
      </c>
      <c r="G666" s="90">
        <f t="shared" si="276"/>
        <v>46</v>
      </c>
      <c r="H666" s="91">
        <f t="shared" si="277"/>
        <v>0</v>
      </c>
      <c r="I666" s="91">
        <f t="shared" si="277"/>
        <v>0</v>
      </c>
      <c r="J666" s="91">
        <f t="shared" si="277"/>
        <v>0</v>
      </c>
      <c r="K666" s="91">
        <f t="shared" si="277"/>
        <v>0</v>
      </c>
      <c r="L666" s="91">
        <f t="shared" si="277"/>
        <v>1</v>
      </c>
      <c r="M666" s="93"/>
    </row>
    <row r="667" spans="1:13" ht="40.5" customHeight="1" thickTop="1" thickBot="1">
      <c r="A667" s="94" t="s">
        <v>24</v>
      </c>
      <c r="B667" s="95">
        <f t="shared" ref="B667:F667" si="278">IFERROR(AVERAGE(B662:B666),0)</f>
        <v>0</v>
      </c>
      <c r="C667" s="95">
        <f t="shared" si="278"/>
        <v>0</v>
      </c>
      <c r="D667" s="95">
        <f t="shared" si="278"/>
        <v>0</v>
      </c>
      <c r="E667" s="95">
        <f t="shared" si="278"/>
        <v>0</v>
      </c>
      <c r="F667" s="95">
        <f t="shared" si="278"/>
        <v>46</v>
      </c>
      <c r="G667" s="95">
        <f>SUM(AVERAGE(G662:G666))</f>
        <v>46</v>
      </c>
      <c r="H667" s="97">
        <f>AVERAGE(H662:H666)*0.2</f>
        <v>0</v>
      </c>
      <c r="I667" s="97">
        <f>AVERAGE(I662:I666)*0.4</f>
        <v>0</v>
      </c>
      <c r="J667" s="97">
        <f>AVERAGE(J662:J666)*0.6</f>
        <v>0</v>
      </c>
      <c r="K667" s="97">
        <f>AVERAGE(K662:K666)*0.8</f>
        <v>0</v>
      </c>
      <c r="L667" s="100">
        <f>AVERAGE(L662:L666)*1</f>
        <v>1</v>
      </c>
      <c r="M667" s="97">
        <f>SUM(H667:L667)</f>
        <v>1</v>
      </c>
    </row>
    <row r="668" spans="1:13" ht="40.5" customHeight="1" thickTop="1" thickBot="1">
      <c r="A668" s="98" t="s">
        <v>25</v>
      </c>
      <c r="B668" s="84" t="s">
        <v>7</v>
      </c>
      <c r="C668" s="84" t="s">
        <v>8</v>
      </c>
      <c r="D668" s="84" t="s">
        <v>9</v>
      </c>
      <c r="E668" s="84" t="s">
        <v>10</v>
      </c>
      <c r="F668" s="84" t="s">
        <v>11</v>
      </c>
      <c r="G668" s="85" t="s">
        <v>12</v>
      </c>
      <c r="H668" s="84" t="s">
        <v>7</v>
      </c>
      <c r="I668" s="84" t="s">
        <v>8</v>
      </c>
      <c r="J668" s="84" t="s">
        <v>9</v>
      </c>
      <c r="K668" s="84" t="s">
        <v>10</v>
      </c>
      <c r="L668" s="99" t="s">
        <v>11</v>
      </c>
      <c r="M668" s="85" t="s">
        <v>12</v>
      </c>
    </row>
    <row r="669" spans="1:13" ht="40.5" customHeight="1" thickTop="1" thickBot="1">
      <c r="A669" s="88" t="s">
        <v>26</v>
      </c>
      <c r="B669" s="89"/>
      <c r="C669" s="89"/>
      <c r="D669" s="89"/>
      <c r="E669" s="89"/>
      <c r="F669" s="89">
        <v>46</v>
      </c>
      <c r="G669" s="90">
        <f t="shared" ref="G669:G671" si="279">SUM(B669:F669)</f>
        <v>46</v>
      </c>
      <c r="H669" s="91">
        <f t="shared" ref="H669:L671" si="280">IFERROR(B669/$G$669,0)</f>
        <v>0</v>
      </c>
      <c r="I669" s="91">
        <f t="shared" si="280"/>
        <v>0</v>
      </c>
      <c r="J669" s="91">
        <f t="shared" si="280"/>
        <v>0</v>
      </c>
      <c r="K669" s="91">
        <f t="shared" si="280"/>
        <v>0</v>
      </c>
      <c r="L669" s="91">
        <f t="shared" si="280"/>
        <v>1</v>
      </c>
      <c r="M669" s="93" t="s">
        <v>14</v>
      </c>
    </row>
    <row r="670" spans="1:13" ht="40.5" customHeight="1" thickTop="1" thickBot="1">
      <c r="A670" s="88" t="s">
        <v>27</v>
      </c>
      <c r="B670" s="89"/>
      <c r="C670" s="89"/>
      <c r="D670" s="89"/>
      <c r="E670" s="89"/>
      <c r="F670" s="89">
        <v>46</v>
      </c>
      <c r="G670" s="90">
        <f t="shared" si="279"/>
        <v>46</v>
      </c>
      <c r="H670" s="91">
        <f t="shared" si="280"/>
        <v>0</v>
      </c>
      <c r="I670" s="91">
        <f t="shared" si="280"/>
        <v>0</v>
      </c>
      <c r="J670" s="91">
        <f t="shared" si="280"/>
        <v>0</v>
      </c>
      <c r="K670" s="91">
        <f t="shared" si="280"/>
        <v>0</v>
      </c>
      <c r="L670" s="91">
        <f t="shared" si="280"/>
        <v>1</v>
      </c>
      <c r="M670" s="93" t="s">
        <v>14</v>
      </c>
    </row>
    <row r="671" spans="1:13" ht="40.5" customHeight="1" thickTop="1" thickBot="1">
      <c r="A671" s="88" t="s">
        <v>28</v>
      </c>
      <c r="B671" s="89"/>
      <c r="C671" s="89"/>
      <c r="D671" s="89"/>
      <c r="E671" s="89"/>
      <c r="F671" s="89">
        <v>46</v>
      </c>
      <c r="G671" s="90">
        <f t="shared" si="279"/>
        <v>46</v>
      </c>
      <c r="H671" s="91">
        <f t="shared" si="280"/>
        <v>0</v>
      </c>
      <c r="I671" s="91">
        <f t="shared" si="280"/>
        <v>0</v>
      </c>
      <c r="J671" s="91">
        <f t="shared" si="280"/>
        <v>0</v>
      </c>
      <c r="K671" s="91">
        <f t="shared" si="280"/>
        <v>0</v>
      </c>
      <c r="L671" s="91">
        <f t="shared" si="280"/>
        <v>1</v>
      </c>
      <c r="M671" s="93" t="s">
        <v>14</v>
      </c>
    </row>
    <row r="672" spans="1:13" ht="40.5" customHeight="1" thickTop="1" thickBot="1">
      <c r="A672" s="94" t="s">
        <v>24</v>
      </c>
      <c r="B672" s="95">
        <f t="shared" ref="B672:F672" si="281">IFERROR(AVERAGE(B669:B671),0)</f>
        <v>0</v>
      </c>
      <c r="C672" s="95">
        <f t="shared" si="281"/>
        <v>0</v>
      </c>
      <c r="D672" s="101">
        <f t="shared" si="281"/>
        <v>0</v>
      </c>
      <c r="E672" s="101">
        <f t="shared" si="281"/>
        <v>0</v>
      </c>
      <c r="F672" s="101">
        <f t="shared" si="281"/>
        <v>46</v>
      </c>
      <c r="G672" s="101">
        <f>SUM(AVERAGE(G669:G671))</f>
        <v>46</v>
      </c>
      <c r="H672" s="97">
        <f>AVERAGE(H669:H671)*0.2</f>
        <v>0</v>
      </c>
      <c r="I672" s="97">
        <f>AVERAGE(I669:I671)*0.4</f>
        <v>0</v>
      </c>
      <c r="J672" s="97">
        <f>AVERAGE(J669:J671)*0.6</f>
        <v>0</v>
      </c>
      <c r="K672" s="97">
        <f>AVERAGE(K669:K671)*0.8</f>
        <v>0</v>
      </c>
      <c r="L672" s="100">
        <f>AVERAGE(L669:L671)*1</f>
        <v>1</v>
      </c>
      <c r="M672" s="102">
        <f>SUM(H672:L672)</f>
        <v>1</v>
      </c>
    </row>
    <row r="673" spans="1:13" ht="40.5" customHeight="1" thickTop="1" thickBot="1">
      <c r="A673" s="83" t="s">
        <v>29</v>
      </c>
      <c r="B673" s="84" t="s">
        <v>7</v>
      </c>
      <c r="C673" s="84" t="s">
        <v>8</v>
      </c>
      <c r="D673" s="84" t="s">
        <v>9</v>
      </c>
      <c r="E673" s="84" t="s">
        <v>10</v>
      </c>
      <c r="F673" s="84" t="s">
        <v>11</v>
      </c>
      <c r="G673" s="85" t="s">
        <v>12</v>
      </c>
      <c r="H673" s="84" t="s">
        <v>7</v>
      </c>
      <c r="I673" s="84" t="s">
        <v>8</v>
      </c>
      <c r="J673" s="84" t="s">
        <v>9</v>
      </c>
      <c r="K673" s="84" t="s">
        <v>10</v>
      </c>
      <c r="L673" s="99" t="s">
        <v>11</v>
      </c>
      <c r="M673" s="85" t="s">
        <v>12</v>
      </c>
    </row>
    <row r="674" spans="1:13" ht="40.5" customHeight="1" thickTop="1" thickBot="1">
      <c r="A674" s="103" t="s">
        <v>30</v>
      </c>
      <c r="B674" s="104"/>
      <c r="C674" s="104"/>
      <c r="D674" s="104"/>
      <c r="E674" s="89"/>
      <c r="F674" s="89">
        <v>46</v>
      </c>
      <c r="G674" s="105">
        <f t="shared" ref="G674:G677" si="282">SUM(B674:F674)</f>
        <v>46</v>
      </c>
      <c r="H674" s="106">
        <f t="shared" ref="H674:L677" si="283">IFERROR(B674/$G$674,0)</f>
        <v>0</v>
      </c>
      <c r="I674" s="106">
        <f t="shared" si="283"/>
        <v>0</v>
      </c>
      <c r="J674" s="106">
        <f t="shared" si="283"/>
        <v>0</v>
      </c>
      <c r="K674" s="106">
        <f t="shared" si="283"/>
        <v>0</v>
      </c>
      <c r="L674" s="106">
        <f t="shared" si="283"/>
        <v>1</v>
      </c>
      <c r="M674" s="93" t="s">
        <v>14</v>
      </c>
    </row>
    <row r="675" spans="1:13" ht="40.5" customHeight="1" thickTop="1" thickBot="1">
      <c r="A675" s="103" t="s">
        <v>31</v>
      </c>
      <c r="B675" s="104"/>
      <c r="C675" s="104"/>
      <c r="D675" s="104"/>
      <c r="E675" s="89"/>
      <c r="F675" s="89">
        <v>46</v>
      </c>
      <c r="G675" s="105">
        <f t="shared" si="282"/>
        <v>46</v>
      </c>
      <c r="H675" s="106">
        <f t="shared" si="283"/>
        <v>0</v>
      </c>
      <c r="I675" s="106">
        <f t="shared" si="283"/>
        <v>0</v>
      </c>
      <c r="J675" s="106">
        <f t="shared" si="283"/>
        <v>0</v>
      </c>
      <c r="K675" s="106">
        <f t="shared" si="283"/>
        <v>0</v>
      </c>
      <c r="L675" s="106">
        <f t="shared" si="283"/>
        <v>1</v>
      </c>
      <c r="M675" s="93" t="s">
        <v>14</v>
      </c>
    </row>
    <row r="676" spans="1:13" ht="40.5" customHeight="1" thickTop="1" thickBot="1">
      <c r="A676" s="103" t="s">
        <v>32</v>
      </c>
      <c r="B676" s="104"/>
      <c r="C676" s="104"/>
      <c r="D676" s="104"/>
      <c r="E676" s="89"/>
      <c r="F676" s="89">
        <v>46</v>
      </c>
      <c r="G676" s="105">
        <f t="shared" si="282"/>
        <v>46</v>
      </c>
      <c r="H676" s="106">
        <f t="shared" si="283"/>
        <v>0</v>
      </c>
      <c r="I676" s="106">
        <f t="shared" si="283"/>
        <v>0</v>
      </c>
      <c r="J676" s="106">
        <f t="shared" si="283"/>
        <v>0</v>
      </c>
      <c r="K676" s="106">
        <f t="shared" si="283"/>
        <v>0</v>
      </c>
      <c r="L676" s="106">
        <f t="shared" si="283"/>
        <v>1</v>
      </c>
      <c r="M676" s="93" t="s">
        <v>14</v>
      </c>
    </row>
    <row r="677" spans="1:13" ht="40.5" customHeight="1" thickTop="1" thickBot="1">
      <c r="A677" s="103" t="s">
        <v>33</v>
      </c>
      <c r="B677" s="104"/>
      <c r="C677" s="104"/>
      <c r="D677" s="104"/>
      <c r="E677" s="89"/>
      <c r="F677" s="89">
        <v>46</v>
      </c>
      <c r="G677" s="105">
        <f t="shared" si="282"/>
        <v>46</v>
      </c>
      <c r="H677" s="106">
        <f t="shared" si="283"/>
        <v>0</v>
      </c>
      <c r="I677" s="106">
        <f t="shared" si="283"/>
        <v>0</v>
      </c>
      <c r="J677" s="106">
        <f t="shared" si="283"/>
        <v>0</v>
      </c>
      <c r="K677" s="106">
        <f t="shared" si="283"/>
        <v>0</v>
      </c>
      <c r="L677" s="106">
        <f t="shared" si="283"/>
        <v>1</v>
      </c>
      <c r="M677" s="93" t="s">
        <v>14</v>
      </c>
    </row>
    <row r="678" spans="1:13" ht="40.5" customHeight="1" thickTop="1" thickBot="1">
      <c r="A678" s="107" t="s">
        <v>24</v>
      </c>
      <c r="B678" s="108">
        <f t="shared" ref="B678:F678" si="284">IFERROR(AVERAGE(B674:B677),0)</f>
        <v>0</v>
      </c>
      <c r="C678" s="108">
        <f t="shared" si="284"/>
        <v>0</v>
      </c>
      <c r="D678" s="108">
        <f t="shared" si="284"/>
        <v>0</v>
      </c>
      <c r="E678" s="108">
        <f t="shared" si="284"/>
        <v>0</v>
      </c>
      <c r="F678" s="108">
        <f t="shared" si="284"/>
        <v>46</v>
      </c>
      <c r="G678" s="108">
        <f>SUM(AVERAGE(G674:G677))</f>
        <v>46</v>
      </c>
      <c r="H678" s="102">
        <f>AVERAGE(H674:H677)*0.2</f>
        <v>0</v>
      </c>
      <c r="I678" s="102">
        <f>AVERAGE(I674:I677)*0.4</f>
        <v>0</v>
      </c>
      <c r="J678" s="102">
        <f>AVERAGE(J674:J677)*0.6</f>
        <v>0</v>
      </c>
      <c r="K678" s="102">
        <f>AVERAGE(K674:K677)*0.8</f>
        <v>0</v>
      </c>
      <c r="L678" s="109">
        <f>AVERAGE(L674:L677)*1</f>
        <v>1</v>
      </c>
      <c r="M678" s="102">
        <f>SUM(H678:L678)</f>
        <v>1</v>
      </c>
    </row>
    <row r="679" spans="1:13" ht="40.5" customHeight="1" thickTop="1" thickBot="1">
      <c r="A679" s="110" t="s">
        <v>34</v>
      </c>
      <c r="B679" s="111"/>
      <c r="C679" s="111"/>
      <c r="D679" s="111"/>
      <c r="E679" s="111"/>
      <c r="F679" s="111"/>
      <c r="G679" s="112">
        <f>SUM(B679:F679)</f>
        <v>0</v>
      </c>
      <c r="H679" s="113">
        <f t="shared" ref="H679:L679" si="285">IFERROR(B679/$G$679,0)</f>
        <v>0</v>
      </c>
      <c r="I679" s="113">
        <f t="shared" si="285"/>
        <v>0</v>
      </c>
      <c r="J679" s="113">
        <f t="shared" si="285"/>
        <v>0</v>
      </c>
      <c r="K679" s="113">
        <f t="shared" si="285"/>
        <v>0</v>
      </c>
      <c r="L679" s="113">
        <f t="shared" si="285"/>
        <v>0</v>
      </c>
      <c r="M679" s="93" t="s">
        <v>14</v>
      </c>
    </row>
    <row r="680" spans="1:13" ht="40.5" customHeight="1" thickTop="1" thickBot="1">
      <c r="A680" s="127" t="s">
        <v>35</v>
      </c>
      <c r="B680" s="134"/>
      <c r="C680" s="134"/>
      <c r="D680" s="134"/>
      <c r="E680" s="134"/>
      <c r="F680" s="135"/>
      <c r="G680" s="114">
        <v>46</v>
      </c>
      <c r="H680" s="102" t="s">
        <v>14</v>
      </c>
      <c r="I680" s="102" t="s">
        <v>14</v>
      </c>
      <c r="J680" s="102" t="s">
        <v>14</v>
      </c>
      <c r="K680" s="102" t="s">
        <v>14</v>
      </c>
      <c r="L680" s="102" t="s">
        <v>14</v>
      </c>
      <c r="M680" s="102">
        <f>(M660+M667+M672+M678)/4</f>
        <v>1</v>
      </c>
    </row>
    <row r="681" spans="1:13" ht="40.5" customHeight="1" thickTop="1">
      <c r="A681" s="77"/>
      <c r="B681" s="77"/>
      <c r="C681" s="77"/>
      <c r="D681" s="77"/>
      <c r="E681" s="77"/>
      <c r="F681" s="77"/>
      <c r="G681" s="77"/>
      <c r="H681" s="77"/>
      <c r="I681" s="77"/>
      <c r="J681" s="77"/>
      <c r="K681" s="77"/>
      <c r="L681" s="77"/>
      <c r="M681" s="77"/>
    </row>
    <row r="682" spans="1:13" ht="40.5" customHeight="1" thickBot="1">
      <c r="A682" s="77"/>
      <c r="B682" s="77"/>
      <c r="C682" s="77"/>
      <c r="D682" s="77"/>
      <c r="E682" s="77"/>
      <c r="F682" s="77"/>
      <c r="G682" s="77"/>
      <c r="H682" s="77"/>
      <c r="I682" s="77"/>
      <c r="J682" s="77"/>
      <c r="K682" s="77"/>
      <c r="L682" s="77"/>
      <c r="M682" s="77"/>
    </row>
    <row r="683" spans="1:13" ht="40.5" customHeight="1" thickTop="1" thickBot="1">
      <c r="A683" s="78" t="s">
        <v>0</v>
      </c>
      <c r="B683" s="136" t="s">
        <v>195</v>
      </c>
      <c r="C683" s="132"/>
      <c r="D683" s="132"/>
      <c r="E683" s="132"/>
      <c r="F683" s="132"/>
      <c r="G683" s="133"/>
      <c r="H683" s="139" t="s">
        <v>111</v>
      </c>
      <c r="I683" s="144"/>
      <c r="J683" s="145"/>
      <c r="K683" s="79" t="s">
        <v>2</v>
      </c>
      <c r="L683" s="146">
        <v>45499</v>
      </c>
      <c r="M683" s="147"/>
    </row>
    <row r="684" spans="1:13" ht="40.5" customHeight="1" thickBot="1">
      <c r="A684" s="115" t="s">
        <v>3</v>
      </c>
      <c r="B684" s="148"/>
      <c r="C684" s="148"/>
      <c r="D684" s="148"/>
      <c r="E684" s="148"/>
      <c r="F684" s="148"/>
      <c r="G684" s="149"/>
      <c r="H684" s="80" t="s">
        <v>112</v>
      </c>
      <c r="I684" s="121">
        <v>21</v>
      </c>
      <c r="J684" s="133"/>
      <c r="K684" s="81"/>
      <c r="L684" s="80"/>
      <c r="M684" s="80"/>
    </row>
    <row r="685" spans="1:13" ht="40.5" customHeight="1" thickBot="1">
      <c r="A685" s="150"/>
      <c r="B685" s="151"/>
      <c r="C685" s="151"/>
      <c r="D685" s="151"/>
      <c r="E685" s="151"/>
      <c r="F685" s="151"/>
      <c r="G685" s="152"/>
      <c r="H685" s="80" t="s">
        <v>113</v>
      </c>
      <c r="I685" s="121"/>
      <c r="J685" s="133"/>
      <c r="K685" s="80"/>
      <c r="L685" s="80"/>
      <c r="M685" s="80"/>
    </row>
    <row r="686" spans="1:13" ht="40.5" customHeight="1" thickBot="1">
      <c r="A686" s="82" t="s">
        <v>4</v>
      </c>
      <c r="B686" s="130" t="s">
        <v>5</v>
      </c>
      <c r="C686" s="131"/>
      <c r="D686" s="131"/>
      <c r="E686" s="131"/>
      <c r="F686" s="131"/>
      <c r="G686" s="131"/>
      <c r="H686" s="121" t="s">
        <v>5</v>
      </c>
      <c r="I686" s="132"/>
      <c r="J686" s="132"/>
      <c r="K686" s="132"/>
      <c r="L686" s="132"/>
      <c r="M686" s="133"/>
    </row>
    <row r="687" spans="1:13" ht="40.5" customHeight="1" thickTop="1" thickBot="1">
      <c r="A687" s="83" t="s">
        <v>6</v>
      </c>
      <c r="B687" s="84" t="s">
        <v>7</v>
      </c>
      <c r="C687" s="84" t="s">
        <v>8</v>
      </c>
      <c r="D687" s="84" t="s">
        <v>9</v>
      </c>
      <c r="E687" s="84" t="s">
        <v>10</v>
      </c>
      <c r="F687" s="84" t="s">
        <v>11</v>
      </c>
      <c r="G687" s="85" t="s">
        <v>12</v>
      </c>
      <c r="H687" s="86" t="s">
        <v>7</v>
      </c>
      <c r="I687" s="86" t="s">
        <v>8</v>
      </c>
      <c r="J687" s="86" t="s">
        <v>9</v>
      </c>
      <c r="K687" s="86" t="s">
        <v>10</v>
      </c>
      <c r="L687" s="86" t="s">
        <v>11</v>
      </c>
      <c r="M687" s="87" t="s">
        <v>12</v>
      </c>
    </row>
    <row r="688" spans="1:13" ht="40.5" customHeight="1" thickTop="1" thickBot="1">
      <c r="A688" s="88" t="s">
        <v>13</v>
      </c>
      <c r="B688" s="89"/>
      <c r="C688" s="89"/>
      <c r="D688" s="89"/>
      <c r="E688" s="89"/>
      <c r="F688" s="89">
        <v>21</v>
      </c>
      <c r="G688" s="90">
        <f t="shared" ref="G688:G690" si="286">SUM(B688:F688)</f>
        <v>21</v>
      </c>
      <c r="H688" s="91">
        <f t="shared" ref="H688:L690" si="287">IFERROR(B688/$G$688,0)</f>
        <v>0</v>
      </c>
      <c r="I688" s="91">
        <f t="shared" si="287"/>
        <v>0</v>
      </c>
      <c r="J688" s="91">
        <f t="shared" si="287"/>
        <v>0</v>
      </c>
      <c r="K688" s="91">
        <f t="shared" si="287"/>
        <v>0</v>
      </c>
      <c r="L688" s="91">
        <f t="shared" si="287"/>
        <v>1</v>
      </c>
      <c r="M688" s="92" t="s">
        <v>14</v>
      </c>
    </row>
    <row r="689" spans="1:13" ht="40.5" customHeight="1" thickTop="1" thickBot="1">
      <c r="A689" s="88" t="s">
        <v>15</v>
      </c>
      <c r="B689" s="89"/>
      <c r="C689" s="89"/>
      <c r="D689" s="89"/>
      <c r="E689" s="89"/>
      <c r="F689" s="89">
        <v>21</v>
      </c>
      <c r="G689" s="90">
        <f t="shared" si="286"/>
        <v>21</v>
      </c>
      <c r="H689" s="91">
        <f t="shared" si="287"/>
        <v>0</v>
      </c>
      <c r="I689" s="91">
        <f t="shared" si="287"/>
        <v>0</v>
      </c>
      <c r="J689" s="91">
        <f t="shared" si="287"/>
        <v>0</v>
      </c>
      <c r="K689" s="91">
        <f t="shared" si="287"/>
        <v>0</v>
      </c>
      <c r="L689" s="91">
        <f t="shared" si="287"/>
        <v>1</v>
      </c>
      <c r="M689" s="93" t="s">
        <v>14</v>
      </c>
    </row>
    <row r="690" spans="1:13" ht="40.5" customHeight="1" thickTop="1" thickBot="1">
      <c r="A690" s="88" t="s">
        <v>16</v>
      </c>
      <c r="B690" s="89"/>
      <c r="C690" s="89"/>
      <c r="D690" s="89"/>
      <c r="E690" s="89"/>
      <c r="F690" s="89">
        <v>21</v>
      </c>
      <c r="G690" s="90">
        <f t="shared" si="286"/>
        <v>21</v>
      </c>
      <c r="H690" s="91">
        <f t="shared" si="287"/>
        <v>0</v>
      </c>
      <c r="I690" s="91">
        <f t="shared" si="287"/>
        <v>0</v>
      </c>
      <c r="J690" s="91">
        <f t="shared" si="287"/>
        <v>0</v>
      </c>
      <c r="K690" s="91">
        <f t="shared" si="287"/>
        <v>0</v>
      </c>
      <c r="L690" s="91">
        <f t="shared" si="287"/>
        <v>1</v>
      </c>
      <c r="M690" s="93" t="s">
        <v>14</v>
      </c>
    </row>
    <row r="691" spans="1:13" ht="40.5" customHeight="1" thickTop="1" thickBot="1">
      <c r="A691" s="94" t="s">
        <v>17</v>
      </c>
      <c r="B691" s="95">
        <f>IFERROR(AVERAGE(B688:B690),0)</f>
        <v>0</v>
      </c>
      <c r="C691" s="95">
        <f>IFERROR(AVERAGE(C688:C690),0)</f>
        <v>0</v>
      </c>
      <c r="D691" s="95">
        <f>IFERROR(AVERAGE(D688:D690),0)</f>
        <v>0</v>
      </c>
      <c r="E691" s="95">
        <f t="shared" ref="E691:F691" si="288">IFERROR(AVERAGE(E688:E690),0)</f>
        <v>0</v>
      </c>
      <c r="F691" s="95">
        <f t="shared" si="288"/>
        <v>21</v>
      </c>
      <c r="G691" s="95">
        <f>SUM(AVERAGE(G688:G690))</f>
        <v>21</v>
      </c>
      <c r="H691" s="96">
        <f>AVERAGE(H688:H690)*0.2</f>
        <v>0</v>
      </c>
      <c r="I691" s="96">
        <f>AVERAGE(I688:I690)*0.4</f>
        <v>0</v>
      </c>
      <c r="J691" s="96">
        <f>AVERAGE(J688:J690)*0.6</f>
        <v>0</v>
      </c>
      <c r="K691" s="96">
        <f>AVERAGE(K688:K690)*0.8</f>
        <v>0</v>
      </c>
      <c r="L691" s="96">
        <f>AVERAGE(L688:L690)*1</f>
        <v>1</v>
      </c>
      <c r="M691" s="97">
        <f>SUM(H691:L691)</f>
        <v>1</v>
      </c>
    </row>
    <row r="692" spans="1:13" ht="40.5" customHeight="1" thickTop="1" thickBot="1">
      <c r="A692" s="98" t="s">
        <v>18</v>
      </c>
      <c r="B692" s="84" t="s">
        <v>7</v>
      </c>
      <c r="C692" s="84" t="s">
        <v>8</v>
      </c>
      <c r="D692" s="84" t="s">
        <v>9</v>
      </c>
      <c r="E692" s="84" t="s">
        <v>10</v>
      </c>
      <c r="F692" s="84" t="s">
        <v>11</v>
      </c>
      <c r="G692" s="85" t="s">
        <v>12</v>
      </c>
      <c r="H692" s="84" t="s">
        <v>7</v>
      </c>
      <c r="I692" s="84" t="s">
        <v>8</v>
      </c>
      <c r="J692" s="84" t="s">
        <v>9</v>
      </c>
      <c r="K692" s="84" t="s">
        <v>10</v>
      </c>
      <c r="L692" s="99" t="s">
        <v>11</v>
      </c>
      <c r="M692" s="85" t="s">
        <v>12</v>
      </c>
    </row>
    <row r="693" spans="1:13" ht="40.5" customHeight="1" thickTop="1" thickBot="1">
      <c r="A693" s="88" t="s">
        <v>19</v>
      </c>
      <c r="B693" s="89"/>
      <c r="C693" s="89"/>
      <c r="D693" s="89"/>
      <c r="E693" s="89"/>
      <c r="F693" s="89">
        <v>21</v>
      </c>
      <c r="G693" s="90">
        <f t="shared" ref="G693:G697" si="289">SUM(B693:F693)</f>
        <v>21</v>
      </c>
      <c r="H693" s="91">
        <f t="shared" ref="H693:L697" si="290">IFERROR(B693/$G$693,0)</f>
        <v>0</v>
      </c>
      <c r="I693" s="91">
        <f t="shared" si="290"/>
        <v>0</v>
      </c>
      <c r="J693" s="91">
        <f t="shared" si="290"/>
        <v>0</v>
      </c>
      <c r="K693" s="91">
        <f t="shared" si="290"/>
        <v>0</v>
      </c>
      <c r="L693" s="91">
        <f t="shared" si="290"/>
        <v>1</v>
      </c>
      <c r="M693" s="93" t="s">
        <v>14</v>
      </c>
    </row>
    <row r="694" spans="1:13" ht="40.5" customHeight="1" thickTop="1" thickBot="1">
      <c r="A694" s="88" t="s">
        <v>20</v>
      </c>
      <c r="B694" s="89"/>
      <c r="C694" s="89"/>
      <c r="D694" s="89"/>
      <c r="E694" s="89"/>
      <c r="F694" s="89">
        <v>21</v>
      </c>
      <c r="G694" s="90">
        <f t="shared" si="289"/>
        <v>21</v>
      </c>
      <c r="H694" s="91">
        <f t="shared" si="290"/>
        <v>0</v>
      </c>
      <c r="I694" s="91">
        <f t="shared" si="290"/>
        <v>0</v>
      </c>
      <c r="J694" s="91">
        <f t="shared" si="290"/>
        <v>0</v>
      </c>
      <c r="K694" s="91">
        <f t="shared" si="290"/>
        <v>0</v>
      </c>
      <c r="L694" s="91">
        <f t="shared" si="290"/>
        <v>1</v>
      </c>
      <c r="M694" s="93" t="s">
        <v>14</v>
      </c>
    </row>
    <row r="695" spans="1:13" ht="40.5" customHeight="1" thickTop="1" thickBot="1">
      <c r="A695" s="88" t="s">
        <v>21</v>
      </c>
      <c r="B695" s="89"/>
      <c r="C695" s="89"/>
      <c r="D695" s="89"/>
      <c r="E695" s="89"/>
      <c r="F695" s="89">
        <v>21</v>
      </c>
      <c r="G695" s="90">
        <f t="shared" si="289"/>
        <v>21</v>
      </c>
      <c r="H695" s="91">
        <f t="shared" si="290"/>
        <v>0</v>
      </c>
      <c r="I695" s="91">
        <f t="shared" si="290"/>
        <v>0</v>
      </c>
      <c r="J695" s="91">
        <f t="shared" si="290"/>
        <v>0</v>
      </c>
      <c r="K695" s="91">
        <f t="shared" si="290"/>
        <v>0</v>
      </c>
      <c r="L695" s="91">
        <f t="shared" si="290"/>
        <v>1</v>
      </c>
      <c r="M695" s="93" t="s">
        <v>14</v>
      </c>
    </row>
    <row r="696" spans="1:13" ht="40.5" customHeight="1" thickTop="1" thickBot="1">
      <c r="A696" s="88" t="s">
        <v>22</v>
      </c>
      <c r="B696" s="89"/>
      <c r="C696" s="89"/>
      <c r="D696" s="89"/>
      <c r="E696" s="89"/>
      <c r="F696" s="89">
        <v>21</v>
      </c>
      <c r="G696" s="90">
        <f t="shared" si="289"/>
        <v>21</v>
      </c>
      <c r="H696" s="91">
        <f t="shared" si="290"/>
        <v>0</v>
      </c>
      <c r="I696" s="91">
        <f t="shared" si="290"/>
        <v>0</v>
      </c>
      <c r="J696" s="91">
        <f t="shared" si="290"/>
        <v>0</v>
      </c>
      <c r="K696" s="91">
        <f t="shared" si="290"/>
        <v>0</v>
      </c>
      <c r="L696" s="91">
        <f t="shared" si="290"/>
        <v>1</v>
      </c>
      <c r="M696" s="93" t="s">
        <v>14</v>
      </c>
    </row>
    <row r="697" spans="1:13" ht="40.5" customHeight="1" thickTop="1" thickBot="1">
      <c r="A697" s="88" t="s">
        <v>23</v>
      </c>
      <c r="B697" s="89"/>
      <c r="C697" s="89"/>
      <c r="D697" s="89"/>
      <c r="E697" s="89"/>
      <c r="F697" s="89">
        <v>21</v>
      </c>
      <c r="G697" s="90">
        <f t="shared" si="289"/>
        <v>21</v>
      </c>
      <c r="H697" s="91">
        <f t="shared" si="290"/>
        <v>0</v>
      </c>
      <c r="I697" s="91">
        <f t="shared" si="290"/>
        <v>0</v>
      </c>
      <c r="J697" s="91">
        <f t="shared" si="290"/>
        <v>0</v>
      </c>
      <c r="K697" s="91">
        <f t="shared" si="290"/>
        <v>0</v>
      </c>
      <c r="L697" s="91">
        <f t="shared" si="290"/>
        <v>1</v>
      </c>
      <c r="M697" s="93"/>
    </row>
    <row r="698" spans="1:13" ht="40.5" customHeight="1" thickTop="1" thickBot="1">
      <c r="A698" s="94" t="s">
        <v>24</v>
      </c>
      <c r="B698" s="95">
        <f t="shared" ref="B698:F698" si="291">IFERROR(AVERAGE(B693:B697),0)</f>
        <v>0</v>
      </c>
      <c r="C698" s="95">
        <f t="shared" si="291"/>
        <v>0</v>
      </c>
      <c r="D698" s="95">
        <f t="shared" si="291"/>
        <v>0</v>
      </c>
      <c r="E698" s="95">
        <f t="shared" si="291"/>
        <v>0</v>
      </c>
      <c r="F698" s="95">
        <f t="shared" si="291"/>
        <v>21</v>
      </c>
      <c r="G698" s="95">
        <f>SUM(AVERAGE(G693:G697))</f>
        <v>21</v>
      </c>
      <c r="H698" s="97">
        <f>AVERAGE(H693:H697)*0.2</f>
        <v>0</v>
      </c>
      <c r="I698" s="97">
        <f>AVERAGE(I693:I697)*0.4</f>
        <v>0</v>
      </c>
      <c r="J698" s="97">
        <f>AVERAGE(J693:J697)*0.6</f>
        <v>0</v>
      </c>
      <c r="K698" s="97">
        <f>AVERAGE(K693:K697)*0.8</f>
        <v>0</v>
      </c>
      <c r="L698" s="100">
        <f>AVERAGE(L693:L697)*1</f>
        <v>1</v>
      </c>
      <c r="M698" s="97">
        <f>SUM(H698:L698)</f>
        <v>1</v>
      </c>
    </row>
    <row r="699" spans="1:13" ht="40.5" customHeight="1" thickTop="1" thickBot="1">
      <c r="A699" s="98" t="s">
        <v>25</v>
      </c>
      <c r="B699" s="84" t="s">
        <v>7</v>
      </c>
      <c r="C699" s="84" t="s">
        <v>8</v>
      </c>
      <c r="D699" s="84" t="s">
        <v>9</v>
      </c>
      <c r="E699" s="84" t="s">
        <v>10</v>
      </c>
      <c r="F699" s="84" t="s">
        <v>11</v>
      </c>
      <c r="G699" s="85" t="s">
        <v>12</v>
      </c>
      <c r="H699" s="84" t="s">
        <v>7</v>
      </c>
      <c r="I699" s="84" t="s">
        <v>8</v>
      </c>
      <c r="J699" s="84" t="s">
        <v>9</v>
      </c>
      <c r="K699" s="84" t="s">
        <v>10</v>
      </c>
      <c r="L699" s="99" t="s">
        <v>11</v>
      </c>
      <c r="M699" s="85" t="s">
        <v>12</v>
      </c>
    </row>
    <row r="700" spans="1:13" ht="40.5" customHeight="1" thickTop="1" thickBot="1">
      <c r="A700" s="88" t="s">
        <v>26</v>
      </c>
      <c r="B700" s="89"/>
      <c r="C700" s="89"/>
      <c r="D700" s="89"/>
      <c r="E700" s="89"/>
      <c r="F700" s="89">
        <v>21</v>
      </c>
      <c r="G700" s="90">
        <f t="shared" ref="G700:G702" si="292">SUM(B700:F700)</f>
        <v>21</v>
      </c>
      <c r="H700" s="91">
        <f t="shared" ref="H700:L702" si="293">IFERROR(B700/$G$700,0)</f>
        <v>0</v>
      </c>
      <c r="I700" s="91">
        <f t="shared" si="293"/>
        <v>0</v>
      </c>
      <c r="J700" s="91">
        <f t="shared" si="293"/>
        <v>0</v>
      </c>
      <c r="K700" s="91">
        <f t="shared" si="293"/>
        <v>0</v>
      </c>
      <c r="L700" s="91">
        <f t="shared" si="293"/>
        <v>1</v>
      </c>
      <c r="M700" s="93" t="s">
        <v>14</v>
      </c>
    </row>
    <row r="701" spans="1:13" ht="40.5" customHeight="1" thickTop="1" thickBot="1">
      <c r="A701" s="88" t="s">
        <v>27</v>
      </c>
      <c r="B701" s="89"/>
      <c r="C701" s="89"/>
      <c r="D701" s="89"/>
      <c r="E701" s="89"/>
      <c r="F701" s="89">
        <v>21</v>
      </c>
      <c r="G701" s="90">
        <f t="shared" si="292"/>
        <v>21</v>
      </c>
      <c r="H701" s="91">
        <f t="shared" si="293"/>
        <v>0</v>
      </c>
      <c r="I701" s="91">
        <f t="shared" si="293"/>
        <v>0</v>
      </c>
      <c r="J701" s="91">
        <f t="shared" si="293"/>
        <v>0</v>
      </c>
      <c r="K701" s="91">
        <f t="shared" si="293"/>
        <v>0</v>
      </c>
      <c r="L701" s="91">
        <f t="shared" si="293"/>
        <v>1</v>
      </c>
      <c r="M701" s="93" t="s">
        <v>14</v>
      </c>
    </row>
    <row r="702" spans="1:13" ht="40.5" customHeight="1" thickTop="1" thickBot="1">
      <c r="A702" s="88" t="s">
        <v>28</v>
      </c>
      <c r="B702" s="89"/>
      <c r="C702" s="89"/>
      <c r="D702" s="89"/>
      <c r="E702" s="89"/>
      <c r="F702" s="89">
        <v>21</v>
      </c>
      <c r="G702" s="90">
        <f t="shared" si="292"/>
        <v>21</v>
      </c>
      <c r="H702" s="91">
        <f t="shared" si="293"/>
        <v>0</v>
      </c>
      <c r="I702" s="91">
        <f t="shared" si="293"/>
        <v>0</v>
      </c>
      <c r="J702" s="91">
        <f t="shared" si="293"/>
        <v>0</v>
      </c>
      <c r="K702" s="91">
        <f t="shared" si="293"/>
        <v>0</v>
      </c>
      <c r="L702" s="91">
        <f t="shared" si="293"/>
        <v>1</v>
      </c>
      <c r="M702" s="93" t="s">
        <v>14</v>
      </c>
    </row>
    <row r="703" spans="1:13" ht="40.5" customHeight="1" thickTop="1" thickBot="1">
      <c r="A703" s="94" t="s">
        <v>24</v>
      </c>
      <c r="B703" s="95">
        <f t="shared" ref="B703:F703" si="294">IFERROR(AVERAGE(B700:B702),0)</f>
        <v>0</v>
      </c>
      <c r="C703" s="95">
        <f t="shared" si="294"/>
        <v>0</v>
      </c>
      <c r="D703" s="101">
        <f t="shared" si="294"/>
        <v>0</v>
      </c>
      <c r="E703" s="101">
        <f t="shared" si="294"/>
        <v>0</v>
      </c>
      <c r="F703" s="101">
        <f t="shared" si="294"/>
        <v>21</v>
      </c>
      <c r="G703" s="101">
        <f>SUM(AVERAGE(G700:G702))</f>
        <v>21</v>
      </c>
      <c r="H703" s="97">
        <f>AVERAGE(H700:H702)*0.2</f>
        <v>0</v>
      </c>
      <c r="I703" s="97">
        <f>AVERAGE(I700:I702)*0.4</f>
        <v>0</v>
      </c>
      <c r="J703" s="97">
        <f>AVERAGE(J700:J702)*0.6</f>
        <v>0</v>
      </c>
      <c r="K703" s="97">
        <f>AVERAGE(K700:K702)*0.8</f>
        <v>0</v>
      </c>
      <c r="L703" s="100">
        <f>AVERAGE(L700:L702)*1</f>
        <v>1</v>
      </c>
      <c r="M703" s="102">
        <f>SUM(H703:L703)</f>
        <v>1</v>
      </c>
    </row>
    <row r="704" spans="1:13" ht="40.5" customHeight="1" thickTop="1" thickBot="1">
      <c r="A704" s="83" t="s">
        <v>29</v>
      </c>
      <c r="B704" s="84" t="s">
        <v>7</v>
      </c>
      <c r="C704" s="84" t="s">
        <v>8</v>
      </c>
      <c r="D704" s="84" t="s">
        <v>9</v>
      </c>
      <c r="E704" s="84" t="s">
        <v>10</v>
      </c>
      <c r="F704" s="84" t="s">
        <v>11</v>
      </c>
      <c r="G704" s="85" t="s">
        <v>12</v>
      </c>
      <c r="H704" s="84" t="s">
        <v>7</v>
      </c>
      <c r="I704" s="84" t="s">
        <v>8</v>
      </c>
      <c r="J704" s="84" t="s">
        <v>9</v>
      </c>
      <c r="K704" s="84" t="s">
        <v>10</v>
      </c>
      <c r="L704" s="99" t="s">
        <v>11</v>
      </c>
      <c r="M704" s="85" t="s">
        <v>12</v>
      </c>
    </row>
    <row r="705" spans="1:13" ht="40.5" customHeight="1" thickTop="1" thickBot="1">
      <c r="A705" s="103" t="s">
        <v>30</v>
      </c>
      <c r="B705" s="104"/>
      <c r="C705" s="104"/>
      <c r="D705" s="104"/>
      <c r="E705" s="89"/>
      <c r="F705" s="89">
        <v>21</v>
      </c>
      <c r="G705" s="105">
        <f t="shared" ref="G705:G708" si="295">SUM(B705:F705)</f>
        <v>21</v>
      </c>
      <c r="H705" s="106">
        <f t="shared" ref="H705:L708" si="296">IFERROR(B705/$G$705,0)</f>
        <v>0</v>
      </c>
      <c r="I705" s="106">
        <f t="shared" si="296"/>
        <v>0</v>
      </c>
      <c r="J705" s="106">
        <f t="shared" si="296"/>
        <v>0</v>
      </c>
      <c r="K705" s="106">
        <f t="shared" si="296"/>
        <v>0</v>
      </c>
      <c r="L705" s="106">
        <f t="shared" si="296"/>
        <v>1</v>
      </c>
      <c r="M705" s="93" t="s">
        <v>14</v>
      </c>
    </row>
    <row r="706" spans="1:13" ht="40.5" customHeight="1" thickTop="1" thickBot="1">
      <c r="A706" s="103" t="s">
        <v>31</v>
      </c>
      <c r="B706" s="104"/>
      <c r="C706" s="104"/>
      <c r="D706" s="104"/>
      <c r="E706" s="89"/>
      <c r="F706" s="89">
        <v>21</v>
      </c>
      <c r="G706" s="105">
        <f t="shared" si="295"/>
        <v>21</v>
      </c>
      <c r="H706" s="106">
        <f t="shared" si="296"/>
        <v>0</v>
      </c>
      <c r="I706" s="106">
        <f t="shared" si="296"/>
        <v>0</v>
      </c>
      <c r="J706" s="106">
        <f t="shared" si="296"/>
        <v>0</v>
      </c>
      <c r="K706" s="106">
        <f t="shared" si="296"/>
        <v>0</v>
      </c>
      <c r="L706" s="106">
        <f t="shared" si="296"/>
        <v>1</v>
      </c>
      <c r="M706" s="93" t="s">
        <v>14</v>
      </c>
    </row>
    <row r="707" spans="1:13" ht="40.5" customHeight="1" thickTop="1" thickBot="1">
      <c r="A707" s="103" t="s">
        <v>32</v>
      </c>
      <c r="B707" s="104"/>
      <c r="C707" s="104"/>
      <c r="D707" s="104"/>
      <c r="E707" s="89"/>
      <c r="F707" s="89">
        <v>21</v>
      </c>
      <c r="G707" s="105">
        <f t="shared" si="295"/>
        <v>21</v>
      </c>
      <c r="H707" s="106">
        <f t="shared" si="296"/>
        <v>0</v>
      </c>
      <c r="I707" s="106">
        <f t="shared" si="296"/>
        <v>0</v>
      </c>
      <c r="J707" s="106">
        <f t="shared" si="296"/>
        <v>0</v>
      </c>
      <c r="K707" s="106">
        <f t="shared" si="296"/>
        <v>0</v>
      </c>
      <c r="L707" s="106">
        <f t="shared" si="296"/>
        <v>1</v>
      </c>
      <c r="M707" s="93" t="s">
        <v>14</v>
      </c>
    </row>
    <row r="708" spans="1:13" ht="40.5" customHeight="1" thickTop="1" thickBot="1">
      <c r="A708" s="103" t="s">
        <v>33</v>
      </c>
      <c r="B708" s="104"/>
      <c r="C708" s="104"/>
      <c r="D708" s="104"/>
      <c r="E708" s="89"/>
      <c r="F708" s="89">
        <v>21</v>
      </c>
      <c r="G708" s="105">
        <f t="shared" si="295"/>
        <v>21</v>
      </c>
      <c r="H708" s="106">
        <f t="shared" si="296"/>
        <v>0</v>
      </c>
      <c r="I708" s="106">
        <f t="shared" si="296"/>
        <v>0</v>
      </c>
      <c r="J708" s="106">
        <f t="shared" si="296"/>
        <v>0</v>
      </c>
      <c r="K708" s="106">
        <f t="shared" si="296"/>
        <v>0</v>
      </c>
      <c r="L708" s="106">
        <f t="shared" si="296"/>
        <v>1</v>
      </c>
      <c r="M708" s="93" t="s">
        <v>14</v>
      </c>
    </row>
    <row r="709" spans="1:13" ht="40.5" customHeight="1" thickTop="1" thickBot="1">
      <c r="A709" s="107" t="s">
        <v>24</v>
      </c>
      <c r="B709" s="108">
        <f t="shared" ref="B709:F709" si="297">IFERROR(AVERAGE(B705:B708),0)</f>
        <v>0</v>
      </c>
      <c r="C709" s="108">
        <f t="shared" si="297"/>
        <v>0</v>
      </c>
      <c r="D709" s="108">
        <f t="shared" si="297"/>
        <v>0</v>
      </c>
      <c r="E709" s="108">
        <f t="shared" si="297"/>
        <v>0</v>
      </c>
      <c r="F709" s="108">
        <f t="shared" si="297"/>
        <v>21</v>
      </c>
      <c r="G709" s="108">
        <f>SUM(AVERAGE(G705:G708))</f>
        <v>21</v>
      </c>
      <c r="H709" s="102">
        <f>AVERAGE(H705:H708)*0.2</f>
        <v>0</v>
      </c>
      <c r="I709" s="102">
        <f>AVERAGE(I705:I708)*0.4</f>
        <v>0</v>
      </c>
      <c r="J709" s="102">
        <f>AVERAGE(J705:J708)*0.6</f>
        <v>0</v>
      </c>
      <c r="K709" s="102">
        <f>AVERAGE(K705:K708)*0.8</f>
        <v>0</v>
      </c>
      <c r="L709" s="109">
        <f>AVERAGE(L705:L708)*1</f>
        <v>1</v>
      </c>
      <c r="M709" s="102">
        <f>SUM(H709:L709)</f>
        <v>1</v>
      </c>
    </row>
    <row r="710" spans="1:13" ht="40.5" customHeight="1" thickTop="1" thickBot="1">
      <c r="A710" s="110" t="s">
        <v>34</v>
      </c>
      <c r="B710" s="111"/>
      <c r="C710" s="111"/>
      <c r="D710" s="111"/>
      <c r="E710" s="111"/>
      <c r="F710" s="111"/>
      <c r="G710" s="112">
        <f>SUM(B710:F710)</f>
        <v>0</v>
      </c>
      <c r="H710" s="113">
        <f t="shared" ref="H710:L710" si="298">IFERROR(B710/$G$710,0)</f>
        <v>0</v>
      </c>
      <c r="I710" s="113">
        <f t="shared" si="298"/>
        <v>0</v>
      </c>
      <c r="J710" s="113">
        <f t="shared" si="298"/>
        <v>0</v>
      </c>
      <c r="K710" s="113">
        <f t="shared" si="298"/>
        <v>0</v>
      </c>
      <c r="L710" s="113">
        <f t="shared" si="298"/>
        <v>0</v>
      </c>
      <c r="M710" s="93" t="s">
        <v>14</v>
      </c>
    </row>
    <row r="711" spans="1:13" ht="40.5" customHeight="1" thickTop="1" thickBot="1">
      <c r="A711" s="127" t="s">
        <v>35</v>
      </c>
      <c r="B711" s="134"/>
      <c r="C711" s="134"/>
      <c r="D711" s="134"/>
      <c r="E711" s="134"/>
      <c r="F711" s="135"/>
      <c r="G711" s="114">
        <v>21</v>
      </c>
      <c r="H711" s="102" t="s">
        <v>14</v>
      </c>
      <c r="I711" s="102" t="s">
        <v>14</v>
      </c>
      <c r="J711" s="102" t="s">
        <v>14</v>
      </c>
      <c r="K711" s="102" t="s">
        <v>14</v>
      </c>
      <c r="L711" s="102" t="s">
        <v>14</v>
      </c>
      <c r="M711" s="102">
        <f>(M691+M698+M703+M709)/4</f>
        <v>1</v>
      </c>
    </row>
    <row r="712" spans="1:13" ht="40.5" customHeight="1" thickTop="1">
      <c r="A712" s="77"/>
      <c r="B712" s="77"/>
      <c r="C712" s="77"/>
      <c r="D712" s="77"/>
      <c r="E712" s="77"/>
      <c r="F712" s="77"/>
      <c r="G712" s="77"/>
      <c r="H712" s="77"/>
      <c r="I712" s="77"/>
      <c r="J712" s="77"/>
      <c r="K712" s="77"/>
      <c r="L712" s="77"/>
      <c r="M712" s="77"/>
    </row>
    <row r="713" spans="1:13" ht="40.5" customHeight="1" thickBot="1">
      <c r="A713" s="77"/>
      <c r="B713" s="77"/>
      <c r="C713" s="77"/>
      <c r="D713" s="77"/>
      <c r="E713" s="77"/>
      <c r="F713" s="77"/>
      <c r="G713" s="77"/>
      <c r="H713" s="77"/>
      <c r="I713" s="77"/>
      <c r="J713" s="77"/>
      <c r="K713" s="77"/>
      <c r="L713" s="77"/>
      <c r="M713" s="77"/>
    </row>
    <row r="714" spans="1:13" ht="40.5" customHeight="1" thickTop="1" thickBot="1">
      <c r="A714" s="78" t="s">
        <v>0</v>
      </c>
      <c r="B714" s="136" t="s">
        <v>196</v>
      </c>
      <c r="C714" s="132"/>
      <c r="D714" s="132"/>
      <c r="E714" s="132"/>
      <c r="F714" s="132"/>
      <c r="G714" s="133"/>
      <c r="H714" s="139" t="s">
        <v>111</v>
      </c>
      <c r="I714" s="144"/>
      <c r="J714" s="145"/>
      <c r="K714" s="79" t="s">
        <v>2</v>
      </c>
      <c r="L714" s="146">
        <v>45493</v>
      </c>
      <c r="M714" s="147"/>
    </row>
    <row r="715" spans="1:13" ht="40.5" customHeight="1" thickBot="1">
      <c r="A715" s="115" t="s">
        <v>3</v>
      </c>
      <c r="B715" s="148"/>
      <c r="C715" s="148"/>
      <c r="D715" s="148"/>
      <c r="E715" s="148"/>
      <c r="F715" s="148"/>
      <c r="G715" s="149"/>
      <c r="H715" s="80" t="s">
        <v>112</v>
      </c>
      <c r="I715" s="121">
        <v>17</v>
      </c>
      <c r="J715" s="133"/>
      <c r="K715" s="81"/>
      <c r="L715" s="80"/>
      <c r="M715" s="80"/>
    </row>
    <row r="716" spans="1:13" ht="40.5" customHeight="1" thickBot="1">
      <c r="A716" s="150"/>
      <c r="B716" s="151"/>
      <c r="C716" s="151"/>
      <c r="D716" s="151"/>
      <c r="E716" s="151"/>
      <c r="F716" s="151"/>
      <c r="G716" s="152"/>
      <c r="H716" s="80" t="s">
        <v>113</v>
      </c>
      <c r="I716" s="121"/>
      <c r="J716" s="133"/>
      <c r="K716" s="80"/>
      <c r="L716" s="80"/>
      <c r="M716" s="80"/>
    </row>
    <row r="717" spans="1:13" ht="40.5" customHeight="1" thickBot="1">
      <c r="A717" s="82" t="s">
        <v>4</v>
      </c>
      <c r="B717" s="130" t="s">
        <v>5</v>
      </c>
      <c r="C717" s="131"/>
      <c r="D717" s="131"/>
      <c r="E717" s="131"/>
      <c r="F717" s="131"/>
      <c r="G717" s="131"/>
      <c r="H717" s="121" t="s">
        <v>5</v>
      </c>
      <c r="I717" s="132"/>
      <c r="J717" s="132"/>
      <c r="K717" s="132"/>
      <c r="L717" s="132"/>
      <c r="M717" s="133"/>
    </row>
    <row r="718" spans="1:13" ht="40.5" customHeight="1" thickTop="1" thickBot="1">
      <c r="A718" s="83" t="s">
        <v>6</v>
      </c>
      <c r="B718" s="84" t="s">
        <v>7</v>
      </c>
      <c r="C718" s="84" t="s">
        <v>8</v>
      </c>
      <c r="D718" s="84" t="s">
        <v>9</v>
      </c>
      <c r="E718" s="84" t="s">
        <v>10</v>
      </c>
      <c r="F718" s="84" t="s">
        <v>11</v>
      </c>
      <c r="G718" s="85" t="s">
        <v>12</v>
      </c>
      <c r="H718" s="86" t="s">
        <v>7</v>
      </c>
      <c r="I718" s="86" t="s">
        <v>8</v>
      </c>
      <c r="J718" s="86" t="s">
        <v>9</v>
      </c>
      <c r="K718" s="86" t="s">
        <v>10</v>
      </c>
      <c r="L718" s="86" t="s">
        <v>11</v>
      </c>
      <c r="M718" s="87" t="s">
        <v>12</v>
      </c>
    </row>
    <row r="719" spans="1:13" ht="40.5" customHeight="1" thickTop="1" thickBot="1">
      <c r="A719" s="88" t="s">
        <v>13</v>
      </c>
      <c r="B719" s="89"/>
      <c r="C719" s="89"/>
      <c r="D719" s="89"/>
      <c r="E719" s="89"/>
      <c r="F719" s="89">
        <v>17</v>
      </c>
      <c r="G719" s="90">
        <f t="shared" ref="G719:G721" si="299">SUM(B719:F719)</f>
        <v>17</v>
      </c>
      <c r="H719" s="91">
        <f t="shared" ref="H719:L721" si="300">IFERROR(B719/$G$719,0)</f>
        <v>0</v>
      </c>
      <c r="I719" s="91">
        <f t="shared" si="300"/>
        <v>0</v>
      </c>
      <c r="J719" s="91">
        <f t="shared" si="300"/>
        <v>0</v>
      </c>
      <c r="K719" s="91">
        <f t="shared" si="300"/>
        <v>0</v>
      </c>
      <c r="L719" s="91">
        <f t="shared" si="300"/>
        <v>1</v>
      </c>
      <c r="M719" s="92" t="s">
        <v>14</v>
      </c>
    </row>
    <row r="720" spans="1:13" ht="40.5" customHeight="1" thickTop="1" thickBot="1">
      <c r="A720" s="88" t="s">
        <v>15</v>
      </c>
      <c r="B720" s="89"/>
      <c r="C720" s="89"/>
      <c r="D720" s="89"/>
      <c r="E720" s="89"/>
      <c r="F720" s="89">
        <v>17</v>
      </c>
      <c r="G720" s="90">
        <f t="shared" si="299"/>
        <v>17</v>
      </c>
      <c r="H720" s="91">
        <f t="shared" si="300"/>
        <v>0</v>
      </c>
      <c r="I720" s="91">
        <f t="shared" si="300"/>
        <v>0</v>
      </c>
      <c r="J720" s="91">
        <f t="shared" si="300"/>
        <v>0</v>
      </c>
      <c r="K720" s="91">
        <f t="shared" si="300"/>
        <v>0</v>
      </c>
      <c r="L720" s="91">
        <f t="shared" si="300"/>
        <v>1</v>
      </c>
      <c r="M720" s="93" t="s">
        <v>14</v>
      </c>
    </row>
    <row r="721" spans="1:13" ht="40.5" customHeight="1" thickTop="1" thickBot="1">
      <c r="A721" s="88" t="s">
        <v>16</v>
      </c>
      <c r="B721" s="89"/>
      <c r="C721" s="89"/>
      <c r="D721" s="89"/>
      <c r="E721" s="89"/>
      <c r="F721" s="89">
        <v>17</v>
      </c>
      <c r="G721" s="90">
        <f t="shared" si="299"/>
        <v>17</v>
      </c>
      <c r="H721" s="91">
        <f t="shared" si="300"/>
        <v>0</v>
      </c>
      <c r="I721" s="91">
        <f t="shared" si="300"/>
        <v>0</v>
      </c>
      <c r="J721" s="91">
        <f t="shared" si="300"/>
        <v>0</v>
      </c>
      <c r="K721" s="91">
        <f t="shared" si="300"/>
        <v>0</v>
      </c>
      <c r="L721" s="91">
        <f t="shared" si="300"/>
        <v>1</v>
      </c>
      <c r="M721" s="93" t="s">
        <v>14</v>
      </c>
    </row>
    <row r="722" spans="1:13" ht="40.5" customHeight="1" thickTop="1" thickBot="1">
      <c r="A722" s="94" t="s">
        <v>17</v>
      </c>
      <c r="B722" s="95">
        <f>IFERROR(AVERAGE(B719:B721),0)</f>
        <v>0</v>
      </c>
      <c r="C722" s="95">
        <f>IFERROR(AVERAGE(C719:C721),0)</f>
        <v>0</v>
      </c>
      <c r="D722" s="95">
        <f>IFERROR(AVERAGE(D719:D721),0)</f>
        <v>0</v>
      </c>
      <c r="E722" s="95">
        <f t="shared" ref="E722:F722" si="301">IFERROR(AVERAGE(E719:E721),0)</f>
        <v>0</v>
      </c>
      <c r="F722" s="95">
        <f t="shared" si="301"/>
        <v>17</v>
      </c>
      <c r="G722" s="95">
        <f>SUM(AVERAGE(G719:G721))</f>
        <v>17</v>
      </c>
      <c r="H722" s="96">
        <f>AVERAGE(H719:H721)*0.2</f>
        <v>0</v>
      </c>
      <c r="I722" s="96">
        <f>AVERAGE(I719:I721)*0.4</f>
        <v>0</v>
      </c>
      <c r="J722" s="96">
        <f>AVERAGE(J719:J721)*0.6</f>
        <v>0</v>
      </c>
      <c r="K722" s="96">
        <f>AVERAGE(K719:K721)*0.8</f>
        <v>0</v>
      </c>
      <c r="L722" s="96">
        <f>AVERAGE(L719:L721)*1</f>
        <v>1</v>
      </c>
      <c r="M722" s="97">
        <f>SUM(H722:L722)</f>
        <v>1</v>
      </c>
    </row>
    <row r="723" spans="1:13" ht="40.5" customHeight="1" thickTop="1" thickBot="1">
      <c r="A723" s="98" t="s">
        <v>18</v>
      </c>
      <c r="B723" s="84" t="s">
        <v>7</v>
      </c>
      <c r="C723" s="84" t="s">
        <v>8</v>
      </c>
      <c r="D723" s="84" t="s">
        <v>9</v>
      </c>
      <c r="E723" s="84" t="s">
        <v>10</v>
      </c>
      <c r="F723" s="84" t="s">
        <v>11</v>
      </c>
      <c r="G723" s="85" t="s">
        <v>12</v>
      </c>
      <c r="H723" s="84" t="s">
        <v>7</v>
      </c>
      <c r="I723" s="84" t="s">
        <v>8</v>
      </c>
      <c r="J723" s="84" t="s">
        <v>9</v>
      </c>
      <c r="K723" s="84" t="s">
        <v>10</v>
      </c>
      <c r="L723" s="99" t="s">
        <v>11</v>
      </c>
      <c r="M723" s="85" t="s">
        <v>12</v>
      </c>
    </row>
    <row r="724" spans="1:13" ht="40.5" customHeight="1" thickTop="1" thickBot="1">
      <c r="A724" s="88" t="s">
        <v>19</v>
      </c>
      <c r="B724" s="89"/>
      <c r="C724" s="89"/>
      <c r="D724" s="89"/>
      <c r="E724" s="89"/>
      <c r="F724" s="89">
        <v>17</v>
      </c>
      <c r="G724" s="90">
        <f t="shared" ref="G724:G728" si="302">SUM(B724:F724)</f>
        <v>17</v>
      </c>
      <c r="H724" s="91">
        <f t="shared" ref="H724:L728" si="303">IFERROR(B724/$G$724,0)</f>
        <v>0</v>
      </c>
      <c r="I724" s="91">
        <f t="shared" si="303"/>
        <v>0</v>
      </c>
      <c r="J724" s="91">
        <f t="shared" si="303"/>
        <v>0</v>
      </c>
      <c r="K724" s="91">
        <f t="shared" si="303"/>
        <v>0</v>
      </c>
      <c r="L724" s="91">
        <f t="shared" si="303"/>
        <v>1</v>
      </c>
      <c r="M724" s="93" t="s">
        <v>14</v>
      </c>
    </row>
    <row r="725" spans="1:13" ht="40.5" customHeight="1" thickTop="1" thickBot="1">
      <c r="A725" s="88" t="s">
        <v>20</v>
      </c>
      <c r="B725" s="89"/>
      <c r="C725" s="89"/>
      <c r="D725" s="89"/>
      <c r="E725" s="89"/>
      <c r="F725" s="89">
        <v>17</v>
      </c>
      <c r="G725" s="90">
        <f t="shared" si="302"/>
        <v>17</v>
      </c>
      <c r="H725" s="91">
        <f t="shared" si="303"/>
        <v>0</v>
      </c>
      <c r="I725" s="91">
        <f t="shared" si="303"/>
        <v>0</v>
      </c>
      <c r="J725" s="91">
        <f t="shared" si="303"/>
        <v>0</v>
      </c>
      <c r="K725" s="91">
        <f t="shared" si="303"/>
        <v>0</v>
      </c>
      <c r="L725" s="91">
        <f t="shared" si="303"/>
        <v>1</v>
      </c>
      <c r="M725" s="93" t="s">
        <v>14</v>
      </c>
    </row>
    <row r="726" spans="1:13" ht="40.5" customHeight="1" thickTop="1" thickBot="1">
      <c r="A726" s="88" t="s">
        <v>21</v>
      </c>
      <c r="B726" s="89"/>
      <c r="C726" s="89"/>
      <c r="D726" s="89"/>
      <c r="E726" s="89"/>
      <c r="F726" s="89">
        <v>17</v>
      </c>
      <c r="G726" s="90">
        <f t="shared" si="302"/>
        <v>17</v>
      </c>
      <c r="H726" s="91">
        <f t="shared" si="303"/>
        <v>0</v>
      </c>
      <c r="I726" s="91">
        <f t="shared" si="303"/>
        <v>0</v>
      </c>
      <c r="J726" s="91">
        <f t="shared" si="303"/>
        <v>0</v>
      </c>
      <c r="K726" s="91">
        <f t="shared" si="303"/>
        <v>0</v>
      </c>
      <c r="L726" s="91">
        <f t="shared" si="303"/>
        <v>1</v>
      </c>
      <c r="M726" s="93" t="s">
        <v>14</v>
      </c>
    </row>
    <row r="727" spans="1:13" ht="40.5" customHeight="1" thickTop="1" thickBot="1">
      <c r="A727" s="88" t="s">
        <v>22</v>
      </c>
      <c r="B727" s="89"/>
      <c r="C727" s="89"/>
      <c r="D727" s="89"/>
      <c r="E727" s="89"/>
      <c r="F727" s="89">
        <v>17</v>
      </c>
      <c r="G727" s="90">
        <f t="shared" si="302"/>
        <v>17</v>
      </c>
      <c r="H727" s="91">
        <f t="shared" si="303"/>
        <v>0</v>
      </c>
      <c r="I727" s="91">
        <f t="shared" si="303"/>
        <v>0</v>
      </c>
      <c r="J727" s="91">
        <f t="shared" si="303"/>
        <v>0</v>
      </c>
      <c r="K727" s="91">
        <f t="shared" si="303"/>
        <v>0</v>
      </c>
      <c r="L727" s="91">
        <f t="shared" si="303"/>
        <v>1</v>
      </c>
      <c r="M727" s="93" t="s">
        <v>14</v>
      </c>
    </row>
    <row r="728" spans="1:13" ht="40.5" customHeight="1" thickTop="1" thickBot="1">
      <c r="A728" s="88" t="s">
        <v>23</v>
      </c>
      <c r="B728" s="89"/>
      <c r="C728" s="89"/>
      <c r="D728" s="89"/>
      <c r="E728" s="89"/>
      <c r="F728" s="89">
        <v>17</v>
      </c>
      <c r="G728" s="90">
        <f t="shared" si="302"/>
        <v>17</v>
      </c>
      <c r="H728" s="91">
        <f t="shared" si="303"/>
        <v>0</v>
      </c>
      <c r="I728" s="91">
        <f t="shared" si="303"/>
        <v>0</v>
      </c>
      <c r="J728" s="91">
        <f t="shared" si="303"/>
        <v>0</v>
      </c>
      <c r="K728" s="91">
        <f t="shared" si="303"/>
        <v>0</v>
      </c>
      <c r="L728" s="91">
        <f t="shared" si="303"/>
        <v>1</v>
      </c>
      <c r="M728" s="93"/>
    </row>
    <row r="729" spans="1:13" ht="40.5" customHeight="1" thickTop="1" thickBot="1">
      <c r="A729" s="94" t="s">
        <v>24</v>
      </c>
      <c r="B729" s="95">
        <f t="shared" ref="B729:F729" si="304">IFERROR(AVERAGE(B724:B728),0)</f>
        <v>0</v>
      </c>
      <c r="C729" s="95">
        <f t="shared" si="304"/>
        <v>0</v>
      </c>
      <c r="D729" s="95">
        <f t="shared" si="304"/>
        <v>0</v>
      </c>
      <c r="E729" s="95">
        <f t="shared" si="304"/>
        <v>0</v>
      </c>
      <c r="F729" s="95">
        <f t="shared" si="304"/>
        <v>17</v>
      </c>
      <c r="G729" s="95">
        <f>SUM(AVERAGE(G724:G728))</f>
        <v>17</v>
      </c>
      <c r="H729" s="97">
        <f>AVERAGE(H724:H728)*0.2</f>
        <v>0</v>
      </c>
      <c r="I729" s="97">
        <f>AVERAGE(I724:I728)*0.4</f>
        <v>0</v>
      </c>
      <c r="J729" s="97">
        <f>AVERAGE(J724:J728)*0.6</f>
        <v>0</v>
      </c>
      <c r="K729" s="97">
        <f>AVERAGE(K724:K728)*0.8</f>
        <v>0</v>
      </c>
      <c r="L729" s="100">
        <f>AVERAGE(L724:L728)*1</f>
        <v>1</v>
      </c>
      <c r="M729" s="97">
        <f>SUM(H729:L729)</f>
        <v>1</v>
      </c>
    </row>
    <row r="730" spans="1:13" ht="40.5" customHeight="1" thickTop="1" thickBot="1">
      <c r="A730" s="98" t="s">
        <v>25</v>
      </c>
      <c r="B730" s="84" t="s">
        <v>7</v>
      </c>
      <c r="C730" s="84" t="s">
        <v>8</v>
      </c>
      <c r="D730" s="84" t="s">
        <v>9</v>
      </c>
      <c r="E730" s="84" t="s">
        <v>10</v>
      </c>
      <c r="F730" s="84" t="s">
        <v>11</v>
      </c>
      <c r="G730" s="85" t="s">
        <v>12</v>
      </c>
      <c r="H730" s="84" t="s">
        <v>7</v>
      </c>
      <c r="I730" s="84" t="s">
        <v>8</v>
      </c>
      <c r="J730" s="84" t="s">
        <v>9</v>
      </c>
      <c r="K730" s="84" t="s">
        <v>10</v>
      </c>
      <c r="L730" s="99" t="s">
        <v>11</v>
      </c>
      <c r="M730" s="85" t="s">
        <v>12</v>
      </c>
    </row>
    <row r="731" spans="1:13" ht="40.5" customHeight="1" thickTop="1" thickBot="1">
      <c r="A731" s="88" t="s">
        <v>26</v>
      </c>
      <c r="B731" s="89"/>
      <c r="C731" s="89"/>
      <c r="D731" s="89"/>
      <c r="E731" s="89"/>
      <c r="F731" s="89">
        <v>17</v>
      </c>
      <c r="G731" s="90">
        <f t="shared" ref="G731:G733" si="305">SUM(B731:F731)</f>
        <v>17</v>
      </c>
      <c r="H731" s="91">
        <f t="shared" ref="H731:L733" si="306">IFERROR(B731/$G$731,0)</f>
        <v>0</v>
      </c>
      <c r="I731" s="91">
        <f t="shared" si="306"/>
        <v>0</v>
      </c>
      <c r="J731" s="91">
        <f t="shared" si="306"/>
        <v>0</v>
      </c>
      <c r="K731" s="91">
        <f t="shared" si="306"/>
        <v>0</v>
      </c>
      <c r="L731" s="91">
        <f t="shared" si="306"/>
        <v>1</v>
      </c>
      <c r="M731" s="93" t="s">
        <v>14</v>
      </c>
    </row>
    <row r="732" spans="1:13" ht="40.5" customHeight="1" thickTop="1" thickBot="1">
      <c r="A732" s="88" t="s">
        <v>27</v>
      </c>
      <c r="B732" s="89"/>
      <c r="C732" s="89"/>
      <c r="D732" s="89"/>
      <c r="E732" s="89"/>
      <c r="F732" s="89">
        <v>17</v>
      </c>
      <c r="G732" s="90">
        <f t="shared" si="305"/>
        <v>17</v>
      </c>
      <c r="H732" s="91">
        <f t="shared" si="306"/>
        <v>0</v>
      </c>
      <c r="I732" s="91">
        <f t="shared" si="306"/>
        <v>0</v>
      </c>
      <c r="J732" s="91">
        <f t="shared" si="306"/>
        <v>0</v>
      </c>
      <c r="K732" s="91">
        <f t="shared" si="306"/>
        <v>0</v>
      </c>
      <c r="L732" s="91">
        <f t="shared" si="306"/>
        <v>1</v>
      </c>
      <c r="M732" s="93" t="s">
        <v>14</v>
      </c>
    </row>
    <row r="733" spans="1:13" ht="40.5" customHeight="1" thickTop="1" thickBot="1">
      <c r="A733" s="88" t="s">
        <v>28</v>
      </c>
      <c r="B733" s="89"/>
      <c r="C733" s="89"/>
      <c r="D733" s="89"/>
      <c r="E733" s="89"/>
      <c r="F733" s="89">
        <v>17</v>
      </c>
      <c r="G733" s="90">
        <f t="shared" si="305"/>
        <v>17</v>
      </c>
      <c r="H733" s="91">
        <f t="shared" si="306"/>
        <v>0</v>
      </c>
      <c r="I733" s="91">
        <f t="shared" si="306"/>
        <v>0</v>
      </c>
      <c r="J733" s="91">
        <f t="shared" si="306"/>
        <v>0</v>
      </c>
      <c r="K733" s="91">
        <f t="shared" si="306"/>
        <v>0</v>
      </c>
      <c r="L733" s="91">
        <f t="shared" si="306"/>
        <v>1</v>
      </c>
      <c r="M733" s="93" t="s">
        <v>14</v>
      </c>
    </row>
    <row r="734" spans="1:13" ht="40.5" customHeight="1" thickTop="1" thickBot="1">
      <c r="A734" s="94" t="s">
        <v>24</v>
      </c>
      <c r="B734" s="95">
        <f t="shared" ref="B734:F734" si="307">IFERROR(AVERAGE(B731:B733),0)</f>
        <v>0</v>
      </c>
      <c r="C734" s="95">
        <f t="shared" si="307"/>
        <v>0</v>
      </c>
      <c r="D734" s="101">
        <f t="shared" si="307"/>
        <v>0</v>
      </c>
      <c r="E734" s="101">
        <f t="shared" si="307"/>
        <v>0</v>
      </c>
      <c r="F734" s="101">
        <f t="shared" si="307"/>
        <v>17</v>
      </c>
      <c r="G734" s="101">
        <f>SUM(AVERAGE(G731:G733))</f>
        <v>17</v>
      </c>
      <c r="H734" s="97">
        <f>AVERAGE(H731:H733)*0.2</f>
        <v>0</v>
      </c>
      <c r="I734" s="97">
        <f>AVERAGE(I731:I733)*0.4</f>
        <v>0</v>
      </c>
      <c r="J734" s="97">
        <f>AVERAGE(J731:J733)*0.6</f>
        <v>0</v>
      </c>
      <c r="K734" s="97">
        <f>AVERAGE(K731:K733)*0.8</f>
        <v>0</v>
      </c>
      <c r="L734" s="100">
        <f>AVERAGE(L731:L733)*1</f>
        <v>1</v>
      </c>
      <c r="M734" s="102">
        <f>SUM(H734:L734)</f>
        <v>1</v>
      </c>
    </row>
    <row r="735" spans="1:13" ht="40.5" customHeight="1" thickTop="1" thickBot="1">
      <c r="A735" s="83" t="s">
        <v>29</v>
      </c>
      <c r="B735" s="84" t="s">
        <v>7</v>
      </c>
      <c r="C735" s="84" t="s">
        <v>8</v>
      </c>
      <c r="D735" s="84" t="s">
        <v>9</v>
      </c>
      <c r="E735" s="84" t="s">
        <v>10</v>
      </c>
      <c r="F735" s="84" t="s">
        <v>11</v>
      </c>
      <c r="G735" s="85" t="s">
        <v>12</v>
      </c>
      <c r="H735" s="84" t="s">
        <v>7</v>
      </c>
      <c r="I735" s="84" t="s">
        <v>8</v>
      </c>
      <c r="J735" s="84" t="s">
        <v>9</v>
      </c>
      <c r="K735" s="84" t="s">
        <v>10</v>
      </c>
      <c r="L735" s="99" t="s">
        <v>11</v>
      </c>
      <c r="M735" s="85" t="s">
        <v>12</v>
      </c>
    </row>
    <row r="736" spans="1:13" ht="40.5" customHeight="1" thickTop="1" thickBot="1">
      <c r="A736" s="103" t="s">
        <v>30</v>
      </c>
      <c r="B736" s="104"/>
      <c r="C736" s="104"/>
      <c r="D736" s="104"/>
      <c r="E736" s="89"/>
      <c r="F736" s="89">
        <v>17</v>
      </c>
      <c r="G736" s="105">
        <f t="shared" ref="G736:G739" si="308">SUM(B736:F736)</f>
        <v>17</v>
      </c>
      <c r="H736" s="106">
        <f t="shared" ref="H736:L739" si="309">IFERROR(B736/$G$736,0)</f>
        <v>0</v>
      </c>
      <c r="I736" s="106">
        <f t="shared" si="309"/>
        <v>0</v>
      </c>
      <c r="J736" s="106">
        <f t="shared" si="309"/>
        <v>0</v>
      </c>
      <c r="K736" s="106">
        <f t="shared" si="309"/>
        <v>0</v>
      </c>
      <c r="L736" s="106">
        <f t="shared" si="309"/>
        <v>1</v>
      </c>
      <c r="M736" s="93" t="s">
        <v>14</v>
      </c>
    </row>
    <row r="737" spans="1:13" ht="40.5" customHeight="1" thickTop="1" thickBot="1">
      <c r="A737" s="103" t="s">
        <v>31</v>
      </c>
      <c r="B737" s="104"/>
      <c r="C737" s="104"/>
      <c r="D737" s="104"/>
      <c r="E737" s="89"/>
      <c r="F737" s="89">
        <v>17</v>
      </c>
      <c r="G737" s="105">
        <f t="shared" si="308"/>
        <v>17</v>
      </c>
      <c r="H737" s="106">
        <f t="shared" si="309"/>
        <v>0</v>
      </c>
      <c r="I737" s="106">
        <f t="shared" si="309"/>
        <v>0</v>
      </c>
      <c r="J737" s="106">
        <f t="shared" si="309"/>
        <v>0</v>
      </c>
      <c r="K737" s="106">
        <f t="shared" si="309"/>
        <v>0</v>
      </c>
      <c r="L737" s="106">
        <f t="shared" si="309"/>
        <v>1</v>
      </c>
      <c r="M737" s="93" t="s">
        <v>14</v>
      </c>
    </row>
    <row r="738" spans="1:13" ht="40.5" customHeight="1" thickTop="1" thickBot="1">
      <c r="A738" s="103" t="s">
        <v>32</v>
      </c>
      <c r="B738" s="104"/>
      <c r="C738" s="104"/>
      <c r="D738" s="104"/>
      <c r="E738" s="89"/>
      <c r="F738" s="89">
        <v>17</v>
      </c>
      <c r="G738" s="105">
        <f t="shared" si="308"/>
        <v>17</v>
      </c>
      <c r="H738" s="106">
        <f t="shared" si="309"/>
        <v>0</v>
      </c>
      <c r="I738" s="106">
        <f t="shared" si="309"/>
        <v>0</v>
      </c>
      <c r="J738" s="106">
        <f t="shared" si="309"/>
        <v>0</v>
      </c>
      <c r="K738" s="106">
        <f t="shared" si="309"/>
        <v>0</v>
      </c>
      <c r="L738" s="106">
        <f t="shared" si="309"/>
        <v>1</v>
      </c>
      <c r="M738" s="93" t="s">
        <v>14</v>
      </c>
    </row>
    <row r="739" spans="1:13" ht="40.5" customHeight="1" thickTop="1" thickBot="1">
      <c r="A739" s="103" t="s">
        <v>33</v>
      </c>
      <c r="B739" s="104"/>
      <c r="C739" s="104"/>
      <c r="D739" s="104"/>
      <c r="E739" s="89"/>
      <c r="F739" s="89">
        <v>17</v>
      </c>
      <c r="G739" s="105">
        <f t="shared" si="308"/>
        <v>17</v>
      </c>
      <c r="H739" s="106">
        <f t="shared" si="309"/>
        <v>0</v>
      </c>
      <c r="I739" s="106">
        <f t="shared" si="309"/>
        <v>0</v>
      </c>
      <c r="J739" s="106">
        <f t="shared" si="309"/>
        <v>0</v>
      </c>
      <c r="K739" s="106">
        <f t="shared" si="309"/>
        <v>0</v>
      </c>
      <c r="L739" s="106">
        <f t="shared" si="309"/>
        <v>1</v>
      </c>
      <c r="M739" s="93" t="s">
        <v>14</v>
      </c>
    </row>
    <row r="740" spans="1:13" ht="40.5" customHeight="1" thickTop="1" thickBot="1">
      <c r="A740" s="107" t="s">
        <v>24</v>
      </c>
      <c r="B740" s="108">
        <f t="shared" ref="B740:F740" si="310">IFERROR(AVERAGE(B736:B739),0)</f>
        <v>0</v>
      </c>
      <c r="C740" s="108">
        <f t="shared" si="310"/>
        <v>0</v>
      </c>
      <c r="D740" s="108">
        <f t="shared" si="310"/>
        <v>0</v>
      </c>
      <c r="E740" s="108">
        <f t="shared" si="310"/>
        <v>0</v>
      </c>
      <c r="F740" s="108">
        <f t="shared" si="310"/>
        <v>17</v>
      </c>
      <c r="G740" s="108">
        <f>SUM(AVERAGE(G736:G739))</f>
        <v>17</v>
      </c>
      <c r="H740" s="102">
        <f>AVERAGE(H736:H739)*0.2</f>
        <v>0</v>
      </c>
      <c r="I740" s="102">
        <f>AVERAGE(I736:I739)*0.4</f>
        <v>0</v>
      </c>
      <c r="J740" s="102">
        <f>AVERAGE(J736:J739)*0.6</f>
        <v>0</v>
      </c>
      <c r="K740" s="102">
        <f>AVERAGE(K736:K739)*0.8</f>
        <v>0</v>
      </c>
      <c r="L740" s="109">
        <f>AVERAGE(L736:L739)*1</f>
        <v>1</v>
      </c>
      <c r="M740" s="102">
        <f>SUM(H740:L740)</f>
        <v>1</v>
      </c>
    </row>
    <row r="741" spans="1:13" ht="40.5" customHeight="1" thickTop="1" thickBot="1">
      <c r="A741" s="110" t="s">
        <v>34</v>
      </c>
      <c r="B741" s="111"/>
      <c r="C741" s="111"/>
      <c r="D741" s="111"/>
      <c r="E741" s="111"/>
      <c r="F741" s="111"/>
      <c r="G741" s="112">
        <f>SUM(B741:F741)</f>
        <v>0</v>
      </c>
      <c r="H741" s="113">
        <f t="shared" ref="H741:L741" si="311">IFERROR(B741/$G$741,0)</f>
        <v>0</v>
      </c>
      <c r="I741" s="113">
        <f t="shared" si="311"/>
        <v>0</v>
      </c>
      <c r="J741" s="113">
        <f t="shared" si="311"/>
        <v>0</v>
      </c>
      <c r="K741" s="113">
        <f t="shared" si="311"/>
        <v>0</v>
      </c>
      <c r="L741" s="113">
        <f t="shared" si="311"/>
        <v>0</v>
      </c>
      <c r="M741" s="93" t="s">
        <v>14</v>
      </c>
    </row>
    <row r="742" spans="1:13" ht="40.5" customHeight="1" thickTop="1" thickBot="1">
      <c r="A742" s="127" t="s">
        <v>35</v>
      </c>
      <c r="B742" s="134"/>
      <c r="C742" s="134"/>
      <c r="D742" s="134"/>
      <c r="E742" s="134"/>
      <c r="F742" s="135"/>
      <c r="G742" s="114">
        <v>17</v>
      </c>
      <c r="H742" s="102" t="s">
        <v>14</v>
      </c>
      <c r="I742" s="102" t="s">
        <v>14</v>
      </c>
      <c r="J742" s="102" t="s">
        <v>14</v>
      </c>
      <c r="K742" s="102" t="s">
        <v>14</v>
      </c>
      <c r="L742" s="102" t="s">
        <v>14</v>
      </c>
      <c r="M742" s="102">
        <f>(M722+M729+M734+M740)/4</f>
        <v>1</v>
      </c>
    </row>
    <row r="743" spans="1:13" ht="40.5" customHeight="1" thickTop="1">
      <c r="A743" s="77"/>
      <c r="B743" s="77"/>
      <c r="C743" s="77"/>
      <c r="D743" s="77"/>
      <c r="E743" s="77"/>
      <c r="F743" s="77"/>
      <c r="G743" s="77"/>
      <c r="H743" s="77"/>
      <c r="I743" s="77"/>
      <c r="J743" s="77"/>
      <c r="K743" s="77"/>
      <c r="L743" s="77"/>
      <c r="M743" s="77"/>
    </row>
    <row r="744" spans="1:13" ht="40.5" customHeight="1" thickBot="1">
      <c r="A744" s="77"/>
      <c r="B744" s="77"/>
      <c r="C744" s="77"/>
      <c r="D744" s="77"/>
      <c r="E744" s="77"/>
      <c r="F744" s="77"/>
      <c r="G744" s="77"/>
      <c r="H744" s="77"/>
      <c r="I744" s="77"/>
      <c r="J744" s="77"/>
      <c r="K744" s="77"/>
      <c r="L744" s="77"/>
      <c r="M744" s="77"/>
    </row>
    <row r="745" spans="1:13" ht="40.5" customHeight="1" thickTop="1" thickBot="1">
      <c r="A745" s="78" t="s">
        <v>0</v>
      </c>
      <c r="B745" s="136" t="s">
        <v>197</v>
      </c>
      <c r="C745" s="132"/>
      <c r="D745" s="132"/>
      <c r="E745" s="132"/>
      <c r="F745" s="132"/>
      <c r="G745" s="133"/>
      <c r="H745" s="139" t="s">
        <v>111</v>
      </c>
      <c r="I745" s="144"/>
      <c r="J745" s="145"/>
      <c r="K745" s="79" t="s">
        <v>2</v>
      </c>
      <c r="L745" s="146">
        <v>45533</v>
      </c>
      <c r="M745" s="147"/>
    </row>
    <row r="746" spans="1:13" ht="40.5" customHeight="1" thickBot="1">
      <c r="A746" s="115" t="s">
        <v>3</v>
      </c>
      <c r="B746" s="148"/>
      <c r="C746" s="148"/>
      <c r="D746" s="148"/>
      <c r="E746" s="148"/>
      <c r="F746" s="148"/>
      <c r="G746" s="149"/>
      <c r="H746" s="80" t="s">
        <v>112</v>
      </c>
      <c r="I746" s="121">
        <v>17</v>
      </c>
      <c r="J746" s="133"/>
      <c r="K746" s="81"/>
      <c r="L746" s="80"/>
      <c r="M746" s="80"/>
    </row>
    <row r="747" spans="1:13" ht="40.5" customHeight="1" thickBot="1">
      <c r="A747" s="150"/>
      <c r="B747" s="151"/>
      <c r="C747" s="151"/>
      <c r="D747" s="151"/>
      <c r="E747" s="151"/>
      <c r="F747" s="151"/>
      <c r="G747" s="152"/>
      <c r="H747" s="80" t="s">
        <v>113</v>
      </c>
      <c r="I747" s="121"/>
      <c r="J747" s="133"/>
      <c r="K747" s="80"/>
      <c r="L747" s="80"/>
      <c r="M747" s="80"/>
    </row>
    <row r="748" spans="1:13" ht="40.5" customHeight="1" thickBot="1">
      <c r="A748" s="82" t="s">
        <v>4</v>
      </c>
      <c r="B748" s="130" t="s">
        <v>5</v>
      </c>
      <c r="C748" s="131"/>
      <c r="D748" s="131"/>
      <c r="E748" s="131"/>
      <c r="F748" s="131"/>
      <c r="G748" s="131"/>
      <c r="H748" s="121" t="s">
        <v>5</v>
      </c>
      <c r="I748" s="132"/>
      <c r="J748" s="132"/>
      <c r="K748" s="132"/>
      <c r="L748" s="132"/>
      <c r="M748" s="133"/>
    </row>
    <row r="749" spans="1:13" ht="40.5" customHeight="1" thickTop="1" thickBot="1">
      <c r="A749" s="83" t="s">
        <v>6</v>
      </c>
      <c r="B749" s="84" t="s">
        <v>7</v>
      </c>
      <c r="C749" s="84" t="s">
        <v>8</v>
      </c>
      <c r="D749" s="84" t="s">
        <v>9</v>
      </c>
      <c r="E749" s="84" t="s">
        <v>10</v>
      </c>
      <c r="F749" s="84" t="s">
        <v>11</v>
      </c>
      <c r="G749" s="85" t="s">
        <v>12</v>
      </c>
      <c r="H749" s="86" t="s">
        <v>7</v>
      </c>
      <c r="I749" s="86" t="s">
        <v>8</v>
      </c>
      <c r="J749" s="86" t="s">
        <v>9</v>
      </c>
      <c r="K749" s="86" t="s">
        <v>10</v>
      </c>
      <c r="L749" s="86" t="s">
        <v>11</v>
      </c>
      <c r="M749" s="87" t="s">
        <v>12</v>
      </c>
    </row>
    <row r="750" spans="1:13" ht="40.5" customHeight="1" thickTop="1" thickBot="1">
      <c r="A750" s="88" t="s">
        <v>13</v>
      </c>
      <c r="B750" s="89"/>
      <c r="C750" s="89"/>
      <c r="D750" s="89"/>
      <c r="E750" s="89"/>
      <c r="F750" s="89">
        <v>17</v>
      </c>
      <c r="G750" s="90">
        <f t="shared" ref="G750:G752" si="312">SUM(B750:F750)</f>
        <v>17</v>
      </c>
      <c r="H750" s="91">
        <f t="shared" ref="H750:L752" si="313">IFERROR(B750/$G$750,0)</f>
        <v>0</v>
      </c>
      <c r="I750" s="91">
        <f t="shared" si="313"/>
        <v>0</v>
      </c>
      <c r="J750" s="91">
        <f t="shared" si="313"/>
        <v>0</v>
      </c>
      <c r="K750" s="91">
        <f t="shared" si="313"/>
        <v>0</v>
      </c>
      <c r="L750" s="91">
        <f t="shared" si="313"/>
        <v>1</v>
      </c>
      <c r="M750" s="92" t="s">
        <v>14</v>
      </c>
    </row>
    <row r="751" spans="1:13" ht="40.5" customHeight="1" thickTop="1" thickBot="1">
      <c r="A751" s="88" t="s">
        <v>15</v>
      </c>
      <c r="B751" s="89"/>
      <c r="C751" s="89"/>
      <c r="D751" s="89"/>
      <c r="E751" s="89"/>
      <c r="F751" s="89">
        <v>17</v>
      </c>
      <c r="G751" s="90">
        <f t="shared" si="312"/>
        <v>17</v>
      </c>
      <c r="H751" s="91">
        <f t="shared" si="313"/>
        <v>0</v>
      </c>
      <c r="I751" s="91">
        <f t="shared" si="313"/>
        <v>0</v>
      </c>
      <c r="J751" s="91">
        <f t="shared" si="313"/>
        <v>0</v>
      </c>
      <c r="K751" s="91">
        <f t="shared" si="313"/>
        <v>0</v>
      </c>
      <c r="L751" s="91">
        <f t="shared" si="313"/>
        <v>1</v>
      </c>
      <c r="M751" s="93" t="s">
        <v>14</v>
      </c>
    </row>
    <row r="752" spans="1:13" ht="40.5" customHeight="1" thickTop="1" thickBot="1">
      <c r="A752" s="88" t="s">
        <v>16</v>
      </c>
      <c r="B752" s="89"/>
      <c r="C752" s="89"/>
      <c r="D752" s="89"/>
      <c r="E752" s="89"/>
      <c r="F752" s="89">
        <v>17</v>
      </c>
      <c r="G752" s="90">
        <f t="shared" si="312"/>
        <v>17</v>
      </c>
      <c r="H752" s="91">
        <f t="shared" si="313"/>
        <v>0</v>
      </c>
      <c r="I752" s="91">
        <f t="shared" si="313"/>
        <v>0</v>
      </c>
      <c r="J752" s="91">
        <f t="shared" si="313"/>
        <v>0</v>
      </c>
      <c r="K752" s="91">
        <f t="shared" si="313"/>
        <v>0</v>
      </c>
      <c r="L752" s="91">
        <f t="shared" si="313"/>
        <v>1</v>
      </c>
      <c r="M752" s="93" t="s">
        <v>14</v>
      </c>
    </row>
    <row r="753" spans="1:13" ht="40.5" customHeight="1" thickTop="1" thickBot="1">
      <c r="A753" s="94" t="s">
        <v>17</v>
      </c>
      <c r="B753" s="95">
        <f>IFERROR(AVERAGE(B750:B752),0)</f>
        <v>0</v>
      </c>
      <c r="C753" s="95">
        <f>IFERROR(AVERAGE(C750:C752),0)</f>
        <v>0</v>
      </c>
      <c r="D753" s="95">
        <f>IFERROR(AVERAGE(D750:D752),0)</f>
        <v>0</v>
      </c>
      <c r="E753" s="95">
        <f t="shared" ref="E753:F753" si="314">IFERROR(AVERAGE(E750:E752),0)</f>
        <v>0</v>
      </c>
      <c r="F753" s="95">
        <f t="shared" si="314"/>
        <v>17</v>
      </c>
      <c r="G753" s="95">
        <f>SUM(AVERAGE(G750:G752))</f>
        <v>17</v>
      </c>
      <c r="H753" s="96">
        <f>AVERAGE(H750:H752)*0.2</f>
        <v>0</v>
      </c>
      <c r="I753" s="96">
        <f>AVERAGE(I750:I752)*0.4</f>
        <v>0</v>
      </c>
      <c r="J753" s="96">
        <f>AVERAGE(J750:J752)*0.6</f>
        <v>0</v>
      </c>
      <c r="K753" s="96">
        <f>AVERAGE(K750:K752)*0.8</f>
        <v>0</v>
      </c>
      <c r="L753" s="96">
        <f>AVERAGE(L750:L752)*1</f>
        <v>1</v>
      </c>
      <c r="M753" s="97">
        <f>SUM(H753:L753)</f>
        <v>1</v>
      </c>
    </row>
    <row r="754" spans="1:13" ht="40.5" customHeight="1" thickTop="1" thickBot="1">
      <c r="A754" s="98" t="s">
        <v>18</v>
      </c>
      <c r="B754" s="84" t="s">
        <v>7</v>
      </c>
      <c r="C754" s="84" t="s">
        <v>8</v>
      </c>
      <c r="D754" s="84" t="s">
        <v>9</v>
      </c>
      <c r="E754" s="84" t="s">
        <v>10</v>
      </c>
      <c r="F754" s="84" t="s">
        <v>11</v>
      </c>
      <c r="G754" s="85" t="s">
        <v>12</v>
      </c>
      <c r="H754" s="84" t="s">
        <v>7</v>
      </c>
      <c r="I754" s="84" t="s">
        <v>8</v>
      </c>
      <c r="J754" s="84" t="s">
        <v>9</v>
      </c>
      <c r="K754" s="84" t="s">
        <v>10</v>
      </c>
      <c r="L754" s="99" t="s">
        <v>11</v>
      </c>
      <c r="M754" s="85" t="s">
        <v>12</v>
      </c>
    </row>
    <row r="755" spans="1:13" ht="40.5" customHeight="1" thickTop="1" thickBot="1">
      <c r="A755" s="88" t="s">
        <v>19</v>
      </c>
      <c r="B755" s="89"/>
      <c r="C755" s="89"/>
      <c r="D755" s="89"/>
      <c r="E755" s="89"/>
      <c r="F755" s="89">
        <v>17</v>
      </c>
      <c r="G755" s="90">
        <f t="shared" ref="G755:G759" si="315">SUM(B755:F755)</f>
        <v>17</v>
      </c>
      <c r="H755" s="91">
        <f t="shared" ref="H755:L759" si="316">IFERROR(B755/$G$755,0)</f>
        <v>0</v>
      </c>
      <c r="I755" s="91">
        <f t="shared" si="316"/>
        <v>0</v>
      </c>
      <c r="J755" s="91">
        <f t="shared" si="316"/>
        <v>0</v>
      </c>
      <c r="K755" s="91">
        <f t="shared" si="316"/>
        <v>0</v>
      </c>
      <c r="L755" s="91">
        <f t="shared" si="316"/>
        <v>1</v>
      </c>
      <c r="M755" s="93" t="s">
        <v>14</v>
      </c>
    </row>
    <row r="756" spans="1:13" ht="40.5" customHeight="1" thickTop="1" thickBot="1">
      <c r="A756" s="88" t="s">
        <v>20</v>
      </c>
      <c r="B756" s="89"/>
      <c r="C756" s="89"/>
      <c r="D756" s="89"/>
      <c r="E756" s="89"/>
      <c r="F756" s="89">
        <v>17</v>
      </c>
      <c r="G756" s="90">
        <f t="shared" si="315"/>
        <v>17</v>
      </c>
      <c r="H756" s="91">
        <f t="shared" si="316"/>
        <v>0</v>
      </c>
      <c r="I756" s="91">
        <f t="shared" si="316"/>
        <v>0</v>
      </c>
      <c r="J756" s="91">
        <f t="shared" si="316"/>
        <v>0</v>
      </c>
      <c r="K756" s="91">
        <f t="shared" si="316"/>
        <v>0</v>
      </c>
      <c r="L756" s="91">
        <f t="shared" si="316"/>
        <v>1</v>
      </c>
      <c r="M756" s="93" t="s">
        <v>14</v>
      </c>
    </row>
    <row r="757" spans="1:13" ht="40.5" customHeight="1" thickTop="1" thickBot="1">
      <c r="A757" s="88" t="s">
        <v>21</v>
      </c>
      <c r="B757" s="89"/>
      <c r="C757" s="89"/>
      <c r="D757" s="89"/>
      <c r="E757" s="89"/>
      <c r="F757" s="89">
        <v>17</v>
      </c>
      <c r="G757" s="90">
        <f t="shared" si="315"/>
        <v>17</v>
      </c>
      <c r="H757" s="91">
        <f t="shared" si="316"/>
        <v>0</v>
      </c>
      <c r="I757" s="91">
        <f t="shared" si="316"/>
        <v>0</v>
      </c>
      <c r="J757" s="91">
        <f t="shared" si="316"/>
        <v>0</v>
      </c>
      <c r="K757" s="91">
        <f t="shared" si="316"/>
        <v>0</v>
      </c>
      <c r="L757" s="91">
        <f t="shared" si="316"/>
        <v>1</v>
      </c>
      <c r="M757" s="93" t="s">
        <v>14</v>
      </c>
    </row>
    <row r="758" spans="1:13" ht="40.5" customHeight="1" thickTop="1" thickBot="1">
      <c r="A758" s="88" t="s">
        <v>22</v>
      </c>
      <c r="B758" s="89"/>
      <c r="C758" s="89"/>
      <c r="D758" s="89"/>
      <c r="E758" s="89"/>
      <c r="F758" s="89">
        <v>17</v>
      </c>
      <c r="G758" s="90">
        <f t="shared" si="315"/>
        <v>17</v>
      </c>
      <c r="H758" s="91">
        <f t="shared" si="316"/>
        <v>0</v>
      </c>
      <c r="I758" s="91">
        <f t="shared" si="316"/>
        <v>0</v>
      </c>
      <c r="J758" s="91">
        <f t="shared" si="316"/>
        <v>0</v>
      </c>
      <c r="K758" s="91">
        <f t="shared" si="316"/>
        <v>0</v>
      </c>
      <c r="L758" s="91">
        <f t="shared" si="316"/>
        <v>1</v>
      </c>
      <c r="M758" s="93" t="s">
        <v>14</v>
      </c>
    </row>
    <row r="759" spans="1:13" ht="40.5" customHeight="1" thickTop="1" thickBot="1">
      <c r="A759" s="88" t="s">
        <v>23</v>
      </c>
      <c r="B759" s="89"/>
      <c r="C759" s="89"/>
      <c r="D759" s="89"/>
      <c r="E759" s="89"/>
      <c r="F759" s="89">
        <v>17</v>
      </c>
      <c r="G759" s="90">
        <f t="shared" si="315"/>
        <v>17</v>
      </c>
      <c r="H759" s="91">
        <f t="shared" si="316"/>
        <v>0</v>
      </c>
      <c r="I759" s="91">
        <f t="shared" si="316"/>
        <v>0</v>
      </c>
      <c r="J759" s="91">
        <f t="shared" si="316"/>
        <v>0</v>
      </c>
      <c r="K759" s="91">
        <f t="shared" si="316"/>
        <v>0</v>
      </c>
      <c r="L759" s="91">
        <f t="shared" si="316"/>
        <v>1</v>
      </c>
      <c r="M759" s="93"/>
    </row>
    <row r="760" spans="1:13" ht="40.5" customHeight="1" thickTop="1" thickBot="1">
      <c r="A760" s="94" t="s">
        <v>24</v>
      </c>
      <c r="B760" s="95">
        <f t="shared" ref="B760:F760" si="317">IFERROR(AVERAGE(B755:B759),0)</f>
        <v>0</v>
      </c>
      <c r="C760" s="95">
        <f t="shared" si="317"/>
        <v>0</v>
      </c>
      <c r="D760" s="95">
        <f t="shared" si="317"/>
        <v>0</v>
      </c>
      <c r="E760" s="95">
        <f t="shared" si="317"/>
        <v>0</v>
      </c>
      <c r="F760" s="95">
        <f t="shared" si="317"/>
        <v>17</v>
      </c>
      <c r="G760" s="95">
        <f>SUM(AVERAGE(G755:G759))</f>
        <v>17</v>
      </c>
      <c r="H760" s="97">
        <f>AVERAGE(H755:H759)*0.2</f>
        <v>0</v>
      </c>
      <c r="I760" s="97">
        <f>AVERAGE(I755:I759)*0.4</f>
        <v>0</v>
      </c>
      <c r="J760" s="97">
        <f>AVERAGE(J755:J759)*0.6</f>
        <v>0</v>
      </c>
      <c r="K760" s="97">
        <f>AVERAGE(K755:K759)*0.8</f>
        <v>0</v>
      </c>
      <c r="L760" s="100">
        <f>AVERAGE(L755:L759)*1</f>
        <v>1</v>
      </c>
      <c r="M760" s="97">
        <f>SUM(H760:L760)</f>
        <v>1</v>
      </c>
    </row>
    <row r="761" spans="1:13" ht="40.5" customHeight="1" thickTop="1" thickBot="1">
      <c r="A761" s="98" t="s">
        <v>25</v>
      </c>
      <c r="B761" s="84" t="s">
        <v>7</v>
      </c>
      <c r="C761" s="84" t="s">
        <v>8</v>
      </c>
      <c r="D761" s="84" t="s">
        <v>9</v>
      </c>
      <c r="E761" s="84" t="s">
        <v>10</v>
      </c>
      <c r="F761" s="84" t="s">
        <v>11</v>
      </c>
      <c r="G761" s="85" t="s">
        <v>12</v>
      </c>
      <c r="H761" s="84" t="s">
        <v>7</v>
      </c>
      <c r="I761" s="84" t="s">
        <v>8</v>
      </c>
      <c r="J761" s="84" t="s">
        <v>9</v>
      </c>
      <c r="K761" s="84" t="s">
        <v>10</v>
      </c>
      <c r="L761" s="99" t="s">
        <v>11</v>
      </c>
      <c r="M761" s="85" t="s">
        <v>12</v>
      </c>
    </row>
    <row r="762" spans="1:13" ht="40.5" customHeight="1" thickTop="1" thickBot="1">
      <c r="A762" s="88" t="s">
        <v>26</v>
      </c>
      <c r="B762" s="89"/>
      <c r="C762" s="89"/>
      <c r="D762" s="89"/>
      <c r="E762" s="89"/>
      <c r="F762" s="89">
        <v>17</v>
      </c>
      <c r="G762" s="90">
        <f t="shared" ref="G762:G764" si="318">SUM(B762:F762)</f>
        <v>17</v>
      </c>
      <c r="H762" s="91">
        <f t="shared" ref="H762:L764" si="319">IFERROR(B762/$G$762,0)</f>
        <v>0</v>
      </c>
      <c r="I762" s="91">
        <f t="shared" si="319"/>
        <v>0</v>
      </c>
      <c r="J762" s="91">
        <f t="shared" si="319"/>
        <v>0</v>
      </c>
      <c r="K762" s="91">
        <f t="shared" si="319"/>
        <v>0</v>
      </c>
      <c r="L762" s="91">
        <f t="shared" si="319"/>
        <v>1</v>
      </c>
      <c r="M762" s="93" t="s">
        <v>14</v>
      </c>
    </row>
    <row r="763" spans="1:13" ht="40.5" customHeight="1" thickTop="1" thickBot="1">
      <c r="A763" s="88" t="s">
        <v>27</v>
      </c>
      <c r="B763" s="89"/>
      <c r="C763" s="89"/>
      <c r="D763" s="89"/>
      <c r="E763" s="89"/>
      <c r="F763" s="89">
        <v>17</v>
      </c>
      <c r="G763" s="90">
        <f t="shared" si="318"/>
        <v>17</v>
      </c>
      <c r="H763" s="91">
        <f t="shared" si="319"/>
        <v>0</v>
      </c>
      <c r="I763" s="91">
        <f t="shared" si="319"/>
        <v>0</v>
      </c>
      <c r="J763" s="91">
        <f t="shared" si="319"/>
        <v>0</v>
      </c>
      <c r="K763" s="91">
        <f t="shared" si="319"/>
        <v>0</v>
      </c>
      <c r="L763" s="91">
        <f t="shared" si="319"/>
        <v>1</v>
      </c>
      <c r="M763" s="93" t="s">
        <v>14</v>
      </c>
    </row>
    <row r="764" spans="1:13" ht="40.5" customHeight="1" thickTop="1" thickBot="1">
      <c r="A764" s="88" t="s">
        <v>28</v>
      </c>
      <c r="B764" s="89"/>
      <c r="C764" s="89"/>
      <c r="D764" s="89"/>
      <c r="E764" s="89"/>
      <c r="F764" s="89">
        <v>17</v>
      </c>
      <c r="G764" s="90">
        <f t="shared" si="318"/>
        <v>17</v>
      </c>
      <c r="H764" s="91">
        <f t="shared" si="319"/>
        <v>0</v>
      </c>
      <c r="I764" s="91">
        <f t="shared" si="319"/>
        <v>0</v>
      </c>
      <c r="J764" s="91">
        <f t="shared" si="319"/>
        <v>0</v>
      </c>
      <c r="K764" s="91">
        <f t="shared" si="319"/>
        <v>0</v>
      </c>
      <c r="L764" s="91">
        <f t="shared" si="319"/>
        <v>1</v>
      </c>
      <c r="M764" s="93" t="s">
        <v>14</v>
      </c>
    </row>
    <row r="765" spans="1:13" ht="40.5" customHeight="1" thickTop="1" thickBot="1">
      <c r="A765" s="94" t="s">
        <v>24</v>
      </c>
      <c r="B765" s="95">
        <f t="shared" ref="B765:F765" si="320">IFERROR(AVERAGE(B762:B764),0)</f>
        <v>0</v>
      </c>
      <c r="C765" s="95">
        <f t="shared" si="320"/>
        <v>0</v>
      </c>
      <c r="D765" s="101">
        <f t="shared" si="320"/>
        <v>0</v>
      </c>
      <c r="E765" s="101">
        <f t="shared" si="320"/>
        <v>0</v>
      </c>
      <c r="F765" s="101">
        <f t="shared" si="320"/>
        <v>17</v>
      </c>
      <c r="G765" s="101">
        <f>SUM(AVERAGE(G762:G764))</f>
        <v>17</v>
      </c>
      <c r="H765" s="97">
        <f>AVERAGE(H762:H764)*0.2</f>
        <v>0</v>
      </c>
      <c r="I765" s="97">
        <f>AVERAGE(I762:I764)*0.4</f>
        <v>0</v>
      </c>
      <c r="J765" s="97">
        <f>AVERAGE(J762:J764)*0.6</f>
        <v>0</v>
      </c>
      <c r="K765" s="97">
        <f>AVERAGE(K762:K764)*0.8</f>
        <v>0</v>
      </c>
      <c r="L765" s="100">
        <f>AVERAGE(L762:L764)*1</f>
        <v>1</v>
      </c>
      <c r="M765" s="102">
        <f>SUM(H765:L765)</f>
        <v>1</v>
      </c>
    </row>
    <row r="766" spans="1:13" ht="40.5" customHeight="1" thickTop="1" thickBot="1">
      <c r="A766" s="83" t="s">
        <v>29</v>
      </c>
      <c r="B766" s="84" t="s">
        <v>7</v>
      </c>
      <c r="C766" s="84" t="s">
        <v>8</v>
      </c>
      <c r="D766" s="84" t="s">
        <v>9</v>
      </c>
      <c r="E766" s="84" t="s">
        <v>10</v>
      </c>
      <c r="F766" s="84" t="s">
        <v>11</v>
      </c>
      <c r="G766" s="85" t="s">
        <v>12</v>
      </c>
      <c r="H766" s="84" t="s">
        <v>7</v>
      </c>
      <c r="I766" s="84" t="s">
        <v>8</v>
      </c>
      <c r="J766" s="84" t="s">
        <v>9</v>
      </c>
      <c r="K766" s="84" t="s">
        <v>10</v>
      </c>
      <c r="L766" s="99" t="s">
        <v>11</v>
      </c>
      <c r="M766" s="85" t="s">
        <v>12</v>
      </c>
    </row>
    <row r="767" spans="1:13" ht="40.5" customHeight="1" thickTop="1" thickBot="1">
      <c r="A767" s="103" t="s">
        <v>30</v>
      </c>
      <c r="B767" s="104"/>
      <c r="C767" s="104"/>
      <c r="D767" s="104"/>
      <c r="E767" s="89"/>
      <c r="F767" s="89">
        <v>17</v>
      </c>
      <c r="G767" s="105">
        <f t="shared" ref="G767:G770" si="321">SUM(B767:F767)</f>
        <v>17</v>
      </c>
      <c r="H767" s="106">
        <f t="shared" ref="H767:L770" si="322">IFERROR(B767/$G$767,0)</f>
        <v>0</v>
      </c>
      <c r="I767" s="106">
        <f t="shared" si="322"/>
        <v>0</v>
      </c>
      <c r="J767" s="106">
        <f t="shared" si="322"/>
        <v>0</v>
      </c>
      <c r="K767" s="106">
        <f t="shared" si="322"/>
        <v>0</v>
      </c>
      <c r="L767" s="106">
        <f t="shared" si="322"/>
        <v>1</v>
      </c>
      <c r="M767" s="93" t="s">
        <v>14</v>
      </c>
    </row>
    <row r="768" spans="1:13" ht="40.5" customHeight="1" thickTop="1" thickBot="1">
      <c r="A768" s="103" t="s">
        <v>31</v>
      </c>
      <c r="B768" s="104"/>
      <c r="C768" s="104"/>
      <c r="D768" s="104"/>
      <c r="E768" s="89"/>
      <c r="F768" s="89">
        <v>17</v>
      </c>
      <c r="G768" s="105">
        <f t="shared" si="321"/>
        <v>17</v>
      </c>
      <c r="H768" s="106">
        <f t="shared" si="322"/>
        <v>0</v>
      </c>
      <c r="I768" s="106">
        <f t="shared" si="322"/>
        <v>0</v>
      </c>
      <c r="J768" s="106">
        <f t="shared" si="322"/>
        <v>0</v>
      </c>
      <c r="K768" s="106">
        <f t="shared" si="322"/>
        <v>0</v>
      </c>
      <c r="L768" s="106">
        <f t="shared" si="322"/>
        <v>1</v>
      </c>
      <c r="M768" s="93" t="s">
        <v>14</v>
      </c>
    </row>
    <row r="769" spans="1:13" ht="40.5" customHeight="1" thickTop="1" thickBot="1">
      <c r="A769" s="103" t="s">
        <v>32</v>
      </c>
      <c r="B769" s="104"/>
      <c r="C769" s="104"/>
      <c r="D769" s="104"/>
      <c r="E769" s="89"/>
      <c r="F769" s="89">
        <v>17</v>
      </c>
      <c r="G769" s="105">
        <f t="shared" si="321"/>
        <v>17</v>
      </c>
      <c r="H769" s="106">
        <f t="shared" si="322"/>
        <v>0</v>
      </c>
      <c r="I769" s="106">
        <f t="shared" si="322"/>
        <v>0</v>
      </c>
      <c r="J769" s="106">
        <f t="shared" si="322"/>
        <v>0</v>
      </c>
      <c r="K769" s="106">
        <f t="shared" si="322"/>
        <v>0</v>
      </c>
      <c r="L769" s="106">
        <f t="shared" si="322"/>
        <v>1</v>
      </c>
      <c r="M769" s="93" t="s">
        <v>14</v>
      </c>
    </row>
    <row r="770" spans="1:13" ht="40.5" customHeight="1" thickTop="1" thickBot="1">
      <c r="A770" s="103" t="s">
        <v>33</v>
      </c>
      <c r="B770" s="104"/>
      <c r="C770" s="104"/>
      <c r="D770" s="104"/>
      <c r="E770" s="89"/>
      <c r="F770" s="89">
        <v>17</v>
      </c>
      <c r="G770" s="105">
        <f t="shared" si="321"/>
        <v>17</v>
      </c>
      <c r="H770" s="106">
        <f t="shared" si="322"/>
        <v>0</v>
      </c>
      <c r="I770" s="106">
        <f t="shared" si="322"/>
        <v>0</v>
      </c>
      <c r="J770" s="106">
        <f t="shared" si="322"/>
        <v>0</v>
      </c>
      <c r="K770" s="106">
        <f t="shared" si="322"/>
        <v>0</v>
      </c>
      <c r="L770" s="106">
        <f t="shared" si="322"/>
        <v>1</v>
      </c>
      <c r="M770" s="93" t="s">
        <v>14</v>
      </c>
    </row>
    <row r="771" spans="1:13" ht="40.5" customHeight="1" thickTop="1" thickBot="1">
      <c r="A771" s="107" t="s">
        <v>24</v>
      </c>
      <c r="B771" s="108">
        <f t="shared" ref="B771:F771" si="323">IFERROR(AVERAGE(B767:B770),0)</f>
        <v>0</v>
      </c>
      <c r="C771" s="108">
        <f t="shared" si="323"/>
        <v>0</v>
      </c>
      <c r="D771" s="108">
        <f t="shared" si="323"/>
        <v>0</v>
      </c>
      <c r="E771" s="108">
        <f t="shared" si="323"/>
        <v>0</v>
      </c>
      <c r="F771" s="108">
        <f t="shared" si="323"/>
        <v>17</v>
      </c>
      <c r="G771" s="108">
        <f>SUM(AVERAGE(G767:G770))</f>
        <v>17</v>
      </c>
      <c r="H771" s="102">
        <f>AVERAGE(H767:H770)*0.2</f>
        <v>0</v>
      </c>
      <c r="I771" s="102">
        <f>AVERAGE(I767:I770)*0.4</f>
        <v>0</v>
      </c>
      <c r="J771" s="102">
        <f>AVERAGE(J767:J770)*0.6</f>
        <v>0</v>
      </c>
      <c r="K771" s="102">
        <f>AVERAGE(K767:K770)*0.8</f>
        <v>0</v>
      </c>
      <c r="L771" s="109">
        <f>AVERAGE(L767:L770)*1</f>
        <v>1</v>
      </c>
      <c r="M771" s="102">
        <f>SUM(H771:L771)</f>
        <v>1</v>
      </c>
    </row>
    <row r="772" spans="1:13" ht="40.5" customHeight="1" thickTop="1" thickBot="1">
      <c r="A772" s="110" t="s">
        <v>34</v>
      </c>
      <c r="B772" s="111"/>
      <c r="C772" s="111"/>
      <c r="D772" s="111"/>
      <c r="E772" s="111"/>
      <c r="F772" s="111"/>
      <c r="G772" s="112">
        <f>SUM(B772:F772)</f>
        <v>0</v>
      </c>
      <c r="H772" s="113">
        <f t="shared" ref="H772:L772" si="324">IFERROR(B772/$G$772,0)</f>
        <v>0</v>
      </c>
      <c r="I772" s="113">
        <f t="shared" si="324"/>
        <v>0</v>
      </c>
      <c r="J772" s="113">
        <f t="shared" si="324"/>
        <v>0</v>
      </c>
      <c r="K772" s="113">
        <f t="shared" si="324"/>
        <v>0</v>
      </c>
      <c r="L772" s="113">
        <f t="shared" si="324"/>
        <v>0</v>
      </c>
      <c r="M772" s="93" t="s">
        <v>14</v>
      </c>
    </row>
    <row r="773" spans="1:13" ht="40.5" customHeight="1" thickTop="1" thickBot="1">
      <c r="A773" s="127" t="s">
        <v>35</v>
      </c>
      <c r="B773" s="134"/>
      <c r="C773" s="134"/>
      <c r="D773" s="134"/>
      <c r="E773" s="134"/>
      <c r="F773" s="135"/>
      <c r="G773" s="114">
        <v>17</v>
      </c>
      <c r="H773" s="102" t="s">
        <v>14</v>
      </c>
      <c r="I773" s="102" t="s">
        <v>14</v>
      </c>
      <c r="J773" s="102" t="s">
        <v>14</v>
      </c>
      <c r="K773" s="102" t="s">
        <v>14</v>
      </c>
      <c r="L773" s="102" t="s">
        <v>14</v>
      </c>
      <c r="M773" s="102">
        <f>(M753+M760+M765+M771)/4</f>
        <v>1</v>
      </c>
    </row>
    <row r="774" spans="1:13" ht="40.5" customHeight="1" thickTop="1">
      <c r="A774" s="77"/>
      <c r="B774" s="77"/>
      <c r="C774" s="77"/>
      <c r="D774" s="77"/>
      <c r="E774" s="77"/>
      <c r="F774" s="77"/>
      <c r="G774" s="77"/>
      <c r="H774" s="77"/>
      <c r="I774" s="77"/>
      <c r="J774" s="77"/>
      <c r="K774" s="77"/>
      <c r="L774" s="77"/>
      <c r="M774" s="77"/>
    </row>
    <row r="775" spans="1:13" ht="40.5" customHeight="1" thickBot="1">
      <c r="A775" s="77"/>
      <c r="B775" s="77"/>
      <c r="C775" s="77"/>
      <c r="D775" s="77"/>
      <c r="E775" s="77"/>
      <c r="F775" s="77"/>
      <c r="G775" s="77"/>
      <c r="H775" s="77"/>
      <c r="I775" s="77"/>
      <c r="J775" s="77"/>
      <c r="K775" s="77"/>
      <c r="L775" s="77"/>
      <c r="M775" s="77"/>
    </row>
    <row r="776" spans="1:13" ht="40.5" customHeight="1" thickTop="1" thickBot="1">
      <c r="A776" s="78" t="s">
        <v>0</v>
      </c>
      <c r="B776" s="136" t="s">
        <v>47</v>
      </c>
      <c r="C776" s="132"/>
      <c r="D776" s="132"/>
      <c r="E776" s="132"/>
      <c r="F776" s="132"/>
      <c r="G776" s="133"/>
      <c r="H776" s="139" t="s">
        <v>111</v>
      </c>
      <c r="I776" s="144"/>
      <c r="J776" s="145"/>
      <c r="K776" s="79" t="s">
        <v>2</v>
      </c>
      <c r="L776" s="146">
        <v>45507</v>
      </c>
      <c r="M776" s="147"/>
    </row>
    <row r="777" spans="1:13" ht="40.5" customHeight="1" thickBot="1">
      <c r="A777" s="115" t="s">
        <v>3</v>
      </c>
      <c r="B777" s="148"/>
      <c r="C777" s="148"/>
      <c r="D777" s="148"/>
      <c r="E777" s="148"/>
      <c r="F777" s="148"/>
      <c r="G777" s="149"/>
      <c r="H777" s="80" t="s">
        <v>112</v>
      </c>
      <c r="I777" s="121">
        <v>26</v>
      </c>
      <c r="J777" s="133"/>
      <c r="K777" s="81"/>
      <c r="L777" s="80"/>
      <c r="M777" s="80"/>
    </row>
    <row r="778" spans="1:13" ht="40.5" customHeight="1" thickBot="1">
      <c r="A778" s="150"/>
      <c r="B778" s="151"/>
      <c r="C778" s="151"/>
      <c r="D778" s="151"/>
      <c r="E778" s="151"/>
      <c r="F778" s="151"/>
      <c r="G778" s="152"/>
      <c r="H778" s="80" t="s">
        <v>113</v>
      </c>
      <c r="I778" s="121">
        <v>3</v>
      </c>
      <c r="J778" s="133"/>
      <c r="K778" s="80"/>
      <c r="L778" s="80"/>
      <c r="M778" s="80"/>
    </row>
    <row r="779" spans="1:13" ht="40.5" customHeight="1" thickBot="1">
      <c r="A779" s="82" t="s">
        <v>4</v>
      </c>
      <c r="B779" s="130" t="s">
        <v>5</v>
      </c>
      <c r="C779" s="131"/>
      <c r="D779" s="131"/>
      <c r="E779" s="131"/>
      <c r="F779" s="131"/>
      <c r="G779" s="131"/>
      <c r="H779" s="121" t="s">
        <v>5</v>
      </c>
      <c r="I779" s="132"/>
      <c r="J779" s="132"/>
      <c r="K779" s="132"/>
      <c r="L779" s="132"/>
      <c r="M779" s="133"/>
    </row>
    <row r="780" spans="1:13" ht="40.5" customHeight="1" thickTop="1" thickBot="1">
      <c r="A780" s="83" t="s">
        <v>6</v>
      </c>
      <c r="B780" s="84" t="s">
        <v>7</v>
      </c>
      <c r="C780" s="84" t="s">
        <v>8</v>
      </c>
      <c r="D780" s="84" t="s">
        <v>9</v>
      </c>
      <c r="E780" s="84" t="s">
        <v>10</v>
      </c>
      <c r="F780" s="84" t="s">
        <v>11</v>
      </c>
      <c r="G780" s="85" t="s">
        <v>12</v>
      </c>
      <c r="H780" s="86" t="s">
        <v>7</v>
      </c>
      <c r="I780" s="86" t="s">
        <v>8</v>
      </c>
      <c r="J780" s="86" t="s">
        <v>9</v>
      </c>
      <c r="K780" s="86" t="s">
        <v>10</v>
      </c>
      <c r="L780" s="86" t="s">
        <v>11</v>
      </c>
      <c r="M780" s="87" t="s">
        <v>12</v>
      </c>
    </row>
    <row r="781" spans="1:13" ht="40.5" customHeight="1" thickTop="1" thickBot="1">
      <c r="A781" s="88" t="s">
        <v>13</v>
      </c>
      <c r="B781" s="89"/>
      <c r="C781" s="89"/>
      <c r="D781" s="89"/>
      <c r="E781" s="89"/>
      <c r="F781" s="89">
        <v>29</v>
      </c>
      <c r="G781" s="90">
        <f t="shared" ref="G781:G783" si="325">SUM(B781:F781)</f>
        <v>29</v>
      </c>
      <c r="H781" s="91">
        <f t="shared" ref="H781:L783" si="326">IFERROR(B781/$G$781,0)</f>
        <v>0</v>
      </c>
      <c r="I781" s="91">
        <f t="shared" si="326"/>
        <v>0</v>
      </c>
      <c r="J781" s="91">
        <f t="shared" si="326"/>
        <v>0</v>
      </c>
      <c r="K781" s="91">
        <f t="shared" si="326"/>
        <v>0</v>
      </c>
      <c r="L781" s="91">
        <f t="shared" si="326"/>
        <v>1</v>
      </c>
      <c r="M781" s="92" t="s">
        <v>14</v>
      </c>
    </row>
    <row r="782" spans="1:13" ht="40.5" customHeight="1" thickTop="1" thickBot="1">
      <c r="A782" s="88" t="s">
        <v>15</v>
      </c>
      <c r="B782" s="89"/>
      <c r="C782" s="89"/>
      <c r="D782" s="89"/>
      <c r="E782" s="89"/>
      <c r="F782" s="89">
        <v>29</v>
      </c>
      <c r="G782" s="90">
        <f t="shared" si="325"/>
        <v>29</v>
      </c>
      <c r="H782" s="91">
        <f t="shared" si="326"/>
        <v>0</v>
      </c>
      <c r="I782" s="91">
        <f t="shared" si="326"/>
        <v>0</v>
      </c>
      <c r="J782" s="91">
        <f t="shared" si="326"/>
        <v>0</v>
      </c>
      <c r="K782" s="91">
        <f t="shared" si="326"/>
        <v>0</v>
      </c>
      <c r="L782" s="91">
        <f t="shared" si="326"/>
        <v>1</v>
      </c>
      <c r="M782" s="93" t="s">
        <v>14</v>
      </c>
    </row>
    <row r="783" spans="1:13" ht="40.5" customHeight="1" thickTop="1" thickBot="1">
      <c r="A783" s="88" t="s">
        <v>16</v>
      </c>
      <c r="B783" s="89"/>
      <c r="C783" s="89"/>
      <c r="D783" s="89"/>
      <c r="E783" s="89"/>
      <c r="F783" s="89">
        <v>29</v>
      </c>
      <c r="G783" s="90">
        <f t="shared" si="325"/>
        <v>29</v>
      </c>
      <c r="H783" s="91">
        <f t="shared" si="326"/>
        <v>0</v>
      </c>
      <c r="I783" s="91">
        <f t="shared" si="326"/>
        <v>0</v>
      </c>
      <c r="J783" s="91">
        <f t="shared" si="326"/>
        <v>0</v>
      </c>
      <c r="K783" s="91">
        <f t="shared" si="326"/>
        <v>0</v>
      </c>
      <c r="L783" s="91">
        <f t="shared" si="326"/>
        <v>1</v>
      </c>
      <c r="M783" s="93" t="s">
        <v>14</v>
      </c>
    </row>
    <row r="784" spans="1:13" ht="40.5" customHeight="1" thickTop="1" thickBot="1">
      <c r="A784" s="94" t="s">
        <v>17</v>
      </c>
      <c r="B784" s="95">
        <f>IFERROR(AVERAGE(B781:B783),0)</f>
        <v>0</v>
      </c>
      <c r="C784" s="95">
        <f>IFERROR(AVERAGE(C781:C783),0)</f>
        <v>0</v>
      </c>
      <c r="D784" s="95">
        <f>IFERROR(AVERAGE(D781:D783),0)</f>
        <v>0</v>
      </c>
      <c r="E784" s="95">
        <f t="shared" ref="E784:F784" si="327">IFERROR(AVERAGE(E781:E783),0)</f>
        <v>0</v>
      </c>
      <c r="F784" s="95">
        <f t="shared" si="327"/>
        <v>29</v>
      </c>
      <c r="G784" s="95">
        <f>SUM(AVERAGE(G781:G783))</f>
        <v>29</v>
      </c>
      <c r="H784" s="96">
        <f>AVERAGE(H781:H783)*0.2</f>
        <v>0</v>
      </c>
      <c r="I784" s="96">
        <f>AVERAGE(I781:I783)*0.4</f>
        <v>0</v>
      </c>
      <c r="J784" s="96">
        <f>AVERAGE(J781:J783)*0.6</f>
        <v>0</v>
      </c>
      <c r="K784" s="96">
        <f>AVERAGE(K781:K783)*0.8</f>
        <v>0</v>
      </c>
      <c r="L784" s="96">
        <f>AVERAGE(L781:L783)*1</f>
        <v>1</v>
      </c>
      <c r="M784" s="97">
        <f>SUM(H784:L784)</f>
        <v>1</v>
      </c>
    </row>
    <row r="785" spans="1:13" ht="40.5" customHeight="1" thickTop="1" thickBot="1">
      <c r="A785" s="98" t="s">
        <v>18</v>
      </c>
      <c r="B785" s="84" t="s">
        <v>7</v>
      </c>
      <c r="C785" s="84" t="s">
        <v>8</v>
      </c>
      <c r="D785" s="84" t="s">
        <v>9</v>
      </c>
      <c r="E785" s="84" t="s">
        <v>10</v>
      </c>
      <c r="F785" s="84" t="s">
        <v>11</v>
      </c>
      <c r="G785" s="85" t="s">
        <v>12</v>
      </c>
      <c r="H785" s="84" t="s">
        <v>7</v>
      </c>
      <c r="I785" s="84" t="s">
        <v>8</v>
      </c>
      <c r="J785" s="84" t="s">
        <v>9</v>
      </c>
      <c r="K785" s="84" t="s">
        <v>10</v>
      </c>
      <c r="L785" s="99" t="s">
        <v>11</v>
      </c>
      <c r="M785" s="85" t="s">
        <v>12</v>
      </c>
    </row>
    <row r="786" spans="1:13" ht="40.5" customHeight="1" thickTop="1" thickBot="1">
      <c r="A786" s="88" t="s">
        <v>19</v>
      </c>
      <c r="B786" s="89"/>
      <c r="C786" s="89"/>
      <c r="D786" s="89"/>
      <c r="E786" s="89"/>
      <c r="F786" s="89">
        <v>29</v>
      </c>
      <c r="G786" s="90">
        <f t="shared" ref="G786:G790" si="328">SUM(B786:F786)</f>
        <v>29</v>
      </c>
      <c r="H786" s="91">
        <f t="shared" ref="H786:L790" si="329">IFERROR(B786/$G$786,0)</f>
        <v>0</v>
      </c>
      <c r="I786" s="91">
        <f t="shared" si="329"/>
        <v>0</v>
      </c>
      <c r="J786" s="91">
        <f t="shared" si="329"/>
        <v>0</v>
      </c>
      <c r="K786" s="91">
        <f t="shared" si="329"/>
        <v>0</v>
      </c>
      <c r="L786" s="91">
        <f t="shared" si="329"/>
        <v>1</v>
      </c>
      <c r="M786" s="93" t="s">
        <v>14</v>
      </c>
    </row>
    <row r="787" spans="1:13" ht="40.5" customHeight="1" thickTop="1" thickBot="1">
      <c r="A787" s="88" t="s">
        <v>20</v>
      </c>
      <c r="B787" s="89"/>
      <c r="C787" s="89"/>
      <c r="D787" s="89"/>
      <c r="E787" s="89"/>
      <c r="F787" s="89">
        <v>29</v>
      </c>
      <c r="G787" s="90">
        <f t="shared" si="328"/>
        <v>29</v>
      </c>
      <c r="H787" s="91">
        <f t="shared" si="329"/>
        <v>0</v>
      </c>
      <c r="I787" s="91">
        <f t="shared" si="329"/>
        <v>0</v>
      </c>
      <c r="J787" s="91">
        <f t="shared" si="329"/>
        <v>0</v>
      </c>
      <c r="K787" s="91">
        <f t="shared" si="329"/>
        <v>0</v>
      </c>
      <c r="L787" s="91">
        <f t="shared" si="329"/>
        <v>1</v>
      </c>
      <c r="M787" s="93" t="s">
        <v>14</v>
      </c>
    </row>
    <row r="788" spans="1:13" ht="40.5" customHeight="1" thickTop="1" thickBot="1">
      <c r="A788" s="88" t="s">
        <v>21</v>
      </c>
      <c r="B788" s="89"/>
      <c r="C788" s="89"/>
      <c r="D788" s="89"/>
      <c r="E788" s="89"/>
      <c r="F788" s="89">
        <v>29</v>
      </c>
      <c r="G788" s="90">
        <f t="shared" si="328"/>
        <v>29</v>
      </c>
      <c r="H788" s="91">
        <f t="shared" si="329"/>
        <v>0</v>
      </c>
      <c r="I788" s="91">
        <f t="shared" si="329"/>
        <v>0</v>
      </c>
      <c r="J788" s="91">
        <f t="shared" si="329"/>
        <v>0</v>
      </c>
      <c r="K788" s="91">
        <f t="shared" si="329"/>
        <v>0</v>
      </c>
      <c r="L788" s="91">
        <f t="shared" si="329"/>
        <v>1</v>
      </c>
      <c r="M788" s="93" t="s">
        <v>14</v>
      </c>
    </row>
    <row r="789" spans="1:13" ht="40.5" customHeight="1" thickTop="1" thickBot="1">
      <c r="A789" s="88" t="s">
        <v>22</v>
      </c>
      <c r="B789" s="89"/>
      <c r="C789" s="89"/>
      <c r="D789" s="89"/>
      <c r="E789" s="89"/>
      <c r="F789" s="89">
        <v>29</v>
      </c>
      <c r="G789" s="90">
        <f t="shared" si="328"/>
        <v>29</v>
      </c>
      <c r="H789" s="91">
        <f t="shared" si="329"/>
        <v>0</v>
      </c>
      <c r="I789" s="91">
        <f t="shared" si="329"/>
        <v>0</v>
      </c>
      <c r="J789" s="91">
        <f t="shared" si="329"/>
        <v>0</v>
      </c>
      <c r="K789" s="91">
        <f t="shared" si="329"/>
        <v>0</v>
      </c>
      <c r="L789" s="91">
        <f t="shared" si="329"/>
        <v>1</v>
      </c>
      <c r="M789" s="93" t="s">
        <v>14</v>
      </c>
    </row>
    <row r="790" spans="1:13" ht="40.5" customHeight="1" thickTop="1" thickBot="1">
      <c r="A790" s="88" t="s">
        <v>23</v>
      </c>
      <c r="B790" s="89"/>
      <c r="C790" s="89"/>
      <c r="D790" s="89"/>
      <c r="E790" s="89"/>
      <c r="F790" s="89">
        <v>29</v>
      </c>
      <c r="G790" s="90">
        <f t="shared" si="328"/>
        <v>29</v>
      </c>
      <c r="H790" s="91">
        <f t="shared" si="329"/>
        <v>0</v>
      </c>
      <c r="I790" s="91">
        <f t="shared" si="329"/>
        <v>0</v>
      </c>
      <c r="J790" s="91">
        <f t="shared" si="329"/>
        <v>0</v>
      </c>
      <c r="K790" s="91">
        <f t="shared" si="329"/>
        <v>0</v>
      </c>
      <c r="L790" s="91">
        <f t="shared" si="329"/>
        <v>1</v>
      </c>
      <c r="M790" s="93"/>
    </row>
    <row r="791" spans="1:13" ht="40.5" customHeight="1" thickTop="1" thickBot="1">
      <c r="A791" s="94" t="s">
        <v>24</v>
      </c>
      <c r="B791" s="95">
        <f t="shared" ref="B791:F791" si="330">IFERROR(AVERAGE(B786:B790),0)</f>
        <v>0</v>
      </c>
      <c r="C791" s="95">
        <f t="shared" si="330"/>
        <v>0</v>
      </c>
      <c r="D791" s="95">
        <f t="shared" si="330"/>
        <v>0</v>
      </c>
      <c r="E791" s="95">
        <f t="shared" si="330"/>
        <v>0</v>
      </c>
      <c r="F791" s="95">
        <f t="shared" si="330"/>
        <v>29</v>
      </c>
      <c r="G791" s="95">
        <f>SUM(AVERAGE(G786:G790))</f>
        <v>29</v>
      </c>
      <c r="H791" s="97">
        <f>AVERAGE(H786:H790)*0.2</f>
        <v>0</v>
      </c>
      <c r="I791" s="97">
        <f>AVERAGE(I786:I790)*0.4</f>
        <v>0</v>
      </c>
      <c r="J791" s="97">
        <f>AVERAGE(J786:J790)*0.6</f>
        <v>0</v>
      </c>
      <c r="K791" s="97">
        <f>AVERAGE(K786:K790)*0.8</f>
        <v>0</v>
      </c>
      <c r="L791" s="100">
        <f>AVERAGE(L786:L790)*1</f>
        <v>1</v>
      </c>
      <c r="M791" s="97">
        <f>SUM(H791:L791)</f>
        <v>1</v>
      </c>
    </row>
    <row r="792" spans="1:13" ht="40.5" customHeight="1" thickTop="1" thickBot="1">
      <c r="A792" s="98" t="s">
        <v>25</v>
      </c>
      <c r="B792" s="84" t="s">
        <v>7</v>
      </c>
      <c r="C792" s="84" t="s">
        <v>8</v>
      </c>
      <c r="D792" s="84" t="s">
        <v>9</v>
      </c>
      <c r="E792" s="84" t="s">
        <v>10</v>
      </c>
      <c r="F792" s="84" t="s">
        <v>11</v>
      </c>
      <c r="G792" s="85" t="s">
        <v>12</v>
      </c>
      <c r="H792" s="84" t="s">
        <v>7</v>
      </c>
      <c r="I792" s="84" t="s">
        <v>8</v>
      </c>
      <c r="J792" s="84" t="s">
        <v>9</v>
      </c>
      <c r="K792" s="84" t="s">
        <v>10</v>
      </c>
      <c r="L792" s="99" t="s">
        <v>11</v>
      </c>
      <c r="M792" s="85" t="s">
        <v>12</v>
      </c>
    </row>
    <row r="793" spans="1:13" ht="40.5" customHeight="1" thickTop="1" thickBot="1">
      <c r="A793" s="88" t="s">
        <v>26</v>
      </c>
      <c r="B793" s="89"/>
      <c r="C793" s="89"/>
      <c r="D793" s="89"/>
      <c r="E793" s="89"/>
      <c r="F793" s="89">
        <v>29</v>
      </c>
      <c r="G793" s="90">
        <f t="shared" ref="G793:G795" si="331">SUM(B793:F793)</f>
        <v>29</v>
      </c>
      <c r="H793" s="91">
        <f t="shared" ref="H793:L795" si="332">IFERROR(B793/$G$793,0)</f>
        <v>0</v>
      </c>
      <c r="I793" s="91">
        <f t="shared" si="332"/>
        <v>0</v>
      </c>
      <c r="J793" s="91">
        <f t="shared" si="332"/>
        <v>0</v>
      </c>
      <c r="K793" s="91">
        <f t="shared" si="332"/>
        <v>0</v>
      </c>
      <c r="L793" s="91">
        <f t="shared" si="332"/>
        <v>1</v>
      </c>
      <c r="M793" s="93" t="s">
        <v>14</v>
      </c>
    </row>
    <row r="794" spans="1:13" ht="40.5" customHeight="1" thickTop="1" thickBot="1">
      <c r="A794" s="88" t="s">
        <v>27</v>
      </c>
      <c r="B794" s="89"/>
      <c r="C794" s="89"/>
      <c r="D794" s="89"/>
      <c r="E794" s="89"/>
      <c r="F794" s="89">
        <v>29</v>
      </c>
      <c r="G794" s="90">
        <f t="shared" si="331"/>
        <v>29</v>
      </c>
      <c r="H794" s="91">
        <f t="shared" si="332"/>
        <v>0</v>
      </c>
      <c r="I794" s="91">
        <f t="shared" si="332"/>
        <v>0</v>
      </c>
      <c r="J794" s="91">
        <f t="shared" si="332"/>
        <v>0</v>
      </c>
      <c r="K794" s="91">
        <f t="shared" si="332"/>
        <v>0</v>
      </c>
      <c r="L794" s="91">
        <f t="shared" si="332"/>
        <v>1</v>
      </c>
      <c r="M794" s="93" t="s">
        <v>14</v>
      </c>
    </row>
    <row r="795" spans="1:13" ht="40.5" customHeight="1" thickTop="1" thickBot="1">
      <c r="A795" s="88" t="s">
        <v>28</v>
      </c>
      <c r="B795" s="89"/>
      <c r="C795" s="89"/>
      <c r="D795" s="89"/>
      <c r="E795" s="89"/>
      <c r="F795" s="89">
        <v>29</v>
      </c>
      <c r="G795" s="90">
        <f t="shared" si="331"/>
        <v>29</v>
      </c>
      <c r="H795" s="91">
        <f t="shared" si="332"/>
        <v>0</v>
      </c>
      <c r="I795" s="91">
        <f t="shared" si="332"/>
        <v>0</v>
      </c>
      <c r="J795" s="91">
        <f t="shared" si="332"/>
        <v>0</v>
      </c>
      <c r="K795" s="91">
        <f t="shared" si="332"/>
        <v>0</v>
      </c>
      <c r="L795" s="91">
        <f t="shared" si="332"/>
        <v>1</v>
      </c>
      <c r="M795" s="93" t="s">
        <v>14</v>
      </c>
    </row>
    <row r="796" spans="1:13" ht="40.5" customHeight="1" thickTop="1" thickBot="1">
      <c r="A796" s="94" t="s">
        <v>24</v>
      </c>
      <c r="B796" s="95">
        <f t="shared" ref="B796:F796" si="333">IFERROR(AVERAGE(B793:B795),0)</f>
        <v>0</v>
      </c>
      <c r="C796" s="95">
        <f t="shared" si="333"/>
        <v>0</v>
      </c>
      <c r="D796" s="101">
        <f t="shared" si="333"/>
        <v>0</v>
      </c>
      <c r="E796" s="101">
        <f t="shared" si="333"/>
        <v>0</v>
      </c>
      <c r="F796" s="101">
        <f t="shared" si="333"/>
        <v>29</v>
      </c>
      <c r="G796" s="101">
        <f>SUM(AVERAGE(G793:G795))</f>
        <v>29</v>
      </c>
      <c r="H796" s="97">
        <f>AVERAGE(H793:H795)*0.2</f>
        <v>0</v>
      </c>
      <c r="I796" s="97">
        <f>AVERAGE(I793:I795)*0.4</f>
        <v>0</v>
      </c>
      <c r="J796" s="97">
        <f>AVERAGE(J793:J795)*0.6</f>
        <v>0</v>
      </c>
      <c r="K796" s="97">
        <f>AVERAGE(K793:K795)*0.8</f>
        <v>0</v>
      </c>
      <c r="L796" s="100">
        <f>AVERAGE(L793:L795)*1</f>
        <v>1</v>
      </c>
      <c r="M796" s="102">
        <f>SUM(H796:L796)</f>
        <v>1</v>
      </c>
    </row>
    <row r="797" spans="1:13" ht="40.5" customHeight="1" thickTop="1" thickBot="1">
      <c r="A797" s="83" t="s">
        <v>29</v>
      </c>
      <c r="B797" s="84" t="s">
        <v>7</v>
      </c>
      <c r="C797" s="84" t="s">
        <v>8</v>
      </c>
      <c r="D797" s="84" t="s">
        <v>9</v>
      </c>
      <c r="E797" s="84" t="s">
        <v>10</v>
      </c>
      <c r="F797" s="84" t="s">
        <v>11</v>
      </c>
      <c r="G797" s="85" t="s">
        <v>12</v>
      </c>
      <c r="H797" s="84" t="s">
        <v>7</v>
      </c>
      <c r="I797" s="84" t="s">
        <v>8</v>
      </c>
      <c r="J797" s="84" t="s">
        <v>9</v>
      </c>
      <c r="K797" s="84" t="s">
        <v>10</v>
      </c>
      <c r="L797" s="99" t="s">
        <v>11</v>
      </c>
      <c r="M797" s="85" t="s">
        <v>12</v>
      </c>
    </row>
    <row r="798" spans="1:13" ht="40.5" customHeight="1" thickTop="1" thickBot="1">
      <c r="A798" s="103" t="s">
        <v>30</v>
      </c>
      <c r="B798" s="104"/>
      <c r="C798" s="104"/>
      <c r="D798" s="104"/>
      <c r="E798" s="89"/>
      <c r="F798" s="89">
        <v>29</v>
      </c>
      <c r="G798" s="105">
        <f t="shared" ref="G798:G801" si="334">SUM(B798:F798)</f>
        <v>29</v>
      </c>
      <c r="H798" s="106">
        <f t="shared" ref="H798:L801" si="335">IFERROR(B798/$G$798,0)</f>
        <v>0</v>
      </c>
      <c r="I798" s="106">
        <f t="shared" si="335"/>
        <v>0</v>
      </c>
      <c r="J798" s="106">
        <f t="shared" si="335"/>
        <v>0</v>
      </c>
      <c r="K798" s="106">
        <f t="shared" si="335"/>
        <v>0</v>
      </c>
      <c r="L798" s="106">
        <f t="shared" si="335"/>
        <v>1</v>
      </c>
      <c r="M798" s="93" t="s">
        <v>14</v>
      </c>
    </row>
    <row r="799" spans="1:13" ht="40.5" customHeight="1" thickTop="1" thickBot="1">
      <c r="A799" s="103" t="s">
        <v>31</v>
      </c>
      <c r="B799" s="104"/>
      <c r="C799" s="104"/>
      <c r="D799" s="104"/>
      <c r="E799" s="89"/>
      <c r="F799" s="89">
        <v>29</v>
      </c>
      <c r="G799" s="105">
        <f t="shared" si="334"/>
        <v>29</v>
      </c>
      <c r="H799" s="106">
        <f t="shared" si="335"/>
        <v>0</v>
      </c>
      <c r="I799" s="106">
        <f t="shared" si="335"/>
        <v>0</v>
      </c>
      <c r="J799" s="106">
        <f t="shared" si="335"/>
        <v>0</v>
      </c>
      <c r="K799" s="106">
        <f t="shared" si="335"/>
        <v>0</v>
      </c>
      <c r="L799" s="106">
        <f t="shared" si="335"/>
        <v>1</v>
      </c>
      <c r="M799" s="93" t="s">
        <v>14</v>
      </c>
    </row>
    <row r="800" spans="1:13" ht="40.5" customHeight="1" thickTop="1" thickBot="1">
      <c r="A800" s="103" t="s">
        <v>32</v>
      </c>
      <c r="B800" s="104"/>
      <c r="C800" s="104"/>
      <c r="D800" s="104"/>
      <c r="E800" s="89"/>
      <c r="F800" s="89">
        <v>29</v>
      </c>
      <c r="G800" s="105">
        <f t="shared" si="334"/>
        <v>29</v>
      </c>
      <c r="H800" s="106">
        <f t="shared" si="335"/>
        <v>0</v>
      </c>
      <c r="I800" s="106">
        <f t="shared" si="335"/>
        <v>0</v>
      </c>
      <c r="J800" s="106">
        <f t="shared" si="335"/>
        <v>0</v>
      </c>
      <c r="K800" s="106">
        <f t="shared" si="335"/>
        <v>0</v>
      </c>
      <c r="L800" s="106">
        <f t="shared" si="335"/>
        <v>1</v>
      </c>
      <c r="M800" s="93" t="s">
        <v>14</v>
      </c>
    </row>
    <row r="801" spans="1:13" ht="40.5" customHeight="1" thickTop="1" thickBot="1">
      <c r="A801" s="103" t="s">
        <v>33</v>
      </c>
      <c r="B801" s="104"/>
      <c r="C801" s="104"/>
      <c r="D801" s="104"/>
      <c r="E801" s="89"/>
      <c r="F801" s="89">
        <v>29</v>
      </c>
      <c r="G801" s="105">
        <f t="shared" si="334"/>
        <v>29</v>
      </c>
      <c r="H801" s="106">
        <f t="shared" si="335"/>
        <v>0</v>
      </c>
      <c r="I801" s="106">
        <f t="shared" si="335"/>
        <v>0</v>
      </c>
      <c r="J801" s="106">
        <f t="shared" si="335"/>
        <v>0</v>
      </c>
      <c r="K801" s="106">
        <f t="shared" si="335"/>
        <v>0</v>
      </c>
      <c r="L801" s="106">
        <f t="shared" si="335"/>
        <v>1</v>
      </c>
      <c r="M801" s="93" t="s">
        <v>14</v>
      </c>
    </row>
    <row r="802" spans="1:13" ht="40.5" customHeight="1" thickTop="1" thickBot="1">
      <c r="A802" s="107" t="s">
        <v>24</v>
      </c>
      <c r="B802" s="108">
        <f t="shared" ref="B802:F802" si="336">IFERROR(AVERAGE(B798:B801),0)</f>
        <v>0</v>
      </c>
      <c r="C802" s="108">
        <f t="shared" si="336"/>
        <v>0</v>
      </c>
      <c r="D802" s="108">
        <f t="shared" si="336"/>
        <v>0</v>
      </c>
      <c r="E802" s="108">
        <f t="shared" si="336"/>
        <v>0</v>
      </c>
      <c r="F802" s="108">
        <f t="shared" si="336"/>
        <v>29</v>
      </c>
      <c r="G802" s="108">
        <f>SUM(AVERAGE(G798:G801))</f>
        <v>29</v>
      </c>
      <c r="H802" s="102">
        <f>AVERAGE(H798:H801)*0.2</f>
        <v>0</v>
      </c>
      <c r="I802" s="102">
        <f>AVERAGE(I798:I801)*0.4</f>
        <v>0</v>
      </c>
      <c r="J802" s="102">
        <f>AVERAGE(J798:J801)*0.6</f>
        <v>0</v>
      </c>
      <c r="K802" s="102">
        <f>AVERAGE(K798:K801)*0.8</f>
        <v>0</v>
      </c>
      <c r="L802" s="109">
        <f>AVERAGE(L798:L801)*1</f>
        <v>1</v>
      </c>
      <c r="M802" s="102">
        <f>SUM(H802:L802)</f>
        <v>1</v>
      </c>
    </row>
    <row r="803" spans="1:13" ht="40.5" customHeight="1" thickTop="1" thickBot="1">
      <c r="A803" s="110" t="s">
        <v>34</v>
      </c>
      <c r="B803" s="111"/>
      <c r="C803" s="111"/>
      <c r="D803" s="111"/>
      <c r="E803" s="111"/>
      <c r="F803" s="111"/>
      <c r="G803" s="112">
        <f>SUM(B803:F803)</f>
        <v>0</v>
      </c>
      <c r="H803" s="113">
        <f t="shared" ref="H803:L803" si="337">IFERROR(B803/$G$803,0)</f>
        <v>0</v>
      </c>
      <c r="I803" s="113">
        <f t="shared" si="337"/>
        <v>0</v>
      </c>
      <c r="J803" s="113">
        <f t="shared" si="337"/>
        <v>0</v>
      </c>
      <c r="K803" s="113">
        <f t="shared" si="337"/>
        <v>0</v>
      </c>
      <c r="L803" s="113">
        <f t="shared" si="337"/>
        <v>0</v>
      </c>
      <c r="M803" s="93" t="s">
        <v>14</v>
      </c>
    </row>
    <row r="804" spans="1:13" ht="40.5" customHeight="1" thickTop="1" thickBot="1">
      <c r="A804" s="127" t="s">
        <v>35</v>
      </c>
      <c r="B804" s="134"/>
      <c r="C804" s="134"/>
      <c r="D804" s="134"/>
      <c r="E804" s="134"/>
      <c r="F804" s="135"/>
      <c r="G804" s="114">
        <v>29</v>
      </c>
      <c r="H804" s="102" t="s">
        <v>14</v>
      </c>
      <c r="I804" s="102" t="s">
        <v>14</v>
      </c>
      <c r="J804" s="102" t="s">
        <v>14</v>
      </c>
      <c r="K804" s="102" t="s">
        <v>14</v>
      </c>
      <c r="L804" s="102" t="s">
        <v>14</v>
      </c>
      <c r="M804" s="102">
        <f>(M784+M791+M796+M802)/4</f>
        <v>1</v>
      </c>
    </row>
    <row r="805" spans="1:13" ht="40.5" customHeight="1" thickTop="1">
      <c r="A805" s="77"/>
      <c r="B805" s="77"/>
      <c r="C805" s="77"/>
      <c r="D805" s="77"/>
      <c r="E805" s="77"/>
      <c r="F805" s="77"/>
      <c r="G805" s="77"/>
      <c r="H805" s="77"/>
      <c r="I805" s="77"/>
      <c r="J805" s="77"/>
      <c r="K805" s="77"/>
      <c r="L805" s="77"/>
      <c r="M805" s="77"/>
    </row>
    <row r="806" spans="1:13" ht="40.5" customHeight="1" thickBot="1">
      <c r="A806" s="77"/>
      <c r="B806" s="77"/>
      <c r="C806" s="77"/>
      <c r="D806" s="77"/>
      <c r="E806" s="77"/>
      <c r="F806" s="77"/>
      <c r="G806" s="77"/>
      <c r="H806" s="77"/>
      <c r="I806" s="77"/>
      <c r="J806" s="77"/>
      <c r="K806" s="77"/>
      <c r="L806" s="77"/>
      <c r="M806" s="77"/>
    </row>
    <row r="807" spans="1:13" ht="40.5" customHeight="1" thickTop="1" thickBot="1">
      <c r="A807" s="78" t="s">
        <v>0</v>
      </c>
      <c r="B807" s="136" t="s">
        <v>118</v>
      </c>
      <c r="C807" s="132"/>
      <c r="D807" s="132"/>
      <c r="E807" s="132"/>
      <c r="F807" s="132"/>
      <c r="G807" s="133"/>
      <c r="H807" s="139" t="s">
        <v>111</v>
      </c>
      <c r="I807" s="144"/>
      <c r="J807" s="145"/>
      <c r="K807" s="79" t="s">
        <v>2</v>
      </c>
      <c r="L807" s="146">
        <v>45501</v>
      </c>
      <c r="M807" s="147"/>
    </row>
    <row r="808" spans="1:13" ht="40.5" customHeight="1" thickBot="1">
      <c r="A808" s="115" t="s">
        <v>3</v>
      </c>
      <c r="B808" s="148"/>
      <c r="C808" s="148"/>
      <c r="D808" s="148"/>
      <c r="E808" s="148"/>
      <c r="F808" s="148"/>
      <c r="G808" s="149"/>
      <c r="H808" s="80" t="s">
        <v>112</v>
      </c>
      <c r="I808" s="121">
        <v>25</v>
      </c>
      <c r="J808" s="133"/>
      <c r="K808" s="81"/>
      <c r="L808" s="80"/>
      <c r="M808" s="80"/>
    </row>
    <row r="809" spans="1:13" ht="40.5" customHeight="1" thickBot="1">
      <c r="A809" s="150"/>
      <c r="B809" s="151"/>
      <c r="C809" s="151"/>
      <c r="D809" s="151"/>
      <c r="E809" s="151"/>
      <c r="F809" s="151"/>
      <c r="G809" s="152"/>
      <c r="H809" s="80" t="s">
        <v>113</v>
      </c>
      <c r="I809" s="121">
        <v>3</v>
      </c>
      <c r="J809" s="133"/>
      <c r="K809" s="80"/>
      <c r="L809" s="80"/>
      <c r="M809" s="80"/>
    </row>
    <row r="810" spans="1:13" ht="40.5" customHeight="1" thickBot="1">
      <c r="A810" s="82" t="s">
        <v>4</v>
      </c>
      <c r="B810" s="130" t="s">
        <v>5</v>
      </c>
      <c r="C810" s="131"/>
      <c r="D810" s="131"/>
      <c r="E810" s="131"/>
      <c r="F810" s="131"/>
      <c r="G810" s="131"/>
      <c r="H810" s="121" t="s">
        <v>5</v>
      </c>
      <c r="I810" s="132"/>
      <c r="J810" s="132"/>
      <c r="K810" s="132"/>
      <c r="L810" s="132"/>
      <c r="M810" s="133"/>
    </row>
    <row r="811" spans="1:13" ht="40.5" customHeight="1" thickTop="1" thickBot="1">
      <c r="A811" s="83" t="s">
        <v>6</v>
      </c>
      <c r="B811" s="84" t="s">
        <v>7</v>
      </c>
      <c r="C811" s="84" t="s">
        <v>8</v>
      </c>
      <c r="D811" s="84" t="s">
        <v>9</v>
      </c>
      <c r="E811" s="84" t="s">
        <v>10</v>
      </c>
      <c r="F811" s="84" t="s">
        <v>11</v>
      </c>
      <c r="G811" s="85" t="s">
        <v>12</v>
      </c>
      <c r="H811" s="86" t="s">
        <v>7</v>
      </c>
      <c r="I811" s="86" t="s">
        <v>8</v>
      </c>
      <c r="J811" s="86" t="s">
        <v>9</v>
      </c>
      <c r="K811" s="86" t="s">
        <v>10</v>
      </c>
      <c r="L811" s="86" t="s">
        <v>11</v>
      </c>
      <c r="M811" s="87" t="s">
        <v>12</v>
      </c>
    </row>
    <row r="812" spans="1:13" ht="40.5" customHeight="1" thickTop="1" thickBot="1">
      <c r="A812" s="88" t="s">
        <v>13</v>
      </c>
      <c r="B812" s="89"/>
      <c r="C812" s="89"/>
      <c r="D812" s="89"/>
      <c r="E812" s="89"/>
      <c r="F812" s="89">
        <v>28</v>
      </c>
      <c r="G812" s="90">
        <f t="shared" ref="G812:G814" si="338">SUM(B812:F812)</f>
        <v>28</v>
      </c>
      <c r="H812" s="91">
        <f t="shared" ref="H812:L814" si="339">IFERROR(B812/$G$812,0)</f>
        <v>0</v>
      </c>
      <c r="I812" s="91">
        <f t="shared" si="339"/>
        <v>0</v>
      </c>
      <c r="J812" s="91">
        <f t="shared" si="339"/>
        <v>0</v>
      </c>
      <c r="K812" s="91">
        <f t="shared" si="339"/>
        <v>0</v>
      </c>
      <c r="L812" s="91">
        <f t="shared" si="339"/>
        <v>1</v>
      </c>
      <c r="M812" s="92" t="s">
        <v>14</v>
      </c>
    </row>
    <row r="813" spans="1:13" ht="40.5" customHeight="1" thickTop="1" thickBot="1">
      <c r="A813" s="88" t="s">
        <v>15</v>
      </c>
      <c r="B813" s="89"/>
      <c r="C813" s="89"/>
      <c r="D813" s="89"/>
      <c r="E813" s="89"/>
      <c r="F813" s="89">
        <v>28</v>
      </c>
      <c r="G813" s="90">
        <f t="shared" si="338"/>
        <v>28</v>
      </c>
      <c r="H813" s="91">
        <f t="shared" si="339"/>
        <v>0</v>
      </c>
      <c r="I813" s="91">
        <f t="shared" si="339"/>
        <v>0</v>
      </c>
      <c r="J813" s="91">
        <f t="shared" si="339"/>
        <v>0</v>
      </c>
      <c r="K813" s="91">
        <f t="shared" si="339"/>
        <v>0</v>
      </c>
      <c r="L813" s="91">
        <f t="shared" si="339"/>
        <v>1</v>
      </c>
      <c r="M813" s="93" t="s">
        <v>14</v>
      </c>
    </row>
    <row r="814" spans="1:13" ht="40.5" customHeight="1" thickTop="1" thickBot="1">
      <c r="A814" s="88" t="s">
        <v>16</v>
      </c>
      <c r="B814" s="89"/>
      <c r="C814" s="89"/>
      <c r="D814" s="89"/>
      <c r="E814" s="89"/>
      <c r="F814" s="89">
        <v>28</v>
      </c>
      <c r="G814" s="90">
        <f t="shared" si="338"/>
        <v>28</v>
      </c>
      <c r="H814" s="91">
        <f t="shared" si="339"/>
        <v>0</v>
      </c>
      <c r="I814" s="91">
        <f t="shared" si="339"/>
        <v>0</v>
      </c>
      <c r="J814" s="91">
        <f t="shared" si="339"/>
        <v>0</v>
      </c>
      <c r="K814" s="91">
        <f t="shared" si="339"/>
        <v>0</v>
      </c>
      <c r="L814" s="91">
        <f t="shared" si="339"/>
        <v>1</v>
      </c>
      <c r="M814" s="93" t="s">
        <v>14</v>
      </c>
    </row>
    <row r="815" spans="1:13" ht="40.5" customHeight="1" thickTop="1" thickBot="1">
      <c r="A815" s="94" t="s">
        <v>17</v>
      </c>
      <c r="B815" s="95">
        <f>IFERROR(AVERAGE(B812:B814),0)</f>
        <v>0</v>
      </c>
      <c r="C815" s="95">
        <f>IFERROR(AVERAGE(C812:C814),0)</f>
        <v>0</v>
      </c>
      <c r="D815" s="95">
        <f>IFERROR(AVERAGE(D812:D814),0)</f>
        <v>0</v>
      </c>
      <c r="E815" s="95">
        <f t="shared" ref="E815:F815" si="340">IFERROR(AVERAGE(E812:E814),0)</f>
        <v>0</v>
      </c>
      <c r="F815" s="95">
        <f t="shared" si="340"/>
        <v>28</v>
      </c>
      <c r="G815" s="95">
        <f>SUM(AVERAGE(G812:G814))</f>
        <v>28</v>
      </c>
      <c r="H815" s="96">
        <f>AVERAGE(H812:H814)*0.2</f>
        <v>0</v>
      </c>
      <c r="I815" s="96">
        <f>AVERAGE(I812:I814)*0.4</f>
        <v>0</v>
      </c>
      <c r="J815" s="96">
        <f>AVERAGE(J812:J814)*0.6</f>
        <v>0</v>
      </c>
      <c r="K815" s="96">
        <f>AVERAGE(K812:K814)*0.8</f>
        <v>0</v>
      </c>
      <c r="L815" s="96">
        <f>AVERAGE(L812:L814)*1</f>
        <v>1</v>
      </c>
      <c r="M815" s="97">
        <f>SUM(H815:L815)</f>
        <v>1</v>
      </c>
    </row>
    <row r="816" spans="1:13" ht="40.5" customHeight="1" thickTop="1" thickBot="1">
      <c r="A816" s="98" t="s">
        <v>18</v>
      </c>
      <c r="B816" s="84" t="s">
        <v>7</v>
      </c>
      <c r="C816" s="84" t="s">
        <v>8</v>
      </c>
      <c r="D816" s="84" t="s">
        <v>9</v>
      </c>
      <c r="E816" s="84" t="s">
        <v>10</v>
      </c>
      <c r="F816" s="84" t="s">
        <v>11</v>
      </c>
      <c r="G816" s="85" t="s">
        <v>12</v>
      </c>
      <c r="H816" s="84" t="s">
        <v>7</v>
      </c>
      <c r="I816" s="84" t="s">
        <v>8</v>
      </c>
      <c r="J816" s="84" t="s">
        <v>9</v>
      </c>
      <c r="K816" s="84" t="s">
        <v>10</v>
      </c>
      <c r="L816" s="99" t="s">
        <v>11</v>
      </c>
      <c r="M816" s="85" t="s">
        <v>12</v>
      </c>
    </row>
    <row r="817" spans="1:13" ht="40.5" customHeight="1" thickTop="1" thickBot="1">
      <c r="A817" s="88" t="s">
        <v>19</v>
      </c>
      <c r="B817" s="89"/>
      <c r="C817" s="89"/>
      <c r="D817" s="89"/>
      <c r="E817" s="89"/>
      <c r="F817" s="89">
        <v>28</v>
      </c>
      <c r="G817" s="90">
        <f t="shared" ref="G817:G821" si="341">SUM(B817:F817)</f>
        <v>28</v>
      </c>
      <c r="H817" s="91">
        <f t="shared" ref="H817:L821" si="342">IFERROR(B817/$G$817,0)</f>
        <v>0</v>
      </c>
      <c r="I817" s="91">
        <f t="shared" si="342"/>
        <v>0</v>
      </c>
      <c r="J817" s="91">
        <f t="shared" si="342"/>
        <v>0</v>
      </c>
      <c r="K817" s="91">
        <f t="shared" si="342"/>
        <v>0</v>
      </c>
      <c r="L817" s="91">
        <f t="shared" si="342"/>
        <v>1</v>
      </c>
      <c r="M817" s="93" t="s">
        <v>14</v>
      </c>
    </row>
    <row r="818" spans="1:13" ht="40.5" customHeight="1" thickTop="1" thickBot="1">
      <c r="A818" s="88" t="s">
        <v>20</v>
      </c>
      <c r="B818" s="89"/>
      <c r="C818" s="89"/>
      <c r="D818" s="89"/>
      <c r="E818" s="89"/>
      <c r="F818" s="89">
        <v>28</v>
      </c>
      <c r="G818" s="90">
        <f t="shared" si="341"/>
        <v>28</v>
      </c>
      <c r="H818" s="91">
        <f t="shared" si="342"/>
        <v>0</v>
      </c>
      <c r="I818" s="91">
        <f t="shared" si="342"/>
        <v>0</v>
      </c>
      <c r="J818" s="91">
        <f t="shared" si="342"/>
        <v>0</v>
      </c>
      <c r="K818" s="91">
        <f t="shared" si="342"/>
        <v>0</v>
      </c>
      <c r="L818" s="91">
        <f t="shared" si="342"/>
        <v>1</v>
      </c>
      <c r="M818" s="93" t="s">
        <v>14</v>
      </c>
    </row>
    <row r="819" spans="1:13" ht="40.5" customHeight="1" thickTop="1" thickBot="1">
      <c r="A819" s="88" t="s">
        <v>21</v>
      </c>
      <c r="B819" s="89"/>
      <c r="C819" s="89"/>
      <c r="D819" s="89"/>
      <c r="E819" s="89"/>
      <c r="F819" s="89">
        <v>28</v>
      </c>
      <c r="G819" s="90">
        <f t="shared" si="341"/>
        <v>28</v>
      </c>
      <c r="H819" s="91">
        <f t="shared" si="342"/>
        <v>0</v>
      </c>
      <c r="I819" s="91">
        <f t="shared" si="342"/>
        <v>0</v>
      </c>
      <c r="J819" s="91">
        <f t="shared" si="342"/>
        <v>0</v>
      </c>
      <c r="K819" s="91">
        <f t="shared" si="342"/>
        <v>0</v>
      </c>
      <c r="L819" s="91">
        <f t="shared" si="342"/>
        <v>1</v>
      </c>
      <c r="M819" s="93" t="s">
        <v>14</v>
      </c>
    </row>
    <row r="820" spans="1:13" ht="40.5" customHeight="1" thickTop="1" thickBot="1">
      <c r="A820" s="88" t="s">
        <v>22</v>
      </c>
      <c r="B820" s="89"/>
      <c r="C820" s="89"/>
      <c r="D820" s="89"/>
      <c r="E820" s="89"/>
      <c r="F820" s="89">
        <v>28</v>
      </c>
      <c r="G820" s="90">
        <f t="shared" si="341"/>
        <v>28</v>
      </c>
      <c r="H820" s="91">
        <f t="shared" si="342"/>
        <v>0</v>
      </c>
      <c r="I820" s="91">
        <f t="shared" si="342"/>
        <v>0</v>
      </c>
      <c r="J820" s="91">
        <f t="shared" si="342"/>
        <v>0</v>
      </c>
      <c r="K820" s="91">
        <f t="shared" si="342"/>
        <v>0</v>
      </c>
      <c r="L820" s="91">
        <f t="shared" si="342"/>
        <v>1</v>
      </c>
      <c r="M820" s="93" t="s">
        <v>14</v>
      </c>
    </row>
    <row r="821" spans="1:13" ht="40.5" customHeight="1" thickTop="1" thickBot="1">
      <c r="A821" s="88" t="s">
        <v>23</v>
      </c>
      <c r="B821" s="89"/>
      <c r="C821" s="89"/>
      <c r="D821" s="89"/>
      <c r="E821" s="89"/>
      <c r="F821" s="89">
        <v>28</v>
      </c>
      <c r="G821" s="90">
        <f t="shared" si="341"/>
        <v>28</v>
      </c>
      <c r="H821" s="91">
        <f t="shared" si="342"/>
        <v>0</v>
      </c>
      <c r="I821" s="91">
        <f t="shared" si="342"/>
        <v>0</v>
      </c>
      <c r="J821" s="91">
        <f t="shared" si="342"/>
        <v>0</v>
      </c>
      <c r="K821" s="91">
        <f t="shared" si="342"/>
        <v>0</v>
      </c>
      <c r="L821" s="91">
        <f t="shared" si="342"/>
        <v>1</v>
      </c>
      <c r="M821" s="93"/>
    </row>
    <row r="822" spans="1:13" ht="40.5" customHeight="1" thickTop="1" thickBot="1">
      <c r="A822" s="94" t="s">
        <v>24</v>
      </c>
      <c r="B822" s="95">
        <f t="shared" ref="B822:F822" si="343">IFERROR(AVERAGE(B817:B821),0)</f>
        <v>0</v>
      </c>
      <c r="C822" s="95">
        <f t="shared" si="343"/>
        <v>0</v>
      </c>
      <c r="D822" s="95">
        <f t="shared" si="343"/>
        <v>0</v>
      </c>
      <c r="E822" s="95">
        <f t="shared" si="343"/>
        <v>0</v>
      </c>
      <c r="F822" s="95">
        <f t="shared" si="343"/>
        <v>28</v>
      </c>
      <c r="G822" s="95">
        <f>SUM(AVERAGE(G817:G821))</f>
        <v>28</v>
      </c>
      <c r="H822" s="97">
        <f>AVERAGE(H817:H821)*0.2</f>
        <v>0</v>
      </c>
      <c r="I822" s="97">
        <f>AVERAGE(I817:I821)*0.4</f>
        <v>0</v>
      </c>
      <c r="J822" s="97">
        <f>AVERAGE(J817:J821)*0.6</f>
        <v>0</v>
      </c>
      <c r="K822" s="97">
        <f>AVERAGE(K817:K821)*0.8</f>
        <v>0</v>
      </c>
      <c r="L822" s="100">
        <f>AVERAGE(L817:L821)*1</f>
        <v>1</v>
      </c>
      <c r="M822" s="97">
        <f>SUM(H822:L822)</f>
        <v>1</v>
      </c>
    </row>
    <row r="823" spans="1:13" ht="40.5" customHeight="1" thickTop="1" thickBot="1">
      <c r="A823" s="98" t="s">
        <v>25</v>
      </c>
      <c r="B823" s="84" t="s">
        <v>7</v>
      </c>
      <c r="C823" s="84" t="s">
        <v>8</v>
      </c>
      <c r="D823" s="84" t="s">
        <v>9</v>
      </c>
      <c r="E823" s="84" t="s">
        <v>10</v>
      </c>
      <c r="F823" s="84" t="s">
        <v>11</v>
      </c>
      <c r="G823" s="85" t="s">
        <v>12</v>
      </c>
      <c r="H823" s="84" t="s">
        <v>7</v>
      </c>
      <c r="I823" s="84" t="s">
        <v>8</v>
      </c>
      <c r="J823" s="84" t="s">
        <v>9</v>
      </c>
      <c r="K823" s="84" t="s">
        <v>10</v>
      </c>
      <c r="L823" s="99" t="s">
        <v>11</v>
      </c>
      <c r="M823" s="85" t="s">
        <v>12</v>
      </c>
    </row>
    <row r="824" spans="1:13" ht="40.5" customHeight="1" thickTop="1" thickBot="1">
      <c r="A824" s="88" t="s">
        <v>26</v>
      </c>
      <c r="B824" s="89"/>
      <c r="C824" s="89"/>
      <c r="D824" s="89"/>
      <c r="E824" s="89"/>
      <c r="F824" s="89">
        <v>28</v>
      </c>
      <c r="G824" s="90">
        <f t="shared" ref="G824:G826" si="344">SUM(B824:F824)</f>
        <v>28</v>
      </c>
      <c r="H824" s="91">
        <f t="shared" ref="H824:L826" si="345">IFERROR(B824/$G$824,0)</f>
        <v>0</v>
      </c>
      <c r="I824" s="91">
        <f t="shared" si="345"/>
        <v>0</v>
      </c>
      <c r="J824" s="91">
        <f t="shared" si="345"/>
        <v>0</v>
      </c>
      <c r="K824" s="91">
        <f t="shared" si="345"/>
        <v>0</v>
      </c>
      <c r="L824" s="91">
        <f t="shared" si="345"/>
        <v>1</v>
      </c>
      <c r="M824" s="93" t="s">
        <v>14</v>
      </c>
    </row>
    <row r="825" spans="1:13" ht="40.5" customHeight="1" thickTop="1" thickBot="1">
      <c r="A825" s="88" t="s">
        <v>27</v>
      </c>
      <c r="B825" s="89"/>
      <c r="C825" s="89"/>
      <c r="D825" s="89"/>
      <c r="E825" s="89"/>
      <c r="F825" s="89">
        <v>28</v>
      </c>
      <c r="G825" s="90">
        <f t="shared" si="344"/>
        <v>28</v>
      </c>
      <c r="H825" s="91">
        <f t="shared" si="345"/>
        <v>0</v>
      </c>
      <c r="I825" s="91">
        <f t="shared" si="345"/>
        <v>0</v>
      </c>
      <c r="J825" s="91">
        <f t="shared" si="345"/>
        <v>0</v>
      </c>
      <c r="K825" s="91">
        <f t="shared" si="345"/>
        <v>0</v>
      </c>
      <c r="L825" s="91">
        <f t="shared" si="345"/>
        <v>1</v>
      </c>
      <c r="M825" s="93" t="s">
        <v>14</v>
      </c>
    </row>
    <row r="826" spans="1:13" ht="40.5" customHeight="1" thickTop="1" thickBot="1">
      <c r="A826" s="88" t="s">
        <v>28</v>
      </c>
      <c r="B826" s="89"/>
      <c r="C826" s="89"/>
      <c r="D826" s="89"/>
      <c r="E826" s="89"/>
      <c r="F826" s="89">
        <v>28</v>
      </c>
      <c r="G826" s="90">
        <f t="shared" si="344"/>
        <v>28</v>
      </c>
      <c r="H826" s="91">
        <f t="shared" si="345"/>
        <v>0</v>
      </c>
      <c r="I826" s="91">
        <f t="shared" si="345"/>
        <v>0</v>
      </c>
      <c r="J826" s="91">
        <f t="shared" si="345"/>
        <v>0</v>
      </c>
      <c r="K826" s="91">
        <f t="shared" si="345"/>
        <v>0</v>
      </c>
      <c r="L826" s="91">
        <f t="shared" si="345"/>
        <v>1</v>
      </c>
      <c r="M826" s="93" t="s">
        <v>14</v>
      </c>
    </row>
    <row r="827" spans="1:13" ht="40.5" customHeight="1" thickTop="1" thickBot="1">
      <c r="A827" s="94" t="s">
        <v>24</v>
      </c>
      <c r="B827" s="95">
        <f t="shared" ref="B827:F827" si="346">IFERROR(AVERAGE(B824:B826),0)</f>
        <v>0</v>
      </c>
      <c r="C827" s="95">
        <f t="shared" si="346"/>
        <v>0</v>
      </c>
      <c r="D827" s="101">
        <f t="shared" si="346"/>
        <v>0</v>
      </c>
      <c r="E827" s="101">
        <f t="shared" si="346"/>
        <v>0</v>
      </c>
      <c r="F827" s="101">
        <f t="shared" si="346"/>
        <v>28</v>
      </c>
      <c r="G827" s="101">
        <f>SUM(AVERAGE(G824:G826))</f>
        <v>28</v>
      </c>
      <c r="H827" s="97">
        <f>AVERAGE(H824:H826)*0.2</f>
        <v>0</v>
      </c>
      <c r="I827" s="97">
        <f>AVERAGE(I824:I826)*0.4</f>
        <v>0</v>
      </c>
      <c r="J827" s="97">
        <f>AVERAGE(J824:J826)*0.6</f>
        <v>0</v>
      </c>
      <c r="K827" s="97">
        <f>AVERAGE(K824:K826)*0.8</f>
        <v>0</v>
      </c>
      <c r="L827" s="100">
        <f>AVERAGE(L824:L826)*1</f>
        <v>1</v>
      </c>
      <c r="M827" s="102">
        <f>SUM(H827:L827)</f>
        <v>1</v>
      </c>
    </row>
    <row r="828" spans="1:13" ht="40.5" customHeight="1" thickTop="1" thickBot="1">
      <c r="A828" s="83" t="s">
        <v>29</v>
      </c>
      <c r="B828" s="84" t="s">
        <v>7</v>
      </c>
      <c r="C828" s="84" t="s">
        <v>8</v>
      </c>
      <c r="D828" s="84" t="s">
        <v>9</v>
      </c>
      <c r="E828" s="84" t="s">
        <v>10</v>
      </c>
      <c r="F828" s="84" t="s">
        <v>11</v>
      </c>
      <c r="G828" s="85" t="s">
        <v>12</v>
      </c>
      <c r="H828" s="84" t="s">
        <v>7</v>
      </c>
      <c r="I828" s="84" t="s">
        <v>8</v>
      </c>
      <c r="J828" s="84" t="s">
        <v>9</v>
      </c>
      <c r="K828" s="84" t="s">
        <v>10</v>
      </c>
      <c r="L828" s="99" t="s">
        <v>11</v>
      </c>
      <c r="M828" s="85" t="s">
        <v>12</v>
      </c>
    </row>
    <row r="829" spans="1:13" ht="40.5" customHeight="1" thickTop="1" thickBot="1">
      <c r="A829" s="103" t="s">
        <v>30</v>
      </c>
      <c r="B829" s="104"/>
      <c r="C829" s="104"/>
      <c r="D829" s="104"/>
      <c r="E829" s="89"/>
      <c r="F829" s="89">
        <v>28</v>
      </c>
      <c r="G829" s="105">
        <f t="shared" ref="G829:G832" si="347">SUM(B829:F829)</f>
        <v>28</v>
      </c>
      <c r="H829" s="106">
        <f t="shared" ref="H829:L832" si="348">IFERROR(B829/$G$829,0)</f>
        <v>0</v>
      </c>
      <c r="I829" s="106">
        <f t="shared" si="348"/>
        <v>0</v>
      </c>
      <c r="J829" s="106">
        <f t="shared" si="348"/>
        <v>0</v>
      </c>
      <c r="K829" s="106">
        <f t="shared" si="348"/>
        <v>0</v>
      </c>
      <c r="L829" s="106">
        <f t="shared" si="348"/>
        <v>1</v>
      </c>
      <c r="M829" s="93" t="s">
        <v>14</v>
      </c>
    </row>
    <row r="830" spans="1:13" ht="40.5" customHeight="1" thickTop="1" thickBot="1">
      <c r="A830" s="103" t="s">
        <v>31</v>
      </c>
      <c r="B830" s="104"/>
      <c r="C830" s="104"/>
      <c r="D830" s="104"/>
      <c r="E830" s="89"/>
      <c r="F830" s="89">
        <v>28</v>
      </c>
      <c r="G830" s="105">
        <f t="shared" si="347"/>
        <v>28</v>
      </c>
      <c r="H830" s="106">
        <f t="shared" si="348"/>
        <v>0</v>
      </c>
      <c r="I830" s="106">
        <f t="shared" si="348"/>
        <v>0</v>
      </c>
      <c r="J830" s="106">
        <f t="shared" si="348"/>
        <v>0</v>
      </c>
      <c r="K830" s="106">
        <f t="shared" si="348"/>
        <v>0</v>
      </c>
      <c r="L830" s="106">
        <f t="shared" si="348"/>
        <v>1</v>
      </c>
      <c r="M830" s="93" t="s">
        <v>14</v>
      </c>
    </row>
    <row r="831" spans="1:13" ht="40.5" customHeight="1" thickTop="1" thickBot="1">
      <c r="A831" s="103" t="s">
        <v>32</v>
      </c>
      <c r="B831" s="104"/>
      <c r="C831" s="104"/>
      <c r="D831" s="104"/>
      <c r="E831" s="89"/>
      <c r="F831" s="89">
        <v>28</v>
      </c>
      <c r="G831" s="105">
        <f t="shared" si="347"/>
        <v>28</v>
      </c>
      <c r="H831" s="106">
        <f t="shared" si="348"/>
        <v>0</v>
      </c>
      <c r="I831" s="106">
        <f t="shared" si="348"/>
        <v>0</v>
      </c>
      <c r="J831" s="106">
        <f t="shared" si="348"/>
        <v>0</v>
      </c>
      <c r="K831" s="106">
        <f t="shared" si="348"/>
        <v>0</v>
      </c>
      <c r="L831" s="106">
        <f t="shared" si="348"/>
        <v>1</v>
      </c>
      <c r="M831" s="93" t="s">
        <v>14</v>
      </c>
    </row>
    <row r="832" spans="1:13" ht="40.5" customHeight="1" thickTop="1" thickBot="1">
      <c r="A832" s="103" t="s">
        <v>33</v>
      </c>
      <c r="B832" s="104"/>
      <c r="C832" s="104"/>
      <c r="D832" s="104"/>
      <c r="E832" s="89"/>
      <c r="F832" s="89">
        <v>28</v>
      </c>
      <c r="G832" s="105">
        <f t="shared" si="347"/>
        <v>28</v>
      </c>
      <c r="H832" s="106">
        <f t="shared" si="348"/>
        <v>0</v>
      </c>
      <c r="I832" s="106">
        <f t="shared" si="348"/>
        <v>0</v>
      </c>
      <c r="J832" s="106">
        <f t="shared" si="348"/>
        <v>0</v>
      </c>
      <c r="K832" s="106">
        <f t="shared" si="348"/>
        <v>0</v>
      </c>
      <c r="L832" s="106">
        <f t="shared" si="348"/>
        <v>1</v>
      </c>
      <c r="M832" s="93" t="s">
        <v>14</v>
      </c>
    </row>
    <row r="833" spans="1:13" ht="40.5" customHeight="1" thickTop="1" thickBot="1">
      <c r="A833" s="107" t="s">
        <v>24</v>
      </c>
      <c r="B833" s="108">
        <f t="shared" ref="B833:F833" si="349">IFERROR(AVERAGE(B829:B832),0)</f>
        <v>0</v>
      </c>
      <c r="C833" s="108">
        <f t="shared" si="349"/>
        <v>0</v>
      </c>
      <c r="D833" s="108">
        <f t="shared" si="349"/>
        <v>0</v>
      </c>
      <c r="E833" s="108">
        <f t="shared" si="349"/>
        <v>0</v>
      </c>
      <c r="F833" s="108">
        <f t="shared" si="349"/>
        <v>28</v>
      </c>
      <c r="G833" s="108">
        <f>SUM(AVERAGE(G829:G832))</f>
        <v>28</v>
      </c>
      <c r="H833" s="102">
        <f>AVERAGE(H829:H832)*0.2</f>
        <v>0</v>
      </c>
      <c r="I833" s="102">
        <f>AVERAGE(I829:I832)*0.4</f>
        <v>0</v>
      </c>
      <c r="J833" s="102">
        <f>AVERAGE(J829:J832)*0.6</f>
        <v>0</v>
      </c>
      <c r="K833" s="102">
        <f>AVERAGE(K829:K832)*0.8</f>
        <v>0</v>
      </c>
      <c r="L833" s="109">
        <f>AVERAGE(L829:L832)*1</f>
        <v>1</v>
      </c>
      <c r="M833" s="102">
        <f>SUM(H833:L833)</f>
        <v>1</v>
      </c>
    </row>
    <row r="834" spans="1:13" ht="40.5" customHeight="1" thickTop="1" thickBot="1">
      <c r="A834" s="110" t="s">
        <v>34</v>
      </c>
      <c r="B834" s="111"/>
      <c r="C834" s="111"/>
      <c r="D834" s="111"/>
      <c r="E834" s="111"/>
      <c r="F834" s="111"/>
      <c r="G834" s="112">
        <f>SUM(B834:F834)</f>
        <v>0</v>
      </c>
      <c r="H834" s="113">
        <f t="shared" ref="H834:L834" si="350">IFERROR(B834/$G$834,0)</f>
        <v>0</v>
      </c>
      <c r="I834" s="113">
        <f t="shared" si="350"/>
        <v>0</v>
      </c>
      <c r="J834" s="113">
        <f t="shared" si="350"/>
        <v>0</v>
      </c>
      <c r="K834" s="113">
        <f t="shared" si="350"/>
        <v>0</v>
      </c>
      <c r="L834" s="113">
        <f t="shared" si="350"/>
        <v>0</v>
      </c>
      <c r="M834" s="93" t="s">
        <v>14</v>
      </c>
    </row>
    <row r="835" spans="1:13" ht="40.5" customHeight="1" thickTop="1" thickBot="1">
      <c r="A835" s="127" t="s">
        <v>35</v>
      </c>
      <c r="B835" s="134"/>
      <c r="C835" s="134"/>
      <c r="D835" s="134"/>
      <c r="E835" s="134"/>
      <c r="F835" s="135"/>
      <c r="G835" s="114">
        <v>28</v>
      </c>
      <c r="H835" s="102" t="s">
        <v>14</v>
      </c>
      <c r="I835" s="102" t="s">
        <v>14</v>
      </c>
      <c r="J835" s="102" t="s">
        <v>14</v>
      </c>
      <c r="K835" s="102" t="s">
        <v>14</v>
      </c>
      <c r="L835" s="102" t="s">
        <v>14</v>
      </c>
      <c r="M835" s="102">
        <f>(M815+M822+M827+M833)/4</f>
        <v>1</v>
      </c>
    </row>
    <row r="836" spans="1:13" ht="40.5" customHeight="1" thickTop="1">
      <c r="A836" s="77"/>
      <c r="B836" s="77"/>
      <c r="C836" s="77"/>
      <c r="D836" s="77"/>
      <c r="E836" s="77"/>
      <c r="F836" s="77"/>
      <c r="G836" s="77"/>
      <c r="H836" s="77"/>
      <c r="I836" s="77"/>
      <c r="J836" s="77"/>
      <c r="K836" s="77"/>
      <c r="L836" s="77"/>
      <c r="M836" s="77"/>
    </row>
    <row r="837" spans="1:13" ht="40.5" customHeight="1" thickBot="1">
      <c r="A837" s="77"/>
      <c r="B837" s="77"/>
      <c r="C837" s="77"/>
      <c r="D837" s="77"/>
      <c r="E837" s="77"/>
      <c r="F837" s="77"/>
      <c r="G837" s="77"/>
      <c r="H837" s="77"/>
      <c r="I837" s="77"/>
      <c r="J837" s="77"/>
      <c r="K837" s="77"/>
      <c r="L837" s="77"/>
      <c r="M837" s="77"/>
    </row>
    <row r="838" spans="1:13" ht="40.5" customHeight="1" thickTop="1" thickBot="1">
      <c r="A838" s="78" t="s">
        <v>0</v>
      </c>
      <c r="B838" s="136" t="s">
        <v>49</v>
      </c>
      <c r="C838" s="132"/>
      <c r="D838" s="132"/>
      <c r="E838" s="132"/>
      <c r="F838" s="132"/>
      <c r="G838" s="133"/>
      <c r="H838" s="139" t="s">
        <v>111</v>
      </c>
      <c r="I838" s="144"/>
      <c r="J838" s="145"/>
      <c r="K838" s="79" t="s">
        <v>2</v>
      </c>
      <c r="L838" s="146">
        <v>45508</v>
      </c>
      <c r="M838" s="147"/>
    </row>
    <row r="839" spans="1:13" ht="40.5" customHeight="1" thickBot="1">
      <c r="A839" s="115" t="s">
        <v>3</v>
      </c>
      <c r="B839" s="148"/>
      <c r="C839" s="148"/>
      <c r="D839" s="148"/>
      <c r="E839" s="148"/>
      <c r="F839" s="148"/>
      <c r="G839" s="149"/>
      <c r="H839" s="80" t="s">
        <v>112</v>
      </c>
      <c r="I839" s="121">
        <v>27</v>
      </c>
      <c r="J839" s="133"/>
      <c r="K839" s="81"/>
      <c r="L839" s="80"/>
      <c r="M839" s="80"/>
    </row>
    <row r="840" spans="1:13" ht="40.5" customHeight="1" thickBot="1">
      <c r="A840" s="150"/>
      <c r="B840" s="151"/>
      <c r="C840" s="151"/>
      <c r="D840" s="151"/>
      <c r="E840" s="151"/>
      <c r="F840" s="151"/>
      <c r="G840" s="152"/>
      <c r="H840" s="80" t="s">
        <v>113</v>
      </c>
      <c r="I840" s="121">
        <v>2</v>
      </c>
      <c r="J840" s="133"/>
      <c r="K840" s="80"/>
      <c r="L840" s="80"/>
      <c r="M840" s="80"/>
    </row>
    <row r="841" spans="1:13" ht="40.5" customHeight="1" thickBot="1">
      <c r="A841" s="82" t="s">
        <v>4</v>
      </c>
      <c r="B841" s="130" t="s">
        <v>5</v>
      </c>
      <c r="C841" s="131"/>
      <c r="D841" s="131"/>
      <c r="E841" s="131"/>
      <c r="F841" s="131"/>
      <c r="G841" s="131"/>
      <c r="H841" s="121" t="s">
        <v>5</v>
      </c>
      <c r="I841" s="132"/>
      <c r="J841" s="132"/>
      <c r="K841" s="132"/>
      <c r="L841" s="132"/>
      <c r="M841" s="133"/>
    </row>
    <row r="842" spans="1:13" ht="40.5" customHeight="1" thickTop="1" thickBot="1">
      <c r="A842" s="83" t="s">
        <v>6</v>
      </c>
      <c r="B842" s="84" t="s">
        <v>7</v>
      </c>
      <c r="C842" s="84" t="s">
        <v>8</v>
      </c>
      <c r="D842" s="84" t="s">
        <v>9</v>
      </c>
      <c r="E842" s="84" t="s">
        <v>10</v>
      </c>
      <c r="F842" s="84" t="s">
        <v>11</v>
      </c>
      <c r="G842" s="85" t="s">
        <v>12</v>
      </c>
      <c r="H842" s="86" t="s">
        <v>7</v>
      </c>
      <c r="I842" s="86" t="s">
        <v>8</v>
      </c>
      <c r="J842" s="86" t="s">
        <v>9</v>
      </c>
      <c r="K842" s="86" t="s">
        <v>10</v>
      </c>
      <c r="L842" s="86" t="s">
        <v>11</v>
      </c>
      <c r="M842" s="87" t="s">
        <v>12</v>
      </c>
    </row>
    <row r="843" spans="1:13" ht="40.5" customHeight="1" thickTop="1" thickBot="1">
      <c r="A843" s="88" t="s">
        <v>13</v>
      </c>
      <c r="B843" s="89"/>
      <c r="C843" s="89"/>
      <c r="D843" s="89"/>
      <c r="E843" s="89"/>
      <c r="F843" s="89">
        <v>29</v>
      </c>
      <c r="G843" s="90">
        <f t="shared" ref="G843:G845" si="351">SUM(B843:F843)</f>
        <v>29</v>
      </c>
      <c r="H843" s="91">
        <f t="shared" ref="H843:L845" si="352">IFERROR(B843/$G$843,0)</f>
        <v>0</v>
      </c>
      <c r="I843" s="91">
        <f t="shared" si="352"/>
        <v>0</v>
      </c>
      <c r="J843" s="91">
        <f t="shared" si="352"/>
        <v>0</v>
      </c>
      <c r="K843" s="91">
        <f t="shared" si="352"/>
        <v>0</v>
      </c>
      <c r="L843" s="91">
        <f t="shared" si="352"/>
        <v>1</v>
      </c>
      <c r="M843" s="92" t="s">
        <v>14</v>
      </c>
    </row>
    <row r="844" spans="1:13" ht="40.5" customHeight="1" thickTop="1" thickBot="1">
      <c r="A844" s="88" t="s">
        <v>15</v>
      </c>
      <c r="B844" s="89"/>
      <c r="C844" s="89"/>
      <c r="D844" s="89"/>
      <c r="E844" s="89"/>
      <c r="F844" s="89">
        <v>29</v>
      </c>
      <c r="G844" s="90">
        <f t="shared" si="351"/>
        <v>29</v>
      </c>
      <c r="H844" s="91">
        <f t="shared" si="352"/>
        <v>0</v>
      </c>
      <c r="I844" s="91">
        <f t="shared" si="352"/>
        <v>0</v>
      </c>
      <c r="J844" s="91">
        <f t="shared" si="352"/>
        <v>0</v>
      </c>
      <c r="K844" s="91">
        <f t="shared" si="352"/>
        <v>0</v>
      </c>
      <c r="L844" s="91">
        <f t="shared" si="352"/>
        <v>1</v>
      </c>
      <c r="M844" s="93" t="s">
        <v>14</v>
      </c>
    </row>
    <row r="845" spans="1:13" ht="40.5" customHeight="1" thickTop="1" thickBot="1">
      <c r="A845" s="88" t="s">
        <v>16</v>
      </c>
      <c r="B845" s="89"/>
      <c r="C845" s="89"/>
      <c r="D845" s="89"/>
      <c r="E845" s="89"/>
      <c r="F845" s="89">
        <v>29</v>
      </c>
      <c r="G845" s="90">
        <f t="shared" si="351"/>
        <v>29</v>
      </c>
      <c r="H845" s="91">
        <f t="shared" si="352"/>
        <v>0</v>
      </c>
      <c r="I845" s="91">
        <f t="shared" si="352"/>
        <v>0</v>
      </c>
      <c r="J845" s="91">
        <f t="shared" si="352"/>
        <v>0</v>
      </c>
      <c r="K845" s="91">
        <f t="shared" si="352"/>
        <v>0</v>
      </c>
      <c r="L845" s="91">
        <f t="shared" si="352"/>
        <v>1</v>
      </c>
      <c r="M845" s="93" t="s">
        <v>14</v>
      </c>
    </row>
    <row r="846" spans="1:13" ht="40.5" customHeight="1" thickTop="1" thickBot="1">
      <c r="A846" s="94" t="s">
        <v>17</v>
      </c>
      <c r="B846" s="95">
        <f>IFERROR(AVERAGE(B843:B845),0)</f>
        <v>0</v>
      </c>
      <c r="C846" s="95">
        <f>IFERROR(AVERAGE(C843:C845),0)</f>
        <v>0</v>
      </c>
      <c r="D846" s="95">
        <f>IFERROR(AVERAGE(D843:D845),0)</f>
        <v>0</v>
      </c>
      <c r="E846" s="95">
        <f t="shared" ref="E846:F846" si="353">IFERROR(AVERAGE(E843:E845),0)</f>
        <v>0</v>
      </c>
      <c r="F846" s="95">
        <f t="shared" si="353"/>
        <v>29</v>
      </c>
      <c r="G846" s="95">
        <f>SUM(AVERAGE(G843:G845))</f>
        <v>29</v>
      </c>
      <c r="H846" s="96">
        <f>AVERAGE(H843:H845)*0.2</f>
        <v>0</v>
      </c>
      <c r="I846" s="96">
        <f>AVERAGE(I843:I845)*0.4</f>
        <v>0</v>
      </c>
      <c r="J846" s="96">
        <f>AVERAGE(J843:J845)*0.6</f>
        <v>0</v>
      </c>
      <c r="K846" s="96">
        <f>AVERAGE(K843:K845)*0.8</f>
        <v>0</v>
      </c>
      <c r="L846" s="96">
        <f>AVERAGE(L843:L845)*1</f>
        <v>1</v>
      </c>
      <c r="M846" s="97">
        <f>SUM(H846:L846)</f>
        <v>1</v>
      </c>
    </row>
    <row r="847" spans="1:13" ht="40.5" customHeight="1" thickTop="1" thickBot="1">
      <c r="A847" s="98" t="s">
        <v>18</v>
      </c>
      <c r="B847" s="84" t="s">
        <v>7</v>
      </c>
      <c r="C847" s="84" t="s">
        <v>8</v>
      </c>
      <c r="D847" s="84" t="s">
        <v>9</v>
      </c>
      <c r="E847" s="84" t="s">
        <v>10</v>
      </c>
      <c r="F847" s="84" t="s">
        <v>11</v>
      </c>
      <c r="G847" s="85" t="s">
        <v>12</v>
      </c>
      <c r="H847" s="84" t="s">
        <v>7</v>
      </c>
      <c r="I847" s="84" t="s">
        <v>8</v>
      </c>
      <c r="J847" s="84" t="s">
        <v>9</v>
      </c>
      <c r="K847" s="84" t="s">
        <v>10</v>
      </c>
      <c r="L847" s="99" t="s">
        <v>11</v>
      </c>
      <c r="M847" s="85" t="s">
        <v>12</v>
      </c>
    </row>
    <row r="848" spans="1:13" ht="40.5" customHeight="1" thickTop="1" thickBot="1">
      <c r="A848" s="88" t="s">
        <v>19</v>
      </c>
      <c r="B848" s="89"/>
      <c r="C848" s="89"/>
      <c r="D848" s="89"/>
      <c r="E848" s="89"/>
      <c r="F848" s="89">
        <v>29</v>
      </c>
      <c r="G848" s="90">
        <f t="shared" ref="G848:G852" si="354">SUM(B848:F848)</f>
        <v>29</v>
      </c>
      <c r="H848" s="91">
        <f t="shared" ref="H848:L852" si="355">IFERROR(B848/$G$848,0)</f>
        <v>0</v>
      </c>
      <c r="I848" s="91">
        <f t="shared" si="355"/>
        <v>0</v>
      </c>
      <c r="J848" s="91">
        <f t="shared" si="355"/>
        <v>0</v>
      </c>
      <c r="K848" s="91">
        <f t="shared" si="355"/>
        <v>0</v>
      </c>
      <c r="L848" s="91">
        <f t="shared" si="355"/>
        <v>1</v>
      </c>
      <c r="M848" s="93" t="s">
        <v>14</v>
      </c>
    </row>
    <row r="849" spans="1:13" ht="40.5" customHeight="1" thickTop="1" thickBot="1">
      <c r="A849" s="88" t="s">
        <v>20</v>
      </c>
      <c r="B849" s="89"/>
      <c r="C849" s="89"/>
      <c r="D849" s="89"/>
      <c r="E849" s="89"/>
      <c r="F849" s="89">
        <v>29</v>
      </c>
      <c r="G849" s="90">
        <f t="shared" si="354"/>
        <v>29</v>
      </c>
      <c r="H849" s="91">
        <f t="shared" si="355"/>
        <v>0</v>
      </c>
      <c r="I849" s="91">
        <f t="shared" si="355"/>
        <v>0</v>
      </c>
      <c r="J849" s="91">
        <f t="shared" si="355"/>
        <v>0</v>
      </c>
      <c r="K849" s="91">
        <f t="shared" si="355"/>
        <v>0</v>
      </c>
      <c r="L849" s="91">
        <f t="shared" si="355"/>
        <v>1</v>
      </c>
      <c r="M849" s="93" t="s">
        <v>14</v>
      </c>
    </row>
    <row r="850" spans="1:13" ht="40.5" customHeight="1" thickTop="1" thickBot="1">
      <c r="A850" s="88" t="s">
        <v>21</v>
      </c>
      <c r="B850" s="89"/>
      <c r="C850" s="89"/>
      <c r="D850" s="89"/>
      <c r="E850" s="89"/>
      <c r="F850" s="89">
        <v>29</v>
      </c>
      <c r="G850" s="90">
        <f t="shared" si="354"/>
        <v>29</v>
      </c>
      <c r="H850" s="91">
        <f t="shared" si="355"/>
        <v>0</v>
      </c>
      <c r="I850" s="91">
        <f t="shared" si="355"/>
        <v>0</v>
      </c>
      <c r="J850" s="91">
        <f t="shared" si="355"/>
        <v>0</v>
      </c>
      <c r="K850" s="91">
        <f t="shared" si="355"/>
        <v>0</v>
      </c>
      <c r="L850" s="91">
        <f t="shared" si="355"/>
        <v>1</v>
      </c>
      <c r="M850" s="93" t="s">
        <v>14</v>
      </c>
    </row>
    <row r="851" spans="1:13" ht="40.5" customHeight="1" thickTop="1" thickBot="1">
      <c r="A851" s="88" t="s">
        <v>22</v>
      </c>
      <c r="B851" s="89"/>
      <c r="C851" s="89"/>
      <c r="D851" s="89"/>
      <c r="E851" s="89"/>
      <c r="F851" s="89">
        <v>29</v>
      </c>
      <c r="G851" s="90">
        <f t="shared" si="354"/>
        <v>29</v>
      </c>
      <c r="H851" s="91">
        <f t="shared" si="355"/>
        <v>0</v>
      </c>
      <c r="I851" s="91">
        <f t="shared" si="355"/>
        <v>0</v>
      </c>
      <c r="J851" s="91">
        <f t="shared" si="355"/>
        <v>0</v>
      </c>
      <c r="K851" s="91">
        <f t="shared" si="355"/>
        <v>0</v>
      </c>
      <c r="L851" s="91">
        <f t="shared" si="355"/>
        <v>1</v>
      </c>
      <c r="M851" s="93" t="s">
        <v>14</v>
      </c>
    </row>
    <row r="852" spans="1:13" ht="40.5" customHeight="1" thickTop="1" thickBot="1">
      <c r="A852" s="88" t="s">
        <v>23</v>
      </c>
      <c r="B852" s="89"/>
      <c r="C852" s="89"/>
      <c r="D852" s="89"/>
      <c r="E852" s="89"/>
      <c r="F852" s="89">
        <v>29</v>
      </c>
      <c r="G852" s="90">
        <f t="shared" si="354"/>
        <v>29</v>
      </c>
      <c r="H852" s="91">
        <f t="shared" si="355"/>
        <v>0</v>
      </c>
      <c r="I852" s="91">
        <f t="shared" si="355"/>
        <v>0</v>
      </c>
      <c r="J852" s="91">
        <f t="shared" si="355"/>
        <v>0</v>
      </c>
      <c r="K852" s="91">
        <f t="shared" si="355"/>
        <v>0</v>
      </c>
      <c r="L852" s="91">
        <f t="shared" si="355"/>
        <v>1</v>
      </c>
      <c r="M852" s="93"/>
    </row>
    <row r="853" spans="1:13" ht="40.5" customHeight="1" thickTop="1" thickBot="1">
      <c r="A853" s="94" t="s">
        <v>24</v>
      </c>
      <c r="B853" s="95">
        <f t="shared" ref="B853:F853" si="356">IFERROR(AVERAGE(B848:B852),0)</f>
        <v>0</v>
      </c>
      <c r="C853" s="95">
        <f t="shared" si="356"/>
        <v>0</v>
      </c>
      <c r="D853" s="95">
        <f t="shared" si="356"/>
        <v>0</v>
      </c>
      <c r="E853" s="95">
        <f t="shared" si="356"/>
        <v>0</v>
      </c>
      <c r="F853" s="95">
        <f t="shared" si="356"/>
        <v>29</v>
      </c>
      <c r="G853" s="95">
        <f>SUM(AVERAGE(G848:G852))</f>
        <v>29</v>
      </c>
      <c r="H853" s="97">
        <f>AVERAGE(H848:H852)*0.2</f>
        <v>0</v>
      </c>
      <c r="I853" s="97">
        <f>AVERAGE(I848:I852)*0.4</f>
        <v>0</v>
      </c>
      <c r="J853" s="97">
        <f>AVERAGE(J848:J852)*0.6</f>
        <v>0</v>
      </c>
      <c r="K853" s="97">
        <f>AVERAGE(K848:K852)*0.8</f>
        <v>0</v>
      </c>
      <c r="L853" s="100">
        <f>AVERAGE(L848:L852)*1</f>
        <v>1</v>
      </c>
      <c r="M853" s="97">
        <f>SUM(H853:L853)</f>
        <v>1</v>
      </c>
    </row>
    <row r="854" spans="1:13" ht="40.5" customHeight="1" thickTop="1" thickBot="1">
      <c r="A854" s="98" t="s">
        <v>25</v>
      </c>
      <c r="B854" s="84" t="s">
        <v>7</v>
      </c>
      <c r="C854" s="84" t="s">
        <v>8</v>
      </c>
      <c r="D854" s="84" t="s">
        <v>9</v>
      </c>
      <c r="E854" s="84" t="s">
        <v>10</v>
      </c>
      <c r="F854" s="84" t="s">
        <v>11</v>
      </c>
      <c r="G854" s="85" t="s">
        <v>12</v>
      </c>
      <c r="H854" s="84" t="s">
        <v>7</v>
      </c>
      <c r="I854" s="84" t="s">
        <v>8</v>
      </c>
      <c r="J854" s="84" t="s">
        <v>9</v>
      </c>
      <c r="K854" s="84" t="s">
        <v>10</v>
      </c>
      <c r="L854" s="99" t="s">
        <v>11</v>
      </c>
      <c r="M854" s="85" t="s">
        <v>12</v>
      </c>
    </row>
    <row r="855" spans="1:13" ht="40.5" customHeight="1" thickTop="1" thickBot="1">
      <c r="A855" s="88" t="s">
        <v>26</v>
      </c>
      <c r="B855" s="89"/>
      <c r="C855" s="89"/>
      <c r="D855" s="89"/>
      <c r="E855" s="89"/>
      <c r="F855" s="89">
        <v>29</v>
      </c>
      <c r="G855" s="90">
        <f t="shared" ref="G855:G857" si="357">SUM(B855:F855)</f>
        <v>29</v>
      </c>
      <c r="H855" s="91">
        <f t="shared" ref="H855:L857" si="358">IFERROR(B855/$G$855,0)</f>
        <v>0</v>
      </c>
      <c r="I855" s="91">
        <f t="shared" si="358"/>
        <v>0</v>
      </c>
      <c r="J855" s="91">
        <f t="shared" si="358"/>
        <v>0</v>
      </c>
      <c r="K855" s="91">
        <f t="shared" si="358"/>
        <v>0</v>
      </c>
      <c r="L855" s="91">
        <f t="shared" si="358"/>
        <v>1</v>
      </c>
      <c r="M855" s="93" t="s">
        <v>14</v>
      </c>
    </row>
    <row r="856" spans="1:13" ht="40.5" customHeight="1" thickTop="1" thickBot="1">
      <c r="A856" s="88" t="s">
        <v>27</v>
      </c>
      <c r="B856" s="89"/>
      <c r="C856" s="89"/>
      <c r="D856" s="89"/>
      <c r="E856" s="89"/>
      <c r="F856" s="89">
        <v>29</v>
      </c>
      <c r="G856" s="90">
        <f t="shared" si="357"/>
        <v>29</v>
      </c>
      <c r="H856" s="91">
        <f t="shared" si="358"/>
        <v>0</v>
      </c>
      <c r="I856" s="91">
        <f t="shared" si="358"/>
        <v>0</v>
      </c>
      <c r="J856" s="91">
        <f t="shared" si="358"/>
        <v>0</v>
      </c>
      <c r="K856" s="91">
        <f t="shared" si="358"/>
        <v>0</v>
      </c>
      <c r="L856" s="91">
        <f t="shared" si="358"/>
        <v>1</v>
      </c>
      <c r="M856" s="93" t="s">
        <v>14</v>
      </c>
    </row>
    <row r="857" spans="1:13" ht="40.5" customHeight="1" thickTop="1" thickBot="1">
      <c r="A857" s="88" t="s">
        <v>28</v>
      </c>
      <c r="B857" s="89"/>
      <c r="C857" s="89"/>
      <c r="D857" s="89"/>
      <c r="E857" s="89"/>
      <c r="F857" s="89">
        <v>29</v>
      </c>
      <c r="G857" s="90">
        <f t="shared" si="357"/>
        <v>29</v>
      </c>
      <c r="H857" s="91">
        <f t="shared" si="358"/>
        <v>0</v>
      </c>
      <c r="I857" s="91">
        <f t="shared" si="358"/>
        <v>0</v>
      </c>
      <c r="J857" s="91">
        <f t="shared" si="358"/>
        <v>0</v>
      </c>
      <c r="K857" s="91">
        <f t="shared" si="358"/>
        <v>0</v>
      </c>
      <c r="L857" s="91">
        <f t="shared" si="358"/>
        <v>1</v>
      </c>
      <c r="M857" s="93" t="s">
        <v>14</v>
      </c>
    </row>
    <row r="858" spans="1:13" ht="40.5" customHeight="1" thickTop="1" thickBot="1">
      <c r="A858" s="94" t="s">
        <v>24</v>
      </c>
      <c r="B858" s="95">
        <f t="shared" ref="B858:F858" si="359">IFERROR(AVERAGE(B855:B857),0)</f>
        <v>0</v>
      </c>
      <c r="C858" s="95">
        <f t="shared" si="359"/>
        <v>0</v>
      </c>
      <c r="D858" s="101">
        <f t="shared" si="359"/>
        <v>0</v>
      </c>
      <c r="E858" s="101">
        <f t="shared" si="359"/>
        <v>0</v>
      </c>
      <c r="F858" s="101">
        <f t="shared" si="359"/>
        <v>29</v>
      </c>
      <c r="G858" s="101">
        <f>SUM(AVERAGE(G855:G857))</f>
        <v>29</v>
      </c>
      <c r="H858" s="97">
        <f>AVERAGE(H855:H857)*0.2</f>
        <v>0</v>
      </c>
      <c r="I858" s="97">
        <f>AVERAGE(I855:I857)*0.4</f>
        <v>0</v>
      </c>
      <c r="J858" s="97">
        <f>AVERAGE(J855:J857)*0.6</f>
        <v>0</v>
      </c>
      <c r="K858" s="97">
        <f>AVERAGE(K855:K857)*0.8</f>
        <v>0</v>
      </c>
      <c r="L858" s="100">
        <f>AVERAGE(L855:L857)*1</f>
        <v>1</v>
      </c>
      <c r="M858" s="102">
        <f>SUM(H858:L858)</f>
        <v>1</v>
      </c>
    </row>
    <row r="859" spans="1:13" ht="40.5" customHeight="1" thickTop="1" thickBot="1">
      <c r="A859" s="83" t="s">
        <v>29</v>
      </c>
      <c r="B859" s="84" t="s">
        <v>7</v>
      </c>
      <c r="C859" s="84" t="s">
        <v>8</v>
      </c>
      <c r="D859" s="84" t="s">
        <v>9</v>
      </c>
      <c r="E859" s="84" t="s">
        <v>10</v>
      </c>
      <c r="F859" s="84" t="s">
        <v>11</v>
      </c>
      <c r="G859" s="85" t="s">
        <v>12</v>
      </c>
      <c r="H859" s="84" t="s">
        <v>7</v>
      </c>
      <c r="I859" s="84" t="s">
        <v>8</v>
      </c>
      <c r="J859" s="84" t="s">
        <v>9</v>
      </c>
      <c r="K859" s="84" t="s">
        <v>10</v>
      </c>
      <c r="L859" s="99" t="s">
        <v>11</v>
      </c>
      <c r="M859" s="85" t="s">
        <v>12</v>
      </c>
    </row>
    <row r="860" spans="1:13" ht="40.5" customHeight="1" thickTop="1" thickBot="1">
      <c r="A860" s="103" t="s">
        <v>30</v>
      </c>
      <c r="B860" s="104"/>
      <c r="C860" s="104"/>
      <c r="D860" s="104"/>
      <c r="E860" s="89"/>
      <c r="F860" s="89">
        <v>29</v>
      </c>
      <c r="G860" s="105">
        <f t="shared" ref="G860:G863" si="360">SUM(B860:F860)</f>
        <v>29</v>
      </c>
      <c r="H860" s="106">
        <f t="shared" ref="H860:L863" si="361">IFERROR(B860/$G$860,0)</f>
        <v>0</v>
      </c>
      <c r="I860" s="106">
        <f t="shared" si="361"/>
        <v>0</v>
      </c>
      <c r="J860" s="106">
        <f t="shared" si="361"/>
        <v>0</v>
      </c>
      <c r="K860" s="106">
        <f t="shared" si="361"/>
        <v>0</v>
      </c>
      <c r="L860" s="106">
        <f t="shared" si="361"/>
        <v>1</v>
      </c>
      <c r="M860" s="93" t="s">
        <v>14</v>
      </c>
    </row>
    <row r="861" spans="1:13" ht="40.5" customHeight="1" thickTop="1" thickBot="1">
      <c r="A861" s="103" t="s">
        <v>31</v>
      </c>
      <c r="B861" s="104"/>
      <c r="C861" s="104"/>
      <c r="D861" s="104"/>
      <c r="E861" s="89"/>
      <c r="F861" s="89">
        <v>29</v>
      </c>
      <c r="G861" s="105">
        <f t="shared" si="360"/>
        <v>29</v>
      </c>
      <c r="H861" s="106">
        <f t="shared" si="361"/>
        <v>0</v>
      </c>
      <c r="I861" s="106">
        <f t="shared" si="361"/>
        <v>0</v>
      </c>
      <c r="J861" s="106">
        <f t="shared" si="361"/>
        <v>0</v>
      </c>
      <c r="K861" s="106">
        <f t="shared" si="361"/>
        <v>0</v>
      </c>
      <c r="L861" s="106">
        <f t="shared" si="361"/>
        <v>1</v>
      </c>
      <c r="M861" s="93" t="s">
        <v>14</v>
      </c>
    </row>
    <row r="862" spans="1:13" ht="40.5" customHeight="1" thickTop="1" thickBot="1">
      <c r="A862" s="103" t="s">
        <v>32</v>
      </c>
      <c r="B862" s="104"/>
      <c r="C862" s="104"/>
      <c r="D862" s="104"/>
      <c r="E862" s="89"/>
      <c r="F862" s="89">
        <v>29</v>
      </c>
      <c r="G862" s="105">
        <f t="shared" si="360"/>
        <v>29</v>
      </c>
      <c r="H862" s="106">
        <f t="shared" si="361"/>
        <v>0</v>
      </c>
      <c r="I862" s="106">
        <f t="shared" si="361"/>
        <v>0</v>
      </c>
      <c r="J862" s="106">
        <f t="shared" si="361"/>
        <v>0</v>
      </c>
      <c r="K862" s="106">
        <f t="shared" si="361"/>
        <v>0</v>
      </c>
      <c r="L862" s="106">
        <f t="shared" si="361"/>
        <v>1</v>
      </c>
      <c r="M862" s="93" t="s">
        <v>14</v>
      </c>
    </row>
    <row r="863" spans="1:13" ht="40.5" customHeight="1" thickTop="1" thickBot="1">
      <c r="A863" s="103" t="s">
        <v>33</v>
      </c>
      <c r="B863" s="104"/>
      <c r="C863" s="104"/>
      <c r="D863" s="104"/>
      <c r="E863" s="89"/>
      <c r="F863" s="89">
        <v>29</v>
      </c>
      <c r="G863" s="105">
        <f t="shared" si="360"/>
        <v>29</v>
      </c>
      <c r="H863" s="106">
        <f t="shared" si="361"/>
        <v>0</v>
      </c>
      <c r="I863" s="106">
        <f t="shared" si="361"/>
        <v>0</v>
      </c>
      <c r="J863" s="106">
        <f t="shared" si="361"/>
        <v>0</v>
      </c>
      <c r="K863" s="106">
        <f t="shared" si="361"/>
        <v>0</v>
      </c>
      <c r="L863" s="106">
        <f t="shared" si="361"/>
        <v>1</v>
      </c>
      <c r="M863" s="93" t="s">
        <v>14</v>
      </c>
    </row>
    <row r="864" spans="1:13" ht="40.5" customHeight="1" thickTop="1" thickBot="1">
      <c r="A864" s="107" t="s">
        <v>24</v>
      </c>
      <c r="B864" s="108">
        <f t="shared" ref="B864:F864" si="362">IFERROR(AVERAGE(B860:B863),0)</f>
        <v>0</v>
      </c>
      <c r="C864" s="108">
        <f t="shared" si="362"/>
        <v>0</v>
      </c>
      <c r="D864" s="108">
        <f t="shared" si="362"/>
        <v>0</v>
      </c>
      <c r="E864" s="108">
        <f t="shared" si="362"/>
        <v>0</v>
      </c>
      <c r="F864" s="108">
        <f t="shared" si="362"/>
        <v>29</v>
      </c>
      <c r="G864" s="108">
        <f>SUM(AVERAGE(G860:G863))</f>
        <v>29</v>
      </c>
      <c r="H864" s="102">
        <f>AVERAGE(H860:H863)*0.2</f>
        <v>0</v>
      </c>
      <c r="I864" s="102">
        <f>AVERAGE(I860:I863)*0.4</f>
        <v>0</v>
      </c>
      <c r="J864" s="102">
        <f>AVERAGE(J860:J863)*0.6</f>
        <v>0</v>
      </c>
      <c r="K864" s="102">
        <f>AVERAGE(K860:K863)*0.8</f>
        <v>0</v>
      </c>
      <c r="L864" s="109">
        <f>AVERAGE(L860:L863)*1</f>
        <v>1</v>
      </c>
      <c r="M864" s="102">
        <f>SUM(H864:L864)</f>
        <v>1</v>
      </c>
    </row>
    <row r="865" spans="1:13" ht="40.5" customHeight="1" thickTop="1" thickBot="1">
      <c r="A865" s="110" t="s">
        <v>34</v>
      </c>
      <c r="B865" s="111"/>
      <c r="C865" s="111"/>
      <c r="D865" s="111"/>
      <c r="E865" s="111"/>
      <c r="F865" s="111"/>
      <c r="G865" s="112">
        <f>SUM(B865:F865)</f>
        <v>0</v>
      </c>
      <c r="H865" s="113">
        <f t="shared" ref="H865:L865" si="363">IFERROR(B865/$G$865,0)</f>
        <v>0</v>
      </c>
      <c r="I865" s="113">
        <f t="shared" si="363"/>
        <v>0</v>
      </c>
      <c r="J865" s="113">
        <f t="shared" si="363"/>
        <v>0</v>
      </c>
      <c r="K865" s="113">
        <f t="shared" si="363"/>
        <v>0</v>
      </c>
      <c r="L865" s="113">
        <f t="shared" si="363"/>
        <v>0</v>
      </c>
      <c r="M865" s="93" t="s">
        <v>14</v>
      </c>
    </row>
    <row r="866" spans="1:13" ht="40.5" customHeight="1" thickTop="1" thickBot="1">
      <c r="A866" s="127" t="s">
        <v>35</v>
      </c>
      <c r="B866" s="134"/>
      <c r="C866" s="134"/>
      <c r="D866" s="134"/>
      <c r="E866" s="134"/>
      <c r="F866" s="135"/>
      <c r="G866" s="114">
        <v>29</v>
      </c>
      <c r="H866" s="102" t="s">
        <v>14</v>
      </c>
      <c r="I866" s="102" t="s">
        <v>14</v>
      </c>
      <c r="J866" s="102" t="s">
        <v>14</v>
      </c>
      <c r="K866" s="102" t="s">
        <v>14</v>
      </c>
      <c r="L866" s="102" t="s">
        <v>14</v>
      </c>
      <c r="M866" s="102">
        <f>(M846+M853+M858+M864)/4</f>
        <v>1</v>
      </c>
    </row>
    <row r="867" spans="1:13" ht="40.5" customHeight="1" thickTop="1">
      <c r="A867" s="77"/>
      <c r="B867" s="77"/>
      <c r="C867" s="77"/>
      <c r="D867" s="77"/>
      <c r="E867" s="77"/>
      <c r="F867" s="77"/>
      <c r="G867" s="77"/>
      <c r="H867" s="77"/>
      <c r="I867" s="77"/>
      <c r="J867" s="77"/>
      <c r="K867" s="77"/>
      <c r="L867" s="77"/>
      <c r="M867" s="77"/>
    </row>
    <row r="868" spans="1:13" ht="40.5" customHeight="1" thickBot="1">
      <c r="A868" s="77"/>
      <c r="B868" s="77"/>
      <c r="C868" s="77"/>
      <c r="D868" s="77"/>
      <c r="E868" s="77"/>
      <c r="F868" s="77"/>
      <c r="G868" s="77"/>
      <c r="H868" s="77"/>
      <c r="I868" s="77"/>
      <c r="J868" s="77"/>
      <c r="K868" s="77"/>
      <c r="L868" s="77"/>
      <c r="M868" s="77"/>
    </row>
    <row r="869" spans="1:13" ht="40.5" customHeight="1" thickTop="1" thickBot="1">
      <c r="A869" s="78" t="s">
        <v>0</v>
      </c>
      <c r="B869" s="136" t="s">
        <v>198</v>
      </c>
      <c r="C869" s="132"/>
      <c r="D869" s="132"/>
      <c r="E869" s="132"/>
      <c r="F869" s="132"/>
      <c r="G869" s="133"/>
      <c r="H869" s="139" t="s">
        <v>111</v>
      </c>
      <c r="I869" s="144"/>
      <c r="J869" s="145"/>
      <c r="K869" s="79" t="s">
        <v>2</v>
      </c>
      <c r="L869" s="146">
        <v>45506</v>
      </c>
      <c r="M869" s="147"/>
    </row>
    <row r="870" spans="1:13" ht="40.5" customHeight="1" thickBot="1">
      <c r="A870" s="115" t="s">
        <v>3</v>
      </c>
      <c r="B870" s="148"/>
      <c r="C870" s="148"/>
      <c r="D870" s="148"/>
      <c r="E870" s="148"/>
      <c r="F870" s="148"/>
      <c r="G870" s="149"/>
      <c r="H870" s="80" t="s">
        <v>112</v>
      </c>
      <c r="I870" s="121">
        <v>26</v>
      </c>
      <c r="J870" s="133"/>
      <c r="K870" s="81"/>
      <c r="L870" s="80"/>
      <c r="M870" s="80"/>
    </row>
    <row r="871" spans="1:13" ht="40.5" customHeight="1" thickBot="1">
      <c r="A871" s="150"/>
      <c r="B871" s="151"/>
      <c r="C871" s="151"/>
      <c r="D871" s="151"/>
      <c r="E871" s="151"/>
      <c r="F871" s="151"/>
      <c r="G871" s="152"/>
      <c r="H871" s="80" t="s">
        <v>113</v>
      </c>
      <c r="I871" s="121">
        <v>3</v>
      </c>
      <c r="J871" s="133"/>
      <c r="K871" s="80"/>
      <c r="L871" s="80"/>
      <c r="M871" s="80"/>
    </row>
    <row r="872" spans="1:13" ht="40.5" customHeight="1" thickBot="1">
      <c r="A872" s="82" t="s">
        <v>4</v>
      </c>
      <c r="B872" s="130" t="s">
        <v>5</v>
      </c>
      <c r="C872" s="131"/>
      <c r="D872" s="131"/>
      <c r="E872" s="131"/>
      <c r="F872" s="131"/>
      <c r="G872" s="131"/>
      <c r="H872" s="121" t="s">
        <v>5</v>
      </c>
      <c r="I872" s="132"/>
      <c r="J872" s="132"/>
      <c r="K872" s="132"/>
      <c r="L872" s="132"/>
      <c r="M872" s="133"/>
    </row>
    <row r="873" spans="1:13" ht="40.5" customHeight="1" thickTop="1" thickBot="1">
      <c r="A873" s="83" t="s">
        <v>6</v>
      </c>
      <c r="B873" s="84" t="s">
        <v>7</v>
      </c>
      <c r="C873" s="84" t="s">
        <v>8</v>
      </c>
      <c r="D873" s="84" t="s">
        <v>9</v>
      </c>
      <c r="E873" s="84" t="s">
        <v>10</v>
      </c>
      <c r="F873" s="84" t="s">
        <v>11</v>
      </c>
      <c r="G873" s="85" t="s">
        <v>12</v>
      </c>
      <c r="H873" s="86" t="s">
        <v>7</v>
      </c>
      <c r="I873" s="86" t="s">
        <v>8</v>
      </c>
      <c r="J873" s="86" t="s">
        <v>9</v>
      </c>
      <c r="K873" s="86" t="s">
        <v>10</v>
      </c>
      <c r="L873" s="86" t="s">
        <v>11</v>
      </c>
      <c r="M873" s="87" t="s">
        <v>12</v>
      </c>
    </row>
    <row r="874" spans="1:13" ht="40.5" customHeight="1" thickTop="1" thickBot="1">
      <c r="A874" s="88" t="s">
        <v>13</v>
      </c>
      <c r="B874" s="89"/>
      <c r="C874" s="89"/>
      <c r="D874" s="89"/>
      <c r="E874" s="89"/>
      <c r="F874" s="89">
        <v>29</v>
      </c>
      <c r="G874" s="90">
        <f t="shared" ref="G874:G876" si="364">SUM(B874:F874)</f>
        <v>29</v>
      </c>
      <c r="H874" s="91">
        <f t="shared" ref="H874:L876" si="365">IFERROR(B874/$G$874,0)</f>
        <v>0</v>
      </c>
      <c r="I874" s="91">
        <f t="shared" si="365"/>
        <v>0</v>
      </c>
      <c r="J874" s="91">
        <f t="shared" si="365"/>
        <v>0</v>
      </c>
      <c r="K874" s="91">
        <f t="shared" si="365"/>
        <v>0</v>
      </c>
      <c r="L874" s="91">
        <f t="shared" si="365"/>
        <v>1</v>
      </c>
      <c r="M874" s="92" t="s">
        <v>14</v>
      </c>
    </row>
    <row r="875" spans="1:13" ht="40.5" customHeight="1" thickTop="1" thickBot="1">
      <c r="A875" s="88" t="s">
        <v>15</v>
      </c>
      <c r="B875" s="89"/>
      <c r="C875" s="89"/>
      <c r="D875" s="89"/>
      <c r="E875" s="89"/>
      <c r="F875" s="89">
        <v>29</v>
      </c>
      <c r="G875" s="90">
        <f t="shared" si="364"/>
        <v>29</v>
      </c>
      <c r="H875" s="91">
        <f t="shared" si="365"/>
        <v>0</v>
      </c>
      <c r="I875" s="91">
        <f t="shared" si="365"/>
        <v>0</v>
      </c>
      <c r="J875" s="91">
        <f t="shared" si="365"/>
        <v>0</v>
      </c>
      <c r="K875" s="91">
        <f t="shared" si="365"/>
        <v>0</v>
      </c>
      <c r="L875" s="91">
        <f t="shared" si="365"/>
        <v>1</v>
      </c>
      <c r="M875" s="93" t="s">
        <v>14</v>
      </c>
    </row>
    <row r="876" spans="1:13" ht="40.5" customHeight="1" thickTop="1" thickBot="1">
      <c r="A876" s="88" t="s">
        <v>16</v>
      </c>
      <c r="B876" s="89"/>
      <c r="C876" s="89"/>
      <c r="D876" s="89"/>
      <c r="E876" s="89"/>
      <c r="F876" s="89">
        <v>29</v>
      </c>
      <c r="G876" s="90">
        <f t="shared" si="364"/>
        <v>29</v>
      </c>
      <c r="H876" s="91">
        <f t="shared" si="365"/>
        <v>0</v>
      </c>
      <c r="I876" s="91">
        <f t="shared" si="365"/>
        <v>0</v>
      </c>
      <c r="J876" s="91">
        <f t="shared" si="365"/>
        <v>0</v>
      </c>
      <c r="K876" s="91">
        <f t="shared" si="365"/>
        <v>0</v>
      </c>
      <c r="L876" s="91">
        <f t="shared" si="365"/>
        <v>1</v>
      </c>
      <c r="M876" s="93" t="s">
        <v>14</v>
      </c>
    </row>
    <row r="877" spans="1:13" ht="40.5" customHeight="1" thickTop="1" thickBot="1">
      <c r="A877" s="94" t="s">
        <v>17</v>
      </c>
      <c r="B877" s="95">
        <f>IFERROR(AVERAGE(B874:B876),0)</f>
        <v>0</v>
      </c>
      <c r="C877" s="95">
        <f>IFERROR(AVERAGE(C874:C876),0)</f>
        <v>0</v>
      </c>
      <c r="D877" s="95">
        <f>IFERROR(AVERAGE(D874:D876),0)</f>
        <v>0</v>
      </c>
      <c r="E877" s="95">
        <f t="shared" ref="E877:F877" si="366">IFERROR(AVERAGE(E874:E876),0)</f>
        <v>0</v>
      </c>
      <c r="F877" s="95">
        <f t="shared" si="366"/>
        <v>29</v>
      </c>
      <c r="G877" s="95">
        <f>SUM(AVERAGE(G874:G876))</f>
        <v>29</v>
      </c>
      <c r="H877" s="96">
        <f>AVERAGE(H874:H876)*0.2</f>
        <v>0</v>
      </c>
      <c r="I877" s="96">
        <f>AVERAGE(I874:I876)*0.4</f>
        <v>0</v>
      </c>
      <c r="J877" s="96">
        <f>AVERAGE(J874:J876)*0.6</f>
        <v>0</v>
      </c>
      <c r="K877" s="96">
        <f>AVERAGE(K874:K876)*0.8</f>
        <v>0</v>
      </c>
      <c r="L877" s="96">
        <f>AVERAGE(L874:L876)*1</f>
        <v>1</v>
      </c>
      <c r="M877" s="97">
        <f>SUM(H877:L877)</f>
        <v>1</v>
      </c>
    </row>
    <row r="878" spans="1:13" ht="40.5" customHeight="1" thickTop="1" thickBot="1">
      <c r="A878" s="98" t="s">
        <v>18</v>
      </c>
      <c r="B878" s="84" t="s">
        <v>7</v>
      </c>
      <c r="C878" s="84" t="s">
        <v>8</v>
      </c>
      <c r="D878" s="84" t="s">
        <v>9</v>
      </c>
      <c r="E878" s="84" t="s">
        <v>10</v>
      </c>
      <c r="F878" s="84" t="s">
        <v>11</v>
      </c>
      <c r="G878" s="85" t="s">
        <v>12</v>
      </c>
      <c r="H878" s="84" t="s">
        <v>7</v>
      </c>
      <c r="I878" s="84" t="s">
        <v>8</v>
      </c>
      <c r="J878" s="84" t="s">
        <v>9</v>
      </c>
      <c r="K878" s="84" t="s">
        <v>10</v>
      </c>
      <c r="L878" s="99" t="s">
        <v>11</v>
      </c>
      <c r="M878" s="85" t="s">
        <v>12</v>
      </c>
    </row>
    <row r="879" spans="1:13" ht="40.5" customHeight="1" thickTop="1" thickBot="1">
      <c r="A879" s="88" t="s">
        <v>19</v>
      </c>
      <c r="B879" s="89"/>
      <c r="C879" s="89"/>
      <c r="D879" s="89"/>
      <c r="E879" s="89"/>
      <c r="F879" s="89">
        <v>29</v>
      </c>
      <c r="G879" s="90">
        <f t="shared" ref="G879:G883" si="367">SUM(B879:F879)</f>
        <v>29</v>
      </c>
      <c r="H879" s="91">
        <f t="shared" ref="H879:L883" si="368">IFERROR(B879/$G$879,0)</f>
        <v>0</v>
      </c>
      <c r="I879" s="91">
        <f t="shared" si="368"/>
        <v>0</v>
      </c>
      <c r="J879" s="91">
        <f t="shared" si="368"/>
        <v>0</v>
      </c>
      <c r="K879" s="91">
        <f t="shared" si="368"/>
        <v>0</v>
      </c>
      <c r="L879" s="91">
        <f t="shared" si="368"/>
        <v>1</v>
      </c>
      <c r="M879" s="93" t="s">
        <v>14</v>
      </c>
    </row>
    <row r="880" spans="1:13" ht="40.5" customHeight="1" thickTop="1" thickBot="1">
      <c r="A880" s="88" t="s">
        <v>20</v>
      </c>
      <c r="B880" s="89"/>
      <c r="C880" s="89"/>
      <c r="D880" s="89"/>
      <c r="E880" s="89"/>
      <c r="F880" s="89">
        <v>29</v>
      </c>
      <c r="G880" s="90">
        <f t="shared" si="367"/>
        <v>29</v>
      </c>
      <c r="H880" s="91">
        <f t="shared" si="368"/>
        <v>0</v>
      </c>
      <c r="I880" s="91">
        <f t="shared" si="368"/>
        <v>0</v>
      </c>
      <c r="J880" s="91">
        <f t="shared" si="368"/>
        <v>0</v>
      </c>
      <c r="K880" s="91">
        <f t="shared" si="368"/>
        <v>0</v>
      </c>
      <c r="L880" s="91">
        <f t="shared" si="368"/>
        <v>1</v>
      </c>
      <c r="M880" s="93" t="s">
        <v>14</v>
      </c>
    </row>
    <row r="881" spans="1:13" ht="40.5" customHeight="1" thickTop="1" thickBot="1">
      <c r="A881" s="88" t="s">
        <v>21</v>
      </c>
      <c r="B881" s="89"/>
      <c r="C881" s="89"/>
      <c r="D881" s="89"/>
      <c r="E881" s="89"/>
      <c r="F881" s="89">
        <v>29</v>
      </c>
      <c r="G881" s="90">
        <f t="shared" si="367"/>
        <v>29</v>
      </c>
      <c r="H881" s="91">
        <f t="shared" si="368"/>
        <v>0</v>
      </c>
      <c r="I881" s="91">
        <f t="shared" si="368"/>
        <v>0</v>
      </c>
      <c r="J881" s="91">
        <f t="shared" si="368"/>
        <v>0</v>
      </c>
      <c r="K881" s="91">
        <f t="shared" si="368"/>
        <v>0</v>
      </c>
      <c r="L881" s="91">
        <f t="shared" si="368"/>
        <v>1</v>
      </c>
      <c r="M881" s="93" t="s">
        <v>14</v>
      </c>
    </row>
    <row r="882" spans="1:13" ht="40.5" customHeight="1" thickTop="1" thickBot="1">
      <c r="A882" s="88" t="s">
        <v>22</v>
      </c>
      <c r="B882" s="89"/>
      <c r="C882" s="89"/>
      <c r="D882" s="89"/>
      <c r="E882" s="89"/>
      <c r="F882" s="89">
        <v>29</v>
      </c>
      <c r="G882" s="90">
        <f t="shared" si="367"/>
        <v>29</v>
      </c>
      <c r="H882" s="91">
        <f t="shared" si="368"/>
        <v>0</v>
      </c>
      <c r="I882" s="91">
        <f t="shared" si="368"/>
        <v>0</v>
      </c>
      <c r="J882" s="91">
        <f t="shared" si="368"/>
        <v>0</v>
      </c>
      <c r="K882" s="91">
        <f t="shared" si="368"/>
        <v>0</v>
      </c>
      <c r="L882" s="91">
        <f t="shared" si="368"/>
        <v>1</v>
      </c>
      <c r="M882" s="93" t="s">
        <v>14</v>
      </c>
    </row>
    <row r="883" spans="1:13" ht="40.5" customHeight="1" thickTop="1" thickBot="1">
      <c r="A883" s="88" t="s">
        <v>23</v>
      </c>
      <c r="B883" s="89"/>
      <c r="C883" s="89"/>
      <c r="D883" s="89"/>
      <c r="E883" s="89"/>
      <c r="F883" s="89">
        <v>29</v>
      </c>
      <c r="G883" s="90">
        <f t="shared" si="367"/>
        <v>29</v>
      </c>
      <c r="H883" s="91">
        <f t="shared" si="368"/>
        <v>0</v>
      </c>
      <c r="I883" s="91">
        <f t="shared" si="368"/>
        <v>0</v>
      </c>
      <c r="J883" s="91">
        <f t="shared" si="368"/>
        <v>0</v>
      </c>
      <c r="K883" s="91">
        <f t="shared" si="368"/>
        <v>0</v>
      </c>
      <c r="L883" s="91">
        <f t="shared" si="368"/>
        <v>1</v>
      </c>
      <c r="M883" s="93"/>
    </row>
    <row r="884" spans="1:13" ht="40.5" customHeight="1" thickTop="1" thickBot="1">
      <c r="A884" s="94" t="s">
        <v>24</v>
      </c>
      <c r="B884" s="95">
        <f t="shared" ref="B884:F884" si="369">IFERROR(AVERAGE(B879:B883),0)</f>
        <v>0</v>
      </c>
      <c r="C884" s="95">
        <f t="shared" si="369"/>
        <v>0</v>
      </c>
      <c r="D884" s="95">
        <f t="shared" si="369"/>
        <v>0</v>
      </c>
      <c r="E884" s="95">
        <f t="shared" si="369"/>
        <v>0</v>
      </c>
      <c r="F884" s="95">
        <f t="shared" si="369"/>
        <v>29</v>
      </c>
      <c r="G884" s="95">
        <f>SUM(AVERAGE(G879:G883))</f>
        <v>29</v>
      </c>
      <c r="H884" s="97">
        <f>AVERAGE(H879:H883)*0.2</f>
        <v>0</v>
      </c>
      <c r="I884" s="97">
        <f>AVERAGE(I879:I883)*0.4</f>
        <v>0</v>
      </c>
      <c r="J884" s="97">
        <f>AVERAGE(J879:J883)*0.6</f>
        <v>0</v>
      </c>
      <c r="K884" s="97">
        <f>AVERAGE(K879:K883)*0.8</f>
        <v>0</v>
      </c>
      <c r="L884" s="100">
        <f>AVERAGE(L879:L883)*1</f>
        <v>1</v>
      </c>
      <c r="M884" s="97">
        <f>SUM(H884:L884)</f>
        <v>1</v>
      </c>
    </row>
    <row r="885" spans="1:13" ht="40.5" customHeight="1" thickTop="1" thickBot="1">
      <c r="A885" s="98" t="s">
        <v>25</v>
      </c>
      <c r="B885" s="84" t="s">
        <v>7</v>
      </c>
      <c r="C885" s="84" t="s">
        <v>8</v>
      </c>
      <c r="D885" s="84" t="s">
        <v>9</v>
      </c>
      <c r="E885" s="84" t="s">
        <v>10</v>
      </c>
      <c r="F885" s="84" t="s">
        <v>11</v>
      </c>
      <c r="G885" s="85" t="s">
        <v>12</v>
      </c>
      <c r="H885" s="84" t="s">
        <v>7</v>
      </c>
      <c r="I885" s="84" t="s">
        <v>8</v>
      </c>
      <c r="J885" s="84" t="s">
        <v>9</v>
      </c>
      <c r="K885" s="84" t="s">
        <v>10</v>
      </c>
      <c r="L885" s="99" t="s">
        <v>11</v>
      </c>
      <c r="M885" s="85" t="s">
        <v>12</v>
      </c>
    </row>
    <row r="886" spans="1:13" ht="40.5" customHeight="1" thickTop="1" thickBot="1">
      <c r="A886" s="88" t="s">
        <v>26</v>
      </c>
      <c r="B886" s="89"/>
      <c r="C886" s="89"/>
      <c r="D886" s="89"/>
      <c r="E886" s="89"/>
      <c r="F886" s="89">
        <v>29</v>
      </c>
      <c r="G886" s="90">
        <f t="shared" ref="G886:G888" si="370">SUM(B886:F886)</f>
        <v>29</v>
      </c>
      <c r="H886" s="91">
        <f t="shared" ref="H886:L888" si="371">IFERROR(B886/$G$886,0)</f>
        <v>0</v>
      </c>
      <c r="I886" s="91">
        <f t="shared" si="371"/>
        <v>0</v>
      </c>
      <c r="J886" s="91">
        <f t="shared" si="371"/>
        <v>0</v>
      </c>
      <c r="K886" s="91">
        <f t="shared" si="371"/>
        <v>0</v>
      </c>
      <c r="L886" s="91">
        <f t="shared" si="371"/>
        <v>1</v>
      </c>
      <c r="M886" s="93" t="s">
        <v>14</v>
      </c>
    </row>
    <row r="887" spans="1:13" ht="40.5" customHeight="1" thickTop="1" thickBot="1">
      <c r="A887" s="88" t="s">
        <v>27</v>
      </c>
      <c r="B887" s="89"/>
      <c r="C887" s="89"/>
      <c r="D887" s="89"/>
      <c r="E887" s="89"/>
      <c r="F887" s="89">
        <v>29</v>
      </c>
      <c r="G887" s="90">
        <f t="shared" si="370"/>
        <v>29</v>
      </c>
      <c r="H887" s="91">
        <f t="shared" si="371"/>
        <v>0</v>
      </c>
      <c r="I887" s="91">
        <f t="shared" si="371"/>
        <v>0</v>
      </c>
      <c r="J887" s="91">
        <f t="shared" si="371"/>
        <v>0</v>
      </c>
      <c r="K887" s="91">
        <f t="shared" si="371"/>
        <v>0</v>
      </c>
      <c r="L887" s="91">
        <f t="shared" si="371"/>
        <v>1</v>
      </c>
      <c r="M887" s="93" t="s">
        <v>14</v>
      </c>
    </row>
    <row r="888" spans="1:13" ht="40.5" customHeight="1" thickTop="1" thickBot="1">
      <c r="A888" s="88" t="s">
        <v>28</v>
      </c>
      <c r="B888" s="89"/>
      <c r="C888" s="89"/>
      <c r="D888" s="89"/>
      <c r="E888" s="89"/>
      <c r="F888" s="89">
        <v>29</v>
      </c>
      <c r="G888" s="90">
        <f t="shared" si="370"/>
        <v>29</v>
      </c>
      <c r="H888" s="91">
        <f t="shared" si="371"/>
        <v>0</v>
      </c>
      <c r="I888" s="91">
        <f t="shared" si="371"/>
        <v>0</v>
      </c>
      <c r="J888" s="91">
        <f t="shared" si="371"/>
        <v>0</v>
      </c>
      <c r="K888" s="91">
        <f t="shared" si="371"/>
        <v>0</v>
      </c>
      <c r="L888" s="91">
        <f t="shared" si="371"/>
        <v>1</v>
      </c>
      <c r="M888" s="93" t="s">
        <v>14</v>
      </c>
    </row>
    <row r="889" spans="1:13" ht="40.5" customHeight="1" thickTop="1" thickBot="1">
      <c r="A889" s="94" t="s">
        <v>24</v>
      </c>
      <c r="B889" s="95">
        <f t="shared" ref="B889:F889" si="372">IFERROR(AVERAGE(B886:B888),0)</f>
        <v>0</v>
      </c>
      <c r="C889" s="95">
        <f t="shared" si="372"/>
        <v>0</v>
      </c>
      <c r="D889" s="101">
        <f t="shared" si="372"/>
        <v>0</v>
      </c>
      <c r="E889" s="101">
        <f t="shared" si="372"/>
        <v>0</v>
      </c>
      <c r="F889" s="101">
        <f t="shared" si="372"/>
        <v>29</v>
      </c>
      <c r="G889" s="101">
        <f>SUM(AVERAGE(G886:G888))</f>
        <v>29</v>
      </c>
      <c r="H889" s="97">
        <f>AVERAGE(H886:H888)*0.2</f>
        <v>0</v>
      </c>
      <c r="I889" s="97">
        <f>AVERAGE(I886:I888)*0.4</f>
        <v>0</v>
      </c>
      <c r="J889" s="97">
        <f>AVERAGE(J886:J888)*0.6</f>
        <v>0</v>
      </c>
      <c r="K889" s="97">
        <f>AVERAGE(K886:K888)*0.8</f>
        <v>0</v>
      </c>
      <c r="L889" s="100">
        <f>AVERAGE(L886:L888)*1</f>
        <v>1</v>
      </c>
      <c r="M889" s="102">
        <f>SUM(H889:L889)</f>
        <v>1</v>
      </c>
    </row>
    <row r="890" spans="1:13" ht="40.5" customHeight="1" thickTop="1" thickBot="1">
      <c r="A890" s="83" t="s">
        <v>29</v>
      </c>
      <c r="B890" s="84" t="s">
        <v>7</v>
      </c>
      <c r="C890" s="84" t="s">
        <v>8</v>
      </c>
      <c r="D890" s="84" t="s">
        <v>9</v>
      </c>
      <c r="E890" s="84" t="s">
        <v>10</v>
      </c>
      <c r="F890" s="84" t="s">
        <v>11</v>
      </c>
      <c r="G890" s="85" t="s">
        <v>12</v>
      </c>
      <c r="H890" s="84" t="s">
        <v>7</v>
      </c>
      <c r="I890" s="84" t="s">
        <v>8</v>
      </c>
      <c r="J890" s="84" t="s">
        <v>9</v>
      </c>
      <c r="K890" s="84" t="s">
        <v>10</v>
      </c>
      <c r="L890" s="99" t="s">
        <v>11</v>
      </c>
      <c r="M890" s="85" t="s">
        <v>12</v>
      </c>
    </row>
    <row r="891" spans="1:13" ht="40.5" customHeight="1" thickTop="1" thickBot="1">
      <c r="A891" s="103" t="s">
        <v>30</v>
      </c>
      <c r="B891" s="104"/>
      <c r="C891" s="104"/>
      <c r="D891" s="104"/>
      <c r="E891" s="89"/>
      <c r="F891" s="89">
        <v>29</v>
      </c>
      <c r="G891" s="105">
        <f t="shared" ref="G891:G894" si="373">SUM(B891:F891)</f>
        <v>29</v>
      </c>
      <c r="H891" s="106">
        <f t="shared" ref="H891:L894" si="374">IFERROR(B891/$G$891,0)</f>
        <v>0</v>
      </c>
      <c r="I891" s="106">
        <f t="shared" si="374"/>
        <v>0</v>
      </c>
      <c r="J891" s="106">
        <f t="shared" si="374"/>
        <v>0</v>
      </c>
      <c r="K891" s="106">
        <f t="shared" si="374"/>
        <v>0</v>
      </c>
      <c r="L891" s="106">
        <f t="shared" si="374"/>
        <v>1</v>
      </c>
      <c r="M891" s="93" t="s">
        <v>14</v>
      </c>
    </row>
    <row r="892" spans="1:13" ht="40.5" customHeight="1" thickTop="1" thickBot="1">
      <c r="A892" s="103" t="s">
        <v>31</v>
      </c>
      <c r="B892" s="104"/>
      <c r="C892" s="104"/>
      <c r="D892" s="104"/>
      <c r="E892" s="89"/>
      <c r="F892" s="89">
        <v>29</v>
      </c>
      <c r="G892" s="105">
        <f t="shared" si="373"/>
        <v>29</v>
      </c>
      <c r="H892" s="106">
        <f t="shared" si="374"/>
        <v>0</v>
      </c>
      <c r="I892" s="106">
        <f t="shared" si="374"/>
        <v>0</v>
      </c>
      <c r="J892" s="106">
        <f t="shared" si="374"/>
        <v>0</v>
      </c>
      <c r="K892" s="106">
        <f t="shared" si="374"/>
        <v>0</v>
      </c>
      <c r="L892" s="106">
        <f t="shared" si="374"/>
        <v>1</v>
      </c>
      <c r="M892" s="93" t="s">
        <v>14</v>
      </c>
    </row>
    <row r="893" spans="1:13" ht="40.5" customHeight="1" thickTop="1" thickBot="1">
      <c r="A893" s="103" t="s">
        <v>32</v>
      </c>
      <c r="B893" s="104"/>
      <c r="C893" s="104"/>
      <c r="D893" s="104"/>
      <c r="E893" s="89"/>
      <c r="F893" s="89">
        <v>29</v>
      </c>
      <c r="G893" s="105">
        <f t="shared" si="373"/>
        <v>29</v>
      </c>
      <c r="H893" s="106">
        <f t="shared" si="374"/>
        <v>0</v>
      </c>
      <c r="I893" s="106">
        <f t="shared" si="374"/>
        <v>0</v>
      </c>
      <c r="J893" s="106">
        <f t="shared" si="374"/>
        <v>0</v>
      </c>
      <c r="K893" s="106">
        <f t="shared" si="374"/>
        <v>0</v>
      </c>
      <c r="L893" s="106">
        <f t="shared" si="374"/>
        <v>1</v>
      </c>
      <c r="M893" s="93" t="s">
        <v>14</v>
      </c>
    </row>
    <row r="894" spans="1:13" ht="40.5" customHeight="1" thickTop="1" thickBot="1">
      <c r="A894" s="103" t="s">
        <v>33</v>
      </c>
      <c r="B894" s="104"/>
      <c r="C894" s="104"/>
      <c r="D894" s="104"/>
      <c r="E894" s="89"/>
      <c r="F894" s="89">
        <v>29</v>
      </c>
      <c r="G894" s="105">
        <f t="shared" si="373"/>
        <v>29</v>
      </c>
      <c r="H894" s="106">
        <f t="shared" si="374"/>
        <v>0</v>
      </c>
      <c r="I894" s="106">
        <f t="shared" si="374"/>
        <v>0</v>
      </c>
      <c r="J894" s="106">
        <f t="shared" si="374"/>
        <v>0</v>
      </c>
      <c r="K894" s="106">
        <f t="shared" si="374"/>
        <v>0</v>
      </c>
      <c r="L894" s="106">
        <f t="shared" si="374"/>
        <v>1</v>
      </c>
      <c r="M894" s="93" t="s">
        <v>14</v>
      </c>
    </row>
    <row r="895" spans="1:13" ht="40.5" customHeight="1" thickTop="1" thickBot="1">
      <c r="A895" s="107" t="s">
        <v>24</v>
      </c>
      <c r="B895" s="108">
        <f t="shared" ref="B895:F895" si="375">IFERROR(AVERAGE(B891:B894),0)</f>
        <v>0</v>
      </c>
      <c r="C895" s="108">
        <f t="shared" si="375"/>
        <v>0</v>
      </c>
      <c r="D895" s="108">
        <f t="shared" si="375"/>
        <v>0</v>
      </c>
      <c r="E895" s="108">
        <f t="shared" si="375"/>
        <v>0</v>
      </c>
      <c r="F895" s="108">
        <f t="shared" si="375"/>
        <v>29</v>
      </c>
      <c r="G895" s="108">
        <f>SUM(AVERAGE(G891:G894))</f>
        <v>29</v>
      </c>
      <c r="H895" s="102">
        <f>AVERAGE(H891:H894)*0.2</f>
        <v>0</v>
      </c>
      <c r="I895" s="102">
        <f>AVERAGE(I891:I894)*0.4</f>
        <v>0</v>
      </c>
      <c r="J895" s="102">
        <f>AVERAGE(J891:J894)*0.6</f>
        <v>0</v>
      </c>
      <c r="K895" s="102">
        <f>AVERAGE(K891:K894)*0.8</f>
        <v>0</v>
      </c>
      <c r="L895" s="109">
        <f>AVERAGE(L891:L894)*1</f>
        <v>1</v>
      </c>
      <c r="M895" s="102">
        <f>SUM(H895:L895)</f>
        <v>1</v>
      </c>
    </row>
    <row r="896" spans="1:13" ht="40.5" customHeight="1" thickTop="1" thickBot="1">
      <c r="A896" s="110" t="s">
        <v>34</v>
      </c>
      <c r="B896" s="111"/>
      <c r="C896" s="111"/>
      <c r="D896" s="111"/>
      <c r="E896" s="111"/>
      <c r="F896" s="111"/>
      <c r="G896" s="112">
        <f>SUM(B896:F896)</f>
        <v>0</v>
      </c>
      <c r="H896" s="113">
        <f t="shared" ref="H896:L896" si="376">IFERROR(B896/$G$896,0)</f>
        <v>0</v>
      </c>
      <c r="I896" s="113">
        <f t="shared" si="376"/>
        <v>0</v>
      </c>
      <c r="J896" s="113">
        <f t="shared" si="376"/>
        <v>0</v>
      </c>
      <c r="K896" s="113">
        <f t="shared" si="376"/>
        <v>0</v>
      </c>
      <c r="L896" s="113">
        <f t="shared" si="376"/>
        <v>0</v>
      </c>
      <c r="M896" s="93" t="s">
        <v>14</v>
      </c>
    </row>
    <row r="897" spans="1:13" ht="40.5" customHeight="1" thickTop="1" thickBot="1">
      <c r="A897" s="127" t="s">
        <v>35</v>
      </c>
      <c r="B897" s="134"/>
      <c r="C897" s="134"/>
      <c r="D897" s="134"/>
      <c r="E897" s="134"/>
      <c r="F897" s="135"/>
      <c r="G897" s="114">
        <v>29</v>
      </c>
      <c r="H897" s="102" t="s">
        <v>14</v>
      </c>
      <c r="I897" s="102" t="s">
        <v>14</v>
      </c>
      <c r="J897" s="102" t="s">
        <v>14</v>
      </c>
      <c r="K897" s="102" t="s">
        <v>14</v>
      </c>
      <c r="L897" s="102" t="s">
        <v>14</v>
      </c>
      <c r="M897" s="102">
        <f>(M877+M884+M889+M895)/4</f>
        <v>1</v>
      </c>
    </row>
    <row r="898" spans="1:13" ht="40.5" customHeight="1" thickTop="1">
      <c r="A898" s="77"/>
      <c r="B898" s="77"/>
      <c r="C898" s="77"/>
      <c r="D898" s="77"/>
      <c r="E898" s="77"/>
      <c r="F898" s="77"/>
      <c r="G898" s="77"/>
      <c r="H898" s="77"/>
      <c r="I898" s="77"/>
      <c r="J898" s="77"/>
      <c r="K898" s="77"/>
      <c r="L898" s="77"/>
      <c r="M898" s="77"/>
    </row>
    <row r="899" spans="1:13" ht="40.5" customHeight="1" thickBot="1">
      <c r="A899" s="77"/>
      <c r="B899" s="77"/>
      <c r="C899" s="77"/>
      <c r="D899" s="77"/>
      <c r="E899" s="77"/>
      <c r="F899" s="77"/>
      <c r="G899" s="77"/>
      <c r="H899" s="77"/>
      <c r="I899" s="77"/>
      <c r="J899" s="77"/>
      <c r="K899" s="77"/>
      <c r="L899" s="77"/>
      <c r="M899" s="77"/>
    </row>
    <row r="900" spans="1:13" ht="40.5" customHeight="1" thickTop="1" thickBot="1">
      <c r="A900" s="78" t="s">
        <v>0</v>
      </c>
      <c r="B900" s="136" t="s">
        <v>118</v>
      </c>
      <c r="C900" s="132"/>
      <c r="D900" s="132"/>
      <c r="E900" s="132"/>
      <c r="F900" s="132"/>
      <c r="G900" s="133"/>
      <c r="H900" s="139" t="s">
        <v>111</v>
      </c>
      <c r="I900" s="144"/>
      <c r="J900" s="145"/>
      <c r="K900" s="79" t="s">
        <v>2</v>
      </c>
      <c r="L900" s="146">
        <v>45493</v>
      </c>
      <c r="M900" s="147"/>
    </row>
    <row r="901" spans="1:13" ht="40.5" customHeight="1" thickBot="1">
      <c r="A901" s="115" t="s">
        <v>3</v>
      </c>
      <c r="B901" s="148"/>
      <c r="C901" s="148"/>
      <c r="D901" s="148"/>
      <c r="E901" s="148"/>
      <c r="F901" s="148"/>
      <c r="G901" s="149"/>
      <c r="H901" s="80" t="s">
        <v>112</v>
      </c>
      <c r="I901" s="121">
        <v>25</v>
      </c>
      <c r="J901" s="133"/>
      <c r="K901" s="81"/>
      <c r="L901" s="80"/>
      <c r="M901" s="80"/>
    </row>
    <row r="902" spans="1:13" ht="40.5" customHeight="1" thickBot="1">
      <c r="A902" s="150"/>
      <c r="B902" s="151"/>
      <c r="C902" s="151"/>
      <c r="D902" s="151"/>
      <c r="E902" s="151"/>
      <c r="F902" s="151"/>
      <c r="G902" s="152"/>
      <c r="H902" s="80" t="s">
        <v>113</v>
      </c>
      <c r="I902" s="121">
        <v>3</v>
      </c>
      <c r="J902" s="133"/>
      <c r="K902" s="80"/>
      <c r="L902" s="80"/>
      <c r="M902" s="80"/>
    </row>
    <row r="903" spans="1:13" ht="40.5" customHeight="1" thickBot="1">
      <c r="A903" s="82" t="s">
        <v>4</v>
      </c>
      <c r="B903" s="130" t="s">
        <v>5</v>
      </c>
      <c r="C903" s="131"/>
      <c r="D903" s="131"/>
      <c r="E903" s="131"/>
      <c r="F903" s="131"/>
      <c r="G903" s="131"/>
      <c r="H903" s="121" t="s">
        <v>5</v>
      </c>
      <c r="I903" s="132"/>
      <c r="J903" s="132"/>
      <c r="K903" s="132"/>
      <c r="L903" s="132"/>
      <c r="M903" s="133"/>
    </row>
    <row r="904" spans="1:13" ht="40.5" customHeight="1" thickTop="1" thickBot="1">
      <c r="A904" s="83" t="s">
        <v>6</v>
      </c>
      <c r="B904" s="84" t="s">
        <v>7</v>
      </c>
      <c r="C904" s="84" t="s">
        <v>8</v>
      </c>
      <c r="D904" s="84" t="s">
        <v>9</v>
      </c>
      <c r="E904" s="84" t="s">
        <v>10</v>
      </c>
      <c r="F904" s="84" t="s">
        <v>11</v>
      </c>
      <c r="G904" s="85" t="s">
        <v>12</v>
      </c>
      <c r="H904" s="86" t="s">
        <v>7</v>
      </c>
      <c r="I904" s="86" t="s">
        <v>8</v>
      </c>
      <c r="J904" s="86" t="s">
        <v>9</v>
      </c>
      <c r="K904" s="86" t="s">
        <v>10</v>
      </c>
      <c r="L904" s="86" t="s">
        <v>11</v>
      </c>
      <c r="M904" s="87" t="s">
        <v>12</v>
      </c>
    </row>
    <row r="905" spans="1:13" ht="40.5" customHeight="1" thickTop="1" thickBot="1">
      <c r="A905" s="88" t="s">
        <v>13</v>
      </c>
      <c r="B905" s="89"/>
      <c r="C905" s="89"/>
      <c r="D905" s="89"/>
      <c r="E905" s="89"/>
      <c r="F905" s="89">
        <v>28</v>
      </c>
      <c r="G905" s="90">
        <f t="shared" ref="G905:G907" si="377">SUM(B905:F905)</f>
        <v>28</v>
      </c>
      <c r="H905" s="91">
        <f t="shared" ref="H905:L907" si="378">IFERROR(B905/$G$905,0)</f>
        <v>0</v>
      </c>
      <c r="I905" s="91">
        <f t="shared" si="378"/>
        <v>0</v>
      </c>
      <c r="J905" s="91">
        <f t="shared" si="378"/>
        <v>0</v>
      </c>
      <c r="K905" s="91">
        <f t="shared" si="378"/>
        <v>0</v>
      </c>
      <c r="L905" s="91">
        <f t="shared" si="378"/>
        <v>1</v>
      </c>
      <c r="M905" s="92" t="s">
        <v>14</v>
      </c>
    </row>
    <row r="906" spans="1:13" ht="40.5" customHeight="1" thickTop="1" thickBot="1">
      <c r="A906" s="88" t="s">
        <v>15</v>
      </c>
      <c r="B906" s="89"/>
      <c r="C906" s="89"/>
      <c r="D906" s="89"/>
      <c r="E906" s="89"/>
      <c r="F906" s="89">
        <v>28</v>
      </c>
      <c r="G906" s="90">
        <f t="shared" si="377"/>
        <v>28</v>
      </c>
      <c r="H906" s="91">
        <f t="shared" si="378"/>
        <v>0</v>
      </c>
      <c r="I906" s="91">
        <f t="shared" si="378"/>
        <v>0</v>
      </c>
      <c r="J906" s="91">
        <f t="shared" si="378"/>
        <v>0</v>
      </c>
      <c r="K906" s="91">
        <f t="shared" si="378"/>
        <v>0</v>
      </c>
      <c r="L906" s="91">
        <f t="shared" si="378"/>
        <v>1</v>
      </c>
      <c r="M906" s="93" t="s">
        <v>14</v>
      </c>
    </row>
    <row r="907" spans="1:13" ht="40.5" customHeight="1" thickTop="1" thickBot="1">
      <c r="A907" s="88" t="s">
        <v>16</v>
      </c>
      <c r="B907" s="89"/>
      <c r="C907" s="89"/>
      <c r="D907" s="89"/>
      <c r="E907" s="89"/>
      <c r="F907" s="89">
        <v>28</v>
      </c>
      <c r="G907" s="90">
        <f t="shared" si="377"/>
        <v>28</v>
      </c>
      <c r="H907" s="91">
        <f t="shared" si="378"/>
        <v>0</v>
      </c>
      <c r="I907" s="91">
        <f t="shared" si="378"/>
        <v>0</v>
      </c>
      <c r="J907" s="91">
        <f t="shared" si="378"/>
        <v>0</v>
      </c>
      <c r="K907" s="91">
        <f t="shared" si="378"/>
        <v>0</v>
      </c>
      <c r="L907" s="91">
        <f t="shared" si="378"/>
        <v>1</v>
      </c>
      <c r="M907" s="93" t="s">
        <v>14</v>
      </c>
    </row>
    <row r="908" spans="1:13" ht="40.5" customHeight="1" thickTop="1" thickBot="1">
      <c r="A908" s="94" t="s">
        <v>17</v>
      </c>
      <c r="B908" s="95">
        <f>IFERROR(AVERAGE(B905:B907),0)</f>
        <v>0</v>
      </c>
      <c r="C908" s="95">
        <f>IFERROR(AVERAGE(C905:C907),0)</f>
        <v>0</v>
      </c>
      <c r="D908" s="95">
        <f>IFERROR(AVERAGE(D905:D907),0)</f>
        <v>0</v>
      </c>
      <c r="E908" s="95">
        <f t="shared" ref="E908:F908" si="379">IFERROR(AVERAGE(E905:E907),0)</f>
        <v>0</v>
      </c>
      <c r="F908" s="95">
        <f t="shared" si="379"/>
        <v>28</v>
      </c>
      <c r="G908" s="95">
        <f>SUM(AVERAGE(G905:G907))</f>
        <v>28</v>
      </c>
      <c r="H908" s="96">
        <f>AVERAGE(H905:H907)*0.2</f>
        <v>0</v>
      </c>
      <c r="I908" s="96">
        <f>AVERAGE(I905:I907)*0.4</f>
        <v>0</v>
      </c>
      <c r="J908" s="96">
        <f>AVERAGE(J905:J907)*0.6</f>
        <v>0</v>
      </c>
      <c r="K908" s="96">
        <f>AVERAGE(K905:K907)*0.8</f>
        <v>0</v>
      </c>
      <c r="L908" s="96">
        <f>AVERAGE(L905:L907)*1</f>
        <v>1</v>
      </c>
      <c r="M908" s="97">
        <f>SUM(H908:L908)</f>
        <v>1</v>
      </c>
    </row>
    <row r="909" spans="1:13" ht="40.5" customHeight="1" thickTop="1" thickBot="1">
      <c r="A909" s="98" t="s">
        <v>18</v>
      </c>
      <c r="B909" s="84" t="s">
        <v>7</v>
      </c>
      <c r="C909" s="84" t="s">
        <v>8</v>
      </c>
      <c r="D909" s="84" t="s">
        <v>9</v>
      </c>
      <c r="E909" s="84" t="s">
        <v>10</v>
      </c>
      <c r="F909" s="84" t="s">
        <v>11</v>
      </c>
      <c r="G909" s="85" t="s">
        <v>12</v>
      </c>
      <c r="H909" s="84" t="s">
        <v>7</v>
      </c>
      <c r="I909" s="84" t="s">
        <v>8</v>
      </c>
      <c r="J909" s="84" t="s">
        <v>9</v>
      </c>
      <c r="K909" s="84" t="s">
        <v>10</v>
      </c>
      <c r="L909" s="99" t="s">
        <v>11</v>
      </c>
      <c r="M909" s="85" t="s">
        <v>12</v>
      </c>
    </row>
    <row r="910" spans="1:13" ht="40.5" customHeight="1" thickTop="1" thickBot="1">
      <c r="A910" s="88" t="s">
        <v>19</v>
      </c>
      <c r="B910" s="89"/>
      <c r="C910" s="89"/>
      <c r="D910" s="89"/>
      <c r="E910" s="89"/>
      <c r="F910" s="89">
        <v>28</v>
      </c>
      <c r="G910" s="90">
        <f t="shared" ref="G910:G914" si="380">SUM(B910:F910)</f>
        <v>28</v>
      </c>
      <c r="H910" s="91">
        <f t="shared" ref="H910:L914" si="381">IFERROR(B910/$G$910,0)</f>
        <v>0</v>
      </c>
      <c r="I910" s="91">
        <f t="shared" si="381"/>
        <v>0</v>
      </c>
      <c r="J910" s="91">
        <f t="shared" si="381"/>
        <v>0</v>
      </c>
      <c r="K910" s="91">
        <f t="shared" si="381"/>
        <v>0</v>
      </c>
      <c r="L910" s="91">
        <f t="shared" si="381"/>
        <v>1</v>
      </c>
      <c r="M910" s="93" t="s">
        <v>14</v>
      </c>
    </row>
    <row r="911" spans="1:13" ht="40.5" customHeight="1" thickTop="1" thickBot="1">
      <c r="A911" s="88" t="s">
        <v>20</v>
      </c>
      <c r="B911" s="89"/>
      <c r="C911" s="89"/>
      <c r="D911" s="89"/>
      <c r="E911" s="89"/>
      <c r="F911" s="89">
        <v>28</v>
      </c>
      <c r="G911" s="90">
        <f t="shared" si="380"/>
        <v>28</v>
      </c>
      <c r="H911" s="91">
        <f t="shared" si="381"/>
        <v>0</v>
      </c>
      <c r="I911" s="91">
        <f t="shared" si="381"/>
        <v>0</v>
      </c>
      <c r="J911" s="91">
        <f t="shared" si="381"/>
        <v>0</v>
      </c>
      <c r="K911" s="91">
        <f t="shared" si="381"/>
        <v>0</v>
      </c>
      <c r="L911" s="91">
        <f t="shared" si="381"/>
        <v>1</v>
      </c>
      <c r="M911" s="93" t="s">
        <v>14</v>
      </c>
    </row>
    <row r="912" spans="1:13" ht="40.5" customHeight="1" thickTop="1" thickBot="1">
      <c r="A912" s="88" t="s">
        <v>21</v>
      </c>
      <c r="B912" s="89"/>
      <c r="C912" s="89"/>
      <c r="D912" s="89"/>
      <c r="E912" s="89"/>
      <c r="F912" s="89">
        <v>28</v>
      </c>
      <c r="G912" s="90">
        <f t="shared" si="380"/>
        <v>28</v>
      </c>
      <c r="H912" s="91">
        <f t="shared" si="381"/>
        <v>0</v>
      </c>
      <c r="I912" s="91">
        <f t="shared" si="381"/>
        <v>0</v>
      </c>
      <c r="J912" s="91">
        <f t="shared" si="381"/>
        <v>0</v>
      </c>
      <c r="K912" s="91">
        <f t="shared" si="381"/>
        <v>0</v>
      </c>
      <c r="L912" s="91">
        <f t="shared" si="381"/>
        <v>1</v>
      </c>
      <c r="M912" s="93" t="s">
        <v>14</v>
      </c>
    </row>
    <row r="913" spans="1:13" ht="40.5" customHeight="1" thickTop="1" thickBot="1">
      <c r="A913" s="88" t="s">
        <v>22</v>
      </c>
      <c r="B913" s="89"/>
      <c r="C913" s="89"/>
      <c r="D913" s="89"/>
      <c r="E913" s="89"/>
      <c r="F913" s="89">
        <v>28</v>
      </c>
      <c r="G913" s="90">
        <f t="shared" si="380"/>
        <v>28</v>
      </c>
      <c r="H913" s="91">
        <f t="shared" si="381"/>
        <v>0</v>
      </c>
      <c r="I913" s="91">
        <f t="shared" si="381"/>
        <v>0</v>
      </c>
      <c r="J913" s="91">
        <f t="shared" si="381"/>
        <v>0</v>
      </c>
      <c r="K913" s="91">
        <f t="shared" si="381"/>
        <v>0</v>
      </c>
      <c r="L913" s="91">
        <f t="shared" si="381"/>
        <v>1</v>
      </c>
      <c r="M913" s="93" t="s">
        <v>14</v>
      </c>
    </row>
    <row r="914" spans="1:13" ht="40.5" customHeight="1" thickTop="1" thickBot="1">
      <c r="A914" s="88" t="s">
        <v>23</v>
      </c>
      <c r="B914" s="89"/>
      <c r="C914" s="89"/>
      <c r="D914" s="89"/>
      <c r="E914" s="89"/>
      <c r="F914" s="89">
        <v>28</v>
      </c>
      <c r="G914" s="90">
        <f t="shared" si="380"/>
        <v>28</v>
      </c>
      <c r="H914" s="91">
        <f t="shared" si="381"/>
        <v>0</v>
      </c>
      <c r="I914" s="91">
        <f t="shared" si="381"/>
        <v>0</v>
      </c>
      <c r="J914" s="91">
        <f t="shared" si="381"/>
        <v>0</v>
      </c>
      <c r="K914" s="91">
        <f t="shared" si="381"/>
        <v>0</v>
      </c>
      <c r="L914" s="91">
        <f t="shared" si="381"/>
        <v>1</v>
      </c>
      <c r="M914" s="93"/>
    </row>
    <row r="915" spans="1:13" ht="40.5" customHeight="1" thickTop="1" thickBot="1">
      <c r="A915" s="94" t="s">
        <v>24</v>
      </c>
      <c r="B915" s="95">
        <f t="shared" ref="B915:F915" si="382">IFERROR(AVERAGE(B910:B914),0)</f>
        <v>0</v>
      </c>
      <c r="C915" s="95">
        <f t="shared" si="382"/>
        <v>0</v>
      </c>
      <c r="D915" s="95">
        <f t="shared" si="382"/>
        <v>0</v>
      </c>
      <c r="E915" s="95">
        <f t="shared" si="382"/>
        <v>0</v>
      </c>
      <c r="F915" s="95">
        <f t="shared" si="382"/>
        <v>28</v>
      </c>
      <c r="G915" s="95">
        <f>SUM(AVERAGE(G910:G914))</f>
        <v>28</v>
      </c>
      <c r="H915" s="97">
        <f>AVERAGE(H910:H914)*0.2</f>
        <v>0</v>
      </c>
      <c r="I915" s="97">
        <f>AVERAGE(I910:I914)*0.4</f>
        <v>0</v>
      </c>
      <c r="J915" s="97">
        <f>AVERAGE(J910:J914)*0.6</f>
        <v>0</v>
      </c>
      <c r="K915" s="97">
        <f>AVERAGE(K910:K914)*0.8</f>
        <v>0</v>
      </c>
      <c r="L915" s="100">
        <f>AVERAGE(L910:L914)*1</f>
        <v>1</v>
      </c>
      <c r="M915" s="97">
        <f>SUM(H915:L915)</f>
        <v>1</v>
      </c>
    </row>
    <row r="916" spans="1:13" ht="40.5" customHeight="1" thickTop="1" thickBot="1">
      <c r="A916" s="98" t="s">
        <v>25</v>
      </c>
      <c r="B916" s="84" t="s">
        <v>7</v>
      </c>
      <c r="C916" s="84" t="s">
        <v>8</v>
      </c>
      <c r="D916" s="84" t="s">
        <v>9</v>
      </c>
      <c r="E916" s="84" t="s">
        <v>10</v>
      </c>
      <c r="F916" s="84" t="s">
        <v>11</v>
      </c>
      <c r="G916" s="85" t="s">
        <v>12</v>
      </c>
      <c r="H916" s="84" t="s">
        <v>7</v>
      </c>
      <c r="I916" s="84" t="s">
        <v>8</v>
      </c>
      <c r="J916" s="84" t="s">
        <v>9</v>
      </c>
      <c r="K916" s="84" t="s">
        <v>10</v>
      </c>
      <c r="L916" s="99" t="s">
        <v>11</v>
      </c>
      <c r="M916" s="85" t="s">
        <v>12</v>
      </c>
    </row>
    <row r="917" spans="1:13" ht="40.5" customHeight="1" thickTop="1" thickBot="1">
      <c r="A917" s="88" t="s">
        <v>26</v>
      </c>
      <c r="B917" s="89"/>
      <c r="C917" s="89"/>
      <c r="D917" s="89"/>
      <c r="E917" s="89"/>
      <c r="F917" s="89">
        <v>28</v>
      </c>
      <c r="G917" s="90">
        <f t="shared" ref="G917:G919" si="383">SUM(B917:F917)</f>
        <v>28</v>
      </c>
      <c r="H917" s="91">
        <f t="shared" ref="H917:L919" si="384">IFERROR(B917/$G$917,0)</f>
        <v>0</v>
      </c>
      <c r="I917" s="91">
        <f t="shared" si="384"/>
        <v>0</v>
      </c>
      <c r="J917" s="91">
        <f t="shared" si="384"/>
        <v>0</v>
      </c>
      <c r="K917" s="91">
        <f t="shared" si="384"/>
        <v>0</v>
      </c>
      <c r="L917" s="91">
        <f t="shared" si="384"/>
        <v>1</v>
      </c>
      <c r="M917" s="93" t="s">
        <v>14</v>
      </c>
    </row>
    <row r="918" spans="1:13" ht="40.5" customHeight="1" thickTop="1" thickBot="1">
      <c r="A918" s="88" t="s">
        <v>27</v>
      </c>
      <c r="B918" s="89"/>
      <c r="C918" s="89"/>
      <c r="D918" s="89"/>
      <c r="E918" s="89"/>
      <c r="F918" s="89">
        <v>28</v>
      </c>
      <c r="G918" s="90">
        <f t="shared" si="383"/>
        <v>28</v>
      </c>
      <c r="H918" s="91">
        <f t="shared" si="384"/>
        <v>0</v>
      </c>
      <c r="I918" s="91">
        <f t="shared" si="384"/>
        <v>0</v>
      </c>
      <c r="J918" s="91">
        <f t="shared" si="384"/>
        <v>0</v>
      </c>
      <c r="K918" s="91">
        <f t="shared" si="384"/>
        <v>0</v>
      </c>
      <c r="L918" s="91">
        <f t="shared" si="384"/>
        <v>1</v>
      </c>
      <c r="M918" s="93" t="s">
        <v>14</v>
      </c>
    </row>
    <row r="919" spans="1:13" ht="40.5" customHeight="1" thickTop="1" thickBot="1">
      <c r="A919" s="88" t="s">
        <v>28</v>
      </c>
      <c r="B919" s="89"/>
      <c r="C919" s="89"/>
      <c r="D919" s="89"/>
      <c r="E919" s="89"/>
      <c r="F919" s="89">
        <v>28</v>
      </c>
      <c r="G919" s="90">
        <f t="shared" si="383"/>
        <v>28</v>
      </c>
      <c r="H919" s="91">
        <f t="shared" si="384"/>
        <v>0</v>
      </c>
      <c r="I919" s="91">
        <f t="shared" si="384"/>
        <v>0</v>
      </c>
      <c r="J919" s="91">
        <f t="shared" si="384"/>
        <v>0</v>
      </c>
      <c r="K919" s="91">
        <f t="shared" si="384"/>
        <v>0</v>
      </c>
      <c r="L919" s="91">
        <f t="shared" si="384"/>
        <v>1</v>
      </c>
      <c r="M919" s="93" t="s">
        <v>14</v>
      </c>
    </row>
    <row r="920" spans="1:13" ht="40.5" customHeight="1" thickTop="1" thickBot="1">
      <c r="A920" s="94" t="s">
        <v>24</v>
      </c>
      <c r="B920" s="95">
        <f t="shared" ref="B920:F920" si="385">IFERROR(AVERAGE(B917:B919),0)</f>
        <v>0</v>
      </c>
      <c r="C920" s="95">
        <f t="shared" si="385"/>
        <v>0</v>
      </c>
      <c r="D920" s="101">
        <f t="shared" si="385"/>
        <v>0</v>
      </c>
      <c r="E920" s="101">
        <f t="shared" si="385"/>
        <v>0</v>
      </c>
      <c r="F920" s="101">
        <f t="shared" si="385"/>
        <v>28</v>
      </c>
      <c r="G920" s="101">
        <f>SUM(AVERAGE(G917:G919))</f>
        <v>28</v>
      </c>
      <c r="H920" s="97">
        <f>AVERAGE(H917:H919)*0.2</f>
        <v>0</v>
      </c>
      <c r="I920" s="97">
        <f>AVERAGE(I917:I919)*0.4</f>
        <v>0</v>
      </c>
      <c r="J920" s="97">
        <f>AVERAGE(J917:J919)*0.6</f>
        <v>0</v>
      </c>
      <c r="K920" s="97">
        <f>AVERAGE(K917:K919)*0.8</f>
        <v>0</v>
      </c>
      <c r="L920" s="100">
        <f>AVERAGE(L917:L919)*1</f>
        <v>1</v>
      </c>
      <c r="M920" s="102">
        <f>SUM(H920:L920)</f>
        <v>1</v>
      </c>
    </row>
    <row r="921" spans="1:13" ht="40.5" customHeight="1" thickTop="1" thickBot="1">
      <c r="A921" s="83" t="s">
        <v>29</v>
      </c>
      <c r="B921" s="84" t="s">
        <v>7</v>
      </c>
      <c r="C921" s="84" t="s">
        <v>8</v>
      </c>
      <c r="D921" s="84" t="s">
        <v>9</v>
      </c>
      <c r="E921" s="84" t="s">
        <v>10</v>
      </c>
      <c r="F921" s="84" t="s">
        <v>11</v>
      </c>
      <c r="G921" s="85" t="s">
        <v>12</v>
      </c>
      <c r="H921" s="84" t="s">
        <v>7</v>
      </c>
      <c r="I921" s="84" t="s">
        <v>8</v>
      </c>
      <c r="J921" s="84" t="s">
        <v>9</v>
      </c>
      <c r="K921" s="84" t="s">
        <v>10</v>
      </c>
      <c r="L921" s="99" t="s">
        <v>11</v>
      </c>
      <c r="M921" s="85" t="s">
        <v>12</v>
      </c>
    </row>
    <row r="922" spans="1:13" ht="40.5" customHeight="1" thickTop="1" thickBot="1">
      <c r="A922" s="103" t="s">
        <v>30</v>
      </c>
      <c r="B922" s="104"/>
      <c r="C922" s="104"/>
      <c r="D922" s="104"/>
      <c r="E922" s="89"/>
      <c r="F922" s="89">
        <v>28</v>
      </c>
      <c r="G922" s="105">
        <f t="shared" ref="G922:G925" si="386">SUM(B922:F922)</f>
        <v>28</v>
      </c>
      <c r="H922" s="106">
        <f t="shared" ref="H922:L925" si="387">IFERROR(B922/$G$922,0)</f>
        <v>0</v>
      </c>
      <c r="I922" s="106">
        <f t="shared" si="387"/>
        <v>0</v>
      </c>
      <c r="J922" s="106">
        <f t="shared" si="387"/>
        <v>0</v>
      </c>
      <c r="K922" s="106">
        <f t="shared" si="387"/>
        <v>0</v>
      </c>
      <c r="L922" s="106">
        <f t="shared" si="387"/>
        <v>1</v>
      </c>
      <c r="M922" s="93" t="s">
        <v>14</v>
      </c>
    </row>
    <row r="923" spans="1:13" ht="40.5" customHeight="1" thickTop="1" thickBot="1">
      <c r="A923" s="103" t="s">
        <v>31</v>
      </c>
      <c r="B923" s="104"/>
      <c r="C923" s="104"/>
      <c r="D923" s="104"/>
      <c r="E923" s="89"/>
      <c r="F923" s="89">
        <v>28</v>
      </c>
      <c r="G923" s="105">
        <f t="shared" si="386"/>
        <v>28</v>
      </c>
      <c r="H923" s="106">
        <f t="shared" si="387"/>
        <v>0</v>
      </c>
      <c r="I923" s="106">
        <f t="shared" si="387"/>
        <v>0</v>
      </c>
      <c r="J923" s="106">
        <f t="shared" si="387"/>
        <v>0</v>
      </c>
      <c r="K923" s="106">
        <f t="shared" si="387"/>
        <v>0</v>
      </c>
      <c r="L923" s="106">
        <f t="shared" si="387"/>
        <v>1</v>
      </c>
      <c r="M923" s="93" t="s">
        <v>14</v>
      </c>
    </row>
    <row r="924" spans="1:13" ht="40.5" customHeight="1" thickTop="1" thickBot="1">
      <c r="A924" s="103" t="s">
        <v>32</v>
      </c>
      <c r="B924" s="104"/>
      <c r="C924" s="104"/>
      <c r="D924" s="104"/>
      <c r="E924" s="89"/>
      <c r="F924" s="89">
        <v>28</v>
      </c>
      <c r="G924" s="105">
        <f t="shared" si="386"/>
        <v>28</v>
      </c>
      <c r="H924" s="106">
        <f t="shared" si="387"/>
        <v>0</v>
      </c>
      <c r="I924" s="106">
        <f t="shared" si="387"/>
        <v>0</v>
      </c>
      <c r="J924" s="106">
        <f t="shared" si="387"/>
        <v>0</v>
      </c>
      <c r="K924" s="106">
        <f t="shared" si="387"/>
        <v>0</v>
      </c>
      <c r="L924" s="106">
        <f t="shared" si="387"/>
        <v>1</v>
      </c>
      <c r="M924" s="93" t="s">
        <v>14</v>
      </c>
    </row>
    <row r="925" spans="1:13" ht="40.5" customHeight="1" thickTop="1" thickBot="1">
      <c r="A925" s="103" t="s">
        <v>33</v>
      </c>
      <c r="B925" s="104"/>
      <c r="C925" s="104"/>
      <c r="D925" s="104"/>
      <c r="E925" s="89"/>
      <c r="F925" s="89">
        <v>28</v>
      </c>
      <c r="G925" s="105">
        <f t="shared" si="386"/>
        <v>28</v>
      </c>
      <c r="H925" s="106">
        <f t="shared" si="387"/>
        <v>0</v>
      </c>
      <c r="I925" s="106">
        <f t="shared" si="387"/>
        <v>0</v>
      </c>
      <c r="J925" s="106">
        <f t="shared" si="387"/>
        <v>0</v>
      </c>
      <c r="K925" s="106">
        <f t="shared" si="387"/>
        <v>0</v>
      </c>
      <c r="L925" s="106">
        <f t="shared" si="387"/>
        <v>1</v>
      </c>
      <c r="M925" s="93" t="s">
        <v>14</v>
      </c>
    </row>
    <row r="926" spans="1:13" ht="40.5" customHeight="1" thickTop="1" thickBot="1">
      <c r="A926" s="107" t="s">
        <v>24</v>
      </c>
      <c r="B926" s="108">
        <f t="shared" ref="B926:F926" si="388">IFERROR(AVERAGE(B922:B925),0)</f>
        <v>0</v>
      </c>
      <c r="C926" s="108">
        <f t="shared" si="388"/>
        <v>0</v>
      </c>
      <c r="D926" s="108">
        <f t="shared" si="388"/>
        <v>0</v>
      </c>
      <c r="E926" s="108">
        <f t="shared" si="388"/>
        <v>0</v>
      </c>
      <c r="F926" s="108">
        <f t="shared" si="388"/>
        <v>28</v>
      </c>
      <c r="G926" s="108">
        <f>SUM(AVERAGE(G922:G925))</f>
        <v>28</v>
      </c>
      <c r="H926" s="102">
        <f>AVERAGE(H922:H925)*0.2</f>
        <v>0</v>
      </c>
      <c r="I926" s="102">
        <f>AVERAGE(I922:I925)*0.4</f>
        <v>0</v>
      </c>
      <c r="J926" s="102">
        <f>AVERAGE(J922:J925)*0.6</f>
        <v>0</v>
      </c>
      <c r="K926" s="102">
        <f>AVERAGE(K922:K925)*0.8</f>
        <v>0</v>
      </c>
      <c r="L926" s="109">
        <f>AVERAGE(L922:L925)*1</f>
        <v>1</v>
      </c>
      <c r="M926" s="102">
        <f>SUM(H926:L926)</f>
        <v>1</v>
      </c>
    </row>
    <row r="927" spans="1:13" ht="40.5" customHeight="1" thickTop="1" thickBot="1">
      <c r="A927" s="110" t="s">
        <v>34</v>
      </c>
      <c r="B927" s="111"/>
      <c r="C927" s="111"/>
      <c r="D927" s="111"/>
      <c r="E927" s="111"/>
      <c r="F927" s="111"/>
      <c r="G927" s="112">
        <f>SUM(B927:F927)</f>
        <v>0</v>
      </c>
      <c r="H927" s="113">
        <f t="shared" ref="H927:L927" si="389">IFERROR(B927/$G$927,0)</f>
        <v>0</v>
      </c>
      <c r="I927" s="113">
        <f t="shared" si="389"/>
        <v>0</v>
      </c>
      <c r="J927" s="113">
        <f t="shared" si="389"/>
        <v>0</v>
      </c>
      <c r="K927" s="113">
        <f t="shared" si="389"/>
        <v>0</v>
      </c>
      <c r="L927" s="113">
        <f t="shared" si="389"/>
        <v>0</v>
      </c>
      <c r="M927" s="93" t="s">
        <v>14</v>
      </c>
    </row>
    <row r="928" spans="1:13" ht="40.5" customHeight="1" thickTop="1" thickBot="1">
      <c r="A928" s="127" t="s">
        <v>35</v>
      </c>
      <c r="B928" s="134"/>
      <c r="C928" s="134"/>
      <c r="D928" s="134"/>
      <c r="E928" s="134"/>
      <c r="F928" s="135"/>
      <c r="G928" s="114">
        <v>28</v>
      </c>
      <c r="H928" s="102" t="s">
        <v>14</v>
      </c>
      <c r="I928" s="102" t="s">
        <v>14</v>
      </c>
      <c r="J928" s="102" t="s">
        <v>14</v>
      </c>
      <c r="K928" s="102" t="s">
        <v>14</v>
      </c>
      <c r="L928" s="102" t="s">
        <v>14</v>
      </c>
      <c r="M928" s="102">
        <f>(M908+M915+M920+M926)/4</f>
        <v>1</v>
      </c>
    </row>
    <row r="929" spans="1:13" ht="40.5" customHeight="1" thickTop="1">
      <c r="A929" s="77"/>
      <c r="B929" s="77"/>
      <c r="C929" s="77"/>
      <c r="D929" s="77"/>
      <c r="E929" s="77"/>
      <c r="F929" s="77"/>
      <c r="G929" s="77"/>
      <c r="H929" s="77"/>
      <c r="I929" s="77"/>
      <c r="J929" s="77"/>
      <c r="K929" s="77"/>
      <c r="L929" s="77"/>
      <c r="M929" s="77"/>
    </row>
    <row r="930" spans="1:13" ht="40.5" customHeight="1" thickBot="1">
      <c r="A930" s="77"/>
      <c r="B930" s="77"/>
      <c r="C930" s="77"/>
      <c r="D930" s="77"/>
      <c r="E930" s="77"/>
      <c r="F930" s="77"/>
      <c r="G930" s="77"/>
      <c r="H930" s="77"/>
      <c r="I930" s="77"/>
      <c r="J930" s="77"/>
      <c r="K930" s="77"/>
      <c r="L930" s="77"/>
      <c r="M930" s="77"/>
    </row>
    <row r="931" spans="1:13" ht="40.5" customHeight="1" thickTop="1" thickBot="1">
      <c r="A931" s="78" t="s">
        <v>0</v>
      </c>
      <c r="B931" s="136" t="s">
        <v>56</v>
      </c>
      <c r="C931" s="132"/>
      <c r="D931" s="132"/>
      <c r="E931" s="132"/>
      <c r="F931" s="132"/>
      <c r="G931" s="133"/>
      <c r="H931" s="139" t="s">
        <v>111</v>
      </c>
      <c r="I931" s="144"/>
      <c r="J931" s="145"/>
      <c r="K931" s="79" t="s">
        <v>2</v>
      </c>
      <c r="L931" s="146">
        <v>45429</v>
      </c>
      <c r="M931" s="147"/>
    </row>
    <row r="932" spans="1:13" ht="40.5" customHeight="1" thickBot="1">
      <c r="A932" s="115" t="s">
        <v>3</v>
      </c>
      <c r="B932" s="148"/>
      <c r="C932" s="148"/>
      <c r="D932" s="148"/>
      <c r="E932" s="148"/>
      <c r="F932" s="148"/>
      <c r="G932" s="149"/>
      <c r="H932" s="80" t="s">
        <v>112</v>
      </c>
      <c r="I932" s="121">
        <v>26</v>
      </c>
      <c r="J932" s="133"/>
      <c r="K932" s="81"/>
      <c r="L932" s="80"/>
      <c r="M932" s="80"/>
    </row>
    <row r="933" spans="1:13" ht="40.5" customHeight="1" thickBot="1">
      <c r="A933" s="150"/>
      <c r="B933" s="151"/>
      <c r="C933" s="151"/>
      <c r="D933" s="151"/>
      <c r="E933" s="151"/>
      <c r="F933" s="151"/>
      <c r="G933" s="152"/>
      <c r="H933" s="80" t="s">
        <v>113</v>
      </c>
      <c r="I933" s="121">
        <v>3</v>
      </c>
      <c r="J933" s="133"/>
      <c r="K933" s="80"/>
      <c r="L933" s="80"/>
      <c r="M933" s="80"/>
    </row>
    <row r="934" spans="1:13" ht="40.5" customHeight="1" thickBot="1">
      <c r="A934" s="82" t="s">
        <v>4</v>
      </c>
      <c r="B934" s="130" t="s">
        <v>5</v>
      </c>
      <c r="C934" s="131"/>
      <c r="D934" s="131"/>
      <c r="E934" s="131"/>
      <c r="F934" s="131"/>
      <c r="G934" s="131"/>
      <c r="H934" s="121" t="s">
        <v>5</v>
      </c>
      <c r="I934" s="132"/>
      <c r="J934" s="132"/>
      <c r="K934" s="132"/>
      <c r="L934" s="132"/>
      <c r="M934" s="133"/>
    </row>
    <row r="935" spans="1:13" ht="40.5" customHeight="1" thickTop="1" thickBot="1">
      <c r="A935" s="83" t="s">
        <v>6</v>
      </c>
      <c r="B935" s="84" t="s">
        <v>7</v>
      </c>
      <c r="C935" s="84" t="s">
        <v>8</v>
      </c>
      <c r="D935" s="84" t="s">
        <v>9</v>
      </c>
      <c r="E935" s="84" t="s">
        <v>10</v>
      </c>
      <c r="F935" s="84" t="s">
        <v>11</v>
      </c>
      <c r="G935" s="85" t="s">
        <v>12</v>
      </c>
      <c r="H935" s="86" t="s">
        <v>7</v>
      </c>
      <c r="I935" s="86" t="s">
        <v>8</v>
      </c>
      <c r="J935" s="86" t="s">
        <v>9</v>
      </c>
      <c r="K935" s="86" t="s">
        <v>10</v>
      </c>
      <c r="L935" s="86" t="s">
        <v>11</v>
      </c>
      <c r="M935" s="87" t="s">
        <v>12</v>
      </c>
    </row>
    <row r="936" spans="1:13" ht="40.5" customHeight="1" thickTop="1" thickBot="1">
      <c r="A936" s="88" t="s">
        <v>13</v>
      </c>
      <c r="B936" s="89"/>
      <c r="C936" s="89"/>
      <c r="D936" s="89"/>
      <c r="E936" s="89">
        <v>1</v>
      </c>
      <c r="F936" s="89">
        <v>28</v>
      </c>
      <c r="G936" s="90">
        <f t="shared" ref="G936:G938" si="390">SUM(B936:F936)</f>
        <v>29</v>
      </c>
      <c r="H936" s="91">
        <f t="shared" ref="H936:L938" si="391">IFERROR(B936/$G$936,0)</f>
        <v>0</v>
      </c>
      <c r="I936" s="91">
        <f t="shared" si="391"/>
        <v>0</v>
      </c>
      <c r="J936" s="91">
        <f t="shared" si="391"/>
        <v>0</v>
      </c>
      <c r="K936" s="91">
        <f t="shared" si="391"/>
        <v>3.4482758620689655E-2</v>
      </c>
      <c r="L936" s="91">
        <f t="shared" si="391"/>
        <v>0.96551724137931039</v>
      </c>
      <c r="M936" s="92" t="s">
        <v>14</v>
      </c>
    </row>
    <row r="937" spans="1:13" ht="40.5" customHeight="1" thickTop="1" thickBot="1">
      <c r="A937" s="88" t="s">
        <v>15</v>
      </c>
      <c r="B937" s="89"/>
      <c r="C937" s="89"/>
      <c r="D937" s="89"/>
      <c r="E937" s="89">
        <v>2</v>
      </c>
      <c r="F937" s="89">
        <v>27</v>
      </c>
      <c r="G937" s="90">
        <f t="shared" si="390"/>
        <v>29</v>
      </c>
      <c r="H937" s="91">
        <f t="shared" si="391"/>
        <v>0</v>
      </c>
      <c r="I937" s="91">
        <f t="shared" si="391"/>
        <v>0</v>
      </c>
      <c r="J937" s="91">
        <f t="shared" si="391"/>
        <v>0</v>
      </c>
      <c r="K937" s="91">
        <f t="shared" si="391"/>
        <v>6.8965517241379309E-2</v>
      </c>
      <c r="L937" s="91">
        <f t="shared" si="391"/>
        <v>0.93103448275862066</v>
      </c>
      <c r="M937" s="93" t="s">
        <v>14</v>
      </c>
    </row>
    <row r="938" spans="1:13" ht="40.5" customHeight="1" thickTop="1" thickBot="1">
      <c r="A938" s="88" t="s">
        <v>16</v>
      </c>
      <c r="B938" s="89"/>
      <c r="C938" s="89"/>
      <c r="D938" s="89"/>
      <c r="E938" s="89">
        <v>1</v>
      </c>
      <c r="F938" s="89">
        <v>28</v>
      </c>
      <c r="G938" s="90">
        <f t="shared" si="390"/>
        <v>29</v>
      </c>
      <c r="H938" s="91">
        <f t="shared" si="391"/>
        <v>0</v>
      </c>
      <c r="I938" s="91">
        <f t="shared" si="391"/>
        <v>0</v>
      </c>
      <c r="J938" s="91">
        <f t="shared" si="391"/>
        <v>0</v>
      </c>
      <c r="K938" s="91">
        <f t="shared" si="391"/>
        <v>3.4482758620689655E-2</v>
      </c>
      <c r="L938" s="91">
        <f t="shared" si="391"/>
        <v>0.96551724137931039</v>
      </c>
      <c r="M938" s="93" t="s">
        <v>14</v>
      </c>
    </row>
    <row r="939" spans="1:13" ht="40.5" customHeight="1" thickTop="1" thickBot="1">
      <c r="A939" s="94" t="s">
        <v>17</v>
      </c>
      <c r="B939" s="95">
        <f>IFERROR(AVERAGE(B936:B938),0)</f>
        <v>0</v>
      </c>
      <c r="C939" s="95">
        <f>IFERROR(AVERAGE(C936:C938),0)</f>
        <v>0</v>
      </c>
      <c r="D939" s="95">
        <f>IFERROR(AVERAGE(D936:D938),0)</f>
        <v>0</v>
      </c>
      <c r="E939" s="95">
        <f t="shared" ref="E939:F939" si="392">IFERROR(AVERAGE(E936:E938),0)</f>
        <v>1.3333333333333333</v>
      </c>
      <c r="F939" s="95">
        <f t="shared" si="392"/>
        <v>27.666666666666668</v>
      </c>
      <c r="G939" s="95">
        <f>SUM(AVERAGE(G936:G938))</f>
        <v>29</v>
      </c>
      <c r="H939" s="96">
        <f>AVERAGE(H936:H938)*0.2</f>
        <v>0</v>
      </c>
      <c r="I939" s="96">
        <f>AVERAGE(I936:I938)*0.4</f>
        <v>0</v>
      </c>
      <c r="J939" s="96">
        <f>AVERAGE(J936:J938)*0.6</f>
        <v>0</v>
      </c>
      <c r="K939" s="96">
        <f>AVERAGE(K936:K938)*0.8</f>
        <v>3.6781609195402298E-2</v>
      </c>
      <c r="L939" s="96">
        <f>AVERAGE(L936:L938)*1</f>
        <v>0.95402298850574718</v>
      </c>
      <c r="M939" s="97">
        <f>SUM(H939:L939)</f>
        <v>0.99080459770114948</v>
      </c>
    </row>
    <row r="940" spans="1:13" ht="40.5" customHeight="1" thickTop="1" thickBot="1">
      <c r="A940" s="98" t="s">
        <v>18</v>
      </c>
      <c r="B940" s="84" t="s">
        <v>7</v>
      </c>
      <c r="C940" s="84" t="s">
        <v>8</v>
      </c>
      <c r="D940" s="84" t="s">
        <v>9</v>
      </c>
      <c r="E940" s="84" t="s">
        <v>10</v>
      </c>
      <c r="F940" s="84" t="s">
        <v>11</v>
      </c>
      <c r="G940" s="85" t="s">
        <v>12</v>
      </c>
      <c r="H940" s="84" t="s">
        <v>7</v>
      </c>
      <c r="I940" s="84" t="s">
        <v>8</v>
      </c>
      <c r="J940" s="84" t="s">
        <v>9</v>
      </c>
      <c r="K940" s="84" t="s">
        <v>10</v>
      </c>
      <c r="L940" s="99" t="s">
        <v>11</v>
      </c>
      <c r="M940" s="85" t="s">
        <v>12</v>
      </c>
    </row>
    <row r="941" spans="1:13" ht="40.5" customHeight="1" thickTop="1" thickBot="1">
      <c r="A941" s="88" t="s">
        <v>19</v>
      </c>
      <c r="B941" s="89"/>
      <c r="C941" s="89"/>
      <c r="D941" s="89">
        <v>1</v>
      </c>
      <c r="E941" s="89">
        <v>2</v>
      </c>
      <c r="F941" s="89">
        <v>26</v>
      </c>
      <c r="G941" s="90">
        <f t="shared" ref="G941:G945" si="393">SUM(B941:F941)</f>
        <v>29</v>
      </c>
      <c r="H941" s="91">
        <f t="shared" ref="H941:L945" si="394">IFERROR(B941/$G$941,0)</f>
        <v>0</v>
      </c>
      <c r="I941" s="91">
        <f t="shared" si="394"/>
        <v>0</v>
      </c>
      <c r="J941" s="91">
        <f t="shared" si="394"/>
        <v>3.4482758620689655E-2</v>
      </c>
      <c r="K941" s="91">
        <f t="shared" si="394"/>
        <v>6.8965517241379309E-2</v>
      </c>
      <c r="L941" s="91">
        <f t="shared" si="394"/>
        <v>0.89655172413793105</v>
      </c>
      <c r="M941" s="93" t="s">
        <v>14</v>
      </c>
    </row>
    <row r="942" spans="1:13" ht="40.5" customHeight="1" thickTop="1" thickBot="1">
      <c r="A942" s="88" t="s">
        <v>20</v>
      </c>
      <c r="B942" s="89"/>
      <c r="C942" s="89"/>
      <c r="D942" s="89"/>
      <c r="E942" s="89"/>
      <c r="F942" s="89">
        <v>29</v>
      </c>
      <c r="G942" s="90">
        <f t="shared" si="393"/>
        <v>29</v>
      </c>
      <c r="H942" s="91">
        <f t="shared" si="394"/>
        <v>0</v>
      </c>
      <c r="I942" s="91">
        <f t="shared" si="394"/>
        <v>0</v>
      </c>
      <c r="J942" s="91">
        <f t="shared" si="394"/>
        <v>0</v>
      </c>
      <c r="K942" s="91">
        <f t="shared" si="394"/>
        <v>0</v>
      </c>
      <c r="L942" s="91">
        <f t="shared" si="394"/>
        <v>1</v>
      </c>
      <c r="M942" s="93" t="s">
        <v>14</v>
      </c>
    </row>
    <row r="943" spans="1:13" ht="40.5" customHeight="1" thickTop="1" thickBot="1">
      <c r="A943" s="88" t="s">
        <v>21</v>
      </c>
      <c r="B943" s="89"/>
      <c r="C943" s="89"/>
      <c r="D943" s="89"/>
      <c r="E943" s="89">
        <v>1</v>
      </c>
      <c r="F943" s="89">
        <v>28</v>
      </c>
      <c r="G943" s="90">
        <f t="shared" si="393"/>
        <v>29</v>
      </c>
      <c r="H943" s="91">
        <f t="shared" si="394"/>
        <v>0</v>
      </c>
      <c r="I943" s="91">
        <f t="shared" si="394"/>
        <v>0</v>
      </c>
      <c r="J943" s="91">
        <f t="shared" si="394"/>
        <v>0</v>
      </c>
      <c r="K943" s="91">
        <f t="shared" si="394"/>
        <v>3.4482758620689655E-2</v>
      </c>
      <c r="L943" s="91">
        <f t="shared" si="394"/>
        <v>0.96551724137931039</v>
      </c>
      <c r="M943" s="93" t="s">
        <v>14</v>
      </c>
    </row>
    <row r="944" spans="1:13" ht="40.5" customHeight="1" thickTop="1" thickBot="1">
      <c r="A944" s="88" t="s">
        <v>22</v>
      </c>
      <c r="B944" s="89"/>
      <c r="C944" s="89"/>
      <c r="D944" s="89"/>
      <c r="E944" s="89">
        <v>2</v>
      </c>
      <c r="F944" s="89">
        <v>27</v>
      </c>
      <c r="G944" s="90">
        <f t="shared" si="393"/>
        <v>29</v>
      </c>
      <c r="H944" s="91">
        <f t="shared" si="394"/>
        <v>0</v>
      </c>
      <c r="I944" s="91">
        <f t="shared" si="394"/>
        <v>0</v>
      </c>
      <c r="J944" s="91">
        <f t="shared" si="394"/>
        <v>0</v>
      </c>
      <c r="K944" s="91">
        <f t="shared" si="394"/>
        <v>6.8965517241379309E-2</v>
      </c>
      <c r="L944" s="91">
        <f t="shared" si="394"/>
        <v>0.93103448275862066</v>
      </c>
      <c r="M944" s="93" t="s">
        <v>14</v>
      </c>
    </row>
    <row r="945" spans="1:13" ht="40.5" customHeight="1" thickTop="1" thickBot="1">
      <c r="A945" s="88" t="s">
        <v>23</v>
      </c>
      <c r="B945" s="89"/>
      <c r="C945" s="89"/>
      <c r="D945" s="89"/>
      <c r="E945" s="89">
        <v>1</v>
      </c>
      <c r="F945" s="89">
        <v>28</v>
      </c>
      <c r="G945" s="90">
        <f t="shared" si="393"/>
        <v>29</v>
      </c>
      <c r="H945" s="91">
        <f t="shared" si="394"/>
        <v>0</v>
      </c>
      <c r="I945" s="91">
        <f t="shared" si="394"/>
        <v>0</v>
      </c>
      <c r="J945" s="91">
        <f t="shared" si="394"/>
        <v>0</v>
      </c>
      <c r="K945" s="91">
        <f t="shared" si="394"/>
        <v>3.4482758620689655E-2</v>
      </c>
      <c r="L945" s="91">
        <f t="shared" si="394"/>
        <v>0.96551724137931039</v>
      </c>
      <c r="M945" s="93"/>
    </row>
    <row r="946" spans="1:13" ht="40.5" customHeight="1" thickTop="1" thickBot="1">
      <c r="A946" s="94" t="s">
        <v>24</v>
      </c>
      <c r="B946" s="95">
        <f t="shared" ref="B946:F946" si="395">IFERROR(AVERAGE(B941:B945),0)</f>
        <v>0</v>
      </c>
      <c r="C946" s="95">
        <f t="shared" si="395"/>
        <v>0</v>
      </c>
      <c r="D946" s="95">
        <f t="shared" si="395"/>
        <v>1</v>
      </c>
      <c r="E946" s="95">
        <f t="shared" si="395"/>
        <v>1.5</v>
      </c>
      <c r="F946" s="95">
        <f t="shared" si="395"/>
        <v>27.6</v>
      </c>
      <c r="G946" s="95">
        <f>SUM(AVERAGE(G941:G945))</f>
        <v>29</v>
      </c>
      <c r="H946" s="97">
        <f>AVERAGE(H941:H945)*0.2</f>
        <v>0</v>
      </c>
      <c r="I946" s="97">
        <f>AVERAGE(I941:I945)*0.4</f>
        <v>0</v>
      </c>
      <c r="J946" s="97">
        <f>AVERAGE(J941:J945)*0.6</f>
        <v>4.1379310344827587E-3</v>
      </c>
      <c r="K946" s="97">
        <f>AVERAGE(K941:K945)*0.8</f>
        <v>3.3103448275862077E-2</v>
      </c>
      <c r="L946" s="100">
        <f>AVERAGE(L941:L945)*1</f>
        <v>0.9517241379310345</v>
      </c>
      <c r="M946" s="97">
        <f>SUM(H946:L946)</f>
        <v>0.98896551724137938</v>
      </c>
    </row>
    <row r="947" spans="1:13" ht="40.5" customHeight="1" thickTop="1" thickBot="1">
      <c r="A947" s="98" t="s">
        <v>25</v>
      </c>
      <c r="B947" s="84" t="s">
        <v>7</v>
      </c>
      <c r="C947" s="84" t="s">
        <v>8</v>
      </c>
      <c r="D947" s="84" t="s">
        <v>9</v>
      </c>
      <c r="E947" s="84" t="s">
        <v>10</v>
      </c>
      <c r="F947" s="84" t="s">
        <v>11</v>
      </c>
      <c r="G947" s="85" t="s">
        <v>12</v>
      </c>
      <c r="H947" s="84" t="s">
        <v>7</v>
      </c>
      <c r="I947" s="84" t="s">
        <v>8</v>
      </c>
      <c r="J947" s="84" t="s">
        <v>9</v>
      </c>
      <c r="K947" s="84" t="s">
        <v>10</v>
      </c>
      <c r="L947" s="99" t="s">
        <v>11</v>
      </c>
      <c r="M947" s="85" t="s">
        <v>12</v>
      </c>
    </row>
    <row r="948" spans="1:13" ht="40.5" customHeight="1" thickTop="1" thickBot="1">
      <c r="A948" s="88" t="s">
        <v>26</v>
      </c>
      <c r="B948" s="89"/>
      <c r="C948" s="89"/>
      <c r="D948" s="89"/>
      <c r="E948" s="89">
        <v>1</v>
      </c>
      <c r="F948" s="89">
        <v>28</v>
      </c>
      <c r="G948" s="90">
        <f t="shared" ref="G948:G950" si="396">SUM(B948:F948)</f>
        <v>29</v>
      </c>
      <c r="H948" s="91">
        <f t="shared" ref="H948:L950" si="397">IFERROR(B948/$G$948,0)</f>
        <v>0</v>
      </c>
      <c r="I948" s="91">
        <f t="shared" si="397"/>
        <v>0</v>
      </c>
      <c r="J948" s="91">
        <f t="shared" si="397"/>
        <v>0</v>
      </c>
      <c r="K948" s="91">
        <f t="shared" si="397"/>
        <v>3.4482758620689655E-2</v>
      </c>
      <c r="L948" s="91">
        <f t="shared" si="397"/>
        <v>0.96551724137931039</v>
      </c>
      <c r="M948" s="93" t="s">
        <v>14</v>
      </c>
    </row>
    <row r="949" spans="1:13" ht="40.5" customHeight="1" thickTop="1" thickBot="1">
      <c r="A949" s="88" t="s">
        <v>27</v>
      </c>
      <c r="B949" s="89"/>
      <c r="C949" s="89"/>
      <c r="D949" s="89">
        <v>1</v>
      </c>
      <c r="E949" s="89">
        <v>2</v>
      </c>
      <c r="F949" s="89">
        <v>26</v>
      </c>
      <c r="G949" s="90">
        <f t="shared" si="396"/>
        <v>29</v>
      </c>
      <c r="H949" s="91">
        <f t="shared" si="397"/>
        <v>0</v>
      </c>
      <c r="I949" s="91">
        <f t="shared" si="397"/>
        <v>0</v>
      </c>
      <c r="J949" s="91">
        <f t="shared" si="397"/>
        <v>3.4482758620689655E-2</v>
      </c>
      <c r="K949" s="91">
        <f t="shared" si="397"/>
        <v>6.8965517241379309E-2</v>
      </c>
      <c r="L949" s="91">
        <f t="shared" si="397"/>
        <v>0.89655172413793105</v>
      </c>
      <c r="M949" s="93" t="s">
        <v>14</v>
      </c>
    </row>
    <row r="950" spans="1:13" ht="40.5" customHeight="1" thickTop="1" thickBot="1">
      <c r="A950" s="88" t="s">
        <v>28</v>
      </c>
      <c r="B950" s="89"/>
      <c r="C950" s="89"/>
      <c r="D950" s="89"/>
      <c r="E950" s="89">
        <v>1</v>
      </c>
      <c r="F950" s="89">
        <v>28</v>
      </c>
      <c r="G950" s="90">
        <f t="shared" si="396"/>
        <v>29</v>
      </c>
      <c r="H950" s="91">
        <f t="shared" si="397"/>
        <v>0</v>
      </c>
      <c r="I950" s="91">
        <f t="shared" si="397"/>
        <v>0</v>
      </c>
      <c r="J950" s="91">
        <f t="shared" si="397"/>
        <v>0</v>
      </c>
      <c r="K950" s="91">
        <f t="shared" si="397"/>
        <v>3.4482758620689655E-2</v>
      </c>
      <c r="L950" s="91">
        <f t="shared" si="397"/>
        <v>0.96551724137931039</v>
      </c>
      <c r="M950" s="93" t="s">
        <v>14</v>
      </c>
    </row>
    <row r="951" spans="1:13" ht="40.5" customHeight="1" thickTop="1" thickBot="1">
      <c r="A951" s="94" t="s">
        <v>24</v>
      </c>
      <c r="B951" s="95">
        <f t="shared" ref="B951:F951" si="398">IFERROR(AVERAGE(B948:B950),0)</f>
        <v>0</v>
      </c>
      <c r="C951" s="95">
        <f t="shared" si="398"/>
        <v>0</v>
      </c>
      <c r="D951" s="101">
        <f t="shared" si="398"/>
        <v>1</v>
      </c>
      <c r="E951" s="101">
        <f t="shared" si="398"/>
        <v>1.3333333333333333</v>
      </c>
      <c r="F951" s="101">
        <f t="shared" si="398"/>
        <v>27.333333333333332</v>
      </c>
      <c r="G951" s="101">
        <f>SUM(AVERAGE(G948:G950))</f>
        <v>29</v>
      </c>
      <c r="H951" s="97">
        <f>AVERAGE(H948:H950)*0.2</f>
        <v>0</v>
      </c>
      <c r="I951" s="97">
        <f>AVERAGE(I948:I950)*0.4</f>
        <v>0</v>
      </c>
      <c r="J951" s="97">
        <f>AVERAGE(J948:J950)*0.6</f>
        <v>6.8965517241379309E-3</v>
      </c>
      <c r="K951" s="97">
        <f>AVERAGE(K948:K950)*0.8</f>
        <v>3.6781609195402298E-2</v>
      </c>
      <c r="L951" s="100">
        <f>AVERAGE(L948:L950)*1</f>
        <v>0.94252873563218398</v>
      </c>
      <c r="M951" s="102">
        <f>SUM(H951:L951)</f>
        <v>0.98620689655172422</v>
      </c>
    </row>
    <row r="952" spans="1:13" ht="40.5" customHeight="1" thickTop="1" thickBot="1">
      <c r="A952" s="83" t="s">
        <v>29</v>
      </c>
      <c r="B952" s="84" t="s">
        <v>7</v>
      </c>
      <c r="C952" s="84" t="s">
        <v>8</v>
      </c>
      <c r="D952" s="84" t="s">
        <v>9</v>
      </c>
      <c r="E952" s="84" t="s">
        <v>10</v>
      </c>
      <c r="F952" s="84" t="s">
        <v>11</v>
      </c>
      <c r="G952" s="85" t="s">
        <v>12</v>
      </c>
      <c r="H952" s="84" t="s">
        <v>7</v>
      </c>
      <c r="I952" s="84" t="s">
        <v>8</v>
      </c>
      <c r="J952" s="84" t="s">
        <v>9</v>
      </c>
      <c r="K952" s="84" t="s">
        <v>10</v>
      </c>
      <c r="L952" s="99" t="s">
        <v>11</v>
      </c>
      <c r="M952" s="85" t="s">
        <v>12</v>
      </c>
    </row>
    <row r="953" spans="1:13" ht="40.5" customHeight="1" thickTop="1" thickBot="1">
      <c r="A953" s="103" t="s">
        <v>30</v>
      </c>
      <c r="B953" s="104"/>
      <c r="C953" s="104"/>
      <c r="D953" s="104"/>
      <c r="E953" s="89">
        <v>2</v>
      </c>
      <c r="F953" s="89">
        <v>27</v>
      </c>
      <c r="G953" s="105">
        <f t="shared" ref="G953:G956" si="399">SUM(B953:F953)</f>
        <v>29</v>
      </c>
      <c r="H953" s="106">
        <f t="shared" ref="H953:L956" si="400">IFERROR(B953/$G$953,0)</f>
        <v>0</v>
      </c>
      <c r="I953" s="106">
        <f t="shared" si="400"/>
        <v>0</v>
      </c>
      <c r="J953" s="106">
        <f t="shared" si="400"/>
        <v>0</v>
      </c>
      <c r="K953" s="106">
        <f t="shared" si="400"/>
        <v>6.8965517241379309E-2</v>
      </c>
      <c r="L953" s="106">
        <f t="shared" si="400"/>
        <v>0.93103448275862066</v>
      </c>
      <c r="M953" s="93" t="s">
        <v>14</v>
      </c>
    </row>
    <row r="954" spans="1:13" ht="40.5" customHeight="1" thickTop="1" thickBot="1">
      <c r="A954" s="103" t="s">
        <v>31</v>
      </c>
      <c r="B954" s="104"/>
      <c r="C954" s="104"/>
      <c r="D954" s="104"/>
      <c r="E954" s="89">
        <v>2</v>
      </c>
      <c r="F954" s="89">
        <v>27</v>
      </c>
      <c r="G954" s="105">
        <f t="shared" si="399"/>
        <v>29</v>
      </c>
      <c r="H954" s="106">
        <f t="shared" si="400"/>
        <v>0</v>
      </c>
      <c r="I954" s="106">
        <f t="shared" si="400"/>
        <v>0</v>
      </c>
      <c r="J954" s="106">
        <f t="shared" si="400"/>
        <v>0</v>
      </c>
      <c r="K954" s="106">
        <f t="shared" si="400"/>
        <v>6.8965517241379309E-2</v>
      </c>
      <c r="L954" s="106">
        <f t="shared" si="400"/>
        <v>0.93103448275862066</v>
      </c>
      <c r="M954" s="93" t="s">
        <v>14</v>
      </c>
    </row>
    <row r="955" spans="1:13" ht="40.5" customHeight="1" thickTop="1" thickBot="1">
      <c r="A955" s="103" t="s">
        <v>32</v>
      </c>
      <c r="B955" s="104"/>
      <c r="C955" s="104"/>
      <c r="D955" s="104"/>
      <c r="E955" s="89">
        <v>1</v>
      </c>
      <c r="F955" s="89">
        <v>28</v>
      </c>
      <c r="G955" s="105">
        <f t="shared" si="399"/>
        <v>29</v>
      </c>
      <c r="H955" s="106">
        <f t="shared" si="400"/>
        <v>0</v>
      </c>
      <c r="I955" s="106">
        <f t="shared" si="400"/>
        <v>0</v>
      </c>
      <c r="J955" s="106">
        <f t="shared" si="400"/>
        <v>0</v>
      </c>
      <c r="K955" s="106">
        <f t="shared" si="400"/>
        <v>3.4482758620689655E-2</v>
      </c>
      <c r="L955" s="106">
        <f t="shared" si="400"/>
        <v>0.96551724137931039</v>
      </c>
      <c r="M955" s="93" t="s">
        <v>14</v>
      </c>
    </row>
    <row r="956" spans="1:13" ht="40.5" customHeight="1" thickTop="1" thickBot="1">
      <c r="A956" s="103" t="s">
        <v>33</v>
      </c>
      <c r="B956" s="104"/>
      <c r="C956" s="104"/>
      <c r="D956" s="104"/>
      <c r="E956" s="89">
        <v>2</v>
      </c>
      <c r="F956" s="89">
        <v>27</v>
      </c>
      <c r="G956" s="105">
        <f t="shared" si="399"/>
        <v>29</v>
      </c>
      <c r="H956" s="106">
        <f t="shared" si="400"/>
        <v>0</v>
      </c>
      <c r="I956" s="106">
        <f t="shared" si="400"/>
        <v>0</v>
      </c>
      <c r="J956" s="106">
        <f t="shared" si="400"/>
        <v>0</v>
      </c>
      <c r="K956" s="106">
        <f t="shared" si="400"/>
        <v>6.8965517241379309E-2</v>
      </c>
      <c r="L956" s="106">
        <f t="shared" si="400"/>
        <v>0.93103448275862066</v>
      </c>
      <c r="M956" s="93" t="s">
        <v>14</v>
      </c>
    </row>
    <row r="957" spans="1:13" ht="40.5" customHeight="1" thickTop="1" thickBot="1">
      <c r="A957" s="107" t="s">
        <v>24</v>
      </c>
      <c r="B957" s="108">
        <f t="shared" ref="B957:F957" si="401">IFERROR(AVERAGE(B953:B956),0)</f>
        <v>0</v>
      </c>
      <c r="C957" s="108">
        <f t="shared" si="401"/>
        <v>0</v>
      </c>
      <c r="D957" s="108">
        <f t="shared" si="401"/>
        <v>0</v>
      </c>
      <c r="E957" s="108">
        <f t="shared" si="401"/>
        <v>1.75</v>
      </c>
      <c r="F957" s="108">
        <f t="shared" si="401"/>
        <v>27.25</v>
      </c>
      <c r="G957" s="108">
        <f>SUM(AVERAGE(G953:G956))</f>
        <v>29</v>
      </c>
      <c r="H957" s="102">
        <f>AVERAGE(H953:H956)*0.2</f>
        <v>0</v>
      </c>
      <c r="I957" s="102">
        <f>AVERAGE(I953:I956)*0.4</f>
        <v>0</v>
      </c>
      <c r="J957" s="102">
        <f>AVERAGE(J953:J956)*0.6</f>
        <v>0</v>
      </c>
      <c r="K957" s="102">
        <f>AVERAGE(K953:K956)*0.8</f>
        <v>4.8275862068965524E-2</v>
      </c>
      <c r="L957" s="109">
        <f>AVERAGE(L953:L956)*1</f>
        <v>0.93965517241379304</v>
      </c>
      <c r="M957" s="102">
        <f>SUM(H957:L957)</f>
        <v>0.98793103448275854</v>
      </c>
    </row>
    <row r="958" spans="1:13" ht="40.5" customHeight="1" thickTop="1" thickBot="1">
      <c r="A958" s="110" t="s">
        <v>34</v>
      </c>
      <c r="B958" s="111"/>
      <c r="C958" s="111"/>
      <c r="D958" s="111"/>
      <c r="E958" s="111"/>
      <c r="F958" s="111"/>
      <c r="G958" s="112">
        <f>SUM(B958:F958)</f>
        <v>0</v>
      </c>
      <c r="H958" s="113">
        <f t="shared" ref="H958:L958" si="402">IFERROR(B958/$G$958,0)</f>
        <v>0</v>
      </c>
      <c r="I958" s="113">
        <f t="shared" si="402"/>
        <v>0</v>
      </c>
      <c r="J958" s="113">
        <f t="shared" si="402"/>
        <v>0</v>
      </c>
      <c r="K958" s="113">
        <f t="shared" si="402"/>
        <v>0</v>
      </c>
      <c r="L958" s="113">
        <f t="shared" si="402"/>
        <v>0</v>
      </c>
      <c r="M958" s="93" t="s">
        <v>14</v>
      </c>
    </row>
    <row r="959" spans="1:13" ht="40.5" customHeight="1" thickTop="1" thickBot="1">
      <c r="A959" s="127" t="s">
        <v>35</v>
      </c>
      <c r="B959" s="134"/>
      <c r="C959" s="134"/>
      <c r="D959" s="134"/>
      <c r="E959" s="134"/>
      <c r="F959" s="135"/>
      <c r="G959" s="114">
        <v>29</v>
      </c>
      <c r="H959" s="102" t="s">
        <v>14</v>
      </c>
      <c r="I959" s="102" t="s">
        <v>14</v>
      </c>
      <c r="J959" s="102" t="s">
        <v>14</v>
      </c>
      <c r="K959" s="102" t="s">
        <v>14</v>
      </c>
      <c r="L959" s="102" t="s">
        <v>14</v>
      </c>
      <c r="M959" s="102">
        <f>(M939+M946+M951+M957)/4</f>
        <v>0.98847701149425293</v>
      </c>
    </row>
    <row r="960" spans="1:13" ht="40.5" customHeight="1" thickTop="1">
      <c r="A960" s="77"/>
      <c r="B960" s="77"/>
      <c r="C960" s="77"/>
      <c r="D960" s="77"/>
      <c r="E960" s="77"/>
      <c r="F960" s="77"/>
      <c r="G960" s="77"/>
      <c r="H960" s="77"/>
      <c r="I960" s="77"/>
      <c r="J960" s="77"/>
      <c r="K960" s="77"/>
      <c r="L960" s="77"/>
      <c r="M960" s="77"/>
    </row>
    <row r="961" spans="1:13" ht="40.5" customHeight="1" thickBot="1">
      <c r="A961" s="77"/>
      <c r="B961" s="77"/>
      <c r="C961" s="77"/>
      <c r="D961" s="77"/>
      <c r="E961" s="77"/>
      <c r="F961" s="77"/>
      <c r="G961" s="77"/>
      <c r="H961" s="77"/>
      <c r="I961" s="77"/>
      <c r="J961" s="77"/>
      <c r="K961" s="77"/>
      <c r="L961" s="77"/>
      <c r="M961" s="77"/>
    </row>
    <row r="962" spans="1:13" ht="40.5" customHeight="1" thickTop="1" thickBot="1">
      <c r="A962" s="78" t="s">
        <v>0</v>
      </c>
      <c r="B962" s="136" t="s">
        <v>53</v>
      </c>
      <c r="C962" s="132"/>
      <c r="D962" s="132"/>
      <c r="E962" s="132"/>
      <c r="F962" s="132"/>
      <c r="G962" s="133"/>
      <c r="H962" s="139" t="s">
        <v>111</v>
      </c>
      <c r="I962" s="144"/>
      <c r="J962" s="145"/>
      <c r="K962" s="79" t="s">
        <v>2</v>
      </c>
      <c r="L962" s="146">
        <v>45478</v>
      </c>
      <c r="M962" s="147"/>
    </row>
    <row r="963" spans="1:13" ht="40.5" customHeight="1" thickBot="1">
      <c r="A963" s="115" t="s">
        <v>3</v>
      </c>
      <c r="B963" s="148"/>
      <c r="C963" s="148"/>
      <c r="D963" s="148"/>
      <c r="E963" s="148"/>
      <c r="F963" s="148"/>
      <c r="G963" s="149"/>
      <c r="H963" s="80" t="s">
        <v>112</v>
      </c>
      <c r="I963" s="121">
        <v>25</v>
      </c>
      <c r="J963" s="133"/>
      <c r="K963" s="81"/>
      <c r="L963" s="80"/>
      <c r="M963" s="80"/>
    </row>
    <row r="964" spans="1:13" ht="40.5" customHeight="1" thickBot="1">
      <c r="A964" s="150"/>
      <c r="B964" s="151"/>
      <c r="C964" s="151"/>
      <c r="D964" s="151"/>
      <c r="E964" s="151"/>
      <c r="F964" s="151"/>
      <c r="G964" s="152"/>
      <c r="H964" s="80" t="s">
        <v>113</v>
      </c>
      <c r="I964" s="121">
        <v>3</v>
      </c>
      <c r="J964" s="133"/>
      <c r="K964" s="80"/>
      <c r="L964" s="80"/>
      <c r="M964" s="80"/>
    </row>
    <row r="965" spans="1:13" ht="40.5" customHeight="1" thickBot="1">
      <c r="A965" s="82" t="s">
        <v>4</v>
      </c>
      <c r="B965" s="130" t="s">
        <v>5</v>
      </c>
      <c r="C965" s="131"/>
      <c r="D965" s="131"/>
      <c r="E965" s="131"/>
      <c r="F965" s="131"/>
      <c r="G965" s="131"/>
      <c r="H965" s="121" t="s">
        <v>5</v>
      </c>
      <c r="I965" s="132"/>
      <c r="J965" s="132"/>
      <c r="K965" s="132"/>
      <c r="L965" s="132"/>
      <c r="M965" s="133"/>
    </row>
    <row r="966" spans="1:13" ht="40.5" customHeight="1" thickTop="1" thickBot="1">
      <c r="A966" s="83" t="s">
        <v>6</v>
      </c>
      <c r="B966" s="84" t="s">
        <v>7</v>
      </c>
      <c r="C966" s="84" t="s">
        <v>8</v>
      </c>
      <c r="D966" s="84" t="s">
        <v>9</v>
      </c>
      <c r="E966" s="84" t="s">
        <v>10</v>
      </c>
      <c r="F966" s="84" t="s">
        <v>11</v>
      </c>
      <c r="G966" s="85" t="s">
        <v>12</v>
      </c>
      <c r="H966" s="86" t="s">
        <v>7</v>
      </c>
      <c r="I966" s="86" t="s">
        <v>8</v>
      </c>
      <c r="J966" s="86" t="s">
        <v>9</v>
      </c>
      <c r="K966" s="86" t="s">
        <v>10</v>
      </c>
      <c r="L966" s="86" t="s">
        <v>11</v>
      </c>
      <c r="M966" s="87" t="s">
        <v>12</v>
      </c>
    </row>
    <row r="967" spans="1:13" ht="40.5" customHeight="1" thickTop="1" thickBot="1">
      <c r="A967" s="88" t="s">
        <v>13</v>
      </c>
      <c r="B967" s="89"/>
      <c r="C967" s="89"/>
      <c r="D967" s="89"/>
      <c r="E967" s="89">
        <v>1</v>
      </c>
      <c r="F967" s="89">
        <v>27</v>
      </c>
      <c r="G967" s="90">
        <f t="shared" ref="G967:G969" si="403">SUM(B967:F967)</f>
        <v>28</v>
      </c>
      <c r="H967" s="91">
        <f t="shared" ref="H967:L969" si="404">IFERROR(B967/$G$967,0)</f>
        <v>0</v>
      </c>
      <c r="I967" s="91">
        <f t="shared" si="404"/>
        <v>0</v>
      </c>
      <c r="J967" s="91">
        <f t="shared" si="404"/>
        <v>0</v>
      </c>
      <c r="K967" s="91">
        <f t="shared" si="404"/>
        <v>3.5714285714285712E-2</v>
      </c>
      <c r="L967" s="91">
        <f t="shared" si="404"/>
        <v>0.9642857142857143</v>
      </c>
      <c r="M967" s="92" t="s">
        <v>14</v>
      </c>
    </row>
    <row r="968" spans="1:13" ht="40.5" customHeight="1" thickTop="1" thickBot="1">
      <c r="A968" s="88" t="s">
        <v>15</v>
      </c>
      <c r="B968" s="89"/>
      <c r="C968" s="89"/>
      <c r="D968" s="89"/>
      <c r="E968" s="89"/>
      <c r="F968" s="89">
        <v>28</v>
      </c>
      <c r="G968" s="90">
        <f t="shared" si="403"/>
        <v>28</v>
      </c>
      <c r="H968" s="91">
        <f t="shared" si="404"/>
        <v>0</v>
      </c>
      <c r="I968" s="91">
        <f t="shared" si="404"/>
        <v>0</v>
      </c>
      <c r="J968" s="91">
        <f t="shared" si="404"/>
        <v>0</v>
      </c>
      <c r="K968" s="91">
        <f t="shared" si="404"/>
        <v>0</v>
      </c>
      <c r="L968" s="91">
        <f t="shared" si="404"/>
        <v>1</v>
      </c>
      <c r="M968" s="93" t="s">
        <v>14</v>
      </c>
    </row>
    <row r="969" spans="1:13" ht="40.5" customHeight="1" thickTop="1" thickBot="1">
      <c r="A969" s="88" t="s">
        <v>16</v>
      </c>
      <c r="B969" s="89"/>
      <c r="C969" s="89"/>
      <c r="D969" s="89"/>
      <c r="E969" s="89">
        <v>1</v>
      </c>
      <c r="F969" s="89">
        <v>27</v>
      </c>
      <c r="G969" s="90">
        <f t="shared" si="403"/>
        <v>28</v>
      </c>
      <c r="H969" s="91">
        <f t="shared" si="404"/>
        <v>0</v>
      </c>
      <c r="I969" s="91">
        <f t="shared" si="404"/>
        <v>0</v>
      </c>
      <c r="J969" s="91">
        <f t="shared" si="404"/>
        <v>0</v>
      </c>
      <c r="K969" s="91">
        <f t="shared" si="404"/>
        <v>3.5714285714285712E-2</v>
      </c>
      <c r="L969" s="91">
        <f t="shared" si="404"/>
        <v>0.9642857142857143</v>
      </c>
      <c r="M969" s="93" t="s">
        <v>14</v>
      </c>
    </row>
    <row r="970" spans="1:13" ht="40.5" customHeight="1" thickTop="1" thickBot="1">
      <c r="A970" s="94" t="s">
        <v>17</v>
      </c>
      <c r="B970" s="95">
        <f>IFERROR(AVERAGE(B967:B969),0)</f>
        <v>0</v>
      </c>
      <c r="C970" s="95">
        <f>IFERROR(AVERAGE(C967:C969),0)</f>
        <v>0</v>
      </c>
      <c r="D970" s="95">
        <f>IFERROR(AVERAGE(D967:D969),0)</f>
        <v>0</v>
      </c>
      <c r="E970" s="95">
        <f t="shared" ref="E970:F970" si="405">IFERROR(AVERAGE(E967:E969),0)</f>
        <v>1</v>
      </c>
      <c r="F970" s="95">
        <f t="shared" si="405"/>
        <v>27.333333333333332</v>
      </c>
      <c r="G970" s="95">
        <f>SUM(AVERAGE(G967:G969))</f>
        <v>28</v>
      </c>
      <c r="H970" s="96">
        <f>AVERAGE(H967:H969)*0.2</f>
        <v>0</v>
      </c>
      <c r="I970" s="96">
        <f>AVERAGE(I967:I969)*0.4</f>
        <v>0</v>
      </c>
      <c r="J970" s="96">
        <f>AVERAGE(J967:J969)*0.6</f>
        <v>0</v>
      </c>
      <c r="K970" s="96">
        <f>AVERAGE(K967:K969)*0.8</f>
        <v>1.9047619047619049E-2</v>
      </c>
      <c r="L970" s="96">
        <f>AVERAGE(L967:L969)*1</f>
        <v>0.97619047619047628</v>
      </c>
      <c r="M970" s="97">
        <f>SUM(H970:L970)</f>
        <v>0.99523809523809537</v>
      </c>
    </row>
    <row r="971" spans="1:13" ht="40.5" customHeight="1" thickTop="1" thickBot="1">
      <c r="A971" s="98" t="s">
        <v>18</v>
      </c>
      <c r="B971" s="84" t="s">
        <v>7</v>
      </c>
      <c r="C971" s="84" t="s">
        <v>8</v>
      </c>
      <c r="D971" s="84" t="s">
        <v>9</v>
      </c>
      <c r="E971" s="84" t="s">
        <v>10</v>
      </c>
      <c r="F971" s="84" t="s">
        <v>11</v>
      </c>
      <c r="G971" s="85" t="s">
        <v>12</v>
      </c>
      <c r="H971" s="84" t="s">
        <v>7</v>
      </c>
      <c r="I971" s="84" t="s">
        <v>8</v>
      </c>
      <c r="J971" s="84" t="s">
        <v>9</v>
      </c>
      <c r="K971" s="84" t="s">
        <v>10</v>
      </c>
      <c r="L971" s="99" t="s">
        <v>11</v>
      </c>
      <c r="M971" s="85" t="s">
        <v>12</v>
      </c>
    </row>
    <row r="972" spans="1:13" ht="40.5" customHeight="1" thickTop="1" thickBot="1">
      <c r="A972" s="88" t="s">
        <v>19</v>
      </c>
      <c r="B972" s="89"/>
      <c r="C972" s="89"/>
      <c r="D972" s="89"/>
      <c r="E972" s="89"/>
      <c r="F972" s="89">
        <v>28</v>
      </c>
      <c r="G972" s="90">
        <f t="shared" ref="G972:G976" si="406">SUM(B972:F972)</f>
        <v>28</v>
      </c>
      <c r="H972" s="91">
        <f t="shared" ref="H972:L976" si="407">IFERROR(B972/$G$972,0)</f>
        <v>0</v>
      </c>
      <c r="I972" s="91">
        <f t="shared" si="407"/>
        <v>0</v>
      </c>
      <c r="J972" s="91">
        <f t="shared" si="407"/>
        <v>0</v>
      </c>
      <c r="K972" s="91">
        <f t="shared" si="407"/>
        <v>0</v>
      </c>
      <c r="L972" s="91">
        <f t="shared" si="407"/>
        <v>1</v>
      </c>
      <c r="M972" s="93" t="s">
        <v>14</v>
      </c>
    </row>
    <row r="973" spans="1:13" ht="40.5" customHeight="1" thickTop="1" thickBot="1">
      <c r="A973" s="88" t="s">
        <v>20</v>
      </c>
      <c r="B973" s="89"/>
      <c r="C973" s="89"/>
      <c r="D973" s="89"/>
      <c r="E973" s="89"/>
      <c r="F973" s="89">
        <v>28</v>
      </c>
      <c r="G973" s="90">
        <f t="shared" si="406"/>
        <v>28</v>
      </c>
      <c r="H973" s="91">
        <f t="shared" si="407"/>
        <v>0</v>
      </c>
      <c r="I973" s="91">
        <f t="shared" si="407"/>
        <v>0</v>
      </c>
      <c r="J973" s="91">
        <f t="shared" si="407"/>
        <v>0</v>
      </c>
      <c r="K973" s="91">
        <f t="shared" si="407"/>
        <v>0</v>
      </c>
      <c r="L973" s="91">
        <f t="shared" si="407"/>
        <v>1</v>
      </c>
      <c r="M973" s="93" t="s">
        <v>14</v>
      </c>
    </row>
    <row r="974" spans="1:13" ht="40.5" customHeight="1" thickTop="1" thickBot="1">
      <c r="A974" s="88" t="s">
        <v>21</v>
      </c>
      <c r="B974" s="89"/>
      <c r="C974" s="89"/>
      <c r="D974" s="89"/>
      <c r="E974" s="89"/>
      <c r="F974" s="89">
        <v>28</v>
      </c>
      <c r="G974" s="90">
        <f t="shared" si="406"/>
        <v>28</v>
      </c>
      <c r="H974" s="91">
        <f t="shared" si="407"/>
        <v>0</v>
      </c>
      <c r="I974" s="91">
        <f t="shared" si="407"/>
        <v>0</v>
      </c>
      <c r="J974" s="91">
        <f t="shared" si="407"/>
        <v>0</v>
      </c>
      <c r="K974" s="91">
        <f t="shared" si="407"/>
        <v>0</v>
      </c>
      <c r="L974" s="91">
        <f t="shared" si="407"/>
        <v>1</v>
      </c>
      <c r="M974" s="93" t="s">
        <v>14</v>
      </c>
    </row>
    <row r="975" spans="1:13" ht="40.5" customHeight="1" thickTop="1" thickBot="1">
      <c r="A975" s="88" t="s">
        <v>22</v>
      </c>
      <c r="B975" s="89"/>
      <c r="C975" s="89"/>
      <c r="D975" s="89"/>
      <c r="E975" s="89"/>
      <c r="F975" s="89">
        <v>28</v>
      </c>
      <c r="G975" s="90">
        <f t="shared" si="406"/>
        <v>28</v>
      </c>
      <c r="H975" s="91">
        <f t="shared" si="407"/>
        <v>0</v>
      </c>
      <c r="I975" s="91">
        <f t="shared" si="407"/>
        <v>0</v>
      </c>
      <c r="J975" s="91">
        <f t="shared" si="407"/>
        <v>0</v>
      </c>
      <c r="K975" s="91">
        <f t="shared" si="407"/>
        <v>0</v>
      </c>
      <c r="L975" s="91">
        <f t="shared" si="407"/>
        <v>1</v>
      </c>
      <c r="M975" s="93" t="s">
        <v>14</v>
      </c>
    </row>
    <row r="976" spans="1:13" ht="40.5" customHeight="1" thickTop="1" thickBot="1">
      <c r="A976" s="88" t="s">
        <v>23</v>
      </c>
      <c r="B976" s="89"/>
      <c r="C976" s="89"/>
      <c r="D976" s="89"/>
      <c r="E976" s="89">
        <v>1</v>
      </c>
      <c r="F976" s="89">
        <v>27</v>
      </c>
      <c r="G976" s="90">
        <f t="shared" si="406"/>
        <v>28</v>
      </c>
      <c r="H976" s="91">
        <f t="shared" si="407"/>
        <v>0</v>
      </c>
      <c r="I976" s="91">
        <f t="shared" si="407"/>
        <v>0</v>
      </c>
      <c r="J976" s="91">
        <f t="shared" si="407"/>
        <v>0</v>
      </c>
      <c r="K976" s="91">
        <f t="shared" si="407"/>
        <v>3.5714285714285712E-2</v>
      </c>
      <c r="L976" s="91">
        <f t="shared" si="407"/>
        <v>0.9642857142857143</v>
      </c>
      <c r="M976" s="93"/>
    </row>
    <row r="977" spans="1:13" ht="40.5" customHeight="1" thickTop="1" thickBot="1">
      <c r="A977" s="94" t="s">
        <v>24</v>
      </c>
      <c r="B977" s="95">
        <f t="shared" ref="B977:F977" si="408">IFERROR(AVERAGE(B972:B976),0)</f>
        <v>0</v>
      </c>
      <c r="C977" s="95">
        <f t="shared" si="408"/>
        <v>0</v>
      </c>
      <c r="D977" s="95">
        <f t="shared" si="408"/>
        <v>0</v>
      </c>
      <c r="E977" s="95">
        <f t="shared" si="408"/>
        <v>1</v>
      </c>
      <c r="F977" s="95">
        <f t="shared" si="408"/>
        <v>27.8</v>
      </c>
      <c r="G977" s="95">
        <f>SUM(AVERAGE(G972:G976))</f>
        <v>28</v>
      </c>
      <c r="H977" s="97">
        <f>AVERAGE(H972:H976)*0.2</f>
        <v>0</v>
      </c>
      <c r="I977" s="97">
        <f>AVERAGE(I972:I976)*0.4</f>
        <v>0</v>
      </c>
      <c r="J977" s="97">
        <f>AVERAGE(J972:J976)*0.6</f>
        <v>0</v>
      </c>
      <c r="K977" s="97">
        <f>AVERAGE(K972:K976)*0.8</f>
        <v>5.7142857142857143E-3</v>
      </c>
      <c r="L977" s="100">
        <f>AVERAGE(L972:L976)*1</f>
        <v>0.99285714285714288</v>
      </c>
      <c r="M977" s="97">
        <f>SUM(H977:L977)</f>
        <v>0.99857142857142855</v>
      </c>
    </row>
    <row r="978" spans="1:13" ht="40.5" customHeight="1" thickTop="1" thickBot="1">
      <c r="A978" s="98" t="s">
        <v>25</v>
      </c>
      <c r="B978" s="84" t="s">
        <v>7</v>
      </c>
      <c r="C978" s="84" t="s">
        <v>8</v>
      </c>
      <c r="D978" s="84" t="s">
        <v>9</v>
      </c>
      <c r="E978" s="84" t="s">
        <v>10</v>
      </c>
      <c r="F978" s="84" t="s">
        <v>11</v>
      </c>
      <c r="G978" s="85" t="s">
        <v>12</v>
      </c>
      <c r="H978" s="84" t="s">
        <v>7</v>
      </c>
      <c r="I978" s="84" t="s">
        <v>8</v>
      </c>
      <c r="J978" s="84" t="s">
        <v>9</v>
      </c>
      <c r="K978" s="84" t="s">
        <v>10</v>
      </c>
      <c r="L978" s="99" t="s">
        <v>11</v>
      </c>
      <c r="M978" s="85" t="s">
        <v>12</v>
      </c>
    </row>
    <row r="979" spans="1:13" ht="40.5" customHeight="1" thickTop="1" thickBot="1">
      <c r="A979" s="88" t="s">
        <v>26</v>
      </c>
      <c r="B979" s="89"/>
      <c r="C979" s="89"/>
      <c r="D979" s="89"/>
      <c r="E979" s="89"/>
      <c r="F979" s="89">
        <v>28</v>
      </c>
      <c r="G979" s="90">
        <f t="shared" ref="G979:G981" si="409">SUM(B979:F979)</f>
        <v>28</v>
      </c>
      <c r="H979" s="91">
        <f t="shared" ref="H979:L981" si="410">IFERROR(B979/$G$979,0)</f>
        <v>0</v>
      </c>
      <c r="I979" s="91">
        <f t="shared" si="410"/>
        <v>0</v>
      </c>
      <c r="J979" s="91">
        <f t="shared" si="410"/>
        <v>0</v>
      </c>
      <c r="K979" s="91">
        <f t="shared" si="410"/>
        <v>0</v>
      </c>
      <c r="L979" s="91">
        <f t="shared" si="410"/>
        <v>1</v>
      </c>
      <c r="M979" s="93" t="s">
        <v>14</v>
      </c>
    </row>
    <row r="980" spans="1:13" ht="40.5" customHeight="1" thickTop="1" thickBot="1">
      <c r="A980" s="88" t="s">
        <v>27</v>
      </c>
      <c r="B980" s="89"/>
      <c r="C980" s="89"/>
      <c r="D980" s="89"/>
      <c r="E980" s="89">
        <v>2</v>
      </c>
      <c r="F980" s="89">
        <v>26</v>
      </c>
      <c r="G980" s="90">
        <f t="shared" si="409"/>
        <v>28</v>
      </c>
      <c r="H980" s="91">
        <f t="shared" si="410"/>
        <v>0</v>
      </c>
      <c r="I980" s="91">
        <f t="shared" si="410"/>
        <v>0</v>
      </c>
      <c r="J980" s="91">
        <f t="shared" si="410"/>
        <v>0</v>
      </c>
      <c r="K980" s="91">
        <f t="shared" si="410"/>
        <v>7.1428571428571425E-2</v>
      </c>
      <c r="L980" s="91">
        <f t="shared" si="410"/>
        <v>0.9285714285714286</v>
      </c>
      <c r="M980" s="93" t="s">
        <v>14</v>
      </c>
    </row>
    <row r="981" spans="1:13" ht="40.5" customHeight="1" thickTop="1" thickBot="1">
      <c r="A981" s="88" t="s">
        <v>28</v>
      </c>
      <c r="B981" s="89"/>
      <c r="C981" s="89"/>
      <c r="D981" s="89"/>
      <c r="E981" s="89"/>
      <c r="F981" s="89">
        <v>28</v>
      </c>
      <c r="G981" s="90">
        <f t="shared" si="409"/>
        <v>28</v>
      </c>
      <c r="H981" s="91">
        <f t="shared" si="410"/>
        <v>0</v>
      </c>
      <c r="I981" s="91">
        <f t="shared" si="410"/>
        <v>0</v>
      </c>
      <c r="J981" s="91">
        <f t="shared" si="410"/>
        <v>0</v>
      </c>
      <c r="K981" s="91">
        <f t="shared" si="410"/>
        <v>0</v>
      </c>
      <c r="L981" s="91">
        <f t="shared" si="410"/>
        <v>1</v>
      </c>
      <c r="M981" s="93" t="s">
        <v>14</v>
      </c>
    </row>
    <row r="982" spans="1:13" ht="40.5" customHeight="1" thickTop="1" thickBot="1">
      <c r="A982" s="94" t="s">
        <v>24</v>
      </c>
      <c r="B982" s="95">
        <f t="shared" ref="B982:F982" si="411">IFERROR(AVERAGE(B979:B981),0)</f>
        <v>0</v>
      </c>
      <c r="C982" s="95">
        <f t="shared" si="411"/>
        <v>0</v>
      </c>
      <c r="D982" s="101">
        <f t="shared" si="411"/>
        <v>0</v>
      </c>
      <c r="E982" s="101">
        <f t="shared" si="411"/>
        <v>2</v>
      </c>
      <c r="F982" s="101">
        <f t="shared" si="411"/>
        <v>27.333333333333332</v>
      </c>
      <c r="G982" s="101">
        <f>SUM(AVERAGE(G979:G981))</f>
        <v>28</v>
      </c>
      <c r="H982" s="97">
        <f>AVERAGE(H979:H981)*0.2</f>
        <v>0</v>
      </c>
      <c r="I982" s="97">
        <f>AVERAGE(I979:I981)*0.4</f>
        <v>0</v>
      </c>
      <c r="J982" s="97">
        <f>AVERAGE(J979:J981)*0.6</f>
        <v>0</v>
      </c>
      <c r="K982" s="97">
        <f>AVERAGE(K979:K981)*0.8</f>
        <v>1.9047619047619049E-2</v>
      </c>
      <c r="L982" s="100">
        <f>AVERAGE(L979:L981)*1</f>
        <v>0.97619047619047628</v>
      </c>
      <c r="M982" s="102">
        <f>SUM(H982:L982)</f>
        <v>0.99523809523809537</v>
      </c>
    </row>
    <row r="983" spans="1:13" ht="40.5" customHeight="1" thickTop="1" thickBot="1">
      <c r="A983" s="83" t="s">
        <v>29</v>
      </c>
      <c r="B983" s="84" t="s">
        <v>7</v>
      </c>
      <c r="C983" s="84" t="s">
        <v>8</v>
      </c>
      <c r="D983" s="84" t="s">
        <v>9</v>
      </c>
      <c r="E983" s="84" t="s">
        <v>10</v>
      </c>
      <c r="F983" s="84" t="s">
        <v>11</v>
      </c>
      <c r="G983" s="85" t="s">
        <v>12</v>
      </c>
      <c r="H983" s="84" t="s">
        <v>7</v>
      </c>
      <c r="I983" s="84" t="s">
        <v>8</v>
      </c>
      <c r="J983" s="84" t="s">
        <v>9</v>
      </c>
      <c r="K983" s="84" t="s">
        <v>10</v>
      </c>
      <c r="L983" s="99" t="s">
        <v>11</v>
      </c>
      <c r="M983" s="85" t="s">
        <v>12</v>
      </c>
    </row>
    <row r="984" spans="1:13" ht="40.5" customHeight="1" thickTop="1" thickBot="1">
      <c r="A984" s="103" t="s">
        <v>30</v>
      </c>
      <c r="B984" s="104"/>
      <c r="C984" s="104"/>
      <c r="D984" s="104">
        <v>1</v>
      </c>
      <c r="E984" s="89">
        <v>2</v>
      </c>
      <c r="F984" s="89">
        <v>25</v>
      </c>
      <c r="G984" s="105">
        <f t="shared" ref="G984:G987" si="412">SUM(B984:F984)</f>
        <v>28</v>
      </c>
      <c r="H984" s="106">
        <f t="shared" ref="H984:L987" si="413">IFERROR(B984/$G$984,0)</f>
        <v>0</v>
      </c>
      <c r="I984" s="106">
        <f t="shared" si="413"/>
        <v>0</v>
      </c>
      <c r="J984" s="106">
        <f t="shared" si="413"/>
        <v>3.5714285714285712E-2</v>
      </c>
      <c r="K984" s="106">
        <f t="shared" si="413"/>
        <v>7.1428571428571425E-2</v>
      </c>
      <c r="L984" s="106">
        <f t="shared" si="413"/>
        <v>0.8928571428571429</v>
      </c>
      <c r="M984" s="93" t="s">
        <v>14</v>
      </c>
    </row>
    <row r="985" spans="1:13" ht="40.5" customHeight="1" thickTop="1" thickBot="1">
      <c r="A985" s="103" t="s">
        <v>31</v>
      </c>
      <c r="B985" s="104"/>
      <c r="C985" s="104"/>
      <c r="D985" s="104">
        <v>1</v>
      </c>
      <c r="E985" s="89">
        <v>2</v>
      </c>
      <c r="F985" s="89">
        <v>25</v>
      </c>
      <c r="G985" s="105">
        <f t="shared" si="412"/>
        <v>28</v>
      </c>
      <c r="H985" s="106">
        <f t="shared" si="413"/>
        <v>0</v>
      </c>
      <c r="I985" s="106">
        <f t="shared" si="413"/>
        <v>0</v>
      </c>
      <c r="J985" s="106">
        <f t="shared" si="413"/>
        <v>3.5714285714285712E-2</v>
      </c>
      <c r="K985" s="106">
        <f t="shared" si="413"/>
        <v>7.1428571428571425E-2</v>
      </c>
      <c r="L985" s="106">
        <f t="shared" si="413"/>
        <v>0.8928571428571429</v>
      </c>
      <c r="M985" s="93" t="s">
        <v>14</v>
      </c>
    </row>
    <row r="986" spans="1:13" ht="40.5" customHeight="1" thickTop="1" thickBot="1">
      <c r="A986" s="103" t="s">
        <v>32</v>
      </c>
      <c r="B986" s="104"/>
      <c r="C986" s="104"/>
      <c r="D986" s="104"/>
      <c r="E986" s="89">
        <v>3</v>
      </c>
      <c r="F986" s="89">
        <v>25</v>
      </c>
      <c r="G986" s="105">
        <f t="shared" si="412"/>
        <v>28</v>
      </c>
      <c r="H986" s="106">
        <f t="shared" si="413"/>
        <v>0</v>
      </c>
      <c r="I986" s="106">
        <f t="shared" si="413"/>
        <v>0</v>
      </c>
      <c r="J986" s="106">
        <f t="shared" si="413"/>
        <v>0</v>
      </c>
      <c r="K986" s="106">
        <f t="shared" si="413"/>
        <v>0.10714285714285714</v>
      </c>
      <c r="L986" s="106">
        <f t="shared" si="413"/>
        <v>0.8928571428571429</v>
      </c>
      <c r="M986" s="93" t="s">
        <v>14</v>
      </c>
    </row>
    <row r="987" spans="1:13" ht="40.5" customHeight="1" thickTop="1" thickBot="1">
      <c r="A987" s="103" t="s">
        <v>33</v>
      </c>
      <c r="B987" s="104"/>
      <c r="C987" s="104"/>
      <c r="D987" s="104"/>
      <c r="E987" s="89">
        <v>1</v>
      </c>
      <c r="F987" s="89">
        <v>27</v>
      </c>
      <c r="G987" s="105">
        <f t="shared" si="412"/>
        <v>28</v>
      </c>
      <c r="H987" s="106">
        <f t="shared" si="413"/>
        <v>0</v>
      </c>
      <c r="I987" s="106">
        <f t="shared" si="413"/>
        <v>0</v>
      </c>
      <c r="J987" s="106">
        <f t="shared" si="413"/>
        <v>0</v>
      </c>
      <c r="K987" s="106">
        <f t="shared" si="413"/>
        <v>3.5714285714285712E-2</v>
      </c>
      <c r="L987" s="106">
        <f t="shared" si="413"/>
        <v>0.9642857142857143</v>
      </c>
      <c r="M987" s="93" t="s">
        <v>14</v>
      </c>
    </row>
    <row r="988" spans="1:13" ht="40.5" customHeight="1" thickTop="1" thickBot="1">
      <c r="A988" s="107" t="s">
        <v>24</v>
      </c>
      <c r="B988" s="108">
        <f t="shared" ref="B988:F988" si="414">IFERROR(AVERAGE(B984:B987),0)</f>
        <v>0</v>
      </c>
      <c r="C988" s="108">
        <f t="shared" si="414"/>
        <v>0</v>
      </c>
      <c r="D988" s="108">
        <f t="shared" si="414"/>
        <v>1</v>
      </c>
      <c r="E988" s="108">
        <f t="shared" si="414"/>
        <v>2</v>
      </c>
      <c r="F988" s="108">
        <f t="shared" si="414"/>
        <v>25.5</v>
      </c>
      <c r="G988" s="108">
        <f>SUM(AVERAGE(G984:G987))</f>
        <v>28</v>
      </c>
      <c r="H988" s="102">
        <f>AVERAGE(H984:H987)*0.2</f>
        <v>0</v>
      </c>
      <c r="I988" s="102">
        <f>AVERAGE(I984:I987)*0.4</f>
        <v>0</v>
      </c>
      <c r="J988" s="102">
        <f>AVERAGE(J984:J987)*0.6</f>
        <v>1.0714285714285713E-2</v>
      </c>
      <c r="K988" s="102">
        <f>AVERAGE(K984:K987)*0.8</f>
        <v>5.7142857142857141E-2</v>
      </c>
      <c r="L988" s="109">
        <f>AVERAGE(L984:L987)*1</f>
        <v>0.91071428571428581</v>
      </c>
      <c r="M988" s="102">
        <f>SUM(H988:L988)</f>
        <v>0.97857142857142865</v>
      </c>
    </row>
    <row r="989" spans="1:13" ht="40.5" customHeight="1" thickTop="1" thickBot="1">
      <c r="A989" s="110" t="s">
        <v>34</v>
      </c>
      <c r="B989" s="111"/>
      <c r="C989" s="111"/>
      <c r="D989" s="111"/>
      <c r="E989" s="111"/>
      <c r="F989" s="111"/>
      <c r="G989" s="112">
        <f>SUM(B989:F989)</f>
        <v>0</v>
      </c>
      <c r="H989" s="113">
        <f t="shared" ref="H989:L989" si="415">IFERROR(B989/$G$989,0)</f>
        <v>0</v>
      </c>
      <c r="I989" s="113">
        <f t="shared" si="415"/>
        <v>0</v>
      </c>
      <c r="J989" s="113">
        <f t="shared" si="415"/>
        <v>0</v>
      </c>
      <c r="K989" s="113">
        <f t="shared" si="415"/>
        <v>0</v>
      </c>
      <c r="L989" s="113">
        <f t="shared" si="415"/>
        <v>0</v>
      </c>
      <c r="M989" s="93" t="s">
        <v>14</v>
      </c>
    </row>
    <row r="990" spans="1:13" ht="40.5" customHeight="1" thickTop="1" thickBot="1">
      <c r="A990" s="127" t="s">
        <v>35</v>
      </c>
      <c r="B990" s="134"/>
      <c r="C990" s="134"/>
      <c r="D990" s="134"/>
      <c r="E990" s="134"/>
      <c r="F990" s="135"/>
      <c r="G990" s="114">
        <v>28</v>
      </c>
      <c r="H990" s="102" t="s">
        <v>14</v>
      </c>
      <c r="I990" s="102" t="s">
        <v>14</v>
      </c>
      <c r="J990" s="102" t="s">
        <v>14</v>
      </c>
      <c r="K990" s="102" t="s">
        <v>14</v>
      </c>
      <c r="L990" s="102" t="s">
        <v>14</v>
      </c>
      <c r="M990" s="102">
        <f>(M970+M977+M982+M988)/4</f>
        <v>0.99190476190476196</v>
      </c>
    </row>
    <row r="991" spans="1:13" ht="40.5" customHeight="1" thickTop="1">
      <c r="A991" s="77"/>
      <c r="B991" s="77"/>
      <c r="C991" s="77"/>
      <c r="D991" s="77"/>
      <c r="E991" s="77"/>
      <c r="F991" s="77"/>
      <c r="G991" s="77"/>
      <c r="H991" s="77"/>
      <c r="I991" s="77"/>
      <c r="J991" s="77"/>
      <c r="K991" s="77"/>
      <c r="L991" s="77"/>
      <c r="M991" s="77"/>
    </row>
    <row r="992" spans="1:13" ht="40.5" customHeight="1" thickBot="1">
      <c r="A992" s="77"/>
      <c r="B992" s="77"/>
      <c r="C992" s="77"/>
      <c r="D992" s="77"/>
      <c r="E992" s="77"/>
      <c r="F992" s="77"/>
      <c r="G992" s="77"/>
      <c r="H992" s="77"/>
      <c r="I992" s="77"/>
      <c r="J992" s="77"/>
      <c r="K992" s="77"/>
      <c r="L992" s="77"/>
      <c r="M992" s="77"/>
    </row>
    <row r="993" spans="1:13" ht="40.5" customHeight="1" thickTop="1" thickBot="1">
      <c r="A993" s="78" t="s">
        <v>0</v>
      </c>
      <c r="B993" s="136" t="s">
        <v>199</v>
      </c>
      <c r="C993" s="132"/>
      <c r="D993" s="132"/>
      <c r="E993" s="132"/>
      <c r="F993" s="132"/>
      <c r="G993" s="133"/>
      <c r="H993" s="139" t="s">
        <v>111</v>
      </c>
      <c r="I993" s="144"/>
      <c r="J993" s="145"/>
      <c r="K993" s="79" t="s">
        <v>2</v>
      </c>
      <c r="L993" s="146">
        <v>45457</v>
      </c>
      <c r="M993" s="147"/>
    </row>
    <row r="994" spans="1:13" ht="40.5" customHeight="1" thickBot="1">
      <c r="A994" s="115" t="s">
        <v>3</v>
      </c>
      <c r="B994" s="148"/>
      <c r="C994" s="148"/>
      <c r="D994" s="148"/>
      <c r="E994" s="148"/>
      <c r="F994" s="148"/>
      <c r="G994" s="149"/>
      <c r="H994" s="80" t="s">
        <v>112</v>
      </c>
      <c r="I994" s="121">
        <v>23</v>
      </c>
      <c r="J994" s="133"/>
      <c r="K994" s="81"/>
      <c r="L994" s="80"/>
      <c r="M994" s="80"/>
    </row>
    <row r="995" spans="1:13" ht="40.5" customHeight="1" thickBot="1">
      <c r="A995" s="150"/>
      <c r="B995" s="151"/>
      <c r="C995" s="151"/>
      <c r="D995" s="151"/>
      <c r="E995" s="151"/>
      <c r="F995" s="151"/>
      <c r="G995" s="152"/>
      <c r="H995" s="80" t="s">
        <v>113</v>
      </c>
      <c r="I995" s="121">
        <v>3</v>
      </c>
      <c r="J995" s="133"/>
      <c r="K995" s="80"/>
      <c r="L995" s="80"/>
      <c r="M995" s="80"/>
    </row>
    <row r="996" spans="1:13" ht="40.5" customHeight="1" thickBot="1">
      <c r="A996" s="82" t="s">
        <v>4</v>
      </c>
      <c r="B996" s="130" t="s">
        <v>5</v>
      </c>
      <c r="C996" s="131"/>
      <c r="D996" s="131"/>
      <c r="E996" s="131"/>
      <c r="F996" s="131"/>
      <c r="G996" s="131"/>
      <c r="H996" s="121" t="s">
        <v>5</v>
      </c>
      <c r="I996" s="132"/>
      <c r="J996" s="132"/>
      <c r="K996" s="132"/>
      <c r="L996" s="132"/>
      <c r="M996" s="133"/>
    </row>
    <row r="997" spans="1:13" ht="40.5" customHeight="1" thickTop="1" thickBot="1">
      <c r="A997" s="83" t="s">
        <v>6</v>
      </c>
      <c r="B997" s="84" t="s">
        <v>7</v>
      </c>
      <c r="C997" s="84" t="s">
        <v>8</v>
      </c>
      <c r="D997" s="84" t="s">
        <v>9</v>
      </c>
      <c r="E997" s="84" t="s">
        <v>10</v>
      </c>
      <c r="F997" s="84" t="s">
        <v>11</v>
      </c>
      <c r="G997" s="85" t="s">
        <v>12</v>
      </c>
      <c r="H997" s="86" t="s">
        <v>7</v>
      </c>
      <c r="I997" s="86" t="s">
        <v>8</v>
      </c>
      <c r="J997" s="86" t="s">
        <v>9</v>
      </c>
      <c r="K997" s="86" t="s">
        <v>10</v>
      </c>
      <c r="L997" s="86" t="s">
        <v>11</v>
      </c>
      <c r="M997" s="87" t="s">
        <v>12</v>
      </c>
    </row>
    <row r="998" spans="1:13" ht="40.5" customHeight="1" thickTop="1" thickBot="1">
      <c r="A998" s="88" t="s">
        <v>13</v>
      </c>
      <c r="B998" s="89"/>
      <c r="C998" s="89"/>
      <c r="D998" s="89"/>
      <c r="E998" s="89">
        <v>1</v>
      </c>
      <c r="F998" s="89">
        <v>25</v>
      </c>
      <c r="G998" s="90">
        <f t="shared" ref="G998:G1000" si="416">SUM(B998:F998)</f>
        <v>26</v>
      </c>
      <c r="H998" s="91">
        <f t="shared" ref="H998:L1000" si="417">IFERROR(B998/$G$998,0)</f>
        <v>0</v>
      </c>
      <c r="I998" s="91">
        <f t="shared" si="417"/>
        <v>0</v>
      </c>
      <c r="J998" s="91">
        <f t="shared" si="417"/>
        <v>0</v>
      </c>
      <c r="K998" s="91">
        <f t="shared" si="417"/>
        <v>3.8461538461538464E-2</v>
      </c>
      <c r="L998" s="91">
        <f t="shared" si="417"/>
        <v>0.96153846153846156</v>
      </c>
      <c r="M998" s="92" t="s">
        <v>14</v>
      </c>
    </row>
    <row r="999" spans="1:13" ht="40.5" customHeight="1" thickTop="1" thickBot="1">
      <c r="A999" s="88" t="s">
        <v>15</v>
      </c>
      <c r="B999" s="89"/>
      <c r="C999" s="89"/>
      <c r="D999" s="89">
        <v>1</v>
      </c>
      <c r="E999" s="89">
        <v>1</v>
      </c>
      <c r="F999" s="89">
        <v>24</v>
      </c>
      <c r="G999" s="90">
        <f t="shared" si="416"/>
        <v>26</v>
      </c>
      <c r="H999" s="91">
        <f t="shared" si="417"/>
        <v>0</v>
      </c>
      <c r="I999" s="91">
        <f t="shared" si="417"/>
        <v>0</v>
      </c>
      <c r="J999" s="91">
        <f t="shared" si="417"/>
        <v>3.8461538461538464E-2</v>
      </c>
      <c r="K999" s="91">
        <f t="shared" si="417"/>
        <v>3.8461538461538464E-2</v>
      </c>
      <c r="L999" s="91">
        <f t="shared" si="417"/>
        <v>0.92307692307692313</v>
      </c>
      <c r="M999" s="93" t="s">
        <v>14</v>
      </c>
    </row>
    <row r="1000" spans="1:13" ht="40.5" customHeight="1" thickTop="1" thickBot="1">
      <c r="A1000" s="88" t="s">
        <v>16</v>
      </c>
      <c r="B1000" s="89"/>
      <c r="C1000" s="89"/>
      <c r="D1000" s="89"/>
      <c r="E1000" s="89">
        <v>1</v>
      </c>
      <c r="F1000" s="89">
        <v>25</v>
      </c>
      <c r="G1000" s="90">
        <f t="shared" si="416"/>
        <v>26</v>
      </c>
      <c r="H1000" s="91">
        <f t="shared" si="417"/>
        <v>0</v>
      </c>
      <c r="I1000" s="91">
        <f t="shared" si="417"/>
        <v>0</v>
      </c>
      <c r="J1000" s="91">
        <f t="shared" si="417"/>
        <v>0</v>
      </c>
      <c r="K1000" s="91">
        <f t="shared" si="417"/>
        <v>3.8461538461538464E-2</v>
      </c>
      <c r="L1000" s="91">
        <f t="shared" si="417"/>
        <v>0.96153846153846156</v>
      </c>
      <c r="M1000" s="93" t="s">
        <v>14</v>
      </c>
    </row>
    <row r="1001" spans="1:13" ht="40.5" customHeight="1" thickTop="1" thickBot="1">
      <c r="A1001" s="94" t="s">
        <v>17</v>
      </c>
      <c r="B1001" s="95">
        <f>IFERROR(AVERAGE(B998:B1000),0)</f>
        <v>0</v>
      </c>
      <c r="C1001" s="95">
        <f>IFERROR(AVERAGE(C998:C1000),0)</f>
        <v>0</v>
      </c>
      <c r="D1001" s="95">
        <f>IFERROR(AVERAGE(D998:D1000),0)</f>
        <v>1</v>
      </c>
      <c r="E1001" s="95">
        <f t="shared" ref="E1001:F1001" si="418">IFERROR(AVERAGE(E998:E1000),0)</f>
        <v>1</v>
      </c>
      <c r="F1001" s="95">
        <f t="shared" si="418"/>
        <v>24.666666666666668</v>
      </c>
      <c r="G1001" s="95">
        <f>SUM(AVERAGE(G998:G1000))</f>
        <v>26</v>
      </c>
      <c r="H1001" s="96">
        <f>AVERAGE(H998:H1000)*0.2</f>
        <v>0</v>
      </c>
      <c r="I1001" s="96">
        <f>AVERAGE(I998:I1000)*0.4</f>
        <v>0</v>
      </c>
      <c r="J1001" s="96">
        <f>AVERAGE(J998:J1000)*0.6</f>
        <v>7.6923076923076927E-3</v>
      </c>
      <c r="K1001" s="96">
        <f>AVERAGE(K998:K1000)*0.8</f>
        <v>3.0769230769230771E-2</v>
      </c>
      <c r="L1001" s="96">
        <f>AVERAGE(L998:L1000)*1</f>
        <v>0.94871794871794879</v>
      </c>
      <c r="M1001" s="97">
        <f>SUM(H1001:L1001)</f>
        <v>0.98717948717948723</v>
      </c>
    </row>
    <row r="1002" spans="1:13" ht="40.5" customHeight="1" thickTop="1" thickBot="1">
      <c r="A1002" s="98" t="s">
        <v>18</v>
      </c>
      <c r="B1002" s="84" t="s">
        <v>7</v>
      </c>
      <c r="C1002" s="84" t="s">
        <v>8</v>
      </c>
      <c r="D1002" s="84" t="s">
        <v>9</v>
      </c>
      <c r="E1002" s="84" t="s">
        <v>10</v>
      </c>
      <c r="F1002" s="84" t="s">
        <v>11</v>
      </c>
      <c r="G1002" s="85" t="s">
        <v>12</v>
      </c>
      <c r="H1002" s="84" t="s">
        <v>7</v>
      </c>
      <c r="I1002" s="84" t="s">
        <v>8</v>
      </c>
      <c r="J1002" s="84" t="s">
        <v>9</v>
      </c>
      <c r="K1002" s="84" t="s">
        <v>10</v>
      </c>
      <c r="L1002" s="99" t="s">
        <v>11</v>
      </c>
      <c r="M1002" s="85" t="s">
        <v>12</v>
      </c>
    </row>
    <row r="1003" spans="1:13" ht="40.5" customHeight="1" thickTop="1" thickBot="1">
      <c r="A1003" s="88" t="s">
        <v>19</v>
      </c>
      <c r="B1003" s="89"/>
      <c r="C1003" s="89"/>
      <c r="D1003" s="89">
        <v>1</v>
      </c>
      <c r="E1003" s="89">
        <v>1</v>
      </c>
      <c r="F1003" s="89">
        <v>24</v>
      </c>
      <c r="G1003" s="90">
        <f t="shared" ref="G1003:G1007" si="419">SUM(B1003:F1003)</f>
        <v>26</v>
      </c>
      <c r="H1003" s="91">
        <f t="shared" ref="H1003:L1007" si="420">IFERROR(B1003/$G$1003,0)</f>
        <v>0</v>
      </c>
      <c r="I1003" s="91">
        <f t="shared" si="420"/>
        <v>0</v>
      </c>
      <c r="J1003" s="91">
        <f t="shared" si="420"/>
        <v>3.8461538461538464E-2</v>
      </c>
      <c r="K1003" s="91">
        <f t="shared" si="420"/>
        <v>3.8461538461538464E-2</v>
      </c>
      <c r="L1003" s="91">
        <f t="shared" si="420"/>
        <v>0.92307692307692313</v>
      </c>
      <c r="M1003" s="93" t="s">
        <v>14</v>
      </c>
    </row>
    <row r="1004" spans="1:13" ht="40.5" customHeight="1" thickTop="1" thickBot="1">
      <c r="A1004" s="88" t="s">
        <v>20</v>
      </c>
      <c r="B1004" s="89"/>
      <c r="C1004" s="89"/>
      <c r="D1004" s="89"/>
      <c r="E1004" s="89"/>
      <c r="F1004" s="89">
        <v>26</v>
      </c>
      <c r="G1004" s="90">
        <f t="shared" si="419"/>
        <v>26</v>
      </c>
      <c r="H1004" s="91">
        <f t="shared" si="420"/>
        <v>0</v>
      </c>
      <c r="I1004" s="91">
        <f t="shared" si="420"/>
        <v>0</v>
      </c>
      <c r="J1004" s="91">
        <f t="shared" si="420"/>
        <v>0</v>
      </c>
      <c r="K1004" s="91">
        <f t="shared" si="420"/>
        <v>0</v>
      </c>
      <c r="L1004" s="91">
        <f t="shared" si="420"/>
        <v>1</v>
      </c>
      <c r="M1004" s="93" t="s">
        <v>14</v>
      </c>
    </row>
    <row r="1005" spans="1:13" ht="40.5" customHeight="1" thickTop="1" thickBot="1">
      <c r="A1005" s="88" t="s">
        <v>21</v>
      </c>
      <c r="B1005" s="89"/>
      <c r="C1005" s="89"/>
      <c r="D1005" s="89"/>
      <c r="E1005" s="89"/>
      <c r="F1005" s="89">
        <v>26</v>
      </c>
      <c r="G1005" s="90">
        <f t="shared" si="419"/>
        <v>26</v>
      </c>
      <c r="H1005" s="91">
        <f t="shared" si="420"/>
        <v>0</v>
      </c>
      <c r="I1005" s="91">
        <f t="shared" si="420"/>
        <v>0</v>
      </c>
      <c r="J1005" s="91">
        <f t="shared" si="420"/>
        <v>0</v>
      </c>
      <c r="K1005" s="91">
        <f t="shared" si="420"/>
        <v>0</v>
      </c>
      <c r="L1005" s="91">
        <f t="shared" si="420"/>
        <v>1</v>
      </c>
      <c r="M1005" s="93" t="s">
        <v>14</v>
      </c>
    </row>
    <row r="1006" spans="1:13" ht="40.5" customHeight="1" thickTop="1" thickBot="1">
      <c r="A1006" s="88" t="s">
        <v>22</v>
      </c>
      <c r="B1006" s="89"/>
      <c r="C1006" s="89"/>
      <c r="D1006" s="89"/>
      <c r="E1006" s="89"/>
      <c r="F1006" s="89">
        <v>26</v>
      </c>
      <c r="G1006" s="90">
        <f t="shared" si="419"/>
        <v>26</v>
      </c>
      <c r="H1006" s="91">
        <f t="shared" si="420"/>
        <v>0</v>
      </c>
      <c r="I1006" s="91">
        <f t="shared" si="420"/>
        <v>0</v>
      </c>
      <c r="J1006" s="91">
        <f t="shared" si="420"/>
        <v>0</v>
      </c>
      <c r="K1006" s="91">
        <f t="shared" si="420"/>
        <v>0</v>
      </c>
      <c r="L1006" s="91">
        <f t="shared" si="420"/>
        <v>1</v>
      </c>
      <c r="M1006" s="93" t="s">
        <v>14</v>
      </c>
    </row>
    <row r="1007" spans="1:13" ht="40.5" customHeight="1" thickTop="1" thickBot="1">
      <c r="A1007" s="88" t="s">
        <v>23</v>
      </c>
      <c r="B1007" s="89"/>
      <c r="C1007" s="89"/>
      <c r="D1007" s="89"/>
      <c r="E1007" s="89"/>
      <c r="F1007" s="89">
        <v>26</v>
      </c>
      <c r="G1007" s="90">
        <f t="shared" si="419"/>
        <v>26</v>
      </c>
      <c r="H1007" s="91">
        <f t="shared" si="420"/>
        <v>0</v>
      </c>
      <c r="I1007" s="91">
        <f t="shared" si="420"/>
        <v>0</v>
      </c>
      <c r="J1007" s="91">
        <f t="shared" si="420"/>
        <v>0</v>
      </c>
      <c r="K1007" s="91">
        <f t="shared" si="420"/>
        <v>0</v>
      </c>
      <c r="L1007" s="91">
        <f t="shared" si="420"/>
        <v>1</v>
      </c>
      <c r="M1007" s="93"/>
    </row>
    <row r="1008" spans="1:13" ht="40.5" customHeight="1" thickTop="1" thickBot="1">
      <c r="A1008" s="94" t="s">
        <v>24</v>
      </c>
      <c r="B1008" s="95">
        <f t="shared" ref="B1008:F1008" si="421">IFERROR(AVERAGE(B1003:B1007),0)</f>
        <v>0</v>
      </c>
      <c r="C1008" s="95">
        <f t="shared" si="421"/>
        <v>0</v>
      </c>
      <c r="D1008" s="95">
        <f t="shared" si="421"/>
        <v>1</v>
      </c>
      <c r="E1008" s="95">
        <f t="shared" si="421"/>
        <v>1</v>
      </c>
      <c r="F1008" s="95">
        <f t="shared" si="421"/>
        <v>25.6</v>
      </c>
      <c r="G1008" s="95">
        <f>SUM(AVERAGE(G1003:G1007))</f>
        <v>26</v>
      </c>
      <c r="H1008" s="97">
        <f>AVERAGE(H1003:H1007)*0.2</f>
        <v>0</v>
      </c>
      <c r="I1008" s="97">
        <f>AVERAGE(I1003:I1007)*0.4</f>
        <v>0</v>
      </c>
      <c r="J1008" s="97">
        <f>AVERAGE(J1003:J1007)*0.6</f>
        <v>4.6153846153846158E-3</v>
      </c>
      <c r="K1008" s="97">
        <f>AVERAGE(K1003:K1007)*0.8</f>
        <v>6.1538461538461547E-3</v>
      </c>
      <c r="L1008" s="100">
        <f>AVERAGE(L1003:L1007)*1</f>
        <v>0.98461538461538467</v>
      </c>
      <c r="M1008" s="97">
        <f>SUM(H1008:L1008)</f>
        <v>0.99538461538461542</v>
      </c>
    </row>
    <row r="1009" spans="1:13" ht="40.5" customHeight="1" thickTop="1" thickBot="1">
      <c r="A1009" s="98" t="s">
        <v>25</v>
      </c>
      <c r="B1009" s="84" t="s">
        <v>7</v>
      </c>
      <c r="C1009" s="84" t="s">
        <v>8</v>
      </c>
      <c r="D1009" s="84" t="s">
        <v>9</v>
      </c>
      <c r="E1009" s="84" t="s">
        <v>10</v>
      </c>
      <c r="F1009" s="84" t="s">
        <v>11</v>
      </c>
      <c r="G1009" s="85" t="s">
        <v>12</v>
      </c>
      <c r="H1009" s="84" t="s">
        <v>7</v>
      </c>
      <c r="I1009" s="84" t="s">
        <v>8</v>
      </c>
      <c r="J1009" s="84" t="s">
        <v>9</v>
      </c>
      <c r="K1009" s="84" t="s">
        <v>10</v>
      </c>
      <c r="L1009" s="99" t="s">
        <v>11</v>
      </c>
      <c r="M1009" s="85" t="s">
        <v>12</v>
      </c>
    </row>
    <row r="1010" spans="1:13" ht="40.5" customHeight="1" thickTop="1" thickBot="1">
      <c r="A1010" s="88" t="s">
        <v>26</v>
      </c>
      <c r="B1010" s="89"/>
      <c r="C1010" s="89"/>
      <c r="D1010" s="89"/>
      <c r="E1010" s="89">
        <v>1</v>
      </c>
      <c r="F1010" s="89">
        <v>25</v>
      </c>
      <c r="G1010" s="90">
        <f t="shared" ref="G1010:G1012" si="422">SUM(B1010:F1010)</f>
        <v>26</v>
      </c>
      <c r="H1010" s="91">
        <f t="shared" ref="H1010:L1012" si="423">IFERROR(B1010/$G$1010,0)</f>
        <v>0</v>
      </c>
      <c r="I1010" s="91">
        <f t="shared" si="423"/>
        <v>0</v>
      </c>
      <c r="J1010" s="91">
        <f t="shared" si="423"/>
        <v>0</v>
      </c>
      <c r="K1010" s="91">
        <f t="shared" si="423"/>
        <v>3.8461538461538464E-2</v>
      </c>
      <c r="L1010" s="91">
        <f t="shared" si="423"/>
        <v>0.96153846153846156</v>
      </c>
      <c r="M1010" s="93" t="s">
        <v>14</v>
      </c>
    </row>
    <row r="1011" spans="1:13" ht="40.5" customHeight="1" thickTop="1" thickBot="1">
      <c r="A1011" s="88" t="s">
        <v>27</v>
      </c>
      <c r="B1011" s="89"/>
      <c r="C1011" s="89"/>
      <c r="D1011" s="89"/>
      <c r="E1011" s="89">
        <v>2</v>
      </c>
      <c r="F1011" s="89">
        <v>24</v>
      </c>
      <c r="G1011" s="90">
        <f t="shared" si="422"/>
        <v>26</v>
      </c>
      <c r="H1011" s="91">
        <f t="shared" si="423"/>
        <v>0</v>
      </c>
      <c r="I1011" s="91">
        <f t="shared" si="423"/>
        <v>0</v>
      </c>
      <c r="J1011" s="91">
        <f t="shared" si="423"/>
        <v>0</v>
      </c>
      <c r="K1011" s="91">
        <f t="shared" si="423"/>
        <v>7.6923076923076927E-2</v>
      </c>
      <c r="L1011" s="91">
        <f t="shared" si="423"/>
        <v>0.92307692307692313</v>
      </c>
      <c r="M1011" s="93" t="s">
        <v>14</v>
      </c>
    </row>
    <row r="1012" spans="1:13" ht="40.5" customHeight="1" thickTop="1" thickBot="1">
      <c r="A1012" s="88" t="s">
        <v>28</v>
      </c>
      <c r="B1012" s="89"/>
      <c r="C1012" s="89"/>
      <c r="D1012" s="89"/>
      <c r="E1012" s="89">
        <v>2</v>
      </c>
      <c r="F1012" s="89">
        <v>24</v>
      </c>
      <c r="G1012" s="90">
        <f t="shared" si="422"/>
        <v>26</v>
      </c>
      <c r="H1012" s="91">
        <f t="shared" si="423"/>
        <v>0</v>
      </c>
      <c r="I1012" s="91">
        <f t="shared" si="423"/>
        <v>0</v>
      </c>
      <c r="J1012" s="91">
        <f t="shared" si="423"/>
        <v>0</v>
      </c>
      <c r="K1012" s="91">
        <f t="shared" si="423"/>
        <v>7.6923076923076927E-2</v>
      </c>
      <c r="L1012" s="91">
        <f t="shared" si="423"/>
        <v>0.92307692307692313</v>
      </c>
      <c r="M1012" s="93" t="s">
        <v>14</v>
      </c>
    </row>
    <row r="1013" spans="1:13" ht="40.5" customHeight="1" thickTop="1" thickBot="1">
      <c r="A1013" s="94" t="s">
        <v>24</v>
      </c>
      <c r="B1013" s="95">
        <f t="shared" ref="B1013:F1013" si="424">IFERROR(AVERAGE(B1010:B1012),0)</f>
        <v>0</v>
      </c>
      <c r="C1013" s="95">
        <f t="shared" si="424"/>
        <v>0</v>
      </c>
      <c r="D1013" s="101">
        <f t="shared" si="424"/>
        <v>0</v>
      </c>
      <c r="E1013" s="101">
        <f t="shared" si="424"/>
        <v>1.6666666666666667</v>
      </c>
      <c r="F1013" s="101">
        <f t="shared" si="424"/>
        <v>24.333333333333332</v>
      </c>
      <c r="G1013" s="101">
        <f>SUM(AVERAGE(G1010:G1012))</f>
        <v>26</v>
      </c>
      <c r="H1013" s="97">
        <f>AVERAGE(H1010:H1012)*0.2</f>
        <v>0</v>
      </c>
      <c r="I1013" s="97">
        <f>AVERAGE(I1010:I1012)*0.4</f>
        <v>0</v>
      </c>
      <c r="J1013" s="97">
        <f>AVERAGE(J1010:J1012)*0.6</f>
        <v>0</v>
      </c>
      <c r="K1013" s="97">
        <f>AVERAGE(K1010:K1012)*0.8</f>
        <v>5.1282051282051294E-2</v>
      </c>
      <c r="L1013" s="100">
        <f>AVERAGE(L1010:L1012)*1</f>
        <v>0.93589743589743579</v>
      </c>
      <c r="M1013" s="102">
        <f>SUM(H1013:L1013)</f>
        <v>0.98717948717948711</v>
      </c>
    </row>
    <row r="1014" spans="1:13" ht="40.5" customHeight="1" thickTop="1" thickBot="1">
      <c r="A1014" s="83" t="s">
        <v>29</v>
      </c>
      <c r="B1014" s="84" t="s">
        <v>7</v>
      </c>
      <c r="C1014" s="84" t="s">
        <v>8</v>
      </c>
      <c r="D1014" s="84" t="s">
        <v>9</v>
      </c>
      <c r="E1014" s="84" t="s">
        <v>10</v>
      </c>
      <c r="F1014" s="84" t="s">
        <v>11</v>
      </c>
      <c r="G1014" s="85" t="s">
        <v>12</v>
      </c>
      <c r="H1014" s="84" t="s">
        <v>7</v>
      </c>
      <c r="I1014" s="84" t="s">
        <v>8</v>
      </c>
      <c r="J1014" s="84" t="s">
        <v>9</v>
      </c>
      <c r="K1014" s="84" t="s">
        <v>10</v>
      </c>
      <c r="L1014" s="99" t="s">
        <v>11</v>
      </c>
      <c r="M1014" s="85" t="s">
        <v>12</v>
      </c>
    </row>
    <row r="1015" spans="1:13" ht="40.5" customHeight="1" thickTop="1" thickBot="1">
      <c r="A1015" s="103" t="s">
        <v>30</v>
      </c>
      <c r="B1015" s="104"/>
      <c r="C1015" s="104"/>
      <c r="D1015" s="104"/>
      <c r="E1015" s="89">
        <v>1</v>
      </c>
      <c r="F1015" s="89">
        <v>25</v>
      </c>
      <c r="G1015" s="105">
        <f t="shared" ref="G1015:G1018" si="425">SUM(B1015:F1015)</f>
        <v>26</v>
      </c>
      <c r="H1015" s="106">
        <f t="shared" ref="H1015:L1018" si="426">IFERROR(B1015/$G$1015,0)</f>
        <v>0</v>
      </c>
      <c r="I1015" s="106">
        <f t="shared" si="426"/>
        <v>0</v>
      </c>
      <c r="J1015" s="106">
        <f t="shared" si="426"/>
        <v>0</v>
      </c>
      <c r="K1015" s="106">
        <f t="shared" si="426"/>
        <v>3.8461538461538464E-2</v>
      </c>
      <c r="L1015" s="106">
        <f t="shared" si="426"/>
        <v>0.96153846153846156</v>
      </c>
      <c r="M1015" s="93" t="s">
        <v>14</v>
      </c>
    </row>
    <row r="1016" spans="1:13" ht="40.5" customHeight="1" thickTop="1" thickBot="1">
      <c r="A1016" s="103" t="s">
        <v>31</v>
      </c>
      <c r="B1016" s="104"/>
      <c r="C1016" s="104"/>
      <c r="D1016" s="104"/>
      <c r="E1016" s="89">
        <v>1</v>
      </c>
      <c r="F1016" s="89">
        <v>25</v>
      </c>
      <c r="G1016" s="105">
        <f t="shared" si="425"/>
        <v>26</v>
      </c>
      <c r="H1016" s="106">
        <f t="shared" si="426"/>
        <v>0</v>
      </c>
      <c r="I1016" s="106">
        <f t="shared" si="426"/>
        <v>0</v>
      </c>
      <c r="J1016" s="106">
        <f t="shared" si="426"/>
        <v>0</v>
      </c>
      <c r="K1016" s="106">
        <f t="shared" si="426"/>
        <v>3.8461538461538464E-2</v>
      </c>
      <c r="L1016" s="106">
        <f t="shared" si="426"/>
        <v>0.96153846153846156</v>
      </c>
      <c r="M1016" s="93" t="s">
        <v>14</v>
      </c>
    </row>
    <row r="1017" spans="1:13" ht="40.5" customHeight="1" thickTop="1" thickBot="1">
      <c r="A1017" s="103" t="s">
        <v>32</v>
      </c>
      <c r="B1017" s="104"/>
      <c r="C1017" s="104"/>
      <c r="D1017" s="104"/>
      <c r="E1017" s="89">
        <v>1</v>
      </c>
      <c r="F1017" s="89">
        <v>25</v>
      </c>
      <c r="G1017" s="105">
        <f t="shared" si="425"/>
        <v>26</v>
      </c>
      <c r="H1017" s="106">
        <f t="shared" si="426"/>
        <v>0</v>
      </c>
      <c r="I1017" s="106">
        <f t="shared" si="426"/>
        <v>0</v>
      </c>
      <c r="J1017" s="106">
        <f t="shared" si="426"/>
        <v>0</v>
      </c>
      <c r="K1017" s="106">
        <f t="shared" si="426"/>
        <v>3.8461538461538464E-2</v>
      </c>
      <c r="L1017" s="106">
        <f t="shared" si="426"/>
        <v>0.96153846153846156</v>
      </c>
      <c r="M1017" s="93" t="s">
        <v>14</v>
      </c>
    </row>
    <row r="1018" spans="1:13" ht="40.5" customHeight="1" thickTop="1" thickBot="1">
      <c r="A1018" s="103" t="s">
        <v>33</v>
      </c>
      <c r="B1018" s="104"/>
      <c r="C1018" s="104"/>
      <c r="D1018" s="104"/>
      <c r="E1018" s="89">
        <v>1</v>
      </c>
      <c r="F1018" s="89">
        <v>25</v>
      </c>
      <c r="G1018" s="105">
        <f t="shared" si="425"/>
        <v>26</v>
      </c>
      <c r="H1018" s="106">
        <f t="shared" si="426"/>
        <v>0</v>
      </c>
      <c r="I1018" s="106">
        <f t="shared" si="426"/>
        <v>0</v>
      </c>
      <c r="J1018" s="106">
        <f t="shared" si="426"/>
        <v>0</v>
      </c>
      <c r="K1018" s="106">
        <f t="shared" si="426"/>
        <v>3.8461538461538464E-2</v>
      </c>
      <c r="L1018" s="106">
        <f t="shared" si="426"/>
        <v>0.96153846153846156</v>
      </c>
      <c r="M1018" s="93" t="s">
        <v>14</v>
      </c>
    </row>
    <row r="1019" spans="1:13" ht="40.5" customHeight="1" thickTop="1" thickBot="1">
      <c r="A1019" s="107" t="s">
        <v>24</v>
      </c>
      <c r="B1019" s="108">
        <f t="shared" ref="B1019:F1019" si="427">IFERROR(AVERAGE(B1015:B1018),0)</f>
        <v>0</v>
      </c>
      <c r="C1019" s="108">
        <f t="shared" si="427"/>
        <v>0</v>
      </c>
      <c r="D1019" s="108">
        <f t="shared" si="427"/>
        <v>0</v>
      </c>
      <c r="E1019" s="108">
        <f t="shared" si="427"/>
        <v>1</v>
      </c>
      <c r="F1019" s="108">
        <f t="shared" si="427"/>
        <v>25</v>
      </c>
      <c r="G1019" s="108">
        <f>SUM(AVERAGE(G1015:G1018))</f>
        <v>26</v>
      </c>
      <c r="H1019" s="102">
        <f>AVERAGE(H1015:H1018)*0.2</f>
        <v>0</v>
      </c>
      <c r="I1019" s="102">
        <f>AVERAGE(I1015:I1018)*0.4</f>
        <v>0</v>
      </c>
      <c r="J1019" s="102">
        <f>AVERAGE(J1015:J1018)*0.6</f>
        <v>0</v>
      </c>
      <c r="K1019" s="102">
        <f>AVERAGE(K1015:K1018)*0.8</f>
        <v>3.0769230769230771E-2</v>
      </c>
      <c r="L1019" s="109">
        <f>AVERAGE(L1015:L1018)*1</f>
        <v>0.96153846153846156</v>
      </c>
      <c r="M1019" s="102">
        <f>SUM(H1019:L1019)</f>
        <v>0.99230769230769234</v>
      </c>
    </row>
    <row r="1020" spans="1:13" ht="40.5" customHeight="1" thickTop="1" thickBot="1">
      <c r="A1020" s="110" t="s">
        <v>34</v>
      </c>
      <c r="B1020" s="111"/>
      <c r="C1020" s="111"/>
      <c r="D1020" s="111"/>
      <c r="E1020" s="111"/>
      <c r="F1020" s="111"/>
      <c r="G1020" s="112">
        <f>SUM(B1020:F1020)</f>
        <v>0</v>
      </c>
      <c r="H1020" s="113">
        <f t="shared" ref="H1020:L1020" si="428">IFERROR(B1020/$G$1020,0)</f>
        <v>0</v>
      </c>
      <c r="I1020" s="113">
        <f t="shared" si="428"/>
        <v>0</v>
      </c>
      <c r="J1020" s="113">
        <f t="shared" si="428"/>
        <v>0</v>
      </c>
      <c r="K1020" s="113">
        <f t="shared" si="428"/>
        <v>0</v>
      </c>
      <c r="L1020" s="113">
        <f t="shared" si="428"/>
        <v>0</v>
      </c>
      <c r="M1020" s="93" t="s">
        <v>14</v>
      </c>
    </row>
    <row r="1021" spans="1:13" ht="40.5" customHeight="1" thickTop="1" thickBot="1">
      <c r="A1021" s="127" t="s">
        <v>35</v>
      </c>
      <c r="B1021" s="134"/>
      <c r="C1021" s="134"/>
      <c r="D1021" s="134"/>
      <c r="E1021" s="134"/>
      <c r="F1021" s="135"/>
      <c r="G1021" s="114">
        <v>26</v>
      </c>
      <c r="H1021" s="102" t="s">
        <v>14</v>
      </c>
      <c r="I1021" s="102" t="s">
        <v>14</v>
      </c>
      <c r="J1021" s="102" t="s">
        <v>14</v>
      </c>
      <c r="K1021" s="102" t="s">
        <v>14</v>
      </c>
      <c r="L1021" s="102" t="s">
        <v>14</v>
      </c>
      <c r="M1021" s="102">
        <f>(M1001+M1008+M1013+M1019)/4</f>
        <v>0.99051282051282052</v>
      </c>
    </row>
    <row r="1022" spans="1:13" ht="40.5" customHeight="1" thickTop="1">
      <c r="A1022" s="77"/>
      <c r="B1022" s="77"/>
      <c r="C1022" s="77"/>
      <c r="D1022" s="77"/>
      <c r="E1022" s="77"/>
      <c r="F1022" s="77"/>
      <c r="G1022" s="77"/>
      <c r="H1022" s="77"/>
      <c r="I1022" s="77"/>
      <c r="J1022" s="77"/>
      <c r="K1022" s="77"/>
      <c r="L1022" s="77"/>
      <c r="M1022" s="77"/>
    </row>
    <row r="1023" spans="1:13" ht="40.5" customHeight="1" thickBot="1">
      <c r="A1023" s="77"/>
      <c r="B1023" s="77"/>
      <c r="C1023" s="77"/>
      <c r="D1023" s="77"/>
      <c r="E1023" s="77"/>
      <c r="F1023" s="77"/>
      <c r="G1023" s="77"/>
      <c r="H1023" s="77"/>
      <c r="I1023" s="77"/>
      <c r="J1023" s="77"/>
      <c r="K1023" s="77"/>
      <c r="L1023" s="77"/>
      <c r="M1023" s="77"/>
    </row>
    <row r="1024" spans="1:13" ht="40.5" customHeight="1" thickTop="1" thickBot="1">
      <c r="A1024" s="78" t="s">
        <v>0</v>
      </c>
      <c r="B1024" s="136" t="s">
        <v>200</v>
      </c>
      <c r="C1024" s="132"/>
      <c r="D1024" s="132"/>
      <c r="E1024" s="132"/>
      <c r="F1024" s="132"/>
      <c r="G1024" s="133"/>
      <c r="H1024" s="139" t="s">
        <v>111</v>
      </c>
      <c r="I1024" s="144"/>
      <c r="J1024" s="145"/>
      <c r="K1024" s="79" t="s">
        <v>2</v>
      </c>
      <c r="L1024" s="146">
        <v>45511</v>
      </c>
      <c r="M1024" s="147"/>
    </row>
    <row r="1025" spans="1:13" ht="40.5" customHeight="1" thickBot="1">
      <c r="A1025" s="115" t="s">
        <v>3</v>
      </c>
      <c r="B1025" s="148"/>
      <c r="C1025" s="148"/>
      <c r="D1025" s="148"/>
      <c r="E1025" s="148"/>
      <c r="F1025" s="148"/>
      <c r="G1025" s="149"/>
      <c r="H1025" s="80" t="s">
        <v>112</v>
      </c>
      <c r="I1025" s="121">
        <v>23</v>
      </c>
      <c r="J1025" s="133"/>
      <c r="K1025" s="81"/>
      <c r="L1025" s="80"/>
      <c r="M1025" s="80"/>
    </row>
    <row r="1026" spans="1:13" ht="40.5" customHeight="1" thickBot="1">
      <c r="A1026" s="150"/>
      <c r="B1026" s="151"/>
      <c r="C1026" s="151"/>
      <c r="D1026" s="151"/>
      <c r="E1026" s="151"/>
      <c r="F1026" s="151"/>
      <c r="G1026" s="152"/>
      <c r="H1026" s="80" t="s">
        <v>113</v>
      </c>
      <c r="I1026" s="121">
        <v>5</v>
      </c>
      <c r="J1026" s="133"/>
      <c r="K1026" s="80"/>
      <c r="L1026" s="80"/>
      <c r="M1026" s="80"/>
    </row>
    <row r="1027" spans="1:13" ht="40.5" customHeight="1" thickBot="1">
      <c r="A1027" s="82" t="s">
        <v>4</v>
      </c>
      <c r="B1027" s="130" t="s">
        <v>5</v>
      </c>
      <c r="C1027" s="131"/>
      <c r="D1027" s="131"/>
      <c r="E1027" s="131"/>
      <c r="F1027" s="131"/>
      <c r="G1027" s="131"/>
      <c r="H1027" s="121" t="s">
        <v>5</v>
      </c>
      <c r="I1027" s="132"/>
      <c r="J1027" s="132"/>
      <c r="K1027" s="132"/>
      <c r="L1027" s="132"/>
      <c r="M1027" s="133"/>
    </row>
    <row r="1028" spans="1:13" ht="40.5" customHeight="1" thickTop="1" thickBot="1">
      <c r="A1028" s="83" t="s">
        <v>6</v>
      </c>
      <c r="B1028" s="84" t="s">
        <v>7</v>
      </c>
      <c r="C1028" s="84" t="s">
        <v>8</v>
      </c>
      <c r="D1028" s="84" t="s">
        <v>9</v>
      </c>
      <c r="E1028" s="84" t="s">
        <v>10</v>
      </c>
      <c r="F1028" s="84" t="s">
        <v>11</v>
      </c>
      <c r="G1028" s="85" t="s">
        <v>12</v>
      </c>
      <c r="H1028" s="86" t="s">
        <v>7</v>
      </c>
      <c r="I1028" s="86" t="s">
        <v>8</v>
      </c>
      <c r="J1028" s="86" t="s">
        <v>9</v>
      </c>
      <c r="K1028" s="86" t="s">
        <v>10</v>
      </c>
      <c r="L1028" s="86" t="s">
        <v>11</v>
      </c>
      <c r="M1028" s="87" t="s">
        <v>12</v>
      </c>
    </row>
    <row r="1029" spans="1:13" ht="40.5" customHeight="1" thickTop="1" thickBot="1">
      <c r="A1029" s="88" t="s">
        <v>13</v>
      </c>
      <c r="B1029" s="89"/>
      <c r="C1029" s="89"/>
      <c r="D1029" s="89"/>
      <c r="E1029" s="89"/>
      <c r="F1029" s="89">
        <v>28</v>
      </c>
      <c r="G1029" s="90">
        <f t="shared" ref="G1029:G1031" si="429">SUM(B1029:F1029)</f>
        <v>28</v>
      </c>
      <c r="H1029" s="91">
        <f t="shared" ref="H1029:L1031" si="430">IFERROR(B1029/$G$1029,0)</f>
        <v>0</v>
      </c>
      <c r="I1029" s="91">
        <f t="shared" si="430"/>
        <v>0</v>
      </c>
      <c r="J1029" s="91">
        <f t="shared" si="430"/>
        <v>0</v>
      </c>
      <c r="K1029" s="91">
        <f t="shared" si="430"/>
        <v>0</v>
      </c>
      <c r="L1029" s="91">
        <f t="shared" si="430"/>
        <v>1</v>
      </c>
      <c r="M1029" s="92" t="s">
        <v>14</v>
      </c>
    </row>
    <row r="1030" spans="1:13" ht="40.5" customHeight="1" thickTop="1" thickBot="1">
      <c r="A1030" s="88" t="s">
        <v>15</v>
      </c>
      <c r="B1030" s="89"/>
      <c r="C1030" s="89"/>
      <c r="D1030" s="89"/>
      <c r="E1030" s="89"/>
      <c r="F1030" s="89">
        <v>28</v>
      </c>
      <c r="G1030" s="90">
        <f t="shared" si="429"/>
        <v>28</v>
      </c>
      <c r="H1030" s="91">
        <f t="shared" si="430"/>
        <v>0</v>
      </c>
      <c r="I1030" s="91">
        <f t="shared" si="430"/>
        <v>0</v>
      </c>
      <c r="J1030" s="91">
        <f t="shared" si="430"/>
        <v>0</v>
      </c>
      <c r="K1030" s="91">
        <f t="shared" si="430"/>
        <v>0</v>
      </c>
      <c r="L1030" s="91">
        <f t="shared" si="430"/>
        <v>1</v>
      </c>
      <c r="M1030" s="93" t="s">
        <v>14</v>
      </c>
    </row>
    <row r="1031" spans="1:13" ht="40.5" customHeight="1" thickTop="1" thickBot="1">
      <c r="A1031" s="88" t="s">
        <v>16</v>
      </c>
      <c r="B1031" s="89"/>
      <c r="C1031" s="89"/>
      <c r="D1031" s="89"/>
      <c r="E1031" s="89"/>
      <c r="F1031" s="89">
        <v>28</v>
      </c>
      <c r="G1031" s="90">
        <f t="shared" si="429"/>
        <v>28</v>
      </c>
      <c r="H1031" s="91">
        <f t="shared" si="430"/>
        <v>0</v>
      </c>
      <c r="I1031" s="91">
        <f t="shared" si="430"/>
        <v>0</v>
      </c>
      <c r="J1031" s="91">
        <f t="shared" si="430"/>
        <v>0</v>
      </c>
      <c r="K1031" s="91">
        <f t="shared" si="430"/>
        <v>0</v>
      </c>
      <c r="L1031" s="91">
        <f t="shared" si="430"/>
        <v>1</v>
      </c>
      <c r="M1031" s="93" t="s">
        <v>14</v>
      </c>
    </row>
    <row r="1032" spans="1:13" ht="40.5" customHeight="1" thickTop="1" thickBot="1">
      <c r="A1032" s="94" t="s">
        <v>17</v>
      </c>
      <c r="B1032" s="95">
        <f>IFERROR(AVERAGE(B1029:B1031),0)</f>
        <v>0</v>
      </c>
      <c r="C1032" s="95">
        <f>IFERROR(AVERAGE(C1029:C1031),0)</f>
        <v>0</v>
      </c>
      <c r="D1032" s="95">
        <f>IFERROR(AVERAGE(D1029:D1031),0)</f>
        <v>0</v>
      </c>
      <c r="E1032" s="95">
        <f t="shared" ref="E1032:F1032" si="431">IFERROR(AVERAGE(E1029:E1031),0)</f>
        <v>0</v>
      </c>
      <c r="F1032" s="95">
        <f t="shared" si="431"/>
        <v>28</v>
      </c>
      <c r="G1032" s="95">
        <f>SUM(AVERAGE(G1029:G1031))</f>
        <v>28</v>
      </c>
      <c r="H1032" s="96">
        <f>AVERAGE(H1029:H1031)*0.2</f>
        <v>0</v>
      </c>
      <c r="I1032" s="96">
        <f>AVERAGE(I1029:I1031)*0.4</f>
        <v>0</v>
      </c>
      <c r="J1032" s="96">
        <f>AVERAGE(J1029:J1031)*0.6</f>
        <v>0</v>
      </c>
      <c r="K1032" s="96">
        <f>AVERAGE(K1029:K1031)*0.8</f>
        <v>0</v>
      </c>
      <c r="L1032" s="96">
        <f>AVERAGE(L1029:L1031)*1</f>
        <v>1</v>
      </c>
      <c r="M1032" s="97">
        <f>SUM(H1032:L1032)</f>
        <v>1</v>
      </c>
    </row>
    <row r="1033" spans="1:13" ht="40.5" customHeight="1" thickTop="1" thickBot="1">
      <c r="A1033" s="98" t="s">
        <v>18</v>
      </c>
      <c r="B1033" s="84" t="s">
        <v>7</v>
      </c>
      <c r="C1033" s="84" t="s">
        <v>8</v>
      </c>
      <c r="D1033" s="84" t="s">
        <v>9</v>
      </c>
      <c r="E1033" s="84" t="s">
        <v>10</v>
      </c>
      <c r="F1033" s="84" t="s">
        <v>11</v>
      </c>
      <c r="G1033" s="85" t="s">
        <v>12</v>
      </c>
      <c r="H1033" s="84" t="s">
        <v>7</v>
      </c>
      <c r="I1033" s="84" t="s">
        <v>8</v>
      </c>
      <c r="J1033" s="84" t="s">
        <v>9</v>
      </c>
      <c r="K1033" s="84" t="s">
        <v>10</v>
      </c>
      <c r="L1033" s="99" t="s">
        <v>11</v>
      </c>
      <c r="M1033" s="85" t="s">
        <v>12</v>
      </c>
    </row>
    <row r="1034" spans="1:13" ht="40.5" customHeight="1" thickTop="1" thickBot="1">
      <c r="A1034" s="88" t="s">
        <v>19</v>
      </c>
      <c r="B1034" s="89"/>
      <c r="C1034" s="89"/>
      <c r="D1034" s="89"/>
      <c r="E1034" s="89"/>
      <c r="F1034" s="89">
        <v>28</v>
      </c>
      <c r="G1034" s="90">
        <f t="shared" ref="G1034:G1038" si="432">SUM(B1034:F1034)</f>
        <v>28</v>
      </c>
      <c r="H1034" s="91">
        <f t="shared" ref="H1034:L1038" si="433">IFERROR(B1034/$G$1034,0)</f>
        <v>0</v>
      </c>
      <c r="I1034" s="91">
        <f t="shared" si="433"/>
        <v>0</v>
      </c>
      <c r="J1034" s="91">
        <f t="shared" si="433"/>
        <v>0</v>
      </c>
      <c r="K1034" s="91">
        <f t="shared" si="433"/>
        <v>0</v>
      </c>
      <c r="L1034" s="91">
        <f t="shared" si="433"/>
        <v>1</v>
      </c>
      <c r="M1034" s="93" t="s">
        <v>14</v>
      </c>
    </row>
    <row r="1035" spans="1:13" ht="40.5" customHeight="1" thickTop="1" thickBot="1">
      <c r="A1035" s="88" t="s">
        <v>20</v>
      </c>
      <c r="B1035" s="89"/>
      <c r="C1035" s="89"/>
      <c r="D1035" s="89"/>
      <c r="E1035" s="89"/>
      <c r="F1035" s="89">
        <v>28</v>
      </c>
      <c r="G1035" s="90">
        <f t="shared" si="432"/>
        <v>28</v>
      </c>
      <c r="H1035" s="91">
        <f t="shared" si="433"/>
        <v>0</v>
      </c>
      <c r="I1035" s="91">
        <f t="shared" si="433"/>
        <v>0</v>
      </c>
      <c r="J1035" s="91">
        <f t="shared" si="433"/>
        <v>0</v>
      </c>
      <c r="K1035" s="91">
        <f t="shared" si="433"/>
        <v>0</v>
      </c>
      <c r="L1035" s="91">
        <f t="shared" si="433"/>
        <v>1</v>
      </c>
      <c r="M1035" s="93" t="s">
        <v>14</v>
      </c>
    </row>
    <row r="1036" spans="1:13" ht="40.5" customHeight="1" thickTop="1" thickBot="1">
      <c r="A1036" s="88" t="s">
        <v>21</v>
      </c>
      <c r="B1036" s="89"/>
      <c r="C1036" s="89"/>
      <c r="D1036" s="89"/>
      <c r="E1036" s="89"/>
      <c r="F1036" s="89">
        <v>28</v>
      </c>
      <c r="G1036" s="90">
        <f t="shared" si="432"/>
        <v>28</v>
      </c>
      <c r="H1036" s="91">
        <f t="shared" si="433"/>
        <v>0</v>
      </c>
      <c r="I1036" s="91">
        <f t="shared" si="433"/>
        <v>0</v>
      </c>
      <c r="J1036" s="91">
        <f t="shared" si="433"/>
        <v>0</v>
      </c>
      <c r="K1036" s="91">
        <f t="shared" si="433"/>
        <v>0</v>
      </c>
      <c r="L1036" s="91">
        <f t="shared" si="433"/>
        <v>1</v>
      </c>
      <c r="M1036" s="93" t="s">
        <v>14</v>
      </c>
    </row>
    <row r="1037" spans="1:13" ht="40.5" customHeight="1" thickTop="1" thickBot="1">
      <c r="A1037" s="88" t="s">
        <v>22</v>
      </c>
      <c r="B1037" s="89"/>
      <c r="C1037" s="89"/>
      <c r="D1037" s="89"/>
      <c r="E1037" s="89"/>
      <c r="F1037" s="89">
        <v>28</v>
      </c>
      <c r="G1037" s="90">
        <f t="shared" si="432"/>
        <v>28</v>
      </c>
      <c r="H1037" s="91">
        <f t="shared" si="433"/>
        <v>0</v>
      </c>
      <c r="I1037" s="91">
        <f t="shared" si="433"/>
        <v>0</v>
      </c>
      <c r="J1037" s="91">
        <f t="shared" si="433"/>
        <v>0</v>
      </c>
      <c r="K1037" s="91">
        <f t="shared" si="433"/>
        <v>0</v>
      </c>
      <c r="L1037" s="91">
        <f t="shared" si="433"/>
        <v>1</v>
      </c>
      <c r="M1037" s="93" t="s">
        <v>14</v>
      </c>
    </row>
    <row r="1038" spans="1:13" ht="40.5" customHeight="1" thickTop="1" thickBot="1">
      <c r="A1038" s="88" t="s">
        <v>23</v>
      </c>
      <c r="B1038" s="89"/>
      <c r="C1038" s="89"/>
      <c r="D1038" s="89"/>
      <c r="E1038" s="89"/>
      <c r="F1038" s="89">
        <v>28</v>
      </c>
      <c r="G1038" s="90">
        <f t="shared" si="432"/>
        <v>28</v>
      </c>
      <c r="H1038" s="91">
        <f t="shared" si="433"/>
        <v>0</v>
      </c>
      <c r="I1038" s="91">
        <f t="shared" si="433"/>
        <v>0</v>
      </c>
      <c r="J1038" s="91">
        <f t="shared" si="433"/>
        <v>0</v>
      </c>
      <c r="K1038" s="91">
        <f t="shared" si="433"/>
        <v>0</v>
      </c>
      <c r="L1038" s="91">
        <f t="shared" si="433"/>
        <v>1</v>
      </c>
      <c r="M1038" s="93"/>
    </row>
    <row r="1039" spans="1:13" ht="40.5" customHeight="1" thickTop="1" thickBot="1">
      <c r="A1039" s="94" t="s">
        <v>24</v>
      </c>
      <c r="B1039" s="95">
        <f t="shared" ref="B1039:F1039" si="434">IFERROR(AVERAGE(B1034:B1038),0)</f>
        <v>0</v>
      </c>
      <c r="C1039" s="95">
        <f t="shared" si="434"/>
        <v>0</v>
      </c>
      <c r="D1039" s="95">
        <f t="shared" si="434"/>
        <v>0</v>
      </c>
      <c r="E1039" s="95">
        <f t="shared" si="434"/>
        <v>0</v>
      </c>
      <c r="F1039" s="95">
        <f t="shared" si="434"/>
        <v>28</v>
      </c>
      <c r="G1039" s="95">
        <f>SUM(AVERAGE(G1034:G1038))</f>
        <v>28</v>
      </c>
      <c r="H1039" s="97">
        <f>AVERAGE(H1034:H1038)*0.2</f>
        <v>0</v>
      </c>
      <c r="I1039" s="97">
        <f>AVERAGE(I1034:I1038)*0.4</f>
        <v>0</v>
      </c>
      <c r="J1039" s="97">
        <f>AVERAGE(J1034:J1038)*0.6</f>
        <v>0</v>
      </c>
      <c r="K1039" s="97">
        <f>AVERAGE(K1034:K1038)*0.8</f>
        <v>0</v>
      </c>
      <c r="L1039" s="100">
        <f>AVERAGE(L1034:L1038)*1</f>
        <v>1</v>
      </c>
      <c r="M1039" s="97">
        <f>SUM(H1039:L1039)</f>
        <v>1</v>
      </c>
    </row>
    <row r="1040" spans="1:13" ht="40.5" customHeight="1" thickTop="1" thickBot="1">
      <c r="A1040" s="98" t="s">
        <v>25</v>
      </c>
      <c r="B1040" s="84" t="s">
        <v>7</v>
      </c>
      <c r="C1040" s="84" t="s">
        <v>8</v>
      </c>
      <c r="D1040" s="84" t="s">
        <v>9</v>
      </c>
      <c r="E1040" s="84" t="s">
        <v>10</v>
      </c>
      <c r="F1040" s="84" t="s">
        <v>11</v>
      </c>
      <c r="G1040" s="85" t="s">
        <v>12</v>
      </c>
      <c r="H1040" s="84" t="s">
        <v>7</v>
      </c>
      <c r="I1040" s="84" t="s">
        <v>8</v>
      </c>
      <c r="J1040" s="84" t="s">
        <v>9</v>
      </c>
      <c r="K1040" s="84" t="s">
        <v>10</v>
      </c>
      <c r="L1040" s="99" t="s">
        <v>11</v>
      </c>
      <c r="M1040" s="85" t="s">
        <v>12</v>
      </c>
    </row>
    <row r="1041" spans="1:13" ht="40.5" customHeight="1" thickTop="1" thickBot="1">
      <c r="A1041" s="88" t="s">
        <v>26</v>
      </c>
      <c r="B1041" s="89"/>
      <c r="C1041" s="89"/>
      <c r="D1041" s="89"/>
      <c r="E1041" s="89"/>
      <c r="F1041" s="89">
        <v>28</v>
      </c>
      <c r="G1041" s="90">
        <f t="shared" ref="G1041:G1043" si="435">SUM(B1041:F1041)</f>
        <v>28</v>
      </c>
      <c r="H1041" s="91">
        <f t="shared" ref="H1041:L1043" si="436">IFERROR(B1041/$G$1041,0)</f>
        <v>0</v>
      </c>
      <c r="I1041" s="91">
        <f t="shared" si="436"/>
        <v>0</v>
      </c>
      <c r="J1041" s="91">
        <f t="shared" si="436"/>
        <v>0</v>
      </c>
      <c r="K1041" s="91">
        <f t="shared" si="436"/>
        <v>0</v>
      </c>
      <c r="L1041" s="91">
        <f t="shared" si="436"/>
        <v>1</v>
      </c>
      <c r="M1041" s="93" t="s">
        <v>14</v>
      </c>
    </row>
    <row r="1042" spans="1:13" ht="40.5" customHeight="1" thickTop="1" thickBot="1">
      <c r="A1042" s="88" t="s">
        <v>27</v>
      </c>
      <c r="B1042" s="89"/>
      <c r="C1042" s="89"/>
      <c r="D1042" s="89"/>
      <c r="E1042" s="89"/>
      <c r="F1042" s="89">
        <v>28</v>
      </c>
      <c r="G1042" s="90">
        <f t="shared" si="435"/>
        <v>28</v>
      </c>
      <c r="H1042" s="91">
        <f t="shared" si="436"/>
        <v>0</v>
      </c>
      <c r="I1042" s="91">
        <f t="shared" si="436"/>
        <v>0</v>
      </c>
      <c r="J1042" s="91">
        <f t="shared" si="436"/>
        <v>0</v>
      </c>
      <c r="K1042" s="91">
        <f t="shared" si="436"/>
        <v>0</v>
      </c>
      <c r="L1042" s="91">
        <f t="shared" si="436"/>
        <v>1</v>
      </c>
      <c r="M1042" s="93" t="s">
        <v>14</v>
      </c>
    </row>
    <row r="1043" spans="1:13" ht="40.5" customHeight="1" thickTop="1" thickBot="1">
      <c r="A1043" s="88" t="s">
        <v>28</v>
      </c>
      <c r="B1043" s="89"/>
      <c r="C1043" s="89"/>
      <c r="D1043" s="89"/>
      <c r="E1043" s="89"/>
      <c r="F1043" s="89">
        <v>28</v>
      </c>
      <c r="G1043" s="90">
        <f t="shared" si="435"/>
        <v>28</v>
      </c>
      <c r="H1043" s="91">
        <f t="shared" si="436"/>
        <v>0</v>
      </c>
      <c r="I1043" s="91">
        <f t="shared" si="436"/>
        <v>0</v>
      </c>
      <c r="J1043" s="91">
        <f t="shared" si="436"/>
        <v>0</v>
      </c>
      <c r="K1043" s="91">
        <f t="shared" si="436"/>
        <v>0</v>
      </c>
      <c r="L1043" s="91">
        <f t="shared" si="436"/>
        <v>1</v>
      </c>
      <c r="M1043" s="93" t="s">
        <v>14</v>
      </c>
    </row>
    <row r="1044" spans="1:13" ht="40.5" customHeight="1" thickTop="1" thickBot="1">
      <c r="A1044" s="94" t="s">
        <v>24</v>
      </c>
      <c r="B1044" s="95">
        <f t="shared" ref="B1044:F1044" si="437">IFERROR(AVERAGE(B1041:B1043),0)</f>
        <v>0</v>
      </c>
      <c r="C1044" s="95">
        <f t="shared" si="437"/>
        <v>0</v>
      </c>
      <c r="D1044" s="101">
        <f t="shared" si="437"/>
        <v>0</v>
      </c>
      <c r="E1044" s="101">
        <f t="shared" si="437"/>
        <v>0</v>
      </c>
      <c r="F1044" s="101">
        <f t="shared" si="437"/>
        <v>28</v>
      </c>
      <c r="G1044" s="101">
        <f>SUM(AVERAGE(G1041:G1043))</f>
        <v>28</v>
      </c>
      <c r="H1044" s="97">
        <f>AVERAGE(H1041:H1043)*0.2</f>
        <v>0</v>
      </c>
      <c r="I1044" s="97">
        <f>AVERAGE(I1041:I1043)*0.4</f>
        <v>0</v>
      </c>
      <c r="J1044" s="97">
        <f>AVERAGE(J1041:J1043)*0.6</f>
        <v>0</v>
      </c>
      <c r="K1044" s="97">
        <f>AVERAGE(K1041:K1043)*0.8</f>
        <v>0</v>
      </c>
      <c r="L1044" s="100">
        <f>AVERAGE(L1041:L1043)*1</f>
        <v>1</v>
      </c>
      <c r="M1044" s="102">
        <f>SUM(H1044:L1044)</f>
        <v>1</v>
      </c>
    </row>
    <row r="1045" spans="1:13" ht="40.5" customHeight="1" thickTop="1" thickBot="1">
      <c r="A1045" s="83" t="s">
        <v>29</v>
      </c>
      <c r="B1045" s="84" t="s">
        <v>7</v>
      </c>
      <c r="C1045" s="84" t="s">
        <v>8</v>
      </c>
      <c r="D1045" s="84" t="s">
        <v>9</v>
      </c>
      <c r="E1045" s="84" t="s">
        <v>10</v>
      </c>
      <c r="F1045" s="84" t="s">
        <v>11</v>
      </c>
      <c r="G1045" s="85" t="s">
        <v>12</v>
      </c>
      <c r="H1045" s="84" t="s">
        <v>7</v>
      </c>
      <c r="I1045" s="84" t="s">
        <v>8</v>
      </c>
      <c r="J1045" s="84" t="s">
        <v>9</v>
      </c>
      <c r="K1045" s="84" t="s">
        <v>10</v>
      </c>
      <c r="L1045" s="99" t="s">
        <v>11</v>
      </c>
      <c r="M1045" s="85" t="s">
        <v>12</v>
      </c>
    </row>
    <row r="1046" spans="1:13" ht="40.5" customHeight="1" thickTop="1" thickBot="1">
      <c r="A1046" s="103" t="s">
        <v>30</v>
      </c>
      <c r="B1046" s="104"/>
      <c r="C1046" s="104"/>
      <c r="D1046" s="104"/>
      <c r="E1046" s="89"/>
      <c r="F1046" s="89">
        <v>28</v>
      </c>
      <c r="G1046" s="105">
        <f t="shared" ref="G1046:G1049" si="438">SUM(B1046:F1046)</f>
        <v>28</v>
      </c>
      <c r="H1046" s="106">
        <f t="shared" ref="H1046:L1049" si="439">IFERROR(B1046/$G$1046,0)</f>
        <v>0</v>
      </c>
      <c r="I1046" s="106">
        <f t="shared" si="439"/>
        <v>0</v>
      </c>
      <c r="J1046" s="106">
        <f t="shared" si="439"/>
        <v>0</v>
      </c>
      <c r="K1046" s="106">
        <f t="shared" si="439"/>
        <v>0</v>
      </c>
      <c r="L1046" s="106">
        <f t="shared" si="439"/>
        <v>1</v>
      </c>
      <c r="M1046" s="93" t="s">
        <v>14</v>
      </c>
    </row>
    <row r="1047" spans="1:13" ht="40.5" customHeight="1" thickTop="1" thickBot="1">
      <c r="A1047" s="103" t="s">
        <v>31</v>
      </c>
      <c r="B1047" s="104"/>
      <c r="C1047" s="104"/>
      <c r="D1047" s="104"/>
      <c r="E1047" s="89"/>
      <c r="F1047" s="89">
        <v>28</v>
      </c>
      <c r="G1047" s="105">
        <f t="shared" si="438"/>
        <v>28</v>
      </c>
      <c r="H1047" s="106">
        <f t="shared" si="439"/>
        <v>0</v>
      </c>
      <c r="I1047" s="106">
        <f t="shared" si="439"/>
        <v>0</v>
      </c>
      <c r="J1047" s="106">
        <f t="shared" si="439"/>
        <v>0</v>
      </c>
      <c r="K1047" s="106">
        <f t="shared" si="439"/>
        <v>0</v>
      </c>
      <c r="L1047" s="106">
        <f t="shared" si="439"/>
        <v>1</v>
      </c>
      <c r="M1047" s="93" t="s">
        <v>14</v>
      </c>
    </row>
    <row r="1048" spans="1:13" ht="40.5" customHeight="1" thickTop="1" thickBot="1">
      <c r="A1048" s="103" t="s">
        <v>32</v>
      </c>
      <c r="B1048" s="104"/>
      <c r="C1048" s="104"/>
      <c r="D1048" s="104"/>
      <c r="E1048" s="89"/>
      <c r="F1048" s="89">
        <v>28</v>
      </c>
      <c r="G1048" s="105">
        <f t="shared" si="438"/>
        <v>28</v>
      </c>
      <c r="H1048" s="106">
        <f t="shared" si="439"/>
        <v>0</v>
      </c>
      <c r="I1048" s="106">
        <f t="shared" si="439"/>
        <v>0</v>
      </c>
      <c r="J1048" s="106">
        <f t="shared" si="439"/>
        <v>0</v>
      </c>
      <c r="K1048" s="106">
        <f t="shared" si="439"/>
        <v>0</v>
      </c>
      <c r="L1048" s="106">
        <f t="shared" si="439"/>
        <v>1</v>
      </c>
      <c r="M1048" s="93" t="s">
        <v>14</v>
      </c>
    </row>
    <row r="1049" spans="1:13" ht="40.5" customHeight="1" thickTop="1" thickBot="1">
      <c r="A1049" s="103" t="s">
        <v>33</v>
      </c>
      <c r="B1049" s="104"/>
      <c r="C1049" s="104"/>
      <c r="D1049" s="104"/>
      <c r="E1049" s="89"/>
      <c r="F1049" s="89">
        <v>28</v>
      </c>
      <c r="G1049" s="105">
        <f t="shared" si="438"/>
        <v>28</v>
      </c>
      <c r="H1049" s="106">
        <f t="shared" si="439"/>
        <v>0</v>
      </c>
      <c r="I1049" s="106">
        <f t="shared" si="439"/>
        <v>0</v>
      </c>
      <c r="J1049" s="106">
        <f t="shared" si="439"/>
        <v>0</v>
      </c>
      <c r="K1049" s="106">
        <f t="shared" si="439"/>
        <v>0</v>
      </c>
      <c r="L1049" s="106">
        <f t="shared" si="439"/>
        <v>1</v>
      </c>
      <c r="M1049" s="93" t="s">
        <v>14</v>
      </c>
    </row>
    <row r="1050" spans="1:13" ht="40.5" customHeight="1" thickTop="1" thickBot="1">
      <c r="A1050" s="107" t="s">
        <v>24</v>
      </c>
      <c r="B1050" s="108">
        <f t="shared" ref="B1050:F1050" si="440">IFERROR(AVERAGE(B1046:B1049),0)</f>
        <v>0</v>
      </c>
      <c r="C1050" s="108">
        <f t="shared" si="440"/>
        <v>0</v>
      </c>
      <c r="D1050" s="108">
        <f t="shared" si="440"/>
        <v>0</v>
      </c>
      <c r="E1050" s="108">
        <f t="shared" si="440"/>
        <v>0</v>
      </c>
      <c r="F1050" s="108">
        <f t="shared" si="440"/>
        <v>28</v>
      </c>
      <c r="G1050" s="108">
        <f>SUM(AVERAGE(G1046:G1049))</f>
        <v>28</v>
      </c>
      <c r="H1050" s="102">
        <f>AVERAGE(H1046:H1049)*0.2</f>
        <v>0</v>
      </c>
      <c r="I1050" s="102">
        <f>AVERAGE(I1046:I1049)*0.4</f>
        <v>0</v>
      </c>
      <c r="J1050" s="102">
        <f>AVERAGE(J1046:J1049)*0.6</f>
        <v>0</v>
      </c>
      <c r="K1050" s="102">
        <f>AVERAGE(K1046:K1049)*0.8</f>
        <v>0</v>
      </c>
      <c r="L1050" s="109">
        <f>AVERAGE(L1046:L1049)*1</f>
        <v>1</v>
      </c>
      <c r="M1050" s="102">
        <f>SUM(H1050:L1050)</f>
        <v>1</v>
      </c>
    </row>
    <row r="1051" spans="1:13" ht="40.5" customHeight="1" thickTop="1" thickBot="1">
      <c r="A1051" s="110" t="s">
        <v>34</v>
      </c>
      <c r="B1051" s="111"/>
      <c r="C1051" s="111"/>
      <c r="D1051" s="111"/>
      <c r="E1051" s="111"/>
      <c r="F1051" s="111"/>
      <c r="G1051" s="112">
        <f>SUM(B1051:F1051)</f>
        <v>0</v>
      </c>
      <c r="H1051" s="113">
        <f t="shared" ref="H1051:L1051" si="441">IFERROR(B1051/$G$1051,0)</f>
        <v>0</v>
      </c>
      <c r="I1051" s="113">
        <f t="shared" si="441"/>
        <v>0</v>
      </c>
      <c r="J1051" s="113">
        <f t="shared" si="441"/>
        <v>0</v>
      </c>
      <c r="K1051" s="113">
        <f t="shared" si="441"/>
        <v>0</v>
      </c>
      <c r="L1051" s="113">
        <f t="shared" si="441"/>
        <v>0</v>
      </c>
      <c r="M1051" s="93" t="s">
        <v>14</v>
      </c>
    </row>
    <row r="1052" spans="1:13" ht="40.5" customHeight="1" thickTop="1" thickBot="1">
      <c r="A1052" s="127" t="s">
        <v>35</v>
      </c>
      <c r="B1052" s="134"/>
      <c r="C1052" s="134"/>
      <c r="D1052" s="134"/>
      <c r="E1052" s="134"/>
      <c r="F1052" s="135"/>
      <c r="G1052" s="114">
        <v>28</v>
      </c>
      <c r="H1052" s="102" t="s">
        <v>14</v>
      </c>
      <c r="I1052" s="102" t="s">
        <v>14</v>
      </c>
      <c r="J1052" s="102" t="s">
        <v>14</v>
      </c>
      <c r="K1052" s="102" t="s">
        <v>14</v>
      </c>
      <c r="L1052" s="102" t="s">
        <v>14</v>
      </c>
      <c r="M1052" s="102">
        <f>(M1032+M1039+M1044+M1050)/4</f>
        <v>1</v>
      </c>
    </row>
    <row r="1053" spans="1:13" ht="40.5" customHeight="1" thickTop="1">
      <c r="A1053" s="77"/>
      <c r="B1053" s="77"/>
      <c r="C1053" s="77"/>
      <c r="D1053" s="77"/>
      <c r="E1053" s="77"/>
      <c r="F1053" s="77"/>
      <c r="G1053" s="77"/>
      <c r="H1053" s="77"/>
      <c r="I1053" s="77"/>
      <c r="J1053" s="77"/>
      <c r="K1053" s="77"/>
      <c r="L1053" s="77"/>
      <c r="M1053" s="77"/>
    </row>
    <row r="1054" spans="1:13" ht="40.5" customHeight="1" thickBot="1">
      <c r="A1054" s="77"/>
      <c r="B1054" s="77"/>
      <c r="C1054" s="77"/>
      <c r="D1054" s="77"/>
      <c r="E1054" s="77"/>
      <c r="F1054" s="77"/>
      <c r="G1054" s="77"/>
      <c r="H1054" s="77"/>
      <c r="I1054" s="77"/>
      <c r="J1054" s="77"/>
      <c r="K1054" s="77"/>
      <c r="L1054" s="77"/>
      <c r="M1054" s="77"/>
    </row>
    <row r="1055" spans="1:13" ht="40.5" customHeight="1" thickTop="1" thickBot="1">
      <c r="A1055" s="78" t="s">
        <v>0</v>
      </c>
      <c r="B1055" s="136" t="s">
        <v>201</v>
      </c>
      <c r="C1055" s="132"/>
      <c r="D1055" s="132"/>
      <c r="E1055" s="132"/>
      <c r="F1055" s="132"/>
      <c r="G1055" s="133"/>
      <c r="H1055" s="139" t="s">
        <v>111</v>
      </c>
      <c r="I1055" s="144"/>
      <c r="J1055" s="145"/>
      <c r="K1055" s="79" t="s">
        <v>2</v>
      </c>
      <c r="L1055" s="146">
        <v>45515</v>
      </c>
      <c r="M1055" s="147"/>
    </row>
    <row r="1056" spans="1:13" ht="40.5" customHeight="1" thickBot="1">
      <c r="A1056" s="115" t="s">
        <v>3</v>
      </c>
      <c r="B1056" s="148"/>
      <c r="C1056" s="148"/>
      <c r="D1056" s="148"/>
      <c r="E1056" s="148"/>
      <c r="F1056" s="148"/>
      <c r="G1056" s="149"/>
      <c r="H1056" s="80" t="s">
        <v>112</v>
      </c>
      <c r="I1056" s="121">
        <v>21</v>
      </c>
      <c r="J1056" s="133"/>
      <c r="K1056" s="81"/>
      <c r="L1056" s="80"/>
      <c r="M1056" s="80"/>
    </row>
    <row r="1057" spans="1:13" ht="40.5" customHeight="1" thickBot="1">
      <c r="A1057" s="150"/>
      <c r="B1057" s="151"/>
      <c r="C1057" s="151"/>
      <c r="D1057" s="151"/>
      <c r="E1057" s="151"/>
      <c r="F1057" s="151"/>
      <c r="G1057" s="152"/>
      <c r="H1057" s="80" t="s">
        <v>113</v>
      </c>
      <c r="I1057" s="121">
        <v>5</v>
      </c>
      <c r="J1057" s="133"/>
      <c r="K1057" s="80"/>
      <c r="L1057" s="80"/>
      <c r="M1057" s="80"/>
    </row>
    <row r="1058" spans="1:13" ht="40.5" customHeight="1" thickBot="1">
      <c r="A1058" s="82" t="s">
        <v>4</v>
      </c>
      <c r="B1058" s="130" t="s">
        <v>5</v>
      </c>
      <c r="C1058" s="131"/>
      <c r="D1058" s="131"/>
      <c r="E1058" s="131"/>
      <c r="F1058" s="131"/>
      <c r="G1058" s="131"/>
      <c r="H1058" s="121" t="s">
        <v>5</v>
      </c>
      <c r="I1058" s="132"/>
      <c r="J1058" s="132"/>
      <c r="K1058" s="132"/>
      <c r="L1058" s="132"/>
      <c r="M1058" s="133"/>
    </row>
    <row r="1059" spans="1:13" ht="40.5" customHeight="1" thickTop="1" thickBot="1">
      <c r="A1059" s="83" t="s">
        <v>6</v>
      </c>
      <c r="B1059" s="84" t="s">
        <v>7</v>
      </c>
      <c r="C1059" s="84" t="s">
        <v>8</v>
      </c>
      <c r="D1059" s="84" t="s">
        <v>9</v>
      </c>
      <c r="E1059" s="84" t="s">
        <v>10</v>
      </c>
      <c r="F1059" s="84" t="s">
        <v>11</v>
      </c>
      <c r="G1059" s="85" t="s">
        <v>12</v>
      </c>
      <c r="H1059" s="86" t="s">
        <v>7</v>
      </c>
      <c r="I1059" s="86" t="s">
        <v>8</v>
      </c>
      <c r="J1059" s="86" t="s">
        <v>9</v>
      </c>
      <c r="K1059" s="86" t="s">
        <v>10</v>
      </c>
      <c r="L1059" s="86" t="s">
        <v>11</v>
      </c>
      <c r="M1059" s="87" t="s">
        <v>12</v>
      </c>
    </row>
    <row r="1060" spans="1:13" ht="40.5" customHeight="1" thickTop="1" thickBot="1">
      <c r="A1060" s="88" t="s">
        <v>13</v>
      </c>
      <c r="B1060" s="89"/>
      <c r="C1060" s="89"/>
      <c r="D1060" s="89"/>
      <c r="E1060" s="89"/>
      <c r="F1060" s="89">
        <v>26</v>
      </c>
      <c r="G1060" s="90">
        <f t="shared" ref="G1060:G1062" si="442">SUM(B1060:F1060)</f>
        <v>26</v>
      </c>
      <c r="H1060" s="91">
        <f t="shared" ref="H1060:L1062" si="443">IFERROR(B1060/$G$1060,0)</f>
        <v>0</v>
      </c>
      <c r="I1060" s="91">
        <f t="shared" si="443"/>
        <v>0</v>
      </c>
      <c r="J1060" s="91">
        <f t="shared" si="443"/>
        <v>0</v>
      </c>
      <c r="K1060" s="91">
        <f t="shared" si="443"/>
        <v>0</v>
      </c>
      <c r="L1060" s="91">
        <f t="shared" si="443"/>
        <v>1</v>
      </c>
      <c r="M1060" s="92" t="s">
        <v>14</v>
      </c>
    </row>
    <row r="1061" spans="1:13" ht="40.5" customHeight="1" thickTop="1" thickBot="1">
      <c r="A1061" s="88" t="s">
        <v>15</v>
      </c>
      <c r="B1061" s="89"/>
      <c r="C1061" s="89"/>
      <c r="D1061" s="89"/>
      <c r="E1061" s="89"/>
      <c r="F1061" s="89">
        <v>26</v>
      </c>
      <c r="G1061" s="90">
        <f t="shared" si="442"/>
        <v>26</v>
      </c>
      <c r="H1061" s="91">
        <f t="shared" si="443"/>
        <v>0</v>
      </c>
      <c r="I1061" s="91">
        <f t="shared" si="443"/>
        <v>0</v>
      </c>
      <c r="J1061" s="91">
        <f t="shared" si="443"/>
        <v>0</v>
      </c>
      <c r="K1061" s="91">
        <f t="shared" si="443"/>
        <v>0</v>
      </c>
      <c r="L1061" s="91">
        <f t="shared" si="443"/>
        <v>1</v>
      </c>
      <c r="M1061" s="93" t="s">
        <v>14</v>
      </c>
    </row>
    <row r="1062" spans="1:13" ht="40.5" customHeight="1" thickTop="1" thickBot="1">
      <c r="A1062" s="88" t="s">
        <v>16</v>
      </c>
      <c r="B1062" s="89"/>
      <c r="C1062" s="89"/>
      <c r="D1062" s="89"/>
      <c r="E1062" s="89"/>
      <c r="F1062" s="89">
        <v>26</v>
      </c>
      <c r="G1062" s="90">
        <f t="shared" si="442"/>
        <v>26</v>
      </c>
      <c r="H1062" s="91">
        <f t="shared" si="443"/>
        <v>0</v>
      </c>
      <c r="I1062" s="91">
        <f t="shared" si="443"/>
        <v>0</v>
      </c>
      <c r="J1062" s="91">
        <f t="shared" si="443"/>
        <v>0</v>
      </c>
      <c r="K1062" s="91">
        <f t="shared" si="443"/>
        <v>0</v>
      </c>
      <c r="L1062" s="91">
        <f t="shared" si="443"/>
        <v>1</v>
      </c>
      <c r="M1062" s="93" t="s">
        <v>14</v>
      </c>
    </row>
    <row r="1063" spans="1:13" ht="40.5" customHeight="1" thickTop="1" thickBot="1">
      <c r="A1063" s="94" t="s">
        <v>17</v>
      </c>
      <c r="B1063" s="95">
        <f>IFERROR(AVERAGE(B1060:B1062),0)</f>
        <v>0</v>
      </c>
      <c r="C1063" s="95">
        <f>IFERROR(AVERAGE(C1060:C1062),0)</f>
        <v>0</v>
      </c>
      <c r="D1063" s="95">
        <f>IFERROR(AVERAGE(D1060:D1062),0)</f>
        <v>0</v>
      </c>
      <c r="E1063" s="95">
        <f t="shared" ref="E1063:F1063" si="444">IFERROR(AVERAGE(E1060:E1062),0)</f>
        <v>0</v>
      </c>
      <c r="F1063" s="95">
        <f t="shared" si="444"/>
        <v>26</v>
      </c>
      <c r="G1063" s="95">
        <f>SUM(AVERAGE(G1060:G1062))</f>
        <v>26</v>
      </c>
      <c r="H1063" s="96">
        <f>AVERAGE(H1060:H1062)*0.2</f>
        <v>0</v>
      </c>
      <c r="I1063" s="96">
        <f>AVERAGE(I1060:I1062)*0.4</f>
        <v>0</v>
      </c>
      <c r="J1063" s="96">
        <f>AVERAGE(J1060:J1062)*0.6</f>
        <v>0</v>
      </c>
      <c r="K1063" s="96">
        <f>AVERAGE(K1060:K1062)*0.8</f>
        <v>0</v>
      </c>
      <c r="L1063" s="96">
        <f>AVERAGE(L1060:L1062)*1</f>
        <v>1</v>
      </c>
      <c r="M1063" s="97">
        <f>SUM(H1063:L1063)</f>
        <v>1</v>
      </c>
    </row>
    <row r="1064" spans="1:13" ht="40.5" customHeight="1" thickTop="1" thickBot="1">
      <c r="A1064" s="98" t="s">
        <v>18</v>
      </c>
      <c r="B1064" s="84" t="s">
        <v>7</v>
      </c>
      <c r="C1064" s="84" t="s">
        <v>8</v>
      </c>
      <c r="D1064" s="84" t="s">
        <v>9</v>
      </c>
      <c r="E1064" s="84" t="s">
        <v>10</v>
      </c>
      <c r="F1064" s="84" t="s">
        <v>11</v>
      </c>
      <c r="G1064" s="85" t="s">
        <v>12</v>
      </c>
      <c r="H1064" s="84" t="s">
        <v>7</v>
      </c>
      <c r="I1064" s="84" t="s">
        <v>8</v>
      </c>
      <c r="J1064" s="84" t="s">
        <v>9</v>
      </c>
      <c r="K1064" s="84" t="s">
        <v>10</v>
      </c>
      <c r="L1064" s="99" t="s">
        <v>11</v>
      </c>
      <c r="M1064" s="85" t="s">
        <v>12</v>
      </c>
    </row>
    <row r="1065" spans="1:13" ht="40.5" customHeight="1" thickTop="1" thickBot="1">
      <c r="A1065" s="88" t="s">
        <v>19</v>
      </c>
      <c r="B1065" s="89"/>
      <c r="C1065" s="89"/>
      <c r="D1065" s="89"/>
      <c r="E1065" s="89"/>
      <c r="F1065" s="89">
        <v>26</v>
      </c>
      <c r="G1065" s="90">
        <f t="shared" ref="G1065:G1069" si="445">SUM(B1065:F1065)</f>
        <v>26</v>
      </c>
      <c r="H1065" s="91">
        <f t="shared" ref="H1065:L1069" si="446">IFERROR(B1065/$G$1065,0)</f>
        <v>0</v>
      </c>
      <c r="I1065" s="91">
        <f t="shared" si="446"/>
        <v>0</v>
      </c>
      <c r="J1065" s="91">
        <f t="shared" si="446"/>
        <v>0</v>
      </c>
      <c r="K1065" s="91">
        <f t="shared" si="446"/>
        <v>0</v>
      </c>
      <c r="L1065" s="91">
        <f t="shared" si="446"/>
        <v>1</v>
      </c>
      <c r="M1065" s="93" t="s">
        <v>14</v>
      </c>
    </row>
    <row r="1066" spans="1:13" ht="40.5" customHeight="1" thickTop="1" thickBot="1">
      <c r="A1066" s="88" t="s">
        <v>20</v>
      </c>
      <c r="B1066" s="89"/>
      <c r="C1066" s="89"/>
      <c r="D1066" s="89"/>
      <c r="E1066" s="89"/>
      <c r="F1066" s="89">
        <v>26</v>
      </c>
      <c r="G1066" s="90">
        <f t="shared" si="445"/>
        <v>26</v>
      </c>
      <c r="H1066" s="91">
        <f t="shared" si="446"/>
        <v>0</v>
      </c>
      <c r="I1066" s="91">
        <f t="shared" si="446"/>
        <v>0</v>
      </c>
      <c r="J1066" s="91">
        <f t="shared" si="446"/>
        <v>0</v>
      </c>
      <c r="K1066" s="91">
        <f t="shared" si="446"/>
        <v>0</v>
      </c>
      <c r="L1066" s="91">
        <f t="shared" si="446"/>
        <v>1</v>
      </c>
      <c r="M1066" s="93" t="s">
        <v>14</v>
      </c>
    </row>
    <row r="1067" spans="1:13" ht="40.5" customHeight="1" thickTop="1" thickBot="1">
      <c r="A1067" s="88" t="s">
        <v>21</v>
      </c>
      <c r="B1067" s="89"/>
      <c r="C1067" s="89"/>
      <c r="D1067" s="89"/>
      <c r="E1067" s="89"/>
      <c r="F1067" s="89">
        <v>26</v>
      </c>
      <c r="G1067" s="90">
        <f t="shared" si="445"/>
        <v>26</v>
      </c>
      <c r="H1067" s="91">
        <f t="shared" si="446"/>
        <v>0</v>
      </c>
      <c r="I1067" s="91">
        <f t="shared" si="446"/>
        <v>0</v>
      </c>
      <c r="J1067" s="91">
        <f t="shared" si="446"/>
        <v>0</v>
      </c>
      <c r="K1067" s="91">
        <f t="shared" si="446"/>
        <v>0</v>
      </c>
      <c r="L1067" s="91">
        <f t="shared" si="446"/>
        <v>1</v>
      </c>
      <c r="M1067" s="93" t="s">
        <v>14</v>
      </c>
    </row>
    <row r="1068" spans="1:13" ht="40.5" customHeight="1" thickTop="1" thickBot="1">
      <c r="A1068" s="88" t="s">
        <v>22</v>
      </c>
      <c r="B1068" s="89"/>
      <c r="C1068" s="89"/>
      <c r="D1068" s="89"/>
      <c r="E1068" s="89"/>
      <c r="F1068" s="89">
        <v>26</v>
      </c>
      <c r="G1068" s="90">
        <f t="shared" si="445"/>
        <v>26</v>
      </c>
      <c r="H1068" s="91">
        <f t="shared" si="446"/>
        <v>0</v>
      </c>
      <c r="I1068" s="91">
        <f t="shared" si="446"/>
        <v>0</v>
      </c>
      <c r="J1068" s="91">
        <f t="shared" si="446"/>
        <v>0</v>
      </c>
      <c r="K1068" s="91">
        <f t="shared" si="446"/>
        <v>0</v>
      </c>
      <c r="L1068" s="91">
        <f t="shared" si="446"/>
        <v>1</v>
      </c>
      <c r="M1068" s="93" t="s">
        <v>14</v>
      </c>
    </row>
    <row r="1069" spans="1:13" ht="40.5" customHeight="1" thickTop="1" thickBot="1">
      <c r="A1069" s="88" t="s">
        <v>23</v>
      </c>
      <c r="B1069" s="89"/>
      <c r="C1069" s="89"/>
      <c r="D1069" s="89"/>
      <c r="E1069" s="89"/>
      <c r="F1069" s="89">
        <v>26</v>
      </c>
      <c r="G1069" s="90">
        <f t="shared" si="445"/>
        <v>26</v>
      </c>
      <c r="H1069" s="91">
        <f t="shared" si="446"/>
        <v>0</v>
      </c>
      <c r="I1069" s="91">
        <f t="shared" si="446"/>
        <v>0</v>
      </c>
      <c r="J1069" s="91">
        <f t="shared" si="446"/>
        <v>0</v>
      </c>
      <c r="K1069" s="91">
        <f t="shared" si="446"/>
        <v>0</v>
      </c>
      <c r="L1069" s="91">
        <f t="shared" si="446"/>
        <v>1</v>
      </c>
      <c r="M1069" s="93"/>
    </row>
    <row r="1070" spans="1:13" ht="40.5" customHeight="1" thickTop="1" thickBot="1">
      <c r="A1070" s="94" t="s">
        <v>24</v>
      </c>
      <c r="B1070" s="95">
        <f t="shared" ref="B1070:F1070" si="447">IFERROR(AVERAGE(B1065:B1069),0)</f>
        <v>0</v>
      </c>
      <c r="C1070" s="95">
        <f t="shared" si="447"/>
        <v>0</v>
      </c>
      <c r="D1070" s="95">
        <f t="shared" si="447"/>
        <v>0</v>
      </c>
      <c r="E1070" s="95">
        <f t="shared" si="447"/>
        <v>0</v>
      </c>
      <c r="F1070" s="95">
        <f t="shared" si="447"/>
        <v>26</v>
      </c>
      <c r="G1070" s="95">
        <f>SUM(AVERAGE(G1065:G1069))</f>
        <v>26</v>
      </c>
      <c r="H1070" s="97">
        <f>AVERAGE(H1065:H1069)*0.2</f>
        <v>0</v>
      </c>
      <c r="I1070" s="97">
        <f>AVERAGE(I1065:I1069)*0.4</f>
        <v>0</v>
      </c>
      <c r="J1070" s="97">
        <f>AVERAGE(J1065:J1069)*0.6</f>
        <v>0</v>
      </c>
      <c r="K1070" s="97">
        <f>AVERAGE(K1065:K1069)*0.8</f>
        <v>0</v>
      </c>
      <c r="L1070" s="100">
        <f>AVERAGE(L1065:L1069)*1</f>
        <v>1</v>
      </c>
      <c r="M1070" s="97">
        <f>SUM(H1070:L1070)</f>
        <v>1</v>
      </c>
    </row>
    <row r="1071" spans="1:13" ht="40.5" customHeight="1" thickTop="1" thickBot="1">
      <c r="A1071" s="98" t="s">
        <v>25</v>
      </c>
      <c r="B1071" s="84" t="s">
        <v>7</v>
      </c>
      <c r="C1071" s="84" t="s">
        <v>8</v>
      </c>
      <c r="D1071" s="84" t="s">
        <v>9</v>
      </c>
      <c r="E1071" s="84" t="s">
        <v>10</v>
      </c>
      <c r="F1071" s="84" t="s">
        <v>11</v>
      </c>
      <c r="G1071" s="85" t="s">
        <v>12</v>
      </c>
      <c r="H1071" s="84" t="s">
        <v>7</v>
      </c>
      <c r="I1071" s="84" t="s">
        <v>8</v>
      </c>
      <c r="J1071" s="84" t="s">
        <v>9</v>
      </c>
      <c r="K1071" s="84" t="s">
        <v>10</v>
      </c>
      <c r="L1071" s="99" t="s">
        <v>11</v>
      </c>
      <c r="M1071" s="85" t="s">
        <v>12</v>
      </c>
    </row>
    <row r="1072" spans="1:13" ht="40.5" customHeight="1" thickTop="1" thickBot="1">
      <c r="A1072" s="88" t="s">
        <v>26</v>
      </c>
      <c r="B1072" s="89"/>
      <c r="C1072" s="89"/>
      <c r="D1072" s="89"/>
      <c r="E1072" s="89"/>
      <c r="F1072" s="89">
        <v>26</v>
      </c>
      <c r="G1072" s="90">
        <f t="shared" ref="G1072:G1074" si="448">SUM(B1072:F1072)</f>
        <v>26</v>
      </c>
      <c r="H1072" s="91">
        <f t="shared" ref="H1072:L1074" si="449">IFERROR(B1072/$G$1072,0)</f>
        <v>0</v>
      </c>
      <c r="I1072" s="91">
        <f t="shared" si="449"/>
        <v>0</v>
      </c>
      <c r="J1072" s="91">
        <f t="shared" si="449"/>
        <v>0</v>
      </c>
      <c r="K1072" s="91">
        <f t="shared" si="449"/>
        <v>0</v>
      </c>
      <c r="L1072" s="91">
        <f t="shared" si="449"/>
        <v>1</v>
      </c>
      <c r="M1072" s="93" t="s">
        <v>14</v>
      </c>
    </row>
    <row r="1073" spans="1:13" ht="40.5" customHeight="1" thickTop="1" thickBot="1">
      <c r="A1073" s="88" t="s">
        <v>27</v>
      </c>
      <c r="B1073" s="89"/>
      <c r="C1073" s="89"/>
      <c r="D1073" s="89"/>
      <c r="E1073" s="89"/>
      <c r="F1073" s="89">
        <v>26</v>
      </c>
      <c r="G1073" s="90">
        <f t="shared" si="448"/>
        <v>26</v>
      </c>
      <c r="H1073" s="91">
        <f t="shared" si="449"/>
        <v>0</v>
      </c>
      <c r="I1073" s="91">
        <f t="shared" si="449"/>
        <v>0</v>
      </c>
      <c r="J1073" s="91">
        <f t="shared" si="449"/>
        <v>0</v>
      </c>
      <c r="K1073" s="91">
        <f t="shared" si="449"/>
        <v>0</v>
      </c>
      <c r="L1073" s="91">
        <f t="shared" si="449"/>
        <v>1</v>
      </c>
      <c r="M1073" s="93" t="s">
        <v>14</v>
      </c>
    </row>
    <row r="1074" spans="1:13" ht="40.5" customHeight="1" thickTop="1" thickBot="1">
      <c r="A1074" s="88" t="s">
        <v>28</v>
      </c>
      <c r="B1074" s="89"/>
      <c r="C1074" s="89"/>
      <c r="D1074" s="89"/>
      <c r="E1074" s="89"/>
      <c r="F1074" s="89">
        <v>26</v>
      </c>
      <c r="G1074" s="90">
        <f t="shared" si="448"/>
        <v>26</v>
      </c>
      <c r="H1074" s="91">
        <f t="shared" si="449"/>
        <v>0</v>
      </c>
      <c r="I1074" s="91">
        <f t="shared" si="449"/>
        <v>0</v>
      </c>
      <c r="J1074" s="91">
        <f t="shared" si="449"/>
        <v>0</v>
      </c>
      <c r="K1074" s="91">
        <f t="shared" si="449"/>
        <v>0</v>
      </c>
      <c r="L1074" s="91">
        <f t="shared" si="449"/>
        <v>1</v>
      </c>
      <c r="M1074" s="93" t="s">
        <v>14</v>
      </c>
    </row>
    <row r="1075" spans="1:13" ht="40.5" customHeight="1" thickTop="1" thickBot="1">
      <c r="A1075" s="94" t="s">
        <v>24</v>
      </c>
      <c r="B1075" s="95">
        <f t="shared" ref="B1075:F1075" si="450">IFERROR(AVERAGE(B1072:B1074),0)</f>
        <v>0</v>
      </c>
      <c r="C1075" s="95">
        <f t="shared" si="450"/>
        <v>0</v>
      </c>
      <c r="D1075" s="101">
        <f t="shared" si="450"/>
        <v>0</v>
      </c>
      <c r="E1075" s="101">
        <f t="shared" si="450"/>
        <v>0</v>
      </c>
      <c r="F1075" s="101">
        <f t="shared" si="450"/>
        <v>26</v>
      </c>
      <c r="G1075" s="101">
        <f>SUM(AVERAGE(G1072:G1074))</f>
        <v>26</v>
      </c>
      <c r="H1075" s="97">
        <f>AVERAGE(H1072:H1074)*0.2</f>
        <v>0</v>
      </c>
      <c r="I1075" s="97">
        <f>AVERAGE(I1072:I1074)*0.4</f>
        <v>0</v>
      </c>
      <c r="J1075" s="97">
        <f>AVERAGE(J1072:J1074)*0.6</f>
        <v>0</v>
      </c>
      <c r="K1075" s="97">
        <f>AVERAGE(K1072:K1074)*0.8</f>
        <v>0</v>
      </c>
      <c r="L1075" s="100">
        <f>AVERAGE(L1072:L1074)*1</f>
        <v>1</v>
      </c>
      <c r="M1075" s="102">
        <f>SUM(H1075:L1075)</f>
        <v>1</v>
      </c>
    </row>
    <row r="1076" spans="1:13" ht="40.5" customHeight="1" thickTop="1" thickBot="1">
      <c r="A1076" s="83" t="s">
        <v>29</v>
      </c>
      <c r="B1076" s="84" t="s">
        <v>7</v>
      </c>
      <c r="C1076" s="84" t="s">
        <v>8</v>
      </c>
      <c r="D1076" s="84" t="s">
        <v>9</v>
      </c>
      <c r="E1076" s="84" t="s">
        <v>10</v>
      </c>
      <c r="F1076" s="84" t="s">
        <v>11</v>
      </c>
      <c r="G1076" s="85" t="s">
        <v>12</v>
      </c>
      <c r="H1076" s="84" t="s">
        <v>7</v>
      </c>
      <c r="I1076" s="84" t="s">
        <v>8</v>
      </c>
      <c r="J1076" s="84" t="s">
        <v>9</v>
      </c>
      <c r="K1076" s="84" t="s">
        <v>10</v>
      </c>
      <c r="L1076" s="99" t="s">
        <v>11</v>
      </c>
      <c r="M1076" s="85" t="s">
        <v>12</v>
      </c>
    </row>
    <row r="1077" spans="1:13" ht="40.5" customHeight="1" thickTop="1" thickBot="1">
      <c r="A1077" s="103" t="s">
        <v>30</v>
      </c>
      <c r="B1077" s="104"/>
      <c r="C1077" s="104"/>
      <c r="D1077" s="104"/>
      <c r="E1077" s="89"/>
      <c r="F1077" s="89">
        <v>26</v>
      </c>
      <c r="G1077" s="105">
        <f t="shared" ref="G1077:G1080" si="451">SUM(B1077:F1077)</f>
        <v>26</v>
      </c>
      <c r="H1077" s="106">
        <f t="shared" ref="H1077:L1080" si="452">IFERROR(B1077/$G$1077,0)</f>
        <v>0</v>
      </c>
      <c r="I1077" s="106">
        <f t="shared" si="452"/>
        <v>0</v>
      </c>
      <c r="J1077" s="106">
        <f t="shared" si="452"/>
        <v>0</v>
      </c>
      <c r="K1077" s="106">
        <f t="shared" si="452"/>
        <v>0</v>
      </c>
      <c r="L1077" s="106">
        <f t="shared" si="452"/>
        <v>1</v>
      </c>
      <c r="M1077" s="93" t="s">
        <v>14</v>
      </c>
    </row>
    <row r="1078" spans="1:13" ht="40.5" customHeight="1" thickTop="1" thickBot="1">
      <c r="A1078" s="103" t="s">
        <v>31</v>
      </c>
      <c r="B1078" s="104"/>
      <c r="C1078" s="104"/>
      <c r="D1078" s="104"/>
      <c r="E1078" s="89"/>
      <c r="F1078" s="89">
        <v>26</v>
      </c>
      <c r="G1078" s="105">
        <f t="shared" si="451"/>
        <v>26</v>
      </c>
      <c r="H1078" s="106">
        <f t="shared" si="452"/>
        <v>0</v>
      </c>
      <c r="I1078" s="106">
        <f t="shared" si="452"/>
        <v>0</v>
      </c>
      <c r="J1078" s="106">
        <f t="shared" si="452"/>
        <v>0</v>
      </c>
      <c r="K1078" s="106">
        <f t="shared" si="452"/>
        <v>0</v>
      </c>
      <c r="L1078" s="106">
        <f t="shared" si="452"/>
        <v>1</v>
      </c>
      <c r="M1078" s="93" t="s">
        <v>14</v>
      </c>
    </row>
    <row r="1079" spans="1:13" ht="40.5" customHeight="1" thickTop="1" thickBot="1">
      <c r="A1079" s="103" t="s">
        <v>32</v>
      </c>
      <c r="B1079" s="104"/>
      <c r="C1079" s="104"/>
      <c r="D1079" s="104"/>
      <c r="E1079" s="89"/>
      <c r="F1079" s="89">
        <v>26</v>
      </c>
      <c r="G1079" s="105">
        <f t="shared" si="451"/>
        <v>26</v>
      </c>
      <c r="H1079" s="106">
        <f t="shared" si="452"/>
        <v>0</v>
      </c>
      <c r="I1079" s="106">
        <f t="shared" si="452"/>
        <v>0</v>
      </c>
      <c r="J1079" s="106">
        <f t="shared" si="452"/>
        <v>0</v>
      </c>
      <c r="K1079" s="106">
        <f t="shared" si="452"/>
        <v>0</v>
      </c>
      <c r="L1079" s="106">
        <f t="shared" si="452"/>
        <v>1</v>
      </c>
      <c r="M1079" s="93" t="s">
        <v>14</v>
      </c>
    </row>
    <row r="1080" spans="1:13" ht="40.5" customHeight="1" thickTop="1" thickBot="1">
      <c r="A1080" s="103" t="s">
        <v>33</v>
      </c>
      <c r="B1080" s="104"/>
      <c r="C1080" s="104"/>
      <c r="D1080" s="104"/>
      <c r="E1080" s="89"/>
      <c r="F1080" s="89">
        <v>26</v>
      </c>
      <c r="G1080" s="105">
        <f t="shared" si="451"/>
        <v>26</v>
      </c>
      <c r="H1080" s="106">
        <f t="shared" si="452"/>
        <v>0</v>
      </c>
      <c r="I1080" s="106">
        <f t="shared" si="452"/>
        <v>0</v>
      </c>
      <c r="J1080" s="106">
        <f t="shared" si="452"/>
        <v>0</v>
      </c>
      <c r="K1080" s="106">
        <f t="shared" si="452"/>
        <v>0</v>
      </c>
      <c r="L1080" s="106">
        <f t="shared" si="452"/>
        <v>1</v>
      </c>
      <c r="M1080" s="93" t="s">
        <v>14</v>
      </c>
    </row>
    <row r="1081" spans="1:13" ht="40.5" customHeight="1" thickTop="1" thickBot="1">
      <c r="A1081" s="107" t="s">
        <v>24</v>
      </c>
      <c r="B1081" s="108">
        <f t="shared" ref="B1081:F1081" si="453">IFERROR(AVERAGE(B1077:B1080),0)</f>
        <v>0</v>
      </c>
      <c r="C1081" s="108">
        <f t="shared" si="453"/>
        <v>0</v>
      </c>
      <c r="D1081" s="108">
        <f t="shared" si="453"/>
        <v>0</v>
      </c>
      <c r="E1081" s="108">
        <f t="shared" si="453"/>
        <v>0</v>
      </c>
      <c r="F1081" s="108">
        <f t="shared" si="453"/>
        <v>26</v>
      </c>
      <c r="G1081" s="108">
        <f>SUM(AVERAGE(G1077:G1080))</f>
        <v>26</v>
      </c>
      <c r="H1081" s="102">
        <f>AVERAGE(H1077:H1080)*0.2</f>
        <v>0</v>
      </c>
      <c r="I1081" s="102">
        <f>AVERAGE(I1077:I1080)*0.4</f>
        <v>0</v>
      </c>
      <c r="J1081" s="102">
        <f>AVERAGE(J1077:J1080)*0.6</f>
        <v>0</v>
      </c>
      <c r="K1081" s="102">
        <f>AVERAGE(K1077:K1080)*0.8</f>
        <v>0</v>
      </c>
      <c r="L1081" s="109">
        <f>AVERAGE(L1077:L1080)*1</f>
        <v>1</v>
      </c>
      <c r="M1081" s="102">
        <f>SUM(H1081:L1081)</f>
        <v>1</v>
      </c>
    </row>
    <row r="1082" spans="1:13" ht="40.5" customHeight="1" thickTop="1" thickBot="1">
      <c r="A1082" s="110" t="s">
        <v>34</v>
      </c>
      <c r="B1082" s="111"/>
      <c r="C1082" s="111"/>
      <c r="D1082" s="111"/>
      <c r="E1082" s="111"/>
      <c r="F1082" s="111"/>
      <c r="G1082" s="112">
        <f>SUM(B1082:F1082)</f>
        <v>0</v>
      </c>
      <c r="H1082" s="113">
        <f t="shared" ref="H1082:L1082" si="454">IFERROR(B1082/$G$1082,0)</f>
        <v>0</v>
      </c>
      <c r="I1082" s="113">
        <f t="shared" si="454"/>
        <v>0</v>
      </c>
      <c r="J1082" s="113">
        <f t="shared" si="454"/>
        <v>0</v>
      </c>
      <c r="K1082" s="113">
        <f t="shared" si="454"/>
        <v>0</v>
      </c>
      <c r="L1082" s="113">
        <f t="shared" si="454"/>
        <v>0</v>
      </c>
      <c r="M1082" s="93" t="s">
        <v>14</v>
      </c>
    </row>
    <row r="1083" spans="1:13" ht="40.5" customHeight="1" thickTop="1" thickBot="1">
      <c r="A1083" s="127" t="s">
        <v>35</v>
      </c>
      <c r="B1083" s="134"/>
      <c r="C1083" s="134"/>
      <c r="D1083" s="134"/>
      <c r="E1083" s="134"/>
      <c r="F1083" s="135"/>
      <c r="G1083" s="114">
        <v>26</v>
      </c>
      <c r="H1083" s="102" t="s">
        <v>14</v>
      </c>
      <c r="I1083" s="102" t="s">
        <v>14</v>
      </c>
      <c r="J1083" s="102" t="s">
        <v>14</v>
      </c>
      <c r="K1083" s="102" t="s">
        <v>14</v>
      </c>
      <c r="L1083" s="102" t="s">
        <v>14</v>
      </c>
      <c r="M1083" s="102">
        <f>(M1063+M1070+M1075+M1081)/4</f>
        <v>1</v>
      </c>
    </row>
    <row r="1084" spans="1:13" ht="40.5" customHeight="1" thickTop="1">
      <c r="A1084" s="77"/>
      <c r="B1084" s="77"/>
      <c r="C1084" s="77"/>
      <c r="D1084" s="77"/>
      <c r="E1084" s="77"/>
      <c r="F1084" s="77"/>
      <c r="G1084" s="77"/>
      <c r="H1084" s="77"/>
      <c r="I1084" s="77"/>
      <c r="J1084" s="77"/>
      <c r="K1084" s="77"/>
      <c r="L1084" s="77"/>
      <c r="M1084" s="77"/>
    </row>
    <row r="1085" spans="1:13" ht="40.5" customHeight="1" thickBot="1">
      <c r="A1085" s="77"/>
      <c r="B1085" s="77"/>
      <c r="C1085" s="77"/>
      <c r="D1085" s="77"/>
      <c r="E1085" s="77"/>
      <c r="F1085" s="77"/>
      <c r="G1085" s="77"/>
      <c r="H1085" s="77"/>
      <c r="I1085" s="77"/>
      <c r="J1085" s="77"/>
      <c r="K1085" s="77"/>
      <c r="L1085" s="77"/>
      <c r="M1085" s="77"/>
    </row>
    <row r="1086" spans="1:13" ht="40.5" customHeight="1" thickTop="1" thickBot="1">
      <c r="A1086" s="78" t="s">
        <v>0</v>
      </c>
      <c r="B1086" s="136" t="s">
        <v>202</v>
      </c>
      <c r="C1086" s="132"/>
      <c r="D1086" s="132"/>
      <c r="E1086" s="132"/>
      <c r="F1086" s="132"/>
      <c r="G1086" s="133"/>
      <c r="H1086" s="139" t="s">
        <v>111</v>
      </c>
      <c r="I1086" s="144"/>
      <c r="J1086" s="145"/>
      <c r="K1086" s="79" t="s">
        <v>2</v>
      </c>
      <c r="L1086" s="146">
        <v>45480</v>
      </c>
      <c r="M1086" s="147"/>
    </row>
    <row r="1087" spans="1:13" ht="40.5" customHeight="1" thickBot="1">
      <c r="A1087" s="115" t="s">
        <v>3</v>
      </c>
      <c r="B1087" s="148"/>
      <c r="C1087" s="148"/>
      <c r="D1087" s="148"/>
      <c r="E1087" s="148"/>
      <c r="F1087" s="148"/>
      <c r="G1087" s="149"/>
      <c r="H1087" s="80" t="s">
        <v>112</v>
      </c>
      <c r="I1087" s="121">
        <v>20</v>
      </c>
      <c r="J1087" s="133"/>
      <c r="K1087" s="81"/>
      <c r="L1087" s="80"/>
      <c r="M1087" s="80"/>
    </row>
    <row r="1088" spans="1:13" ht="40.5" customHeight="1" thickBot="1">
      <c r="A1088" s="150"/>
      <c r="B1088" s="151"/>
      <c r="C1088" s="151"/>
      <c r="D1088" s="151"/>
      <c r="E1088" s="151"/>
      <c r="F1088" s="151"/>
      <c r="G1088" s="152"/>
      <c r="H1088" s="80" t="s">
        <v>113</v>
      </c>
      <c r="I1088" s="121">
        <v>7</v>
      </c>
      <c r="J1088" s="133"/>
      <c r="K1088" s="80"/>
      <c r="L1088" s="80"/>
      <c r="M1088" s="80"/>
    </row>
    <row r="1089" spans="1:13" ht="40.5" customHeight="1" thickBot="1">
      <c r="A1089" s="82" t="s">
        <v>4</v>
      </c>
      <c r="B1089" s="130" t="s">
        <v>5</v>
      </c>
      <c r="C1089" s="131"/>
      <c r="D1089" s="131"/>
      <c r="E1089" s="131"/>
      <c r="F1089" s="131"/>
      <c r="G1089" s="131"/>
      <c r="H1089" s="121" t="s">
        <v>5</v>
      </c>
      <c r="I1089" s="132"/>
      <c r="J1089" s="132"/>
      <c r="K1089" s="132"/>
      <c r="L1089" s="132"/>
      <c r="M1089" s="133"/>
    </row>
    <row r="1090" spans="1:13" ht="40.5" customHeight="1" thickTop="1" thickBot="1">
      <c r="A1090" s="83" t="s">
        <v>6</v>
      </c>
      <c r="B1090" s="84" t="s">
        <v>7</v>
      </c>
      <c r="C1090" s="84" t="s">
        <v>8</v>
      </c>
      <c r="D1090" s="84" t="s">
        <v>9</v>
      </c>
      <c r="E1090" s="84" t="s">
        <v>10</v>
      </c>
      <c r="F1090" s="84" t="s">
        <v>11</v>
      </c>
      <c r="G1090" s="85" t="s">
        <v>12</v>
      </c>
      <c r="H1090" s="86" t="s">
        <v>7</v>
      </c>
      <c r="I1090" s="86" t="s">
        <v>8</v>
      </c>
      <c r="J1090" s="86" t="s">
        <v>9</v>
      </c>
      <c r="K1090" s="86" t="s">
        <v>10</v>
      </c>
      <c r="L1090" s="86" t="s">
        <v>11</v>
      </c>
      <c r="M1090" s="87" t="s">
        <v>12</v>
      </c>
    </row>
    <row r="1091" spans="1:13" ht="40.5" customHeight="1" thickTop="1" thickBot="1">
      <c r="A1091" s="88" t="s">
        <v>13</v>
      </c>
      <c r="B1091" s="89"/>
      <c r="C1091" s="89"/>
      <c r="D1091" s="89"/>
      <c r="E1091" s="89"/>
      <c r="F1091" s="89">
        <v>27</v>
      </c>
      <c r="G1091" s="90">
        <f t="shared" ref="G1091:G1093" si="455">SUM(B1091:F1091)</f>
        <v>27</v>
      </c>
      <c r="H1091" s="91">
        <f t="shared" ref="H1091:L1093" si="456">IFERROR(B1091/$G$1091,0)</f>
        <v>0</v>
      </c>
      <c r="I1091" s="91">
        <f t="shared" si="456"/>
        <v>0</v>
      </c>
      <c r="J1091" s="91">
        <f t="shared" si="456"/>
        <v>0</v>
      </c>
      <c r="K1091" s="91">
        <f t="shared" si="456"/>
        <v>0</v>
      </c>
      <c r="L1091" s="91">
        <f t="shared" si="456"/>
        <v>1</v>
      </c>
      <c r="M1091" s="92" t="s">
        <v>14</v>
      </c>
    </row>
    <row r="1092" spans="1:13" ht="40.5" customHeight="1" thickTop="1" thickBot="1">
      <c r="A1092" s="88" t="s">
        <v>15</v>
      </c>
      <c r="B1092" s="89"/>
      <c r="C1092" s="89"/>
      <c r="D1092" s="89"/>
      <c r="E1092" s="89"/>
      <c r="F1092" s="89">
        <v>27</v>
      </c>
      <c r="G1092" s="90">
        <f t="shared" si="455"/>
        <v>27</v>
      </c>
      <c r="H1092" s="91">
        <f t="shared" si="456"/>
        <v>0</v>
      </c>
      <c r="I1092" s="91">
        <f t="shared" si="456"/>
        <v>0</v>
      </c>
      <c r="J1092" s="91">
        <f t="shared" si="456"/>
        <v>0</v>
      </c>
      <c r="K1092" s="91">
        <f t="shared" si="456"/>
        <v>0</v>
      </c>
      <c r="L1092" s="91">
        <f t="shared" si="456"/>
        <v>1</v>
      </c>
      <c r="M1092" s="93" t="s">
        <v>14</v>
      </c>
    </row>
    <row r="1093" spans="1:13" ht="40.5" customHeight="1" thickTop="1" thickBot="1">
      <c r="A1093" s="88" t="s">
        <v>16</v>
      </c>
      <c r="B1093" s="89"/>
      <c r="C1093" s="89"/>
      <c r="D1093" s="89"/>
      <c r="E1093" s="89"/>
      <c r="F1093" s="89">
        <v>27</v>
      </c>
      <c r="G1093" s="90">
        <f t="shared" si="455"/>
        <v>27</v>
      </c>
      <c r="H1093" s="91">
        <f t="shared" si="456"/>
        <v>0</v>
      </c>
      <c r="I1093" s="91">
        <f t="shared" si="456"/>
        <v>0</v>
      </c>
      <c r="J1093" s="91">
        <f t="shared" si="456"/>
        <v>0</v>
      </c>
      <c r="K1093" s="91">
        <f t="shared" si="456"/>
        <v>0</v>
      </c>
      <c r="L1093" s="91">
        <f t="shared" si="456"/>
        <v>1</v>
      </c>
      <c r="M1093" s="93" t="s">
        <v>14</v>
      </c>
    </row>
    <row r="1094" spans="1:13" ht="40.5" customHeight="1" thickTop="1" thickBot="1">
      <c r="A1094" s="94" t="s">
        <v>17</v>
      </c>
      <c r="B1094" s="95">
        <f>IFERROR(AVERAGE(B1091:B1093),0)</f>
        <v>0</v>
      </c>
      <c r="C1094" s="95">
        <f>IFERROR(AVERAGE(C1091:C1093),0)</f>
        <v>0</v>
      </c>
      <c r="D1094" s="95">
        <f>IFERROR(AVERAGE(D1091:D1093),0)</f>
        <v>0</v>
      </c>
      <c r="E1094" s="95">
        <f t="shared" ref="E1094:F1094" si="457">IFERROR(AVERAGE(E1091:E1093),0)</f>
        <v>0</v>
      </c>
      <c r="F1094" s="95">
        <f t="shared" si="457"/>
        <v>27</v>
      </c>
      <c r="G1094" s="95">
        <f>SUM(AVERAGE(G1091:G1093))</f>
        <v>27</v>
      </c>
      <c r="H1094" s="96">
        <f>AVERAGE(H1091:H1093)*0.2</f>
        <v>0</v>
      </c>
      <c r="I1094" s="96">
        <f>AVERAGE(I1091:I1093)*0.4</f>
        <v>0</v>
      </c>
      <c r="J1094" s="96">
        <f>AVERAGE(J1091:J1093)*0.6</f>
        <v>0</v>
      </c>
      <c r="K1094" s="96">
        <f>AVERAGE(K1091:K1093)*0.8</f>
        <v>0</v>
      </c>
      <c r="L1094" s="96">
        <f>AVERAGE(L1091:L1093)*1</f>
        <v>1</v>
      </c>
      <c r="M1094" s="97">
        <f>SUM(H1094:L1094)</f>
        <v>1</v>
      </c>
    </row>
    <row r="1095" spans="1:13" ht="40.5" customHeight="1" thickTop="1" thickBot="1">
      <c r="A1095" s="98" t="s">
        <v>18</v>
      </c>
      <c r="B1095" s="84" t="s">
        <v>7</v>
      </c>
      <c r="C1095" s="84" t="s">
        <v>8</v>
      </c>
      <c r="D1095" s="84" t="s">
        <v>9</v>
      </c>
      <c r="E1095" s="84" t="s">
        <v>10</v>
      </c>
      <c r="F1095" s="84" t="s">
        <v>11</v>
      </c>
      <c r="G1095" s="85" t="s">
        <v>12</v>
      </c>
      <c r="H1095" s="84" t="s">
        <v>7</v>
      </c>
      <c r="I1095" s="84" t="s">
        <v>8</v>
      </c>
      <c r="J1095" s="84" t="s">
        <v>9</v>
      </c>
      <c r="K1095" s="84" t="s">
        <v>10</v>
      </c>
      <c r="L1095" s="99" t="s">
        <v>11</v>
      </c>
      <c r="M1095" s="85" t="s">
        <v>12</v>
      </c>
    </row>
    <row r="1096" spans="1:13" ht="40.5" customHeight="1" thickTop="1" thickBot="1">
      <c r="A1096" s="88" t="s">
        <v>19</v>
      </c>
      <c r="B1096" s="89"/>
      <c r="C1096" s="89"/>
      <c r="D1096" s="89"/>
      <c r="E1096" s="89"/>
      <c r="F1096" s="89">
        <v>27</v>
      </c>
      <c r="G1096" s="90">
        <f t="shared" ref="G1096:G1100" si="458">SUM(B1096:F1096)</f>
        <v>27</v>
      </c>
      <c r="H1096" s="91">
        <f t="shared" ref="H1096:L1100" si="459">IFERROR(B1096/$G$1096,0)</f>
        <v>0</v>
      </c>
      <c r="I1096" s="91">
        <f t="shared" si="459"/>
        <v>0</v>
      </c>
      <c r="J1096" s="91">
        <f t="shared" si="459"/>
        <v>0</v>
      </c>
      <c r="K1096" s="91">
        <f t="shared" si="459"/>
        <v>0</v>
      </c>
      <c r="L1096" s="91">
        <f t="shared" si="459"/>
        <v>1</v>
      </c>
      <c r="M1096" s="93" t="s">
        <v>14</v>
      </c>
    </row>
    <row r="1097" spans="1:13" ht="40.5" customHeight="1" thickTop="1" thickBot="1">
      <c r="A1097" s="88" t="s">
        <v>20</v>
      </c>
      <c r="B1097" s="89"/>
      <c r="C1097" s="89"/>
      <c r="D1097" s="89"/>
      <c r="E1097" s="89"/>
      <c r="F1097" s="89">
        <v>27</v>
      </c>
      <c r="G1097" s="90">
        <f t="shared" si="458"/>
        <v>27</v>
      </c>
      <c r="H1097" s="91">
        <f t="shared" si="459"/>
        <v>0</v>
      </c>
      <c r="I1097" s="91">
        <f t="shared" si="459"/>
        <v>0</v>
      </c>
      <c r="J1097" s="91">
        <f t="shared" si="459"/>
        <v>0</v>
      </c>
      <c r="K1097" s="91">
        <f t="shared" si="459"/>
        <v>0</v>
      </c>
      <c r="L1097" s="91">
        <f t="shared" si="459"/>
        <v>1</v>
      </c>
      <c r="M1097" s="93" t="s">
        <v>14</v>
      </c>
    </row>
    <row r="1098" spans="1:13" ht="40.5" customHeight="1" thickTop="1" thickBot="1">
      <c r="A1098" s="88" t="s">
        <v>21</v>
      </c>
      <c r="B1098" s="89"/>
      <c r="C1098" s="89"/>
      <c r="D1098" s="89"/>
      <c r="E1098" s="89"/>
      <c r="F1098" s="89">
        <v>27</v>
      </c>
      <c r="G1098" s="90">
        <f t="shared" si="458"/>
        <v>27</v>
      </c>
      <c r="H1098" s="91">
        <f t="shared" si="459"/>
        <v>0</v>
      </c>
      <c r="I1098" s="91">
        <f t="shared" si="459"/>
        <v>0</v>
      </c>
      <c r="J1098" s="91">
        <f t="shared" si="459"/>
        <v>0</v>
      </c>
      <c r="K1098" s="91">
        <f t="shared" si="459"/>
        <v>0</v>
      </c>
      <c r="L1098" s="91">
        <f t="shared" si="459"/>
        <v>1</v>
      </c>
      <c r="M1098" s="93" t="s">
        <v>14</v>
      </c>
    </row>
    <row r="1099" spans="1:13" ht="40.5" customHeight="1" thickTop="1" thickBot="1">
      <c r="A1099" s="88" t="s">
        <v>22</v>
      </c>
      <c r="B1099" s="89"/>
      <c r="C1099" s="89"/>
      <c r="D1099" s="89"/>
      <c r="E1099" s="89"/>
      <c r="F1099" s="89">
        <v>27</v>
      </c>
      <c r="G1099" s="90">
        <f t="shared" si="458"/>
        <v>27</v>
      </c>
      <c r="H1099" s="91">
        <f t="shared" si="459"/>
        <v>0</v>
      </c>
      <c r="I1099" s="91">
        <f t="shared" si="459"/>
        <v>0</v>
      </c>
      <c r="J1099" s="91">
        <f t="shared" si="459"/>
        <v>0</v>
      </c>
      <c r="K1099" s="91">
        <f t="shared" si="459"/>
        <v>0</v>
      </c>
      <c r="L1099" s="91">
        <f t="shared" si="459"/>
        <v>1</v>
      </c>
      <c r="M1099" s="93" t="s">
        <v>14</v>
      </c>
    </row>
    <row r="1100" spans="1:13" ht="40.5" customHeight="1" thickTop="1" thickBot="1">
      <c r="A1100" s="88" t="s">
        <v>23</v>
      </c>
      <c r="B1100" s="89"/>
      <c r="C1100" s="89"/>
      <c r="D1100" s="89"/>
      <c r="E1100" s="89"/>
      <c r="F1100" s="89">
        <v>27</v>
      </c>
      <c r="G1100" s="90">
        <f t="shared" si="458"/>
        <v>27</v>
      </c>
      <c r="H1100" s="91">
        <f t="shared" si="459"/>
        <v>0</v>
      </c>
      <c r="I1100" s="91">
        <f t="shared" si="459"/>
        <v>0</v>
      </c>
      <c r="J1100" s="91">
        <f t="shared" si="459"/>
        <v>0</v>
      </c>
      <c r="K1100" s="91">
        <f t="shared" si="459"/>
        <v>0</v>
      </c>
      <c r="L1100" s="91">
        <f t="shared" si="459"/>
        <v>1</v>
      </c>
      <c r="M1100" s="93"/>
    </row>
    <row r="1101" spans="1:13" ht="40.5" customHeight="1" thickTop="1" thickBot="1">
      <c r="A1101" s="94" t="s">
        <v>24</v>
      </c>
      <c r="B1101" s="95">
        <f t="shared" ref="B1101:F1101" si="460">IFERROR(AVERAGE(B1096:B1100),0)</f>
        <v>0</v>
      </c>
      <c r="C1101" s="95">
        <f t="shared" si="460"/>
        <v>0</v>
      </c>
      <c r="D1101" s="95">
        <f t="shared" si="460"/>
        <v>0</v>
      </c>
      <c r="E1101" s="95">
        <f t="shared" si="460"/>
        <v>0</v>
      </c>
      <c r="F1101" s="95">
        <f t="shared" si="460"/>
        <v>27</v>
      </c>
      <c r="G1101" s="95">
        <f>SUM(AVERAGE(G1096:G1100))</f>
        <v>27</v>
      </c>
      <c r="H1101" s="97">
        <f>AVERAGE(H1096:H1100)*0.2</f>
        <v>0</v>
      </c>
      <c r="I1101" s="97">
        <f>AVERAGE(I1096:I1100)*0.4</f>
        <v>0</v>
      </c>
      <c r="J1101" s="97">
        <f>AVERAGE(J1096:J1100)*0.6</f>
        <v>0</v>
      </c>
      <c r="K1101" s="97">
        <f>AVERAGE(K1096:K1100)*0.8</f>
        <v>0</v>
      </c>
      <c r="L1101" s="100">
        <f>AVERAGE(L1096:L1100)*1</f>
        <v>1</v>
      </c>
      <c r="M1101" s="97">
        <f>SUM(H1101:L1101)</f>
        <v>1</v>
      </c>
    </row>
    <row r="1102" spans="1:13" ht="40.5" customHeight="1" thickTop="1" thickBot="1">
      <c r="A1102" s="98" t="s">
        <v>25</v>
      </c>
      <c r="B1102" s="84" t="s">
        <v>7</v>
      </c>
      <c r="C1102" s="84" t="s">
        <v>8</v>
      </c>
      <c r="D1102" s="84" t="s">
        <v>9</v>
      </c>
      <c r="E1102" s="84" t="s">
        <v>10</v>
      </c>
      <c r="F1102" s="84" t="s">
        <v>11</v>
      </c>
      <c r="G1102" s="85" t="s">
        <v>12</v>
      </c>
      <c r="H1102" s="84" t="s">
        <v>7</v>
      </c>
      <c r="I1102" s="84" t="s">
        <v>8</v>
      </c>
      <c r="J1102" s="84" t="s">
        <v>9</v>
      </c>
      <c r="K1102" s="84" t="s">
        <v>10</v>
      </c>
      <c r="L1102" s="99" t="s">
        <v>11</v>
      </c>
      <c r="M1102" s="85" t="s">
        <v>12</v>
      </c>
    </row>
    <row r="1103" spans="1:13" ht="40.5" customHeight="1" thickTop="1" thickBot="1">
      <c r="A1103" s="88" t="s">
        <v>26</v>
      </c>
      <c r="B1103" s="89"/>
      <c r="C1103" s="89"/>
      <c r="D1103" s="89"/>
      <c r="E1103" s="89"/>
      <c r="F1103" s="89">
        <v>27</v>
      </c>
      <c r="G1103" s="90">
        <f t="shared" ref="G1103:G1105" si="461">SUM(B1103:F1103)</f>
        <v>27</v>
      </c>
      <c r="H1103" s="91">
        <f t="shared" ref="H1103:L1105" si="462">IFERROR(B1103/$G$1103,0)</f>
        <v>0</v>
      </c>
      <c r="I1103" s="91">
        <f t="shared" si="462"/>
        <v>0</v>
      </c>
      <c r="J1103" s="91">
        <f t="shared" si="462"/>
        <v>0</v>
      </c>
      <c r="K1103" s="91">
        <f t="shared" si="462"/>
        <v>0</v>
      </c>
      <c r="L1103" s="91">
        <f t="shared" si="462"/>
        <v>1</v>
      </c>
      <c r="M1103" s="93" t="s">
        <v>14</v>
      </c>
    </row>
    <row r="1104" spans="1:13" ht="40.5" customHeight="1" thickTop="1" thickBot="1">
      <c r="A1104" s="88" t="s">
        <v>27</v>
      </c>
      <c r="B1104" s="89"/>
      <c r="C1104" s="89"/>
      <c r="D1104" s="89"/>
      <c r="E1104" s="89"/>
      <c r="F1104" s="89">
        <v>27</v>
      </c>
      <c r="G1104" s="90">
        <f t="shared" si="461"/>
        <v>27</v>
      </c>
      <c r="H1104" s="91">
        <f t="shared" si="462"/>
        <v>0</v>
      </c>
      <c r="I1104" s="91">
        <f t="shared" si="462"/>
        <v>0</v>
      </c>
      <c r="J1104" s="91">
        <f t="shared" si="462"/>
        <v>0</v>
      </c>
      <c r="K1104" s="91">
        <f t="shared" si="462"/>
        <v>0</v>
      </c>
      <c r="L1104" s="91">
        <f t="shared" si="462"/>
        <v>1</v>
      </c>
      <c r="M1104" s="93" t="s">
        <v>14</v>
      </c>
    </row>
    <row r="1105" spans="1:13" ht="40.5" customHeight="1" thickTop="1" thickBot="1">
      <c r="A1105" s="88" t="s">
        <v>28</v>
      </c>
      <c r="B1105" s="89"/>
      <c r="C1105" s="89"/>
      <c r="D1105" s="89"/>
      <c r="E1105" s="89"/>
      <c r="F1105" s="89">
        <v>27</v>
      </c>
      <c r="G1105" s="90">
        <f t="shared" si="461"/>
        <v>27</v>
      </c>
      <c r="H1105" s="91">
        <f t="shared" si="462"/>
        <v>0</v>
      </c>
      <c r="I1105" s="91">
        <f t="shared" si="462"/>
        <v>0</v>
      </c>
      <c r="J1105" s="91">
        <f t="shared" si="462"/>
        <v>0</v>
      </c>
      <c r="K1105" s="91">
        <f t="shared" si="462"/>
        <v>0</v>
      </c>
      <c r="L1105" s="91">
        <f t="shared" si="462"/>
        <v>1</v>
      </c>
      <c r="M1105" s="93" t="s">
        <v>14</v>
      </c>
    </row>
    <row r="1106" spans="1:13" ht="40.5" customHeight="1" thickTop="1" thickBot="1">
      <c r="A1106" s="94" t="s">
        <v>24</v>
      </c>
      <c r="B1106" s="95">
        <f t="shared" ref="B1106:F1106" si="463">IFERROR(AVERAGE(B1103:B1105),0)</f>
        <v>0</v>
      </c>
      <c r="C1106" s="95">
        <f t="shared" si="463"/>
        <v>0</v>
      </c>
      <c r="D1106" s="101">
        <f t="shared" si="463"/>
        <v>0</v>
      </c>
      <c r="E1106" s="101">
        <f t="shared" si="463"/>
        <v>0</v>
      </c>
      <c r="F1106" s="101">
        <f t="shared" si="463"/>
        <v>27</v>
      </c>
      <c r="G1106" s="101">
        <f>SUM(AVERAGE(G1103:G1105))</f>
        <v>27</v>
      </c>
      <c r="H1106" s="97">
        <f>AVERAGE(H1103:H1105)*0.2</f>
        <v>0</v>
      </c>
      <c r="I1106" s="97">
        <f>AVERAGE(I1103:I1105)*0.4</f>
        <v>0</v>
      </c>
      <c r="J1106" s="97">
        <f>AVERAGE(J1103:J1105)*0.6</f>
        <v>0</v>
      </c>
      <c r="K1106" s="97">
        <f>AVERAGE(K1103:K1105)*0.8</f>
        <v>0</v>
      </c>
      <c r="L1106" s="100">
        <f>AVERAGE(L1103:L1105)*1</f>
        <v>1</v>
      </c>
      <c r="M1106" s="102">
        <f>SUM(H1106:L1106)</f>
        <v>1</v>
      </c>
    </row>
    <row r="1107" spans="1:13" ht="40.5" customHeight="1" thickTop="1" thickBot="1">
      <c r="A1107" s="83" t="s">
        <v>29</v>
      </c>
      <c r="B1107" s="84" t="s">
        <v>7</v>
      </c>
      <c r="C1107" s="84" t="s">
        <v>8</v>
      </c>
      <c r="D1107" s="84" t="s">
        <v>9</v>
      </c>
      <c r="E1107" s="84" t="s">
        <v>10</v>
      </c>
      <c r="F1107" s="84" t="s">
        <v>11</v>
      </c>
      <c r="G1107" s="85" t="s">
        <v>12</v>
      </c>
      <c r="H1107" s="84" t="s">
        <v>7</v>
      </c>
      <c r="I1107" s="84" t="s">
        <v>8</v>
      </c>
      <c r="J1107" s="84" t="s">
        <v>9</v>
      </c>
      <c r="K1107" s="84" t="s">
        <v>10</v>
      </c>
      <c r="L1107" s="99" t="s">
        <v>11</v>
      </c>
      <c r="M1107" s="85" t="s">
        <v>12</v>
      </c>
    </row>
    <row r="1108" spans="1:13" ht="40.5" customHeight="1" thickTop="1" thickBot="1">
      <c r="A1108" s="103" t="s">
        <v>30</v>
      </c>
      <c r="B1108" s="104"/>
      <c r="C1108" s="104"/>
      <c r="D1108" s="104"/>
      <c r="E1108" s="89"/>
      <c r="F1108" s="89">
        <v>27</v>
      </c>
      <c r="G1108" s="105">
        <f t="shared" ref="G1108:G1111" si="464">SUM(B1108:F1108)</f>
        <v>27</v>
      </c>
      <c r="H1108" s="106">
        <f t="shared" ref="H1108:L1111" si="465">IFERROR(B1108/$G$1108,0)</f>
        <v>0</v>
      </c>
      <c r="I1108" s="106">
        <f t="shared" si="465"/>
        <v>0</v>
      </c>
      <c r="J1108" s="106">
        <f t="shared" si="465"/>
        <v>0</v>
      </c>
      <c r="K1108" s="106">
        <f t="shared" si="465"/>
        <v>0</v>
      </c>
      <c r="L1108" s="106">
        <f t="shared" si="465"/>
        <v>1</v>
      </c>
      <c r="M1108" s="93" t="s">
        <v>14</v>
      </c>
    </row>
    <row r="1109" spans="1:13" ht="40.5" customHeight="1" thickTop="1" thickBot="1">
      <c r="A1109" s="103" t="s">
        <v>31</v>
      </c>
      <c r="B1109" s="104"/>
      <c r="C1109" s="104"/>
      <c r="D1109" s="104"/>
      <c r="E1109" s="89"/>
      <c r="F1109" s="89">
        <v>27</v>
      </c>
      <c r="G1109" s="105">
        <f t="shared" si="464"/>
        <v>27</v>
      </c>
      <c r="H1109" s="106">
        <f t="shared" si="465"/>
        <v>0</v>
      </c>
      <c r="I1109" s="106">
        <f t="shared" si="465"/>
        <v>0</v>
      </c>
      <c r="J1109" s="106">
        <f t="shared" si="465"/>
        <v>0</v>
      </c>
      <c r="K1109" s="106">
        <f t="shared" si="465"/>
        <v>0</v>
      </c>
      <c r="L1109" s="106">
        <f t="shared" si="465"/>
        <v>1</v>
      </c>
      <c r="M1109" s="93" t="s">
        <v>14</v>
      </c>
    </row>
    <row r="1110" spans="1:13" ht="40.5" customHeight="1" thickTop="1" thickBot="1">
      <c r="A1110" s="103" t="s">
        <v>32</v>
      </c>
      <c r="B1110" s="104"/>
      <c r="C1110" s="104"/>
      <c r="D1110" s="104"/>
      <c r="E1110" s="89"/>
      <c r="F1110" s="89">
        <v>27</v>
      </c>
      <c r="G1110" s="105">
        <f t="shared" si="464"/>
        <v>27</v>
      </c>
      <c r="H1110" s="106">
        <f t="shared" si="465"/>
        <v>0</v>
      </c>
      <c r="I1110" s="106">
        <f t="shared" si="465"/>
        <v>0</v>
      </c>
      <c r="J1110" s="106">
        <f t="shared" si="465"/>
        <v>0</v>
      </c>
      <c r="K1110" s="106">
        <f t="shared" si="465"/>
        <v>0</v>
      </c>
      <c r="L1110" s="106">
        <f t="shared" si="465"/>
        <v>1</v>
      </c>
      <c r="M1110" s="93" t="s">
        <v>14</v>
      </c>
    </row>
    <row r="1111" spans="1:13" ht="40.5" customHeight="1" thickTop="1" thickBot="1">
      <c r="A1111" s="103" t="s">
        <v>33</v>
      </c>
      <c r="B1111" s="104"/>
      <c r="C1111" s="104"/>
      <c r="D1111" s="104"/>
      <c r="E1111" s="89"/>
      <c r="F1111" s="89">
        <v>27</v>
      </c>
      <c r="G1111" s="105">
        <f t="shared" si="464"/>
        <v>27</v>
      </c>
      <c r="H1111" s="106">
        <f t="shared" si="465"/>
        <v>0</v>
      </c>
      <c r="I1111" s="106">
        <f t="shared" si="465"/>
        <v>0</v>
      </c>
      <c r="J1111" s="106">
        <f t="shared" si="465"/>
        <v>0</v>
      </c>
      <c r="K1111" s="106">
        <f t="shared" si="465"/>
        <v>0</v>
      </c>
      <c r="L1111" s="106">
        <f t="shared" si="465"/>
        <v>1</v>
      </c>
      <c r="M1111" s="93" t="s">
        <v>14</v>
      </c>
    </row>
    <row r="1112" spans="1:13" ht="40.5" customHeight="1" thickTop="1" thickBot="1">
      <c r="A1112" s="107" t="s">
        <v>24</v>
      </c>
      <c r="B1112" s="108">
        <f t="shared" ref="B1112:F1112" si="466">IFERROR(AVERAGE(B1108:B1111),0)</f>
        <v>0</v>
      </c>
      <c r="C1112" s="108">
        <f t="shared" si="466"/>
        <v>0</v>
      </c>
      <c r="D1112" s="108">
        <f t="shared" si="466"/>
        <v>0</v>
      </c>
      <c r="E1112" s="108">
        <f t="shared" si="466"/>
        <v>0</v>
      </c>
      <c r="F1112" s="108">
        <f t="shared" si="466"/>
        <v>27</v>
      </c>
      <c r="G1112" s="108">
        <f>SUM(AVERAGE(G1108:G1111))</f>
        <v>27</v>
      </c>
      <c r="H1112" s="102">
        <f>AVERAGE(H1108:H1111)*0.2</f>
        <v>0</v>
      </c>
      <c r="I1112" s="102">
        <f>AVERAGE(I1108:I1111)*0.4</f>
        <v>0</v>
      </c>
      <c r="J1112" s="102">
        <f>AVERAGE(J1108:J1111)*0.6</f>
        <v>0</v>
      </c>
      <c r="K1112" s="102">
        <f>AVERAGE(K1108:K1111)*0.8</f>
        <v>0</v>
      </c>
      <c r="L1112" s="109">
        <f>AVERAGE(L1108:L1111)*1</f>
        <v>1</v>
      </c>
      <c r="M1112" s="102">
        <f>SUM(H1112:L1112)</f>
        <v>1</v>
      </c>
    </row>
    <row r="1113" spans="1:13" ht="40.5" customHeight="1" thickTop="1" thickBot="1">
      <c r="A1113" s="110" t="s">
        <v>34</v>
      </c>
      <c r="B1113" s="111"/>
      <c r="C1113" s="111"/>
      <c r="D1113" s="111"/>
      <c r="E1113" s="111"/>
      <c r="F1113" s="111"/>
      <c r="G1113" s="112">
        <f>SUM(B1113:F1113)</f>
        <v>0</v>
      </c>
      <c r="H1113" s="113">
        <f t="shared" ref="H1113:L1113" si="467">IFERROR(B1113/$G$1113,0)</f>
        <v>0</v>
      </c>
      <c r="I1113" s="113">
        <f t="shared" si="467"/>
        <v>0</v>
      </c>
      <c r="J1113" s="113">
        <f t="shared" si="467"/>
        <v>0</v>
      </c>
      <c r="K1113" s="113">
        <f t="shared" si="467"/>
        <v>0</v>
      </c>
      <c r="L1113" s="113">
        <f t="shared" si="467"/>
        <v>0</v>
      </c>
      <c r="M1113" s="93" t="s">
        <v>14</v>
      </c>
    </row>
    <row r="1114" spans="1:13" ht="40.5" customHeight="1" thickTop="1" thickBot="1">
      <c r="A1114" s="127" t="s">
        <v>35</v>
      </c>
      <c r="B1114" s="134"/>
      <c r="C1114" s="134"/>
      <c r="D1114" s="134"/>
      <c r="E1114" s="134"/>
      <c r="F1114" s="135"/>
      <c r="G1114" s="114">
        <v>27</v>
      </c>
      <c r="H1114" s="102" t="s">
        <v>14</v>
      </c>
      <c r="I1114" s="102" t="s">
        <v>14</v>
      </c>
      <c r="J1114" s="102" t="s">
        <v>14</v>
      </c>
      <c r="K1114" s="102" t="s">
        <v>14</v>
      </c>
      <c r="L1114" s="102" t="s">
        <v>14</v>
      </c>
      <c r="M1114" s="102">
        <f>(M1094+M1101+M1106+M1112)/4</f>
        <v>1</v>
      </c>
    </row>
    <row r="1115" spans="1:13" ht="40.5" customHeight="1" thickTop="1">
      <c r="A1115" s="77"/>
      <c r="B1115" s="77"/>
      <c r="C1115" s="77"/>
      <c r="D1115" s="77"/>
      <c r="E1115" s="77"/>
      <c r="F1115" s="77"/>
      <c r="G1115" s="77"/>
      <c r="H1115" s="77"/>
      <c r="I1115" s="77"/>
      <c r="J1115" s="77"/>
      <c r="K1115" s="77"/>
      <c r="L1115" s="77"/>
      <c r="M1115" s="77"/>
    </row>
    <row r="1116" spans="1:13" ht="40.5" customHeight="1" thickBot="1">
      <c r="A1116" s="77"/>
      <c r="B1116" s="77"/>
      <c r="C1116" s="77"/>
      <c r="D1116" s="77"/>
      <c r="E1116" s="77"/>
      <c r="F1116" s="77"/>
      <c r="G1116" s="77"/>
      <c r="H1116" s="77"/>
      <c r="I1116" s="77"/>
      <c r="J1116" s="77"/>
      <c r="K1116" s="77"/>
      <c r="L1116" s="77"/>
      <c r="M1116" s="77"/>
    </row>
    <row r="1117" spans="1:13" ht="40.5" customHeight="1" thickTop="1" thickBot="1">
      <c r="A1117" s="78" t="s">
        <v>0</v>
      </c>
      <c r="B1117" s="136" t="s">
        <v>203</v>
      </c>
      <c r="C1117" s="132"/>
      <c r="D1117" s="132"/>
      <c r="E1117" s="132"/>
      <c r="F1117" s="132"/>
      <c r="G1117" s="133"/>
      <c r="H1117" s="139" t="s">
        <v>111</v>
      </c>
      <c r="I1117" s="144"/>
      <c r="J1117" s="145"/>
      <c r="K1117" s="79" t="s">
        <v>2</v>
      </c>
      <c r="L1117" s="146">
        <v>45513</v>
      </c>
      <c r="M1117" s="147"/>
    </row>
    <row r="1118" spans="1:13" ht="40.5" customHeight="1" thickBot="1">
      <c r="A1118" s="115" t="s">
        <v>3</v>
      </c>
      <c r="B1118" s="148"/>
      <c r="C1118" s="148"/>
      <c r="D1118" s="148"/>
      <c r="E1118" s="148"/>
      <c r="F1118" s="148"/>
      <c r="G1118" s="149"/>
      <c r="H1118" s="80" t="s">
        <v>112</v>
      </c>
      <c r="I1118" s="121">
        <v>19</v>
      </c>
      <c r="J1118" s="133"/>
      <c r="K1118" s="81"/>
      <c r="L1118" s="80"/>
      <c r="M1118" s="80"/>
    </row>
    <row r="1119" spans="1:13" ht="40.5" customHeight="1" thickBot="1">
      <c r="A1119" s="150"/>
      <c r="B1119" s="151"/>
      <c r="C1119" s="151"/>
      <c r="D1119" s="151"/>
      <c r="E1119" s="151"/>
      <c r="F1119" s="151"/>
      <c r="G1119" s="152"/>
      <c r="H1119" s="80" t="s">
        <v>113</v>
      </c>
      <c r="I1119" s="121">
        <v>1</v>
      </c>
      <c r="J1119" s="133"/>
      <c r="K1119" s="80"/>
      <c r="L1119" s="80"/>
      <c r="M1119" s="80"/>
    </row>
    <row r="1120" spans="1:13" ht="40.5" customHeight="1" thickBot="1">
      <c r="A1120" s="82" t="s">
        <v>4</v>
      </c>
      <c r="B1120" s="130" t="s">
        <v>5</v>
      </c>
      <c r="C1120" s="131"/>
      <c r="D1120" s="131"/>
      <c r="E1120" s="131"/>
      <c r="F1120" s="131"/>
      <c r="G1120" s="131"/>
      <c r="H1120" s="121" t="s">
        <v>5</v>
      </c>
      <c r="I1120" s="132"/>
      <c r="J1120" s="132"/>
      <c r="K1120" s="132"/>
      <c r="L1120" s="132"/>
      <c r="M1120" s="133"/>
    </row>
    <row r="1121" spans="1:13" ht="40.5" customHeight="1" thickTop="1" thickBot="1">
      <c r="A1121" s="83" t="s">
        <v>6</v>
      </c>
      <c r="B1121" s="84" t="s">
        <v>7</v>
      </c>
      <c r="C1121" s="84" t="s">
        <v>8</v>
      </c>
      <c r="D1121" s="84" t="s">
        <v>9</v>
      </c>
      <c r="E1121" s="84" t="s">
        <v>10</v>
      </c>
      <c r="F1121" s="84" t="s">
        <v>11</v>
      </c>
      <c r="G1121" s="85" t="s">
        <v>12</v>
      </c>
      <c r="H1121" s="86" t="s">
        <v>7</v>
      </c>
      <c r="I1121" s="86" t="s">
        <v>8</v>
      </c>
      <c r="J1121" s="86" t="s">
        <v>9</v>
      </c>
      <c r="K1121" s="86" t="s">
        <v>10</v>
      </c>
      <c r="L1121" s="86" t="s">
        <v>11</v>
      </c>
      <c r="M1121" s="87" t="s">
        <v>12</v>
      </c>
    </row>
    <row r="1122" spans="1:13" ht="40.5" customHeight="1" thickTop="1" thickBot="1">
      <c r="A1122" s="88" t="s">
        <v>13</v>
      </c>
      <c r="B1122" s="89"/>
      <c r="C1122" s="89"/>
      <c r="D1122" s="89"/>
      <c r="E1122" s="89">
        <v>2</v>
      </c>
      <c r="F1122" s="89">
        <v>18</v>
      </c>
      <c r="G1122" s="90">
        <f t="shared" ref="G1122:G1124" si="468">SUM(B1122:F1122)</f>
        <v>20</v>
      </c>
      <c r="H1122" s="91">
        <f t="shared" ref="H1122:L1124" si="469">IFERROR(B1122/$G$1122,0)</f>
        <v>0</v>
      </c>
      <c r="I1122" s="91">
        <f t="shared" si="469"/>
        <v>0</v>
      </c>
      <c r="J1122" s="91">
        <f t="shared" si="469"/>
        <v>0</v>
      </c>
      <c r="K1122" s="91">
        <f t="shared" si="469"/>
        <v>0.1</v>
      </c>
      <c r="L1122" s="91">
        <f t="shared" si="469"/>
        <v>0.9</v>
      </c>
      <c r="M1122" s="92" t="s">
        <v>14</v>
      </c>
    </row>
    <row r="1123" spans="1:13" ht="40.5" customHeight="1" thickTop="1" thickBot="1">
      <c r="A1123" s="88" t="s">
        <v>15</v>
      </c>
      <c r="B1123" s="89"/>
      <c r="C1123" s="89"/>
      <c r="D1123" s="89"/>
      <c r="E1123" s="89">
        <v>2</v>
      </c>
      <c r="F1123" s="89">
        <v>18</v>
      </c>
      <c r="G1123" s="90">
        <f t="shared" si="468"/>
        <v>20</v>
      </c>
      <c r="H1123" s="91">
        <f t="shared" si="469"/>
        <v>0</v>
      </c>
      <c r="I1123" s="91">
        <f t="shared" si="469"/>
        <v>0</v>
      </c>
      <c r="J1123" s="91">
        <f t="shared" si="469"/>
        <v>0</v>
      </c>
      <c r="K1123" s="91">
        <f t="shared" si="469"/>
        <v>0.1</v>
      </c>
      <c r="L1123" s="91">
        <f t="shared" si="469"/>
        <v>0.9</v>
      </c>
      <c r="M1123" s="93" t="s">
        <v>14</v>
      </c>
    </row>
    <row r="1124" spans="1:13" ht="40.5" customHeight="1" thickTop="1" thickBot="1">
      <c r="A1124" s="88" t="s">
        <v>16</v>
      </c>
      <c r="B1124" s="89"/>
      <c r="C1124" s="89"/>
      <c r="D1124" s="89"/>
      <c r="E1124" s="89">
        <v>2</v>
      </c>
      <c r="F1124" s="89">
        <v>18</v>
      </c>
      <c r="G1124" s="90">
        <f t="shared" si="468"/>
        <v>20</v>
      </c>
      <c r="H1124" s="91">
        <f t="shared" si="469"/>
        <v>0</v>
      </c>
      <c r="I1124" s="91">
        <f t="shared" si="469"/>
        <v>0</v>
      </c>
      <c r="J1124" s="91">
        <f t="shared" si="469"/>
        <v>0</v>
      </c>
      <c r="K1124" s="91">
        <f t="shared" si="469"/>
        <v>0.1</v>
      </c>
      <c r="L1124" s="91">
        <f t="shared" si="469"/>
        <v>0.9</v>
      </c>
      <c r="M1124" s="93" t="s">
        <v>14</v>
      </c>
    </row>
    <row r="1125" spans="1:13" ht="40.5" customHeight="1" thickTop="1" thickBot="1">
      <c r="A1125" s="94" t="s">
        <v>17</v>
      </c>
      <c r="B1125" s="95">
        <f>IFERROR(AVERAGE(B1122:B1124),0)</f>
        <v>0</v>
      </c>
      <c r="C1125" s="95">
        <f>IFERROR(AVERAGE(C1122:C1124),0)</f>
        <v>0</v>
      </c>
      <c r="D1125" s="95">
        <f>IFERROR(AVERAGE(D1122:D1124),0)</f>
        <v>0</v>
      </c>
      <c r="E1125" s="95">
        <f t="shared" ref="E1125:F1125" si="470">IFERROR(AVERAGE(E1122:E1124),0)</f>
        <v>2</v>
      </c>
      <c r="F1125" s="95">
        <f t="shared" si="470"/>
        <v>18</v>
      </c>
      <c r="G1125" s="95">
        <f>SUM(AVERAGE(G1122:G1124))</f>
        <v>20</v>
      </c>
      <c r="H1125" s="96">
        <f>AVERAGE(H1122:H1124)*0.2</f>
        <v>0</v>
      </c>
      <c r="I1125" s="96">
        <f>AVERAGE(I1122:I1124)*0.4</f>
        <v>0</v>
      </c>
      <c r="J1125" s="96">
        <f>AVERAGE(J1122:J1124)*0.6</f>
        <v>0</v>
      </c>
      <c r="K1125" s="96">
        <f>AVERAGE(K1122:K1124)*0.8</f>
        <v>8.0000000000000016E-2</v>
      </c>
      <c r="L1125" s="96">
        <f>AVERAGE(L1122:L1124)*1</f>
        <v>0.9</v>
      </c>
      <c r="M1125" s="97">
        <f>SUM(H1125:L1125)</f>
        <v>0.98</v>
      </c>
    </row>
    <row r="1126" spans="1:13" ht="40.5" customHeight="1" thickTop="1" thickBot="1">
      <c r="A1126" s="98" t="s">
        <v>18</v>
      </c>
      <c r="B1126" s="84" t="s">
        <v>7</v>
      </c>
      <c r="C1126" s="84" t="s">
        <v>8</v>
      </c>
      <c r="D1126" s="84" t="s">
        <v>9</v>
      </c>
      <c r="E1126" s="84" t="s">
        <v>10</v>
      </c>
      <c r="F1126" s="84" t="s">
        <v>11</v>
      </c>
      <c r="G1126" s="85" t="s">
        <v>12</v>
      </c>
      <c r="H1126" s="84" t="s">
        <v>7</v>
      </c>
      <c r="I1126" s="84" t="s">
        <v>8</v>
      </c>
      <c r="J1126" s="84" t="s">
        <v>9</v>
      </c>
      <c r="K1126" s="84" t="s">
        <v>10</v>
      </c>
      <c r="L1126" s="99" t="s">
        <v>11</v>
      </c>
      <c r="M1126" s="85" t="s">
        <v>12</v>
      </c>
    </row>
    <row r="1127" spans="1:13" ht="40.5" customHeight="1" thickTop="1" thickBot="1">
      <c r="A1127" s="88" t="s">
        <v>19</v>
      </c>
      <c r="B1127" s="89"/>
      <c r="C1127" s="89"/>
      <c r="D1127" s="89"/>
      <c r="E1127" s="89">
        <v>4</v>
      </c>
      <c r="F1127" s="89">
        <v>16</v>
      </c>
      <c r="G1127" s="90">
        <f t="shared" ref="G1127:G1131" si="471">SUM(B1127:F1127)</f>
        <v>20</v>
      </c>
      <c r="H1127" s="91">
        <f t="shared" ref="H1127:L1131" si="472">IFERROR(B1127/$G$1127,0)</f>
        <v>0</v>
      </c>
      <c r="I1127" s="91">
        <f t="shared" si="472"/>
        <v>0</v>
      </c>
      <c r="J1127" s="91">
        <f t="shared" si="472"/>
        <v>0</v>
      </c>
      <c r="K1127" s="91">
        <f t="shared" si="472"/>
        <v>0.2</v>
      </c>
      <c r="L1127" s="91">
        <f t="shared" si="472"/>
        <v>0.8</v>
      </c>
      <c r="M1127" s="93" t="s">
        <v>14</v>
      </c>
    </row>
    <row r="1128" spans="1:13" ht="40.5" customHeight="1" thickTop="1" thickBot="1">
      <c r="A1128" s="88" t="s">
        <v>20</v>
      </c>
      <c r="B1128" s="89"/>
      <c r="C1128" s="89"/>
      <c r="D1128" s="89"/>
      <c r="E1128" s="89">
        <v>5</v>
      </c>
      <c r="F1128" s="89">
        <v>15</v>
      </c>
      <c r="G1128" s="90">
        <f t="shared" si="471"/>
        <v>20</v>
      </c>
      <c r="H1128" s="91">
        <f t="shared" si="472"/>
        <v>0</v>
      </c>
      <c r="I1128" s="91">
        <f t="shared" si="472"/>
        <v>0</v>
      </c>
      <c r="J1128" s="91">
        <f t="shared" si="472"/>
        <v>0</v>
      </c>
      <c r="K1128" s="91">
        <f t="shared" si="472"/>
        <v>0.25</v>
      </c>
      <c r="L1128" s="91">
        <f t="shared" si="472"/>
        <v>0.75</v>
      </c>
      <c r="M1128" s="93" t="s">
        <v>14</v>
      </c>
    </row>
    <row r="1129" spans="1:13" ht="40.5" customHeight="1" thickTop="1" thickBot="1">
      <c r="A1129" s="88" t="s">
        <v>21</v>
      </c>
      <c r="B1129" s="89"/>
      <c r="C1129" s="89"/>
      <c r="D1129" s="89"/>
      <c r="E1129" s="89">
        <v>2</v>
      </c>
      <c r="F1129" s="89">
        <v>18</v>
      </c>
      <c r="G1129" s="90">
        <f t="shared" si="471"/>
        <v>20</v>
      </c>
      <c r="H1129" s="91">
        <f t="shared" si="472"/>
        <v>0</v>
      </c>
      <c r="I1129" s="91">
        <f t="shared" si="472"/>
        <v>0</v>
      </c>
      <c r="J1129" s="91">
        <f t="shared" si="472"/>
        <v>0</v>
      </c>
      <c r="K1129" s="91">
        <f t="shared" si="472"/>
        <v>0.1</v>
      </c>
      <c r="L1129" s="91">
        <f t="shared" si="472"/>
        <v>0.9</v>
      </c>
      <c r="M1129" s="93" t="s">
        <v>14</v>
      </c>
    </row>
    <row r="1130" spans="1:13" ht="40.5" customHeight="1" thickTop="1" thickBot="1">
      <c r="A1130" s="88" t="s">
        <v>22</v>
      </c>
      <c r="B1130" s="89"/>
      <c r="C1130" s="89"/>
      <c r="D1130" s="89"/>
      <c r="E1130" s="89">
        <v>3</v>
      </c>
      <c r="F1130" s="89">
        <v>17</v>
      </c>
      <c r="G1130" s="90">
        <f t="shared" si="471"/>
        <v>20</v>
      </c>
      <c r="H1130" s="91">
        <f t="shared" si="472"/>
        <v>0</v>
      </c>
      <c r="I1130" s="91">
        <f t="shared" si="472"/>
        <v>0</v>
      </c>
      <c r="J1130" s="91">
        <f t="shared" si="472"/>
        <v>0</v>
      </c>
      <c r="K1130" s="91">
        <f t="shared" si="472"/>
        <v>0.15</v>
      </c>
      <c r="L1130" s="91">
        <f t="shared" si="472"/>
        <v>0.85</v>
      </c>
      <c r="M1130" s="93" t="s">
        <v>14</v>
      </c>
    </row>
    <row r="1131" spans="1:13" ht="40.5" customHeight="1" thickTop="1" thickBot="1">
      <c r="A1131" s="88" t="s">
        <v>23</v>
      </c>
      <c r="B1131" s="89"/>
      <c r="C1131" s="89"/>
      <c r="D1131" s="89"/>
      <c r="E1131" s="89">
        <v>2</v>
      </c>
      <c r="F1131" s="89">
        <v>18</v>
      </c>
      <c r="G1131" s="90">
        <f t="shared" si="471"/>
        <v>20</v>
      </c>
      <c r="H1131" s="91">
        <f t="shared" si="472"/>
        <v>0</v>
      </c>
      <c r="I1131" s="91">
        <f t="shared" si="472"/>
        <v>0</v>
      </c>
      <c r="J1131" s="91">
        <f t="shared" si="472"/>
        <v>0</v>
      </c>
      <c r="K1131" s="91">
        <f t="shared" si="472"/>
        <v>0.1</v>
      </c>
      <c r="L1131" s="91">
        <f t="shared" si="472"/>
        <v>0.9</v>
      </c>
      <c r="M1131" s="93"/>
    </row>
    <row r="1132" spans="1:13" ht="40.5" customHeight="1" thickTop="1" thickBot="1">
      <c r="A1132" s="94" t="s">
        <v>24</v>
      </c>
      <c r="B1132" s="95">
        <f t="shared" ref="B1132:F1132" si="473">IFERROR(AVERAGE(B1127:B1131),0)</f>
        <v>0</v>
      </c>
      <c r="C1132" s="95">
        <f t="shared" si="473"/>
        <v>0</v>
      </c>
      <c r="D1132" s="95">
        <f t="shared" si="473"/>
        <v>0</v>
      </c>
      <c r="E1132" s="95">
        <f t="shared" si="473"/>
        <v>3.2</v>
      </c>
      <c r="F1132" s="95">
        <f t="shared" si="473"/>
        <v>16.8</v>
      </c>
      <c r="G1132" s="95">
        <f>SUM(AVERAGE(G1127:G1131))</f>
        <v>20</v>
      </c>
      <c r="H1132" s="97">
        <f>AVERAGE(H1127:H1131)*0.2</f>
        <v>0</v>
      </c>
      <c r="I1132" s="97">
        <f>AVERAGE(I1127:I1131)*0.4</f>
        <v>0</v>
      </c>
      <c r="J1132" s="97">
        <f>AVERAGE(J1127:J1131)*0.6</f>
        <v>0</v>
      </c>
      <c r="K1132" s="97">
        <f>AVERAGE(K1127:K1131)*0.8</f>
        <v>0.128</v>
      </c>
      <c r="L1132" s="100">
        <f>AVERAGE(L1127:L1131)*1</f>
        <v>0.84000000000000008</v>
      </c>
      <c r="M1132" s="97">
        <f>SUM(H1132:L1132)</f>
        <v>0.96800000000000008</v>
      </c>
    </row>
    <row r="1133" spans="1:13" ht="40.5" customHeight="1" thickTop="1" thickBot="1">
      <c r="A1133" s="98" t="s">
        <v>25</v>
      </c>
      <c r="B1133" s="84" t="s">
        <v>7</v>
      </c>
      <c r="C1133" s="84" t="s">
        <v>8</v>
      </c>
      <c r="D1133" s="84" t="s">
        <v>9</v>
      </c>
      <c r="E1133" s="84" t="s">
        <v>10</v>
      </c>
      <c r="F1133" s="84" t="s">
        <v>11</v>
      </c>
      <c r="G1133" s="85" t="s">
        <v>12</v>
      </c>
      <c r="H1133" s="84" t="s">
        <v>7</v>
      </c>
      <c r="I1133" s="84" t="s">
        <v>8</v>
      </c>
      <c r="J1133" s="84" t="s">
        <v>9</v>
      </c>
      <c r="K1133" s="84" t="s">
        <v>10</v>
      </c>
      <c r="L1133" s="99" t="s">
        <v>11</v>
      </c>
      <c r="M1133" s="85" t="s">
        <v>12</v>
      </c>
    </row>
    <row r="1134" spans="1:13" ht="40.5" customHeight="1" thickTop="1" thickBot="1">
      <c r="A1134" s="88" t="s">
        <v>26</v>
      </c>
      <c r="B1134" s="89"/>
      <c r="C1134" s="89"/>
      <c r="D1134" s="89">
        <v>1</v>
      </c>
      <c r="E1134" s="89">
        <v>2</v>
      </c>
      <c r="F1134" s="89">
        <v>17</v>
      </c>
      <c r="G1134" s="90">
        <f t="shared" ref="G1134:G1136" si="474">SUM(B1134:F1134)</f>
        <v>20</v>
      </c>
      <c r="H1134" s="91">
        <f t="shared" ref="H1134:L1136" si="475">IFERROR(B1134/$G$1134,0)</f>
        <v>0</v>
      </c>
      <c r="I1134" s="91">
        <f t="shared" si="475"/>
        <v>0</v>
      </c>
      <c r="J1134" s="91">
        <f t="shared" si="475"/>
        <v>0.05</v>
      </c>
      <c r="K1134" s="91">
        <f t="shared" si="475"/>
        <v>0.1</v>
      </c>
      <c r="L1134" s="91">
        <f t="shared" si="475"/>
        <v>0.85</v>
      </c>
      <c r="M1134" s="93" t="s">
        <v>14</v>
      </c>
    </row>
    <row r="1135" spans="1:13" ht="40.5" customHeight="1" thickTop="1" thickBot="1">
      <c r="A1135" s="88" t="s">
        <v>27</v>
      </c>
      <c r="B1135" s="89"/>
      <c r="C1135" s="89"/>
      <c r="D1135" s="89">
        <v>2</v>
      </c>
      <c r="E1135" s="89">
        <v>2</v>
      </c>
      <c r="F1135" s="89">
        <v>16</v>
      </c>
      <c r="G1135" s="90">
        <f t="shared" si="474"/>
        <v>20</v>
      </c>
      <c r="H1135" s="91">
        <f t="shared" si="475"/>
        <v>0</v>
      </c>
      <c r="I1135" s="91">
        <f t="shared" si="475"/>
        <v>0</v>
      </c>
      <c r="J1135" s="91">
        <f t="shared" si="475"/>
        <v>0.1</v>
      </c>
      <c r="K1135" s="91">
        <f t="shared" si="475"/>
        <v>0.1</v>
      </c>
      <c r="L1135" s="91">
        <f t="shared" si="475"/>
        <v>0.8</v>
      </c>
      <c r="M1135" s="93" t="s">
        <v>14</v>
      </c>
    </row>
    <row r="1136" spans="1:13" ht="40.5" customHeight="1" thickTop="1" thickBot="1">
      <c r="A1136" s="88" t="s">
        <v>28</v>
      </c>
      <c r="B1136" s="89"/>
      <c r="C1136" s="89"/>
      <c r="D1136" s="89">
        <v>1</v>
      </c>
      <c r="E1136" s="89">
        <v>1</v>
      </c>
      <c r="F1136" s="89">
        <v>18</v>
      </c>
      <c r="G1136" s="90">
        <f t="shared" si="474"/>
        <v>20</v>
      </c>
      <c r="H1136" s="91">
        <f t="shared" si="475"/>
        <v>0</v>
      </c>
      <c r="I1136" s="91">
        <f t="shared" si="475"/>
        <v>0</v>
      </c>
      <c r="J1136" s="91">
        <f t="shared" si="475"/>
        <v>0.05</v>
      </c>
      <c r="K1136" s="91">
        <f t="shared" si="475"/>
        <v>0.05</v>
      </c>
      <c r="L1136" s="91">
        <f t="shared" si="475"/>
        <v>0.9</v>
      </c>
      <c r="M1136" s="93" t="s">
        <v>14</v>
      </c>
    </row>
    <row r="1137" spans="1:13" ht="40.5" customHeight="1" thickTop="1" thickBot="1">
      <c r="A1137" s="94" t="s">
        <v>24</v>
      </c>
      <c r="B1137" s="95">
        <f t="shared" ref="B1137:F1137" si="476">IFERROR(AVERAGE(B1134:B1136),0)</f>
        <v>0</v>
      </c>
      <c r="C1137" s="95">
        <f t="shared" si="476"/>
        <v>0</v>
      </c>
      <c r="D1137" s="101">
        <f t="shared" si="476"/>
        <v>1.3333333333333333</v>
      </c>
      <c r="E1137" s="101">
        <f t="shared" si="476"/>
        <v>1.6666666666666667</v>
      </c>
      <c r="F1137" s="101">
        <f t="shared" si="476"/>
        <v>17</v>
      </c>
      <c r="G1137" s="101">
        <f>SUM(AVERAGE(G1134:G1136))</f>
        <v>20</v>
      </c>
      <c r="H1137" s="97">
        <f>AVERAGE(H1134:H1136)*0.2</f>
        <v>0</v>
      </c>
      <c r="I1137" s="97">
        <f>AVERAGE(I1134:I1136)*0.4</f>
        <v>0</v>
      </c>
      <c r="J1137" s="97">
        <f>AVERAGE(J1134:J1136)*0.6</f>
        <v>0.04</v>
      </c>
      <c r="K1137" s="97">
        <f>AVERAGE(K1134:K1136)*0.8</f>
        <v>6.6666666666666666E-2</v>
      </c>
      <c r="L1137" s="100">
        <f>AVERAGE(L1134:L1136)*1</f>
        <v>0.85</v>
      </c>
      <c r="M1137" s="102">
        <f>SUM(H1137:L1137)</f>
        <v>0.95666666666666667</v>
      </c>
    </row>
    <row r="1138" spans="1:13" ht="40.5" customHeight="1" thickTop="1" thickBot="1">
      <c r="A1138" s="83" t="s">
        <v>29</v>
      </c>
      <c r="B1138" s="84" t="s">
        <v>7</v>
      </c>
      <c r="C1138" s="84" t="s">
        <v>8</v>
      </c>
      <c r="D1138" s="84" t="s">
        <v>9</v>
      </c>
      <c r="E1138" s="84" t="s">
        <v>10</v>
      </c>
      <c r="F1138" s="84" t="s">
        <v>11</v>
      </c>
      <c r="G1138" s="85" t="s">
        <v>12</v>
      </c>
      <c r="H1138" s="84" t="s">
        <v>7</v>
      </c>
      <c r="I1138" s="84" t="s">
        <v>8</v>
      </c>
      <c r="J1138" s="84" t="s">
        <v>9</v>
      </c>
      <c r="K1138" s="84" t="s">
        <v>10</v>
      </c>
      <c r="L1138" s="99" t="s">
        <v>11</v>
      </c>
      <c r="M1138" s="85" t="s">
        <v>12</v>
      </c>
    </row>
    <row r="1139" spans="1:13" ht="40.5" customHeight="1" thickTop="1" thickBot="1">
      <c r="A1139" s="103" t="s">
        <v>30</v>
      </c>
      <c r="B1139" s="104"/>
      <c r="C1139" s="104"/>
      <c r="D1139" s="104"/>
      <c r="E1139" s="89">
        <v>2</v>
      </c>
      <c r="F1139" s="89">
        <v>18</v>
      </c>
      <c r="G1139" s="105">
        <f t="shared" ref="G1139:G1142" si="477">SUM(B1139:F1139)</f>
        <v>20</v>
      </c>
      <c r="H1139" s="106">
        <f t="shared" ref="H1139:L1142" si="478">IFERROR(B1139/$G$1139,0)</f>
        <v>0</v>
      </c>
      <c r="I1139" s="106">
        <f t="shared" si="478"/>
        <v>0</v>
      </c>
      <c r="J1139" s="106">
        <f t="shared" si="478"/>
        <v>0</v>
      </c>
      <c r="K1139" s="106">
        <f t="shared" si="478"/>
        <v>0.1</v>
      </c>
      <c r="L1139" s="106">
        <f t="shared" si="478"/>
        <v>0.9</v>
      </c>
      <c r="M1139" s="93" t="s">
        <v>14</v>
      </c>
    </row>
    <row r="1140" spans="1:13" ht="40.5" customHeight="1" thickTop="1" thickBot="1">
      <c r="A1140" s="103" t="s">
        <v>31</v>
      </c>
      <c r="B1140" s="104"/>
      <c r="C1140" s="104"/>
      <c r="D1140" s="104"/>
      <c r="E1140" s="89">
        <v>3</v>
      </c>
      <c r="F1140" s="89">
        <v>17</v>
      </c>
      <c r="G1140" s="105">
        <f t="shared" si="477"/>
        <v>20</v>
      </c>
      <c r="H1140" s="106">
        <f t="shared" si="478"/>
        <v>0</v>
      </c>
      <c r="I1140" s="106">
        <f t="shared" si="478"/>
        <v>0</v>
      </c>
      <c r="J1140" s="106">
        <f t="shared" si="478"/>
        <v>0</v>
      </c>
      <c r="K1140" s="106">
        <f t="shared" si="478"/>
        <v>0.15</v>
      </c>
      <c r="L1140" s="106">
        <f t="shared" si="478"/>
        <v>0.85</v>
      </c>
      <c r="M1140" s="93" t="s">
        <v>14</v>
      </c>
    </row>
    <row r="1141" spans="1:13" ht="40.5" customHeight="1" thickTop="1" thickBot="1">
      <c r="A1141" s="103" t="s">
        <v>32</v>
      </c>
      <c r="B1141" s="104"/>
      <c r="C1141" s="104"/>
      <c r="D1141" s="104"/>
      <c r="E1141" s="89">
        <v>4</v>
      </c>
      <c r="F1141" s="89">
        <v>16</v>
      </c>
      <c r="G1141" s="105">
        <f t="shared" si="477"/>
        <v>20</v>
      </c>
      <c r="H1141" s="106">
        <f t="shared" si="478"/>
        <v>0</v>
      </c>
      <c r="I1141" s="106">
        <f t="shared" si="478"/>
        <v>0</v>
      </c>
      <c r="J1141" s="106">
        <f t="shared" si="478"/>
        <v>0</v>
      </c>
      <c r="K1141" s="106">
        <f t="shared" si="478"/>
        <v>0.2</v>
      </c>
      <c r="L1141" s="106">
        <f t="shared" si="478"/>
        <v>0.8</v>
      </c>
      <c r="M1141" s="93" t="s">
        <v>14</v>
      </c>
    </row>
    <row r="1142" spans="1:13" ht="40.5" customHeight="1" thickTop="1" thickBot="1">
      <c r="A1142" s="103" t="s">
        <v>33</v>
      </c>
      <c r="B1142" s="104"/>
      <c r="C1142" s="104"/>
      <c r="D1142" s="104"/>
      <c r="E1142" s="89">
        <v>1</v>
      </c>
      <c r="F1142" s="89">
        <v>19</v>
      </c>
      <c r="G1142" s="105">
        <f t="shared" si="477"/>
        <v>20</v>
      </c>
      <c r="H1142" s="106">
        <f t="shared" si="478"/>
        <v>0</v>
      </c>
      <c r="I1142" s="106">
        <f t="shared" si="478"/>
        <v>0</v>
      </c>
      <c r="J1142" s="106">
        <f t="shared" si="478"/>
        <v>0</v>
      </c>
      <c r="K1142" s="106">
        <f t="shared" si="478"/>
        <v>0.05</v>
      </c>
      <c r="L1142" s="106">
        <f t="shared" si="478"/>
        <v>0.95</v>
      </c>
      <c r="M1142" s="93" t="s">
        <v>14</v>
      </c>
    </row>
    <row r="1143" spans="1:13" ht="40.5" customHeight="1" thickTop="1" thickBot="1">
      <c r="A1143" s="107" t="s">
        <v>24</v>
      </c>
      <c r="B1143" s="108">
        <f t="shared" ref="B1143:F1143" si="479">IFERROR(AVERAGE(B1139:B1142),0)</f>
        <v>0</v>
      </c>
      <c r="C1143" s="108">
        <f t="shared" si="479"/>
        <v>0</v>
      </c>
      <c r="D1143" s="108">
        <f t="shared" si="479"/>
        <v>0</v>
      </c>
      <c r="E1143" s="108">
        <f t="shared" si="479"/>
        <v>2.5</v>
      </c>
      <c r="F1143" s="108">
        <f t="shared" si="479"/>
        <v>17.5</v>
      </c>
      <c r="G1143" s="108">
        <f>SUM(AVERAGE(G1139:G1142))</f>
        <v>20</v>
      </c>
      <c r="H1143" s="102">
        <f>AVERAGE(H1139:H1142)*0.2</f>
        <v>0</v>
      </c>
      <c r="I1143" s="102">
        <f>AVERAGE(I1139:I1142)*0.4</f>
        <v>0</v>
      </c>
      <c r="J1143" s="102">
        <f>AVERAGE(J1139:J1142)*0.6</f>
        <v>0</v>
      </c>
      <c r="K1143" s="102">
        <f>AVERAGE(K1139:K1142)*0.8</f>
        <v>0.1</v>
      </c>
      <c r="L1143" s="109">
        <f>AVERAGE(L1139:L1142)*1</f>
        <v>0.875</v>
      </c>
      <c r="M1143" s="102">
        <f>SUM(H1143:L1143)</f>
        <v>0.97499999999999998</v>
      </c>
    </row>
    <row r="1144" spans="1:13" ht="40.5" customHeight="1" thickTop="1" thickBot="1">
      <c r="A1144" s="110" t="s">
        <v>34</v>
      </c>
      <c r="B1144" s="111"/>
      <c r="C1144" s="111"/>
      <c r="D1144" s="111"/>
      <c r="E1144" s="111"/>
      <c r="F1144" s="111"/>
      <c r="G1144" s="112">
        <f>SUM(B1144:F1144)</f>
        <v>0</v>
      </c>
      <c r="H1144" s="113">
        <f t="shared" ref="H1144:L1144" si="480">IFERROR(B1144/$G$1144,0)</f>
        <v>0</v>
      </c>
      <c r="I1144" s="113">
        <f t="shared" si="480"/>
        <v>0</v>
      </c>
      <c r="J1144" s="113">
        <f t="shared" si="480"/>
        <v>0</v>
      </c>
      <c r="K1144" s="113">
        <f t="shared" si="480"/>
        <v>0</v>
      </c>
      <c r="L1144" s="113">
        <f t="shared" si="480"/>
        <v>0</v>
      </c>
      <c r="M1144" s="93" t="s">
        <v>14</v>
      </c>
    </row>
    <row r="1145" spans="1:13" ht="40.5" customHeight="1" thickTop="1" thickBot="1">
      <c r="A1145" s="127" t="s">
        <v>35</v>
      </c>
      <c r="B1145" s="134"/>
      <c r="C1145" s="134"/>
      <c r="D1145" s="134"/>
      <c r="E1145" s="134"/>
      <c r="F1145" s="135"/>
      <c r="G1145" s="114">
        <v>20</v>
      </c>
      <c r="H1145" s="102" t="s">
        <v>14</v>
      </c>
      <c r="I1145" s="102" t="s">
        <v>14</v>
      </c>
      <c r="J1145" s="102" t="s">
        <v>14</v>
      </c>
      <c r="K1145" s="102" t="s">
        <v>14</v>
      </c>
      <c r="L1145" s="102" t="s">
        <v>14</v>
      </c>
      <c r="M1145" s="102">
        <f>(M1125+M1132+M1137+M1143)/4</f>
        <v>0.96991666666666665</v>
      </c>
    </row>
    <row r="1146" spans="1:13" ht="40.5" customHeight="1" thickTop="1">
      <c r="A1146" s="77"/>
      <c r="B1146" s="77"/>
      <c r="C1146" s="77"/>
      <c r="D1146" s="77"/>
      <c r="E1146" s="77"/>
      <c r="F1146" s="77"/>
      <c r="G1146" s="77"/>
      <c r="H1146" s="77"/>
      <c r="I1146" s="77"/>
      <c r="J1146" s="77"/>
      <c r="K1146" s="77"/>
      <c r="L1146" s="77"/>
      <c r="M1146" s="77"/>
    </row>
    <row r="1147" spans="1:13" ht="40.5" customHeight="1" thickBot="1">
      <c r="A1147" s="77"/>
      <c r="B1147" s="77"/>
      <c r="C1147" s="77"/>
      <c r="D1147" s="77"/>
      <c r="E1147" s="77"/>
      <c r="F1147" s="77"/>
      <c r="G1147" s="77"/>
      <c r="H1147" s="77"/>
      <c r="I1147" s="77"/>
      <c r="J1147" s="77"/>
      <c r="K1147" s="77"/>
      <c r="L1147" s="77"/>
      <c r="M1147" s="77"/>
    </row>
    <row r="1148" spans="1:13" ht="40.5" customHeight="1" thickTop="1" thickBot="1">
      <c r="A1148" s="78" t="s">
        <v>0</v>
      </c>
      <c r="B1148" s="136" t="s">
        <v>204</v>
      </c>
      <c r="C1148" s="132"/>
      <c r="D1148" s="132"/>
      <c r="E1148" s="132"/>
      <c r="F1148" s="132"/>
      <c r="G1148" s="133"/>
      <c r="H1148" s="139" t="s">
        <v>111</v>
      </c>
      <c r="I1148" s="144"/>
      <c r="J1148" s="145"/>
      <c r="K1148" s="79" t="s">
        <v>2</v>
      </c>
      <c r="L1148" s="146">
        <v>45499</v>
      </c>
      <c r="M1148" s="147"/>
    </row>
    <row r="1149" spans="1:13" ht="40.5" customHeight="1" thickBot="1">
      <c r="A1149" s="115" t="s">
        <v>3</v>
      </c>
      <c r="B1149" s="148"/>
      <c r="C1149" s="148"/>
      <c r="D1149" s="148"/>
      <c r="E1149" s="148"/>
      <c r="F1149" s="148"/>
      <c r="G1149" s="149"/>
      <c r="H1149" s="80" t="s">
        <v>112</v>
      </c>
      <c r="I1149" s="121">
        <v>18</v>
      </c>
      <c r="J1149" s="133"/>
      <c r="K1149" s="81"/>
      <c r="L1149" s="80"/>
      <c r="M1149" s="80"/>
    </row>
    <row r="1150" spans="1:13" ht="40.5" customHeight="1" thickBot="1">
      <c r="A1150" s="150"/>
      <c r="B1150" s="151"/>
      <c r="C1150" s="151"/>
      <c r="D1150" s="151"/>
      <c r="E1150" s="151"/>
      <c r="F1150" s="151"/>
      <c r="G1150" s="152"/>
      <c r="H1150" s="80" t="s">
        <v>113</v>
      </c>
      <c r="I1150" s="121">
        <v>1</v>
      </c>
      <c r="J1150" s="133"/>
      <c r="K1150" s="80"/>
      <c r="L1150" s="80"/>
      <c r="M1150" s="80"/>
    </row>
    <row r="1151" spans="1:13" ht="40.5" customHeight="1" thickBot="1">
      <c r="A1151" s="82" t="s">
        <v>4</v>
      </c>
      <c r="B1151" s="130" t="s">
        <v>5</v>
      </c>
      <c r="C1151" s="131"/>
      <c r="D1151" s="131"/>
      <c r="E1151" s="131"/>
      <c r="F1151" s="131"/>
      <c r="G1151" s="131"/>
      <c r="H1151" s="121" t="s">
        <v>5</v>
      </c>
      <c r="I1151" s="132"/>
      <c r="J1151" s="132"/>
      <c r="K1151" s="132"/>
      <c r="L1151" s="132"/>
      <c r="M1151" s="133"/>
    </row>
    <row r="1152" spans="1:13" ht="40.5" customHeight="1" thickTop="1" thickBot="1">
      <c r="A1152" s="83" t="s">
        <v>6</v>
      </c>
      <c r="B1152" s="84" t="s">
        <v>7</v>
      </c>
      <c r="C1152" s="84" t="s">
        <v>8</v>
      </c>
      <c r="D1152" s="84" t="s">
        <v>9</v>
      </c>
      <c r="E1152" s="84" t="s">
        <v>10</v>
      </c>
      <c r="F1152" s="84" t="s">
        <v>11</v>
      </c>
      <c r="G1152" s="85" t="s">
        <v>12</v>
      </c>
      <c r="H1152" s="86" t="s">
        <v>7</v>
      </c>
      <c r="I1152" s="86" t="s">
        <v>8</v>
      </c>
      <c r="J1152" s="86" t="s">
        <v>9</v>
      </c>
      <c r="K1152" s="86" t="s">
        <v>10</v>
      </c>
      <c r="L1152" s="86" t="s">
        <v>11</v>
      </c>
      <c r="M1152" s="87" t="s">
        <v>12</v>
      </c>
    </row>
    <row r="1153" spans="1:13" ht="40.5" customHeight="1" thickTop="1" thickBot="1">
      <c r="A1153" s="88" t="s">
        <v>13</v>
      </c>
      <c r="B1153" s="89"/>
      <c r="C1153" s="89"/>
      <c r="D1153" s="89"/>
      <c r="E1153" s="89"/>
      <c r="F1153" s="89">
        <v>19</v>
      </c>
      <c r="G1153" s="90">
        <f t="shared" ref="G1153:G1155" si="481">SUM(B1153:F1153)</f>
        <v>19</v>
      </c>
      <c r="H1153" s="91">
        <f t="shared" ref="H1153:L1155" si="482">IFERROR(B1153/$G$1153,0)</f>
        <v>0</v>
      </c>
      <c r="I1153" s="91">
        <f t="shared" si="482"/>
        <v>0</v>
      </c>
      <c r="J1153" s="91">
        <f t="shared" si="482"/>
        <v>0</v>
      </c>
      <c r="K1153" s="91">
        <f t="shared" si="482"/>
        <v>0</v>
      </c>
      <c r="L1153" s="91">
        <f t="shared" si="482"/>
        <v>1</v>
      </c>
      <c r="M1153" s="92" t="s">
        <v>14</v>
      </c>
    </row>
    <row r="1154" spans="1:13" ht="40.5" customHeight="1" thickTop="1" thickBot="1">
      <c r="A1154" s="88" t="s">
        <v>15</v>
      </c>
      <c r="B1154" s="89"/>
      <c r="C1154" s="89"/>
      <c r="D1154" s="89"/>
      <c r="E1154" s="89">
        <v>1</v>
      </c>
      <c r="F1154" s="89">
        <v>18</v>
      </c>
      <c r="G1154" s="90">
        <f t="shared" si="481"/>
        <v>19</v>
      </c>
      <c r="H1154" s="91">
        <f t="shared" si="482"/>
        <v>0</v>
      </c>
      <c r="I1154" s="91">
        <f t="shared" si="482"/>
        <v>0</v>
      </c>
      <c r="J1154" s="91">
        <f t="shared" si="482"/>
        <v>0</v>
      </c>
      <c r="K1154" s="91">
        <f t="shared" si="482"/>
        <v>5.2631578947368418E-2</v>
      </c>
      <c r="L1154" s="91">
        <f t="shared" si="482"/>
        <v>0.94736842105263153</v>
      </c>
      <c r="M1154" s="93" t="s">
        <v>14</v>
      </c>
    </row>
    <row r="1155" spans="1:13" ht="40.5" customHeight="1" thickTop="1" thickBot="1">
      <c r="A1155" s="88" t="s">
        <v>16</v>
      </c>
      <c r="B1155" s="89"/>
      <c r="C1155" s="89"/>
      <c r="D1155" s="89"/>
      <c r="E1155" s="89">
        <v>1</v>
      </c>
      <c r="F1155" s="89">
        <v>18</v>
      </c>
      <c r="G1155" s="90">
        <f t="shared" si="481"/>
        <v>19</v>
      </c>
      <c r="H1155" s="91">
        <f t="shared" si="482"/>
        <v>0</v>
      </c>
      <c r="I1155" s="91">
        <f t="shared" si="482"/>
        <v>0</v>
      </c>
      <c r="J1155" s="91">
        <f t="shared" si="482"/>
        <v>0</v>
      </c>
      <c r="K1155" s="91">
        <f t="shared" si="482"/>
        <v>5.2631578947368418E-2</v>
      </c>
      <c r="L1155" s="91">
        <f t="shared" si="482"/>
        <v>0.94736842105263153</v>
      </c>
      <c r="M1155" s="93" t="s">
        <v>14</v>
      </c>
    </row>
    <row r="1156" spans="1:13" ht="40.5" customHeight="1" thickTop="1" thickBot="1">
      <c r="A1156" s="94" t="s">
        <v>17</v>
      </c>
      <c r="B1156" s="95">
        <f>IFERROR(AVERAGE(B1153:B1155),0)</f>
        <v>0</v>
      </c>
      <c r="C1156" s="95">
        <f>IFERROR(AVERAGE(C1153:C1155),0)</f>
        <v>0</v>
      </c>
      <c r="D1156" s="95">
        <f>IFERROR(AVERAGE(D1153:D1155),0)</f>
        <v>0</v>
      </c>
      <c r="E1156" s="95">
        <f t="shared" ref="E1156:F1156" si="483">IFERROR(AVERAGE(E1153:E1155),0)</f>
        <v>1</v>
      </c>
      <c r="F1156" s="95">
        <f t="shared" si="483"/>
        <v>18.333333333333332</v>
      </c>
      <c r="G1156" s="95">
        <f>SUM(AVERAGE(G1153:G1155))</f>
        <v>19</v>
      </c>
      <c r="H1156" s="96">
        <f>AVERAGE(H1153:H1155)*0.2</f>
        <v>0</v>
      </c>
      <c r="I1156" s="96">
        <f>AVERAGE(I1153:I1155)*0.4</f>
        <v>0</v>
      </c>
      <c r="J1156" s="96">
        <f>AVERAGE(J1153:J1155)*0.6</f>
        <v>0</v>
      </c>
      <c r="K1156" s="96">
        <f>AVERAGE(K1153:K1155)*0.8</f>
        <v>2.8070175438596492E-2</v>
      </c>
      <c r="L1156" s="96">
        <f>AVERAGE(L1153:L1155)*1</f>
        <v>0.96491228070175428</v>
      </c>
      <c r="M1156" s="97">
        <f>SUM(H1156:L1156)</f>
        <v>0.99298245614035074</v>
      </c>
    </row>
    <row r="1157" spans="1:13" ht="40.5" customHeight="1" thickTop="1" thickBot="1">
      <c r="A1157" s="98" t="s">
        <v>18</v>
      </c>
      <c r="B1157" s="84" t="s">
        <v>7</v>
      </c>
      <c r="C1157" s="84" t="s">
        <v>8</v>
      </c>
      <c r="D1157" s="84" t="s">
        <v>9</v>
      </c>
      <c r="E1157" s="84" t="s">
        <v>10</v>
      </c>
      <c r="F1157" s="84" t="s">
        <v>11</v>
      </c>
      <c r="G1157" s="85" t="s">
        <v>12</v>
      </c>
      <c r="H1157" s="84" t="s">
        <v>7</v>
      </c>
      <c r="I1157" s="84" t="s">
        <v>8</v>
      </c>
      <c r="J1157" s="84" t="s">
        <v>9</v>
      </c>
      <c r="K1157" s="84" t="s">
        <v>10</v>
      </c>
      <c r="L1157" s="99" t="s">
        <v>11</v>
      </c>
      <c r="M1157" s="85" t="s">
        <v>12</v>
      </c>
    </row>
    <row r="1158" spans="1:13" ht="40.5" customHeight="1" thickTop="1" thickBot="1">
      <c r="A1158" s="88" t="s">
        <v>19</v>
      </c>
      <c r="B1158" s="89"/>
      <c r="C1158" s="89"/>
      <c r="D1158" s="89"/>
      <c r="E1158" s="89">
        <v>1</v>
      </c>
      <c r="F1158" s="89">
        <v>18</v>
      </c>
      <c r="G1158" s="90">
        <f t="shared" ref="G1158:G1162" si="484">SUM(B1158:F1158)</f>
        <v>19</v>
      </c>
      <c r="H1158" s="91">
        <f t="shared" ref="H1158:L1162" si="485">IFERROR(B1158/$G$1158,0)</f>
        <v>0</v>
      </c>
      <c r="I1158" s="91">
        <f t="shared" si="485"/>
        <v>0</v>
      </c>
      <c r="J1158" s="91">
        <f t="shared" si="485"/>
        <v>0</v>
      </c>
      <c r="K1158" s="91">
        <f t="shared" si="485"/>
        <v>5.2631578947368418E-2</v>
      </c>
      <c r="L1158" s="91">
        <f t="shared" si="485"/>
        <v>0.94736842105263153</v>
      </c>
      <c r="M1158" s="93" t="s">
        <v>14</v>
      </c>
    </row>
    <row r="1159" spans="1:13" ht="40.5" customHeight="1" thickTop="1" thickBot="1">
      <c r="A1159" s="88" t="s">
        <v>20</v>
      </c>
      <c r="B1159" s="89"/>
      <c r="C1159" s="89"/>
      <c r="D1159" s="89"/>
      <c r="E1159" s="89">
        <v>1</v>
      </c>
      <c r="F1159" s="89">
        <v>18</v>
      </c>
      <c r="G1159" s="90">
        <f t="shared" si="484"/>
        <v>19</v>
      </c>
      <c r="H1159" s="91">
        <f t="shared" si="485"/>
        <v>0</v>
      </c>
      <c r="I1159" s="91">
        <f t="shared" si="485"/>
        <v>0</v>
      </c>
      <c r="J1159" s="91">
        <f t="shared" si="485"/>
        <v>0</v>
      </c>
      <c r="K1159" s="91">
        <f t="shared" si="485"/>
        <v>5.2631578947368418E-2</v>
      </c>
      <c r="L1159" s="91">
        <f t="shared" si="485"/>
        <v>0.94736842105263153</v>
      </c>
      <c r="M1159" s="93" t="s">
        <v>14</v>
      </c>
    </row>
    <row r="1160" spans="1:13" ht="40.5" customHeight="1" thickTop="1" thickBot="1">
      <c r="A1160" s="88" t="s">
        <v>21</v>
      </c>
      <c r="B1160" s="89"/>
      <c r="C1160" s="89"/>
      <c r="D1160" s="89"/>
      <c r="E1160" s="89">
        <v>2</v>
      </c>
      <c r="F1160" s="89">
        <v>17</v>
      </c>
      <c r="G1160" s="90">
        <f t="shared" si="484"/>
        <v>19</v>
      </c>
      <c r="H1160" s="91">
        <f t="shared" si="485"/>
        <v>0</v>
      </c>
      <c r="I1160" s="91">
        <f t="shared" si="485"/>
        <v>0</v>
      </c>
      <c r="J1160" s="91">
        <f t="shared" si="485"/>
        <v>0</v>
      </c>
      <c r="K1160" s="91">
        <f t="shared" si="485"/>
        <v>0.10526315789473684</v>
      </c>
      <c r="L1160" s="91">
        <f t="shared" si="485"/>
        <v>0.89473684210526316</v>
      </c>
      <c r="M1160" s="93" t="s">
        <v>14</v>
      </c>
    </row>
    <row r="1161" spans="1:13" ht="40.5" customHeight="1" thickTop="1" thickBot="1">
      <c r="A1161" s="88" t="s">
        <v>22</v>
      </c>
      <c r="B1161" s="89"/>
      <c r="C1161" s="89"/>
      <c r="D1161" s="89"/>
      <c r="E1161" s="89">
        <v>2</v>
      </c>
      <c r="F1161" s="89">
        <v>17</v>
      </c>
      <c r="G1161" s="90">
        <f t="shared" si="484"/>
        <v>19</v>
      </c>
      <c r="H1161" s="91">
        <f t="shared" si="485"/>
        <v>0</v>
      </c>
      <c r="I1161" s="91">
        <f t="shared" si="485"/>
        <v>0</v>
      </c>
      <c r="J1161" s="91">
        <f t="shared" si="485"/>
        <v>0</v>
      </c>
      <c r="K1161" s="91">
        <f t="shared" si="485"/>
        <v>0.10526315789473684</v>
      </c>
      <c r="L1161" s="91">
        <f t="shared" si="485"/>
        <v>0.89473684210526316</v>
      </c>
      <c r="M1161" s="93" t="s">
        <v>14</v>
      </c>
    </row>
    <row r="1162" spans="1:13" ht="40.5" customHeight="1" thickTop="1" thickBot="1">
      <c r="A1162" s="88" t="s">
        <v>23</v>
      </c>
      <c r="B1162" s="89"/>
      <c r="C1162" s="89"/>
      <c r="D1162" s="89"/>
      <c r="E1162" s="89">
        <v>1</v>
      </c>
      <c r="F1162" s="89">
        <v>18</v>
      </c>
      <c r="G1162" s="90">
        <f t="shared" si="484"/>
        <v>19</v>
      </c>
      <c r="H1162" s="91">
        <f t="shared" si="485"/>
        <v>0</v>
      </c>
      <c r="I1162" s="91">
        <f t="shared" si="485"/>
        <v>0</v>
      </c>
      <c r="J1162" s="91">
        <f t="shared" si="485"/>
        <v>0</v>
      </c>
      <c r="K1162" s="91">
        <f t="shared" si="485"/>
        <v>5.2631578947368418E-2</v>
      </c>
      <c r="L1162" s="91">
        <f t="shared" si="485"/>
        <v>0.94736842105263153</v>
      </c>
      <c r="M1162" s="93"/>
    </row>
    <row r="1163" spans="1:13" ht="40.5" customHeight="1" thickTop="1" thickBot="1">
      <c r="A1163" s="94" t="s">
        <v>24</v>
      </c>
      <c r="B1163" s="95">
        <f t="shared" ref="B1163:F1163" si="486">IFERROR(AVERAGE(B1158:B1162),0)</f>
        <v>0</v>
      </c>
      <c r="C1163" s="95">
        <f t="shared" si="486"/>
        <v>0</v>
      </c>
      <c r="D1163" s="95">
        <f t="shared" si="486"/>
        <v>0</v>
      </c>
      <c r="E1163" s="95">
        <f t="shared" si="486"/>
        <v>1.4</v>
      </c>
      <c r="F1163" s="95">
        <f t="shared" si="486"/>
        <v>17.600000000000001</v>
      </c>
      <c r="G1163" s="95">
        <f>SUM(AVERAGE(G1158:G1162))</f>
        <v>19</v>
      </c>
      <c r="H1163" s="97">
        <f>AVERAGE(H1158:H1162)*0.2</f>
        <v>0</v>
      </c>
      <c r="I1163" s="97">
        <f>AVERAGE(I1158:I1162)*0.4</f>
        <v>0</v>
      </c>
      <c r="J1163" s="97">
        <f>AVERAGE(J1158:J1162)*0.6</f>
        <v>0</v>
      </c>
      <c r="K1163" s="97">
        <f>AVERAGE(K1158:K1162)*0.8</f>
        <v>5.894736842105263E-2</v>
      </c>
      <c r="L1163" s="100">
        <f>AVERAGE(L1158:L1162)*1</f>
        <v>0.9263157894736842</v>
      </c>
      <c r="M1163" s="97">
        <f>SUM(H1163:L1163)</f>
        <v>0.98526315789473684</v>
      </c>
    </row>
    <row r="1164" spans="1:13" ht="40.5" customHeight="1" thickTop="1" thickBot="1">
      <c r="A1164" s="98" t="s">
        <v>25</v>
      </c>
      <c r="B1164" s="84" t="s">
        <v>7</v>
      </c>
      <c r="C1164" s="84" t="s">
        <v>8</v>
      </c>
      <c r="D1164" s="84" t="s">
        <v>9</v>
      </c>
      <c r="E1164" s="84" t="s">
        <v>10</v>
      </c>
      <c r="F1164" s="84" t="s">
        <v>11</v>
      </c>
      <c r="G1164" s="85" t="s">
        <v>12</v>
      </c>
      <c r="H1164" s="84" t="s">
        <v>7</v>
      </c>
      <c r="I1164" s="84" t="s">
        <v>8</v>
      </c>
      <c r="J1164" s="84" t="s">
        <v>9</v>
      </c>
      <c r="K1164" s="84" t="s">
        <v>10</v>
      </c>
      <c r="L1164" s="99" t="s">
        <v>11</v>
      </c>
      <c r="M1164" s="85" t="s">
        <v>12</v>
      </c>
    </row>
    <row r="1165" spans="1:13" ht="40.5" customHeight="1" thickTop="1" thickBot="1">
      <c r="A1165" s="88" t="s">
        <v>26</v>
      </c>
      <c r="B1165" s="89"/>
      <c r="C1165" s="89"/>
      <c r="D1165" s="89"/>
      <c r="E1165" s="89">
        <v>1</v>
      </c>
      <c r="F1165" s="89">
        <v>18</v>
      </c>
      <c r="G1165" s="90">
        <f t="shared" ref="G1165:G1167" si="487">SUM(B1165:F1165)</f>
        <v>19</v>
      </c>
      <c r="H1165" s="91">
        <f t="shared" ref="H1165:L1167" si="488">IFERROR(B1165/$G$1165,0)</f>
        <v>0</v>
      </c>
      <c r="I1165" s="91">
        <f t="shared" si="488"/>
        <v>0</v>
      </c>
      <c r="J1165" s="91">
        <f t="shared" si="488"/>
        <v>0</v>
      </c>
      <c r="K1165" s="91">
        <f t="shared" si="488"/>
        <v>5.2631578947368418E-2</v>
      </c>
      <c r="L1165" s="91">
        <f t="shared" si="488"/>
        <v>0.94736842105263153</v>
      </c>
      <c r="M1165" s="93" t="s">
        <v>14</v>
      </c>
    </row>
    <row r="1166" spans="1:13" ht="40.5" customHeight="1" thickTop="1" thickBot="1">
      <c r="A1166" s="88" t="s">
        <v>27</v>
      </c>
      <c r="B1166" s="89"/>
      <c r="C1166" s="89"/>
      <c r="D1166" s="89"/>
      <c r="E1166" s="89">
        <v>1</v>
      </c>
      <c r="F1166" s="89">
        <v>18</v>
      </c>
      <c r="G1166" s="90">
        <f t="shared" si="487"/>
        <v>19</v>
      </c>
      <c r="H1166" s="91">
        <f t="shared" si="488"/>
        <v>0</v>
      </c>
      <c r="I1166" s="91">
        <f t="shared" si="488"/>
        <v>0</v>
      </c>
      <c r="J1166" s="91">
        <f t="shared" si="488"/>
        <v>0</v>
      </c>
      <c r="K1166" s="91">
        <f t="shared" si="488"/>
        <v>5.2631578947368418E-2</v>
      </c>
      <c r="L1166" s="91">
        <f t="shared" si="488"/>
        <v>0.94736842105263153</v>
      </c>
      <c r="M1166" s="93" t="s">
        <v>14</v>
      </c>
    </row>
    <row r="1167" spans="1:13" ht="40.5" customHeight="1" thickTop="1" thickBot="1">
      <c r="A1167" s="88" t="s">
        <v>28</v>
      </c>
      <c r="B1167" s="89"/>
      <c r="C1167" s="89"/>
      <c r="D1167" s="89"/>
      <c r="E1167" s="89">
        <v>1</v>
      </c>
      <c r="F1167" s="89">
        <v>18</v>
      </c>
      <c r="G1167" s="90">
        <f t="shared" si="487"/>
        <v>19</v>
      </c>
      <c r="H1167" s="91">
        <f t="shared" si="488"/>
        <v>0</v>
      </c>
      <c r="I1167" s="91">
        <f t="shared" si="488"/>
        <v>0</v>
      </c>
      <c r="J1167" s="91">
        <f t="shared" si="488"/>
        <v>0</v>
      </c>
      <c r="K1167" s="91">
        <f t="shared" si="488"/>
        <v>5.2631578947368418E-2</v>
      </c>
      <c r="L1167" s="91">
        <f t="shared" si="488"/>
        <v>0.94736842105263153</v>
      </c>
      <c r="M1167" s="93" t="s">
        <v>14</v>
      </c>
    </row>
    <row r="1168" spans="1:13" ht="40.5" customHeight="1" thickTop="1" thickBot="1">
      <c r="A1168" s="94" t="s">
        <v>24</v>
      </c>
      <c r="B1168" s="95">
        <f t="shared" ref="B1168:F1168" si="489">IFERROR(AVERAGE(B1165:B1167),0)</f>
        <v>0</v>
      </c>
      <c r="C1168" s="95">
        <f t="shared" si="489"/>
        <v>0</v>
      </c>
      <c r="D1168" s="101">
        <f t="shared" si="489"/>
        <v>0</v>
      </c>
      <c r="E1168" s="101">
        <f t="shared" si="489"/>
        <v>1</v>
      </c>
      <c r="F1168" s="101">
        <f t="shared" si="489"/>
        <v>18</v>
      </c>
      <c r="G1168" s="101">
        <f>SUM(AVERAGE(G1165:G1167))</f>
        <v>19</v>
      </c>
      <c r="H1168" s="97">
        <f>AVERAGE(H1165:H1167)*0.2</f>
        <v>0</v>
      </c>
      <c r="I1168" s="97">
        <f>AVERAGE(I1165:I1167)*0.4</f>
        <v>0</v>
      </c>
      <c r="J1168" s="97">
        <f>AVERAGE(J1165:J1167)*0.6</f>
        <v>0</v>
      </c>
      <c r="K1168" s="97">
        <f>AVERAGE(K1165:K1167)*0.8</f>
        <v>4.2105263157894736E-2</v>
      </c>
      <c r="L1168" s="100">
        <f>AVERAGE(L1165:L1167)*1</f>
        <v>0.94736842105263153</v>
      </c>
      <c r="M1168" s="102">
        <f>SUM(H1168:L1168)</f>
        <v>0.98947368421052628</v>
      </c>
    </row>
    <row r="1169" spans="1:13" ht="40.5" customHeight="1" thickTop="1" thickBot="1">
      <c r="A1169" s="83" t="s">
        <v>29</v>
      </c>
      <c r="B1169" s="84" t="s">
        <v>7</v>
      </c>
      <c r="C1169" s="84" t="s">
        <v>8</v>
      </c>
      <c r="D1169" s="84" t="s">
        <v>9</v>
      </c>
      <c r="E1169" s="84" t="s">
        <v>10</v>
      </c>
      <c r="F1169" s="84" t="s">
        <v>11</v>
      </c>
      <c r="G1169" s="85" t="s">
        <v>12</v>
      </c>
      <c r="H1169" s="84" t="s">
        <v>7</v>
      </c>
      <c r="I1169" s="84" t="s">
        <v>8</v>
      </c>
      <c r="J1169" s="84" t="s">
        <v>9</v>
      </c>
      <c r="K1169" s="84" t="s">
        <v>10</v>
      </c>
      <c r="L1169" s="99" t="s">
        <v>11</v>
      </c>
      <c r="M1169" s="85" t="s">
        <v>12</v>
      </c>
    </row>
    <row r="1170" spans="1:13" ht="40.5" customHeight="1" thickTop="1" thickBot="1">
      <c r="A1170" s="103" t="s">
        <v>30</v>
      </c>
      <c r="B1170" s="104"/>
      <c r="C1170" s="104"/>
      <c r="D1170" s="104"/>
      <c r="E1170" s="89">
        <v>1</v>
      </c>
      <c r="F1170" s="89">
        <v>18</v>
      </c>
      <c r="G1170" s="105">
        <f t="shared" ref="G1170:G1173" si="490">SUM(B1170:F1170)</f>
        <v>19</v>
      </c>
      <c r="H1170" s="106">
        <f t="shared" ref="H1170:L1173" si="491">IFERROR(B1170/$G$1170,0)</f>
        <v>0</v>
      </c>
      <c r="I1170" s="106">
        <f t="shared" si="491"/>
        <v>0</v>
      </c>
      <c r="J1170" s="106">
        <f t="shared" si="491"/>
        <v>0</v>
      </c>
      <c r="K1170" s="106">
        <f t="shared" si="491"/>
        <v>5.2631578947368418E-2</v>
      </c>
      <c r="L1170" s="106">
        <f t="shared" si="491"/>
        <v>0.94736842105263153</v>
      </c>
      <c r="M1170" s="93" t="s">
        <v>14</v>
      </c>
    </row>
    <row r="1171" spans="1:13" ht="40.5" customHeight="1" thickTop="1" thickBot="1">
      <c r="A1171" s="103" t="s">
        <v>31</v>
      </c>
      <c r="B1171" s="104"/>
      <c r="C1171" s="104"/>
      <c r="D1171" s="104"/>
      <c r="E1171" s="89">
        <v>2</v>
      </c>
      <c r="F1171" s="89">
        <v>17</v>
      </c>
      <c r="G1171" s="105">
        <f t="shared" si="490"/>
        <v>19</v>
      </c>
      <c r="H1171" s="106">
        <f t="shared" si="491"/>
        <v>0</v>
      </c>
      <c r="I1171" s="106">
        <f t="shared" si="491"/>
        <v>0</v>
      </c>
      <c r="J1171" s="106">
        <f t="shared" si="491"/>
        <v>0</v>
      </c>
      <c r="K1171" s="106">
        <f t="shared" si="491"/>
        <v>0.10526315789473684</v>
      </c>
      <c r="L1171" s="106">
        <f t="shared" si="491"/>
        <v>0.89473684210526316</v>
      </c>
      <c r="M1171" s="93" t="s">
        <v>14</v>
      </c>
    </row>
    <row r="1172" spans="1:13" ht="40.5" customHeight="1" thickTop="1" thickBot="1">
      <c r="A1172" s="103" t="s">
        <v>32</v>
      </c>
      <c r="B1172" s="104"/>
      <c r="C1172" s="104"/>
      <c r="D1172" s="104"/>
      <c r="E1172" s="89">
        <v>3</v>
      </c>
      <c r="F1172" s="89">
        <v>16</v>
      </c>
      <c r="G1172" s="105">
        <f t="shared" si="490"/>
        <v>19</v>
      </c>
      <c r="H1172" s="106">
        <f t="shared" si="491"/>
        <v>0</v>
      </c>
      <c r="I1172" s="106">
        <f t="shared" si="491"/>
        <v>0</v>
      </c>
      <c r="J1172" s="106">
        <f t="shared" si="491"/>
        <v>0</v>
      </c>
      <c r="K1172" s="106">
        <f t="shared" si="491"/>
        <v>0.15789473684210525</v>
      </c>
      <c r="L1172" s="106">
        <f t="shared" si="491"/>
        <v>0.84210526315789469</v>
      </c>
      <c r="M1172" s="93" t="s">
        <v>14</v>
      </c>
    </row>
    <row r="1173" spans="1:13" ht="40.5" customHeight="1" thickTop="1" thickBot="1">
      <c r="A1173" s="103" t="s">
        <v>33</v>
      </c>
      <c r="B1173" s="104"/>
      <c r="C1173" s="104"/>
      <c r="D1173" s="104"/>
      <c r="E1173" s="89">
        <v>2</v>
      </c>
      <c r="F1173" s="89">
        <v>17</v>
      </c>
      <c r="G1173" s="105">
        <f t="shared" si="490"/>
        <v>19</v>
      </c>
      <c r="H1173" s="106">
        <f t="shared" si="491"/>
        <v>0</v>
      </c>
      <c r="I1173" s="106">
        <f t="shared" si="491"/>
        <v>0</v>
      </c>
      <c r="J1173" s="106">
        <f t="shared" si="491"/>
        <v>0</v>
      </c>
      <c r="K1173" s="106">
        <f t="shared" si="491"/>
        <v>0.10526315789473684</v>
      </c>
      <c r="L1173" s="106">
        <f t="shared" si="491"/>
        <v>0.89473684210526316</v>
      </c>
      <c r="M1173" s="93" t="s">
        <v>14</v>
      </c>
    </row>
    <row r="1174" spans="1:13" ht="40.5" customHeight="1" thickTop="1" thickBot="1">
      <c r="A1174" s="107" t="s">
        <v>24</v>
      </c>
      <c r="B1174" s="108">
        <f t="shared" ref="B1174:F1174" si="492">IFERROR(AVERAGE(B1170:B1173),0)</f>
        <v>0</v>
      </c>
      <c r="C1174" s="108">
        <f t="shared" si="492"/>
        <v>0</v>
      </c>
      <c r="D1174" s="108">
        <f t="shared" si="492"/>
        <v>0</v>
      </c>
      <c r="E1174" s="108">
        <f t="shared" si="492"/>
        <v>2</v>
      </c>
      <c r="F1174" s="108">
        <f t="shared" si="492"/>
        <v>17</v>
      </c>
      <c r="G1174" s="108">
        <f>SUM(AVERAGE(G1170:G1173))</f>
        <v>19</v>
      </c>
      <c r="H1174" s="102">
        <f>AVERAGE(H1170:H1173)*0.2</f>
        <v>0</v>
      </c>
      <c r="I1174" s="102">
        <f>AVERAGE(I1170:I1173)*0.4</f>
        <v>0</v>
      </c>
      <c r="J1174" s="102">
        <f>AVERAGE(J1170:J1173)*0.6</f>
        <v>0</v>
      </c>
      <c r="K1174" s="102">
        <f>AVERAGE(K1170:K1173)*0.8</f>
        <v>8.4210526315789472E-2</v>
      </c>
      <c r="L1174" s="109">
        <f>AVERAGE(L1170:L1173)*1</f>
        <v>0.89473684210526316</v>
      </c>
      <c r="M1174" s="102">
        <f>SUM(H1174:L1174)</f>
        <v>0.97894736842105268</v>
      </c>
    </row>
    <row r="1175" spans="1:13" ht="40.5" customHeight="1" thickTop="1" thickBot="1">
      <c r="A1175" s="110" t="s">
        <v>34</v>
      </c>
      <c r="B1175" s="111"/>
      <c r="C1175" s="111"/>
      <c r="D1175" s="111"/>
      <c r="E1175" s="111"/>
      <c r="F1175" s="111"/>
      <c r="G1175" s="112">
        <f>SUM(B1175:F1175)</f>
        <v>0</v>
      </c>
      <c r="H1175" s="113">
        <f t="shared" ref="H1175:L1175" si="493">IFERROR(B1175/$G$1175,0)</f>
        <v>0</v>
      </c>
      <c r="I1175" s="113">
        <f t="shared" si="493"/>
        <v>0</v>
      </c>
      <c r="J1175" s="113">
        <f t="shared" si="493"/>
        <v>0</v>
      </c>
      <c r="K1175" s="113">
        <f t="shared" si="493"/>
        <v>0</v>
      </c>
      <c r="L1175" s="113">
        <f t="shared" si="493"/>
        <v>0</v>
      </c>
      <c r="M1175" s="93" t="s">
        <v>14</v>
      </c>
    </row>
    <row r="1176" spans="1:13" ht="40.5" customHeight="1" thickTop="1" thickBot="1">
      <c r="A1176" s="127" t="s">
        <v>35</v>
      </c>
      <c r="B1176" s="134"/>
      <c r="C1176" s="134"/>
      <c r="D1176" s="134"/>
      <c r="E1176" s="134"/>
      <c r="F1176" s="135"/>
      <c r="G1176" s="114">
        <v>19</v>
      </c>
      <c r="H1176" s="102" t="s">
        <v>14</v>
      </c>
      <c r="I1176" s="102" t="s">
        <v>14</v>
      </c>
      <c r="J1176" s="102" t="s">
        <v>14</v>
      </c>
      <c r="K1176" s="102" t="s">
        <v>14</v>
      </c>
      <c r="L1176" s="102" t="s">
        <v>14</v>
      </c>
      <c r="M1176" s="102">
        <f>(M1156+M1163+M1168+M1174)/4</f>
        <v>0.98666666666666658</v>
      </c>
    </row>
    <row r="1177" spans="1:13" ht="40.5" customHeight="1" thickTop="1">
      <c r="A1177" s="77"/>
      <c r="B1177" s="77"/>
      <c r="C1177" s="77"/>
      <c r="D1177" s="77"/>
      <c r="E1177" s="77"/>
      <c r="F1177" s="77"/>
      <c r="G1177" s="77"/>
      <c r="H1177" s="77"/>
      <c r="I1177" s="77"/>
      <c r="J1177" s="77"/>
      <c r="K1177" s="77"/>
      <c r="L1177" s="77"/>
      <c r="M1177" s="77"/>
    </row>
    <row r="1178" spans="1:13" ht="40.5" customHeight="1" thickBot="1">
      <c r="A1178" s="77"/>
      <c r="B1178" s="77"/>
      <c r="C1178" s="77"/>
      <c r="D1178" s="77"/>
      <c r="E1178" s="77"/>
      <c r="F1178" s="77"/>
      <c r="G1178" s="77"/>
      <c r="H1178" s="77"/>
      <c r="I1178" s="77"/>
      <c r="J1178" s="77"/>
      <c r="K1178" s="77"/>
      <c r="L1178" s="77"/>
      <c r="M1178" s="77"/>
    </row>
    <row r="1179" spans="1:13" ht="40.5" customHeight="1" thickTop="1" thickBot="1">
      <c r="A1179" s="78" t="s">
        <v>0</v>
      </c>
      <c r="B1179" s="136" t="s">
        <v>205</v>
      </c>
      <c r="C1179" s="132"/>
      <c r="D1179" s="132"/>
      <c r="E1179" s="132"/>
      <c r="F1179" s="132"/>
      <c r="G1179" s="133"/>
      <c r="H1179" s="139" t="s">
        <v>111</v>
      </c>
      <c r="I1179" s="144"/>
      <c r="J1179" s="145"/>
      <c r="K1179" s="79" t="s">
        <v>2</v>
      </c>
      <c r="L1179" s="146">
        <v>45504</v>
      </c>
      <c r="M1179" s="147"/>
    </row>
    <row r="1180" spans="1:13" ht="40.5" customHeight="1" thickBot="1">
      <c r="A1180" s="115" t="s">
        <v>3</v>
      </c>
      <c r="B1180" s="148"/>
      <c r="C1180" s="148"/>
      <c r="D1180" s="148"/>
      <c r="E1180" s="148"/>
      <c r="F1180" s="148"/>
      <c r="G1180" s="149"/>
      <c r="H1180" s="80" t="s">
        <v>112</v>
      </c>
      <c r="I1180" s="121">
        <v>31</v>
      </c>
      <c r="J1180" s="133"/>
      <c r="K1180" s="81"/>
      <c r="L1180" s="80"/>
      <c r="M1180" s="80"/>
    </row>
    <row r="1181" spans="1:13" ht="40.5" customHeight="1" thickBot="1">
      <c r="A1181" s="150"/>
      <c r="B1181" s="151"/>
      <c r="C1181" s="151"/>
      <c r="D1181" s="151"/>
      <c r="E1181" s="151"/>
      <c r="F1181" s="151"/>
      <c r="G1181" s="152"/>
      <c r="H1181" s="80" t="s">
        <v>113</v>
      </c>
      <c r="I1181" s="121">
        <v>2</v>
      </c>
      <c r="J1181" s="133"/>
      <c r="K1181" s="80"/>
      <c r="L1181" s="80"/>
      <c r="M1181" s="80"/>
    </row>
    <row r="1182" spans="1:13" ht="40.5" customHeight="1" thickBot="1">
      <c r="A1182" s="82" t="s">
        <v>4</v>
      </c>
      <c r="B1182" s="130" t="s">
        <v>5</v>
      </c>
      <c r="C1182" s="131"/>
      <c r="D1182" s="131"/>
      <c r="E1182" s="131"/>
      <c r="F1182" s="131"/>
      <c r="G1182" s="131"/>
      <c r="H1182" s="121" t="s">
        <v>5</v>
      </c>
      <c r="I1182" s="132"/>
      <c r="J1182" s="132"/>
      <c r="K1182" s="132"/>
      <c r="L1182" s="132"/>
      <c r="M1182" s="133"/>
    </row>
    <row r="1183" spans="1:13" ht="40.5" customHeight="1" thickTop="1" thickBot="1">
      <c r="A1183" s="83" t="s">
        <v>6</v>
      </c>
      <c r="B1183" s="84" t="s">
        <v>7</v>
      </c>
      <c r="C1183" s="84" t="s">
        <v>8</v>
      </c>
      <c r="D1183" s="84" t="s">
        <v>9</v>
      </c>
      <c r="E1183" s="84" t="s">
        <v>10</v>
      </c>
      <c r="F1183" s="84" t="s">
        <v>11</v>
      </c>
      <c r="G1183" s="85" t="s">
        <v>12</v>
      </c>
      <c r="H1183" s="86" t="s">
        <v>7</v>
      </c>
      <c r="I1183" s="86" t="s">
        <v>8</v>
      </c>
      <c r="J1183" s="86" t="s">
        <v>9</v>
      </c>
      <c r="K1183" s="86" t="s">
        <v>10</v>
      </c>
      <c r="L1183" s="86" t="s">
        <v>11</v>
      </c>
      <c r="M1183" s="87" t="s">
        <v>12</v>
      </c>
    </row>
    <row r="1184" spans="1:13" ht="40.5" customHeight="1" thickTop="1" thickBot="1">
      <c r="A1184" s="88" t="s">
        <v>13</v>
      </c>
      <c r="B1184" s="89"/>
      <c r="C1184" s="89"/>
      <c r="D1184" s="89"/>
      <c r="E1184" s="89">
        <v>2</v>
      </c>
      <c r="F1184" s="89">
        <v>31</v>
      </c>
      <c r="G1184" s="90">
        <f t="shared" ref="G1184:G1186" si="494">SUM(B1184:F1184)</f>
        <v>33</v>
      </c>
      <c r="H1184" s="91">
        <f t="shared" ref="H1184:L1186" si="495">IFERROR(B1184/$G$1184,0)</f>
        <v>0</v>
      </c>
      <c r="I1184" s="91">
        <f t="shared" si="495"/>
        <v>0</v>
      </c>
      <c r="J1184" s="91">
        <f t="shared" si="495"/>
        <v>0</v>
      </c>
      <c r="K1184" s="91">
        <f t="shared" si="495"/>
        <v>6.0606060606060608E-2</v>
      </c>
      <c r="L1184" s="91">
        <f t="shared" si="495"/>
        <v>0.93939393939393945</v>
      </c>
      <c r="M1184" s="92" t="s">
        <v>14</v>
      </c>
    </row>
    <row r="1185" spans="1:13" ht="40.5" customHeight="1" thickTop="1" thickBot="1">
      <c r="A1185" s="88" t="s">
        <v>15</v>
      </c>
      <c r="B1185" s="89"/>
      <c r="C1185" s="89"/>
      <c r="D1185" s="89"/>
      <c r="E1185" s="89">
        <v>1</v>
      </c>
      <c r="F1185" s="89">
        <v>32</v>
      </c>
      <c r="G1185" s="90">
        <f t="shared" si="494"/>
        <v>33</v>
      </c>
      <c r="H1185" s="91">
        <f t="shared" si="495"/>
        <v>0</v>
      </c>
      <c r="I1185" s="91">
        <f t="shared" si="495"/>
        <v>0</v>
      </c>
      <c r="J1185" s="91">
        <f t="shared" si="495"/>
        <v>0</v>
      </c>
      <c r="K1185" s="91">
        <f t="shared" si="495"/>
        <v>3.0303030303030304E-2</v>
      </c>
      <c r="L1185" s="91">
        <f t="shared" si="495"/>
        <v>0.96969696969696972</v>
      </c>
      <c r="M1185" s="93" t="s">
        <v>14</v>
      </c>
    </row>
    <row r="1186" spans="1:13" ht="40.5" customHeight="1" thickTop="1" thickBot="1">
      <c r="A1186" s="88" t="s">
        <v>16</v>
      </c>
      <c r="B1186" s="89"/>
      <c r="C1186" s="89"/>
      <c r="D1186" s="89"/>
      <c r="E1186" s="89">
        <v>2</v>
      </c>
      <c r="F1186" s="89">
        <v>31</v>
      </c>
      <c r="G1186" s="90">
        <f t="shared" si="494"/>
        <v>33</v>
      </c>
      <c r="H1186" s="91">
        <f t="shared" si="495"/>
        <v>0</v>
      </c>
      <c r="I1186" s="91">
        <f t="shared" si="495"/>
        <v>0</v>
      </c>
      <c r="J1186" s="91">
        <f t="shared" si="495"/>
        <v>0</v>
      </c>
      <c r="K1186" s="91">
        <f t="shared" si="495"/>
        <v>6.0606060606060608E-2</v>
      </c>
      <c r="L1186" s="91">
        <f t="shared" si="495"/>
        <v>0.93939393939393945</v>
      </c>
      <c r="M1186" s="93" t="s">
        <v>14</v>
      </c>
    </row>
    <row r="1187" spans="1:13" ht="40.5" customHeight="1" thickTop="1" thickBot="1">
      <c r="A1187" s="94" t="s">
        <v>17</v>
      </c>
      <c r="B1187" s="95">
        <f>IFERROR(AVERAGE(B1184:B1186),0)</f>
        <v>0</v>
      </c>
      <c r="C1187" s="95">
        <f>IFERROR(AVERAGE(C1184:C1186),0)</f>
        <v>0</v>
      </c>
      <c r="D1187" s="95">
        <f>IFERROR(AVERAGE(D1184:D1186),0)</f>
        <v>0</v>
      </c>
      <c r="E1187" s="95">
        <f t="shared" ref="E1187:F1187" si="496">IFERROR(AVERAGE(E1184:E1186),0)</f>
        <v>1.6666666666666667</v>
      </c>
      <c r="F1187" s="95">
        <f t="shared" si="496"/>
        <v>31.333333333333332</v>
      </c>
      <c r="G1187" s="95">
        <f>SUM(AVERAGE(G1184:G1186))</f>
        <v>33</v>
      </c>
      <c r="H1187" s="96">
        <f>AVERAGE(H1184:H1186)*0.2</f>
        <v>0</v>
      </c>
      <c r="I1187" s="96">
        <f>AVERAGE(I1184:I1186)*0.4</f>
        <v>0</v>
      </c>
      <c r="J1187" s="96">
        <f>AVERAGE(J1184:J1186)*0.6</f>
        <v>0</v>
      </c>
      <c r="K1187" s="96">
        <f>AVERAGE(K1184:K1186)*0.8</f>
        <v>4.0404040404040407E-2</v>
      </c>
      <c r="L1187" s="96">
        <f>AVERAGE(L1184:L1186)*1</f>
        <v>0.9494949494949495</v>
      </c>
      <c r="M1187" s="97">
        <f>SUM(H1187:L1187)</f>
        <v>0.98989898989898994</v>
      </c>
    </row>
    <row r="1188" spans="1:13" ht="40.5" customHeight="1" thickTop="1" thickBot="1">
      <c r="A1188" s="98" t="s">
        <v>18</v>
      </c>
      <c r="B1188" s="84" t="s">
        <v>7</v>
      </c>
      <c r="C1188" s="84" t="s">
        <v>8</v>
      </c>
      <c r="D1188" s="84" t="s">
        <v>9</v>
      </c>
      <c r="E1188" s="84" t="s">
        <v>10</v>
      </c>
      <c r="F1188" s="84" t="s">
        <v>11</v>
      </c>
      <c r="G1188" s="85" t="s">
        <v>12</v>
      </c>
      <c r="H1188" s="84" t="s">
        <v>7</v>
      </c>
      <c r="I1188" s="84" t="s">
        <v>8</v>
      </c>
      <c r="J1188" s="84" t="s">
        <v>9</v>
      </c>
      <c r="K1188" s="84" t="s">
        <v>10</v>
      </c>
      <c r="L1188" s="99" t="s">
        <v>11</v>
      </c>
      <c r="M1188" s="85" t="s">
        <v>12</v>
      </c>
    </row>
    <row r="1189" spans="1:13" ht="40.5" customHeight="1" thickTop="1" thickBot="1">
      <c r="A1189" s="88" t="s">
        <v>19</v>
      </c>
      <c r="B1189" s="89"/>
      <c r="C1189" s="89"/>
      <c r="D1189" s="89"/>
      <c r="E1189" s="89">
        <v>2</v>
      </c>
      <c r="F1189" s="89">
        <v>31</v>
      </c>
      <c r="G1189" s="90">
        <f t="shared" ref="G1189:G1193" si="497">SUM(B1189:F1189)</f>
        <v>33</v>
      </c>
      <c r="H1189" s="91">
        <f t="shared" ref="H1189:L1193" si="498">IFERROR(B1189/$G$1189,0)</f>
        <v>0</v>
      </c>
      <c r="I1189" s="91">
        <f t="shared" si="498"/>
        <v>0</v>
      </c>
      <c r="J1189" s="91">
        <f t="shared" si="498"/>
        <v>0</v>
      </c>
      <c r="K1189" s="91">
        <f t="shared" si="498"/>
        <v>6.0606060606060608E-2</v>
      </c>
      <c r="L1189" s="91">
        <f t="shared" si="498"/>
        <v>0.93939393939393945</v>
      </c>
      <c r="M1189" s="93" t="s">
        <v>14</v>
      </c>
    </row>
    <row r="1190" spans="1:13" ht="40.5" customHeight="1" thickTop="1" thickBot="1">
      <c r="A1190" s="88" t="s">
        <v>20</v>
      </c>
      <c r="B1190" s="89"/>
      <c r="C1190" s="89"/>
      <c r="D1190" s="89"/>
      <c r="E1190" s="89">
        <v>4</v>
      </c>
      <c r="F1190" s="89">
        <v>29</v>
      </c>
      <c r="G1190" s="90">
        <f t="shared" si="497"/>
        <v>33</v>
      </c>
      <c r="H1190" s="91">
        <f t="shared" si="498"/>
        <v>0</v>
      </c>
      <c r="I1190" s="91">
        <f t="shared" si="498"/>
        <v>0</v>
      </c>
      <c r="J1190" s="91">
        <f t="shared" si="498"/>
        <v>0</v>
      </c>
      <c r="K1190" s="91">
        <f t="shared" si="498"/>
        <v>0.12121212121212122</v>
      </c>
      <c r="L1190" s="91">
        <f t="shared" si="498"/>
        <v>0.87878787878787878</v>
      </c>
      <c r="M1190" s="93" t="s">
        <v>14</v>
      </c>
    </row>
    <row r="1191" spans="1:13" ht="40.5" customHeight="1" thickTop="1" thickBot="1">
      <c r="A1191" s="88" t="s">
        <v>21</v>
      </c>
      <c r="B1191" s="89"/>
      <c r="C1191" s="89"/>
      <c r="D1191" s="89"/>
      <c r="E1191" s="89">
        <v>2</v>
      </c>
      <c r="F1191" s="89">
        <v>31</v>
      </c>
      <c r="G1191" s="90">
        <f t="shared" si="497"/>
        <v>33</v>
      </c>
      <c r="H1191" s="91">
        <f t="shared" si="498"/>
        <v>0</v>
      </c>
      <c r="I1191" s="91">
        <f t="shared" si="498"/>
        <v>0</v>
      </c>
      <c r="J1191" s="91">
        <f t="shared" si="498"/>
        <v>0</v>
      </c>
      <c r="K1191" s="91">
        <f t="shared" si="498"/>
        <v>6.0606060606060608E-2</v>
      </c>
      <c r="L1191" s="91">
        <f t="shared" si="498"/>
        <v>0.93939393939393945</v>
      </c>
      <c r="M1191" s="93" t="s">
        <v>14</v>
      </c>
    </row>
    <row r="1192" spans="1:13" ht="40.5" customHeight="1" thickTop="1" thickBot="1">
      <c r="A1192" s="88" t="s">
        <v>22</v>
      </c>
      <c r="B1192" s="89"/>
      <c r="C1192" s="89"/>
      <c r="D1192" s="89"/>
      <c r="E1192" s="89">
        <v>2</v>
      </c>
      <c r="F1192" s="89">
        <v>31</v>
      </c>
      <c r="G1192" s="90">
        <f t="shared" si="497"/>
        <v>33</v>
      </c>
      <c r="H1192" s="91">
        <f t="shared" si="498"/>
        <v>0</v>
      </c>
      <c r="I1192" s="91">
        <f t="shared" si="498"/>
        <v>0</v>
      </c>
      <c r="J1192" s="91">
        <f t="shared" si="498"/>
        <v>0</v>
      </c>
      <c r="K1192" s="91">
        <f t="shared" si="498"/>
        <v>6.0606060606060608E-2</v>
      </c>
      <c r="L1192" s="91">
        <f t="shared" si="498"/>
        <v>0.93939393939393945</v>
      </c>
      <c r="M1192" s="93" t="s">
        <v>14</v>
      </c>
    </row>
    <row r="1193" spans="1:13" ht="40.5" customHeight="1" thickTop="1" thickBot="1">
      <c r="A1193" s="88" t="s">
        <v>23</v>
      </c>
      <c r="B1193" s="89"/>
      <c r="C1193" s="89"/>
      <c r="D1193" s="89"/>
      <c r="E1193" s="89">
        <v>2</v>
      </c>
      <c r="F1193" s="89">
        <v>31</v>
      </c>
      <c r="G1193" s="90">
        <f t="shared" si="497"/>
        <v>33</v>
      </c>
      <c r="H1193" s="91">
        <f t="shared" si="498"/>
        <v>0</v>
      </c>
      <c r="I1193" s="91">
        <f t="shared" si="498"/>
        <v>0</v>
      </c>
      <c r="J1193" s="91">
        <f t="shared" si="498"/>
        <v>0</v>
      </c>
      <c r="K1193" s="91">
        <f t="shared" si="498"/>
        <v>6.0606060606060608E-2</v>
      </c>
      <c r="L1193" s="91">
        <f t="shared" si="498"/>
        <v>0.93939393939393945</v>
      </c>
      <c r="M1193" s="93"/>
    </row>
    <row r="1194" spans="1:13" ht="40.5" customHeight="1" thickTop="1" thickBot="1">
      <c r="A1194" s="94" t="s">
        <v>24</v>
      </c>
      <c r="B1194" s="95">
        <f t="shared" ref="B1194:F1194" si="499">IFERROR(AVERAGE(B1189:B1193),0)</f>
        <v>0</v>
      </c>
      <c r="C1194" s="95">
        <f t="shared" si="499"/>
        <v>0</v>
      </c>
      <c r="D1194" s="95">
        <f t="shared" si="499"/>
        <v>0</v>
      </c>
      <c r="E1194" s="95">
        <f t="shared" si="499"/>
        <v>2.4</v>
      </c>
      <c r="F1194" s="95">
        <f t="shared" si="499"/>
        <v>30.6</v>
      </c>
      <c r="G1194" s="95">
        <f>SUM(AVERAGE(G1189:G1193))</f>
        <v>33</v>
      </c>
      <c r="H1194" s="97">
        <f>AVERAGE(H1189:H1193)*0.2</f>
        <v>0</v>
      </c>
      <c r="I1194" s="97">
        <f>AVERAGE(I1189:I1193)*0.4</f>
        <v>0</v>
      </c>
      <c r="J1194" s="97">
        <f>AVERAGE(J1189:J1193)*0.6</f>
        <v>0</v>
      </c>
      <c r="K1194" s="97">
        <f>AVERAGE(K1189:K1193)*0.8</f>
        <v>5.8181818181818182E-2</v>
      </c>
      <c r="L1194" s="100">
        <f>AVERAGE(L1189:L1193)*1</f>
        <v>0.92727272727272736</v>
      </c>
      <c r="M1194" s="97">
        <f>SUM(H1194:L1194)</f>
        <v>0.98545454545454558</v>
      </c>
    </row>
    <row r="1195" spans="1:13" ht="40.5" customHeight="1" thickTop="1" thickBot="1">
      <c r="A1195" s="98" t="s">
        <v>25</v>
      </c>
      <c r="B1195" s="84" t="s">
        <v>7</v>
      </c>
      <c r="C1195" s="84" t="s">
        <v>8</v>
      </c>
      <c r="D1195" s="84" t="s">
        <v>9</v>
      </c>
      <c r="E1195" s="84" t="s">
        <v>10</v>
      </c>
      <c r="F1195" s="84" t="s">
        <v>11</v>
      </c>
      <c r="G1195" s="85" t="s">
        <v>12</v>
      </c>
      <c r="H1195" s="84" t="s">
        <v>7</v>
      </c>
      <c r="I1195" s="84" t="s">
        <v>8</v>
      </c>
      <c r="J1195" s="84" t="s">
        <v>9</v>
      </c>
      <c r="K1195" s="84" t="s">
        <v>10</v>
      </c>
      <c r="L1195" s="99" t="s">
        <v>11</v>
      </c>
      <c r="M1195" s="85" t="s">
        <v>12</v>
      </c>
    </row>
    <row r="1196" spans="1:13" ht="40.5" customHeight="1" thickTop="1" thickBot="1">
      <c r="A1196" s="88" t="s">
        <v>26</v>
      </c>
      <c r="B1196" s="89"/>
      <c r="C1196" s="89"/>
      <c r="D1196" s="89"/>
      <c r="E1196" s="89">
        <v>2</v>
      </c>
      <c r="F1196" s="89">
        <v>31</v>
      </c>
      <c r="G1196" s="90">
        <f t="shared" ref="G1196:G1198" si="500">SUM(B1196:F1196)</f>
        <v>33</v>
      </c>
      <c r="H1196" s="91">
        <f t="shared" ref="H1196:L1198" si="501">IFERROR(B1196/$G$1196,0)</f>
        <v>0</v>
      </c>
      <c r="I1196" s="91">
        <f t="shared" si="501"/>
        <v>0</v>
      </c>
      <c r="J1196" s="91">
        <f t="shared" si="501"/>
        <v>0</v>
      </c>
      <c r="K1196" s="91">
        <f t="shared" si="501"/>
        <v>6.0606060606060608E-2</v>
      </c>
      <c r="L1196" s="91">
        <f t="shared" si="501"/>
        <v>0.93939393939393945</v>
      </c>
      <c r="M1196" s="93" t="s">
        <v>14</v>
      </c>
    </row>
    <row r="1197" spans="1:13" ht="40.5" customHeight="1" thickTop="1" thickBot="1">
      <c r="A1197" s="88" t="s">
        <v>27</v>
      </c>
      <c r="B1197" s="89"/>
      <c r="C1197" s="89"/>
      <c r="D1197" s="89"/>
      <c r="E1197" s="89">
        <v>3</v>
      </c>
      <c r="F1197" s="89">
        <v>30</v>
      </c>
      <c r="G1197" s="90">
        <f t="shared" si="500"/>
        <v>33</v>
      </c>
      <c r="H1197" s="91">
        <f t="shared" si="501"/>
        <v>0</v>
      </c>
      <c r="I1197" s="91">
        <f t="shared" si="501"/>
        <v>0</v>
      </c>
      <c r="J1197" s="91">
        <f t="shared" si="501"/>
        <v>0</v>
      </c>
      <c r="K1197" s="91">
        <f t="shared" si="501"/>
        <v>9.0909090909090912E-2</v>
      </c>
      <c r="L1197" s="91">
        <f t="shared" si="501"/>
        <v>0.90909090909090906</v>
      </c>
      <c r="M1197" s="93" t="s">
        <v>14</v>
      </c>
    </row>
    <row r="1198" spans="1:13" ht="40.5" customHeight="1" thickTop="1" thickBot="1">
      <c r="A1198" s="88" t="s">
        <v>28</v>
      </c>
      <c r="B1198" s="89"/>
      <c r="C1198" s="89">
        <v>1</v>
      </c>
      <c r="D1198" s="89"/>
      <c r="E1198" s="89">
        <v>2</v>
      </c>
      <c r="F1198" s="89">
        <v>31</v>
      </c>
      <c r="G1198" s="90">
        <f t="shared" si="500"/>
        <v>34</v>
      </c>
      <c r="H1198" s="91">
        <f t="shared" si="501"/>
        <v>0</v>
      </c>
      <c r="I1198" s="91">
        <f t="shared" si="501"/>
        <v>3.0303030303030304E-2</v>
      </c>
      <c r="J1198" s="91">
        <f t="shared" si="501"/>
        <v>0</v>
      </c>
      <c r="K1198" s="91">
        <f t="shared" si="501"/>
        <v>6.0606060606060608E-2</v>
      </c>
      <c r="L1198" s="91">
        <f t="shared" si="501"/>
        <v>0.93939393939393945</v>
      </c>
      <c r="M1198" s="93" t="s">
        <v>14</v>
      </c>
    </row>
    <row r="1199" spans="1:13" ht="40.5" customHeight="1" thickTop="1" thickBot="1">
      <c r="A1199" s="94" t="s">
        <v>24</v>
      </c>
      <c r="B1199" s="95">
        <f t="shared" ref="B1199:F1199" si="502">IFERROR(AVERAGE(B1196:B1198),0)</f>
        <v>0</v>
      </c>
      <c r="C1199" s="95">
        <f t="shared" si="502"/>
        <v>1</v>
      </c>
      <c r="D1199" s="101">
        <f t="shared" si="502"/>
        <v>0</v>
      </c>
      <c r="E1199" s="101">
        <f t="shared" si="502"/>
        <v>2.3333333333333335</v>
      </c>
      <c r="F1199" s="101">
        <f t="shared" si="502"/>
        <v>30.666666666666668</v>
      </c>
      <c r="G1199" s="101">
        <f>SUM(AVERAGE(G1196:G1198))</f>
        <v>33.333333333333336</v>
      </c>
      <c r="H1199" s="97">
        <f>AVERAGE(H1196:H1198)*0.2</f>
        <v>0</v>
      </c>
      <c r="I1199" s="97">
        <f>AVERAGE(I1196:I1198)*0.4</f>
        <v>4.0404040404040413E-3</v>
      </c>
      <c r="J1199" s="97">
        <f>AVERAGE(J1196:J1198)*0.6</f>
        <v>0</v>
      </c>
      <c r="K1199" s="97">
        <f>AVERAGE(K1196:K1198)*0.8</f>
        <v>5.6565656565656569E-2</v>
      </c>
      <c r="L1199" s="100">
        <f>AVERAGE(L1196:L1198)*1</f>
        <v>0.92929292929292939</v>
      </c>
      <c r="M1199" s="102">
        <f>SUM(H1199:L1199)</f>
        <v>0.98989898989899006</v>
      </c>
    </row>
    <row r="1200" spans="1:13" ht="40.5" customHeight="1" thickTop="1" thickBot="1">
      <c r="A1200" s="83" t="s">
        <v>29</v>
      </c>
      <c r="B1200" s="84" t="s">
        <v>7</v>
      </c>
      <c r="C1200" s="84" t="s">
        <v>8</v>
      </c>
      <c r="D1200" s="84" t="s">
        <v>9</v>
      </c>
      <c r="E1200" s="84" t="s">
        <v>10</v>
      </c>
      <c r="F1200" s="84" t="s">
        <v>11</v>
      </c>
      <c r="G1200" s="85" t="s">
        <v>12</v>
      </c>
      <c r="H1200" s="84" t="s">
        <v>7</v>
      </c>
      <c r="I1200" s="84" t="s">
        <v>8</v>
      </c>
      <c r="J1200" s="84" t="s">
        <v>9</v>
      </c>
      <c r="K1200" s="84" t="s">
        <v>10</v>
      </c>
      <c r="L1200" s="99" t="s">
        <v>11</v>
      </c>
      <c r="M1200" s="85" t="s">
        <v>12</v>
      </c>
    </row>
    <row r="1201" spans="1:13" ht="40.5" customHeight="1" thickTop="1" thickBot="1">
      <c r="A1201" s="103" t="s">
        <v>30</v>
      </c>
      <c r="B1201" s="104"/>
      <c r="C1201" s="104"/>
      <c r="D1201" s="104"/>
      <c r="E1201" s="89">
        <v>2</v>
      </c>
      <c r="F1201" s="89">
        <v>31</v>
      </c>
      <c r="G1201" s="105">
        <f t="shared" ref="G1201:G1204" si="503">SUM(B1201:F1201)</f>
        <v>33</v>
      </c>
      <c r="H1201" s="106">
        <f t="shared" ref="H1201:L1204" si="504">IFERROR(B1201/$G$1201,0)</f>
        <v>0</v>
      </c>
      <c r="I1201" s="106">
        <f t="shared" si="504"/>
        <v>0</v>
      </c>
      <c r="J1201" s="106">
        <f t="shared" si="504"/>
        <v>0</v>
      </c>
      <c r="K1201" s="106">
        <f t="shared" si="504"/>
        <v>6.0606060606060608E-2</v>
      </c>
      <c r="L1201" s="106">
        <f t="shared" si="504"/>
        <v>0.93939393939393945</v>
      </c>
      <c r="M1201" s="93" t="s">
        <v>14</v>
      </c>
    </row>
    <row r="1202" spans="1:13" ht="40.5" customHeight="1" thickTop="1" thickBot="1">
      <c r="A1202" s="103" t="s">
        <v>31</v>
      </c>
      <c r="B1202" s="104"/>
      <c r="C1202" s="104"/>
      <c r="D1202" s="104"/>
      <c r="E1202" s="89">
        <v>1</v>
      </c>
      <c r="F1202" s="89">
        <v>32</v>
      </c>
      <c r="G1202" s="105">
        <f t="shared" si="503"/>
        <v>33</v>
      </c>
      <c r="H1202" s="106">
        <f t="shared" si="504"/>
        <v>0</v>
      </c>
      <c r="I1202" s="106">
        <f t="shared" si="504"/>
        <v>0</v>
      </c>
      <c r="J1202" s="106">
        <f t="shared" si="504"/>
        <v>0</v>
      </c>
      <c r="K1202" s="106">
        <f t="shared" si="504"/>
        <v>3.0303030303030304E-2</v>
      </c>
      <c r="L1202" s="106">
        <f t="shared" si="504"/>
        <v>0.96969696969696972</v>
      </c>
      <c r="M1202" s="93" t="s">
        <v>14</v>
      </c>
    </row>
    <row r="1203" spans="1:13" ht="40.5" customHeight="1" thickTop="1" thickBot="1">
      <c r="A1203" s="103" t="s">
        <v>32</v>
      </c>
      <c r="B1203" s="104"/>
      <c r="C1203" s="104"/>
      <c r="D1203" s="104"/>
      <c r="E1203" s="89">
        <v>3</v>
      </c>
      <c r="F1203" s="89">
        <v>30</v>
      </c>
      <c r="G1203" s="105">
        <f t="shared" si="503"/>
        <v>33</v>
      </c>
      <c r="H1203" s="106">
        <f t="shared" si="504"/>
        <v>0</v>
      </c>
      <c r="I1203" s="106">
        <f t="shared" si="504"/>
        <v>0</v>
      </c>
      <c r="J1203" s="106">
        <f t="shared" si="504"/>
        <v>0</v>
      </c>
      <c r="K1203" s="106">
        <f t="shared" si="504"/>
        <v>9.0909090909090912E-2</v>
      </c>
      <c r="L1203" s="106">
        <f t="shared" si="504"/>
        <v>0.90909090909090906</v>
      </c>
      <c r="M1203" s="93" t="s">
        <v>14</v>
      </c>
    </row>
    <row r="1204" spans="1:13" ht="40.5" customHeight="1" thickTop="1" thickBot="1">
      <c r="A1204" s="103" t="s">
        <v>33</v>
      </c>
      <c r="B1204" s="104"/>
      <c r="C1204" s="104"/>
      <c r="D1204" s="104"/>
      <c r="E1204" s="89">
        <v>4</v>
      </c>
      <c r="F1204" s="89">
        <v>29</v>
      </c>
      <c r="G1204" s="105">
        <f t="shared" si="503"/>
        <v>33</v>
      </c>
      <c r="H1204" s="106">
        <f t="shared" si="504"/>
        <v>0</v>
      </c>
      <c r="I1204" s="106">
        <f t="shared" si="504"/>
        <v>0</v>
      </c>
      <c r="J1204" s="106">
        <f t="shared" si="504"/>
        <v>0</v>
      </c>
      <c r="K1204" s="106">
        <f t="shared" si="504"/>
        <v>0.12121212121212122</v>
      </c>
      <c r="L1204" s="106">
        <f t="shared" si="504"/>
        <v>0.87878787878787878</v>
      </c>
      <c r="M1204" s="93" t="s">
        <v>14</v>
      </c>
    </row>
    <row r="1205" spans="1:13" ht="40.5" customHeight="1" thickTop="1" thickBot="1">
      <c r="A1205" s="107" t="s">
        <v>24</v>
      </c>
      <c r="B1205" s="108">
        <f t="shared" ref="B1205:F1205" si="505">IFERROR(AVERAGE(B1201:B1204),0)</f>
        <v>0</v>
      </c>
      <c r="C1205" s="108">
        <f t="shared" si="505"/>
        <v>0</v>
      </c>
      <c r="D1205" s="108">
        <f t="shared" si="505"/>
        <v>0</v>
      </c>
      <c r="E1205" s="108">
        <f t="shared" si="505"/>
        <v>2.5</v>
      </c>
      <c r="F1205" s="108">
        <f t="shared" si="505"/>
        <v>30.5</v>
      </c>
      <c r="G1205" s="108">
        <f>SUM(AVERAGE(G1201:G1204))</f>
        <v>33</v>
      </c>
      <c r="H1205" s="102">
        <f>AVERAGE(H1201:H1204)*0.2</f>
        <v>0</v>
      </c>
      <c r="I1205" s="102">
        <f>AVERAGE(I1201:I1204)*0.4</f>
        <v>0</v>
      </c>
      <c r="J1205" s="102">
        <f>AVERAGE(J1201:J1204)*0.6</f>
        <v>0</v>
      </c>
      <c r="K1205" s="102">
        <f>AVERAGE(K1201:K1204)*0.8</f>
        <v>6.0606060606060608E-2</v>
      </c>
      <c r="L1205" s="109">
        <f>AVERAGE(L1201:L1204)*1</f>
        <v>0.92424242424242431</v>
      </c>
      <c r="M1205" s="102">
        <f>SUM(H1205:L1205)</f>
        <v>0.98484848484848486</v>
      </c>
    </row>
    <row r="1206" spans="1:13" ht="40.5" customHeight="1" thickTop="1" thickBot="1">
      <c r="A1206" s="110" t="s">
        <v>34</v>
      </c>
      <c r="B1206" s="111"/>
      <c r="C1206" s="111"/>
      <c r="D1206" s="111"/>
      <c r="E1206" s="111"/>
      <c r="F1206" s="111"/>
      <c r="G1206" s="112">
        <f>SUM(B1206:F1206)</f>
        <v>0</v>
      </c>
      <c r="H1206" s="113">
        <f t="shared" ref="H1206:L1206" si="506">IFERROR(B1206/$G$1206,0)</f>
        <v>0</v>
      </c>
      <c r="I1206" s="113">
        <f t="shared" si="506"/>
        <v>0</v>
      </c>
      <c r="J1206" s="113">
        <f t="shared" si="506"/>
        <v>0</v>
      </c>
      <c r="K1206" s="113">
        <f t="shared" si="506"/>
        <v>0</v>
      </c>
      <c r="L1206" s="113">
        <f t="shared" si="506"/>
        <v>0</v>
      </c>
      <c r="M1206" s="93" t="s">
        <v>14</v>
      </c>
    </row>
    <row r="1207" spans="1:13" ht="40.5" customHeight="1" thickTop="1" thickBot="1">
      <c r="A1207" s="127" t="s">
        <v>35</v>
      </c>
      <c r="B1207" s="134"/>
      <c r="C1207" s="134"/>
      <c r="D1207" s="134"/>
      <c r="E1207" s="134"/>
      <c r="F1207" s="135"/>
      <c r="G1207" s="114">
        <v>33</v>
      </c>
      <c r="H1207" s="102" t="s">
        <v>14</v>
      </c>
      <c r="I1207" s="102" t="s">
        <v>14</v>
      </c>
      <c r="J1207" s="102" t="s">
        <v>14</v>
      </c>
      <c r="K1207" s="102" t="s">
        <v>14</v>
      </c>
      <c r="L1207" s="102" t="s">
        <v>14</v>
      </c>
      <c r="M1207" s="102">
        <f>(M1187+M1194+M1199+M1205)/4</f>
        <v>0.98752525252525258</v>
      </c>
    </row>
    <row r="1208" spans="1:13" ht="40.5" customHeight="1" thickTop="1">
      <c r="A1208" s="77"/>
      <c r="B1208" s="77"/>
      <c r="C1208" s="77"/>
      <c r="D1208" s="77"/>
      <c r="E1208" s="77"/>
      <c r="F1208" s="77"/>
      <c r="G1208" s="77"/>
      <c r="H1208" s="77"/>
      <c r="I1208" s="77"/>
      <c r="J1208" s="77"/>
      <c r="K1208" s="77"/>
      <c r="L1208" s="77"/>
      <c r="M1208" s="77"/>
    </row>
    <row r="1209" spans="1:13" ht="40.5" customHeight="1" thickBot="1">
      <c r="A1209" s="77"/>
      <c r="B1209" s="77"/>
      <c r="C1209" s="77"/>
      <c r="D1209" s="77"/>
      <c r="E1209" s="77"/>
      <c r="F1209" s="77"/>
      <c r="G1209" s="77"/>
      <c r="H1209" s="77"/>
      <c r="I1209" s="77"/>
      <c r="J1209" s="77"/>
      <c r="K1209" s="77"/>
      <c r="L1209" s="77"/>
      <c r="M1209" s="77"/>
    </row>
    <row r="1210" spans="1:13" ht="40.5" customHeight="1" thickTop="1" thickBot="1">
      <c r="A1210" s="78" t="s">
        <v>0</v>
      </c>
      <c r="B1210" s="136" t="s">
        <v>206</v>
      </c>
      <c r="C1210" s="132"/>
      <c r="D1210" s="132"/>
      <c r="E1210" s="132"/>
      <c r="F1210" s="132"/>
      <c r="G1210" s="133"/>
      <c r="H1210" s="139" t="s">
        <v>111</v>
      </c>
      <c r="I1210" s="144"/>
      <c r="J1210" s="145"/>
      <c r="K1210" s="79" t="s">
        <v>2</v>
      </c>
      <c r="L1210" s="146">
        <v>45527</v>
      </c>
      <c r="M1210" s="147"/>
    </row>
    <row r="1211" spans="1:13" ht="40.5" customHeight="1" thickBot="1">
      <c r="A1211" s="115" t="s">
        <v>3</v>
      </c>
      <c r="B1211" s="148"/>
      <c r="C1211" s="148"/>
      <c r="D1211" s="148"/>
      <c r="E1211" s="148"/>
      <c r="F1211" s="148"/>
      <c r="G1211" s="149"/>
      <c r="H1211" s="80" t="s">
        <v>112</v>
      </c>
      <c r="I1211" s="121">
        <v>17</v>
      </c>
      <c r="J1211" s="133"/>
      <c r="K1211" s="81"/>
      <c r="L1211" s="80"/>
      <c r="M1211" s="80"/>
    </row>
    <row r="1212" spans="1:13" ht="40.5" customHeight="1" thickBot="1">
      <c r="A1212" s="150"/>
      <c r="B1212" s="151"/>
      <c r="C1212" s="151"/>
      <c r="D1212" s="151"/>
      <c r="E1212" s="151"/>
      <c r="F1212" s="151"/>
      <c r="G1212" s="152"/>
      <c r="H1212" s="80" t="s">
        <v>113</v>
      </c>
      <c r="I1212" s="121"/>
      <c r="J1212" s="133"/>
      <c r="K1212" s="80"/>
      <c r="L1212" s="80"/>
      <c r="M1212" s="80"/>
    </row>
    <row r="1213" spans="1:13" ht="40.5" customHeight="1" thickBot="1">
      <c r="A1213" s="82" t="s">
        <v>4</v>
      </c>
      <c r="B1213" s="130" t="s">
        <v>5</v>
      </c>
      <c r="C1213" s="131"/>
      <c r="D1213" s="131"/>
      <c r="E1213" s="131"/>
      <c r="F1213" s="131"/>
      <c r="G1213" s="131"/>
      <c r="H1213" s="121" t="s">
        <v>5</v>
      </c>
      <c r="I1213" s="132"/>
      <c r="J1213" s="132"/>
      <c r="K1213" s="132"/>
      <c r="L1213" s="132"/>
      <c r="M1213" s="133"/>
    </row>
    <row r="1214" spans="1:13" ht="40.5" customHeight="1" thickTop="1" thickBot="1">
      <c r="A1214" s="83" t="s">
        <v>6</v>
      </c>
      <c r="B1214" s="84" t="s">
        <v>7</v>
      </c>
      <c r="C1214" s="84" t="s">
        <v>8</v>
      </c>
      <c r="D1214" s="84" t="s">
        <v>9</v>
      </c>
      <c r="E1214" s="84" t="s">
        <v>10</v>
      </c>
      <c r="F1214" s="84" t="s">
        <v>11</v>
      </c>
      <c r="G1214" s="85" t="s">
        <v>12</v>
      </c>
      <c r="H1214" s="86" t="s">
        <v>7</v>
      </c>
      <c r="I1214" s="86" t="s">
        <v>8</v>
      </c>
      <c r="J1214" s="86" t="s">
        <v>9</v>
      </c>
      <c r="K1214" s="86" t="s">
        <v>10</v>
      </c>
      <c r="L1214" s="86" t="s">
        <v>11</v>
      </c>
      <c r="M1214" s="87" t="s">
        <v>12</v>
      </c>
    </row>
    <row r="1215" spans="1:13" ht="40.5" customHeight="1" thickTop="1" thickBot="1">
      <c r="A1215" s="88" t="s">
        <v>13</v>
      </c>
      <c r="B1215" s="89"/>
      <c r="C1215" s="89"/>
      <c r="D1215" s="89"/>
      <c r="E1215" s="89"/>
      <c r="F1215" s="89">
        <v>17</v>
      </c>
      <c r="G1215" s="90">
        <f t="shared" ref="G1215:G1217" si="507">SUM(B1215:F1215)</f>
        <v>17</v>
      </c>
      <c r="H1215" s="91">
        <f t="shared" ref="H1215:L1217" si="508">IFERROR(B1215/$G$1215,0)</f>
        <v>0</v>
      </c>
      <c r="I1215" s="91">
        <f t="shared" si="508"/>
        <v>0</v>
      </c>
      <c r="J1215" s="91">
        <f t="shared" si="508"/>
        <v>0</v>
      </c>
      <c r="K1215" s="91">
        <f t="shared" si="508"/>
        <v>0</v>
      </c>
      <c r="L1215" s="91">
        <f t="shared" si="508"/>
        <v>1</v>
      </c>
      <c r="M1215" s="92" t="s">
        <v>14</v>
      </c>
    </row>
    <row r="1216" spans="1:13" ht="40.5" customHeight="1" thickTop="1" thickBot="1">
      <c r="A1216" s="88" t="s">
        <v>15</v>
      </c>
      <c r="B1216" s="89"/>
      <c r="C1216" s="89"/>
      <c r="D1216" s="89"/>
      <c r="E1216" s="89"/>
      <c r="F1216" s="89">
        <v>17</v>
      </c>
      <c r="G1216" s="90">
        <f t="shared" si="507"/>
        <v>17</v>
      </c>
      <c r="H1216" s="91">
        <f t="shared" si="508"/>
        <v>0</v>
      </c>
      <c r="I1216" s="91">
        <f t="shared" si="508"/>
        <v>0</v>
      </c>
      <c r="J1216" s="91">
        <f t="shared" si="508"/>
        <v>0</v>
      </c>
      <c r="K1216" s="91">
        <f t="shared" si="508"/>
        <v>0</v>
      </c>
      <c r="L1216" s="91">
        <f t="shared" si="508"/>
        <v>1</v>
      </c>
      <c r="M1216" s="93" t="s">
        <v>14</v>
      </c>
    </row>
    <row r="1217" spans="1:13" ht="40.5" customHeight="1" thickTop="1" thickBot="1">
      <c r="A1217" s="88" t="s">
        <v>16</v>
      </c>
      <c r="B1217" s="89"/>
      <c r="C1217" s="89"/>
      <c r="D1217" s="89"/>
      <c r="E1217" s="89"/>
      <c r="F1217" s="89">
        <v>17</v>
      </c>
      <c r="G1217" s="90">
        <f t="shared" si="507"/>
        <v>17</v>
      </c>
      <c r="H1217" s="91">
        <f t="shared" si="508"/>
        <v>0</v>
      </c>
      <c r="I1217" s="91">
        <f t="shared" si="508"/>
        <v>0</v>
      </c>
      <c r="J1217" s="91">
        <f t="shared" si="508"/>
        <v>0</v>
      </c>
      <c r="K1217" s="91">
        <f t="shared" si="508"/>
        <v>0</v>
      </c>
      <c r="L1217" s="91">
        <f t="shared" si="508"/>
        <v>1</v>
      </c>
      <c r="M1217" s="93" t="s">
        <v>14</v>
      </c>
    </row>
    <row r="1218" spans="1:13" ht="40.5" customHeight="1" thickTop="1" thickBot="1">
      <c r="A1218" s="94" t="s">
        <v>17</v>
      </c>
      <c r="B1218" s="95">
        <f>IFERROR(AVERAGE(B1215:B1217),0)</f>
        <v>0</v>
      </c>
      <c r="C1218" s="95">
        <f>IFERROR(AVERAGE(C1215:C1217),0)</f>
        <v>0</v>
      </c>
      <c r="D1218" s="95">
        <f>IFERROR(AVERAGE(D1215:D1217),0)</f>
        <v>0</v>
      </c>
      <c r="E1218" s="95">
        <f t="shared" ref="E1218:F1218" si="509">IFERROR(AVERAGE(E1215:E1217),0)</f>
        <v>0</v>
      </c>
      <c r="F1218" s="95">
        <f t="shared" si="509"/>
        <v>17</v>
      </c>
      <c r="G1218" s="95">
        <f>SUM(AVERAGE(G1215:G1217))</f>
        <v>17</v>
      </c>
      <c r="H1218" s="96">
        <f>AVERAGE(H1215:H1217)*0.2</f>
        <v>0</v>
      </c>
      <c r="I1218" s="96">
        <f>AVERAGE(I1215:I1217)*0.4</f>
        <v>0</v>
      </c>
      <c r="J1218" s="96">
        <f>AVERAGE(J1215:J1217)*0.6</f>
        <v>0</v>
      </c>
      <c r="K1218" s="96">
        <f>AVERAGE(K1215:K1217)*0.8</f>
        <v>0</v>
      </c>
      <c r="L1218" s="96">
        <f>AVERAGE(L1215:L1217)*1</f>
        <v>1</v>
      </c>
      <c r="M1218" s="97">
        <f>SUM(H1218:L1218)</f>
        <v>1</v>
      </c>
    </row>
    <row r="1219" spans="1:13" ht="40.5" customHeight="1" thickTop="1" thickBot="1">
      <c r="A1219" s="98" t="s">
        <v>18</v>
      </c>
      <c r="B1219" s="84" t="s">
        <v>7</v>
      </c>
      <c r="C1219" s="84" t="s">
        <v>8</v>
      </c>
      <c r="D1219" s="84" t="s">
        <v>9</v>
      </c>
      <c r="E1219" s="84" t="s">
        <v>10</v>
      </c>
      <c r="F1219" s="84" t="s">
        <v>11</v>
      </c>
      <c r="G1219" s="85" t="s">
        <v>12</v>
      </c>
      <c r="H1219" s="84" t="s">
        <v>7</v>
      </c>
      <c r="I1219" s="84" t="s">
        <v>8</v>
      </c>
      <c r="J1219" s="84" t="s">
        <v>9</v>
      </c>
      <c r="K1219" s="84" t="s">
        <v>10</v>
      </c>
      <c r="L1219" s="99" t="s">
        <v>11</v>
      </c>
      <c r="M1219" s="85" t="s">
        <v>12</v>
      </c>
    </row>
    <row r="1220" spans="1:13" ht="40.5" customHeight="1" thickTop="1" thickBot="1">
      <c r="A1220" s="88" t="s">
        <v>19</v>
      </c>
      <c r="B1220" s="89"/>
      <c r="C1220" s="89"/>
      <c r="D1220" s="89"/>
      <c r="E1220" s="89"/>
      <c r="F1220" s="89">
        <v>17</v>
      </c>
      <c r="G1220" s="90">
        <f t="shared" ref="G1220:G1224" si="510">SUM(B1220:F1220)</f>
        <v>17</v>
      </c>
      <c r="H1220" s="91">
        <f t="shared" ref="H1220:L1224" si="511">IFERROR(B1220/$G$1220,0)</f>
        <v>0</v>
      </c>
      <c r="I1220" s="91">
        <f t="shared" si="511"/>
        <v>0</v>
      </c>
      <c r="J1220" s="91">
        <f t="shared" si="511"/>
        <v>0</v>
      </c>
      <c r="K1220" s="91">
        <f t="shared" si="511"/>
        <v>0</v>
      </c>
      <c r="L1220" s="91">
        <f t="shared" si="511"/>
        <v>1</v>
      </c>
      <c r="M1220" s="93" t="s">
        <v>14</v>
      </c>
    </row>
    <row r="1221" spans="1:13" ht="40.5" customHeight="1" thickTop="1" thickBot="1">
      <c r="A1221" s="88" t="s">
        <v>20</v>
      </c>
      <c r="B1221" s="89"/>
      <c r="C1221" s="89"/>
      <c r="D1221" s="89"/>
      <c r="E1221" s="89"/>
      <c r="F1221" s="89">
        <v>17</v>
      </c>
      <c r="G1221" s="90">
        <f t="shared" si="510"/>
        <v>17</v>
      </c>
      <c r="H1221" s="91">
        <f t="shared" si="511"/>
        <v>0</v>
      </c>
      <c r="I1221" s="91">
        <f t="shared" si="511"/>
        <v>0</v>
      </c>
      <c r="J1221" s="91">
        <f t="shared" si="511"/>
        <v>0</v>
      </c>
      <c r="K1221" s="91">
        <f t="shared" si="511"/>
        <v>0</v>
      </c>
      <c r="L1221" s="91">
        <f t="shared" si="511"/>
        <v>1</v>
      </c>
      <c r="M1221" s="93" t="s">
        <v>14</v>
      </c>
    </row>
    <row r="1222" spans="1:13" ht="40.5" customHeight="1" thickTop="1" thickBot="1">
      <c r="A1222" s="88" t="s">
        <v>21</v>
      </c>
      <c r="B1222" s="89"/>
      <c r="C1222" s="89"/>
      <c r="D1222" s="89"/>
      <c r="E1222" s="89"/>
      <c r="F1222" s="89">
        <v>17</v>
      </c>
      <c r="G1222" s="90">
        <f t="shared" si="510"/>
        <v>17</v>
      </c>
      <c r="H1222" s="91">
        <f t="shared" si="511"/>
        <v>0</v>
      </c>
      <c r="I1222" s="91">
        <f t="shared" si="511"/>
        <v>0</v>
      </c>
      <c r="J1222" s="91">
        <f t="shared" si="511"/>
        <v>0</v>
      </c>
      <c r="K1222" s="91">
        <f t="shared" si="511"/>
        <v>0</v>
      </c>
      <c r="L1222" s="91">
        <f t="shared" si="511"/>
        <v>1</v>
      </c>
      <c r="M1222" s="93" t="s">
        <v>14</v>
      </c>
    </row>
    <row r="1223" spans="1:13" ht="40.5" customHeight="1" thickTop="1" thickBot="1">
      <c r="A1223" s="88" t="s">
        <v>22</v>
      </c>
      <c r="B1223" s="89"/>
      <c r="C1223" s="89"/>
      <c r="D1223" s="89"/>
      <c r="E1223" s="89"/>
      <c r="F1223" s="89">
        <v>17</v>
      </c>
      <c r="G1223" s="90">
        <f t="shared" si="510"/>
        <v>17</v>
      </c>
      <c r="H1223" s="91">
        <f t="shared" si="511"/>
        <v>0</v>
      </c>
      <c r="I1223" s="91">
        <f t="shared" si="511"/>
        <v>0</v>
      </c>
      <c r="J1223" s="91">
        <f t="shared" si="511"/>
        <v>0</v>
      </c>
      <c r="K1223" s="91">
        <f t="shared" si="511"/>
        <v>0</v>
      </c>
      <c r="L1223" s="91">
        <f t="shared" si="511"/>
        <v>1</v>
      </c>
      <c r="M1223" s="93" t="s">
        <v>14</v>
      </c>
    </row>
    <row r="1224" spans="1:13" ht="40.5" customHeight="1" thickTop="1" thickBot="1">
      <c r="A1224" s="88" t="s">
        <v>23</v>
      </c>
      <c r="B1224" s="89"/>
      <c r="C1224" s="89"/>
      <c r="D1224" s="89"/>
      <c r="E1224" s="89"/>
      <c r="F1224" s="89">
        <v>17</v>
      </c>
      <c r="G1224" s="90">
        <f t="shared" si="510"/>
        <v>17</v>
      </c>
      <c r="H1224" s="91">
        <f t="shared" si="511"/>
        <v>0</v>
      </c>
      <c r="I1224" s="91">
        <f t="shared" si="511"/>
        <v>0</v>
      </c>
      <c r="J1224" s="91">
        <f t="shared" si="511"/>
        <v>0</v>
      </c>
      <c r="K1224" s="91">
        <f t="shared" si="511"/>
        <v>0</v>
      </c>
      <c r="L1224" s="91">
        <f t="shared" si="511"/>
        <v>1</v>
      </c>
      <c r="M1224" s="93"/>
    </row>
    <row r="1225" spans="1:13" ht="40.5" customHeight="1" thickTop="1" thickBot="1">
      <c r="A1225" s="94" t="s">
        <v>24</v>
      </c>
      <c r="B1225" s="95">
        <f t="shared" ref="B1225:F1225" si="512">IFERROR(AVERAGE(B1220:B1224),0)</f>
        <v>0</v>
      </c>
      <c r="C1225" s="95">
        <f t="shared" si="512"/>
        <v>0</v>
      </c>
      <c r="D1225" s="95">
        <f t="shared" si="512"/>
        <v>0</v>
      </c>
      <c r="E1225" s="95">
        <f t="shared" si="512"/>
        <v>0</v>
      </c>
      <c r="F1225" s="95">
        <f t="shared" si="512"/>
        <v>17</v>
      </c>
      <c r="G1225" s="95">
        <f>SUM(AVERAGE(G1220:G1224))</f>
        <v>17</v>
      </c>
      <c r="H1225" s="97">
        <f>AVERAGE(H1220:H1224)*0.2</f>
        <v>0</v>
      </c>
      <c r="I1225" s="97">
        <f>AVERAGE(I1220:I1224)*0.4</f>
        <v>0</v>
      </c>
      <c r="J1225" s="97">
        <f>AVERAGE(J1220:J1224)*0.6</f>
        <v>0</v>
      </c>
      <c r="K1225" s="97">
        <f>AVERAGE(K1220:K1224)*0.8</f>
        <v>0</v>
      </c>
      <c r="L1225" s="100">
        <f>AVERAGE(L1220:L1224)*1</f>
        <v>1</v>
      </c>
      <c r="M1225" s="97">
        <f>SUM(H1225:L1225)</f>
        <v>1</v>
      </c>
    </row>
    <row r="1226" spans="1:13" ht="40.5" customHeight="1" thickTop="1" thickBot="1">
      <c r="A1226" s="98" t="s">
        <v>25</v>
      </c>
      <c r="B1226" s="84" t="s">
        <v>7</v>
      </c>
      <c r="C1226" s="84" t="s">
        <v>8</v>
      </c>
      <c r="D1226" s="84" t="s">
        <v>9</v>
      </c>
      <c r="E1226" s="84" t="s">
        <v>10</v>
      </c>
      <c r="F1226" s="84" t="s">
        <v>11</v>
      </c>
      <c r="G1226" s="85" t="s">
        <v>12</v>
      </c>
      <c r="H1226" s="84" t="s">
        <v>7</v>
      </c>
      <c r="I1226" s="84" t="s">
        <v>8</v>
      </c>
      <c r="J1226" s="84" t="s">
        <v>9</v>
      </c>
      <c r="K1226" s="84" t="s">
        <v>10</v>
      </c>
      <c r="L1226" s="99" t="s">
        <v>11</v>
      </c>
      <c r="M1226" s="85" t="s">
        <v>12</v>
      </c>
    </row>
    <row r="1227" spans="1:13" ht="40.5" customHeight="1" thickTop="1" thickBot="1">
      <c r="A1227" s="88" t="s">
        <v>26</v>
      </c>
      <c r="B1227" s="89"/>
      <c r="C1227" s="89"/>
      <c r="D1227" s="89"/>
      <c r="E1227" s="89"/>
      <c r="F1227" s="89">
        <v>17</v>
      </c>
      <c r="G1227" s="90">
        <f t="shared" ref="G1227:G1229" si="513">SUM(B1227:F1227)</f>
        <v>17</v>
      </c>
      <c r="H1227" s="91">
        <f t="shared" ref="H1227:L1229" si="514">IFERROR(B1227/$G$1227,0)</f>
        <v>0</v>
      </c>
      <c r="I1227" s="91">
        <f t="shared" si="514"/>
        <v>0</v>
      </c>
      <c r="J1227" s="91">
        <f t="shared" si="514"/>
        <v>0</v>
      </c>
      <c r="K1227" s="91">
        <f t="shared" si="514"/>
        <v>0</v>
      </c>
      <c r="L1227" s="91">
        <f t="shared" si="514"/>
        <v>1</v>
      </c>
      <c r="M1227" s="93" t="s">
        <v>14</v>
      </c>
    </row>
    <row r="1228" spans="1:13" ht="40.5" customHeight="1" thickTop="1" thickBot="1">
      <c r="A1228" s="88" t="s">
        <v>27</v>
      </c>
      <c r="B1228" s="89"/>
      <c r="C1228" s="89"/>
      <c r="D1228" s="89"/>
      <c r="E1228" s="89"/>
      <c r="F1228" s="89">
        <v>17</v>
      </c>
      <c r="G1228" s="90">
        <f t="shared" si="513"/>
        <v>17</v>
      </c>
      <c r="H1228" s="91">
        <f t="shared" si="514"/>
        <v>0</v>
      </c>
      <c r="I1228" s="91">
        <f t="shared" si="514"/>
        <v>0</v>
      </c>
      <c r="J1228" s="91">
        <f t="shared" si="514"/>
        <v>0</v>
      </c>
      <c r="K1228" s="91">
        <f t="shared" si="514"/>
        <v>0</v>
      </c>
      <c r="L1228" s="91">
        <f t="shared" si="514"/>
        <v>1</v>
      </c>
      <c r="M1228" s="93" t="s">
        <v>14</v>
      </c>
    </row>
    <row r="1229" spans="1:13" ht="40.5" customHeight="1" thickTop="1" thickBot="1">
      <c r="A1229" s="88" t="s">
        <v>28</v>
      </c>
      <c r="B1229" s="89"/>
      <c r="C1229" s="89"/>
      <c r="D1229" s="89"/>
      <c r="E1229" s="89"/>
      <c r="F1229" s="89">
        <v>17</v>
      </c>
      <c r="G1229" s="90">
        <f t="shared" si="513"/>
        <v>17</v>
      </c>
      <c r="H1229" s="91">
        <f t="shared" si="514"/>
        <v>0</v>
      </c>
      <c r="I1229" s="91">
        <f t="shared" si="514"/>
        <v>0</v>
      </c>
      <c r="J1229" s="91">
        <f t="shared" si="514"/>
        <v>0</v>
      </c>
      <c r="K1229" s="91">
        <f t="shared" si="514"/>
        <v>0</v>
      </c>
      <c r="L1229" s="91">
        <f t="shared" si="514"/>
        <v>1</v>
      </c>
      <c r="M1229" s="93" t="s">
        <v>14</v>
      </c>
    </row>
    <row r="1230" spans="1:13" ht="40.5" customHeight="1" thickTop="1" thickBot="1">
      <c r="A1230" s="94" t="s">
        <v>24</v>
      </c>
      <c r="B1230" s="95">
        <f t="shared" ref="B1230:F1230" si="515">IFERROR(AVERAGE(B1227:B1229),0)</f>
        <v>0</v>
      </c>
      <c r="C1230" s="95">
        <f t="shared" si="515"/>
        <v>0</v>
      </c>
      <c r="D1230" s="101">
        <f t="shared" si="515"/>
        <v>0</v>
      </c>
      <c r="E1230" s="101">
        <f t="shared" si="515"/>
        <v>0</v>
      </c>
      <c r="F1230" s="101">
        <f t="shared" si="515"/>
        <v>17</v>
      </c>
      <c r="G1230" s="101">
        <f>SUM(AVERAGE(G1227:G1229))</f>
        <v>17</v>
      </c>
      <c r="H1230" s="97">
        <f>AVERAGE(H1227:H1229)*0.2</f>
        <v>0</v>
      </c>
      <c r="I1230" s="97">
        <f>AVERAGE(I1227:I1229)*0.4</f>
        <v>0</v>
      </c>
      <c r="J1230" s="97">
        <f>AVERAGE(J1227:J1229)*0.6</f>
        <v>0</v>
      </c>
      <c r="K1230" s="97">
        <f>AVERAGE(K1227:K1229)*0.8</f>
        <v>0</v>
      </c>
      <c r="L1230" s="100">
        <f>AVERAGE(L1227:L1229)*1</f>
        <v>1</v>
      </c>
      <c r="M1230" s="102">
        <f>SUM(H1230:L1230)</f>
        <v>1</v>
      </c>
    </row>
    <row r="1231" spans="1:13" ht="40.5" customHeight="1" thickTop="1" thickBot="1">
      <c r="A1231" s="83" t="s">
        <v>29</v>
      </c>
      <c r="B1231" s="84" t="s">
        <v>7</v>
      </c>
      <c r="C1231" s="84" t="s">
        <v>8</v>
      </c>
      <c r="D1231" s="84" t="s">
        <v>9</v>
      </c>
      <c r="E1231" s="84" t="s">
        <v>10</v>
      </c>
      <c r="F1231" s="84" t="s">
        <v>11</v>
      </c>
      <c r="G1231" s="85" t="s">
        <v>12</v>
      </c>
      <c r="H1231" s="84" t="s">
        <v>7</v>
      </c>
      <c r="I1231" s="84" t="s">
        <v>8</v>
      </c>
      <c r="J1231" s="84" t="s">
        <v>9</v>
      </c>
      <c r="K1231" s="84" t="s">
        <v>10</v>
      </c>
      <c r="L1231" s="99" t="s">
        <v>11</v>
      </c>
      <c r="M1231" s="85" t="s">
        <v>12</v>
      </c>
    </row>
    <row r="1232" spans="1:13" ht="40.5" customHeight="1" thickTop="1" thickBot="1">
      <c r="A1232" s="103" t="s">
        <v>30</v>
      </c>
      <c r="B1232" s="104"/>
      <c r="C1232" s="104"/>
      <c r="D1232" s="104"/>
      <c r="E1232" s="89"/>
      <c r="F1232" s="89">
        <v>17</v>
      </c>
      <c r="G1232" s="105">
        <f t="shared" ref="G1232:G1235" si="516">SUM(B1232:F1232)</f>
        <v>17</v>
      </c>
      <c r="H1232" s="106">
        <f t="shared" ref="H1232:L1235" si="517">IFERROR(B1232/$G$1232,0)</f>
        <v>0</v>
      </c>
      <c r="I1232" s="106">
        <f t="shared" si="517"/>
        <v>0</v>
      </c>
      <c r="J1232" s="106">
        <f t="shared" si="517"/>
        <v>0</v>
      </c>
      <c r="K1232" s="106">
        <f t="shared" si="517"/>
        <v>0</v>
      </c>
      <c r="L1232" s="106">
        <f t="shared" si="517"/>
        <v>1</v>
      </c>
      <c r="M1232" s="93" t="s">
        <v>14</v>
      </c>
    </row>
    <row r="1233" spans="1:13" ht="40.5" customHeight="1" thickTop="1" thickBot="1">
      <c r="A1233" s="103" t="s">
        <v>31</v>
      </c>
      <c r="B1233" s="104"/>
      <c r="C1233" s="104"/>
      <c r="D1233" s="104"/>
      <c r="E1233" s="89"/>
      <c r="F1233" s="89">
        <v>17</v>
      </c>
      <c r="G1233" s="105">
        <f t="shared" si="516"/>
        <v>17</v>
      </c>
      <c r="H1233" s="106">
        <f t="shared" si="517"/>
        <v>0</v>
      </c>
      <c r="I1233" s="106">
        <f t="shared" si="517"/>
        <v>0</v>
      </c>
      <c r="J1233" s="106">
        <f t="shared" si="517"/>
        <v>0</v>
      </c>
      <c r="K1233" s="106">
        <f t="shared" si="517"/>
        <v>0</v>
      </c>
      <c r="L1233" s="106">
        <f t="shared" si="517"/>
        <v>1</v>
      </c>
      <c r="M1233" s="93" t="s">
        <v>14</v>
      </c>
    </row>
    <row r="1234" spans="1:13" ht="40.5" customHeight="1" thickTop="1" thickBot="1">
      <c r="A1234" s="103" t="s">
        <v>32</v>
      </c>
      <c r="B1234" s="104"/>
      <c r="C1234" s="104"/>
      <c r="D1234" s="104"/>
      <c r="E1234" s="89"/>
      <c r="F1234" s="89">
        <v>17</v>
      </c>
      <c r="G1234" s="105">
        <f t="shared" si="516"/>
        <v>17</v>
      </c>
      <c r="H1234" s="106">
        <f t="shared" si="517"/>
        <v>0</v>
      </c>
      <c r="I1234" s="106">
        <f t="shared" si="517"/>
        <v>0</v>
      </c>
      <c r="J1234" s="106">
        <f t="shared" si="517"/>
        <v>0</v>
      </c>
      <c r="K1234" s="106">
        <f t="shared" si="517"/>
        <v>0</v>
      </c>
      <c r="L1234" s="106">
        <f t="shared" si="517"/>
        <v>1</v>
      </c>
      <c r="M1234" s="93" t="s">
        <v>14</v>
      </c>
    </row>
    <row r="1235" spans="1:13" ht="40.5" customHeight="1" thickTop="1" thickBot="1">
      <c r="A1235" s="103" t="s">
        <v>33</v>
      </c>
      <c r="B1235" s="104"/>
      <c r="C1235" s="104"/>
      <c r="D1235" s="104"/>
      <c r="E1235" s="89"/>
      <c r="F1235" s="89">
        <v>17</v>
      </c>
      <c r="G1235" s="105">
        <f t="shared" si="516"/>
        <v>17</v>
      </c>
      <c r="H1235" s="106">
        <f t="shared" si="517"/>
        <v>0</v>
      </c>
      <c r="I1235" s="106">
        <f t="shared" si="517"/>
        <v>0</v>
      </c>
      <c r="J1235" s="106">
        <f t="shared" si="517"/>
        <v>0</v>
      </c>
      <c r="K1235" s="106">
        <f t="shared" si="517"/>
        <v>0</v>
      </c>
      <c r="L1235" s="106">
        <f t="shared" si="517"/>
        <v>1</v>
      </c>
      <c r="M1235" s="93" t="s">
        <v>14</v>
      </c>
    </row>
    <row r="1236" spans="1:13" ht="40.5" customHeight="1" thickTop="1" thickBot="1">
      <c r="A1236" s="107" t="s">
        <v>24</v>
      </c>
      <c r="B1236" s="108">
        <f t="shared" ref="B1236:F1236" si="518">IFERROR(AVERAGE(B1232:B1235),0)</f>
        <v>0</v>
      </c>
      <c r="C1236" s="108">
        <f t="shared" si="518"/>
        <v>0</v>
      </c>
      <c r="D1236" s="108">
        <f t="shared" si="518"/>
        <v>0</v>
      </c>
      <c r="E1236" s="108">
        <f t="shared" si="518"/>
        <v>0</v>
      </c>
      <c r="F1236" s="108">
        <f t="shared" si="518"/>
        <v>17</v>
      </c>
      <c r="G1236" s="108">
        <f>SUM(AVERAGE(G1232:G1235))</f>
        <v>17</v>
      </c>
      <c r="H1236" s="102">
        <f>AVERAGE(H1232:H1235)*0.2</f>
        <v>0</v>
      </c>
      <c r="I1236" s="102">
        <f>AVERAGE(I1232:I1235)*0.4</f>
        <v>0</v>
      </c>
      <c r="J1236" s="102">
        <f>AVERAGE(J1232:J1235)*0.6</f>
        <v>0</v>
      </c>
      <c r="K1236" s="102">
        <f>AVERAGE(K1232:K1235)*0.8</f>
        <v>0</v>
      </c>
      <c r="L1236" s="109">
        <f>AVERAGE(L1232:L1235)*1</f>
        <v>1</v>
      </c>
      <c r="M1236" s="102">
        <f>SUM(H1236:L1236)</f>
        <v>1</v>
      </c>
    </row>
    <row r="1237" spans="1:13" ht="40.5" customHeight="1" thickTop="1" thickBot="1">
      <c r="A1237" s="110" t="s">
        <v>34</v>
      </c>
      <c r="B1237" s="111"/>
      <c r="C1237" s="111"/>
      <c r="D1237" s="111"/>
      <c r="E1237" s="111"/>
      <c r="F1237" s="111"/>
      <c r="G1237" s="112">
        <f>SUM(B1237:F1237)</f>
        <v>0</v>
      </c>
      <c r="H1237" s="113">
        <f t="shared" ref="H1237:L1237" si="519">IFERROR(B1237/$G$1237,0)</f>
        <v>0</v>
      </c>
      <c r="I1237" s="113">
        <f t="shared" si="519"/>
        <v>0</v>
      </c>
      <c r="J1237" s="113">
        <f t="shared" si="519"/>
        <v>0</v>
      </c>
      <c r="K1237" s="113">
        <f t="shared" si="519"/>
        <v>0</v>
      </c>
      <c r="L1237" s="113">
        <f t="shared" si="519"/>
        <v>0</v>
      </c>
      <c r="M1237" s="93" t="s">
        <v>14</v>
      </c>
    </row>
    <row r="1238" spans="1:13" ht="40.5" customHeight="1" thickTop="1" thickBot="1">
      <c r="A1238" s="127" t="s">
        <v>35</v>
      </c>
      <c r="B1238" s="134"/>
      <c r="C1238" s="134"/>
      <c r="D1238" s="134"/>
      <c r="E1238" s="134"/>
      <c r="F1238" s="135"/>
      <c r="G1238" s="114">
        <v>17</v>
      </c>
      <c r="H1238" s="102" t="s">
        <v>14</v>
      </c>
      <c r="I1238" s="102" t="s">
        <v>14</v>
      </c>
      <c r="J1238" s="102" t="s">
        <v>14</v>
      </c>
      <c r="K1238" s="102" t="s">
        <v>14</v>
      </c>
      <c r="L1238" s="102" t="s">
        <v>14</v>
      </c>
      <c r="M1238" s="102">
        <f>(M1218+M1225+M1230+M1236)/4</f>
        <v>1</v>
      </c>
    </row>
    <row r="1239" spans="1:13" ht="40.5" customHeight="1" thickTop="1">
      <c r="A1239" s="77"/>
      <c r="B1239" s="77"/>
      <c r="C1239" s="77"/>
      <c r="D1239" s="77"/>
      <c r="E1239" s="77"/>
      <c r="F1239" s="77"/>
      <c r="G1239" s="77"/>
      <c r="H1239" s="77"/>
      <c r="I1239" s="77"/>
      <c r="J1239" s="77"/>
      <c r="K1239" s="77"/>
      <c r="L1239" s="77"/>
      <c r="M1239" s="77"/>
    </row>
    <row r="1240" spans="1:13" ht="40.5" customHeight="1" thickBot="1">
      <c r="A1240" s="77"/>
      <c r="B1240" s="77"/>
      <c r="C1240" s="77"/>
      <c r="D1240" s="77"/>
      <c r="E1240" s="77"/>
      <c r="F1240" s="77"/>
      <c r="G1240" s="77"/>
      <c r="H1240" s="77"/>
      <c r="I1240" s="77"/>
      <c r="J1240" s="77"/>
      <c r="K1240" s="77"/>
      <c r="L1240" s="77"/>
      <c r="M1240" s="77"/>
    </row>
    <row r="1241" spans="1:13" ht="40.5" customHeight="1" thickTop="1" thickBot="1">
      <c r="A1241" s="78" t="s">
        <v>0</v>
      </c>
      <c r="B1241" s="136" t="s">
        <v>207</v>
      </c>
      <c r="C1241" s="132"/>
      <c r="D1241" s="132"/>
      <c r="E1241" s="132"/>
      <c r="F1241" s="132"/>
      <c r="G1241" s="133"/>
      <c r="H1241" s="139" t="s">
        <v>111</v>
      </c>
      <c r="I1241" s="144"/>
      <c r="J1241" s="145"/>
      <c r="K1241" s="79" t="s">
        <v>2</v>
      </c>
      <c r="L1241" s="146">
        <v>45525</v>
      </c>
      <c r="M1241" s="147"/>
    </row>
    <row r="1242" spans="1:13" ht="40.5" customHeight="1" thickBot="1">
      <c r="A1242" s="115" t="s">
        <v>3</v>
      </c>
      <c r="B1242" s="148"/>
      <c r="C1242" s="148"/>
      <c r="D1242" s="148"/>
      <c r="E1242" s="148"/>
      <c r="F1242" s="148"/>
      <c r="G1242" s="149"/>
      <c r="H1242" s="80" t="s">
        <v>112</v>
      </c>
      <c r="I1242" s="121">
        <v>17</v>
      </c>
      <c r="J1242" s="133"/>
      <c r="K1242" s="81"/>
      <c r="L1242" s="80"/>
      <c r="M1242" s="80"/>
    </row>
    <row r="1243" spans="1:13" ht="40.5" customHeight="1" thickBot="1">
      <c r="A1243" s="150"/>
      <c r="B1243" s="151"/>
      <c r="C1243" s="151"/>
      <c r="D1243" s="151"/>
      <c r="E1243" s="151"/>
      <c r="F1243" s="151"/>
      <c r="G1243" s="152"/>
      <c r="H1243" s="80" t="s">
        <v>113</v>
      </c>
      <c r="I1243" s="121"/>
      <c r="J1243" s="133"/>
      <c r="K1243" s="80"/>
      <c r="L1243" s="80"/>
      <c r="M1243" s="80"/>
    </row>
    <row r="1244" spans="1:13" ht="40.5" customHeight="1" thickBot="1">
      <c r="A1244" s="82" t="s">
        <v>4</v>
      </c>
      <c r="B1244" s="130" t="s">
        <v>5</v>
      </c>
      <c r="C1244" s="131"/>
      <c r="D1244" s="131"/>
      <c r="E1244" s="131"/>
      <c r="F1244" s="131"/>
      <c r="G1244" s="131"/>
      <c r="H1244" s="121" t="s">
        <v>5</v>
      </c>
      <c r="I1244" s="132"/>
      <c r="J1244" s="132"/>
      <c r="K1244" s="132"/>
      <c r="L1244" s="132"/>
      <c r="M1244" s="133"/>
    </row>
    <row r="1245" spans="1:13" ht="40.5" customHeight="1" thickTop="1" thickBot="1">
      <c r="A1245" s="83" t="s">
        <v>6</v>
      </c>
      <c r="B1245" s="84" t="s">
        <v>7</v>
      </c>
      <c r="C1245" s="84" t="s">
        <v>8</v>
      </c>
      <c r="D1245" s="84" t="s">
        <v>9</v>
      </c>
      <c r="E1245" s="84" t="s">
        <v>10</v>
      </c>
      <c r="F1245" s="84" t="s">
        <v>11</v>
      </c>
      <c r="G1245" s="85" t="s">
        <v>12</v>
      </c>
      <c r="H1245" s="86" t="s">
        <v>7</v>
      </c>
      <c r="I1245" s="86" t="s">
        <v>8</v>
      </c>
      <c r="J1245" s="86" t="s">
        <v>9</v>
      </c>
      <c r="K1245" s="86" t="s">
        <v>10</v>
      </c>
      <c r="L1245" s="86" t="s">
        <v>11</v>
      </c>
      <c r="M1245" s="87" t="s">
        <v>12</v>
      </c>
    </row>
    <row r="1246" spans="1:13" ht="40.5" customHeight="1" thickTop="1" thickBot="1">
      <c r="A1246" s="88" t="s">
        <v>13</v>
      </c>
      <c r="B1246" s="89"/>
      <c r="C1246" s="89"/>
      <c r="D1246" s="89"/>
      <c r="E1246" s="89">
        <v>4</v>
      </c>
      <c r="F1246" s="89">
        <v>13</v>
      </c>
      <c r="G1246" s="90">
        <f t="shared" ref="G1246:G1248" si="520">SUM(B1246:F1246)</f>
        <v>17</v>
      </c>
      <c r="H1246" s="91">
        <f t="shared" ref="H1246:L1248" si="521">IFERROR(B1246/$G$1246,0)</f>
        <v>0</v>
      </c>
      <c r="I1246" s="91">
        <f t="shared" si="521"/>
        <v>0</v>
      </c>
      <c r="J1246" s="91">
        <f t="shared" si="521"/>
        <v>0</v>
      </c>
      <c r="K1246" s="91">
        <f t="shared" si="521"/>
        <v>0.23529411764705882</v>
      </c>
      <c r="L1246" s="91">
        <f t="shared" si="521"/>
        <v>0.76470588235294112</v>
      </c>
      <c r="M1246" s="92" t="s">
        <v>14</v>
      </c>
    </row>
    <row r="1247" spans="1:13" ht="40.5" customHeight="1" thickTop="1" thickBot="1">
      <c r="A1247" s="88" t="s">
        <v>15</v>
      </c>
      <c r="B1247" s="89"/>
      <c r="C1247" s="89"/>
      <c r="D1247" s="89"/>
      <c r="E1247" s="89">
        <v>4</v>
      </c>
      <c r="F1247" s="89">
        <v>13</v>
      </c>
      <c r="G1247" s="90">
        <f t="shared" si="520"/>
        <v>17</v>
      </c>
      <c r="H1247" s="91">
        <f t="shared" si="521"/>
        <v>0</v>
      </c>
      <c r="I1247" s="91">
        <f t="shared" si="521"/>
        <v>0</v>
      </c>
      <c r="J1247" s="91">
        <f t="shared" si="521"/>
        <v>0</v>
      </c>
      <c r="K1247" s="91">
        <f t="shared" si="521"/>
        <v>0.23529411764705882</v>
      </c>
      <c r="L1247" s="91">
        <f t="shared" si="521"/>
        <v>0.76470588235294112</v>
      </c>
      <c r="M1247" s="93" t="s">
        <v>14</v>
      </c>
    </row>
    <row r="1248" spans="1:13" ht="40.5" customHeight="1" thickTop="1" thickBot="1">
      <c r="A1248" s="88" t="s">
        <v>16</v>
      </c>
      <c r="B1248" s="89"/>
      <c r="C1248" s="89"/>
      <c r="D1248" s="89"/>
      <c r="E1248" s="89">
        <v>4</v>
      </c>
      <c r="F1248" s="89">
        <v>13</v>
      </c>
      <c r="G1248" s="90">
        <f t="shared" si="520"/>
        <v>17</v>
      </c>
      <c r="H1248" s="91">
        <f t="shared" si="521"/>
        <v>0</v>
      </c>
      <c r="I1248" s="91">
        <f t="shared" si="521"/>
        <v>0</v>
      </c>
      <c r="J1248" s="91">
        <f t="shared" si="521"/>
        <v>0</v>
      </c>
      <c r="K1248" s="91">
        <f t="shared" si="521"/>
        <v>0.23529411764705882</v>
      </c>
      <c r="L1248" s="91">
        <f t="shared" si="521"/>
        <v>0.76470588235294112</v>
      </c>
      <c r="M1248" s="93" t="s">
        <v>14</v>
      </c>
    </row>
    <row r="1249" spans="1:13" ht="40.5" customHeight="1" thickTop="1" thickBot="1">
      <c r="A1249" s="94" t="s">
        <v>17</v>
      </c>
      <c r="B1249" s="95">
        <f>IFERROR(AVERAGE(B1246:B1248),0)</f>
        <v>0</v>
      </c>
      <c r="C1249" s="95">
        <f>IFERROR(AVERAGE(C1246:C1248),0)</f>
        <v>0</v>
      </c>
      <c r="D1249" s="95">
        <f>IFERROR(AVERAGE(D1246:D1248),0)</f>
        <v>0</v>
      </c>
      <c r="E1249" s="95">
        <f t="shared" ref="E1249:F1249" si="522">IFERROR(AVERAGE(E1246:E1248),0)</f>
        <v>4</v>
      </c>
      <c r="F1249" s="95">
        <f t="shared" si="522"/>
        <v>13</v>
      </c>
      <c r="G1249" s="95">
        <f>SUM(AVERAGE(G1246:G1248))</f>
        <v>17</v>
      </c>
      <c r="H1249" s="96">
        <f>AVERAGE(H1246:H1248)*0.2</f>
        <v>0</v>
      </c>
      <c r="I1249" s="96">
        <f>AVERAGE(I1246:I1248)*0.4</f>
        <v>0</v>
      </c>
      <c r="J1249" s="96">
        <f>AVERAGE(J1246:J1248)*0.6</f>
        <v>0</v>
      </c>
      <c r="K1249" s="96">
        <f>AVERAGE(K1246:K1248)*0.8</f>
        <v>0.18823529411764706</v>
      </c>
      <c r="L1249" s="96">
        <f>AVERAGE(L1246:L1248)*1</f>
        <v>0.76470588235294112</v>
      </c>
      <c r="M1249" s="97">
        <f>SUM(H1249:L1249)</f>
        <v>0.95294117647058818</v>
      </c>
    </row>
    <row r="1250" spans="1:13" ht="40.5" customHeight="1" thickTop="1" thickBot="1">
      <c r="A1250" s="98" t="s">
        <v>18</v>
      </c>
      <c r="B1250" s="84" t="s">
        <v>7</v>
      </c>
      <c r="C1250" s="84" t="s">
        <v>8</v>
      </c>
      <c r="D1250" s="84" t="s">
        <v>9</v>
      </c>
      <c r="E1250" s="84" t="s">
        <v>10</v>
      </c>
      <c r="F1250" s="84" t="s">
        <v>11</v>
      </c>
      <c r="G1250" s="85" t="s">
        <v>12</v>
      </c>
      <c r="H1250" s="84" t="s">
        <v>7</v>
      </c>
      <c r="I1250" s="84" t="s">
        <v>8</v>
      </c>
      <c r="J1250" s="84" t="s">
        <v>9</v>
      </c>
      <c r="K1250" s="84" t="s">
        <v>10</v>
      </c>
      <c r="L1250" s="99" t="s">
        <v>11</v>
      </c>
      <c r="M1250" s="85" t="s">
        <v>12</v>
      </c>
    </row>
    <row r="1251" spans="1:13" ht="40.5" customHeight="1" thickTop="1" thickBot="1">
      <c r="A1251" s="88" t="s">
        <v>19</v>
      </c>
      <c r="B1251" s="89"/>
      <c r="C1251" s="89"/>
      <c r="D1251" s="89"/>
      <c r="E1251" s="89">
        <v>4</v>
      </c>
      <c r="F1251" s="89">
        <v>13</v>
      </c>
      <c r="G1251" s="90">
        <f t="shared" ref="G1251:G1255" si="523">SUM(B1251:F1251)</f>
        <v>17</v>
      </c>
      <c r="H1251" s="91">
        <f t="shared" ref="H1251:L1255" si="524">IFERROR(B1251/$G$1251,0)</f>
        <v>0</v>
      </c>
      <c r="I1251" s="91">
        <f t="shared" si="524"/>
        <v>0</v>
      </c>
      <c r="J1251" s="91">
        <f t="shared" si="524"/>
        <v>0</v>
      </c>
      <c r="K1251" s="91">
        <f t="shared" si="524"/>
        <v>0.23529411764705882</v>
      </c>
      <c r="L1251" s="91">
        <f t="shared" si="524"/>
        <v>0.76470588235294112</v>
      </c>
      <c r="M1251" s="93" t="s">
        <v>14</v>
      </c>
    </row>
    <row r="1252" spans="1:13" ht="40.5" customHeight="1" thickTop="1" thickBot="1">
      <c r="A1252" s="88" t="s">
        <v>20</v>
      </c>
      <c r="B1252" s="89"/>
      <c r="C1252" s="89"/>
      <c r="D1252" s="89"/>
      <c r="E1252" s="89">
        <v>4</v>
      </c>
      <c r="F1252" s="89">
        <v>13</v>
      </c>
      <c r="G1252" s="90">
        <f t="shared" si="523"/>
        <v>17</v>
      </c>
      <c r="H1252" s="91">
        <f t="shared" si="524"/>
        <v>0</v>
      </c>
      <c r="I1252" s="91">
        <f t="shared" si="524"/>
        <v>0</v>
      </c>
      <c r="J1252" s="91">
        <f t="shared" si="524"/>
        <v>0</v>
      </c>
      <c r="K1252" s="91">
        <f t="shared" si="524"/>
        <v>0.23529411764705882</v>
      </c>
      <c r="L1252" s="91">
        <f t="shared" si="524"/>
        <v>0.76470588235294112</v>
      </c>
      <c r="M1252" s="93" t="s">
        <v>14</v>
      </c>
    </row>
    <row r="1253" spans="1:13" ht="40.5" customHeight="1" thickTop="1" thickBot="1">
      <c r="A1253" s="88" t="s">
        <v>21</v>
      </c>
      <c r="B1253" s="89"/>
      <c r="C1253" s="89"/>
      <c r="D1253" s="89"/>
      <c r="E1253" s="89">
        <v>4</v>
      </c>
      <c r="F1253" s="89">
        <v>13</v>
      </c>
      <c r="G1253" s="90">
        <f t="shared" si="523"/>
        <v>17</v>
      </c>
      <c r="H1253" s="91">
        <f t="shared" si="524"/>
        <v>0</v>
      </c>
      <c r="I1253" s="91">
        <f t="shared" si="524"/>
        <v>0</v>
      </c>
      <c r="J1253" s="91">
        <f t="shared" si="524"/>
        <v>0</v>
      </c>
      <c r="K1253" s="91">
        <f t="shared" si="524"/>
        <v>0.23529411764705882</v>
      </c>
      <c r="L1253" s="91">
        <f t="shared" si="524"/>
        <v>0.76470588235294112</v>
      </c>
      <c r="M1253" s="93" t="s">
        <v>14</v>
      </c>
    </row>
    <row r="1254" spans="1:13" ht="40.5" customHeight="1" thickTop="1" thickBot="1">
      <c r="A1254" s="88" t="s">
        <v>22</v>
      </c>
      <c r="B1254" s="89"/>
      <c r="C1254" s="89"/>
      <c r="D1254" s="89"/>
      <c r="E1254" s="89">
        <v>4</v>
      </c>
      <c r="F1254" s="89">
        <v>13</v>
      </c>
      <c r="G1254" s="90">
        <f t="shared" si="523"/>
        <v>17</v>
      </c>
      <c r="H1254" s="91">
        <f t="shared" si="524"/>
        <v>0</v>
      </c>
      <c r="I1254" s="91">
        <f t="shared" si="524"/>
        <v>0</v>
      </c>
      <c r="J1254" s="91">
        <f t="shared" si="524"/>
        <v>0</v>
      </c>
      <c r="K1254" s="91">
        <f t="shared" si="524"/>
        <v>0.23529411764705882</v>
      </c>
      <c r="L1254" s="91">
        <f t="shared" si="524"/>
        <v>0.76470588235294112</v>
      </c>
      <c r="M1254" s="93" t="s">
        <v>14</v>
      </c>
    </row>
    <row r="1255" spans="1:13" ht="40.5" customHeight="1" thickTop="1" thickBot="1">
      <c r="A1255" s="88" t="s">
        <v>23</v>
      </c>
      <c r="B1255" s="89"/>
      <c r="C1255" s="89"/>
      <c r="D1255" s="89"/>
      <c r="E1255" s="89">
        <v>4</v>
      </c>
      <c r="F1255" s="89">
        <v>13</v>
      </c>
      <c r="G1255" s="90">
        <f t="shared" si="523"/>
        <v>17</v>
      </c>
      <c r="H1255" s="91">
        <f t="shared" si="524"/>
        <v>0</v>
      </c>
      <c r="I1255" s="91">
        <f t="shared" si="524"/>
        <v>0</v>
      </c>
      <c r="J1255" s="91">
        <f t="shared" si="524"/>
        <v>0</v>
      </c>
      <c r="K1255" s="91">
        <f t="shared" si="524"/>
        <v>0.23529411764705882</v>
      </c>
      <c r="L1255" s="91">
        <f t="shared" si="524"/>
        <v>0.76470588235294112</v>
      </c>
      <c r="M1255" s="93"/>
    </row>
    <row r="1256" spans="1:13" ht="40.5" customHeight="1" thickTop="1" thickBot="1">
      <c r="A1256" s="94" t="s">
        <v>24</v>
      </c>
      <c r="B1256" s="95">
        <f t="shared" ref="B1256:F1256" si="525">IFERROR(AVERAGE(B1251:B1255),0)</f>
        <v>0</v>
      </c>
      <c r="C1256" s="95">
        <f t="shared" si="525"/>
        <v>0</v>
      </c>
      <c r="D1256" s="95">
        <f t="shared" si="525"/>
        <v>0</v>
      </c>
      <c r="E1256" s="95">
        <f t="shared" si="525"/>
        <v>4</v>
      </c>
      <c r="F1256" s="95">
        <f t="shared" si="525"/>
        <v>13</v>
      </c>
      <c r="G1256" s="95">
        <f>SUM(AVERAGE(G1251:G1255))</f>
        <v>17</v>
      </c>
      <c r="H1256" s="97">
        <f>AVERAGE(H1251:H1255)*0.2</f>
        <v>0</v>
      </c>
      <c r="I1256" s="97">
        <f>AVERAGE(I1251:I1255)*0.4</f>
        <v>0</v>
      </c>
      <c r="J1256" s="97">
        <f>AVERAGE(J1251:J1255)*0.6</f>
        <v>0</v>
      </c>
      <c r="K1256" s="97">
        <f>AVERAGE(K1251:K1255)*0.8</f>
        <v>0.18823529411764706</v>
      </c>
      <c r="L1256" s="100">
        <f>AVERAGE(L1251:L1255)*1</f>
        <v>0.76470588235294112</v>
      </c>
      <c r="M1256" s="97">
        <f>SUM(H1256:L1256)</f>
        <v>0.95294117647058818</v>
      </c>
    </row>
    <row r="1257" spans="1:13" ht="40.5" customHeight="1" thickTop="1" thickBot="1">
      <c r="A1257" s="98" t="s">
        <v>25</v>
      </c>
      <c r="B1257" s="84" t="s">
        <v>7</v>
      </c>
      <c r="C1257" s="84" t="s">
        <v>8</v>
      </c>
      <c r="D1257" s="84" t="s">
        <v>9</v>
      </c>
      <c r="E1257" s="84" t="s">
        <v>10</v>
      </c>
      <c r="F1257" s="84" t="s">
        <v>11</v>
      </c>
      <c r="G1257" s="85" t="s">
        <v>12</v>
      </c>
      <c r="H1257" s="84" t="s">
        <v>7</v>
      </c>
      <c r="I1257" s="84" t="s">
        <v>8</v>
      </c>
      <c r="J1257" s="84" t="s">
        <v>9</v>
      </c>
      <c r="K1257" s="84" t="s">
        <v>10</v>
      </c>
      <c r="L1257" s="99" t="s">
        <v>11</v>
      </c>
      <c r="M1257" s="85" t="s">
        <v>12</v>
      </c>
    </row>
    <row r="1258" spans="1:13" ht="40.5" customHeight="1" thickTop="1" thickBot="1">
      <c r="A1258" s="88" t="s">
        <v>26</v>
      </c>
      <c r="B1258" s="89"/>
      <c r="C1258" s="89"/>
      <c r="D1258" s="89"/>
      <c r="E1258" s="89">
        <v>4</v>
      </c>
      <c r="F1258" s="89">
        <v>13</v>
      </c>
      <c r="G1258" s="90">
        <f t="shared" ref="G1258:G1260" si="526">SUM(B1258:F1258)</f>
        <v>17</v>
      </c>
      <c r="H1258" s="91">
        <f t="shared" ref="H1258:L1260" si="527">IFERROR(B1258/$G$1258,0)</f>
        <v>0</v>
      </c>
      <c r="I1258" s="91">
        <f t="shared" si="527"/>
        <v>0</v>
      </c>
      <c r="J1258" s="91">
        <f t="shared" si="527"/>
        <v>0</v>
      </c>
      <c r="K1258" s="91">
        <f t="shared" si="527"/>
        <v>0.23529411764705882</v>
      </c>
      <c r="L1258" s="91">
        <f t="shared" si="527"/>
        <v>0.76470588235294112</v>
      </c>
      <c r="M1258" s="93" t="s">
        <v>14</v>
      </c>
    </row>
    <row r="1259" spans="1:13" ht="40.5" customHeight="1" thickTop="1" thickBot="1">
      <c r="A1259" s="88" t="s">
        <v>27</v>
      </c>
      <c r="B1259" s="89"/>
      <c r="C1259" s="89"/>
      <c r="D1259" s="89"/>
      <c r="E1259" s="89">
        <v>4</v>
      </c>
      <c r="F1259" s="89">
        <v>13</v>
      </c>
      <c r="G1259" s="90">
        <f t="shared" si="526"/>
        <v>17</v>
      </c>
      <c r="H1259" s="91">
        <f t="shared" si="527"/>
        <v>0</v>
      </c>
      <c r="I1259" s="91">
        <f t="shared" si="527"/>
        <v>0</v>
      </c>
      <c r="J1259" s="91">
        <f t="shared" si="527"/>
        <v>0</v>
      </c>
      <c r="K1259" s="91">
        <f t="shared" si="527"/>
        <v>0.23529411764705882</v>
      </c>
      <c r="L1259" s="91">
        <f t="shared" si="527"/>
        <v>0.76470588235294112</v>
      </c>
      <c r="M1259" s="93" t="s">
        <v>14</v>
      </c>
    </row>
    <row r="1260" spans="1:13" ht="40.5" customHeight="1" thickTop="1" thickBot="1">
      <c r="A1260" s="88" t="s">
        <v>28</v>
      </c>
      <c r="B1260" s="89"/>
      <c r="C1260" s="89"/>
      <c r="D1260" s="89"/>
      <c r="E1260" s="89">
        <v>4</v>
      </c>
      <c r="F1260" s="89">
        <v>13</v>
      </c>
      <c r="G1260" s="90">
        <f t="shared" si="526"/>
        <v>17</v>
      </c>
      <c r="H1260" s="91">
        <f t="shared" si="527"/>
        <v>0</v>
      </c>
      <c r="I1260" s="91">
        <f t="shared" si="527"/>
        <v>0</v>
      </c>
      <c r="J1260" s="91">
        <f t="shared" si="527"/>
        <v>0</v>
      </c>
      <c r="K1260" s="91">
        <f t="shared" si="527"/>
        <v>0.23529411764705882</v>
      </c>
      <c r="L1260" s="91">
        <f t="shared" si="527"/>
        <v>0.76470588235294112</v>
      </c>
      <c r="M1260" s="93" t="s">
        <v>14</v>
      </c>
    </row>
    <row r="1261" spans="1:13" ht="40.5" customHeight="1" thickTop="1" thickBot="1">
      <c r="A1261" s="94" t="s">
        <v>24</v>
      </c>
      <c r="B1261" s="95">
        <f t="shared" ref="B1261:F1261" si="528">IFERROR(AVERAGE(B1258:B1260),0)</f>
        <v>0</v>
      </c>
      <c r="C1261" s="95">
        <f t="shared" si="528"/>
        <v>0</v>
      </c>
      <c r="D1261" s="101">
        <f t="shared" si="528"/>
        <v>0</v>
      </c>
      <c r="E1261" s="101">
        <f t="shared" si="528"/>
        <v>4</v>
      </c>
      <c r="F1261" s="101">
        <f t="shared" si="528"/>
        <v>13</v>
      </c>
      <c r="G1261" s="101">
        <f>SUM(AVERAGE(G1258:G1260))</f>
        <v>17</v>
      </c>
      <c r="H1261" s="97">
        <f>AVERAGE(H1258:H1260)*0.2</f>
        <v>0</v>
      </c>
      <c r="I1261" s="97">
        <f>AVERAGE(I1258:I1260)*0.4</f>
        <v>0</v>
      </c>
      <c r="J1261" s="97">
        <f>AVERAGE(J1258:J1260)*0.6</f>
        <v>0</v>
      </c>
      <c r="K1261" s="97">
        <f>AVERAGE(K1258:K1260)*0.8</f>
        <v>0.18823529411764706</v>
      </c>
      <c r="L1261" s="100">
        <f>AVERAGE(L1258:L1260)*1</f>
        <v>0.76470588235294112</v>
      </c>
      <c r="M1261" s="102">
        <f>SUM(H1261:L1261)</f>
        <v>0.95294117647058818</v>
      </c>
    </row>
    <row r="1262" spans="1:13" ht="40.5" customHeight="1" thickTop="1" thickBot="1">
      <c r="A1262" s="83" t="s">
        <v>29</v>
      </c>
      <c r="B1262" s="84" t="s">
        <v>7</v>
      </c>
      <c r="C1262" s="84" t="s">
        <v>8</v>
      </c>
      <c r="D1262" s="84" t="s">
        <v>9</v>
      </c>
      <c r="E1262" s="84" t="s">
        <v>10</v>
      </c>
      <c r="F1262" s="84" t="s">
        <v>11</v>
      </c>
      <c r="G1262" s="85" t="s">
        <v>12</v>
      </c>
      <c r="H1262" s="84" t="s">
        <v>7</v>
      </c>
      <c r="I1262" s="84" t="s">
        <v>8</v>
      </c>
      <c r="J1262" s="84" t="s">
        <v>9</v>
      </c>
      <c r="K1262" s="84" t="s">
        <v>10</v>
      </c>
      <c r="L1262" s="99" t="s">
        <v>11</v>
      </c>
      <c r="M1262" s="85" t="s">
        <v>12</v>
      </c>
    </row>
    <row r="1263" spans="1:13" ht="40.5" customHeight="1" thickTop="1" thickBot="1">
      <c r="A1263" s="103" t="s">
        <v>30</v>
      </c>
      <c r="B1263" s="104"/>
      <c r="C1263" s="104"/>
      <c r="D1263" s="104"/>
      <c r="E1263" s="89">
        <v>4</v>
      </c>
      <c r="F1263" s="89">
        <v>13</v>
      </c>
      <c r="G1263" s="105">
        <f t="shared" ref="G1263:G1266" si="529">SUM(B1263:F1263)</f>
        <v>17</v>
      </c>
      <c r="H1263" s="106">
        <f t="shared" ref="H1263:L1266" si="530">IFERROR(B1263/$G$1263,0)</f>
        <v>0</v>
      </c>
      <c r="I1263" s="106">
        <f t="shared" si="530"/>
        <v>0</v>
      </c>
      <c r="J1263" s="106">
        <f t="shared" si="530"/>
        <v>0</v>
      </c>
      <c r="K1263" s="106">
        <f t="shared" si="530"/>
        <v>0.23529411764705882</v>
      </c>
      <c r="L1263" s="106">
        <f t="shared" si="530"/>
        <v>0.76470588235294112</v>
      </c>
      <c r="M1263" s="93" t="s">
        <v>14</v>
      </c>
    </row>
    <row r="1264" spans="1:13" ht="40.5" customHeight="1" thickTop="1" thickBot="1">
      <c r="A1264" s="103" t="s">
        <v>31</v>
      </c>
      <c r="B1264" s="104"/>
      <c r="C1264" s="104"/>
      <c r="D1264" s="104"/>
      <c r="E1264" s="89">
        <v>4</v>
      </c>
      <c r="F1264" s="89">
        <v>13</v>
      </c>
      <c r="G1264" s="105">
        <f t="shared" si="529"/>
        <v>17</v>
      </c>
      <c r="H1264" s="106">
        <f t="shared" si="530"/>
        <v>0</v>
      </c>
      <c r="I1264" s="106">
        <f t="shared" si="530"/>
        <v>0</v>
      </c>
      <c r="J1264" s="106">
        <f t="shared" si="530"/>
        <v>0</v>
      </c>
      <c r="K1264" s="106">
        <f t="shared" si="530"/>
        <v>0.23529411764705882</v>
      </c>
      <c r="L1264" s="106">
        <f t="shared" si="530"/>
        <v>0.76470588235294112</v>
      </c>
      <c r="M1264" s="93" t="s">
        <v>14</v>
      </c>
    </row>
    <row r="1265" spans="1:13" ht="40.5" customHeight="1" thickTop="1" thickBot="1">
      <c r="A1265" s="103" t="s">
        <v>32</v>
      </c>
      <c r="B1265" s="104"/>
      <c r="C1265" s="104"/>
      <c r="D1265" s="104"/>
      <c r="E1265" s="89">
        <v>4</v>
      </c>
      <c r="F1265" s="89">
        <v>13</v>
      </c>
      <c r="G1265" s="105">
        <f t="shared" si="529"/>
        <v>17</v>
      </c>
      <c r="H1265" s="106">
        <f t="shared" si="530"/>
        <v>0</v>
      </c>
      <c r="I1265" s="106">
        <f t="shared" si="530"/>
        <v>0</v>
      </c>
      <c r="J1265" s="106">
        <f t="shared" si="530"/>
        <v>0</v>
      </c>
      <c r="K1265" s="106">
        <f t="shared" si="530"/>
        <v>0.23529411764705882</v>
      </c>
      <c r="L1265" s="106">
        <f t="shared" si="530"/>
        <v>0.76470588235294112</v>
      </c>
      <c r="M1265" s="93" t="s">
        <v>14</v>
      </c>
    </row>
    <row r="1266" spans="1:13" ht="40.5" customHeight="1" thickTop="1" thickBot="1">
      <c r="A1266" s="103" t="s">
        <v>33</v>
      </c>
      <c r="B1266" s="104"/>
      <c r="C1266" s="104"/>
      <c r="D1266" s="104"/>
      <c r="E1266" s="89">
        <v>4</v>
      </c>
      <c r="F1266" s="89">
        <v>13</v>
      </c>
      <c r="G1266" s="105">
        <f t="shared" si="529"/>
        <v>17</v>
      </c>
      <c r="H1266" s="106">
        <f t="shared" si="530"/>
        <v>0</v>
      </c>
      <c r="I1266" s="106">
        <f t="shared" si="530"/>
        <v>0</v>
      </c>
      <c r="J1266" s="106">
        <f t="shared" si="530"/>
        <v>0</v>
      </c>
      <c r="K1266" s="106">
        <f t="shared" si="530"/>
        <v>0.23529411764705882</v>
      </c>
      <c r="L1266" s="106">
        <f t="shared" si="530"/>
        <v>0.76470588235294112</v>
      </c>
      <c r="M1266" s="93" t="s">
        <v>14</v>
      </c>
    </row>
    <row r="1267" spans="1:13" ht="40.5" customHeight="1" thickTop="1" thickBot="1">
      <c r="A1267" s="107" t="s">
        <v>24</v>
      </c>
      <c r="B1267" s="108">
        <f t="shared" ref="B1267:F1267" si="531">IFERROR(AVERAGE(B1263:B1266),0)</f>
        <v>0</v>
      </c>
      <c r="C1267" s="108">
        <f t="shared" si="531"/>
        <v>0</v>
      </c>
      <c r="D1267" s="108">
        <f t="shared" si="531"/>
        <v>0</v>
      </c>
      <c r="E1267" s="108">
        <f t="shared" si="531"/>
        <v>4</v>
      </c>
      <c r="F1267" s="108">
        <f t="shared" si="531"/>
        <v>13</v>
      </c>
      <c r="G1267" s="108">
        <f>SUM(AVERAGE(G1263:G1266))</f>
        <v>17</v>
      </c>
      <c r="H1267" s="102">
        <f>AVERAGE(H1263:H1266)*0.2</f>
        <v>0</v>
      </c>
      <c r="I1267" s="102">
        <f>AVERAGE(I1263:I1266)*0.4</f>
        <v>0</v>
      </c>
      <c r="J1267" s="102">
        <f>AVERAGE(J1263:J1266)*0.6</f>
        <v>0</v>
      </c>
      <c r="K1267" s="102">
        <f>AVERAGE(K1263:K1266)*0.8</f>
        <v>0.18823529411764706</v>
      </c>
      <c r="L1267" s="109">
        <f>AVERAGE(L1263:L1266)*1</f>
        <v>0.76470588235294112</v>
      </c>
      <c r="M1267" s="102">
        <f>SUM(H1267:L1267)</f>
        <v>0.95294117647058818</v>
      </c>
    </row>
    <row r="1268" spans="1:13" ht="40.5" customHeight="1" thickTop="1" thickBot="1">
      <c r="A1268" s="110" t="s">
        <v>34</v>
      </c>
      <c r="B1268" s="111"/>
      <c r="C1268" s="111"/>
      <c r="D1268" s="111"/>
      <c r="E1268" s="111"/>
      <c r="F1268" s="111"/>
      <c r="G1268" s="112">
        <f>SUM(B1268:F1268)</f>
        <v>0</v>
      </c>
      <c r="H1268" s="113">
        <f t="shared" ref="H1268:L1268" si="532">IFERROR(B1268/$G$1268,0)</f>
        <v>0</v>
      </c>
      <c r="I1268" s="113">
        <f t="shared" si="532"/>
        <v>0</v>
      </c>
      <c r="J1268" s="113">
        <f t="shared" si="532"/>
        <v>0</v>
      </c>
      <c r="K1268" s="113">
        <f t="shared" si="532"/>
        <v>0</v>
      </c>
      <c r="L1268" s="113">
        <f t="shared" si="532"/>
        <v>0</v>
      </c>
      <c r="M1268" s="93" t="s">
        <v>14</v>
      </c>
    </row>
    <row r="1269" spans="1:13" ht="40.5" customHeight="1" thickTop="1" thickBot="1">
      <c r="A1269" s="127" t="s">
        <v>35</v>
      </c>
      <c r="B1269" s="134"/>
      <c r="C1269" s="134"/>
      <c r="D1269" s="134"/>
      <c r="E1269" s="134"/>
      <c r="F1269" s="135"/>
      <c r="G1269" s="114">
        <v>17</v>
      </c>
      <c r="H1269" s="102" t="s">
        <v>14</v>
      </c>
      <c r="I1269" s="102" t="s">
        <v>14</v>
      </c>
      <c r="J1269" s="102" t="s">
        <v>14</v>
      </c>
      <c r="K1269" s="102" t="s">
        <v>14</v>
      </c>
      <c r="L1269" s="102" t="s">
        <v>14</v>
      </c>
      <c r="M1269" s="102">
        <f>(M1249+M1256+M1261+M1267)/4</f>
        <v>0.95294117647058818</v>
      </c>
    </row>
    <row r="1270" spans="1:13" ht="40.5" customHeight="1" thickTop="1">
      <c r="A1270" s="77"/>
      <c r="B1270" s="77"/>
      <c r="C1270" s="77"/>
      <c r="D1270" s="77"/>
      <c r="E1270" s="77"/>
      <c r="F1270" s="77"/>
      <c r="G1270" s="77"/>
      <c r="H1270" s="77"/>
      <c r="I1270" s="77"/>
      <c r="J1270" s="77"/>
      <c r="K1270" s="77"/>
      <c r="L1270" s="77"/>
      <c r="M1270" s="77"/>
    </row>
    <row r="1271" spans="1:13" ht="40.5" customHeight="1" thickBot="1">
      <c r="A1271" s="77"/>
      <c r="B1271" s="77"/>
      <c r="C1271" s="77"/>
      <c r="D1271" s="77"/>
      <c r="E1271" s="77"/>
      <c r="F1271" s="77"/>
      <c r="G1271" s="77"/>
      <c r="H1271" s="77"/>
      <c r="I1271" s="77"/>
      <c r="J1271" s="77"/>
      <c r="K1271" s="77"/>
      <c r="L1271" s="77"/>
      <c r="M1271" s="77"/>
    </row>
    <row r="1272" spans="1:13" ht="40.5" customHeight="1" thickTop="1" thickBot="1">
      <c r="A1272" s="78" t="s">
        <v>0</v>
      </c>
      <c r="B1272" s="136" t="s">
        <v>208</v>
      </c>
      <c r="C1272" s="132"/>
      <c r="D1272" s="132"/>
      <c r="E1272" s="132"/>
      <c r="F1272" s="132"/>
      <c r="G1272" s="133"/>
      <c r="H1272" s="139" t="s">
        <v>111</v>
      </c>
      <c r="I1272" s="144"/>
      <c r="J1272" s="145"/>
      <c r="K1272" s="79" t="s">
        <v>2</v>
      </c>
      <c r="L1272" s="146">
        <v>45513</v>
      </c>
      <c r="M1272" s="147"/>
    </row>
    <row r="1273" spans="1:13" ht="40.5" customHeight="1" thickBot="1">
      <c r="A1273" s="115" t="s">
        <v>3</v>
      </c>
      <c r="B1273" s="148"/>
      <c r="C1273" s="148"/>
      <c r="D1273" s="148"/>
      <c r="E1273" s="148"/>
      <c r="F1273" s="148"/>
      <c r="G1273" s="149"/>
      <c r="H1273" s="80" t="s">
        <v>112</v>
      </c>
      <c r="I1273" s="121">
        <v>17</v>
      </c>
      <c r="J1273" s="133"/>
      <c r="K1273" s="81"/>
      <c r="L1273" s="80"/>
      <c r="M1273" s="80"/>
    </row>
    <row r="1274" spans="1:13" ht="40.5" customHeight="1" thickBot="1">
      <c r="A1274" s="150"/>
      <c r="B1274" s="151"/>
      <c r="C1274" s="151"/>
      <c r="D1274" s="151"/>
      <c r="E1274" s="151"/>
      <c r="F1274" s="151"/>
      <c r="G1274" s="152"/>
      <c r="H1274" s="80" t="s">
        <v>113</v>
      </c>
      <c r="I1274" s="121"/>
      <c r="J1274" s="133"/>
      <c r="K1274" s="80"/>
      <c r="L1274" s="80"/>
      <c r="M1274" s="80"/>
    </row>
    <row r="1275" spans="1:13" ht="40.5" customHeight="1" thickBot="1">
      <c r="A1275" s="82" t="s">
        <v>4</v>
      </c>
      <c r="B1275" s="130" t="s">
        <v>5</v>
      </c>
      <c r="C1275" s="131"/>
      <c r="D1275" s="131"/>
      <c r="E1275" s="131"/>
      <c r="F1275" s="131"/>
      <c r="G1275" s="131"/>
      <c r="H1275" s="121" t="s">
        <v>5</v>
      </c>
      <c r="I1275" s="132"/>
      <c r="J1275" s="132"/>
      <c r="K1275" s="132"/>
      <c r="L1275" s="132"/>
      <c r="M1275" s="133"/>
    </row>
    <row r="1276" spans="1:13" ht="40.5" customHeight="1" thickTop="1" thickBot="1">
      <c r="A1276" s="83" t="s">
        <v>6</v>
      </c>
      <c r="B1276" s="84" t="s">
        <v>7</v>
      </c>
      <c r="C1276" s="84" t="s">
        <v>8</v>
      </c>
      <c r="D1276" s="84" t="s">
        <v>9</v>
      </c>
      <c r="E1276" s="84" t="s">
        <v>10</v>
      </c>
      <c r="F1276" s="84" t="s">
        <v>11</v>
      </c>
      <c r="G1276" s="85" t="s">
        <v>12</v>
      </c>
      <c r="H1276" s="86" t="s">
        <v>7</v>
      </c>
      <c r="I1276" s="86" t="s">
        <v>8</v>
      </c>
      <c r="J1276" s="86" t="s">
        <v>9</v>
      </c>
      <c r="K1276" s="86" t="s">
        <v>10</v>
      </c>
      <c r="L1276" s="86" t="s">
        <v>11</v>
      </c>
      <c r="M1276" s="87" t="s">
        <v>12</v>
      </c>
    </row>
    <row r="1277" spans="1:13" ht="40.5" customHeight="1" thickTop="1" thickBot="1">
      <c r="A1277" s="88" t="s">
        <v>13</v>
      </c>
      <c r="B1277" s="89"/>
      <c r="C1277" s="89"/>
      <c r="D1277" s="89"/>
      <c r="E1277" s="89"/>
      <c r="F1277" s="89">
        <v>17</v>
      </c>
      <c r="G1277" s="90">
        <f t="shared" ref="G1277:G1279" si="533">SUM(B1277:F1277)</f>
        <v>17</v>
      </c>
      <c r="H1277" s="91">
        <f t="shared" ref="H1277:L1279" si="534">IFERROR(B1277/$G$1277,0)</f>
        <v>0</v>
      </c>
      <c r="I1277" s="91">
        <f t="shared" si="534"/>
        <v>0</v>
      </c>
      <c r="J1277" s="91">
        <f t="shared" si="534"/>
        <v>0</v>
      </c>
      <c r="K1277" s="91">
        <f t="shared" si="534"/>
        <v>0</v>
      </c>
      <c r="L1277" s="91">
        <f t="shared" si="534"/>
        <v>1</v>
      </c>
      <c r="M1277" s="92" t="s">
        <v>14</v>
      </c>
    </row>
    <row r="1278" spans="1:13" ht="40.5" customHeight="1" thickTop="1" thickBot="1">
      <c r="A1278" s="88" t="s">
        <v>15</v>
      </c>
      <c r="B1278" s="89"/>
      <c r="C1278" s="89"/>
      <c r="D1278" s="89"/>
      <c r="E1278" s="89"/>
      <c r="F1278" s="89">
        <v>17</v>
      </c>
      <c r="G1278" s="90">
        <f t="shared" si="533"/>
        <v>17</v>
      </c>
      <c r="H1278" s="91">
        <f t="shared" si="534"/>
        <v>0</v>
      </c>
      <c r="I1278" s="91">
        <f t="shared" si="534"/>
        <v>0</v>
      </c>
      <c r="J1278" s="91">
        <f t="shared" si="534"/>
        <v>0</v>
      </c>
      <c r="K1278" s="91">
        <f t="shared" si="534"/>
        <v>0</v>
      </c>
      <c r="L1278" s="91">
        <f t="shared" si="534"/>
        <v>1</v>
      </c>
      <c r="M1278" s="93" t="s">
        <v>14</v>
      </c>
    </row>
    <row r="1279" spans="1:13" ht="40.5" customHeight="1" thickTop="1" thickBot="1">
      <c r="A1279" s="88" t="s">
        <v>16</v>
      </c>
      <c r="B1279" s="89"/>
      <c r="C1279" s="89"/>
      <c r="D1279" s="89"/>
      <c r="E1279" s="89"/>
      <c r="F1279" s="89">
        <v>17</v>
      </c>
      <c r="G1279" s="90">
        <f t="shared" si="533"/>
        <v>17</v>
      </c>
      <c r="H1279" s="91">
        <f t="shared" si="534"/>
        <v>0</v>
      </c>
      <c r="I1279" s="91">
        <f t="shared" si="534"/>
        <v>0</v>
      </c>
      <c r="J1279" s="91">
        <f t="shared" si="534"/>
        <v>0</v>
      </c>
      <c r="K1279" s="91">
        <f t="shared" si="534"/>
        <v>0</v>
      </c>
      <c r="L1279" s="91">
        <f t="shared" si="534"/>
        <v>1</v>
      </c>
      <c r="M1279" s="93" t="s">
        <v>14</v>
      </c>
    </row>
    <row r="1280" spans="1:13" ht="40.5" customHeight="1" thickTop="1" thickBot="1">
      <c r="A1280" s="94" t="s">
        <v>17</v>
      </c>
      <c r="B1280" s="95">
        <f>IFERROR(AVERAGE(B1277:B1279),0)</f>
        <v>0</v>
      </c>
      <c r="C1280" s="95">
        <f>IFERROR(AVERAGE(C1277:C1279),0)</f>
        <v>0</v>
      </c>
      <c r="D1280" s="95">
        <f>IFERROR(AVERAGE(D1277:D1279),0)</f>
        <v>0</v>
      </c>
      <c r="E1280" s="95">
        <f t="shared" ref="E1280:F1280" si="535">IFERROR(AVERAGE(E1277:E1279),0)</f>
        <v>0</v>
      </c>
      <c r="F1280" s="95">
        <f t="shared" si="535"/>
        <v>17</v>
      </c>
      <c r="G1280" s="95">
        <f>SUM(AVERAGE(G1277:G1279))</f>
        <v>17</v>
      </c>
      <c r="H1280" s="96">
        <f>AVERAGE(H1277:H1279)*0.2</f>
        <v>0</v>
      </c>
      <c r="I1280" s="96">
        <f>AVERAGE(I1277:I1279)*0.4</f>
        <v>0</v>
      </c>
      <c r="J1280" s="96">
        <f>AVERAGE(J1277:J1279)*0.6</f>
        <v>0</v>
      </c>
      <c r="K1280" s="96">
        <f>AVERAGE(K1277:K1279)*0.8</f>
        <v>0</v>
      </c>
      <c r="L1280" s="96">
        <f>AVERAGE(L1277:L1279)*1</f>
        <v>1</v>
      </c>
      <c r="M1280" s="97">
        <f>SUM(H1280:L1280)</f>
        <v>1</v>
      </c>
    </row>
    <row r="1281" spans="1:13" ht="40.5" customHeight="1" thickTop="1" thickBot="1">
      <c r="A1281" s="98" t="s">
        <v>18</v>
      </c>
      <c r="B1281" s="84" t="s">
        <v>7</v>
      </c>
      <c r="C1281" s="84" t="s">
        <v>8</v>
      </c>
      <c r="D1281" s="84" t="s">
        <v>9</v>
      </c>
      <c r="E1281" s="84" t="s">
        <v>10</v>
      </c>
      <c r="F1281" s="84" t="s">
        <v>11</v>
      </c>
      <c r="G1281" s="85" t="s">
        <v>12</v>
      </c>
      <c r="H1281" s="84" t="s">
        <v>7</v>
      </c>
      <c r="I1281" s="84" t="s">
        <v>8</v>
      </c>
      <c r="J1281" s="84" t="s">
        <v>9</v>
      </c>
      <c r="K1281" s="84" t="s">
        <v>10</v>
      </c>
      <c r="L1281" s="99" t="s">
        <v>11</v>
      </c>
      <c r="M1281" s="85" t="s">
        <v>12</v>
      </c>
    </row>
    <row r="1282" spans="1:13" ht="40.5" customHeight="1" thickTop="1" thickBot="1">
      <c r="A1282" s="88" t="s">
        <v>19</v>
      </c>
      <c r="B1282" s="89"/>
      <c r="C1282" s="89"/>
      <c r="D1282" s="89"/>
      <c r="E1282" s="89"/>
      <c r="F1282" s="89">
        <v>17</v>
      </c>
      <c r="G1282" s="90">
        <f t="shared" ref="G1282:G1286" si="536">SUM(B1282:F1282)</f>
        <v>17</v>
      </c>
      <c r="H1282" s="91">
        <f t="shared" ref="H1282:L1286" si="537">IFERROR(B1282/$G$1282,0)</f>
        <v>0</v>
      </c>
      <c r="I1282" s="91">
        <f t="shared" si="537"/>
        <v>0</v>
      </c>
      <c r="J1282" s="91">
        <f t="shared" si="537"/>
        <v>0</v>
      </c>
      <c r="K1282" s="91">
        <f t="shared" si="537"/>
        <v>0</v>
      </c>
      <c r="L1282" s="91">
        <f t="shared" si="537"/>
        <v>1</v>
      </c>
      <c r="M1282" s="93" t="s">
        <v>14</v>
      </c>
    </row>
    <row r="1283" spans="1:13" ht="40.5" customHeight="1" thickTop="1" thickBot="1">
      <c r="A1283" s="88" t="s">
        <v>20</v>
      </c>
      <c r="B1283" s="89"/>
      <c r="C1283" s="89"/>
      <c r="D1283" s="89"/>
      <c r="E1283" s="89"/>
      <c r="F1283" s="89">
        <v>17</v>
      </c>
      <c r="G1283" s="90">
        <f t="shared" si="536"/>
        <v>17</v>
      </c>
      <c r="H1283" s="91">
        <f t="shared" si="537"/>
        <v>0</v>
      </c>
      <c r="I1283" s="91">
        <f t="shared" si="537"/>
        <v>0</v>
      </c>
      <c r="J1283" s="91">
        <f t="shared" si="537"/>
        <v>0</v>
      </c>
      <c r="K1283" s="91">
        <f t="shared" si="537"/>
        <v>0</v>
      </c>
      <c r="L1283" s="91">
        <f t="shared" si="537"/>
        <v>1</v>
      </c>
      <c r="M1283" s="93" t="s">
        <v>14</v>
      </c>
    </row>
    <row r="1284" spans="1:13" ht="40.5" customHeight="1" thickTop="1" thickBot="1">
      <c r="A1284" s="88" t="s">
        <v>21</v>
      </c>
      <c r="B1284" s="89"/>
      <c r="C1284" s="89"/>
      <c r="D1284" s="89"/>
      <c r="E1284" s="89"/>
      <c r="F1284" s="89">
        <v>17</v>
      </c>
      <c r="G1284" s="90">
        <f t="shared" si="536"/>
        <v>17</v>
      </c>
      <c r="H1284" s="91">
        <f t="shared" si="537"/>
        <v>0</v>
      </c>
      <c r="I1284" s="91">
        <f t="shared" si="537"/>
        <v>0</v>
      </c>
      <c r="J1284" s="91">
        <f t="shared" si="537"/>
        <v>0</v>
      </c>
      <c r="K1284" s="91">
        <f t="shared" si="537"/>
        <v>0</v>
      </c>
      <c r="L1284" s="91">
        <f t="shared" si="537"/>
        <v>1</v>
      </c>
      <c r="M1284" s="93" t="s">
        <v>14</v>
      </c>
    </row>
    <row r="1285" spans="1:13" ht="40.5" customHeight="1" thickTop="1" thickBot="1">
      <c r="A1285" s="88" t="s">
        <v>22</v>
      </c>
      <c r="B1285" s="89"/>
      <c r="C1285" s="89"/>
      <c r="D1285" s="89"/>
      <c r="E1285" s="89"/>
      <c r="F1285" s="89">
        <v>17</v>
      </c>
      <c r="G1285" s="90">
        <f t="shared" si="536"/>
        <v>17</v>
      </c>
      <c r="H1285" s="91">
        <f t="shared" si="537"/>
        <v>0</v>
      </c>
      <c r="I1285" s="91">
        <f t="shared" si="537"/>
        <v>0</v>
      </c>
      <c r="J1285" s="91">
        <f t="shared" si="537"/>
        <v>0</v>
      </c>
      <c r="K1285" s="91">
        <f t="shared" si="537"/>
        <v>0</v>
      </c>
      <c r="L1285" s="91">
        <f t="shared" si="537"/>
        <v>1</v>
      </c>
      <c r="M1285" s="93" t="s">
        <v>14</v>
      </c>
    </row>
    <row r="1286" spans="1:13" ht="40.5" customHeight="1" thickTop="1" thickBot="1">
      <c r="A1286" s="88" t="s">
        <v>23</v>
      </c>
      <c r="B1286" s="89"/>
      <c r="C1286" s="89"/>
      <c r="D1286" s="89"/>
      <c r="E1286" s="89"/>
      <c r="F1286" s="89">
        <v>17</v>
      </c>
      <c r="G1286" s="90">
        <f t="shared" si="536"/>
        <v>17</v>
      </c>
      <c r="H1286" s="91">
        <f t="shared" si="537"/>
        <v>0</v>
      </c>
      <c r="I1286" s="91">
        <f t="shared" si="537"/>
        <v>0</v>
      </c>
      <c r="J1286" s="91">
        <f t="shared" si="537"/>
        <v>0</v>
      </c>
      <c r="K1286" s="91">
        <f t="shared" si="537"/>
        <v>0</v>
      </c>
      <c r="L1286" s="91">
        <f t="shared" si="537"/>
        <v>1</v>
      </c>
      <c r="M1286" s="93"/>
    </row>
    <row r="1287" spans="1:13" ht="40.5" customHeight="1" thickTop="1" thickBot="1">
      <c r="A1287" s="94" t="s">
        <v>24</v>
      </c>
      <c r="B1287" s="95">
        <f t="shared" ref="B1287:F1287" si="538">IFERROR(AVERAGE(B1282:B1286),0)</f>
        <v>0</v>
      </c>
      <c r="C1287" s="95">
        <f t="shared" si="538"/>
        <v>0</v>
      </c>
      <c r="D1287" s="95">
        <f t="shared" si="538"/>
        <v>0</v>
      </c>
      <c r="E1287" s="95">
        <f t="shared" si="538"/>
        <v>0</v>
      </c>
      <c r="F1287" s="95">
        <f t="shared" si="538"/>
        <v>17</v>
      </c>
      <c r="G1287" s="95">
        <f>SUM(AVERAGE(G1282:G1286))</f>
        <v>17</v>
      </c>
      <c r="H1287" s="97">
        <f>AVERAGE(H1282:H1286)*0.2</f>
        <v>0</v>
      </c>
      <c r="I1287" s="97">
        <f>AVERAGE(I1282:I1286)*0.4</f>
        <v>0</v>
      </c>
      <c r="J1287" s="97">
        <f>AVERAGE(J1282:J1286)*0.6</f>
        <v>0</v>
      </c>
      <c r="K1287" s="97">
        <f>AVERAGE(K1282:K1286)*0.8</f>
        <v>0</v>
      </c>
      <c r="L1287" s="100">
        <f>AVERAGE(L1282:L1286)*1</f>
        <v>1</v>
      </c>
      <c r="M1287" s="97">
        <f>SUM(H1287:L1287)</f>
        <v>1</v>
      </c>
    </row>
    <row r="1288" spans="1:13" ht="40.5" customHeight="1" thickTop="1" thickBot="1">
      <c r="A1288" s="98" t="s">
        <v>25</v>
      </c>
      <c r="B1288" s="84" t="s">
        <v>7</v>
      </c>
      <c r="C1288" s="84" t="s">
        <v>8</v>
      </c>
      <c r="D1288" s="84" t="s">
        <v>9</v>
      </c>
      <c r="E1288" s="84" t="s">
        <v>10</v>
      </c>
      <c r="F1288" s="84" t="s">
        <v>11</v>
      </c>
      <c r="G1288" s="85" t="s">
        <v>12</v>
      </c>
      <c r="H1288" s="84" t="s">
        <v>7</v>
      </c>
      <c r="I1288" s="84" t="s">
        <v>8</v>
      </c>
      <c r="J1288" s="84" t="s">
        <v>9</v>
      </c>
      <c r="K1288" s="84" t="s">
        <v>10</v>
      </c>
      <c r="L1288" s="99" t="s">
        <v>11</v>
      </c>
      <c r="M1288" s="85" t="s">
        <v>12</v>
      </c>
    </row>
    <row r="1289" spans="1:13" ht="40.5" customHeight="1" thickTop="1" thickBot="1">
      <c r="A1289" s="88" t="s">
        <v>26</v>
      </c>
      <c r="B1289" s="89"/>
      <c r="C1289" s="89"/>
      <c r="D1289" s="89"/>
      <c r="E1289" s="89"/>
      <c r="F1289" s="89">
        <v>17</v>
      </c>
      <c r="G1289" s="90">
        <f t="shared" ref="G1289:G1291" si="539">SUM(B1289:F1289)</f>
        <v>17</v>
      </c>
      <c r="H1289" s="91">
        <f t="shared" ref="H1289:L1291" si="540">IFERROR(B1289/$G$1289,0)</f>
        <v>0</v>
      </c>
      <c r="I1289" s="91">
        <f t="shared" si="540"/>
        <v>0</v>
      </c>
      <c r="J1289" s="91">
        <f t="shared" si="540"/>
        <v>0</v>
      </c>
      <c r="K1289" s="91">
        <f t="shared" si="540"/>
        <v>0</v>
      </c>
      <c r="L1289" s="91">
        <f t="shared" si="540"/>
        <v>1</v>
      </c>
      <c r="M1289" s="93" t="s">
        <v>14</v>
      </c>
    </row>
    <row r="1290" spans="1:13" ht="40.5" customHeight="1" thickTop="1" thickBot="1">
      <c r="A1290" s="88" t="s">
        <v>27</v>
      </c>
      <c r="B1290" s="89"/>
      <c r="C1290" s="89"/>
      <c r="D1290" s="89"/>
      <c r="E1290" s="89"/>
      <c r="F1290" s="89">
        <v>17</v>
      </c>
      <c r="G1290" s="90">
        <f t="shared" si="539"/>
        <v>17</v>
      </c>
      <c r="H1290" s="91">
        <f t="shared" si="540"/>
        <v>0</v>
      </c>
      <c r="I1290" s="91">
        <f t="shared" si="540"/>
        <v>0</v>
      </c>
      <c r="J1290" s="91">
        <f t="shared" si="540"/>
        <v>0</v>
      </c>
      <c r="K1290" s="91">
        <f t="shared" si="540"/>
        <v>0</v>
      </c>
      <c r="L1290" s="91">
        <f t="shared" si="540"/>
        <v>1</v>
      </c>
      <c r="M1290" s="93" t="s">
        <v>14</v>
      </c>
    </row>
    <row r="1291" spans="1:13" ht="40.5" customHeight="1" thickTop="1" thickBot="1">
      <c r="A1291" s="88" t="s">
        <v>28</v>
      </c>
      <c r="B1291" s="89"/>
      <c r="C1291" s="89"/>
      <c r="D1291" s="89"/>
      <c r="E1291" s="89"/>
      <c r="F1291" s="89">
        <v>17</v>
      </c>
      <c r="G1291" s="90">
        <f t="shared" si="539"/>
        <v>17</v>
      </c>
      <c r="H1291" s="91">
        <f t="shared" si="540"/>
        <v>0</v>
      </c>
      <c r="I1291" s="91">
        <f t="shared" si="540"/>
        <v>0</v>
      </c>
      <c r="J1291" s="91">
        <f t="shared" si="540"/>
        <v>0</v>
      </c>
      <c r="K1291" s="91">
        <f t="shared" si="540"/>
        <v>0</v>
      </c>
      <c r="L1291" s="91">
        <f t="shared" si="540"/>
        <v>1</v>
      </c>
      <c r="M1291" s="93" t="s">
        <v>14</v>
      </c>
    </row>
    <row r="1292" spans="1:13" ht="40.5" customHeight="1" thickTop="1" thickBot="1">
      <c r="A1292" s="94" t="s">
        <v>24</v>
      </c>
      <c r="B1292" s="95">
        <f t="shared" ref="B1292:F1292" si="541">IFERROR(AVERAGE(B1289:B1291),0)</f>
        <v>0</v>
      </c>
      <c r="C1292" s="95">
        <f t="shared" si="541"/>
        <v>0</v>
      </c>
      <c r="D1292" s="101">
        <f t="shared" si="541"/>
        <v>0</v>
      </c>
      <c r="E1292" s="101">
        <f t="shared" si="541"/>
        <v>0</v>
      </c>
      <c r="F1292" s="101">
        <f t="shared" si="541"/>
        <v>17</v>
      </c>
      <c r="G1292" s="101">
        <f>SUM(AVERAGE(G1289:G1291))</f>
        <v>17</v>
      </c>
      <c r="H1292" s="97">
        <f>AVERAGE(H1289:H1291)*0.2</f>
        <v>0</v>
      </c>
      <c r="I1292" s="97">
        <f>AVERAGE(I1289:I1291)*0.4</f>
        <v>0</v>
      </c>
      <c r="J1292" s="97">
        <f>AVERAGE(J1289:J1291)*0.6</f>
        <v>0</v>
      </c>
      <c r="K1292" s="97">
        <f>AVERAGE(K1289:K1291)*0.8</f>
        <v>0</v>
      </c>
      <c r="L1292" s="100">
        <f>AVERAGE(L1289:L1291)*1</f>
        <v>1</v>
      </c>
      <c r="M1292" s="102">
        <f>SUM(H1292:L1292)</f>
        <v>1</v>
      </c>
    </row>
    <row r="1293" spans="1:13" ht="40.5" customHeight="1" thickTop="1" thickBot="1">
      <c r="A1293" s="83" t="s">
        <v>29</v>
      </c>
      <c r="B1293" s="84" t="s">
        <v>7</v>
      </c>
      <c r="C1293" s="84" t="s">
        <v>8</v>
      </c>
      <c r="D1293" s="84" t="s">
        <v>9</v>
      </c>
      <c r="E1293" s="84" t="s">
        <v>10</v>
      </c>
      <c r="F1293" s="84" t="s">
        <v>11</v>
      </c>
      <c r="G1293" s="85" t="s">
        <v>12</v>
      </c>
      <c r="H1293" s="84" t="s">
        <v>7</v>
      </c>
      <c r="I1293" s="84" t="s">
        <v>8</v>
      </c>
      <c r="J1293" s="84" t="s">
        <v>9</v>
      </c>
      <c r="K1293" s="84" t="s">
        <v>10</v>
      </c>
      <c r="L1293" s="99" t="s">
        <v>11</v>
      </c>
      <c r="M1293" s="85" t="s">
        <v>12</v>
      </c>
    </row>
    <row r="1294" spans="1:13" ht="40.5" customHeight="1" thickTop="1" thickBot="1">
      <c r="A1294" s="103" t="s">
        <v>30</v>
      </c>
      <c r="B1294" s="104"/>
      <c r="C1294" s="104"/>
      <c r="D1294" s="104"/>
      <c r="E1294" s="89"/>
      <c r="F1294" s="89">
        <v>17</v>
      </c>
      <c r="G1294" s="105">
        <f t="shared" ref="G1294:G1297" si="542">SUM(B1294:F1294)</f>
        <v>17</v>
      </c>
      <c r="H1294" s="106">
        <f t="shared" ref="H1294:L1297" si="543">IFERROR(B1294/$G$1294,0)</f>
        <v>0</v>
      </c>
      <c r="I1294" s="106">
        <f t="shared" si="543"/>
        <v>0</v>
      </c>
      <c r="J1294" s="106">
        <f t="shared" si="543"/>
        <v>0</v>
      </c>
      <c r="K1294" s="106">
        <f t="shared" si="543"/>
        <v>0</v>
      </c>
      <c r="L1294" s="106">
        <f t="shared" si="543"/>
        <v>1</v>
      </c>
      <c r="M1294" s="93" t="s">
        <v>14</v>
      </c>
    </row>
    <row r="1295" spans="1:13" ht="40.5" customHeight="1" thickTop="1" thickBot="1">
      <c r="A1295" s="103" t="s">
        <v>31</v>
      </c>
      <c r="B1295" s="104"/>
      <c r="C1295" s="104"/>
      <c r="D1295" s="104"/>
      <c r="E1295" s="89"/>
      <c r="F1295" s="89">
        <v>17</v>
      </c>
      <c r="G1295" s="105">
        <f t="shared" si="542"/>
        <v>17</v>
      </c>
      <c r="H1295" s="106">
        <f t="shared" si="543"/>
        <v>0</v>
      </c>
      <c r="I1295" s="106">
        <f t="shared" si="543"/>
        <v>0</v>
      </c>
      <c r="J1295" s="106">
        <f t="shared" si="543"/>
        <v>0</v>
      </c>
      <c r="K1295" s="106">
        <f t="shared" si="543"/>
        <v>0</v>
      </c>
      <c r="L1295" s="106">
        <f t="shared" si="543"/>
        <v>1</v>
      </c>
      <c r="M1295" s="93" t="s">
        <v>14</v>
      </c>
    </row>
    <row r="1296" spans="1:13" ht="40.5" customHeight="1" thickTop="1" thickBot="1">
      <c r="A1296" s="103" t="s">
        <v>32</v>
      </c>
      <c r="B1296" s="104"/>
      <c r="C1296" s="104"/>
      <c r="D1296" s="104"/>
      <c r="E1296" s="89"/>
      <c r="F1296" s="89">
        <v>17</v>
      </c>
      <c r="G1296" s="105">
        <f t="shared" si="542"/>
        <v>17</v>
      </c>
      <c r="H1296" s="106">
        <f t="shared" si="543"/>
        <v>0</v>
      </c>
      <c r="I1296" s="106">
        <f t="shared" si="543"/>
        <v>0</v>
      </c>
      <c r="J1296" s="106">
        <f t="shared" si="543"/>
        <v>0</v>
      </c>
      <c r="K1296" s="106">
        <f t="shared" si="543"/>
        <v>0</v>
      </c>
      <c r="L1296" s="106">
        <f t="shared" si="543"/>
        <v>1</v>
      </c>
      <c r="M1296" s="93" t="s">
        <v>14</v>
      </c>
    </row>
    <row r="1297" spans="1:13" ht="40.5" customHeight="1" thickTop="1" thickBot="1">
      <c r="A1297" s="103" t="s">
        <v>33</v>
      </c>
      <c r="B1297" s="104"/>
      <c r="C1297" s="104"/>
      <c r="D1297" s="104"/>
      <c r="E1297" s="89"/>
      <c r="F1297" s="89">
        <v>17</v>
      </c>
      <c r="G1297" s="105">
        <f t="shared" si="542"/>
        <v>17</v>
      </c>
      <c r="H1297" s="106">
        <f t="shared" si="543"/>
        <v>0</v>
      </c>
      <c r="I1297" s="106">
        <f t="shared" si="543"/>
        <v>0</v>
      </c>
      <c r="J1297" s="106">
        <f t="shared" si="543"/>
        <v>0</v>
      </c>
      <c r="K1297" s="106">
        <f t="shared" si="543"/>
        <v>0</v>
      </c>
      <c r="L1297" s="106">
        <f t="shared" si="543"/>
        <v>1</v>
      </c>
      <c r="M1297" s="93" t="s">
        <v>14</v>
      </c>
    </row>
    <row r="1298" spans="1:13" ht="40.5" customHeight="1" thickTop="1" thickBot="1">
      <c r="A1298" s="107" t="s">
        <v>24</v>
      </c>
      <c r="B1298" s="108">
        <f t="shared" ref="B1298:F1298" si="544">IFERROR(AVERAGE(B1294:B1297),0)</f>
        <v>0</v>
      </c>
      <c r="C1298" s="108">
        <f t="shared" si="544"/>
        <v>0</v>
      </c>
      <c r="D1298" s="108">
        <f t="shared" si="544"/>
        <v>0</v>
      </c>
      <c r="E1298" s="108">
        <f t="shared" si="544"/>
        <v>0</v>
      </c>
      <c r="F1298" s="108">
        <f t="shared" si="544"/>
        <v>17</v>
      </c>
      <c r="G1298" s="108">
        <f>SUM(AVERAGE(G1294:G1297))</f>
        <v>17</v>
      </c>
      <c r="H1298" s="102">
        <f>AVERAGE(H1294:H1297)*0.2</f>
        <v>0</v>
      </c>
      <c r="I1298" s="102">
        <f>AVERAGE(I1294:I1297)*0.4</f>
        <v>0</v>
      </c>
      <c r="J1298" s="102">
        <f>AVERAGE(J1294:J1297)*0.6</f>
        <v>0</v>
      </c>
      <c r="K1298" s="102">
        <f>AVERAGE(K1294:K1297)*0.8</f>
        <v>0</v>
      </c>
      <c r="L1298" s="109">
        <f>AVERAGE(L1294:L1297)*1</f>
        <v>1</v>
      </c>
      <c r="M1298" s="102">
        <f>SUM(H1298:L1298)</f>
        <v>1</v>
      </c>
    </row>
    <row r="1299" spans="1:13" ht="40.5" customHeight="1" thickTop="1" thickBot="1">
      <c r="A1299" s="110" t="s">
        <v>34</v>
      </c>
      <c r="B1299" s="111"/>
      <c r="C1299" s="111"/>
      <c r="D1299" s="111"/>
      <c r="E1299" s="111"/>
      <c r="F1299" s="111"/>
      <c r="G1299" s="112">
        <f>SUM(B1299:F1299)</f>
        <v>0</v>
      </c>
      <c r="H1299" s="113">
        <f t="shared" ref="H1299:L1299" si="545">IFERROR(B1299/$G$1299,0)</f>
        <v>0</v>
      </c>
      <c r="I1299" s="113">
        <f t="shared" si="545"/>
        <v>0</v>
      </c>
      <c r="J1299" s="113">
        <f t="shared" si="545"/>
        <v>0</v>
      </c>
      <c r="K1299" s="113">
        <f t="shared" si="545"/>
        <v>0</v>
      </c>
      <c r="L1299" s="113">
        <f t="shared" si="545"/>
        <v>0</v>
      </c>
      <c r="M1299" s="93" t="s">
        <v>14</v>
      </c>
    </row>
    <row r="1300" spans="1:13" ht="40.5" customHeight="1" thickTop="1" thickBot="1">
      <c r="A1300" s="127" t="s">
        <v>35</v>
      </c>
      <c r="B1300" s="134"/>
      <c r="C1300" s="134"/>
      <c r="D1300" s="134"/>
      <c r="E1300" s="134"/>
      <c r="F1300" s="135"/>
      <c r="G1300" s="114">
        <v>17</v>
      </c>
      <c r="H1300" s="102" t="s">
        <v>14</v>
      </c>
      <c r="I1300" s="102" t="s">
        <v>14</v>
      </c>
      <c r="J1300" s="102" t="s">
        <v>14</v>
      </c>
      <c r="K1300" s="102" t="s">
        <v>14</v>
      </c>
      <c r="L1300" s="102" t="s">
        <v>14</v>
      </c>
      <c r="M1300" s="102">
        <f>(M1280+M1287+M1292+M1298)/4</f>
        <v>1</v>
      </c>
    </row>
    <row r="1301" spans="1:13" ht="40.5" customHeight="1" thickTop="1">
      <c r="A1301" s="77"/>
      <c r="B1301" s="77"/>
      <c r="C1301" s="77"/>
      <c r="D1301" s="77"/>
      <c r="E1301" s="77"/>
      <c r="F1301" s="77"/>
      <c r="G1301" s="77"/>
      <c r="H1301" s="77"/>
      <c r="I1301" s="77"/>
      <c r="J1301" s="77"/>
      <c r="K1301" s="77"/>
      <c r="L1301" s="77"/>
      <c r="M1301" s="77"/>
    </row>
    <row r="1302" spans="1:13" ht="40.5" customHeight="1" thickBot="1">
      <c r="A1302" s="77"/>
      <c r="B1302" s="77"/>
      <c r="C1302" s="77"/>
      <c r="D1302" s="77"/>
      <c r="E1302" s="77"/>
      <c r="F1302" s="77"/>
      <c r="G1302" s="77"/>
      <c r="H1302" s="77"/>
      <c r="I1302" s="77"/>
      <c r="J1302" s="77"/>
      <c r="K1302" s="77"/>
      <c r="L1302" s="77"/>
      <c r="M1302" s="77"/>
    </row>
    <row r="1303" spans="1:13" ht="40.5" customHeight="1" thickTop="1" thickBot="1">
      <c r="A1303" s="78" t="s">
        <v>0</v>
      </c>
      <c r="B1303" s="136" t="s">
        <v>209</v>
      </c>
      <c r="C1303" s="132"/>
      <c r="D1303" s="132"/>
      <c r="E1303" s="132"/>
      <c r="F1303" s="132"/>
      <c r="G1303" s="133"/>
      <c r="H1303" s="139" t="s">
        <v>111</v>
      </c>
      <c r="I1303" s="144"/>
      <c r="J1303" s="145"/>
      <c r="K1303" s="79" t="s">
        <v>2</v>
      </c>
      <c r="L1303" s="146">
        <v>45499</v>
      </c>
      <c r="M1303" s="147"/>
    </row>
    <row r="1304" spans="1:13" ht="40.5" customHeight="1" thickBot="1">
      <c r="A1304" s="115" t="s">
        <v>3</v>
      </c>
      <c r="B1304" s="148"/>
      <c r="C1304" s="148"/>
      <c r="D1304" s="148"/>
      <c r="E1304" s="148"/>
      <c r="F1304" s="148"/>
      <c r="G1304" s="149"/>
      <c r="H1304" s="80" t="s">
        <v>112</v>
      </c>
      <c r="I1304" s="121">
        <v>17</v>
      </c>
      <c r="J1304" s="133"/>
      <c r="K1304" s="81"/>
      <c r="L1304" s="80"/>
      <c r="M1304" s="80"/>
    </row>
    <row r="1305" spans="1:13" ht="40.5" customHeight="1" thickBot="1">
      <c r="A1305" s="150"/>
      <c r="B1305" s="151"/>
      <c r="C1305" s="151"/>
      <c r="D1305" s="151"/>
      <c r="E1305" s="151"/>
      <c r="F1305" s="151"/>
      <c r="G1305" s="152"/>
      <c r="H1305" s="80" t="s">
        <v>113</v>
      </c>
      <c r="I1305" s="121"/>
      <c r="J1305" s="133"/>
      <c r="K1305" s="80"/>
      <c r="L1305" s="80"/>
      <c r="M1305" s="80"/>
    </row>
    <row r="1306" spans="1:13" ht="40.5" customHeight="1" thickBot="1">
      <c r="A1306" s="82" t="s">
        <v>4</v>
      </c>
      <c r="B1306" s="130" t="s">
        <v>5</v>
      </c>
      <c r="C1306" s="131"/>
      <c r="D1306" s="131"/>
      <c r="E1306" s="131"/>
      <c r="F1306" s="131"/>
      <c r="G1306" s="131"/>
      <c r="H1306" s="121" t="s">
        <v>5</v>
      </c>
      <c r="I1306" s="132"/>
      <c r="J1306" s="132"/>
      <c r="K1306" s="132"/>
      <c r="L1306" s="132"/>
      <c r="M1306" s="133"/>
    </row>
    <row r="1307" spans="1:13" ht="40.5" customHeight="1" thickTop="1" thickBot="1">
      <c r="A1307" s="83" t="s">
        <v>6</v>
      </c>
      <c r="B1307" s="84" t="s">
        <v>7</v>
      </c>
      <c r="C1307" s="84" t="s">
        <v>8</v>
      </c>
      <c r="D1307" s="84" t="s">
        <v>9</v>
      </c>
      <c r="E1307" s="84" t="s">
        <v>10</v>
      </c>
      <c r="F1307" s="84" t="s">
        <v>11</v>
      </c>
      <c r="G1307" s="85" t="s">
        <v>12</v>
      </c>
      <c r="H1307" s="86" t="s">
        <v>7</v>
      </c>
      <c r="I1307" s="86" t="s">
        <v>8</v>
      </c>
      <c r="J1307" s="86" t="s">
        <v>9</v>
      </c>
      <c r="K1307" s="86" t="s">
        <v>10</v>
      </c>
      <c r="L1307" s="86" t="s">
        <v>11</v>
      </c>
      <c r="M1307" s="87" t="s">
        <v>12</v>
      </c>
    </row>
    <row r="1308" spans="1:13" ht="40.5" customHeight="1" thickTop="1" thickBot="1">
      <c r="A1308" s="88" t="s">
        <v>13</v>
      </c>
      <c r="B1308" s="89"/>
      <c r="C1308" s="89"/>
      <c r="D1308" s="89"/>
      <c r="E1308" s="89"/>
      <c r="F1308" s="89">
        <v>17</v>
      </c>
      <c r="G1308" s="90">
        <f t="shared" ref="G1308:G1310" si="546">SUM(B1308:F1308)</f>
        <v>17</v>
      </c>
      <c r="H1308" s="91">
        <f t="shared" ref="H1308:L1310" si="547">IFERROR(B1308/$G$1308,0)</f>
        <v>0</v>
      </c>
      <c r="I1308" s="91">
        <f t="shared" si="547"/>
        <v>0</v>
      </c>
      <c r="J1308" s="91">
        <f t="shared" si="547"/>
        <v>0</v>
      </c>
      <c r="K1308" s="91">
        <f t="shared" si="547"/>
        <v>0</v>
      </c>
      <c r="L1308" s="91">
        <f t="shared" si="547"/>
        <v>1</v>
      </c>
      <c r="M1308" s="92" t="s">
        <v>14</v>
      </c>
    </row>
    <row r="1309" spans="1:13" ht="40.5" customHeight="1" thickTop="1" thickBot="1">
      <c r="A1309" s="88" t="s">
        <v>15</v>
      </c>
      <c r="B1309" s="89"/>
      <c r="C1309" s="89"/>
      <c r="D1309" s="89"/>
      <c r="E1309" s="89"/>
      <c r="F1309" s="89">
        <v>17</v>
      </c>
      <c r="G1309" s="90">
        <f t="shared" si="546"/>
        <v>17</v>
      </c>
      <c r="H1309" s="91">
        <f t="shared" si="547"/>
        <v>0</v>
      </c>
      <c r="I1309" s="91">
        <f t="shared" si="547"/>
        <v>0</v>
      </c>
      <c r="J1309" s="91">
        <f t="shared" si="547"/>
        <v>0</v>
      </c>
      <c r="K1309" s="91">
        <f t="shared" si="547"/>
        <v>0</v>
      </c>
      <c r="L1309" s="91">
        <f t="shared" si="547"/>
        <v>1</v>
      </c>
      <c r="M1309" s="93" t="s">
        <v>14</v>
      </c>
    </row>
    <row r="1310" spans="1:13" ht="40.5" customHeight="1" thickTop="1" thickBot="1">
      <c r="A1310" s="88" t="s">
        <v>16</v>
      </c>
      <c r="B1310" s="89"/>
      <c r="C1310" s="89"/>
      <c r="D1310" s="89"/>
      <c r="E1310" s="89"/>
      <c r="F1310" s="89">
        <v>17</v>
      </c>
      <c r="G1310" s="90">
        <f t="shared" si="546"/>
        <v>17</v>
      </c>
      <c r="H1310" s="91">
        <f t="shared" si="547"/>
        <v>0</v>
      </c>
      <c r="I1310" s="91">
        <f t="shared" si="547"/>
        <v>0</v>
      </c>
      <c r="J1310" s="91">
        <f t="shared" si="547"/>
        <v>0</v>
      </c>
      <c r="K1310" s="91">
        <f t="shared" si="547"/>
        <v>0</v>
      </c>
      <c r="L1310" s="91">
        <f t="shared" si="547"/>
        <v>1</v>
      </c>
      <c r="M1310" s="93" t="s">
        <v>14</v>
      </c>
    </row>
    <row r="1311" spans="1:13" ht="40.5" customHeight="1" thickTop="1" thickBot="1">
      <c r="A1311" s="94" t="s">
        <v>17</v>
      </c>
      <c r="B1311" s="95">
        <f>IFERROR(AVERAGE(B1308:B1310),0)</f>
        <v>0</v>
      </c>
      <c r="C1311" s="95">
        <f>IFERROR(AVERAGE(C1308:C1310),0)</f>
        <v>0</v>
      </c>
      <c r="D1311" s="95">
        <f>IFERROR(AVERAGE(D1308:D1310),0)</f>
        <v>0</v>
      </c>
      <c r="E1311" s="95">
        <f t="shared" ref="E1311:F1311" si="548">IFERROR(AVERAGE(E1308:E1310),0)</f>
        <v>0</v>
      </c>
      <c r="F1311" s="95">
        <f t="shared" si="548"/>
        <v>17</v>
      </c>
      <c r="G1311" s="95">
        <f>SUM(AVERAGE(G1308:G1310))</f>
        <v>17</v>
      </c>
      <c r="H1311" s="96">
        <f>AVERAGE(H1308:H1310)*0.2</f>
        <v>0</v>
      </c>
      <c r="I1311" s="96">
        <f>AVERAGE(I1308:I1310)*0.4</f>
        <v>0</v>
      </c>
      <c r="J1311" s="96">
        <f>AVERAGE(J1308:J1310)*0.6</f>
        <v>0</v>
      </c>
      <c r="K1311" s="96">
        <f>AVERAGE(K1308:K1310)*0.8</f>
        <v>0</v>
      </c>
      <c r="L1311" s="96">
        <f>AVERAGE(L1308:L1310)*1</f>
        <v>1</v>
      </c>
      <c r="M1311" s="97">
        <f>SUM(H1311:L1311)</f>
        <v>1</v>
      </c>
    </row>
    <row r="1312" spans="1:13" ht="40.5" customHeight="1" thickTop="1" thickBot="1">
      <c r="A1312" s="98" t="s">
        <v>18</v>
      </c>
      <c r="B1312" s="84" t="s">
        <v>7</v>
      </c>
      <c r="C1312" s="84" t="s">
        <v>8</v>
      </c>
      <c r="D1312" s="84" t="s">
        <v>9</v>
      </c>
      <c r="E1312" s="84" t="s">
        <v>10</v>
      </c>
      <c r="F1312" s="84" t="s">
        <v>11</v>
      </c>
      <c r="G1312" s="85" t="s">
        <v>12</v>
      </c>
      <c r="H1312" s="84" t="s">
        <v>7</v>
      </c>
      <c r="I1312" s="84" t="s">
        <v>8</v>
      </c>
      <c r="J1312" s="84" t="s">
        <v>9</v>
      </c>
      <c r="K1312" s="84" t="s">
        <v>10</v>
      </c>
      <c r="L1312" s="99" t="s">
        <v>11</v>
      </c>
      <c r="M1312" s="85" t="s">
        <v>12</v>
      </c>
    </row>
    <row r="1313" spans="1:13" ht="40.5" customHeight="1" thickTop="1" thickBot="1">
      <c r="A1313" s="88" t="s">
        <v>19</v>
      </c>
      <c r="B1313" s="89"/>
      <c r="C1313" s="89"/>
      <c r="D1313" s="89"/>
      <c r="E1313" s="89"/>
      <c r="F1313" s="89">
        <v>17</v>
      </c>
      <c r="G1313" s="90">
        <f t="shared" ref="G1313:G1317" si="549">SUM(B1313:F1313)</f>
        <v>17</v>
      </c>
      <c r="H1313" s="91">
        <f t="shared" ref="H1313:L1317" si="550">IFERROR(B1313/$G$1313,0)</f>
        <v>0</v>
      </c>
      <c r="I1313" s="91">
        <f t="shared" si="550"/>
        <v>0</v>
      </c>
      <c r="J1313" s="91">
        <f t="shared" si="550"/>
        <v>0</v>
      </c>
      <c r="K1313" s="91">
        <f t="shared" si="550"/>
        <v>0</v>
      </c>
      <c r="L1313" s="91">
        <f t="shared" si="550"/>
        <v>1</v>
      </c>
      <c r="M1313" s="93" t="s">
        <v>14</v>
      </c>
    </row>
    <row r="1314" spans="1:13" ht="40.5" customHeight="1" thickTop="1" thickBot="1">
      <c r="A1314" s="88" t="s">
        <v>20</v>
      </c>
      <c r="B1314" s="89"/>
      <c r="C1314" s="89"/>
      <c r="D1314" s="89"/>
      <c r="E1314" s="89"/>
      <c r="F1314" s="89">
        <v>17</v>
      </c>
      <c r="G1314" s="90">
        <f t="shared" si="549"/>
        <v>17</v>
      </c>
      <c r="H1314" s="91">
        <f t="shared" si="550"/>
        <v>0</v>
      </c>
      <c r="I1314" s="91">
        <f t="shared" si="550"/>
        <v>0</v>
      </c>
      <c r="J1314" s="91">
        <f t="shared" si="550"/>
        <v>0</v>
      </c>
      <c r="K1314" s="91">
        <f t="shared" si="550"/>
        <v>0</v>
      </c>
      <c r="L1314" s="91">
        <f t="shared" si="550"/>
        <v>1</v>
      </c>
      <c r="M1314" s="93" t="s">
        <v>14</v>
      </c>
    </row>
    <row r="1315" spans="1:13" ht="40.5" customHeight="1" thickTop="1" thickBot="1">
      <c r="A1315" s="88" t="s">
        <v>21</v>
      </c>
      <c r="B1315" s="89"/>
      <c r="C1315" s="89"/>
      <c r="D1315" s="89"/>
      <c r="E1315" s="89"/>
      <c r="F1315" s="89">
        <v>17</v>
      </c>
      <c r="G1315" s="90">
        <f t="shared" si="549"/>
        <v>17</v>
      </c>
      <c r="H1315" s="91">
        <f t="shared" si="550"/>
        <v>0</v>
      </c>
      <c r="I1315" s="91">
        <f t="shared" si="550"/>
        <v>0</v>
      </c>
      <c r="J1315" s="91">
        <f t="shared" si="550"/>
        <v>0</v>
      </c>
      <c r="K1315" s="91">
        <f t="shared" si="550"/>
        <v>0</v>
      </c>
      <c r="L1315" s="91">
        <f t="shared" si="550"/>
        <v>1</v>
      </c>
      <c r="M1315" s="93" t="s">
        <v>14</v>
      </c>
    </row>
    <row r="1316" spans="1:13" ht="40.5" customHeight="1" thickTop="1" thickBot="1">
      <c r="A1316" s="88" t="s">
        <v>22</v>
      </c>
      <c r="B1316" s="89"/>
      <c r="C1316" s="89"/>
      <c r="D1316" s="89"/>
      <c r="E1316" s="89"/>
      <c r="F1316" s="89">
        <v>17</v>
      </c>
      <c r="G1316" s="90">
        <f t="shared" si="549"/>
        <v>17</v>
      </c>
      <c r="H1316" s="91">
        <f t="shared" si="550"/>
        <v>0</v>
      </c>
      <c r="I1316" s="91">
        <f t="shared" si="550"/>
        <v>0</v>
      </c>
      <c r="J1316" s="91">
        <f t="shared" si="550"/>
        <v>0</v>
      </c>
      <c r="K1316" s="91">
        <f t="shared" si="550"/>
        <v>0</v>
      </c>
      <c r="L1316" s="91">
        <f t="shared" si="550"/>
        <v>1</v>
      </c>
      <c r="M1316" s="93" t="s">
        <v>14</v>
      </c>
    </row>
    <row r="1317" spans="1:13" ht="40.5" customHeight="1" thickTop="1" thickBot="1">
      <c r="A1317" s="88" t="s">
        <v>23</v>
      </c>
      <c r="B1317" s="89"/>
      <c r="C1317" s="89"/>
      <c r="D1317" s="89"/>
      <c r="E1317" s="89"/>
      <c r="F1317" s="89">
        <v>17</v>
      </c>
      <c r="G1317" s="90">
        <f t="shared" si="549"/>
        <v>17</v>
      </c>
      <c r="H1317" s="91">
        <f t="shared" si="550"/>
        <v>0</v>
      </c>
      <c r="I1317" s="91">
        <f t="shared" si="550"/>
        <v>0</v>
      </c>
      <c r="J1317" s="91">
        <f t="shared" si="550"/>
        <v>0</v>
      </c>
      <c r="K1317" s="91">
        <f t="shared" si="550"/>
        <v>0</v>
      </c>
      <c r="L1317" s="91">
        <f t="shared" si="550"/>
        <v>1</v>
      </c>
      <c r="M1317" s="93"/>
    </row>
    <row r="1318" spans="1:13" ht="40.5" customHeight="1" thickTop="1" thickBot="1">
      <c r="A1318" s="94" t="s">
        <v>24</v>
      </c>
      <c r="B1318" s="95">
        <f t="shared" ref="B1318:F1318" si="551">IFERROR(AVERAGE(B1313:B1317),0)</f>
        <v>0</v>
      </c>
      <c r="C1318" s="95">
        <f t="shared" si="551"/>
        <v>0</v>
      </c>
      <c r="D1318" s="95">
        <f t="shared" si="551"/>
        <v>0</v>
      </c>
      <c r="E1318" s="95">
        <f t="shared" si="551"/>
        <v>0</v>
      </c>
      <c r="F1318" s="95">
        <f t="shared" si="551"/>
        <v>17</v>
      </c>
      <c r="G1318" s="95">
        <f>SUM(AVERAGE(G1313:G1317))</f>
        <v>17</v>
      </c>
      <c r="H1318" s="97">
        <f>AVERAGE(H1313:H1317)*0.2</f>
        <v>0</v>
      </c>
      <c r="I1318" s="97">
        <f>AVERAGE(I1313:I1317)*0.4</f>
        <v>0</v>
      </c>
      <c r="J1318" s="97">
        <f>AVERAGE(J1313:J1317)*0.6</f>
        <v>0</v>
      </c>
      <c r="K1318" s="97">
        <f>AVERAGE(K1313:K1317)*0.8</f>
        <v>0</v>
      </c>
      <c r="L1318" s="100">
        <f>AVERAGE(L1313:L1317)*1</f>
        <v>1</v>
      </c>
      <c r="M1318" s="97">
        <f>SUM(H1318:L1318)</f>
        <v>1</v>
      </c>
    </row>
    <row r="1319" spans="1:13" ht="40.5" customHeight="1" thickTop="1" thickBot="1">
      <c r="A1319" s="98" t="s">
        <v>25</v>
      </c>
      <c r="B1319" s="84" t="s">
        <v>7</v>
      </c>
      <c r="C1319" s="84" t="s">
        <v>8</v>
      </c>
      <c r="D1319" s="84" t="s">
        <v>9</v>
      </c>
      <c r="E1319" s="84" t="s">
        <v>10</v>
      </c>
      <c r="F1319" s="84" t="s">
        <v>11</v>
      </c>
      <c r="G1319" s="85" t="s">
        <v>12</v>
      </c>
      <c r="H1319" s="84" t="s">
        <v>7</v>
      </c>
      <c r="I1319" s="84" t="s">
        <v>8</v>
      </c>
      <c r="J1319" s="84" t="s">
        <v>9</v>
      </c>
      <c r="K1319" s="84" t="s">
        <v>10</v>
      </c>
      <c r="L1319" s="99" t="s">
        <v>11</v>
      </c>
      <c r="M1319" s="85" t="s">
        <v>12</v>
      </c>
    </row>
    <row r="1320" spans="1:13" ht="40.5" customHeight="1" thickTop="1" thickBot="1">
      <c r="A1320" s="88" t="s">
        <v>26</v>
      </c>
      <c r="B1320" s="89"/>
      <c r="C1320" s="89"/>
      <c r="D1320" s="89"/>
      <c r="E1320" s="89"/>
      <c r="F1320" s="89">
        <v>17</v>
      </c>
      <c r="G1320" s="90">
        <f t="shared" ref="G1320:G1322" si="552">SUM(B1320:F1320)</f>
        <v>17</v>
      </c>
      <c r="H1320" s="91">
        <f t="shared" ref="H1320:L1322" si="553">IFERROR(B1320/$G$1320,0)</f>
        <v>0</v>
      </c>
      <c r="I1320" s="91">
        <f t="shared" si="553"/>
        <v>0</v>
      </c>
      <c r="J1320" s="91">
        <f t="shared" si="553"/>
        <v>0</v>
      </c>
      <c r="K1320" s="91">
        <f t="shared" si="553"/>
        <v>0</v>
      </c>
      <c r="L1320" s="91">
        <f t="shared" si="553"/>
        <v>1</v>
      </c>
      <c r="M1320" s="93" t="s">
        <v>14</v>
      </c>
    </row>
    <row r="1321" spans="1:13" ht="40.5" customHeight="1" thickTop="1" thickBot="1">
      <c r="A1321" s="88" t="s">
        <v>27</v>
      </c>
      <c r="B1321" s="89"/>
      <c r="C1321" s="89"/>
      <c r="D1321" s="89"/>
      <c r="E1321" s="89"/>
      <c r="F1321" s="89">
        <v>17</v>
      </c>
      <c r="G1321" s="90">
        <f t="shared" si="552"/>
        <v>17</v>
      </c>
      <c r="H1321" s="91">
        <f t="shared" si="553"/>
        <v>0</v>
      </c>
      <c r="I1321" s="91">
        <f t="shared" si="553"/>
        <v>0</v>
      </c>
      <c r="J1321" s="91">
        <f t="shared" si="553"/>
        <v>0</v>
      </c>
      <c r="K1321" s="91">
        <f t="shared" si="553"/>
        <v>0</v>
      </c>
      <c r="L1321" s="91">
        <f t="shared" si="553"/>
        <v>1</v>
      </c>
      <c r="M1321" s="93" t="s">
        <v>14</v>
      </c>
    </row>
    <row r="1322" spans="1:13" ht="40.5" customHeight="1" thickTop="1" thickBot="1">
      <c r="A1322" s="88" t="s">
        <v>28</v>
      </c>
      <c r="B1322" s="89"/>
      <c r="C1322" s="89"/>
      <c r="D1322" s="89"/>
      <c r="E1322" s="89"/>
      <c r="F1322" s="89">
        <v>17</v>
      </c>
      <c r="G1322" s="90">
        <f t="shared" si="552"/>
        <v>17</v>
      </c>
      <c r="H1322" s="91">
        <f t="shared" si="553"/>
        <v>0</v>
      </c>
      <c r="I1322" s="91">
        <f t="shared" si="553"/>
        <v>0</v>
      </c>
      <c r="J1322" s="91">
        <f t="shared" si="553"/>
        <v>0</v>
      </c>
      <c r="K1322" s="91">
        <f t="shared" si="553"/>
        <v>0</v>
      </c>
      <c r="L1322" s="91">
        <f t="shared" si="553"/>
        <v>1</v>
      </c>
      <c r="M1322" s="93" t="s">
        <v>14</v>
      </c>
    </row>
    <row r="1323" spans="1:13" ht="40.5" customHeight="1" thickTop="1" thickBot="1">
      <c r="A1323" s="94" t="s">
        <v>24</v>
      </c>
      <c r="B1323" s="95">
        <f t="shared" ref="B1323:F1323" si="554">IFERROR(AVERAGE(B1320:B1322),0)</f>
        <v>0</v>
      </c>
      <c r="C1323" s="95">
        <f t="shared" si="554"/>
        <v>0</v>
      </c>
      <c r="D1323" s="101">
        <f t="shared" si="554"/>
        <v>0</v>
      </c>
      <c r="E1323" s="101">
        <f t="shared" si="554"/>
        <v>0</v>
      </c>
      <c r="F1323" s="101">
        <f t="shared" si="554"/>
        <v>17</v>
      </c>
      <c r="G1323" s="101">
        <f>SUM(AVERAGE(G1320:G1322))</f>
        <v>17</v>
      </c>
      <c r="H1323" s="97">
        <f>AVERAGE(H1320:H1322)*0.2</f>
        <v>0</v>
      </c>
      <c r="I1323" s="97">
        <f>AVERAGE(I1320:I1322)*0.4</f>
        <v>0</v>
      </c>
      <c r="J1323" s="97">
        <f>AVERAGE(J1320:J1322)*0.6</f>
        <v>0</v>
      </c>
      <c r="K1323" s="97">
        <f>AVERAGE(K1320:K1322)*0.8</f>
        <v>0</v>
      </c>
      <c r="L1323" s="100">
        <f>AVERAGE(L1320:L1322)*1</f>
        <v>1</v>
      </c>
      <c r="M1323" s="102">
        <f>SUM(H1323:L1323)</f>
        <v>1</v>
      </c>
    </row>
    <row r="1324" spans="1:13" ht="40.5" customHeight="1" thickTop="1" thickBot="1">
      <c r="A1324" s="83" t="s">
        <v>29</v>
      </c>
      <c r="B1324" s="84" t="s">
        <v>7</v>
      </c>
      <c r="C1324" s="84" t="s">
        <v>8</v>
      </c>
      <c r="D1324" s="84" t="s">
        <v>9</v>
      </c>
      <c r="E1324" s="84" t="s">
        <v>10</v>
      </c>
      <c r="F1324" s="84" t="s">
        <v>11</v>
      </c>
      <c r="G1324" s="85" t="s">
        <v>12</v>
      </c>
      <c r="H1324" s="84" t="s">
        <v>7</v>
      </c>
      <c r="I1324" s="84" t="s">
        <v>8</v>
      </c>
      <c r="J1324" s="84" t="s">
        <v>9</v>
      </c>
      <c r="K1324" s="84" t="s">
        <v>10</v>
      </c>
      <c r="L1324" s="99" t="s">
        <v>11</v>
      </c>
      <c r="M1324" s="85" t="s">
        <v>12</v>
      </c>
    </row>
    <row r="1325" spans="1:13" ht="40.5" customHeight="1" thickTop="1" thickBot="1">
      <c r="A1325" s="103" t="s">
        <v>30</v>
      </c>
      <c r="B1325" s="104"/>
      <c r="C1325" s="104"/>
      <c r="D1325" s="104"/>
      <c r="E1325" s="89"/>
      <c r="F1325" s="89">
        <v>17</v>
      </c>
      <c r="G1325" s="105">
        <f t="shared" ref="G1325:G1328" si="555">SUM(B1325:F1325)</f>
        <v>17</v>
      </c>
      <c r="H1325" s="106">
        <f t="shared" ref="H1325:L1328" si="556">IFERROR(B1325/$G$1325,0)</f>
        <v>0</v>
      </c>
      <c r="I1325" s="106">
        <f t="shared" si="556"/>
        <v>0</v>
      </c>
      <c r="J1325" s="106">
        <f t="shared" si="556"/>
        <v>0</v>
      </c>
      <c r="K1325" s="106">
        <f t="shared" si="556"/>
        <v>0</v>
      </c>
      <c r="L1325" s="106">
        <f t="shared" si="556"/>
        <v>1</v>
      </c>
      <c r="M1325" s="93" t="s">
        <v>14</v>
      </c>
    </row>
    <row r="1326" spans="1:13" ht="40.5" customHeight="1" thickTop="1" thickBot="1">
      <c r="A1326" s="103" t="s">
        <v>31</v>
      </c>
      <c r="B1326" s="104"/>
      <c r="C1326" s="104"/>
      <c r="D1326" s="104"/>
      <c r="E1326" s="89"/>
      <c r="F1326" s="89">
        <v>17</v>
      </c>
      <c r="G1326" s="105">
        <f t="shared" si="555"/>
        <v>17</v>
      </c>
      <c r="H1326" s="106">
        <f t="shared" si="556"/>
        <v>0</v>
      </c>
      <c r="I1326" s="106">
        <f t="shared" si="556"/>
        <v>0</v>
      </c>
      <c r="J1326" s="106">
        <f t="shared" si="556"/>
        <v>0</v>
      </c>
      <c r="K1326" s="106">
        <f t="shared" si="556"/>
        <v>0</v>
      </c>
      <c r="L1326" s="106">
        <f t="shared" si="556"/>
        <v>1</v>
      </c>
      <c r="M1326" s="93" t="s">
        <v>14</v>
      </c>
    </row>
    <row r="1327" spans="1:13" ht="40.5" customHeight="1" thickTop="1" thickBot="1">
      <c r="A1327" s="103" t="s">
        <v>32</v>
      </c>
      <c r="B1327" s="104"/>
      <c r="C1327" s="104"/>
      <c r="D1327" s="104"/>
      <c r="E1327" s="89"/>
      <c r="F1327" s="89">
        <v>17</v>
      </c>
      <c r="G1327" s="105">
        <f t="shared" si="555"/>
        <v>17</v>
      </c>
      <c r="H1327" s="106">
        <f t="shared" si="556"/>
        <v>0</v>
      </c>
      <c r="I1327" s="106">
        <f t="shared" si="556"/>
        <v>0</v>
      </c>
      <c r="J1327" s="106">
        <f t="shared" si="556"/>
        <v>0</v>
      </c>
      <c r="K1327" s="106">
        <f t="shared" si="556"/>
        <v>0</v>
      </c>
      <c r="L1327" s="106">
        <f t="shared" si="556"/>
        <v>1</v>
      </c>
      <c r="M1327" s="93" t="s">
        <v>14</v>
      </c>
    </row>
    <row r="1328" spans="1:13" ht="40.5" customHeight="1" thickTop="1" thickBot="1">
      <c r="A1328" s="103" t="s">
        <v>33</v>
      </c>
      <c r="B1328" s="104"/>
      <c r="C1328" s="104"/>
      <c r="D1328" s="104"/>
      <c r="E1328" s="89"/>
      <c r="F1328" s="89">
        <v>17</v>
      </c>
      <c r="G1328" s="105">
        <f t="shared" si="555"/>
        <v>17</v>
      </c>
      <c r="H1328" s="106">
        <f t="shared" si="556"/>
        <v>0</v>
      </c>
      <c r="I1328" s="106">
        <f t="shared" si="556"/>
        <v>0</v>
      </c>
      <c r="J1328" s="106">
        <f t="shared" si="556"/>
        <v>0</v>
      </c>
      <c r="K1328" s="106">
        <f t="shared" si="556"/>
        <v>0</v>
      </c>
      <c r="L1328" s="106">
        <f t="shared" si="556"/>
        <v>1</v>
      </c>
      <c r="M1328" s="93" t="s">
        <v>14</v>
      </c>
    </row>
    <row r="1329" spans="1:13" ht="40.5" customHeight="1" thickTop="1" thickBot="1">
      <c r="A1329" s="107" t="s">
        <v>24</v>
      </c>
      <c r="B1329" s="108">
        <f t="shared" ref="B1329:F1329" si="557">IFERROR(AVERAGE(B1325:B1328),0)</f>
        <v>0</v>
      </c>
      <c r="C1329" s="108">
        <f t="shared" si="557"/>
        <v>0</v>
      </c>
      <c r="D1329" s="108">
        <f t="shared" si="557"/>
        <v>0</v>
      </c>
      <c r="E1329" s="108">
        <f t="shared" si="557"/>
        <v>0</v>
      </c>
      <c r="F1329" s="108">
        <f t="shared" si="557"/>
        <v>17</v>
      </c>
      <c r="G1329" s="108">
        <f>SUM(AVERAGE(G1325:G1328))</f>
        <v>17</v>
      </c>
      <c r="H1329" s="102">
        <f>AVERAGE(H1325:H1328)*0.2</f>
        <v>0</v>
      </c>
      <c r="I1329" s="102">
        <f>AVERAGE(I1325:I1328)*0.4</f>
        <v>0</v>
      </c>
      <c r="J1329" s="102">
        <f>AVERAGE(J1325:J1328)*0.6</f>
        <v>0</v>
      </c>
      <c r="K1329" s="102">
        <f>AVERAGE(K1325:K1328)*0.8</f>
        <v>0</v>
      </c>
      <c r="L1329" s="109">
        <f>AVERAGE(L1325:L1328)*1</f>
        <v>1</v>
      </c>
      <c r="M1329" s="102">
        <f>SUM(H1329:L1329)</f>
        <v>1</v>
      </c>
    </row>
    <row r="1330" spans="1:13" ht="40.5" customHeight="1" thickTop="1" thickBot="1">
      <c r="A1330" s="110" t="s">
        <v>34</v>
      </c>
      <c r="B1330" s="111"/>
      <c r="C1330" s="111"/>
      <c r="D1330" s="111"/>
      <c r="E1330" s="111"/>
      <c r="F1330" s="111"/>
      <c r="G1330" s="112">
        <f>SUM(B1330:F1330)</f>
        <v>0</v>
      </c>
      <c r="H1330" s="113">
        <f t="shared" ref="H1330:L1330" si="558">IFERROR(B1330/$G$1330,0)</f>
        <v>0</v>
      </c>
      <c r="I1330" s="113">
        <f t="shared" si="558"/>
        <v>0</v>
      </c>
      <c r="J1330" s="113">
        <f t="shared" si="558"/>
        <v>0</v>
      </c>
      <c r="K1330" s="113">
        <f t="shared" si="558"/>
        <v>0</v>
      </c>
      <c r="L1330" s="113">
        <f t="shared" si="558"/>
        <v>0</v>
      </c>
      <c r="M1330" s="93" t="s">
        <v>14</v>
      </c>
    </row>
    <row r="1331" spans="1:13" ht="40.5" customHeight="1" thickTop="1" thickBot="1">
      <c r="A1331" s="127" t="s">
        <v>35</v>
      </c>
      <c r="B1331" s="134"/>
      <c r="C1331" s="134"/>
      <c r="D1331" s="134"/>
      <c r="E1331" s="134"/>
      <c r="F1331" s="135"/>
      <c r="G1331" s="114">
        <v>17</v>
      </c>
      <c r="H1331" s="102" t="s">
        <v>14</v>
      </c>
      <c r="I1331" s="102" t="s">
        <v>14</v>
      </c>
      <c r="J1331" s="102" t="s">
        <v>14</v>
      </c>
      <c r="K1331" s="102" t="s">
        <v>14</v>
      </c>
      <c r="L1331" s="102" t="s">
        <v>14</v>
      </c>
      <c r="M1331" s="102">
        <f>(M1311+M1318+M1323+M1329)/4</f>
        <v>1</v>
      </c>
    </row>
    <row r="1332" spans="1:13" ht="40.5" customHeight="1" thickTop="1">
      <c r="A1332" s="77"/>
      <c r="B1332" s="77"/>
      <c r="C1332" s="77"/>
      <c r="D1332" s="77"/>
      <c r="E1332" s="77"/>
      <c r="F1332" s="77"/>
      <c r="G1332" s="77"/>
      <c r="H1332" s="77"/>
      <c r="I1332" s="77"/>
      <c r="J1332" s="77"/>
      <c r="K1332" s="77"/>
      <c r="L1332" s="77"/>
      <c r="M1332" s="77"/>
    </row>
    <row r="1333" spans="1:13" ht="40.5" customHeight="1" thickBot="1">
      <c r="A1333" s="77"/>
      <c r="B1333" s="77"/>
      <c r="C1333" s="77"/>
      <c r="D1333" s="77"/>
      <c r="E1333" s="77"/>
      <c r="F1333" s="77"/>
      <c r="G1333" s="77"/>
      <c r="H1333" s="77"/>
      <c r="I1333" s="77"/>
      <c r="J1333" s="77"/>
      <c r="K1333" s="77"/>
      <c r="L1333" s="77"/>
      <c r="M1333" s="77"/>
    </row>
    <row r="1334" spans="1:13" ht="40.5" customHeight="1" thickTop="1" thickBot="1">
      <c r="A1334" s="78" t="s">
        <v>0</v>
      </c>
      <c r="B1334" s="136" t="s">
        <v>210</v>
      </c>
      <c r="C1334" s="132"/>
      <c r="D1334" s="132"/>
      <c r="E1334" s="132"/>
      <c r="F1334" s="132"/>
      <c r="G1334" s="133"/>
      <c r="H1334" s="139" t="s">
        <v>111</v>
      </c>
      <c r="I1334" s="144"/>
      <c r="J1334" s="145"/>
      <c r="K1334" s="79" t="s">
        <v>2</v>
      </c>
      <c r="L1334" s="146">
        <v>45478</v>
      </c>
      <c r="M1334" s="147"/>
    </row>
    <row r="1335" spans="1:13" ht="40.5" customHeight="1" thickBot="1">
      <c r="A1335" s="115" t="s">
        <v>3</v>
      </c>
      <c r="B1335" s="148"/>
      <c r="C1335" s="148"/>
      <c r="D1335" s="148"/>
      <c r="E1335" s="148"/>
      <c r="F1335" s="148"/>
      <c r="G1335" s="149"/>
      <c r="H1335" s="80" t="s">
        <v>112</v>
      </c>
      <c r="I1335" s="121">
        <v>17</v>
      </c>
      <c r="J1335" s="133"/>
      <c r="K1335" s="81"/>
      <c r="L1335" s="80"/>
      <c r="M1335" s="80"/>
    </row>
    <row r="1336" spans="1:13" ht="40.5" customHeight="1" thickBot="1">
      <c r="A1336" s="150"/>
      <c r="B1336" s="151"/>
      <c r="C1336" s="151"/>
      <c r="D1336" s="151"/>
      <c r="E1336" s="151"/>
      <c r="F1336" s="151"/>
      <c r="G1336" s="152"/>
      <c r="H1336" s="80" t="s">
        <v>113</v>
      </c>
      <c r="I1336" s="121"/>
      <c r="J1336" s="133"/>
      <c r="K1336" s="80"/>
      <c r="L1336" s="80"/>
      <c r="M1336" s="80"/>
    </row>
    <row r="1337" spans="1:13" ht="40.5" customHeight="1" thickBot="1">
      <c r="A1337" s="82" t="s">
        <v>4</v>
      </c>
      <c r="B1337" s="130" t="s">
        <v>5</v>
      </c>
      <c r="C1337" s="131"/>
      <c r="D1337" s="131"/>
      <c r="E1337" s="131"/>
      <c r="F1337" s="131"/>
      <c r="G1337" s="131"/>
      <c r="H1337" s="121" t="s">
        <v>5</v>
      </c>
      <c r="I1337" s="132"/>
      <c r="J1337" s="132"/>
      <c r="K1337" s="132"/>
      <c r="L1337" s="132"/>
      <c r="M1337" s="133"/>
    </row>
    <row r="1338" spans="1:13" ht="40.5" customHeight="1" thickTop="1" thickBot="1">
      <c r="A1338" s="83" t="s">
        <v>6</v>
      </c>
      <c r="B1338" s="84" t="s">
        <v>7</v>
      </c>
      <c r="C1338" s="84" t="s">
        <v>8</v>
      </c>
      <c r="D1338" s="84" t="s">
        <v>9</v>
      </c>
      <c r="E1338" s="84" t="s">
        <v>10</v>
      </c>
      <c r="F1338" s="84" t="s">
        <v>11</v>
      </c>
      <c r="G1338" s="85" t="s">
        <v>12</v>
      </c>
      <c r="H1338" s="86" t="s">
        <v>7</v>
      </c>
      <c r="I1338" s="86" t="s">
        <v>8</v>
      </c>
      <c r="J1338" s="86" t="s">
        <v>9</v>
      </c>
      <c r="K1338" s="86" t="s">
        <v>10</v>
      </c>
      <c r="L1338" s="86" t="s">
        <v>11</v>
      </c>
      <c r="M1338" s="87" t="s">
        <v>12</v>
      </c>
    </row>
    <row r="1339" spans="1:13" ht="40.5" customHeight="1" thickTop="1" thickBot="1">
      <c r="A1339" s="88" t="s">
        <v>13</v>
      </c>
      <c r="B1339" s="89"/>
      <c r="C1339" s="89"/>
      <c r="D1339" s="89"/>
      <c r="E1339" s="89"/>
      <c r="F1339" s="89">
        <v>17</v>
      </c>
      <c r="G1339" s="90">
        <f t="shared" ref="G1339:G1341" si="559">SUM(B1339:F1339)</f>
        <v>17</v>
      </c>
      <c r="H1339" s="91">
        <f t="shared" ref="H1339:L1341" si="560">IFERROR(B1339/$G$1339,0)</f>
        <v>0</v>
      </c>
      <c r="I1339" s="91">
        <f t="shared" si="560"/>
        <v>0</v>
      </c>
      <c r="J1339" s="91">
        <f t="shared" si="560"/>
        <v>0</v>
      </c>
      <c r="K1339" s="91">
        <f t="shared" si="560"/>
        <v>0</v>
      </c>
      <c r="L1339" s="91">
        <f t="shared" si="560"/>
        <v>1</v>
      </c>
      <c r="M1339" s="92" t="s">
        <v>14</v>
      </c>
    </row>
    <row r="1340" spans="1:13" ht="40.5" customHeight="1" thickTop="1" thickBot="1">
      <c r="A1340" s="88" t="s">
        <v>15</v>
      </c>
      <c r="B1340" s="89"/>
      <c r="C1340" s="89"/>
      <c r="D1340" s="89"/>
      <c r="E1340" s="89"/>
      <c r="F1340" s="89">
        <v>17</v>
      </c>
      <c r="G1340" s="90">
        <f t="shared" si="559"/>
        <v>17</v>
      </c>
      <c r="H1340" s="91">
        <f t="shared" si="560"/>
        <v>0</v>
      </c>
      <c r="I1340" s="91">
        <f t="shared" si="560"/>
        <v>0</v>
      </c>
      <c r="J1340" s="91">
        <f t="shared" si="560"/>
        <v>0</v>
      </c>
      <c r="K1340" s="91">
        <f t="shared" si="560"/>
        <v>0</v>
      </c>
      <c r="L1340" s="91">
        <f t="shared" si="560"/>
        <v>1</v>
      </c>
      <c r="M1340" s="93" t="s">
        <v>14</v>
      </c>
    </row>
    <row r="1341" spans="1:13" ht="40.5" customHeight="1" thickTop="1" thickBot="1">
      <c r="A1341" s="88" t="s">
        <v>16</v>
      </c>
      <c r="B1341" s="89"/>
      <c r="C1341" s="89"/>
      <c r="D1341" s="89"/>
      <c r="E1341" s="89"/>
      <c r="F1341" s="89">
        <v>17</v>
      </c>
      <c r="G1341" s="90">
        <f t="shared" si="559"/>
        <v>17</v>
      </c>
      <c r="H1341" s="91">
        <f t="shared" si="560"/>
        <v>0</v>
      </c>
      <c r="I1341" s="91">
        <f t="shared" si="560"/>
        <v>0</v>
      </c>
      <c r="J1341" s="91">
        <f t="shared" si="560"/>
        <v>0</v>
      </c>
      <c r="K1341" s="91">
        <f t="shared" si="560"/>
        <v>0</v>
      </c>
      <c r="L1341" s="91">
        <f t="shared" si="560"/>
        <v>1</v>
      </c>
      <c r="M1341" s="93" t="s">
        <v>14</v>
      </c>
    </row>
    <row r="1342" spans="1:13" ht="40.5" customHeight="1" thickTop="1" thickBot="1">
      <c r="A1342" s="94" t="s">
        <v>17</v>
      </c>
      <c r="B1342" s="95">
        <f>IFERROR(AVERAGE(B1339:B1341),0)</f>
        <v>0</v>
      </c>
      <c r="C1342" s="95">
        <f>IFERROR(AVERAGE(C1339:C1341),0)</f>
        <v>0</v>
      </c>
      <c r="D1342" s="95">
        <f>IFERROR(AVERAGE(D1339:D1341),0)</f>
        <v>0</v>
      </c>
      <c r="E1342" s="95">
        <f t="shared" ref="E1342:F1342" si="561">IFERROR(AVERAGE(E1339:E1341),0)</f>
        <v>0</v>
      </c>
      <c r="F1342" s="95">
        <f t="shared" si="561"/>
        <v>17</v>
      </c>
      <c r="G1342" s="95">
        <f>SUM(AVERAGE(G1339:G1341))</f>
        <v>17</v>
      </c>
      <c r="H1342" s="96">
        <f>AVERAGE(H1339:H1341)*0.2</f>
        <v>0</v>
      </c>
      <c r="I1342" s="96">
        <f>AVERAGE(I1339:I1341)*0.4</f>
        <v>0</v>
      </c>
      <c r="J1342" s="96">
        <f>AVERAGE(J1339:J1341)*0.6</f>
        <v>0</v>
      </c>
      <c r="K1342" s="96">
        <f>AVERAGE(K1339:K1341)*0.8</f>
        <v>0</v>
      </c>
      <c r="L1342" s="96">
        <f>AVERAGE(L1339:L1341)*1</f>
        <v>1</v>
      </c>
      <c r="M1342" s="97">
        <f>SUM(H1342:L1342)</f>
        <v>1</v>
      </c>
    </row>
    <row r="1343" spans="1:13" ht="40.5" customHeight="1" thickTop="1" thickBot="1">
      <c r="A1343" s="98" t="s">
        <v>18</v>
      </c>
      <c r="B1343" s="84" t="s">
        <v>7</v>
      </c>
      <c r="C1343" s="84" t="s">
        <v>8</v>
      </c>
      <c r="D1343" s="84" t="s">
        <v>9</v>
      </c>
      <c r="E1343" s="84" t="s">
        <v>10</v>
      </c>
      <c r="F1343" s="84" t="s">
        <v>11</v>
      </c>
      <c r="G1343" s="85" t="s">
        <v>12</v>
      </c>
      <c r="H1343" s="84" t="s">
        <v>7</v>
      </c>
      <c r="I1343" s="84" t="s">
        <v>8</v>
      </c>
      <c r="J1343" s="84" t="s">
        <v>9</v>
      </c>
      <c r="K1343" s="84" t="s">
        <v>10</v>
      </c>
      <c r="L1343" s="99" t="s">
        <v>11</v>
      </c>
      <c r="M1343" s="85" t="s">
        <v>12</v>
      </c>
    </row>
    <row r="1344" spans="1:13" ht="40.5" customHeight="1" thickTop="1" thickBot="1">
      <c r="A1344" s="88" t="s">
        <v>19</v>
      </c>
      <c r="B1344" s="89"/>
      <c r="C1344" s="89"/>
      <c r="D1344" s="89"/>
      <c r="E1344" s="89"/>
      <c r="F1344" s="89">
        <v>17</v>
      </c>
      <c r="G1344" s="90">
        <f t="shared" ref="G1344:G1348" si="562">SUM(B1344:F1344)</f>
        <v>17</v>
      </c>
      <c r="H1344" s="91">
        <f t="shared" ref="H1344:L1348" si="563">IFERROR(B1344/$G$1344,0)</f>
        <v>0</v>
      </c>
      <c r="I1344" s="91">
        <f t="shared" si="563"/>
        <v>0</v>
      </c>
      <c r="J1344" s="91">
        <f t="shared" si="563"/>
        <v>0</v>
      </c>
      <c r="K1344" s="91">
        <f t="shared" si="563"/>
        <v>0</v>
      </c>
      <c r="L1344" s="91">
        <f t="shared" si="563"/>
        <v>1</v>
      </c>
      <c r="M1344" s="93" t="s">
        <v>14</v>
      </c>
    </row>
    <row r="1345" spans="1:13" ht="40.5" customHeight="1" thickTop="1" thickBot="1">
      <c r="A1345" s="88" t="s">
        <v>20</v>
      </c>
      <c r="B1345" s="89"/>
      <c r="C1345" s="89"/>
      <c r="D1345" s="89"/>
      <c r="E1345" s="89"/>
      <c r="F1345" s="89">
        <v>17</v>
      </c>
      <c r="G1345" s="90">
        <f t="shared" si="562"/>
        <v>17</v>
      </c>
      <c r="H1345" s="91">
        <f t="shared" si="563"/>
        <v>0</v>
      </c>
      <c r="I1345" s="91">
        <f t="shared" si="563"/>
        <v>0</v>
      </c>
      <c r="J1345" s="91">
        <f t="shared" si="563"/>
        <v>0</v>
      </c>
      <c r="K1345" s="91">
        <f t="shared" si="563"/>
        <v>0</v>
      </c>
      <c r="L1345" s="91">
        <f t="shared" si="563"/>
        <v>1</v>
      </c>
      <c r="M1345" s="93" t="s">
        <v>14</v>
      </c>
    </row>
    <row r="1346" spans="1:13" ht="40.5" customHeight="1" thickTop="1" thickBot="1">
      <c r="A1346" s="88" t="s">
        <v>21</v>
      </c>
      <c r="B1346" s="89"/>
      <c r="C1346" s="89"/>
      <c r="D1346" s="89"/>
      <c r="E1346" s="89"/>
      <c r="F1346" s="89">
        <v>17</v>
      </c>
      <c r="G1346" s="90">
        <f t="shared" si="562"/>
        <v>17</v>
      </c>
      <c r="H1346" s="91">
        <f t="shared" si="563"/>
        <v>0</v>
      </c>
      <c r="I1346" s="91">
        <f t="shared" si="563"/>
        <v>0</v>
      </c>
      <c r="J1346" s="91">
        <f t="shared" si="563"/>
        <v>0</v>
      </c>
      <c r="K1346" s="91">
        <f t="shared" si="563"/>
        <v>0</v>
      </c>
      <c r="L1346" s="91">
        <f t="shared" si="563"/>
        <v>1</v>
      </c>
      <c r="M1346" s="93" t="s">
        <v>14</v>
      </c>
    </row>
    <row r="1347" spans="1:13" ht="40.5" customHeight="1" thickTop="1" thickBot="1">
      <c r="A1347" s="88" t="s">
        <v>22</v>
      </c>
      <c r="B1347" s="89"/>
      <c r="C1347" s="89"/>
      <c r="D1347" s="89"/>
      <c r="E1347" s="89"/>
      <c r="F1347" s="89">
        <v>17</v>
      </c>
      <c r="G1347" s="90">
        <f t="shared" si="562"/>
        <v>17</v>
      </c>
      <c r="H1347" s="91">
        <f t="shared" si="563"/>
        <v>0</v>
      </c>
      <c r="I1347" s="91">
        <f t="shared" si="563"/>
        <v>0</v>
      </c>
      <c r="J1347" s="91">
        <f t="shared" si="563"/>
        <v>0</v>
      </c>
      <c r="K1347" s="91">
        <f t="shared" si="563"/>
        <v>0</v>
      </c>
      <c r="L1347" s="91">
        <f t="shared" si="563"/>
        <v>1</v>
      </c>
      <c r="M1347" s="93" t="s">
        <v>14</v>
      </c>
    </row>
    <row r="1348" spans="1:13" ht="40.5" customHeight="1" thickTop="1" thickBot="1">
      <c r="A1348" s="88" t="s">
        <v>23</v>
      </c>
      <c r="B1348" s="89"/>
      <c r="C1348" s="89"/>
      <c r="D1348" s="89"/>
      <c r="E1348" s="89"/>
      <c r="F1348" s="89">
        <v>17</v>
      </c>
      <c r="G1348" s="90">
        <f t="shared" si="562"/>
        <v>17</v>
      </c>
      <c r="H1348" s="91">
        <f t="shared" si="563"/>
        <v>0</v>
      </c>
      <c r="I1348" s="91">
        <f t="shared" si="563"/>
        <v>0</v>
      </c>
      <c r="J1348" s="91">
        <f t="shared" si="563"/>
        <v>0</v>
      </c>
      <c r="K1348" s="91">
        <f t="shared" si="563"/>
        <v>0</v>
      </c>
      <c r="L1348" s="91">
        <f t="shared" si="563"/>
        <v>1</v>
      </c>
      <c r="M1348" s="93"/>
    </row>
    <row r="1349" spans="1:13" ht="40.5" customHeight="1" thickTop="1" thickBot="1">
      <c r="A1349" s="94" t="s">
        <v>24</v>
      </c>
      <c r="B1349" s="95">
        <f t="shared" ref="B1349:F1349" si="564">IFERROR(AVERAGE(B1344:B1348),0)</f>
        <v>0</v>
      </c>
      <c r="C1349" s="95">
        <f t="shared" si="564"/>
        <v>0</v>
      </c>
      <c r="D1349" s="95">
        <f t="shared" si="564"/>
        <v>0</v>
      </c>
      <c r="E1349" s="95">
        <f t="shared" si="564"/>
        <v>0</v>
      </c>
      <c r="F1349" s="95">
        <f t="shared" si="564"/>
        <v>17</v>
      </c>
      <c r="G1349" s="95">
        <f>SUM(AVERAGE(G1344:G1348))</f>
        <v>17</v>
      </c>
      <c r="H1349" s="97">
        <f>AVERAGE(H1344:H1348)*0.2</f>
        <v>0</v>
      </c>
      <c r="I1349" s="97">
        <f>AVERAGE(I1344:I1348)*0.4</f>
        <v>0</v>
      </c>
      <c r="J1349" s="97">
        <f>AVERAGE(J1344:J1348)*0.6</f>
        <v>0</v>
      </c>
      <c r="K1349" s="97">
        <f>AVERAGE(K1344:K1348)*0.8</f>
        <v>0</v>
      </c>
      <c r="L1349" s="100">
        <f>AVERAGE(L1344:L1348)*1</f>
        <v>1</v>
      </c>
      <c r="M1349" s="97">
        <f>SUM(H1349:L1349)</f>
        <v>1</v>
      </c>
    </row>
    <row r="1350" spans="1:13" ht="40.5" customHeight="1" thickTop="1" thickBot="1">
      <c r="A1350" s="98" t="s">
        <v>25</v>
      </c>
      <c r="B1350" s="84" t="s">
        <v>7</v>
      </c>
      <c r="C1350" s="84" t="s">
        <v>8</v>
      </c>
      <c r="D1350" s="84" t="s">
        <v>9</v>
      </c>
      <c r="E1350" s="84" t="s">
        <v>10</v>
      </c>
      <c r="F1350" s="84" t="s">
        <v>11</v>
      </c>
      <c r="G1350" s="85" t="s">
        <v>12</v>
      </c>
      <c r="H1350" s="84" t="s">
        <v>7</v>
      </c>
      <c r="I1350" s="84" t="s">
        <v>8</v>
      </c>
      <c r="J1350" s="84" t="s">
        <v>9</v>
      </c>
      <c r="K1350" s="84" t="s">
        <v>10</v>
      </c>
      <c r="L1350" s="99" t="s">
        <v>11</v>
      </c>
      <c r="M1350" s="85" t="s">
        <v>12</v>
      </c>
    </row>
    <row r="1351" spans="1:13" ht="40.5" customHeight="1" thickTop="1" thickBot="1">
      <c r="A1351" s="88" t="s">
        <v>26</v>
      </c>
      <c r="B1351" s="89"/>
      <c r="C1351" s="89"/>
      <c r="D1351" s="89"/>
      <c r="E1351" s="89"/>
      <c r="F1351" s="89">
        <v>17</v>
      </c>
      <c r="G1351" s="90">
        <f t="shared" ref="G1351:G1353" si="565">SUM(B1351:F1351)</f>
        <v>17</v>
      </c>
      <c r="H1351" s="91">
        <f t="shared" ref="H1351:L1353" si="566">IFERROR(B1351/$G$1351,0)</f>
        <v>0</v>
      </c>
      <c r="I1351" s="91">
        <f t="shared" si="566"/>
        <v>0</v>
      </c>
      <c r="J1351" s="91">
        <f t="shared" si="566"/>
        <v>0</v>
      </c>
      <c r="K1351" s="91">
        <f t="shared" si="566"/>
        <v>0</v>
      </c>
      <c r="L1351" s="91">
        <f t="shared" si="566"/>
        <v>1</v>
      </c>
      <c r="M1351" s="93" t="s">
        <v>14</v>
      </c>
    </row>
    <row r="1352" spans="1:13" ht="40.5" customHeight="1" thickTop="1" thickBot="1">
      <c r="A1352" s="88" t="s">
        <v>27</v>
      </c>
      <c r="B1352" s="89"/>
      <c r="C1352" s="89"/>
      <c r="D1352" s="89"/>
      <c r="E1352" s="89"/>
      <c r="F1352" s="89">
        <v>17</v>
      </c>
      <c r="G1352" s="90">
        <f t="shared" si="565"/>
        <v>17</v>
      </c>
      <c r="H1352" s="91">
        <f t="shared" si="566"/>
        <v>0</v>
      </c>
      <c r="I1352" s="91">
        <f t="shared" si="566"/>
        <v>0</v>
      </c>
      <c r="J1352" s="91">
        <f t="shared" si="566"/>
        <v>0</v>
      </c>
      <c r="K1352" s="91">
        <f t="shared" si="566"/>
        <v>0</v>
      </c>
      <c r="L1352" s="91">
        <f t="shared" si="566"/>
        <v>1</v>
      </c>
      <c r="M1352" s="93" t="s">
        <v>14</v>
      </c>
    </row>
    <row r="1353" spans="1:13" ht="40.5" customHeight="1" thickTop="1" thickBot="1">
      <c r="A1353" s="88" t="s">
        <v>28</v>
      </c>
      <c r="B1353" s="89"/>
      <c r="C1353" s="89"/>
      <c r="D1353" s="89"/>
      <c r="E1353" s="89"/>
      <c r="F1353" s="89">
        <v>17</v>
      </c>
      <c r="G1353" s="90">
        <f t="shared" si="565"/>
        <v>17</v>
      </c>
      <c r="H1353" s="91">
        <f t="shared" si="566"/>
        <v>0</v>
      </c>
      <c r="I1353" s="91">
        <f t="shared" si="566"/>
        <v>0</v>
      </c>
      <c r="J1353" s="91">
        <f t="shared" si="566"/>
        <v>0</v>
      </c>
      <c r="K1353" s="91">
        <f t="shared" si="566"/>
        <v>0</v>
      </c>
      <c r="L1353" s="91">
        <f t="shared" si="566"/>
        <v>1</v>
      </c>
      <c r="M1353" s="93" t="s">
        <v>14</v>
      </c>
    </row>
    <row r="1354" spans="1:13" ht="40.5" customHeight="1" thickTop="1" thickBot="1">
      <c r="A1354" s="94" t="s">
        <v>24</v>
      </c>
      <c r="B1354" s="95">
        <f t="shared" ref="B1354:F1354" si="567">IFERROR(AVERAGE(B1351:B1353),0)</f>
        <v>0</v>
      </c>
      <c r="C1354" s="95">
        <f t="shared" si="567"/>
        <v>0</v>
      </c>
      <c r="D1354" s="101">
        <f t="shared" si="567"/>
        <v>0</v>
      </c>
      <c r="E1354" s="101">
        <f t="shared" si="567"/>
        <v>0</v>
      </c>
      <c r="F1354" s="101">
        <f t="shared" si="567"/>
        <v>17</v>
      </c>
      <c r="G1354" s="101">
        <f>SUM(AVERAGE(G1351:G1353))</f>
        <v>17</v>
      </c>
      <c r="H1354" s="97">
        <f>AVERAGE(H1351:H1353)*0.2</f>
        <v>0</v>
      </c>
      <c r="I1354" s="97">
        <f>AVERAGE(I1351:I1353)*0.4</f>
        <v>0</v>
      </c>
      <c r="J1354" s="97">
        <f>AVERAGE(J1351:J1353)*0.6</f>
        <v>0</v>
      </c>
      <c r="K1354" s="97">
        <f>AVERAGE(K1351:K1353)*0.8</f>
        <v>0</v>
      </c>
      <c r="L1354" s="100">
        <f>AVERAGE(L1351:L1353)*1</f>
        <v>1</v>
      </c>
      <c r="M1354" s="102">
        <f>SUM(H1354:L1354)</f>
        <v>1</v>
      </c>
    </row>
    <row r="1355" spans="1:13" ht="40.5" customHeight="1" thickTop="1" thickBot="1">
      <c r="A1355" s="83" t="s">
        <v>29</v>
      </c>
      <c r="B1355" s="84" t="s">
        <v>7</v>
      </c>
      <c r="C1355" s="84" t="s">
        <v>8</v>
      </c>
      <c r="D1355" s="84" t="s">
        <v>9</v>
      </c>
      <c r="E1355" s="84" t="s">
        <v>10</v>
      </c>
      <c r="F1355" s="84" t="s">
        <v>11</v>
      </c>
      <c r="G1355" s="85" t="s">
        <v>12</v>
      </c>
      <c r="H1355" s="84" t="s">
        <v>7</v>
      </c>
      <c r="I1355" s="84" t="s">
        <v>8</v>
      </c>
      <c r="J1355" s="84" t="s">
        <v>9</v>
      </c>
      <c r="K1355" s="84" t="s">
        <v>10</v>
      </c>
      <c r="L1355" s="99" t="s">
        <v>11</v>
      </c>
      <c r="M1355" s="85" t="s">
        <v>12</v>
      </c>
    </row>
    <row r="1356" spans="1:13" ht="40.5" customHeight="1" thickTop="1" thickBot="1">
      <c r="A1356" s="103" t="s">
        <v>30</v>
      </c>
      <c r="B1356" s="104"/>
      <c r="C1356" s="104"/>
      <c r="D1356" s="104"/>
      <c r="E1356" s="89"/>
      <c r="F1356" s="89">
        <v>17</v>
      </c>
      <c r="G1356" s="105">
        <f t="shared" ref="G1356:G1359" si="568">SUM(B1356:F1356)</f>
        <v>17</v>
      </c>
      <c r="H1356" s="106">
        <f t="shared" ref="H1356:L1359" si="569">IFERROR(B1356/$G$1356,0)</f>
        <v>0</v>
      </c>
      <c r="I1356" s="106">
        <f t="shared" si="569"/>
        <v>0</v>
      </c>
      <c r="J1356" s="106">
        <f t="shared" si="569"/>
        <v>0</v>
      </c>
      <c r="K1356" s="106">
        <f t="shared" si="569"/>
        <v>0</v>
      </c>
      <c r="L1356" s="106">
        <f t="shared" si="569"/>
        <v>1</v>
      </c>
      <c r="M1356" s="93" t="s">
        <v>14</v>
      </c>
    </row>
    <row r="1357" spans="1:13" ht="40.5" customHeight="1" thickTop="1" thickBot="1">
      <c r="A1357" s="103" t="s">
        <v>31</v>
      </c>
      <c r="B1357" s="104"/>
      <c r="C1357" s="104"/>
      <c r="D1357" s="104"/>
      <c r="E1357" s="89"/>
      <c r="F1357" s="89">
        <v>17</v>
      </c>
      <c r="G1357" s="105">
        <f t="shared" si="568"/>
        <v>17</v>
      </c>
      <c r="H1357" s="106">
        <f t="shared" si="569"/>
        <v>0</v>
      </c>
      <c r="I1357" s="106">
        <f t="shared" si="569"/>
        <v>0</v>
      </c>
      <c r="J1357" s="106">
        <f t="shared" si="569"/>
        <v>0</v>
      </c>
      <c r="K1357" s="106">
        <f t="shared" si="569"/>
        <v>0</v>
      </c>
      <c r="L1357" s="106">
        <f t="shared" si="569"/>
        <v>1</v>
      </c>
      <c r="M1357" s="93" t="s">
        <v>14</v>
      </c>
    </row>
    <row r="1358" spans="1:13" ht="40.5" customHeight="1" thickTop="1" thickBot="1">
      <c r="A1358" s="103" t="s">
        <v>32</v>
      </c>
      <c r="B1358" s="104"/>
      <c r="C1358" s="104"/>
      <c r="D1358" s="104"/>
      <c r="E1358" s="89"/>
      <c r="F1358" s="89">
        <v>17</v>
      </c>
      <c r="G1358" s="105">
        <f t="shared" si="568"/>
        <v>17</v>
      </c>
      <c r="H1358" s="106">
        <f t="shared" si="569"/>
        <v>0</v>
      </c>
      <c r="I1358" s="106">
        <f t="shared" si="569"/>
        <v>0</v>
      </c>
      <c r="J1358" s="106">
        <f t="shared" si="569"/>
        <v>0</v>
      </c>
      <c r="K1358" s="106">
        <f t="shared" si="569"/>
        <v>0</v>
      </c>
      <c r="L1358" s="106">
        <f t="shared" si="569"/>
        <v>1</v>
      </c>
      <c r="M1358" s="93" t="s">
        <v>14</v>
      </c>
    </row>
    <row r="1359" spans="1:13" ht="40.5" customHeight="1" thickTop="1" thickBot="1">
      <c r="A1359" s="103" t="s">
        <v>33</v>
      </c>
      <c r="B1359" s="104"/>
      <c r="C1359" s="104"/>
      <c r="D1359" s="104"/>
      <c r="E1359" s="89"/>
      <c r="F1359" s="89">
        <v>17</v>
      </c>
      <c r="G1359" s="105">
        <f t="shared" si="568"/>
        <v>17</v>
      </c>
      <c r="H1359" s="106">
        <f t="shared" si="569"/>
        <v>0</v>
      </c>
      <c r="I1359" s="106">
        <f t="shared" si="569"/>
        <v>0</v>
      </c>
      <c r="J1359" s="106">
        <f t="shared" si="569"/>
        <v>0</v>
      </c>
      <c r="K1359" s="106">
        <f t="shared" si="569"/>
        <v>0</v>
      </c>
      <c r="L1359" s="106">
        <f t="shared" si="569"/>
        <v>1</v>
      </c>
      <c r="M1359" s="93" t="s">
        <v>14</v>
      </c>
    </row>
    <row r="1360" spans="1:13" ht="40.5" customHeight="1" thickTop="1" thickBot="1">
      <c r="A1360" s="107" t="s">
        <v>24</v>
      </c>
      <c r="B1360" s="108">
        <f t="shared" ref="B1360:F1360" si="570">IFERROR(AVERAGE(B1356:B1359),0)</f>
        <v>0</v>
      </c>
      <c r="C1360" s="108">
        <f t="shared" si="570"/>
        <v>0</v>
      </c>
      <c r="D1360" s="108">
        <f t="shared" si="570"/>
        <v>0</v>
      </c>
      <c r="E1360" s="108">
        <f t="shared" si="570"/>
        <v>0</v>
      </c>
      <c r="F1360" s="108">
        <f t="shared" si="570"/>
        <v>17</v>
      </c>
      <c r="G1360" s="108">
        <f>SUM(AVERAGE(G1356:G1359))</f>
        <v>17</v>
      </c>
      <c r="H1360" s="102">
        <f>AVERAGE(H1356:H1359)*0.2</f>
        <v>0</v>
      </c>
      <c r="I1360" s="102">
        <f>AVERAGE(I1356:I1359)*0.4</f>
        <v>0</v>
      </c>
      <c r="J1360" s="102">
        <f>AVERAGE(J1356:J1359)*0.6</f>
        <v>0</v>
      </c>
      <c r="K1360" s="102">
        <f>AVERAGE(K1356:K1359)*0.8</f>
        <v>0</v>
      </c>
      <c r="L1360" s="109">
        <f>AVERAGE(L1356:L1359)*1</f>
        <v>1</v>
      </c>
      <c r="M1360" s="102">
        <f>SUM(H1360:L1360)</f>
        <v>1</v>
      </c>
    </row>
    <row r="1361" spans="1:13" ht="40.5" customHeight="1" thickTop="1" thickBot="1">
      <c r="A1361" s="110" t="s">
        <v>34</v>
      </c>
      <c r="B1361" s="111"/>
      <c r="C1361" s="111"/>
      <c r="D1361" s="111"/>
      <c r="E1361" s="111"/>
      <c r="F1361" s="111"/>
      <c r="G1361" s="112">
        <f>SUM(B1361:F1361)</f>
        <v>0</v>
      </c>
      <c r="H1361" s="113">
        <f t="shared" ref="H1361:L1361" si="571">IFERROR(B1361/$G$1361,0)</f>
        <v>0</v>
      </c>
      <c r="I1361" s="113">
        <f t="shared" si="571"/>
        <v>0</v>
      </c>
      <c r="J1361" s="113">
        <f t="shared" si="571"/>
        <v>0</v>
      </c>
      <c r="K1361" s="113">
        <f t="shared" si="571"/>
        <v>0</v>
      </c>
      <c r="L1361" s="113">
        <f t="shared" si="571"/>
        <v>0</v>
      </c>
      <c r="M1361" s="93" t="s">
        <v>14</v>
      </c>
    </row>
    <row r="1362" spans="1:13" ht="40.5" customHeight="1" thickTop="1" thickBot="1">
      <c r="A1362" s="127" t="s">
        <v>35</v>
      </c>
      <c r="B1362" s="134"/>
      <c r="C1362" s="134"/>
      <c r="D1362" s="134"/>
      <c r="E1362" s="134"/>
      <c r="F1362" s="135"/>
      <c r="G1362" s="114">
        <v>17</v>
      </c>
      <c r="H1362" s="102" t="s">
        <v>14</v>
      </c>
      <c r="I1362" s="102" t="s">
        <v>14</v>
      </c>
      <c r="J1362" s="102" t="s">
        <v>14</v>
      </c>
      <c r="K1362" s="102" t="s">
        <v>14</v>
      </c>
      <c r="L1362" s="102" t="s">
        <v>14</v>
      </c>
      <c r="M1362" s="102">
        <f>(M1342+M1349+M1354+M1360)/4</f>
        <v>1</v>
      </c>
    </row>
    <row r="1363" spans="1:13" ht="40.5" customHeight="1" thickTop="1">
      <c r="A1363" s="77"/>
      <c r="B1363" s="77"/>
      <c r="C1363" s="77"/>
      <c r="D1363" s="77"/>
      <c r="E1363" s="77"/>
      <c r="F1363" s="77"/>
      <c r="G1363" s="77"/>
      <c r="H1363" s="77"/>
      <c r="I1363" s="77"/>
      <c r="J1363" s="77"/>
      <c r="K1363" s="77"/>
      <c r="L1363" s="77"/>
      <c r="M1363" s="77"/>
    </row>
    <row r="1364" spans="1:13" ht="40.5" customHeight="1" thickBot="1">
      <c r="A1364" s="77"/>
      <c r="B1364" s="77"/>
      <c r="C1364" s="77"/>
      <c r="D1364" s="77"/>
      <c r="E1364" s="77"/>
      <c r="F1364" s="77"/>
      <c r="G1364" s="77"/>
      <c r="H1364" s="77"/>
      <c r="I1364" s="77"/>
      <c r="J1364" s="77"/>
      <c r="K1364" s="77"/>
      <c r="L1364" s="77"/>
      <c r="M1364" s="77"/>
    </row>
    <row r="1365" spans="1:13" ht="40.5" customHeight="1" thickTop="1" thickBot="1">
      <c r="A1365" s="78" t="s">
        <v>0</v>
      </c>
      <c r="B1365" s="136" t="s">
        <v>211</v>
      </c>
      <c r="C1365" s="132"/>
      <c r="D1365" s="132"/>
      <c r="E1365" s="132"/>
      <c r="F1365" s="132"/>
      <c r="G1365" s="133"/>
      <c r="H1365" s="139" t="s">
        <v>111</v>
      </c>
      <c r="I1365" s="144"/>
      <c r="J1365" s="145"/>
      <c r="K1365" s="79" t="s">
        <v>2</v>
      </c>
      <c r="L1365" s="146">
        <v>45485</v>
      </c>
      <c r="M1365" s="147"/>
    </row>
    <row r="1366" spans="1:13" ht="40.5" customHeight="1" thickBot="1">
      <c r="A1366" s="115" t="s">
        <v>3</v>
      </c>
      <c r="B1366" s="148"/>
      <c r="C1366" s="148"/>
      <c r="D1366" s="148"/>
      <c r="E1366" s="148"/>
      <c r="F1366" s="148"/>
      <c r="G1366" s="149"/>
      <c r="H1366" s="80" t="s">
        <v>112</v>
      </c>
      <c r="I1366" s="121">
        <v>17</v>
      </c>
      <c r="J1366" s="133"/>
      <c r="K1366" s="81"/>
      <c r="L1366" s="80"/>
      <c r="M1366" s="80"/>
    </row>
    <row r="1367" spans="1:13" ht="40.5" customHeight="1" thickBot="1">
      <c r="A1367" s="150"/>
      <c r="B1367" s="151"/>
      <c r="C1367" s="151"/>
      <c r="D1367" s="151"/>
      <c r="E1367" s="151"/>
      <c r="F1367" s="151"/>
      <c r="G1367" s="152"/>
      <c r="H1367" s="80" t="s">
        <v>113</v>
      </c>
      <c r="I1367" s="121"/>
      <c r="J1367" s="133"/>
      <c r="K1367" s="80"/>
      <c r="L1367" s="80"/>
      <c r="M1367" s="80"/>
    </row>
    <row r="1368" spans="1:13" ht="40.5" customHeight="1" thickBot="1">
      <c r="A1368" s="82" t="s">
        <v>4</v>
      </c>
      <c r="B1368" s="130" t="s">
        <v>5</v>
      </c>
      <c r="C1368" s="131"/>
      <c r="D1368" s="131"/>
      <c r="E1368" s="131"/>
      <c r="F1368" s="131"/>
      <c r="G1368" s="131"/>
      <c r="H1368" s="121" t="s">
        <v>5</v>
      </c>
      <c r="I1368" s="132"/>
      <c r="J1368" s="132"/>
      <c r="K1368" s="132"/>
      <c r="L1368" s="132"/>
      <c r="M1368" s="133"/>
    </row>
    <row r="1369" spans="1:13" ht="40.5" customHeight="1" thickTop="1" thickBot="1">
      <c r="A1369" s="83" t="s">
        <v>6</v>
      </c>
      <c r="B1369" s="84" t="s">
        <v>7</v>
      </c>
      <c r="C1369" s="84" t="s">
        <v>8</v>
      </c>
      <c r="D1369" s="84" t="s">
        <v>9</v>
      </c>
      <c r="E1369" s="84" t="s">
        <v>10</v>
      </c>
      <c r="F1369" s="84" t="s">
        <v>11</v>
      </c>
      <c r="G1369" s="85" t="s">
        <v>12</v>
      </c>
      <c r="H1369" s="86" t="s">
        <v>7</v>
      </c>
      <c r="I1369" s="86" t="s">
        <v>8</v>
      </c>
      <c r="J1369" s="86" t="s">
        <v>9</v>
      </c>
      <c r="K1369" s="86" t="s">
        <v>10</v>
      </c>
      <c r="L1369" s="86" t="s">
        <v>11</v>
      </c>
      <c r="M1369" s="87" t="s">
        <v>12</v>
      </c>
    </row>
    <row r="1370" spans="1:13" ht="40.5" customHeight="1" thickTop="1" thickBot="1">
      <c r="A1370" s="88" t="s">
        <v>13</v>
      </c>
      <c r="B1370" s="89"/>
      <c r="C1370" s="89"/>
      <c r="D1370" s="89"/>
      <c r="E1370" s="89"/>
      <c r="F1370" s="89">
        <v>17</v>
      </c>
      <c r="G1370" s="90">
        <f t="shared" ref="G1370:G1372" si="572">SUM(B1370:F1370)</f>
        <v>17</v>
      </c>
      <c r="H1370" s="91">
        <f t="shared" ref="H1370:L1372" si="573">IFERROR(B1370/$G$1370,0)</f>
        <v>0</v>
      </c>
      <c r="I1370" s="91">
        <f t="shared" si="573"/>
        <v>0</v>
      </c>
      <c r="J1370" s="91">
        <f t="shared" si="573"/>
        <v>0</v>
      </c>
      <c r="K1370" s="91">
        <f t="shared" si="573"/>
        <v>0</v>
      </c>
      <c r="L1370" s="91">
        <f t="shared" si="573"/>
        <v>1</v>
      </c>
      <c r="M1370" s="92" t="s">
        <v>14</v>
      </c>
    </row>
    <row r="1371" spans="1:13" ht="40.5" customHeight="1" thickTop="1" thickBot="1">
      <c r="A1371" s="88" t="s">
        <v>15</v>
      </c>
      <c r="B1371" s="89"/>
      <c r="C1371" s="89"/>
      <c r="D1371" s="89"/>
      <c r="E1371" s="89"/>
      <c r="F1371" s="89">
        <v>17</v>
      </c>
      <c r="G1371" s="90">
        <f t="shared" si="572"/>
        <v>17</v>
      </c>
      <c r="H1371" s="91">
        <f t="shared" si="573"/>
        <v>0</v>
      </c>
      <c r="I1371" s="91">
        <f t="shared" si="573"/>
        <v>0</v>
      </c>
      <c r="J1371" s="91">
        <f t="shared" si="573"/>
        <v>0</v>
      </c>
      <c r="K1371" s="91">
        <f t="shared" si="573"/>
        <v>0</v>
      </c>
      <c r="L1371" s="91">
        <f t="shared" si="573"/>
        <v>1</v>
      </c>
      <c r="M1371" s="93" t="s">
        <v>14</v>
      </c>
    </row>
    <row r="1372" spans="1:13" ht="40.5" customHeight="1" thickTop="1" thickBot="1">
      <c r="A1372" s="88" t="s">
        <v>16</v>
      </c>
      <c r="B1372" s="89"/>
      <c r="C1372" s="89"/>
      <c r="D1372" s="89"/>
      <c r="E1372" s="89"/>
      <c r="F1372" s="89">
        <v>17</v>
      </c>
      <c r="G1372" s="90">
        <f t="shared" si="572"/>
        <v>17</v>
      </c>
      <c r="H1372" s="91">
        <f t="shared" si="573"/>
        <v>0</v>
      </c>
      <c r="I1372" s="91">
        <f t="shared" si="573"/>
        <v>0</v>
      </c>
      <c r="J1372" s="91">
        <f t="shared" si="573"/>
        <v>0</v>
      </c>
      <c r="K1372" s="91">
        <f t="shared" si="573"/>
        <v>0</v>
      </c>
      <c r="L1372" s="91">
        <f t="shared" si="573"/>
        <v>1</v>
      </c>
      <c r="M1372" s="93" t="s">
        <v>14</v>
      </c>
    </row>
    <row r="1373" spans="1:13" ht="40.5" customHeight="1" thickTop="1" thickBot="1">
      <c r="A1373" s="94" t="s">
        <v>17</v>
      </c>
      <c r="B1373" s="95">
        <f>IFERROR(AVERAGE(B1370:B1372),0)</f>
        <v>0</v>
      </c>
      <c r="C1373" s="95">
        <f>IFERROR(AVERAGE(C1370:C1372),0)</f>
        <v>0</v>
      </c>
      <c r="D1373" s="95">
        <f>IFERROR(AVERAGE(D1370:D1372),0)</f>
        <v>0</v>
      </c>
      <c r="E1373" s="95">
        <f t="shared" ref="E1373:F1373" si="574">IFERROR(AVERAGE(E1370:E1372),0)</f>
        <v>0</v>
      </c>
      <c r="F1373" s="95">
        <f t="shared" si="574"/>
        <v>17</v>
      </c>
      <c r="G1373" s="95">
        <f>SUM(AVERAGE(G1370:G1372))</f>
        <v>17</v>
      </c>
      <c r="H1373" s="96">
        <f>AVERAGE(H1370:H1372)*0.2</f>
        <v>0</v>
      </c>
      <c r="I1373" s="96">
        <f>AVERAGE(I1370:I1372)*0.4</f>
        <v>0</v>
      </c>
      <c r="J1373" s="96">
        <f>AVERAGE(J1370:J1372)*0.6</f>
        <v>0</v>
      </c>
      <c r="K1373" s="96">
        <f>AVERAGE(K1370:K1372)*0.8</f>
        <v>0</v>
      </c>
      <c r="L1373" s="96">
        <f>AVERAGE(L1370:L1372)*1</f>
        <v>1</v>
      </c>
      <c r="M1373" s="97">
        <f>SUM(H1373:L1373)</f>
        <v>1</v>
      </c>
    </row>
    <row r="1374" spans="1:13" ht="40.5" customHeight="1" thickTop="1" thickBot="1">
      <c r="A1374" s="98" t="s">
        <v>18</v>
      </c>
      <c r="B1374" s="84" t="s">
        <v>7</v>
      </c>
      <c r="C1374" s="84" t="s">
        <v>8</v>
      </c>
      <c r="D1374" s="84" t="s">
        <v>9</v>
      </c>
      <c r="E1374" s="84" t="s">
        <v>10</v>
      </c>
      <c r="F1374" s="84" t="s">
        <v>11</v>
      </c>
      <c r="G1374" s="85" t="s">
        <v>12</v>
      </c>
      <c r="H1374" s="84" t="s">
        <v>7</v>
      </c>
      <c r="I1374" s="84" t="s">
        <v>8</v>
      </c>
      <c r="J1374" s="84" t="s">
        <v>9</v>
      </c>
      <c r="K1374" s="84" t="s">
        <v>10</v>
      </c>
      <c r="L1374" s="99" t="s">
        <v>11</v>
      </c>
      <c r="M1374" s="85" t="s">
        <v>12</v>
      </c>
    </row>
    <row r="1375" spans="1:13" ht="40.5" customHeight="1" thickTop="1" thickBot="1">
      <c r="A1375" s="88" t="s">
        <v>19</v>
      </c>
      <c r="B1375" s="89"/>
      <c r="C1375" s="89"/>
      <c r="D1375" s="89"/>
      <c r="E1375" s="89"/>
      <c r="F1375" s="89">
        <v>17</v>
      </c>
      <c r="G1375" s="90">
        <f t="shared" ref="G1375:G1379" si="575">SUM(B1375:F1375)</f>
        <v>17</v>
      </c>
      <c r="H1375" s="91">
        <f t="shared" ref="H1375:L1379" si="576">IFERROR(B1375/$G$1375,0)</f>
        <v>0</v>
      </c>
      <c r="I1375" s="91">
        <f t="shared" si="576"/>
        <v>0</v>
      </c>
      <c r="J1375" s="91">
        <f t="shared" si="576"/>
        <v>0</v>
      </c>
      <c r="K1375" s="91">
        <f t="shared" si="576"/>
        <v>0</v>
      </c>
      <c r="L1375" s="91">
        <f t="shared" si="576"/>
        <v>1</v>
      </c>
      <c r="M1375" s="93" t="s">
        <v>14</v>
      </c>
    </row>
    <row r="1376" spans="1:13" ht="40.5" customHeight="1" thickTop="1" thickBot="1">
      <c r="A1376" s="88" t="s">
        <v>20</v>
      </c>
      <c r="B1376" s="89"/>
      <c r="C1376" s="89"/>
      <c r="D1376" s="89"/>
      <c r="E1376" s="89"/>
      <c r="F1376" s="89">
        <v>17</v>
      </c>
      <c r="G1376" s="90">
        <f t="shared" si="575"/>
        <v>17</v>
      </c>
      <c r="H1376" s="91">
        <f t="shared" si="576"/>
        <v>0</v>
      </c>
      <c r="I1376" s="91">
        <f t="shared" si="576"/>
        <v>0</v>
      </c>
      <c r="J1376" s="91">
        <f t="shared" si="576"/>
        <v>0</v>
      </c>
      <c r="K1376" s="91">
        <f t="shared" si="576"/>
        <v>0</v>
      </c>
      <c r="L1376" s="91">
        <f t="shared" si="576"/>
        <v>1</v>
      </c>
      <c r="M1376" s="93" t="s">
        <v>14</v>
      </c>
    </row>
    <row r="1377" spans="1:13" ht="40.5" customHeight="1" thickTop="1" thickBot="1">
      <c r="A1377" s="88" t="s">
        <v>21</v>
      </c>
      <c r="B1377" s="89"/>
      <c r="C1377" s="89"/>
      <c r="D1377" s="89"/>
      <c r="E1377" s="89"/>
      <c r="F1377" s="89">
        <v>17</v>
      </c>
      <c r="G1377" s="90">
        <f t="shared" si="575"/>
        <v>17</v>
      </c>
      <c r="H1377" s="91">
        <f t="shared" si="576"/>
        <v>0</v>
      </c>
      <c r="I1377" s="91">
        <f t="shared" si="576"/>
        <v>0</v>
      </c>
      <c r="J1377" s="91">
        <f t="shared" si="576"/>
        <v>0</v>
      </c>
      <c r="K1377" s="91">
        <f t="shared" si="576"/>
        <v>0</v>
      </c>
      <c r="L1377" s="91">
        <f t="shared" si="576"/>
        <v>1</v>
      </c>
      <c r="M1377" s="93" t="s">
        <v>14</v>
      </c>
    </row>
    <row r="1378" spans="1:13" ht="40.5" customHeight="1" thickTop="1" thickBot="1">
      <c r="A1378" s="88" t="s">
        <v>22</v>
      </c>
      <c r="B1378" s="89"/>
      <c r="C1378" s="89"/>
      <c r="D1378" s="89"/>
      <c r="E1378" s="89"/>
      <c r="F1378" s="89">
        <v>17</v>
      </c>
      <c r="G1378" s="90">
        <f t="shared" si="575"/>
        <v>17</v>
      </c>
      <c r="H1378" s="91">
        <f t="shared" si="576"/>
        <v>0</v>
      </c>
      <c r="I1378" s="91">
        <f t="shared" si="576"/>
        <v>0</v>
      </c>
      <c r="J1378" s="91">
        <f t="shared" si="576"/>
        <v>0</v>
      </c>
      <c r="K1378" s="91">
        <f t="shared" si="576"/>
        <v>0</v>
      </c>
      <c r="L1378" s="91">
        <f t="shared" si="576"/>
        <v>1</v>
      </c>
      <c r="M1378" s="93" t="s">
        <v>14</v>
      </c>
    </row>
    <row r="1379" spans="1:13" ht="40.5" customHeight="1" thickTop="1" thickBot="1">
      <c r="A1379" s="88" t="s">
        <v>23</v>
      </c>
      <c r="B1379" s="89"/>
      <c r="C1379" s="89"/>
      <c r="D1379" s="89"/>
      <c r="E1379" s="89"/>
      <c r="F1379" s="89">
        <v>17</v>
      </c>
      <c r="G1379" s="90">
        <f t="shared" si="575"/>
        <v>17</v>
      </c>
      <c r="H1379" s="91">
        <f t="shared" si="576"/>
        <v>0</v>
      </c>
      <c r="I1379" s="91">
        <f t="shared" si="576"/>
        <v>0</v>
      </c>
      <c r="J1379" s="91">
        <f t="shared" si="576"/>
        <v>0</v>
      </c>
      <c r="K1379" s="91">
        <f t="shared" si="576"/>
        <v>0</v>
      </c>
      <c r="L1379" s="91">
        <f t="shared" si="576"/>
        <v>1</v>
      </c>
      <c r="M1379" s="93"/>
    </row>
    <row r="1380" spans="1:13" ht="40.5" customHeight="1" thickTop="1" thickBot="1">
      <c r="A1380" s="94" t="s">
        <v>24</v>
      </c>
      <c r="B1380" s="95">
        <f t="shared" ref="B1380:F1380" si="577">IFERROR(AVERAGE(B1375:B1379),0)</f>
        <v>0</v>
      </c>
      <c r="C1380" s="95">
        <f t="shared" si="577"/>
        <v>0</v>
      </c>
      <c r="D1380" s="95">
        <f t="shared" si="577"/>
        <v>0</v>
      </c>
      <c r="E1380" s="95">
        <f t="shared" si="577"/>
        <v>0</v>
      </c>
      <c r="F1380" s="95">
        <f t="shared" si="577"/>
        <v>17</v>
      </c>
      <c r="G1380" s="95">
        <f>SUM(AVERAGE(G1375:G1379))</f>
        <v>17</v>
      </c>
      <c r="H1380" s="97">
        <f>AVERAGE(H1375:H1379)*0.2</f>
        <v>0</v>
      </c>
      <c r="I1380" s="97">
        <f>AVERAGE(I1375:I1379)*0.4</f>
        <v>0</v>
      </c>
      <c r="J1380" s="97">
        <f>AVERAGE(J1375:J1379)*0.6</f>
        <v>0</v>
      </c>
      <c r="K1380" s="97">
        <f>AVERAGE(K1375:K1379)*0.8</f>
        <v>0</v>
      </c>
      <c r="L1380" s="100">
        <f>AVERAGE(L1375:L1379)*1</f>
        <v>1</v>
      </c>
      <c r="M1380" s="97">
        <f>SUM(H1380:L1380)</f>
        <v>1</v>
      </c>
    </row>
    <row r="1381" spans="1:13" ht="40.5" customHeight="1" thickTop="1" thickBot="1">
      <c r="A1381" s="98" t="s">
        <v>25</v>
      </c>
      <c r="B1381" s="84" t="s">
        <v>7</v>
      </c>
      <c r="C1381" s="84" t="s">
        <v>8</v>
      </c>
      <c r="D1381" s="84" t="s">
        <v>9</v>
      </c>
      <c r="E1381" s="84" t="s">
        <v>10</v>
      </c>
      <c r="F1381" s="84" t="s">
        <v>11</v>
      </c>
      <c r="G1381" s="85" t="s">
        <v>12</v>
      </c>
      <c r="H1381" s="84" t="s">
        <v>7</v>
      </c>
      <c r="I1381" s="84" t="s">
        <v>8</v>
      </c>
      <c r="J1381" s="84" t="s">
        <v>9</v>
      </c>
      <c r="K1381" s="84" t="s">
        <v>10</v>
      </c>
      <c r="L1381" s="99" t="s">
        <v>11</v>
      </c>
      <c r="M1381" s="85" t="s">
        <v>12</v>
      </c>
    </row>
    <row r="1382" spans="1:13" ht="40.5" customHeight="1" thickTop="1" thickBot="1">
      <c r="A1382" s="88" t="s">
        <v>26</v>
      </c>
      <c r="B1382" s="89"/>
      <c r="C1382" s="89"/>
      <c r="D1382" s="89"/>
      <c r="E1382" s="89"/>
      <c r="F1382" s="89">
        <v>17</v>
      </c>
      <c r="G1382" s="90">
        <f t="shared" ref="G1382:G1384" si="578">SUM(B1382:F1382)</f>
        <v>17</v>
      </c>
      <c r="H1382" s="91">
        <f t="shared" ref="H1382:L1384" si="579">IFERROR(B1382/$G$1382,0)</f>
        <v>0</v>
      </c>
      <c r="I1382" s="91">
        <f t="shared" si="579"/>
        <v>0</v>
      </c>
      <c r="J1382" s="91">
        <f t="shared" si="579"/>
        <v>0</v>
      </c>
      <c r="K1382" s="91">
        <f t="shared" si="579"/>
        <v>0</v>
      </c>
      <c r="L1382" s="91">
        <f t="shared" si="579"/>
        <v>1</v>
      </c>
      <c r="M1382" s="93" t="s">
        <v>14</v>
      </c>
    </row>
    <row r="1383" spans="1:13" ht="40.5" customHeight="1" thickTop="1" thickBot="1">
      <c r="A1383" s="88" t="s">
        <v>27</v>
      </c>
      <c r="B1383" s="89"/>
      <c r="C1383" s="89"/>
      <c r="D1383" s="89"/>
      <c r="E1383" s="89"/>
      <c r="F1383" s="89">
        <v>17</v>
      </c>
      <c r="G1383" s="90">
        <f t="shared" si="578"/>
        <v>17</v>
      </c>
      <c r="H1383" s="91">
        <f t="shared" si="579"/>
        <v>0</v>
      </c>
      <c r="I1383" s="91">
        <f t="shared" si="579"/>
        <v>0</v>
      </c>
      <c r="J1383" s="91">
        <f t="shared" si="579"/>
        <v>0</v>
      </c>
      <c r="K1383" s="91">
        <f t="shared" si="579"/>
        <v>0</v>
      </c>
      <c r="L1383" s="91">
        <f t="shared" si="579"/>
        <v>1</v>
      </c>
      <c r="M1383" s="93" t="s">
        <v>14</v>
      </c>
    </row>
    <row r="1384" spans="1:13" ht="40.5" customHeight="1" thickTop="1" thickBot="1">
      <c r="A1384" s="88" t="s">
        <v>28</v>
      </c>
      <c r="B1384" s="89"/>
      <c r="C1384" s="89"/>
      <c r="D1384" s="89"/>
      <c r="E1384" s="89"/>
      <c r="F1384" s="89">
        <v>17</v>
      </c>
      <c r="G1384" s="90">
        <f t="shared" si="578"/>
        <v>17</v>
      </c>
      <c r="H1384" s="91">
        <f t="shared" si="579"/>
        <v>0</v>
      </c>
      <c r="I1384" s="91">
        <f t="shared" si="579"/>
        <v>0</v>
      </c>
      <c r="J1384" s="91">
        <f t="shared" si="579"/>
        <v>0</v>
      </c>
      <c r="K1384" s="91">
        <f t="shared" si="579"/>
        <v>0</v>
      </c>
      <c r="L1384" s="91">
        <f t="shared" si="579"/>
        <v>1</v>
      </c>
      <c r="M1384" s="93" t="s">
        <v>14</v>
      </c>
    </row>
    <row r="1385" spans="1:13" ht="40.5" customHeight="1" thickTop="1" thickBot="1">
      <c r="A1385" s="94" t="s">
        <v>24</v>
      </c>
      <c r="B1385" s="95">
        <f t="shared" ref="B1385:F1385" si="580">IFERROR(AVERAGE(B1382:B1384),0)</f>
        <v>0</v>
      </c>
      <c r="C1385" s="95">
        <f t="shared" si="580"/>
        <v>0</v>
      </c>
      <c r="D1385" s="101">
        <f t="shared" si="580"/>
        <v>0</v>
      </c>
      <c r="E1385" s="101">
        <f t="shared" si="580"/>
        <v>0</v>
      </c>
      <c r="F1385" s="101">
        <f t="shared" si="580"/>
        <v>17</v>
      </c>
      <c r="G1385" s="101">
        <f>SUM(AVERAGE(G1382:G1384))</f>
        <v>17</v>
      </c>
      <c r="H1385" s="97">
        <f>AVERAGE(H1382:H1384)*0.2</f>
        <v>0</v>
      </c>
      <c r="I1385" s="97">
        <f>AVERAGE(I1382:I1384)*0.4</f>
        <v>0</v>
      </c>
      <c r="J1385" s="97">
        <f>AVERAGE(J1382:J1384)*0.6</f>
        <v>0</v>
      </c>
      <c r="K1385" s="97">
        <f>AVERAGE(K1382:K1384)*0.8</f>
        <v>0</v>
      </c>
      <c r="L1385" s="100">
        <f>AVERAGE(L1382:L1384)*1</f>
        <v>1</v>
      </c>
      <c r="M1385" s="102">
        <f>SUM(H1385:L1385)</f>
        <v>1</v>
      </c>
    </row>
    <row r="1386" spans="1:13" ht="40.5" customHeight="1" thickTop="1" thickBot="1">
      <c r="A1386" s="83" t="s">
        <v>29</v>
      </c>
      <c r="B1386" s="84" t="s">
        <v>7</v>
      </c>
      <c r="C1386" s="84" t="s">
        <v>8</v>
      </c>
      <c r="D1386" s="84" t="s">
        <v>9</v>
      </c>
      <c r="E1386" s="84" t="s">
        <v>10</v>
      </c>
      <c r="F1386" s="84" t="s">
        <v>11</v>
      </c>
      <c r="G1386" s="85" t="s">
        <v>12</v>
      </c>
      <c r="H1386" s="84" t="s">
        <v>7</v>
      </c>
      <c r="I1386" s="84" t="s">
        <v>8</v>
      </c>
      <c r="J1386" s="84" t="s">
        <v>9</v>
      </c>
      <c r="K1386" s="84" t="s">
        <v>10</v>
      </c>
      <c r="L1386" s="99" t="s">
        <v>11</v>
      </c>
      <c r="M1386" s="85" t="s">
        <v>12</v>
      </c>
    </row>
    <row r="1387" spans="1:13" ht="40.5" customHeight="1" thickTop="1" thickBot="1">
      <c r="A1387" s="103" t="s">
        <v>30</v>
      </c>
      <c r="B1387" s="104"/>
      <c r="C1387" s="104"/>
      <c r="D1387" s="104"/>
      <c r="E1387" s="89"/>
      <c r="F1387" s="89">
        <v>17</v>
      </c>
      <c r="G1387" s="105">
        <f t="shared" ref="G1387:G1390" si="581">SUM(B1387:F1387)</f>
        <v>17</v>
      </c>
      <c r="H1387" s="106">
        <f t="shared" ref="H1387:L1390" si="582">IFERROR(B1387/$G$1387,0)</f>
        <v>0</v>
      </c>
      <c r="I1387" s="106">
        <f t="shared" si="582"/>
        <v>0</v>
      </c>
      <c r="J1387" s="106">
        <f t="shared" si="582"/>
        <v>0</v>
      </c>
      <c r="K1387" s="106">
        <f t="shared" si="582"/>
        <v>0</v>
      </c>
      <c r="L1387" s="106">
        <f t="shared" si="582"/>
        <v>1</v>
      </c>
      <c r="M1387" s="93" t="s">
        <v>14</v>
      </c>
    </row>
    <row r="1388" spans="1:13" ht="40.5" customHeight="1" thickTop="1" thickBot="1">
      <c r="A1388" s="103" t="s">
        <v>31</v>
      </c>
      <c r="B1388" s="104"/>
      <c r="C1388" s="104"/>
      <c r="D1388" s="104"/>
      <c r="E1388" s="89"/>
      <c r="F1388" s="89">
        <v>17</v>
      </c>
      <c r="G1388" s="105">
        <f t="shared" si="581"/>
        <v>17</v>
      </c>
      <c r="H1388" s="106">
        <f t="shared" si="582"/>
        <v>0</v>
      </c>
      <c r="I1388" s="106">
        <f t="shared" si="582"/>
        <v>0</v>
      </c>
      <c r="J1388" s="106">
        <f t="shared" si="582"/>
        <v>0</v>
      </c>
      <c r="K1388" s="106">
        <f t="shared" si="582"/>
        <v>0</v>
      </c>
      <c r="L1388" s="106">
        <f t="shared" si="582"/>
        <v>1</v>
      </c>
      <c r="M1388" s="93" t="s">
        <v>14</v>
      </c>
    </row>
    <row r="1389" spans="1:13" ht="40.5" customHeight="1" thickTop="1" thickBot="1">
      <c r="A1389" s="103" t="s">
        <v>32</v>
      </c>
      <c r="B1389" s="104"/>
      <c r="C1389" s="104"/>
      <c r="D1389" s="104"/>
      <c r="E1389" s="89"/>
      <c r="F1389" s="89">
        <v>17</v>
      </c>
      <c r="G1389" s="105">
        <f t="shared" si="581"/>
        <v>17</v>
      </c>
      <c r="H1389" s="106">
        <f t="shared" si="582"/>
        <v>0</v>
      </c>
      <c r="I1389" s="106">
        <f t="shared" si="582"/>
        <v>0</v>
      </c>
      <c r="J1389" s="106">
        <f t="shared" si="582"/>
        <v>0</v>
      </c>
      <c r="K1389" s="106">
        <f t="shared" si="582"/>
        <v>0</v>
      </c>
      <c r="L1389" s="106">
        <f t="shared" si="582"/>
        <v>1</v>
      </c>
      <c r="M1389" s="93" t="s">
        <v>14</v>
      </c>
    </row>
    <row r="1390" spans="1:13" ht="40.5" customHeight="1" thickTop="1" thickBot="1">
      <c r="A1390" s="103" t="s">
        <v>33</v>
      </c>
      <c r="B1390" s="104"/>
      <c r="C1390" s="104"/>
      <c r="D1390" s="104"/>
      <c r="E1390" s="89"/>
      <c r="F1390" s="89">
        <v>17</v>
      </c>
      <c r="G1390" s="105">
        <f t="shared" si="581"/>
        <v>17</v>
      </c>
      <c r="H1390" s="106">
        <f t="shared" si="582"/>
        <v>0</v>
      </c>
      <c r="I1390" s="106">
        <f t="shared" si="582"/>
        <v>0</v>
      </c>
      <c r="J1390" s="106">
        <f t="shared" si="582"/>
        <v>0</v>
      </c>
      <c r="K1390" s="106">
        <f t="shared" si="582"/>
        <v>0</v>
      </c>
      <c r="L1390" s="106">
        <f t="shared" si="582"/>
        <v>1</v>
      </c>
      <c r="M1390" s="93" t="s">
        <v>14</v>
      </c>
    </row>
    <row r="1391" spans="1:13" ht="40.5" customHeight="1" thickTop="1" thickBot="1">
      <c r="A1391" s="107" t="s">
        <v>24</v>
      </c>
      <c r="B1391" s="108">
        <f t="shared" ref="B1391:F1391" si="583">IFERROR(AVERAGE(B1387:B1390),0)</f>
        <v>0</v>
      </c>
      <c r="C1391" s="108">
        <f t="shared" si="583"/>
        <v>0</v>
      </c>
      <c r="D1391" s="108">
        <f t="shared" si="583"/>
        <v>0</v>
      </c>
      <c r="E1391" s="108">
        <f t="shared" si="583"/>
        <v>0</v>
      </c>
      <c r="F1391" s="108">
        <f t="shared" si="583"/>
        <v>17</v>
      </c>
      <c r="G1391" s="108">
        <f>SUM(AVERAGE(G1387:G1390))</f>
        <v>17</v>
      </c>
      <c r="H1391" s="102">
        <f>AVERAGE(H1387:H1390)*0.2</f>
        <v>0</v>
      </c>
      <c r="I1391" s="102">
        <f>AVERAGE(I1387:I1390)*0.4</f>
        <v>0</v>
      </c>
      <c r="J1391" s="102">
        <f>AVERAGE(J1387:J1390)*0.6</f>
        <v>0</v>
      </c>
      <c r="K1391" s="102">
        <f>AVERAGE(K1387:K1390)*0.8</f>
        <v>0</v>
      </c>
      <c r="L1391" s="109">
        <f>AVERAGE(L1387:L1390)*1</f>
        <v>1</v>
      </c>
      <c r="M1391" s="102">
        <f>SUM(H1391:L1391)</f>
        <v>1</v>
      </c>
    </row>
    <row r="1392" spans="1:13" ht="40.5" customHeight="1" thickTop="1" thickBot="1">
      <c r="A1392" s="110" t="s">
        <v>34</v>
      </c>
      <c r="B1392" s="111"/>
      <c r="C1392" s="111"/>
      <c r="D1392" s="111"/>
      <c r="E1392" s="111"/>
      <c r="F1392" s="111"/>
      <c r="G1392" s="112">
        <f>SUM(B1392:F1392)</f>
        <v>0</v>
      </c>
      <c r="H1392" s="113">
        <f t="shared" ref="H1392:L1392" si="584">IFERROR(B1392/$G$1392,0)</f>
        <v>0</v>
      </c>
      <c r="I1392" s="113">
        <f t="shared" si="584"/>
        <v>0</v>
      </c>
      <c r="J1392" s="113">
        <f t="shared" si="584"/>
        <v>0</v>
      </c>
      <c r="K1392" s="113">
        <f t="shared" si="584"/>
        <v>0</v>
      </c>
      <c r="L1392" s="113">
        <f t="shared" si="584"/>
        <v>0</v>
      </c>
      <c r="M1392" s="93" t="s">
        <v>14</v>
      </c>
    </row>
    <row r="1393" spans="1:13" ht="40.5" customHeight="1" thickTop="1" thickBot="1">
      <c r="A1393" s="127" t="s">
        <v>35</v>
      </c>
      <c r="B1393" s="134"/>
      <c r="C1393" s="134"/>
      <c r="D1393" s="134"/>
      <c r="E1393" s="134"/>
      <c r="F1393" s="135"/>
      <c r="G1393" s="114">
        <v>17</v>
      </c>
      <c r="H1393" s="102" t="s">
        <v>14</v>
      </c>
      <c r="I1393" s="102" t="s">
        <v>14</v>
      </c>
      <c r="J1393" s="102" t="s">
        <v>14</v>
      </c>
      <c r="K1393" s="102" t="s">
        <v>14</v>
      </c>
      <c r="L1393" s="102" t="s">
        <v>14</v>
      </c>
      <c r="M1393" s="102">
        <f>(M1373+M1380+M1385+M1391)/4</f>
        <v>1</v>
      </c>
    </row>
    <row r="1394" spans="1:13" ht="40.5" customHeight="1" thickTop="1">
      <c r="A1394" s="77"/>
      <c r="B1394" s="77"/>
      <c r="C1394" s="77"/>
      <c r="D1394" s="77"/>
      <c r="E1394" s="77"/>
      <c r="F1394" s="77"/>
      <c r="G1394" s="77"/>
      <c r="H1394" s="77"/>
      <c r="I1394" s="77"/>
      <c r="J1394" s="77"/>
      <c r="K1394" s="77"/>
      <c r="L1394" s="77"/>
      <c r="M1394" s="77"/>
    </row>
    <row r="1395" spans="1:13" ht="40.5" customHeight="1" thickBot="1">
      <c r="A1395" s="77"/>
      <c r="B1395" s="77"/>
      <c r="C1395" s="77"/>
      <c r="D1395" s="77"/>
      <c r="E1395" s="77"/>
      <c r="F1395" s="77"/>
      <c r="G1395" s="77"/>
      <c r="H1395" s="77"/>
      <c r="I1395" s="77"/>
      <c r="J1395" s="77"/>
      <c r="K1395" s="77"/>
      <c r="L1395" s="77"/>
      <c r="M1395" s="77"/>
    </row>
    <row r="1396" spans="1:13" ht="40.5" customHeight="1" thickTop="1" thickBot="1">
      <c r="A1396" s="78" t="s">
        <v>0</v>
      </c>
      <c r="B1396" s="136" t="s">
        <v>212</v>
      </c>
      <c r="C1396" s="132"/>
      <c r="D1396" s="132"/>
      <c r="E1396" s="132"/>
      <c r="F1396" s="132"/>
      <c r="G1396" s="133"/>
      <c r="H1396" s="139" t="s">
        <v>111</v>
      </c>
      <c r="I1396" s="144"/>
      <c r="J1396" s="145"/>
      <c r="K1396" s="79" t="s">
        <v>2</v>
      </c>
      <c r="L1396" s="146">
        <v>45492</v>
      </c>
      <c r="M1396" s="147"/>
    </row>
    <row r="1397" spans="1:13" ht="40.5" customHeight="1" thickBot="1">
      <c r="A1397" s="115" t="s">
        <v>3</v>
      </c>
      <c r="B1397" s="148"/>
      <c r="C1397" s="148"/>
      <c r="D1397" s="148"/>
      <c r="E1397" s="148"/>
      <c r="F1397" s="148"/>
      <c r="G1397" s="149"/>
      <c r="H1397" s="80" t="s">
        <v>112</v>
      </c>
      <c r="I1397" s="121">
        <v>17</v>
      </c>
      <c r="J1397" s="133"/>
      <c r="K1397" s="81"/>
      <c r="L1397" s="80"/>
      <c r="M1397" s="80"/>
    </row>
    <row r="1398" spans="1:13" ht="40.5" customHeight="1" thickBot="1">
      <c r="A1398" s="150"/>
      <c r="B1398" s="151"/>
      <c r="C1398" s="151"/>
      <c r="D1398" s="151"/>
      <c r="E1398" s="151"/>
      <c r="F1398" s="151"/>
      <c r="G1398" s="152"/>
      <c r="H1398" s="80" t="s">
        <v>113</v>
      </c>
      <c r="I1398" s="121"/>
      <c r="J1398" s="133"/>
      <c r="K1398" s="80"/>
      <c r="L1398" s="80"/>
      <c r="M1398" s="80"/>
    </row>
    <row r="1399" spans="1:13" ht="40.5" customHeight="1" thickBot="1">
      <c r="A1399" s="82" t="s">
        <v>4</v>
      </c>
      <c r="B1399" s="130" t="s">
        <v>5</v>
      </c>
      <c r="C1399" s="131"/>
      <c r="D1399" s="131"/>
      <c r="E1399" s="131"/>
      <c r="F1399" s="131"/>
      <c r="G1399" s="131"/>
      <c r="H1399" s="121" t="s">
        <v>5</v>
      </c>
      <c r="I1399" s="132"/>
      <c r="J1399" s="132"/>
      <c r="K1399" s="132"/>
      <c r="L1399" s="132"/>
      <c r="M1399" s="133"/>
    </row>
    <row r="1400" spans="1:13" ht="40.5" customHeight="1" thickTop="1" thickBot="1">
      <c r="A1400" s="83" t="s">
        <v>6</v>
      </c>
      <c r="B1400" s="84" t="s">
        <v>7</v>
      </c>
      <c r="C1400" s="84" t="s">
        <v>8</v>
      </c>
      <c r="D1400" s="84" t="s">
        <v>9</v>
      </c>
      <c r="E1400" s="84" t="s">
        <v>10</v>
      </c>
      <c r="F1400" s="84" t="s">
        <v>11</v>
      </c>
      <c r="G1400" s="85" t="s">
        <v>12</v>
      </c>
      <c r="H1400" s="86" t="s">
        <v>7</v>
      </c>
      <c r="I1400" s="86" t="s">
        <v>8</v>
      </c>
      <c r="J1400" s="86" t="s">
        <v>9</v>
      </c>
      <c r="K1400" s="86" t="s">
        <v>10</v>
      </c>
      <c r="L1400" s="86" t="s">
        <v>11</v>
      </c>
      <c r="M1400" s="87" t="s">
        <v>12</v>
      </c>
    </row>
    <row r="1401" spans="1:13" ht="40.5" customHeight="1" thickTop="1" thickBot="1">
      <c r="A1401" s="88" t="s">
        <v>13</v>
      </c>
      <c r="B1401" s="89"/>
      <c r="C1401" s="89"/>
      <c r="D1401" s="89"/>
      <c r="E1401" s="89"/>
      <c r="F1401" s="89">
        <v>17</v>
      </c>
      <c r="G1401" s="90">
        <f t="shared" ref="G1401:G1403" si="585">SUM(B1401:F1401)</f>
        <v>17</v>
      </c>
      <c r="H1401" s="91">
        <f t="shared" ref="H1401:L1403" si="586">IFERROR(B1401/$G$1401,0)</f>
        <v>0</v>
      </c>
      <c r="I1401" s="91">
        <f t="shared" si="586"/>
        <v>0</v>
      </c>
      <c r="J1401" s="91">
        <f t="shared" si="586"/>
        <v>0</v>
      </c>
      <c r="K1401" s="91">
        <f t="shared" si="586"/>
        <v>0</v>
      </c>
      <c r="L1401" s="91">
        <f t="shared" si="586"/>
        <v>1</v>
      </c>
      <c r="M1401" s="92" t="s">
        <v>14</v>
      </c>
    </row>
    <row r="1402" spans="1:13" ht="40.5" customHeight="1" thickTop="1" thickBot="1">
      <c r="A1402" s="88" t="s">
        <v>15</v>
      </c>
      <c r="B1402" s="89"/>
      <c r="C1402" s="89"/>
      <c r="D1402" s="89"/>
      <c r="E1402" s="89"/>
      <c r="F1402" s="89">
        <v>17</v>
      </c>
      <c r="G1402" s="90">
        <f t="shared" si="585"/>
        <v>17</v>
      </c>
      <c r="H1402" s="91">
        <f t="shared" si="586"/>
        <v>0</v>
      </c>
      <c r="I1402" s="91">
        <f t="shared" si="586"/>
        <v>0</v>
      </c>
      <c r="J1402" s="91">
        <f t="shared" si="586"/>
        <v>0</v>
      </c>
      <c r="K1402" s="91">
        <f t="shared" si="586"/>
        <v>0</v>
      </c>
      <c r="L1402" s="91">
        <f t="shared" si="586"/>
        <v>1</v>
      </c>
      <c r="M1402" s="93" t="s">
        <v>14</v>
      </c>
    </row>
    <row r="1403" spans="1:13" ht="40.5" customHeight="1" thickTop="1" thickBot="1">
      <c r="A1403" s="88" t="s">
        <v>16</v>
      </c>
      <c r="B1403" s="89"/>
      <c r="C1403" s="89"/>
      <c r="D1403" s="89"/>
      <c r="E1403" s="89"/>
      <c r="F1403" s="89">
        <v>17</v>
      </c>
      <c r="G1403" s="90">
        <f t="shared" si="585"/>
        <v>17</v>
      </c>
      <c r="H1403" s="91">
        <f t="shared" si="586"/>
        <v>0</v>
      </c>
      <c r="I1403" s="91">
        <f t="shared" si="586"/>
        <v>0</v>
      </c>
      <c r="J1403" s="91">
        <f t="shared" si="586"/>
        <v>0</v>
      </c>
      <c r="K1403" s="91">
        <f t="shared" si="586"/>
        <v>0</v>
      </c>
      <c r="L1403" s="91">
        <f t="shared" si="586"/>
        <v>1</v>
      </c>
      <c r="M1403" s="93" t="s">
        <v>14</v>
      </c>
    </row>
    <row r="1404" spans="1:13" ht="40.5" customHeight="1" thickTop="1" thickBot="1">
      <c r="A1404" s="94" t="s">
        <v>17</v>
      </c>
      <c r="B1404" s="95">
        <f>IFERROR(AVERAGE(B1401:B1403),0)</f>
        <v>0</v>
      </c>
      <c r="C1404" s="95">
        <f>IFERROR(AVERAGE(C1401:C1403),0)</f>
        <v>0</v>
      </c>
      <c r="D1404" s="95">
        <f>IFERROR(AVERAGE(D1401:D1403),0)</f>
        <v>0</v>
      </c>
      <c r="E1404" s="95">
        <f t="shared" ref="E1404:F1404" si="587">IFERROR(AVERAGE(E1401:E1403),0)</f>
        <v>0</v>
      </c>
      <c r="F1404" s="95">
        <f t="shared" si="587"/>
        <v>17</v>
      </c>
      <c r="G1404" s="95">
        <f>SUM(AVERAGE(G1401:G1403))</f>
        <v>17</v>
      </c>
      <c r="H1404" s="96">
        <f>AVERAGE(H1401:H1403)*0.2</f>
        <v>0</v>
      </c>
      <c r="I1404" s="96">
        <f>AVERAGE(I1401:I1403)*0.4</f>
        <v>0</v>
      </c>
      <c r="J1404" s="96">
        <f>AVERAGE(J1401:J1403)*0.6</f>
        <v>0</v>
      </c>
      <c r="K1404" s="96">
        <f>AVERAGE(K1401:K1403)*0.8</f>
        <v>0</v>
      </c>
      <c r="L1404" s="96">
        <f>AVERAGE(L1401:L1403)*1</f>
        <v>1</v>
      </c>
      <c r="M1404" s="97">
        <f>SUM(H1404:L1404)</f>
        <v>1</v>
      </c>
    </row>
    <row r="1405" spans="1:13" ht="40.5" customHeight="1" thickTop="1" thickBot="1">
      <c r="A1405" s="98" t="s">
        <v>18</v>
      </c>
      <c r="B1405" s="84" t="s">
        <v>7</v>
      </c>
      <c r="C1405" s="84" t="s">
        <v>8</v>
      </c>
      <c r="D1405" s="84" t="s">
        <v>9</v>
      </c>
      <c r="E1405" s="84" t="s">
        <v>10</v>
      </c>
      <c r="F1405" s="84" t="s">
        <v>11</v>
      </c>
      <c r="G1405" s="85" t="s">
        <v>12</v>
      </c>
      <c r="H1405" s="84" t="s">
        <v>7</v>
      </c>
      <c r="I1405" s="84" t="s">
        <v>8</v>
      </c>
      <c r="J1405" s="84" t="s">
        <v>9</v>
      </c>
      <c r="K1405" s="84" t="s">
        <v>10</v>
      </c>
      <c r="L1405" s="99" t="s">
        <v>11</v>
      </c>
      <c r="M1405" s="85" t="s">
        <v>12</v>
      </c>
    </row>
    <row r="1406" spans="1:13" ht="40.5" customHeight="1" thickTop="1" thickBot="1">
      <c r="A1406" s="88" t="s">
        <v>19</v>
      </c>
      <c r="B1406" s="89"/>
      <c r="C1406" s="89"/>
      <c r="D1406" s="89"/>
      <c r="E1406" s="89"/>
      <c r="F1406" s="89">
        <v>17</v>
      </c>
      <c r="G1406" s="90">
        <f t="shared" ref="G1406:G1410" si="588">SUM(B1406:F1406)</f>
        <v>17</v>
      </c>
      <c r="H1406" s="91">
        <f t="shared" ref="H1406:L1410" si="589">IFERROR(B1406/$G$1406,0)</f>
        <v>0</v>
      </c>
      <c r="I1406" s="91">
        <f t="shared" si="589"/>
        <v>0</v>
      </c>
      <c r="J1406" s="91">
        <f t="shared" si="589"/>
        <v>0</v>
      </c>
      <c r="K1406" s="91">
        <f t="shared" si="589"/>
        <v>0</v>
      </c>
      <c r="L1406" s="91">
        <f t="shared" si="589"/>
        <v>1</v>
      </c>
      <c r="M1406" s="93" t="s">
        <v>14</v>
      </c>
    </row>
    <row r="1407" spans="1:13" ht="40.5" customHeight="1" thickTop="1" thickBot="1">
      <c r="A1407" s="88" t="s">
        <v>20</v>
      </c>
      <c r="B1407" s="89"/>
      <c r="C1407" s="89"/>
      <c r="D1407" s="89"/>
      <c r="E1407" s="89"/>
      <c r="F1407" s="89">
        <v>17</v>
      </c>
      <c r="G1407" s="90">
        <f t="shared" si="588"/>
        <v>17</v>
      </c>
      <c r="H1407" s="91">
        <f t="shared" si="589"/>
        <v>0</v>
      </c>
      <c r="I1407" s="91">
        <f t="shared" si="589"/>
        <v>0</v>
      </c>
      <c r="J1407" s="91">
        <f t="shared" si="589"/>
        <v>0</v>
      </c>
      <c r="K1407" s="91">
        <f t="shared" si="589"/>
        <v>0</v>
      </c>
      <c r="L1407" s="91">
        <f t="shared" si="589"/>
        <v>1</v>
      </c>
      <c r="M1407" s="93" t="s">
        <v>14</v>
      </c>
    </row>
    <row r="1408" spans="1:13" ht="40.5" customHeight="1" thickTop="1" thickBot="1">
      <c r="A1408" s="88" t="s">
        <v>21</v>
      </c>
      <c r="B1408" s="89"/>
      <c r="C1408" s="89"/>
      <c r="D1408" s="89"/>
      <c r="E1408" s="89"/>
      <c r="F1408" s="89">
        <v>17</v>
      </c>
      <c r="G1408" s="90">
        <f t="shared" si="588"/>
        <v>17</v>
      </c>
      <c r="H1408" s="91">
        <f t="shared" si="589"/>
        <v>0</v>
      </c>
      <c r="I1408" s="91">
        <f t="shared" si="589"/>
        <v>0</v>
      </c>
      <c r="J1408" s="91">
        <f t="shared" si="589"/>
        <v>0</v>
      </c>
      <c r="K1408" s="91">
        <f t="shared" si="589"/>
        <v>0</v>
      </c>
      <c r="L1408" s="91">
        <f t="shared" si="589"/>
        <v>1</v>
      </c>
      <c r="M1408" s="93" t="s">
        <v>14</v>
      </c>
    </row>
    <row r="1409" spans="1:13" ht="40.5" customHeight="1" thickTop="1" thickBot="1">
      <c r="A1409" s="88" t="s">
        <v>22</v>
      </c>
      <c r="B1409" s="89"/>
      <c r="C1409" s="89"/>
      <c r="D1409" s="89"/>
      <c r="E1409" s="89"/>
      <c r="F1409" s="89">
        <v>17</v>
      </c>
      <c r="G1409" s="90">
        <f t="shared" si="588"/>
        <v>17</v>
      </c>
      <c r="H1409" s="91">
        <f t="shared" si="589"/>
        <v>0</v>
      </c>
      <c r="I1409" s="91">
        <f t="shared" si="589"/>
        <v>0</v>
      </c>
      <c r="J1409" s="91">
        <f t="shared" si="589"/>
        <v>0</v>
      </c>
      <c r="K1409" s="91">
        <f t="shared" si="589"/>
        <v>0</v>
      </c>
      <c r="L1409" s="91">
        <f t="shared" si="589"/>
        <v>1</v>
      </c>
      <c r="M1409" s="93" t="s">
        <v>14</v>
      </c>
    </row>
    <row r="1410" spans="1:13" ht="40.5" customHeight="1" thickTop="1" thickBot="1">
      <c r="A1410" s="88" t="s">
        <v>23</v>
      </c>
      <c r="B1410" s="89"/>
      <c r="C1410" s="89"/>
      <c r="D1410" s="89"/>
      <c r="E1410" s="89"/>
      <c r="F1410" s="89">
        <v>17</v>
      </c>
      <c r="G1410" s="90">
        <f t="shared" si="588"/>
        <v>17</v>
      </c>
      <c r="H1410" s="91">
        <f t="shared" si="589"/>
        <v>0</v>
      </c>
      <c r="I1410" s="91">
        <f t="shared" si="589"/>
        <v>0</v>
      </c>
      <c r="J1410" s="91">
        <f t="shared" si="589"/>
        <v>0</v>
      </c>
      <c r="K1410" s="91">
        <f t="shared" si="589"/>
        <v>0</v>
      </c>
      <c r="L1410" s="91">
        <f t="shared" si="589"/>
        <v>1</v>
      </c>
      <c r="M1410" s="93"/>
    </row>
    <row r="1411" spans="1:13" ht="40.5" customHeight="1" thickTop="1" thickBot="1">
      <c r="A1411" s="94" t="s">
        <v>24</v>
      </c>
      <c r="B1411" s="95">
        <f t="shared" ref="B1411:F1411" si="590">IFERROR(AVERAGE(B1406:B1410),0)</f>
        <v>0</v>
      </c>
      <c r="C1411" s="95">
        <f t="shared" si="590"/>
        <v>0</v>
      </c>
      <c r="D1411" s="95">
        <f t="shared" si="590"/>
        <v>0</v>
      </c>
      <c r="E1411" s="95">
        <f t="shared" si="590"/>
        <v>0</v>
      </c>
      <c r="F1411" s="95">
        <f t="shared" si="590"/>
        <v>17</v>
      </c>
      <c r="G1411" s="95">
        <f>SUM(AVERAGE(G1406:G1410))</f>
        <v>17</v>
      </c>
      <c r="H1411" s="97">
        <f>AVERAGE(H1406:H1410)*0.2</f>
        <v>0</v>
      </c>
      <c r="I1411" s="97">
        <f>AVERAGE(I1406:I1410)*0.4</f>
        <v>0</v>
      </c>
      <c r="J1411" s="97">
        <f>AVERAGE(J1406:J1410)*0.6</f>
        <v>0</v>
      </c>
      <c r="K1411" s="97">
        <f>AVERAGE(K1406:K1410)*0.8</f>
        <v>0</v>
      </c>
      <c r="L1411" s="100">
        <f>AVERAGE(L1406:L1410)*1</f>
        <v>1</v>
      </c>
      <c r="M1411" s="97">
        <f>SUM(H1411:L1411)</f>
        <v>1</v>
      </c>
    </row>
    <row r="1412" spans="1:13" ht="40.5" customHeight="1" thickTop="1" thickBot="1">
      <c r="A1412" s="98" t="s">
        <v>25</v>
      </c>
      <c r="B1412" s="84" t="s">
        <v>7</v>
      </c>
      <c r="C1412" s="84" t="s">
        <v>8</v>
      </c>
      <c r="D1412" s="84" t="s">
        <v>9</v>
      </c>
      <c r="E1412" s="84" t="s">
        <v>10</v>
      </c>
      <c r="F1412" s="84" t="s">
        <v>11</v>
      </c>
      <c r="G1412" s="85" t="s">
        <v>12</v>
      </c>
      <c r="H1412" s="84" t="s">
        <v>7</v>
      </c>
      <c r="I1412" s="84" t="s">
        <v>8</v>
      </c>
      <c r="J1412" s="84" t="s">
        <v>9</v>
      </c>
      <c r="K1412" s="84" t="s">
        <v>10</v>
      </c>
      <c r="L1412" s="99" t="s">
        <v>11</v>
      </c>
      <c r="M1412" s="85" t="s">
        <v>12</v>
      </c>
    </row>
    <row r="1413" spans="1:13" ht="40.5" customHeight="1" thickTop="1" thickBot="1">
      <c r="A1413" s="88" t="s">
        <v>26</v>
      </c>
      <c r="B1413" s="89"/>
      <c r="C1413" s="89"/>
      <c r="D1413" s="89"/>
      <c r="E1413" s="89"/>
      <c r="F1413" s="89">
        <v>17</v>
      </c>
      <c r="G1413" s="90">
        <f t="shared" ref="G1413:G1415" si="591">SUM(B1413:F1413)</f>
        <v>17</v>
      </c>
      <c r="H1413" s="91">
        <f t="shared" ref="H1413:L1415" si="592">IFERROR(B1413/$G$1413,0)</f>
        <v>0</v>
      </c>
      <c r="I1413" s="91">
        <f t="shared" si="592"/>
        <v>0</v>
      </c>
      <c r="J1413" s="91">
        <f t="shared" si="592"/>
        <v>0</v>
      </c>
      <c r="K1413" s="91">
        <f t="shared" si="592"/>
        <v>0</v>
      </c>
      <c r="L1413" s="91">
        <f t="shared" si="592"/>
        <v>1</v>
      </c>
      <c r="M1413" s="93" t="s">
        <v>14</v>
      </c>
    </row>
    <row r="1414" spans="1:13" ht="40.5" customHeight="1" thickTop="1" thickBot="1">
      <c r="A1414" s="88" t="s">
        <v>27</v>
      </c>
      <c r="B1414" s="89"/>
      <c r="C1414" s="89"/>
      <c r="D1414" s="89"/>
      <c r="E1414" s="89"/>
      <c r="F1414" s="89">
        <v>17</v>
      </c>
      <c r="G1414" s="90">
        <f t="shared" si="591"/>
        <v>17</v>
      </c>
      <c r="H1414" s="91">
        <f t="shared" si="592"/>
        <v>0</v>
      </c>
      <c r="I1414" s="91">
        <f t="shared" si="592"/>
        <v>0</v>
      </c>
      <c r="J1414" s="91">
        <f t="shared" si="592"/>
        <v>0</v>
      </c>
      <c r="K1414" s="91">
        <f t="shared" si="592"/>
        <v>0</v>
      </c>
      <c r="L1414" s="91">
        <f t="shared" si="592"/>
        <v>1</v>
      </c>
      <c r="M1414" s="93" t="s">
        <v>14</v>
      </c>
    </row>
    <row r="1415" spans="1:13" ht="40.5" customHeight="1" thickTop="1" thickBot="1">
      <c r="A1415" s="88" t="s">
        <v>28</v>
      </c>
      <c r="B1415" s="89"/>
      <c r="C1415" s="89"/>
      <c r="D1415" s="89"/>
      <c r="E1415" s="89"/>
      <c r="F1415" s="89">
        <v>17</v>
      </c>
      <c r="G1415" s="90">
        <f t="shared" si="591"/>
        <v>17</v>
      </c>
      <c r="H1415" s="91">
        <f t="shared" si="592"/>
        <v>0</v>
      </c>
      <c r="I1415" s="91">
        <f t="shared" si="592"/>
        <v>0</v>
      </c>
      <c r="J1415" s="91">
        <f t="shared" si="592"/>
        <v>0</v>
      </c>
      <c r="K1415" s="91">
        <f t="shared" si="592"/>
        <v>0</v>
      </c>
      <c r="L1415" s="91">
        <f t="shared" si="592"/>
        <v>1</v>
      </c>
      <c r="M1415" s="93" t="s">
        <v>14</v>
      </c>
    </row>
    <row r="1416" spans="1:13" ht="40.5" customHeight="1" thickTop="1" thickBot="1">
      <c r="A1416" s="94" t="s">
        <v>24</v>
      </c>
      <c r="B1416" s="95">
        <f t="shared" ref="B1416:F1416" si="593">IFERROR(AVERAGE(B1413:B1415),0)</f>
        <v>0</v>
      </c>
      <c r="C1416" s="95">
        <f t="shared" si="593"/>
        <v>0</v>
      </c>
      <c r="D1416" s="101">
        <f t="shared" si="593"/>
        <v>0</v>
      </c>
      <c r="E1416" s="101">
        <f t="shared" si="593"/>
        <v>0</v>
      </c>
      <c r="F1416" s="101">
        <f t="shared" si="593"/>
        <v>17</v>
      </c>
      <c r="G1416" s="101">
        <f>SUM(AVERAGE(G1413:G1415))</f>
        <v>17</v>
      </c>
      <c r="H1416" s="97">
        <f>AVERAGE(H1413:H1415)*0.2</f>
        <v>0</v>
      </c>
      <c r="I1416" s="97">
        <f>AVERAGE(I1413:I1415)*0.4</f>
        <v>0</v>
      </c>
      <c r="J1416" s="97">
        <f>AVERAGE(J1413:J1415)*0.6</f>
        <v>0</v>
      </c>
      <c r="K1416" s="97">
        <f>AVERAGE(K1413:K1415)*0.8</f>
        <v>0</v>
      </c>
      <c r="L1416" s="100">
        <f>AVERAGE(L1413:L1415)*1</f>
        <v>1</v>
      </c>
      <c r="M1416" s="102">
        <f>SUM(H1416:L1416)</f>
        <v>1</v>
      </c>
    </row>
    <row r="1417" spans="1:13" ht="40.5" customHeight="1" thickTop="1" thickBot="1">
      <c r="A1417" s="83" t="s">
        <v>29</v>
      </c>
      <c r="B1417" s="84" t="s">
        <v>7</v>
      </c>
      <c r="C1417" s="84" t="s">
        <v>8</v>
      </c>
      <c r="D1417" s="84" t="s">
        <v>9</v>
      </c>
      <c r="E1417" s="84" t="s">
        <v>10</v>
      </c>
      <c r="F1417" s="84" t="s">
        <v>11</v>
      </c>
      <c r="G1417" s="85" t="s">
        <v>12</v>
      </c>
      <c r="H1417" s="84" t="s">
        <v>7</v>
      </c>
      <c r="I1417" s="84" t="s">
        <v>8</v>
      </c>
      <c r="J1417" s="84" t="s">
        <v>9</v>
      </c>
      <c r="K1417" s="84" t="s">
        <v>10</v>
      </c>
      <c r="L1417" s="99" t="s">
        <v>11</v>
      </c>
      <c r="M1417" s="85" t="s">
        <v>12</v>
      </c>
    </row>
    <row r="1418" spans="1:13" ht="40.5" customHeight="1" thickTop="1" thickBot="1">
      <c r="A1418" s="103" t="s">
        <v>30</v>
      </c>
      <c r="B1418" s="104"/>
      <c r="C1418" s="104"/>
      <c r="D1418" s="104"/>
      <c r="E1418" s="89"/>
      <c r="F1418" s="89">
        <v>17</v>
      </c>
      <c r="G1418" s="105">
        <f t="shared" ref="G1418:G1421" si="594">SUM(B1418:F1418)</f>
        <v>17</v>
      </c>
      <c r="H1418" s="106">
        <f t="shared" ref="H1418:L1421" si="595">IFERROR(B1418/$G$1418,0)</f>
        <v>0</v>
      </c>
      <c r="I1418" s="106">
        <f t="shared" si="595"/>
        <v>0</v>
      </c>
      <c r="J1418" s="106">
        <f t="shared" si="595"/>
        <v>0</v>
      </c>
      <c r="K1418" s="106">
        <f t="shared" si="595"/>
        <v>0</v>
      </c>
      <c r="L1418" s="106">
        <f t="shared" si="595"/>
        <v>1</v>
      </c>
      <c r="M1418" s="93" t="s">
        <v>14</v>
      </c>
    </row>
    <row r="1419" spans="1:13" ht="40.5" customHeight="1" thickTop="1" thickBot="1">
      <c r="A1419" s="103" t="s">
        <v>31</v>
      </c>
      <c r="B1419" s="104"/>
      <c r="C1419" s="104"/>
      <c r="D1419" s="104"/>
      <c r="E1419" s="89"/>
      <c r="F1419" s="89">
        <v>17</v>
      </c>
      <c r="G1419" s="105">
        <f t="shared" si="594"/>
        <v>17</v>
      </c>
      <c r="H1419" s="106">
        <f t="shared" si="595"/>
        <v>0</v>
      </c>
      <c r="I1419" s="106">
        <f t="shared" si="595"/>
        <v>0</v>
      </c>
      <c r="J1419" s="106">
        <f t="shared" si="595"/>
        <v>0</v>
      </c>
      <c r="K1419" s="106">
        <f t="shared" si="595"/>
        <v>0</v>
      </c>
      <c r="L1419" s="106">
        <f t="shared" si="595"/>
        <v>1</v>
      </c>
      <c r="M1419" s="93" t="s">
        <v>14</v>
      </c>
    </row>
    <row r="1420" spans="1:13" ht="40.5" customHeight="1" thickTop="1" thickBot="1">
      <c r="A1420" s="103" t="s">
        <v>32</v>
      </c>
      <c r="B1420" s="104"/>
      <c r="C1420" s="104"/>
      <c r="D1420" s="104"/>
      <c r="E1420" s="89"/>
      <c r="F1420" s="89">
        <v>17</v>
      </c>
      <c r="G1420" s="105">
        <f t="shared" si="594"/>
        <v>17</v>
      </c>
      <c r="H1420" s="106">
        <f t="shared" si="595"/>
        <v>0</v>
      </c>
      <c r="I1420" s="106">
        <f t="shared" si="595"/>
        <v>0</v>
      </c>
      <c r="J1420" s="106">
        <f t="shared" si="595"/>
        <v>0</v>
      </c>
      <c r="K1420" s="106">
        <f t="shared" si="595"/>
        <v>0</v>
      </c>
      <c r="L1420" s="106">
        <f t="shared" si="595"/>
        <v>1</v>
      </c>
      <c r="M1420" s="93" t="s">
        <v>14</v>
      </c>
    </row>
    <row r="1421" spans="1:13" ht="40.5" customHeight="1" thickTop="1" thickBot="1">
      <c r="A1421" s="103" t="s">
        <v>33</v>
      </c>
      <c r="B1421" s="104"/>
      <c r="C1421" s="104"/>
      <c r="D1421" s="104"/>
      <c r="E1421" s="89"/>
      <c r="F1421" s="89">
        <v>17</v>
      </c>
      <c r="G1421" s="105">
        <f t="shared" si="594"/>
        <v>17</v>
      </c>
      <c r="H1421" s="106">
        <f t="shared" si="595"/>
        <v>0</v>
      </c>
      <c r="I1421" s="106">
        <f t="shared" si="595"/>
        <v>0</v>
      </c>
      <c r="J1421" s="106">
        <f t="shared" si="595"/>
        <v>0</v>
      </c>
      <c r="K1421" s="106">
        <f t="shared" si="595"/>
        <v>0</v>
      </c>
      <c r="L1421" s="106">
        <f t="shared" si="595"/>
        <v>1</v>
      </c>
      <c r="M1421" s="93" t="s">
        <v>14</v>
      </c>
    </row>
    <row r="1422" spans="1:13" ht="40.5" customHeight="1" thickTop="1" thickBot="1">
      <c r="A1422" s="107" t="s">
        <v>24</v>
      </c>
      <c r="B1422" s="108">
        <f t="shared" ref="B1422:F1422" si="596">IFERROR(AVERAGE(B1418:B1421),0)</f>
        <v>0</v>
      </c>
      <c r="C1422" s="108">
        <f t="shared" si="596"/>
        <v>0</v>
      </c>
      <c r="D1422" s="108">
        <f t="shared" si="596"/>
        <v>0</v>
      </c>
      <c r="E1422" s="108">
        <f t="shared" si="596"/>
        <v>0</v>
      </c>
      <c r="F1422" s="108">
        <f t="shared" si="596"/>
        <v>17</v>
      </c>
      <c r="G1422" s="108">
        <f>SUM(AVERAGE(G1418:G1421))</f>
        <v>17</v>
      </c>
      <c r="H1422" s="102">
        <f>AVERAGE(H1418:H1421)*0.2</f>
        <v>0</v>
      </c>
      <c r="I1422" s="102">
        <f>AVERAGE(I1418:I1421)*0.4</f>
        <v>0</v>
      </c>
      <c r="J1422" s="102">
        <f>AVERAGE(J1418:J1421)*0.6</f>
        <v>0</v>
      </c>
      <c r="K1422" s="102">
        <f>AVERAGE(K1418:K1421)*0.8</f>
        <v>0</v>
      </c>
      <c r="L1422" s="109">
        <f>AVERAGE(L1418:L1421)*1</f>
        <v>1</v>
      </c>
      <c r="M1422" s="102">
        <f>SUM(H1422:L1422)</f>
        <v>1</v>
      </c>
    </row>
    <row r="1423" spans="1:13" ht="40.5" customHeight="1" thickTop="1" thickBot="1">
      <c r="A1423" s="110" t="s">
        <v>34</v>
      </c>
      <c r="B1423" s="111"/>
      <c r="C1423" s="111"/>
      <c r="D1423" s="111"/>
      <c r="E1423" s="111"/>
      <c r="F1423" s="111"/>
      <c r="G1423" s="112">
        <f>SUM(B1423:F1423)</f>
        <v>0</v>
      </c>
      <c r="H1423" s="113">
        <f t="shared" ref="H1423:L1423" si="597">IFERROR(B1423/$G$1423,0)</f>
        <v>0</v>
      </c>
      <c r="I1423" s="113">
        <f t="shared" si="597"/>
        <v>0</v>
      </c>
      <c r="J1423" s="113">
        <f t="shared" si="597"/>
        <v>0</v>
      </c>
      <c r="K1423" s="113">
        <f t="shared" si="597"/>
        <v>0</v>
      </c>
      <c r="L1423" s="113">
        <f t="shared" si="597"/>
        <v>0</v>
      </c>
      <c r="M1423" s="93" t="s">
        <v>14</v>
      </c>
    </row>
    <row r="1424" spans="1:13" ht="40.5" customHeight="1" thickTop="1" thickBot="1">
      <c r="A1424" s="127" t="s">
        <v>35</v>
      </c>
      <c r="B1424" s="134"/>
      <c r="C1424" s="134"/>
      <c r="D1424" s="134"/>
      <c r="E1424" s="134"/>
      <c r="F1424" s="135"/>
      <c r="G1424" s="114">
        <v>17</v>
      </c>
      <c r="H1424" s="102" t="s">
        <v>14</v>
      </c>
      <c r="I1424" s="102" t="s">
        <v>14</v>
      </c>
      <c r="J1424" s="102" t="s">
        <v>14</v>
      </c>
      <c r="K1424" s="102" t="s">
        <v>14</v>
      </c>
      <c r="L1424" s="102" t="s">
        <v>14</v>
      </c>
      <c r="M1424" s="102">
        <f>(M1404+M1411+M1416+M1422)/4</f>
        <v>1</v>
      </c>
    </row>
    <row r="1425" spans="1:13" ht="40.5" customHeight="1" thickTop="1">
      <c r="A1425" s="77"/>
      <c r="B1425" s="77"/>
      <c r="C1425" s="77"/>
      <c r="D1425" s="77"/>
      <c r="E1425" s="77"/>
      <c r="F1425" s="77"/>
      <c r="G1425" s="77"/>
      <c r="H1425" s="77"/>
      <c r="I1425" s="77"/>
      <c r="J1425" s="77"/>
      <c r="K1425" s="77"/>
      <c r="L1425" s="77"/>
      <c r="M1425" s="77"/>
    </row>
    <row r="1426" spans="1:13" ht="40.5" customHeight="1" thickBot="1">
      <c r="A1426" s="77"/>
      <c r="B1426" s="77"/>
      <c r="C1426" s="77"/>
      <c r="D1426" s="77"/>
      <c r="E1426" s="77"/>
      <c r="F1426" s="77"/>
      <c r="G1426" s="77"/>
      <c r="H1426" s="77"/>
      <c r="I1426" s="77"/>
      <c r="J1426" s="77"/>
      <c r="K1426" s="77"/>
      <c r="L1426" s="77"/>
      <c r="M1426" s="77"/>
    </row>
    <row r="1427" spans="1:13" ht="40.5" customHeight="1" thickTop="1" thickBot="1">
      <c r="A1427" s="78" t="s">
        <v>0</v>
      </c>
      <c r="B1427" s="136" t="s">
        <v>213</v>
      </c>
      <c r="C1427" s="132"/>
      <c r="D1427" s="132"/>
      <c r="E1427" s="132"/>
      <c r="F1427" s="132"/>
      <c r="G1427" s="133"/>
      <c r="H1427" s="139" t="s">
        <v>111</v>
      </c>
      <c r="I1427" s="144"/>
      <c r="J1427" s="145"/>
      <c r="K1427" s="79" t="s">
        <v>2</v>
      </c>
      <c r="L1427" s="146">
        <v>45548</v>
      </c>
      <c r="M1427" s="147"/>
    </row>
    <row r="1428" spans="1:13" ht="40.5" customHeight="1" thickBot="1">
      <c r="A1428" s="115" t="s">
        <v>3</v>
      </c>
      <c r="B1428" s="148"/>
      <c r="C1428" s="148"/>
      <c r="D1428" s="148"/>
      <c r="E1428" s="148"/>
      <c r="F1428" s="148"/>
      <c r="G1428" s="149"/>
      <c r="H1428" s="80" t="s">
        <v>112</v>
      </c>
      <c r="I1428" s="121">
        <v>17</v>
      </c>
      <c r="J1428" s="133"/>
      <c r="K1428" s="81"/>
      <c r="L1428" s="80"/>
      <c r="M1428" s="80"/>
    </row>
    <row r="1429" spans="1:13" ht="40.5" customHeight="1" thickBot="1">
      <c r="A1429" s="150"/>
      <c r="B1429" s="151"/>
      <c r="C1429" s="151"/>
      <c r="D1429" s="151"/>
      <c r="E1429" s="151"/>
      <c r="F1429" s="151"/>
      <c r="G1429" s="152"/>
      <c r="H1429" s="80" t="s">
        <v>113</v>
      </c>
      <c r="I1429" s="121"/>
      <c r="J1429" s="133"/>
      <c r="K1429" s="80"/>
      <c r="L1429" s="80"/>
      <c r="M1429" s="80"/>
    </row>
    <row r="1430" spans="1:13" ht="40.5" customHeight="1" thickBot="1">
      <c r="A1430" s="82" t="s">
        <v>4</v>
      </c>
      <c r="B1430" s="130" t="s">
        <v>5</v>
      </c>
      <c r="C1430" s="131"/>
      <c r="D1430" s="131"/>
      <c r="E1430" s="131"/>
      <c r="F1430" s="131"/>
      <c r="G1430" s="131"/>
      <c r="H1430" s="121" t="s">
        <v>5</v>
      </c>
      <c r="I1430" s="132"/>
      <c r="J1430" s="132"/>
      <c r="K1430" s="132"/>
      <c r="L1430" s="132"/>
      <c r="M1430" s="133"/>
    </row>
    <row r="1431" spans="1:13" ht="40.5" customHeight="1" thickTop="1" thickBot="1">
      <c r="A1431" s="83" t="s">
        <v>6</v>
      </c>
      <c r="B1431" s="84" t="s">
        <v>7</v>
      </c>
      <c r="C1431" s="84" t="s">
        <v>8</v>
      </c>
      <c r="D1431" s="84" t="s">
        <v>9</v>
      </c>
      <c r="E1431" s="84" t="s">
        <v>10</v>
      </c>
      <c r="F1431" s="84" t="s">
        <v>11</v>
      </c>
      <c r="G1431" s="85" t="s">
        <v>12</v>
      </c>
      <c r="H1431" s="86" t="s">
        <v>7</v>
      </c>
      <c r="I1431" s="86" t="s">
        <v>8</v>
      </c>
      <c r="J1431" s="86" t="s">
        <v>9</v>
      </c>
      <c r="K1431" s="86" t="s">
        <v>10</v>
      </c>
      <c r="L1431" s="86" t="s">
        <v>11</v>
      </c>
      <c r="M1431" s="87" t="s">
        <v>12</v>
      </c>
    </row>
    <row r="1432" spans="1:13" ht="40.5" customHeight="1" thickTop="1" thickBot="1">
      <c r="A1432" s="88" t="s">
        <v>13</v>
      </c>
      <c r="B1432" s="89"/>
      <c r="C1432" s="89"/>
      <c r="D1432" s="89"/>
      <c r="E1432" s="89">
        <v>1</v>
      </c>
      <c r="F1432" s="89">
        <v>16</v>
      </c>
      <c r="G1432" s="90">
        <f t="shared" ref="G1432:G1434" si="598">SUM(B1432:F1432)</f>
        <v>17</v>
      </c>
      <c r="H1432" s="91">
        <f t="shared" ref="H1432:L1434" si="599">IFERROR(B1432/$G$1432,0)</f>
        <v>0</v>
      </c>
      <c r="I1432" s="91">
        <f t="shared" si="599"/>
        <v>0</v>
      </c>
      <c r="J1432" s="91">
        <f t="shared" si="599"/>
        <v>0</v>
      </c>
      <c r="K1432" s="91">
        <f t="shared" si="599"/>
        <v>5.8823529411764705E-2</v>
      </c>
      <c r="L1432" s="91">
        <f t="shared" si="599"/>
        <v>0.94117647058823528</v>
      </c>
      <c r="M1432" s="92" t="s">
        <v>14</v>
      </c>
    </row>
    <row r="1433" spans="1:13" ht="40.5" customHeight="1" thickTop="1" thickBot="1">
      <c r="A1433" s="88" t="s">
        <v>15</v>
      </c>
      <c r="B1433" s="89"/>
      <c r="C1433" s="89"/>
      <c r="D1433" s="89"/>
      <c r="E1433" s="89">
        <v>2</v>
      </c>
      <c r="F1433" s="89">
        <v>15</v>
      </c>
      <c r="G1433" s="90">
        <f t="shared" si="598"/>
        <v>17</v>
      </c>
      <c r="H1433" s="91">
        <f t="shared" si="599"/>
        <v>0</v>
      </c>
      <c r="I1433" s="91">
        <f t="shared" si="599"/>
        <v>0</v>
      </c>
      <c r="J1433" s="91">
        <f t="shared" si="599"/>
        <v>0</v>
      </c>
      <c r="K1433" s="91">
        <f t="shared" si="599"/>
        <v>0.11764705882352941</v>
      </c>
      <c r="L1433" s="91">
        <f t="shared" si="599"/>
        <v>0.88235294117647056</v>
      </c>
      <c r="M1433" s="93" t="s">
        <v>14</v>
      </c>
    </row>
    <row r="1434" spans="1:13" ht="40.5" customHeight="1" thickTop="1" thickBot="1">
      <c r="A1434" s="88" t="s">
        <v>16</v>
      </c>
      <c r="B1434" s="89"/>
      <c r="C1434" s="89"/>
      <c r="D1434" s="89"/>
      <c r="E1434" s="89">
        <v>7</v>
      </c>
      <c r="F1434" s="89">
        <v>10</v>
      </c>
      <c r="G1434" s="90">
        <f t="shared" si="598"/>
        <v>17</v>
      </c>
      <c r="H1434" s="91">
        <f t="shared" si="599"/>
        <v>0</v>
      </c>
      <c r="I1434" s="91">
        <f t="shared" si="599"/>
        <v>0</v>
      </c>
      <c r="J1434" s="91">
        <f t="shared" si="599"/>
        <v>0</v>
      </c>
      <c r="K1434" s="91">
        <f t="shared" si="599"/>
        <v>0.41176470588235292</v>
      </c>
      <c r="L1434" s="91">
        <f t="shared" si="599"/>
        <v>0.58823529411764708</v>
      </c>
      <c r="M1434" s="93" t="s">
        <v>14</v>
      </c>
    </row>
    <row r="1435" spans="1:13" ht="40.5" customHeight="1" thickTop="1" thickBot="1">
      <c r="A1435" s="94" t="s">
        <v>17</v>
      </c>
      <c r="B1435" s="95">
        <f>IFERROR(AVERAGE(B1432:B1434),0)</f>
        <v>0</v>
      </c>
      <c r="C1435" s="95">
        <f>IFERROR(AVERAGE(C1432:C1434),0)</f>
        <v>0</v>
      </c>
      <c r="D1435" s="95">
        <f>IFERROR(AVERAGE(D1432:D1434),0)</f>
        <v>0</v>
      </c>
      <c r="E1435" s="95">
        <f t="shared" ref="E1435:F1435" si="600">IFERROR(AVERAGE(E1432:E1434),0)</f>
        <v>3.3333333333333335</v>
      </c>
      <c r="F1435" s="95">
        <f t="shared" si="600"/>
        <v>13.666666666666666</v>
      </c>
      <c r="G1435" s="95">
        <f>SUM(AVERAGE(G1432:G1434))</f>
        <v>17</v>
      </c>
      <c r="H1435" s="96">
        <f>AVERAGE(H1432:H1434)*0.2</f>
        <v>0</v>
      </c>
      <c r="I1435" s="96">
        <f>AVERAGE(I1432:I1434)*0.4</f>
        <v>0</v>
      </c>
      <c r="J1435" s="96">
        <f>AVERAGE(J1432:J1434)*0.6</f>
        <v>0</v>
      </c>
      <c r="K1435" s="96">
        <f>AVERAGE(K1432:K1434)*0.8</f>
        <v>0.15686274509803921</v>
      </c>
      <c r="L1435" s="96">
        <f>AVERAGE(L1432:L1434)*1</f>
        <v>0.8039215686274509</v>
      </c>
      <c r="M1435" s="97">
        <f>SUM(H1435:L1435)</f>
        <v>0.96078431372549011</v>
      </c>
    </row>
    <row r="1436" spans="1:13" ht="40.5" customHeight="1" thickTop="1" thickBot="1">
      <c r="A1436" s="98" t="s">
        <v>18</v>
      </c>
      <c r="B1436" s="84" t="s">
        <v>7</v>
      </c>
      <c r="C1436" s="84" t="s">
        <v>8</v>
      </c>
      <c r="D1436" s="84" t="s">
        <v>9</v>
      </c>
      <c r="E1436" s="84" t="s">
        <v>10</v>
      </c>
      <c r="F1436" s="84" t="s">
        <v>11</v>
      </c>
      <c r="G1436" s="85" t="s">
        <v>12</v>
      </c>
      <c r="H1436" s="84" t="s">
        <v>7</v>
      </c>
      <c r="I1436" s="84" t="s">
        <v>8</v>
      </c>
      <c r="J1436" s="84" t="s">
        <v>9</v>
      </c>
      <c r="K1436" s="84" t="s">
        <v>10</v>
      </c>
      <c r="L1436" s="99" t="s">
        <v>11</v>
      </c>
      <c r="M1436" s="85" t="s">
        <v>12</v>
      </c>
    </row>
    <row r="1437" spans="1:13" ht="40.5" customHeight="1" thickTop="1" thickBot="1">
      <c r="A1437" s="88" t="s">
        <v>19</v>
      </c>
      <c r="B1437" s="89"/>
      <c r="C1437" s="89"/>
      <c r="D1437" s="89"/>
      <c r="E1437" s="89">
        <v>3</v>
      </c>
      <c r="F1437" s="89">
        <v>14</v>
      </c>
      <c r="G1437" s="90">
        <f t="shared" ref="G1437:G1441" si="601">SUM(B1437:F1437)</f>
        <v>17</v>
      </c>
      <c r="H1437" s="91">
        <f t="shared" ref="H1437:L1441" si="602">IFERROR(B1437/$G$1437,0)</f>
        <v>0</v>
      </c>
      <c r="I1437" s="91">
        <f t="shared" si="602"/>
        <v>0</v>
      </c>
      <c r="J1437" s="91">
        <f t="shared" si="602"/>
        <v>0</v>
      </c>
      <c r="K1437" s="91">
        <f t="shared" si="602"/>
        <v>0.17647058823529413</v>
      </c>
      <c r="L1437" s="91">
        <f t="shared" si="602"/>
        <v>0.82352941176470584</v>
      </c>
      <c r="M1437" s="93" t="s">
        <v>14</v>
      </c>
    </row>
    <row r="1438" spans="1:13" ht="40.5" customHeight="1" thickTop="1" thickBot="1">
      <c r="A1438" s="88" t="s">
        <v>20</v>
      </c>
      <c r="B1438" s="89"/>
      <c r="C1438" s="89"/>
      <c r="D1438" s="89"/>
      <c r="E1438" s="89">
        <v>2</v>
      </c>
      <c r="F1438" s="89">
        <v>15</v>
      </c>
      <c r="G1438" s="90">
        <f t="shared" si="601"/>
        <v>17</v>
      </c>
      <c r="H1438" s="91">
        <f t="shared" si="602"/>
        <v>0</v>
      </c>
      <c r="I1438" s="91">
        <f t="shared" si="602"/>
        <v>0</v>
      </c>
      <c r="J1438" s="91">
        <f t="shared" si="602"/>
        <v>0</v>
      </c>
      <c r="K1438" s="91">
        <f t="shared" si="602"/>
        <v>0.11764705882352941</v>
      </c>
      <c r="L1438" s="91">
        <f t="shared" si="602"/>
        <v>0.88235294117647056</v>
      </c>
      <c r="M1438" s="93" t="s">
        <v>14</v>
      </c>
    </row>
    <row r="1439" spans="1:13" ht="40.5" customHeight="1" thickTop="1" thickBot="1">
      <c r="A1439" s="88" t="s">
        <v>21</v>
      </c>
      <c r="B1439" s="89"/>
      <c r="C1439" s="89"/>
      <c r="D1439" s="89"/>
      <c r="E1439" s="89"/>
      <c r="F1439" s="89">
        <v>17</v>
      </c>
      <c r="G1439" s="90">
        <f t="shared" si="601"/>
        <v>17</v>
      </c>
      <c r="H1439" s="91">
        <f t="shared" si="602"/>
        <v>0</v>
      </c>
      <c r="I1439" s="91">
        <f t="shared" si="602"/>
        <v>0</v>
      </c>
      <c r="J1439" s="91">
        <f t="shared" si="602"/>
        <v>0</v>
      </c>
      <c r="K1439" s="91">
        <f t="shared" si="602"/>
        <v>0</v>
      </c>
      <c r="L1439" s="91">
        <f t="shared" si="602"/>
        <v>1</v>
      </c>
      <c r="M1439" s="93" t="s">
        <v>14</v>
      </c>
    </row>
    <row r="1440" spans="1:13" ht="40.5" customHeight="1" thickTop="1" thickBot="1">
      <c r="A1440" s="88" t="s">
        <v>22</v>
      </c>
      <c r="B1440" s="89"/>
      <c r="C1440" s="89"/>
      <c r="D1440" s="89"/>
      <c r="E1440" s="89">
        <v>2</v>
      </c>
      <c r="F1440" s="89">
        <v>15</v>
      </c>
      <c r="G1440" s="90">
        <f t="shared" si="601"/>
        <v>17</v>
      </c>
      <c r="H1440" s="91">
        <f t="shared" si="602"/>
        <v>0</v>
      </c>
      <c r="I1440" s="91">
        <f t="shared" si="602"/>
        <v>0</v>
      </c>
      <c r="J1440" s="91">
        <f t="shared" si="602"/>
        <v>0</v>
      </c>
      <c r="K1440" s="91">
        <f t="shared" si="602"/>
        <v>0.11764705882352941</v>
      </c>
      <c r="L1440" s="91">
        <f t="shared" si="602"/>
        <v>0.88235294117647056</v>
      </c>
      <c r="M1440" s="93" t="s">
        <v>14</v>
      </c>
    </row>
    <row r="1441" spans="1:13" ht="40.5" customHeight="1" thickTop="1" thickBot="1">
      <c r="A1441" s="88" t="s">
        <v>23</v>
      </c>
      <c r="B1441" s="89"/>
      <c r="C1441" s="89"/>
      <c r="D1441" s="89"/>
      <c r="E1441" s="89">
        <v>1</v>
      </c>
      <c r="F1441" s="89">
        <v>16</v>
      </c>
      <c r="G1441" s="90">
        <f t="shared" si="601"/>
        <v>17</v>
      </c>
      <c r="H1441" s="91">
        <f t="shared" si="602"/>
        <v>0</v>
      </c>
      <c r="I1441" s="91">
        <f t="shared" si="602"/>
        <v>0</v>
      </c>
      <c r="J1441" s="91">
        <f t="shared" si="602"/>
        <v>0</v>
      </c>
      <c r="K1441" s="91">
        <f t="shared" si="602"/>
        <v>5.8823529411764705E-2</v>
      </c>
      <c r="L1441" s="91">
        <f t="shared" si="602"/>
        <v>0.94117647058823528</v>
      </c>
      <c r="M1441" s="93"/>
    </row>
    <row r="1442" spans="1:13" ht="40.5" customHeight="1" thickTop="1" thickBot="1">
      <c r="A1442" s="94" t="s">
        <v>24</v>
      </c>
      <c r="B1442" s="95">
        <f t="shared" ref="B1442:F1442" si="603">IFERROR(AVERAGE(B1437:B1441),0)</f>
        <v>0</v>
      </c>
      <c r="C1442" s="95">
        <f t="shared" si="603"/>
        <v>0</v>
      </c>
      <c r="D1442" s="95">
        <f t="shared" si="603"/>
        <v>0</v>
      </c>
      <c r="E1442" s="95">
        <f t="shared" si="603"/>
        <v>2</v>
      </c>
      <c r="F1442" s="95">
        <f t="shared" si="603"/>
        <v>15.4</v>
      </c>
      <c r="G1442" s="95">
        <f>SUM(AVERAGE(G1437:G1441))</f>
        <v>17</v>
      </c>
      <c r="H1442" s="97">
        <f>AVERAGE(H1437:H1441)*0.2</f>
        <v>0</v>
      </c>
      <c r="I1442" s="97">
        <f>AVERAGE(I1437:I1441)*0.4</f>
        <v>0</v>
      </c>
      <c r="J1442" s="97">
        <f>AVERAGE(J1437:J1441)*0.6</f>
        <v>0</v>
      </c>
      <c r="K1442" s="97">
        <f>AVERAGE(K1437:K1441)*0.8</f>
        <v>7.5294117647058831E-2</v>
      </c>
      <c r="L1442" s="100">
        <f>AVERAGE(L1437:L1441)*1</f>
        <v>0.90588235294117647</v>
      </c>
      <c r="M1442" s="97">
        <f>SUM(H1442:L1442)</f>
        <v>0.98117647058823532</v>
      </c>
    </row>
    <row r="1443" spans="1:13" ht="40.5" customHeight="1" thickTop="1" thickBot="1">
      <c r="A1443" s="98" t="s">
        <v>25</v>
      </c>
      <c r="B1443" s="84" t="s">
        <v>7</v>
      </c>
      <c r="C1443" s="84" t="s">
        <v>8</v>
      </c>
      <c r="D1443" s="84" t="s">
        <v>9</v>
      </c>
      <c r="E1443" s="84" t="s">
        <v>10</v>
      </c>
      <c r="F1443" s="84" t="s">
        <v>11</v>
      </c>
      <c r="G1443" s="85" t="s">
        <v>12</v>
      </c>
      <c r="H1443" s="84" t="s">
        <v>7</v>
      </c>
      <c r="I1443" s="84" t="s">
        <v>8</v>
      </c>
      <c r="J1443" s="84" t="s">
        <v>9</v>
      </c>
      <c r="K1443" s="84" t="s">
        <v>10</v>
      </c>
      <c r="L1443" s="99" t="s">
        <v>11</v>
      </c>
      <c r="M1443" s="85" t="s">
        <v>12</v>
      </c>
    </row>
    <row r="1444" spans="1:13" ht="40.5" customHeight="1" thickTop="1" thickBot="1">
      <c r="A1444" s="88" t="s">
        <v>26</v>
      </c>
      <c r="B1444" s="89"/>
      <c r="C1444" s="89"/>
      <c r="D1444" s="89"/>
      <c r="E1444" s="89">
        <v>3</v>
      </c>
      <c r="F1444" s="89">
        <v>14</v>
      </c>
      <c r="G1444" s="90">
        <f t="shared" ref="G1444:G1446" si="604">SUM(B1444:F1444)</f>
        <v>17</v>
      </c>
      <c r="H1444" s="91">
        <f t="shared" ref="H1444:L1446" si="605">IFERROR(B1444/$G$1444,0)</f>
        <v>0</v>
      </c>
      <c r="I1444" s="91">
        <f t="shared" si="605"/>
        <v>0</v>
      </c>
      <c r="J1444" s="91">
        <f t="shared" si="605"/>
        <v>0</v>
      </c>
      <c r="K1444" s="91">
        <f t="shared" si="605"/>
        <v>0.17647058823529413</v>
      </c>
      <c r="L1444" s="91">
        <f t="shared" si="605"/>
        <v>0.82352941176470584</v>
      </c>
      <c r="M1444" s="93" t="s">
        <v>14</v>
      </c>
    </row>
    <row r="1445" spans="1:13" ht="40.5" customHeight="1" thickTop="1" thickBot="1">
      <c r="A1445" s="88" t="s">
        <v>27</v>
      </c>
      <c r="B1445" s="89"/>
      <c r="C1445" s="89"/>
      <c r="D1445" s="89"/>
      <c r="E1445" s="89">
        <v>7</v>
      </c>
      <c r="F1445" s="89">
        <v>10</v>
      </c>
      <c r="G1445" s="90">
        <f t="shared" si="604"/>
        <v>17</v>
      </c>
      <c r="H1445" s="91">
        <f t="shared" si="605"/>
        <v>0</v>
      </c>
      <c r="I1445" s="91">
        <f t="shared" si="605"/>
        <v>0</v>
      </c>
      <c r="J1445" s="91">
        <f t="shared" si="605"/>
        <v>0</v>
      </c>
      <c r="K1445" s="91">
        <f t="shared" si="605"/>
        <v>0.41176470588235292</v>
      </c>
      <c r="L1445" s="91">
        <f t="shared" si="605"/>
        <v>0.58823529411764708</v>
      </c>
      <c r="M1445" s="93" t="s">
        <v>14</v>
      </c>
    </row>
    <row r="1446" spans="1:13" ht="40.5" customHeight="1" thickTop="1" thickBot="1">
      <c r="A1446" s="88" t="s">
        <v>28</v>
      </c>
      <c r="B1446" s="89"/>
      <c r="C1446" s="89"/>
      <c r="D1446" s="89">
        <v>1</v>
      </c>
      <c r="E1446" s="89">
        <v>4</v>
      </c>
      <c r="F1446" s="89">
        <v>12</v>
      </c>
      <c r="G1446" s="90">
        <f t="shared" si="604"/>
        <v>17</v>
      </c>
      <c r="H1446" s="91">
        <f t="shared" si="605"/>
        <v>0</v>
      </c>
      <c r="I1446" s="91">
        <f t="shared" si="605"/>
        <v>0</v>
      </c>
      <c r="J1446" s="91">
        <f t="shared" si="605"/>
        <v>5.8823529411764705E-2</v>
      </c>
      <c r="K1446" s="91">
        <f t="shared" si="605"/>
        <v>0.23529411764705882</v>
      </c>
      <c r="L1446" s="91">
        <f t="shared" si="605"/>
        <v>0.70588235294117652</v>
      </c>
      <c r="M1446" s="93" t="s">
        <v>14</v>
      </c>
    </row>
    <row r="1447" spans="1:13" ht="40.5" customHeight="1" thickTop="1" thickBot="1">
      <c r="A1447" s="94" t="s">
        <v>24</v>
      </c>
      <c r="B1447" s="95">
        <f t="shared" ref="B1447:F1447" si="606">IFERROR(AVERAGE(B1444:B1446),0)</f>
        <v>0</v>
      </c>
      <c r="C1447" s="95">
        <f t="shared" si="606"/>
        <v>0</v>
      </c>
      <c r="D1447" s="101">
        <f t="shared" si="606"/>
        <v>1</v>
      </c>
      <c r="E1447" s="101">
        <f t="shared" si="606"/>
        <v>4.666666666666667</v>
      </c>
      <c r="F1447" s="101">
        <f t="shared" si="606"/>
        <v>12</v>
      </c>
      <c r="G1447" s="101">
        <f>SUM(AVERAGE(G1444:G1446))</f>
        <v>17</v>
      </c>
      <c r="H1447" s="97">
        <f>AVERAGE(H1444:H1446)*0.2</f>
        <v>0</v>
      </c>
      <c r="I1447" s="97">
        <f>AVERAGE(I1444:I1446)*0.4</f>
        <v>0</v>
      </c>
      <c r="J1447" s="97">
        <f>AVERAGE(J1444:J1446)*0.6</f>
        <v>1.1764705882352941E-2</v>
      </c>
      <c r="K1447" s="97">
        <f>AVERAGE(K1444:K1446)*0.8</f>
        <v>0.2196078431372549</v>
      </c>
      <c r="L1447" s="100">
        <f>AVERAGE(L1444:L1446)*1</f>
        <v>0.70588235294117652</v>
      </c>
      <c r="M1447" s="102">
        <f>SUM(H1447:L1447)</f>
        <v>0.93725490196078431</v>
      </c>
    </row>
    <row r="1448" spans="1:13" ht="40.5" customHeight="1" thickTop="1" thickBot="1">
      <c r="A1448" s="83" t="s">
        <v>29</v>
      </c>
      <c r="B1448" s="84" t="s">
        <v>7</v>
      </c>
      <c r="C1448" s="84" t="s">
        <v>8</v>
      </c>
      <c r="D1448" s="84" t="s">
        <v>9</v>
      </c>
      <c r="E1448" s="84" t="s">
        <v>10</v>
      </c>
      <c r="F1448" s="84" t="s">
        <v>11</v>
      </c>
      <c r="G1448" s="85" t="s">
        <v>12</v>
      </c>
      <c r="H1448" s="84" t="s">
        <v>7</v>
      </c>
      <c r="I1448" s="84" t="s">
        <v>8</v>
      </c>
      <c r="J1448" s="84" t="s">
        <v>9</v>
      </c>
      <c r="K1448" s="84" t="s">
        <v>10</v>
      </c>
      <c r="L1448" s="99" t="s">
        <v>11</v>
      </c>
      <c r="M1448" s="85" t="s">
        <v>12</v>
      </c>
    </row>
    <row r="1449" spans="1:13" ht="40.5" customHeight="1" thickTop="1" thickBot="1">
      <c r="A1449" s="103" t="s">
        <v>30</v>
      </c>
      <c r="B1449" s="104"/>
      <c r="C1449" s="104"/>
      <c r="D1449" s="104"/>
      <c r="E1449" s="89">
        <v>5</v>
      </c>
      <c r="F1449" s="89">
        <v>17</v>
      </c>
      <c r="G1449" s="105">
        <f t="shared" ref="G1449:G1452" si="607">SUM(B1449:F1449)</f>
        <v>22</v>
      </c>
      <c r="H1449" s="106">
        <f t="shared" ref="H1449:L1452" si="608">IFERROR(B1449/$G$1449,0)</f>
        <v>0</v>
      </c>
      <c r="I1449" s="106">
        <f t="shared" si="608"/>
        <v>0</v>
      </c>
      <c r="J1449" s="106">
        <f t="shared" si="608"/>
        <v>0</v>
      </c>
      <c r="K1449" s="106">
        <f t="shared" si="608"/>
        <v>0.22727272727272727</v>
      </c>
      <c r="L1449" s="106">
        <f t="shared" si="608"/>
        <v>0.77272727272727271</v>
      </c>
      <c r="M1449" s="93" t="s">
        <v>14</v>
      </c>
    </row>
    <row r="1450" spans="1:13" ht="40.5" customHeight="1" thickTop="1" thickBot="1">
      <c r="A1450" s="103" t="s">
        <v>31</v>
      </c>
      <c r="B1450" s="104"/>
      <c r="C1450" s="104"/>
      <c r="D1450" s="104"/>
      <c r="E1450" s="89">
        <v>9</v>
      </c>
      <c r="F1450" s="89">
        <v>8</v>
      </c>
      <c r="G1450" s="105">
        <f t="shared" si="607"/>
        <v>17</v>
      </c>
      <c r="H1450" s="106">
        <f t="shared" si="608"/>
        <v>0</v>
      </c>
      <c r="I1450" s="106">
        <f t="shared" si="608"/>
        <v>0</v>
      </c>
      <c r="J1450" s="106">
        <f t="shared" si="608"/>
        <v>0</v>
      </c>
      <c r="K1450" s="106">
        <f t="shared" si="608"/>
        <v>0.40909090909090912</v>
      </c>
      <c r="L1450" s="106">
        <f t="shared" si="608"/>
        <v>0.36363636363636365</v>
      </c>
      <c r="M1450" s="93" t="s">
        <v>14</v>
      </c>
    </row>
    <row r="1451" spans="1:13" ht="40.5" customHeight="1" thickTop="1" thickBot="1">
      <c r="A1451" s="103" t="s">
        <v>32</v>
      </c>
      <c r="B1451" s="104"/>
      <c r="C1451" s="104"/>
      <c r="D1451" s="104"/>
      <c r="E1451" s="89">
        <v>8</v>
      </c>
      <c r="F1451" s="89">
        <v>9</v>
      </c>
      <c r="G1451" s="105">
        <f t="shared" si="607"/>
        <v>17</v>
      </c>
      <c r="H1451" s="106">
        <f t="shared" si="608"/>
        <v>0</v>
      </c>
      <c r="I1451" s="106">
        <f t="shared" si="608"/>
        <v>0</v>
      </c>
      <c r="J1451" s="106">
        <f t="shared" si="608"/>
        <v>0</v>
      </c>
      <c r="K1451" s="106">
        <f t="shared" si="608"/>
        <v>0.36363636363636365</v>
      </c>
      <c r="L1451" s="106">
        <f t="shared" si="608"/>
        <v>0.40909090909090912</v>
      </c>
      <c r="M1451" s="93" t="s">
        <v>14</v>
      </c>
    </row>
    <row r="1452" spans="1:13" ht="40.5" customHeight="1" thickTop="1" thickBot="1">
      <c r="A1452" s="103" t="s">
        <v>33</v>
      </c>
      <c r="B1452" s="104"/>
      <c r="C1452" s="104"/>
      <c r="D1452" s="104">
        <v>1</v>
      </c>
      <c r="E1452" s="89">
        <v>10</v>
      </c>
      <c r="F1452" s="89">
        <v>6</v>
      </c>
      <c r="G1452" s="105">
        <f t="shared" si="607"/>
        <v>17</v>
      </c>
      <c r="H1452" s="106">
        <f t="shared" si="608"/>
        <v>0</v>
      </c>
      <c r="I1452" s="106">
        <f t="shared" si="608"/>
        <v>0</v>
      </c>
      <c r="J1452" s="106">
        <f t="shared" si="608"/>
        <v>4.5454545454545456E-2</v>
      </c>
      <c r="K1452" s="106">
        <f t="shared" si="608"/>
        <v>0.45454545454545453</v>
      </c>
      <c r="L1452" s="106">
        <f t="shared" si="608"/>
        <v>0.27272727272727271</v>
      </c>
      <c r="M1452" s="93" t="s">
        <v>14</v>
      </c>
    </row>
    <row r="1453" spans="1:13" ht="40.5" customHeight="1" thickTop="1" thickBot="1">
      <c r="A1453" s="107" t="s">
        <v>24</v>
      </c>
      <c r="B1453" s="108">
        <f t="shared" ref="B1453:F1453" si="609">IFERROR(AVERAGE(B1449:B1452),0)</f>
        <v>0</v>
      </c>
      <c r="C1453" s="108">
        <f t="shared" si="609"/>
        <v>0</v>
      </c>
      <c r="D1453" s="108">
        <f t="shared" si="609"/>
        <v>1</v>
      </c>
      <c r="E1453" s="108">
        <f t="shared" si="609"/>
        <v>8</v>
      </c>
      <c r="F1453" s="108">
        <f t="shared" si="609"/>
        <v>10</v>
      </c>
      <c r="G1453" s="108">
        <f>SUM(AVERAGE(G1449:G1452))</f>
        <v>18.25</v>
      </c>
      <c r="H1453" s="102">
        <f>AVERAGE(H1449:H1452)*0.2</f>
        <v>0</v>
      </c>
      <c r="I1453" s="102">
        <f>AVERAGE(I1449:I1452)*0.4</f>
        <v>0</v>
      </c>
      <c r="J1453" s="102">
        <f>AVERAGE(J1449:J1452)*0.6</f>
        <v>6.8181818181818179E-3</v>
      </c>
      <c r="K1453" s="102">
        <f>AVERAGE(K1449:K1452)*0.8</f>
        <v>0.29090909090909095</v>
      </c>
      <c r="L1453" s="109">
        <f>AVERAGE(L1449:L1452)*1</f>
        <v>0.45454545454545453</v>
      </c>
      <c r="M1453" s="102">
        <f>SUM(H1453:L1453)</f>
        <v>0.75227272727272732</v>
      </c>
    </row>
    <row r="1454" spans="1:13" ht="40.5" customHeight="1" thickTop="1" thickBot="1">
      <c r="A1454" s="110" t="s">
        <v>34</v>
      </c>
      <c r="B1454" s="111"/>
      <c r="C1454" s="111"/>
      <c r="D1454" s="111"/>
      <c r="E1454" s="111"/>
      <c r="F1454" s="111"/>
      <c r="G1454" s="112">
        <f>SUM(B1454:F1454)</f>
        <v>0</v>
      </c>
      <c r="H1454" s="113">
        <f t="shared" ref="H1454:L1454" si="610">IFERROR(B1454/$G$1454,0)</f>
        <v>0</v>
      </c>
      <c r="I1454" s="113">
        <f t="shared" si="610"/>
        <v>0</v>
      </c>
      <c r="J1454" s="113">
        <f t="shared" si="610"/>
        <v>0</v>
      </c>
      <c r="K1454" s="113">
        <f t="shared" si="610"/>
        <v>0</v>
      </c>
      <c r="L1454" s="113">
        <f t="shared" si="610"/>
        <v>0</v>
      </c>
      <c r="M1454" s="93" t="s">
        <v>14</v>
      </c>
    </row>
    <row r="1455" spans="1:13" ht="40.5" customHeight="1" thickTop="1" thickBot="1">
      <c r="A1455" s="127" t="s">
        <v>35</v>
      </c>
      <c r="B1455" s="134"/>
      <c r="C1455" s="134"/>
      <c r="D1455" s="134"/>
      <c r="E1455" s="134"/>
      <c r="F1455" s="135"/>
      <c r="G1455" s="114">
        <v>17</v>
      </c>
      <c r="H1455" s="102" t="s">
        <v>14</v>
      </c>
      <c r="I1455" s="102" t="s">
        <v>14</v>
      </c>
      <c r="J1455" s="102" t="s">
        <v>14</v>
      </c>
      <c r="K1455" s="102" t="s">
        <v>14</v>
      </c>
      <c r="L1455" s="102" t="s">
        <v>14</v>
      </c>
      <c r="M1455" s="102">
        <f>(M1435+M1442+M1447+M1453)/4</f>
        <v>0.90787210338680924</v>
      </c>
    </row>
    <row r="1456" spans="1:13" ht="40.5" customHeight="1" thickTop="1">
      <c r="A1456" s="77"/>
      <c r="B1456" s="77"/>
      <c r="C1456" s="77"/>
      <c r="D1456" s="77"/>
      <c r="E1456" s="77"/>
      <c r="F1456" s="77"/>
      <c r="G1456" s="77"/>
      <c r="H1456" s="77"/>
      <c r="I1456" s="77"/>
      <c r="J1456" s="77"/>
      <c r="K1456" s="77"/>
      <c r="L1456" s="77"/>
      <c r="M1456" s="77"/>
    </row>
    <row r="1457" spans="1:13" ht="40.5" customHeight="1" thickBot="1">
      <c r="A1457" s="77"/>
      <c r="B1457" s="77"/>
      <c r="C1457" s="77"/>
      <c r="D1457" s="77"/>
      <c r="E1457" s="77"/>
      <c r="F1457" s="77"/>
      <c r="G1457" s="77"/>
      <c r="H1457" s="77"/>
      <c r="I1457" s="77"/>
      <c r="J1457" s="77"/>
      <c r="K1457" s="77"/>
      <c r="L1457" s="77"/>
      <c r="M1457" s="77"/>
    </row>
    <row r="1458" spans="1:13" ht="40.5" customHeight="1" thickTop="1" thickBot="1">
      <c r="A1458" s="78" t="s">
        <v>0</v>
      </c>
      <c r="B1458" s="136" t="s">
        <v>214</v>
      </c>
      <c r="C1458" s="132"/>
      <c r="D1458" s="132"/>
      <c r="E1458" s="132"/>
      <c r="F1458" s="132"/>
      <c r="G1458" s="133"/>
      <c r="H1458" s="139" t="s">
        <v>111</v>
      </c>
      <c r="I1458" s="144"/>
      <c r="J1458" s="145"/>
      <c r="K1458" s="79" t="s">
        <v>2</v>
      </c>
      <c r="L1458" s="146">
        <v>45541</v>
      </c>
      <c r="M1458" s="147"/>
    </row>
    <row r="1459" spans="1:13" ht="40.5" customHeight="1" thickBot="1">
      <c r="A1459" s="115" t="s">
        <v>3</v>
      </c>
      <c r="B1459" s="148"/>
      <c r="C1459" s="148"/>
      <c r="D1459" s="148"/>
      <c r="E1459" s="148"/>
      <c r="F1459" s="148"/>
      <c r="G1459" s="149"/>
      <c r="H1459" s="80" t="s">
        <v>112</v>
      </c>
      <c r="I1459" s="121">
        <v>17</v>
      </c>
      <c r="J1459" s="133"/>
      <c r="K1459" s="81"/>
      <c r="L1459" s="80"/>
      <c r="M1459" s="80"/>
    </row>
    <row r="1460" spans="1:13" ht="40.5" customHeight="1" thickBot="1">
      <c r="A1460" s="150"/>
      <c r="B1460" s="151"/>
      <c r="C1460" s="151"/>
      <c r="D1460" s="151"/>
      <c r="E1460" s="151"/>
      <c r="F1460" s="151"/>
      <c r="G1460" s="152"/>
      <c r="H1460" s="80" t="s">
        <v>113</v>
      </c>
      <c r="I1460" s="121"/>
      <c r="J1460" s="133"/>
      <c r="K1460" s="80"/>
      <c r="L1460" s="80"/>
      <c r="M1460" s="80"/>
    </row>
    <row r="1461" spans="1:13" ht="40.5" customHeight="1" thickBot="1">
      <c r="A1461" s="82" t="s">
        <v>4</v>
      </c>
      <c r="B1461" s="130" t="s">
        <v>5</v>
      </c>
      <c r="C1461" s="131"/>
      <c r="D1461" s="131"/>
      <c r="E1461" s="131"/>
      <c r="F1461" s="131"/>
      <c r="G1461" s="131"/>
      <c r="H1461" s="121" t="s">
        <v>5</v>
      </c>
      <c r="I1461" s="132"/>
      <c r="J1461" s="132"/>
      <c r="K1461" s="132"/>
      <c r="L1461" s="132"/>
      <c r="M1461" s="133"/>
    </row>
    <row r="1462" spans="1:13" ht="40.5" customHeight="1" thickTop="1" thickBot="1">
      <c r="A1462" s="83" t="s">
        <v>6</v>
      </c>
      <c r="B1462" s="84" t="s">
        <v>7</v>
      </c>
      <c r="C1462" s="84" t="s">
        <v>8</v>
      </c>
      <c r="D1462" s="84" t="s">
        <v>9</v>
      </c>
      <c r="E1462" s="84" t="s">
        <v>10</v>
      </c>
      <c r="F1462" s="84" t="s">
        <v>11</v>
      </c>
      <c r="G1462" s="85" t="s">
        <v>12</v>
      </c>
      <c r="H1462" s="86" t="s">
        <v>7</v>
      </c>
      <c r="I1462" s="86" t="s">
        <v>8</v>
      </c>
      <c r="J1462" s="86" t="s">
        <v>9</v>
      </c>
      <c r="K1462" s="86" t="s">
        <v>10</v>
      </c>
      <c r="L1462" s="86" t="s">
        <v>11</v>
      </c>
      <c r="M1462" s="87" t="s">
        <v>12</v>
      </c>
    </row>
    <row r="1463" spans="1:13" ht="40.5" customHeight="1" thickTop="1" thickBot="1">
      <c r="A1463" s="88" t="s">
        <v>13</v>
      </c>
      <c r="B1463" s="89"/>
      <c r="C1463" s="89"/>
      <c r="D1463" s="89"/>
      <c r="E1463" s="89"/>
      <c r="F1463" s="89">
        <v>17</v>
      </c>
      <c r="G1463" s="90">
        <f t="shared" ref="G1463:G1465" si="611">SUM(B1463:F1463)</f>
        <v>17</v>
      </c>
      <c r="H1463" s="91">
        <f t="shared" ref="H1463:L1465" si="612">IFERROR(B1463/$G$1463,0)</f>
        <v>0</v>
      </c>
      <c r="I1463" s="91">
        <f t="shared" si="612"/>
        <v>0</v>
      </c>
      <c r="J1463" s="91">
        <f t="shared" si="612"/>
        <v>0</v>
      </c>
      <c r="K1463" s="91">
        <f t="shared" si="612"/>
        <v>0</v>
      </c>
      <c r="L1463" s="91">
        <f t="shared" si="612"/>
        <v>1</v>
      </c>
      <c r="M1463" s="92" t="s">
        <v>14</v>
      </c>
    </row>
    <row r="1464" spans="1:13" ht="40.5" customHeight="1" thickTop="1" thickBot="1">
      <c r="A1464" s="88" t="s">
        <v>15</v>
      </c>
      <c r="B1464" s="89"/>
      <c r="C1464" s="89"/>
      <c r="D1464" s="89"/>
      <c r="E1464" s="89"/>
      <c r="F1464" s="89">
        <v>17</v>
      </c>
      <c r="G1464" s="90">
        <f t="shared" si="611"/>
        <v>17</v>
      </c>
      <c r="H1464" s="91">
        <f t="shared" si="612"/>
        <v>0</v>
      </c>
      <c r="I1464" s="91">
        <f t="shared" si="612"/>
        <v>0</v>
      </c>
      <c r="J1464" s="91">
        <f t="shared" si="612"/>
        <v>0</v>
      </c>
      <c r="K1464" s="91">
        <f t="shared" si="612"/>
        <v>0</v>
      </c>
      <c r="L1464" s="91">
        <f t="shared" si="612"/>
        <v>1</v>
      </c>
      <c r="M1464" s="93" t="s">
        <v>14</v>
      </c>
    </row>
    <row r="1465" spans="1:13" ht="40.5" customHeight="1" thickTop="1" thickBot="1">
      <c r="A1465" s="88" t="s">
        <v>16</v>
      </c>
      <c r="B1465" s="89"/>
      <c r="C1465" s="89"/>
      <c r="D1465" s="89"/>
      <c r="E1465" s="89"/>
      <c r="F1465" s="89">
        <v>17</v>
      </c>
      <c r="G1465" s="90">
        <f t="shared" si="611"/>
        <v>17</v>
      </c>
      <c r="H1465" s="91">
        <f t="shared" si="612"/>
        <v>0</v>
      </c>
      <c r="I1465" s="91">
        <f t="shared" si="612"/>
        <v>0</v>
      </c>
      <c r="J1465" s="91">
        <f t="shared" si="612"/>
        <v>0</v>
      </c>
      <c r="K1465" s="91">
        <f t="shared" si="612"/>
        <v>0</v>
      </c>
      <c r="L1465" s="91">
        <f t="shared" si="612"/>
        <v>1</v>
      </c>
      <c r="M1465" s="93" t="s">
        <v>14</v>
      </c>
    </row>
    <row r="1466" spans="1:13" ht="40.5" customHeight="1" thickTop="1" thickBot="1">
      <c r="A1466" s="94" t="s">
        <v>17</v>
      </c>
      <c r="B1466" s="95">
        <f>IFERROR(AVERAGE(B1463:B1465),0)</f>
        <v>0</v>
      </c>
      <c r="C1466" s="95">
        <f>IFERROR(AVERAGE(C1463:C1465),0)</f>
        <v>0</v>
      </c>
      <c r="D1466" s="95">
        <f>IFERROR(AVERAGE(D1463:D1465),0)</f>
        <v>0</v>
      </c>
      <c r="E1466" s="95">
        <f t="shared" ref="E1466:F1466" si="613">IFERROR(AVERAGE(E1463:E1465),0)</f>
        <v>0</v>
      </c>
      <c r="F1466" s="95">
        <f t="shared" si="613"/>
        <v>17</v>
      </c>
      <c r="G1466" s="95">
        <f>SUM(AVERAGE(G1463:G1465))</f>
        <v>17</v>
      </c>
      <c r="H1466" s="96">
        <f>AVERAGE(H1463:H1465)*0.2</f>
        <v>0</v>
      </c>
      <c r="I1466" s="96">
        <f>AVERAGE(I1463:I1465)*0.4</f>
        <v>0</v>
      </c>
      <c r="J1466" s="96">
        <f>AVERAGE(J1463:J1465)*0.6</f>
        <v>0</v>
      </c>
      <c r="K1466" s="96">
        <f>AVERAGE(K1463:K1465)*0.8</f>
        <v>0</v>
      </c>
      <c r="L1466" s="96">
        <f>AVERAGE(L1463:L1465)*1</f>
        <v>1</v>
      </c>
      <c r="M1466" s="97">
        <f>SUM(H1466:L1466)</f>
        <v>1</v>
      </c>
    </row>
    <row r="1467" spans="1:13" ht="40.5" customHeight="1" thickTop="1" thickBot="1">
      <c r="A1467" s="98" t="s">
        <v>18</v>
      </c>
      <c r="B1467" s="84" t="s">
        <v>7</v>
      </c>
      <c r="C1467" s="84" t="s">
        <v>8</v>
      </c>
      <c r="D1467" s="84" t="s">
        <v>9</v>
      </c>
      <c r="E1467" s="84" t="s">
        <v>10</v>
      </c>
      <c r="F1467" s="84" t="s">
        <v>11</v>
      </c>
      <c r="G1467" s="85" t="s">
        <v>12</v>
      </c>
      <c r="H1467" s="84" t="s">
        <v>7</v>
      </c>
      <c r="I1467" s="84" t="s">
        <v>8</v>
      </c>
      <c r="J1467" s="84" t="s">
        <v>9</v>
      </c>
      <c r="K1467" s="84" t="s">
        <v>10</v>
      </c>
      <c r="L1467" s="99" t="s">
        <v>11</v>
      </c>
      <c r="M1467" s="85" t="s">
        <v>12</v>
      </c>
    </row>
    <row r="1468" spans="1:13" ht="40.5" customHeight="1" thickTop="1" thickBot="1">
      <c r="A1468" s="88" t="s">
        <v>19</v>
      </c>
      <c r="B1468" s="89"/>
      <c r="C1468" s="89"/>
      <c r="D1468" s="89"/>
      <c r="E1468" s="89"/>
      <c r="F1468" s="89">
        <v>17</v>
      </c>
      <c r="G1468" s="90">
        <f t="shared" ref="G1468:G1472" si="614">SUM(B1468:F1468)</f>
        <v>17</v>
      </c>
      <c r="H1468" s="91">
        <f t="shared" ref="H1468:L1472" si="615">IFERROR(B1468/$G$1468,0)</f>
        <v>0</v>
      </c>
      <c r="I1468" s="91">
        <f t="shared" si="615"/>
        <v>0</v>
      </c>
      <c r="J1468" s="91">
        <f t="shared" si="615"/>
        <v>0</v>
      </c>
      <c r="K1468" s="91">
        <f t="shared" si="615"/>
        <v>0</v>
      </c>
      <c r="L1468" s="91">
        <f t="shared" si="615"/>
        <v>1</v>
      </c>
      <c r="M1468" s="93" t="s">
        <v>14</v>
      </c>
    </row>
    <row r="1469" spans="1:13" ht="40.5" customHeight="1" thickTop="1" thickBot="1">
      <c r="A1469" s="88" t="s">
        <v>20</v>
      </c>
      <c r="B1469" s="89"/>
      <c r="C1469" s="89"/>
      <c r="D1469" s="89"/>
      <c r="E1469" s="89"/>
      <c r="F1469" s="89">
        <v>17</v>
      </c>
      <c r="G1469" s="90">
        <f t="shared" si="614"/>
        <v>17</v>
      </c>
      <c r="H1469" s="91">
        <f t="shared" si="615"/>
        <v>0</v>
      </c>
      <c r="I1469" s="91">
        <f t="shared" si="615"/>
        <v>0</v>
      </c>
      <c r="J1469" s="91">
        <f t="shared" si="615"/>
        <v>0</v>
      </c>
      <c r="K1469" s="91">
        <f t="shared" si="615"/>
        <v>0</v>
      </c>
      <c r="L1469" s="91">
        <f t="shared" si="615"/>
        <v>1</v>
      </c>
      <c r="M1469" s="93" t="s">
        <v>14</v>
      </c>
    </row>
    <row r="1470" spans="1:13" ht="40.5" customHeight="1" thickTop="1" thickBot="1">
      <c r="A1470" s="88" t="s">
        <v>21</v>
      </c>
      <c r="B1470" s="89"/>
      <c r="C1470" s="89"/>
      <c r="D1470" s="89"/>
      <c r="E1470" s="89"/>
      <c r="F1470" s="89">
        <v>17</v>
      </c>
      <c r="G1470" s="90">
        <f t="shared" si="614"/>
        <v>17</v>
      </c>
      <c r="H1470" s="91">
        <f t="shared" si="615"/>
        <v>0</v>
      </c>
      <c r="I1470" s="91">
        <f t="shared" si="615"/>
        <v>0</v>
      </c>
      <c r="J1470" s="91">
        <f t="shared" si="615"/>
        <v>0</v>
      </c>
      <c r="K1470" s="91">
        <f t="shared" si="615"/>
        <v>0</v>
      </c>
      <c r="L1470" s="91">
        <f t="shared" si="615"/>
        <v>1</v>
      </c>
      <c r="M1470" s="93" t="s">
        <v>14</v>
      </c>
    </row>
    <row r="1471" spans="1:13" ht="40.5" customHeight="1" thickTop="1" thickBot="1">
      <c r="A1471" s="88" t="s">
        <v>22</v>
      </c>
      <c r="B1471" s="89"/>
      <c r="C1471" s="89"/>
      <c r="D1471" s="89"/>
      <c r="E1471" s="89"/>
      <c r="F1471" s="89">
        <v>17</v>
      </c>
      <c r="G1471" s="90">
        <f t="shared" si="614"/>
        <v>17</v>
      </c>
      <c r="H1471" s="91">
        <f t="shared" si="615"/>
        <v>0</v>
      </c>
      <c r="I1471" s="91">
        <f t="shared" si="615"/>
        <v>0</v>
      </c>
      <c r="J1471" s="91">
        <f t="shared" si="615"/>
        <v>0</v>
      </c>
      <c r="K1471" s="91">
        <f t="shared" si="615"/>
        <v>0</v>
      </c>
      <c r="L1471" s="91">
        <f t="shared" si="615"/>
        <v>1</v>
      </c>
      <c r="M1471" s="93" t="s">
        <v>14</v>
      </c>
    </row>
    <row r="1472" spans="1:13" ht="40.5" customHeight="1" thickTop="1" thickBot="1">
      <c r="A1472" s="88" t="s">
        <v>23</v>
      </c>
      <c r="B1472" s="89"/>
      <c r="C1472" s="89"/>
      <c r="D1472" s="89"/>
      <c r="E1472" s="89"/>
      <c r="F1472" s="89">
        <v>17</v>
      </c>
      <c r="G1472" s="90">
        <f t="shared" si="614"/>
        <v>17</v>
      </c>
      <c r="H1472" s="91">
        <f t="shared" si="615"/>
        <v>0</v>
      </c>
      <c r="I1472" s="91">
        <f t="shared" si="615"/>
        <v>0</v>
      </c>
      <c r="J1472" s="91">
        <f t="shared" si="615"/>
        <v>0</v>
      </c>
      <c r="K1472" s="91">
        <f t="shared" si="615"/>
        <v>0</v>
      </c>
      <c r="L1472" s="91">
        <f t="shared" si="615"/>
        <v>1</v>
      </c>
      <c r="M1472" s="93"/>
    </row>
    <row r="1473" spans="1:13" ht="40.5" customHeight="1" thickTop="1" thickBot="1">
      <c r="A1473" s="94" t="s">
        <v>24</v>
      </c>
      <c r="B1473" s="95">
        <f t="shared" ref="B1473:F1473" si="616">IFERROR(AVERAGE(B1468:B1472),0)</f>
        <v>0</v>
      </c>
      <c r="C1473" s="95">
        <f t="shared" si="616"/>
        <v>0</v>
      </c>
      <c r="D1473" s="95">
        <f t="shared" si="616"/>
        <v>0</v>
      </c>
      <c r="E1473" s="95">
        <f t="shared" si="616"/>
        <v>0</v>
      </c>
      <c r="F1473" s="95">
        <f t="shared" si="616"/>
        <v>17</v>
      </c>
      <c r="G1473" s="95">
        <f>SUM(AVERAGE(G1468:G1472))</f>
        <v>17</v>
      </c>
      <c r="H1473" s="97">
        <f>AVERAGE(H1468:H1472)*0.2</f>
        <v>0</v>
      </c>
      <c r="I1473" s="97">
        <f>AVERAGE(I1468:I1472)*0.4</f>
        <v>0</v>
      </c>
      <c r="J1473" s="97">
        <f>AVERAGE(J1468:J1472)*0.6</f>
        <v>0</v>
      </c>
      <c r="K1473" s="97">
        <f>AVERAGE(K1468:K1472)*0.8</f>
        <v>0</v>
      </c>
      <c r="L1473" s="100">
        <f>AVERAGE(L1468:L1472)*1</f>
        <v>1</v>
      </c>
      <c r="M1473" s="97">
        <f>SUM(H1473:L1473)</f>
        <v>1</v>
      </c>
    </row>
    <row r="1474" spans="1:13" ht="40.5" customHeight="1" thickTop="1" thickBot="1">
      <c r="A1474" s="98" t="s">
        <v>25</v>
      </c>
      <c r="B1474" s="84" t="s">
        <v>7</v>
      </c>
      <c r="C1474" s="84" t="s">
        <v>8</v>
      </c>
      <c r="D1474" s="84" t="s">
        <v>9</v>
      </c>
      <c r="E1474" s="84" t="s">
        <v>10</v>
      </c>
      <c r="F1474" s="84" t="s">
        <v>11</v>
      </c>
      <c r="G1474" s="85" t="s">
        <v>12</v>
      </c>
      <c r="H1474" s="84" t="s">
        <v>7</v>
      </c>
      <c r="I1474" s="84" t="s">
        <v>8</v>
      </c>
      <c r="J1474" s="84" t="s">
        <v>9</v>
      </c>
      <c r="K1474" s="84" t="s">
        <v>10</v>
      </c>
      <c r="L1474" s="99" t="s">
        <v>11</v>
      </c>
      <c r="M1474" s="85" t="s">
        <v>12</v>
      </c>
    </row>
    <row r="1475" spans="1:13" ht="40.5" customHeight="1" thickTop="1" thickBot="1">
      <c r="A1475" s="88" t="s">
        <v>26</v>
      </c>
      <c r="B1475" s="89"/>
      <c r="C1475" s="89"/>
      <c r="D1475" s="89"/>
      <c r="E1475" s="89"/>
      <c r="F1475" s="89">
        <v>17</v>
      </c>
      <c r="G1475" s="90">
        <f t="shared" ref="G1475:G1477" si="617">SUM(B1475:F1475)</f>
        <v>17</v>
      </c>
      <c r="H1475" s="91">
        <f t="shared" ref="H1475:L1477" si="618">IFERROR(B1475/$G$1475,0)</f>
        <v>0</v>
      </c>
      <c r="I1475" s="91">
        <f t="shared" si="618"/>
        <v>0</v>
      </c>
      <c r="J1475" s="91">
        <f t="shared" si="618"/>
        <v>0</v>
      </c>
      <c r="K1475" s="91">
        <f t="shared" si="618"/>
        <v>0</v>
      </c>
      <c r="L1475" s="91">
        <f t="shared" si="618"/>
        <v>1</v>
      </c>
      <c r="M1475" s="93" t="s">
        <v>14</v>
      </c>
    </row>
    <row r="1476" spans="1:13" ht="40.5" customHeight="1" thickTop="1" thickBot="1">
      <c r="A1476" s="88" t="s">
        <v>27</v>
      </c>
      <c r="B1476" s="89"/>
      <c r="C1476" s="89"/>
      <c r="D1476" s="89"/>
      <c r="E1476" s="89"/>
      <c r="F1476" s="89">
        <v>17</v>
      </c>
      <c r="G1476" s="90">
        <f t="shared" si="617"/>
        <v>17</v>
      </c>
      <c r="H1476" s="91">
        <f t="shared" si="618"/>
        <v>0</v>
      </c>
      <c r="I1476" s="91">
        <f t="shared" si="618"/>
        <v>0</v>
      </c>
      <c r="J1476" s="91">
        <f t="shared" si="618"/>
        <v>0</v>
      </c>
      <c r="K1476" s="91">
        <f t="shared" si="618"/>
        <v>0</v>
      </c>
      <c r="L1476" s="91">
        <f t="shared" si="618"/>
        <v>1</v>
      </c>
      <c r="M1476" s="93" t="s">
        <v>14</v>
      </c>
    </row>
    <row r="1477" spans="1:13" ht="40.5" customHeight="1" thickTop="1" thickBot="1">
      <c r="A1477" s="88" t="s">
        <v>28</v>
      </c>
      <c r="B1477" s="89"/>
      <c r="C1477" s="89"/>
      <c r="D1477" s="89"/>
      <c r="E1477" s="89"/>
      <c r="F1477" s="89">
        <v>17</v>
      </c>
      <c r="G1477" s="90">
        <f t="shared" si="617"/>
        <v>17</v>
      </c>
      <c r="H1477" s="91">
        <f t="shared" si="618"/>
        <v>0</v>
      </c>
      <c r="I1477" s="91">
        <f t="shared" si="618"/>
        <v>0</v>
      </c>
      <c r="J1477" s="91">
        <f t="shared" si="618"/>
        <v>0</v>
      </c>
      <c r="K1477" s="91">
        <f t="shared" si="618"/>
        <v>0</v>
      </c>
      <c r="L1477" s="91">
        <f t="shared" si="618"/>
        <v>1</v>
      </c>
      <c r="M1477" s="93" t="s">
        <v>14</v>
      </c>
    </row>
    <row r="1478" spans="1:13" ht="40.5" customHeight="1" thickTop="1" thickBot="1">
      <c r="A1478" s="94" t="s">
        <v>24</v>
      </c>
      <c r="B1478" s="95">
        <f t="shared" ref="B1478:F1478" si="619">IFERROR(AVERAGE(B1475:B1477),0)</f>
        <v>0</v>
      </c>
      <c r="C1478" s="95">
        <f t="shared" si="619"/>
        <v>0</v>
      </c>
      <c r="D1478" s="101">
        <f t="shared" si="619"/>
        <v>0</v>
      </c>
      <c r="E1478" s="101">
        <f t="shared" si="619"/>
        <v>0</v>
      </c>
      <c r="F1478" s="101">
        <f t="shared" si="619"/>
        <v>17</v>
      </c>
      <c r="G1478" s="101">
        <f>SUM(AVERAGE(G1475:G1477))</f>
        <v>17</v>
      </c>
      <c r="H1478" s="97">
        <f>AVERAGE(H1475:H1477)*0.2</f>
        <v>0</v>
      </c>
      <c r="I1478" s="97">
        <f>AVERAGE(I1475:I1477)*0.4</f>
        <v>0</v>
      </c>
      <c r="J1478" s="97">
        <f>AVERAGE(J1475:J1477)*0.6</f>
        <v>0</v>
      </c>
      <c r="K1478" s="97">
        <f>AVERAGE(K1475:K1477)*0.8</f>
        <v>0</v>
      </c>
      <c r="L1478" s="100">
        <f>AVERAGE(L1475:L1477)*1</f>
        <v>1</v>
      </c>
      <c r="M1478" s="102">
        <f>SUM(H1478:L1478)</f>
        <v>1</v>
      </c>
    </row>
    <row r="1479" spans="1:13" ht="40.5" customHeight="1" thickTop="1" thickBot="1">
      <c r="A1479" s="83" t="s">
        <v>29</v>
      </c>
      <c r="B1479" s="84" t="s">
        <v>7</v>
      </c>
      <c r="C1479" s="84" t="s">
        <v>8</v>
      </c>
      <c r="D1479" s="84" t="s">
        <v>9</v>
      </c>
      <c r="E1479" s="84" t="s">
        <v>10</v>
      </c>
      <c r="F1479" s="84" t="s">
        <v>11</v>
      </c>
      <c r="G1479" s="85" t="s">
        <v>12</v>
      </c>
      <c r="H1479" s="84" t="s">
        <v>7</v>
      </c>
      <c r="I1479" s="84" t="s">
        <v>8</v>
      </c>
      <c r="J1479" s="84" t="s">
        <v>9</v>
      </c>
      <c r="K1479" s="84" t="s">
        <v>10</v>
      </c>
      <c r="L1479" s="99" t="s">
        <v>11</v>
      </c>
      <c r="M1479" s="85" t="s">
        <v>12</v>
      </c>
    </row>
    <row r="1480" spans="1:13" ht="40.5" customHeight="1" thickTop="1" thickBot="1">
      <c r="A1480" s="103" t="s">
        <v>30</v>
      </c>
      <c r="B1480" s="104"/>
      <c r="C1480" s="104"/>
      <c r="D1480" s="104"/>
      <c r="E1480" s="89"/>
      <c r="F1480" s="89">
        <v>17</v>
      </c>
      <c r="G1480" s="105">
        <f t="shared" ref="G1480:G1483" si="620">SUM(B1480:F1480)</f>
        <v>17</v>
      </c>
      <c r="H1480" s="106">
        <f t="shared" ref="H1480:L1483" si="621">IFERROR(B1480/$G$1480,0)</f>
        <v>0</v>
      </c>
      <c r="I1480" s="106">
        <f t="shared" si="621"/>
        <v>0</v>
      </c>
      <c r="J1480" s="106">
        <f t="shared" si="621"/>
        <v>0</v>
      </c>
      <c r="K1480" s="106">
        <f t="shared" si="621"/>
        <v>0</v>
      </c>
      <c r="L1480" s="106">
        <f t="shared" si="621"/>
        <v>1</v>
      </c>
      <c r="M1480" s="93" t="s">
        <v>14</v>
      </c>
    </row>
    <row r="1481" spans="1:13" ht="40.5" customHeight="1" thickTop="1" thickBot="1">
      <c r="A1481" s="103" t="s">
        <v>31</v>
      </c>
      <c r="B1481" s="104"/>
      <c r="C1481" s="104"/>
      <c r="D1481" s="104"/>
      <c r="E1481" s="89"/>
      <c r="F1481" s="89">
        <v>17</v>
      </c>
      <c r="G1481" s="105">
        <f t="shared" si="620"/>
        <v>17</v>
      </c>
      <c r="H1481" s="106">
        <f t="shared" si="621"/>
        <v>0</v>
      </c>
      <c r="I1481" s="106">
        <f t="shared" si="621"/>
        <v>0</v>
      </c>
      <c r="J1481" s="106">
        <f t="shared" si="621"/>
        <v>0</v>
      </c>
      <c r="K1481" s="106">
        <f t="shared" si="621"/>
        <v>0</v>
      </c>
      <c r="L1481" s="106">
        <f t="shared" si="621"/>
        <v>1</v>
      </c>
      <c r="M1481" s="93" t="s">
        <v>14</v>
      </c>
    </row>
    <row r="1482" spans="1:13" ht="40.5" customHeight="1" thickTop="1" thickBot="1">
      <c r="A1482" s="103" t="s">
        <v>32</v>
      </c>
      <c r="B1482" s="104"/>
      <c r="C1482" s="104"/>
      <c r="D1482" s="104"/>
      <c r="E1482" s="89"/>
      <c r="F1482" s="89">
        <v>17</v>
      </c>
      <c r="G1482" s="105">
        <f t="shared" si="620"/>
        <v>17</v>
      </c>
      <c r="H1482" s="106">
        <f t="shared" si="621"/>
        <v>0</v>
      </c>
      <c r="I1482" s="106">
        <f t="shared" si="621"/>
        <v>0</v>
      </c>
      <c r="J1482" s="106">
        <f t="shared" si="621"/>
        <v>0</v>
      </c>
      <c r="K1482" s="106">
        <f t="shared" si="621"/>
        <v>0</v>
      </c>
      <c r="L1482" s="106">
        <f t="shared" si="621"/>
        <v>1</v>
      </c>
      <c r="M1482" s="93" t="s">
        <v>14</v>
      </c>
    </row>
    <row r="1483" spans="1:13" ht="40.5" customHeight="1" thickTop="1" thickBot="1">
      <c r="A1483" s="103" t="s">
        <v>33</v>
      </c>
      <c r="B1483" s="104"/>
      <c r="C1483" s="104"/>
      <c r="D1483" s="104"/>
      <c r="E1483" s="89"/>
      <c r="F1483" s="89">
        <v>17</v>
      </c>
      <c r="G1483" s="105">
        <f t="shared" si="620"/>
        <v>17</v>
      </c>
      <c r="H1483" s="106">
        <f t="shared" si="621"/>
        <v>0</v>
      </c>
      <c r="I1483" s="106">
        <f t="shared" si="621"/>
        <v>0</v>
      </c>
      <c r="J1483" s="106">
        <f t="shared" si="621"/>
        <v>0</v>
      </c>
      <c r="K1483" s="106">
        <f t="shared" si="621"/>
        <v>0</v>
      </c>
      <c r="L1483" s="106">
        <f t="shared" si="621"/>
        <v>1</v>
      </c>
      <c r="M1483" s="93" t="s">
        <v>14</v>
      </c>
    </row>
    <row r="1484" spans="1:13" ht="40.5" customHeight="1" thickTop="1" thickBot="1">
      <c r="A1484" s="107" t="s">
        <v>24</v>
      </c>
      <c r="B1484" s="108">
        <f t="shared" ref="B1484:F1484" si="622">IFERROR(AVERAGE(B1480:B1483),0)</f>
        <v>0</v>
      </c>
      <c r="C1484" s="108">
        <f t="shared" si="622"/>
        <v>0</v>
      </c>
      <c r="D1484" s="108">
        <f t="shared" si="622"/>
        <v>0</v>
      </c>
      <c r="E1484" s="108">
        <f t="shared" si="622"/>
        <v>0</v>
      </c>
      <c r="F1484" s="108">
        <f t="shared" si="622"/>
        <v>17</v>
      </c>
      <c r="G1484" s="108">
        <f>SUM(AVERAGE(G1480:G1483))</f>
        <v>17</v>
      </c>
      <c r="H1484" s="102">
        <f>AVERAGE(H1480:H1483)*0.2</f>
        <v>0</v>
      </c>
      <c r="I1484" s="102">
        <f>AVERAGE(I1480:I1483)*0.4</f>
        <v>0</v>
      </c>
      <c r="J1484" s="102">
        <f>AVERAGE(J1480:J1483)*0.6</f>
        <v>0</v>
      </c>
      <c r="K1484" s="102">
        <f>AVERAGE(K1480:K1483)*0.8</f>
        <v>0</v>
      </c>
      <c r="L1484" s="109">
        <f>AVERAGE(L1480:L1483)*1</f>
        <v>1</v>
      </c>
      <c r="M1484" s="102">
        <f>SUM(H1484:L1484)</f>
        <v>1</v>
      </c>
    </row>
    <row r="1485" spans="1:13" ht="40.5" customHeight="1" thickTop="1" thickBot="1">
      <c r="A1485" s="110" t="s">
        <v>34</v>
      </c>
      <c r="B1485" s="111"/>
      <c r="C1485" s="111"/>
      <c r="D1485" s="111"/>
      <c r="E1485" s="111"/>
      <c r="F1485" s="111"/>
      <c r="G1485" s="112">
        <f>SUM(B1485:F1485)</f>
        <v>0</v>
      </c>
      <c r="H1485" s="113">
        <f t="shared" ref="H1485:L1485" si="623">IFERROR(B1485/$G$1485,0)</f>
        <v>0</v>
      </c>
      <c r="I1485" s="113">
        <f t="shared" si="623"/>
        <v>0</v>
      </c>
      <c r="J1485" s="113">
        <f t="shared" si="623"/>
        <v>0</v>
      </c>
      <c r="K1485" s="113">
        <f t="shared" si="623"/>
        <v>0</v>
      </c>
      <c r="L1485" s="113">
        <f t="shared" si="623"/>
        <v>0</v>
      </c>
      <c r="M1485" s="93" t="s">
        <v>14</v>
      </c>
    </row>
    <row r="1486" spans="1:13" ht="40.5" customHeight="1" thickTop="1" thickBot="1">
      <c r="A1486" s="127" t="s">
        <v>35</v>
      </c>
      <c r="B1486" s="134"/>
      <c r="C1486" s="134"/>
      <c r="D1486" s="134"/>
      <c r="E1486" s="134"/>
      <c r="F1486" s="135"/>
      <c r="G1486" s="114">
        <v>17</v>
      </c>
      <c r="H1486" s="102" t="s">
        <v>14</v>
      </c>
      <c r="I1486" s="102" t="s">
        <v>14</v>
      </c>
      <c r="J1486" s="102" t="s">
        <v>14</v>
      </c>
      <c r="K1486" s="102" t="s">
        <v>14</v>
      </c>
      <c r="L1486" s="102" t="s">
        <v>14</v>
      </c>
      <c r="M1486" s="102">
        <f>(M1466+M1473+M1478+M1484)/4</f>
        <v>1</v>
      </c>
    </row>
    <row r="1487" spans="1:13" ht="40.5" customHeight="1" thickTop="1">
      <c r="A1487" s="77"/>
      <c r="B1487" s="77"/>
      <c r="C1487" s="77"/>
      <c r="D1487" s="77"/>
      <c r="E1487" s="77"/>
      <c r="F1487" s="77"/>
      <c r="G1487" s="77"/>
      <c r="H1487" s="77"/>
      <c r="I1487" s="77"/>
      <c r="J1487" s="77"/>
      <c r="K1487" s="77"/>
      <c r="L1487" s="77"/>
      <c r="M1487" s="77"/>
    </row>
    <row r="1488" spans="1:13" ht="40.5" customHeight="1" thickBot="1">
      <c r="A1488" s="77"/>
      <c r="B1488" s="77"/>
      <c r="C1488" s="77"/>
      <c r="D1488" s="77"/>
      <c r="E1488" s="77"/>
      <c r="F1488" s="77"/>
      <c r="G1488" s="77"/>
      <c r="H1488" s="77"/>
      <c r="I1488" s="77"/>
      <c r="J1488" s="77"/>
      <c r="K1488" s="77"/>
      <c r="L1488" s="77"/>
      <c r="M1488" s="77"/>
    </row>
    <row r="1489" spans="1:13" ht="40.5" customHeight="1" thickTop="1" thickBot="1">
      <c r="A1489" s="78" t="s">
        <v>0</v>
      </c>
      <c r="B1489" s="136" t="s">
        <v>215</v>
      </c>
      <c r="C1489" s="132"/>
      <c r="D1489" s="132"/>
      <c r="E1489" s="132"/>
      <c r="F1489" s="132"/>
      <c r="G1489" s="133"/>
      <c r="H1489" s="139" t="s">
        <v>111</v>
      </c>
      <c r="I1489" s="144"/>
      <c r="J1489" s="145"/>
      <c r="K1489" s="79" t="s">
        <v>2</v>
      </c>
      <c r="L1489" s="146">
        <v>45534</v>
      </c>
      <c r="M1489" s="147"/>
    </row>
    <row r="1490" spans="1:13" ht="40.5" customHeight="1" thickBot="1">
      <c r="A1490" s="115" t="s">
        <v>3</v>
      </c>
      <c r="B1490" s="148"/>
      <c r="C1490" s="148"/>
      <c r="D1490" s="148"/>
      <c r="E1490" s="148"/>
      <c r="F1490" s="148"/>
      <c r="G1490" s="149"/>
      <c r="H1490" s="80" t="s">
        <v>112</v>
      </c>
      <c r="I1490" s="121">
        <v>17</v>
      </c>
      <c r="J1490" s="133"/>
      <c r="K1490" s="81"/>
      <c r="L1490" s="80"/>
      <c r="M1490" s="80"/>
    </row>
    <row r="1491" spans="1:13" ht="40.5" customHeight="1" thickBot="1">
      <c r="A1491" s="150"/>
      <c r="B1491" s="151"/>
      <c r="C1491" s="151"/>
      <c r="D1491" s="151"/>
      <c r="E1491" s="151"/>
      <c r="F1491" s="151"/>
      <c r="G1491" s="152"/>
      <c r="H1491" s="80" t="s">
        <v>113</v>
      </c>
      <c r="I1491" s="121"/>
      <c r="J1491" s="133"/>
      <c r="K1491" s="80"/>
      <c r="L1491" s="80"/>
      <c r="M1491" s="80"/>
    </row>
    <row r="1492" spans="1:13" ht="40.5" customHeight="1" thickBot="1">
      <c r="A1492" s="82" t="s">
        <v>4</v>
      </c>
      <c r="B1492" s="130" t="s">
        <v>5</v>
      </c>
      <c r="C1492" s="131"/>
      <c r="D1492" s="131"/>
      <c r="E1492" s="131"/>
      <c r="F1492" s="131"/>
      <c r="G1492" s="131"/>
      <c r="H1492" s="121" t="s">
        <v>5</v>
      </c>
      <c r="I1492" s="132"/>
      <c r="J1492" s="132"/>
      <c r="K1492" s="132"/>
      <c r="L1492" s="132"/>
      <c r="M1492" s="133"/>
    </row>
    <row r="1493" spans="1:13" ht="40.5" customHeight="1" thickTop="1" thickBot="1">
      <c r="A1493" s="83" t="s">
        <v>6</v>
      </c>
      <c r="B1493" s="84" t="s">
        <v>7</v>
      </c>
      <c r="C1493" s="84" t="s">
        <v>8</v>
      </c>
      <c r="D1493" s="84" t="s">
        <v>9</v>
      </c>
      <c r="E1493" s="84" t="s">
        <v>10</v>
      </c>
      <c r="F1493" s="84" t="s">
        <v>11</v>
      </c>
      <c r="G1493" s="85" t="s">
        <v>12</v>
      </c>
      <c r="H1493" s="86" t="s">
        <v>7</v>
      </c>
      <c r="I1493" s="86" t="s">
        <v>8</v>
      </c>
      <c r="J1493" s="86" t="s">
        <v>9</v>
      </c>
      <c r="K1493" s="86" t="s">
        <v>10</v>
      </c>
      <c r="L1493" s="86" t="s">
        <v>11</v>
      </c>
      <c r="M1493" s="87" t="s">
        <v>12</v>
      </c>
    </row>
    <row r="1494" spans="1:13" ht="40.5" customHeight="1" thickTop="1" thickBot="1">
      <c r="A1494" s="88" t="s">
        <v>13</v>
      </c>
      <c r="B1494" s="89"/>
      <c r="C1494" s="89"/>
      <c r="D1494" s="89"/>
      <c r="E1494" s="89">
        <v>4</v>
      </c>
      <c r="F1494" s="89">
        <v>13</v>
      </c>
      <c r="G1494" s="90">
        <f t="shared" ref="G1494:G1496" si="624">SUM(B1494:F1494)</f>
        <v>17</v>
      </c>
      <c r="H1494" s="91">
        <f t="shared" ref="H1494:L1496" si="625">IFERROR(B1494/$G$1494,0)</f>
        <v>0</v>
      </c>
      <c r="I1494" s="91">
        <f t="shared" si="625"/>
        <v>0</v>
      </c>
      <c r="J1494" s="91">
        <f t="shared" si="625"/>
        <v>0</v>
      </c>
      <c r="K1494" s="91">
        <f t="shared" si="625"/>
        <v>0.23529411764705882</v>
      </c>
      <c r="L1494" s="91">
        <f t="shared" si="625"/>
        <v>0.76470588235294112</v>
      </c>
      <c r="M1494" s="92" t="s">
        <v>14</v>
      </c>
    </row>
    <row r="1495" spans="1:13" ht="40.5" customHeight="1" thickTop="1" thickBot="1">
      <c r="A1495" s="88" t="s">
        <v>15</v>
      </c>
      <c r="B1495" s="89"/>
      <c r="C1495" s="89"/>
      <c r="D1495" s="89"/>
      <c r="E1495" s="89">
        <v>4</v>
      </c>
      <c r="F1495" s="89">
        <v>13</v>
      </c>
      <c r="G1495" s="90">
        <f t="shared" si="624"/>
        <v>17</v>
      </c>
      <c r="H1495" s="91">
        <f t="shared" si="625"/>
        <v>0</v>
      </c>
      <c r="I1495" s="91">
        <f t="shared" si="625"/>
        <v>0</v>
      </c>
      <c r="J1495" s="91">
        <f t="shared" si="625"/>
        <v>0</v>
      </c>
      <c r="K1495" s="91">
        <f t="shared" si="625"/>
        <v>0.23529411764705882</v>
      </c>
      <c r="L1495" s="91">
        <f t="shared" si="625"/>
        <v>0.76470588235294112</v>
      </c>
      <c r="M1495" s="93" t="s">
        <v>14</v>
      </c>
    </row>
    <row r="1496" spans="1:13" ht="40.5" customHeight="1" thickTop="1" thickBot="1">
      <c r="A1496" s="88" t="s">
        <v>16</v>
      </c>
      <c r="B1496" s="89"/>
      <c r="C1496" s="89"/>
      <c r="D1496" s="89"/>
      <c r="E1496" s="89"/>
      <c r="F1496" s="89">
        <v>17</v>
      </c>
      <c r="G1496" s="90">
        <f t="shared" si="624"/>
        <v>17</v>
      </c>
      <c r="H1496" s="91">
        <f t="shared" si="625"/>
        <v>0</v>
      </c>
      <c r="I1496" s="91">
        <f t="shared" si="625"/>
        <v>0</v>
      </c>
      <c r="J1496" s="91">
        <f t="shared" si="625"/>
        <v>0</v>
      </c>
      <c r="K1496" s="91">
        <f t="shared" si="625"/>
        <v>0</v>
      </c>
      <c r="L1496" s="91">
        <f t="shared" si="625"/>
        <v>1</v>
      </c>
      <c r="M1496" s="93" t="s">
        <v>14</v>
      </c>
    </row>
    <row r="1497" spans="1:13" ht="40.5" customHeight="1" thickTop="1" thickBot="1">
      <c r="A1497" s="94" t="s">
        <v>17</v>
      </c>
      <c r="B1497" s="95">
        <f>IFERROR(AVERAGE(B1494:B1496),0)</f>
        <v>0</v>
      </c>
      <c r="C1497" s="95">
        <f>IFERROR(AVERAGE(C1494:C1496),0)</f>
        <v>0</v>
      </c>
      <c r="D1497" s="95">
        <f>IFERROR(AVERAGE(D1494:D1496),0)</f>
        <v>0</v>
      </c>
      <c r="E1497" s="95">
        <f t="shared" ref="E1497:F1497" si="626">IFERROR(AVERAGE(E1494:E1496),0)</f>
        <v>4</v>
      </c>
      <c r="F1497" s="95">
        <f t="shared" si="626"/>
        <v>14.333333333333334</v>
      </c>
      <c r="G1497" s="95">
        <f>SUM(AVERAGE(G1494:G1496))</f>
        <v>17</v>
      </c>
      <c r="H1497" s="96">
        <f>AVERAGE(H1494:H1496)*0.2</f>
        <v>0</v>
      </c>
      <c r="I1497" s="96">
        <f>AVERAGE(I1494:I1496)*0.4</f>
        <v>0</v>
      </c>
      <c r="J1497" s="96">
        <f>AVERAGE(J1494:J1496)*0.6</f>
        <v>0</v>
      </c>
      <c r="K1497" s="96">
        <f>AVERAGE(K1494:K1496)*0.8</f>
        <v>0.12549019607843137</v>
      </c>
      <c r="L1497" s="96">
        <f>AVERAGE(L1494:L1496)*1</f>
        <v>0.84313725490196079</v>
      </c>
      <c r="M1497" s="97">
        <f>SUM(H1497:L1497)</f>
        <v>0.96862745098039216</v>
      </c>
    </row>
    <row r="1498" spans="1:13" ht="40.5" customHeight="1" thickTop="1" thickBot="1">
      <c r="A1498" s="98" t="s">
        <v>18</v>
      </c>
      <c r="B1498" s="84" t="s">
        <v>7</v>
      </c>
      <c r="C1498" s="84" t="s">
        <v>8</v>
      </c>
      <c r="D1498" s="84" t="s">
        <v>9</v>
      </c>
      <c r="E1498" s="84" t="s">
        <v>10</v>
      </c>
      <c r="F1498" s="84" t="s">
        <v>11</v>
      </c>
      <c r="G1498" s="85" t="s">
        <v>12</v>
      </c>
      <c r="H1498" s="84" t="s">
        <v>7</v>
      </c>
      <c r="I1498" s="84" t="s">
        <v>8</v>
      </c>
      <c r="J1498" s="84" t="s">
        <v>9</v>
      </c>
      <c r="K1498" s="84" t="s">
        <v>10</v>
      </c>
      <c r="L1498" s="99" t="s">
        <v>11</v>
      </c>
      <c r="M1498" s="85" t="s">
        <v>12</v>
      </c>
    </row>
    <row r="1499" spans="1:13" ht="40.5" customHeight="1" thickTop="1" thickBot="1">
      <c r="A1499" s="88" t="s">
        <v>19</v>
      </c>
      <c r="B1499" s="89"/>
      <c r="C1499" s="89"/>
      <c r="D1499" s="89"/>
      <c r="E1499" s="89">
        <v>4</v>
      </c>
      <c r="F1499" s="89">
        <v>13</v>
      </c>
      <c r="G1499" s="90">
        <f t="shared" ref="G1499:G1503" si="627">SUM(B1499:F1499)</f>
        <v>17</v>
      </c>
      <c r="H1499" s="91">
        <f t="shared" ref="H1499:L1503" si="628">IFERROR(B1499/$G$1499,0)</f>
        <v>0</v>
      </c>
      <c r="I1499" s="91">
        <f t="shared" si="628"/>
        <v>0</v>
      </c>
      <c r="J1499" s="91">
        <f t="shared" si="628"/>
        <v>0</v>
      </c>
      <c r="K1499" s="91">
        <f t="shared" si="628"/>
        <v>0.23529411764705882</v>
      </c>
      <c r="L1499" s="91">
        <f t="shared" si="628"/>
        <v>0.76470588235294112</v>
      </c>
      <c r="M1499" s="93" t="s">
        <v>14</v>
      </c>
    </row>
    <row r="1500" spans="1:13" ht="40.5" customHeight="1" thickTop="1" thickBot="1">
      <c r="A1500" s="88" t="s">
        <v>20</v>
      </c>
      <c r="B1500" s="89"/>
      <c r="C1500" s="89"/>
      <c r="D1500" s="89"/>
      <c r="E1500" s="89">
        <v>4</v>
      </c>
      <c r="F1500" s="89">
        <v>13</v>
      </c>
      <c r="G1500" s="90">
        <f t="shared" si="627"/>
        <v>17</v>
      </c>
      <c r="H1500" s="91">
        <f t="shared" si="628"/>
        <v>0</v>
      </c>
      <c r="I1500" s="91">
        <f t="shared" si="628"/>
        <v>0</v>
      </c>
      <c r="J1500" s="91">
        <f t="shared" si="628"/>
        <v>0</v>
      </c>
      <c r="K1500" s="91">
        <f t="shared" si="628"/>
        <v>0.23529411764705882</v>
      </c>
      <c r="L1500" s="91">
        <f t="shared" si="628"/>
        <v>0.76470588235294112</v>
      </c>
      <c r="M1500" s="93" t="s">
        <v>14</v>
      </c>
    </row>
    <row r="1501" spans="1:13" ht="40.5" customHeight="1" thickTop="1" thickBot="1">
      <c r="A1501" s="88" t="s">
        <v>21</v>
      </c>
      <c r="B1501" s="89"/>
      <c r="C1501" s="89"/>
      <c r="D1501" s="89"/>
      <c r="E1501" s="89">
        <v>4</v>
      </c>
      <c r="F1501" s="89">
        <v>13</v>
      </c>
      <c r="G1501" s="90">
        <f t="shared" si="627"/>
        <v>17</v>
      </c>
      <c r="H1501" s="91">
        <f t="shared" si="628"/>
        <v>0</v>
      </c>
      <c r="I1501" s="91">
        <f t="shared" si="628"/>
        <v>0</v>
      </c>
      <c r="J1501" s="91">
        <f t="shared" si="628"/>
        <v>0</v>
      </c>
      <c r="K1501" s="91">
        <f t="shared" si="628"/>
        <v>0.23529411764705882</v>
      </c>
      <c r="L1501" s="91">
        <f t="shared" si="628"/>
        <v>0.76470588235294112</v>
      </c>
      <c r="M1501" s="93" t="s">
        <v>14</v>
      </c>
    </row>
    <row r="1502" spans="1:13" ht="40.5" customHeight="1" thickTop="1" thickBot="1">
      <c r="A1502" s="88" t="s">
        <v>22</v>
      </c>
      <c r="B1502" s="89"/>
      <c r="C1502" s="89"/>
      <c r="D1502" s="89"/>
      <c r="E1502" s="89">
        <v>4</v>
      </c>
      <c r="F1502" s="89">
        <v>13</v>
      </c>
      <c r="G1502" s="90">
        <f t="shared" si="627"/>
        <v>17</v>
      </c>
      <c r="H1502" s="91">
        <f t="shared" si="628"/>
        <v>0</v>
      </c>
      <c r="I1502" s="91">
        <f t="shared" si="628"/>
        <v>0</v>
      </c>
      <c r="J1502" s="91">
        <f t="shared" si="628"/>
        <v>0</v>
      </c>
      <c r="K1502" s="91">
        <f t="shared" si="628"/>
        <v>0.23529411764705882</v>
      </c>
      <c r="L1502" s="91">
        <f t="shared" si="628"/>
        <v>0.76470588235294112</v>
      </c>
      <c r="M1502" s="93" t="s">
        <v>14</v>
      </c>
    </row>
    <row r="1503" spans="1:13" ht="40.5" customHeight="1" thickTop="1" thickBot="1">
      <c r="A1503" s="88" t="s">
        <v>23</v>
      </c>
      <c r="B1503" s="89"/>
      <c r="C1503" s="89"/>
      <c r="D1503" s="89"/>
      <c r="E1503" s="89"/>
      <c r="F1503" s="89">
        <v>17</v>
      </c>
      <c r="G1503" s="90">
        <f t="shared" si="627"/>
        <v>17</v>
      </c>
      <c r="H1503" s="91">
        <f t="shared" si="628"/>
        <v>0</v>
      </c>
      <c r="I1503" s="91">
        <f t="shared" si="628"/>
        <v>0</v>
      </c>
      <c r="J1503" s="91">
        <f t="shared" si="628"/>
        <v>0</v>
      </c>
      <c r="K1503" s="91">
        <f t="shared" si="628"/>
        <v>0</v>
      </c>
      <c r="L1503" s="91">
        <f t="shared" si="628"/>
        <v>1</v>
      </c>
      <c r="M1503" s="93"/>
    </row>
    <row r="1504" spans="1:13" ht="40.5" customHeight="1" thickTop="1" thickBot="1">
      <c r="A1504" s="94" t="s">
        <v>24</v>
      </c>
      <c r="B1504" s="95">
        <f t="shared" ref="B1504:F1504" si="629">IFERROR(AVERAGE(B1499:B1503),0)</f>
        <v>0</v>
      </c>
      <c r="C1504" s="95">
        <f t="shared" si="629"/>
        <v>0</v>
      </c>
      <c r="D1504" s="95">
        <f t="shared" si="629"/>
        <v>0</v>
      </c>
      <c r="E1504" s="95">
        <f t="shared" si="629"/>
        <v>4</v>
      </c>
      <c r="F1504" s="95">
        <f t="shared" si="629"/>
        <v>13.8</v>
      </c>
      <c r="G1504" s="95">
        <f>SUM(AVERAGE(G1499:G1503))</f>
        <v>17</v>
      </c>
      <c r="H1504" s="97">
        <f>AVERAGE(H1499:H1503)*0.2</f>
        <v>0</v>
      </c>
      <c r="I1504" s="97">
        <f>AVERAGE(I1499:I1503)*0.4</f>
        <v>0</v>
      </c>
      <c r="J1504" s="97">
        <f>AVERAGE(J1499:J1503)*0.6</f>
        <v>0</v>
      </c>
      <c r="K1504" s="97">
        <f>AVERAGE(K1499:K1503)*0.8</f>
        <v>0.15058823529411766</v>
      </c>
      <c r="L1504" s="100">
        <f>AVERAGE(L1499:L1503)*1</f>
        <v>0.81176470588235294</v>
      </c>
      <c r="M1504" s="97">
        <f>SUM(H1504:L1504)</f>
        <v>0.96235294117647063</v>
      </c>
    </row>
    <row r="1505" spans="1:13" ht="40.5" customHeight="1" thickTop="1" thickBot="1">
      <c r="A1505" s="98" t="s">
        <v>25</v>
      </c>
      <c r="B1505" s="84" t="s">
        <v>7</v>
      </c>
      <c r="C1505" s="84" t="s">
        <v>8</v>
      </c>
      <c r="D1505" s="84" t="s">
        <v>9</v>
      </c>
      <c r="E1505" s="84" t="s">
        <v>10</v>
      </c>
      <c r="F1505" s="84" t="s">
        <v>11</v>
      </c>
      <c r="G1505" s="85" t="s">
        <v>12</v>
      </c>
      <c r="H1505" s="84" t="s">
        <v>7</v>
      </c>
      <c r="I1505" s="84" t="s">
        <v>8</v>
      </c>
      <c r="J1505" s="84" t="s">
        <v>9</v>
      </c>
      <c r="K1505" s="84" t="s">
        <v>10</v>
      </c>
      <c r="L1505" s="99" t="s">
        <v>11</v>
      </c>
      <c r="M1505" s="85" t="s">
        <v>12</v>
      </c>
    </row>
    <row r="1506" spans="1:13" ht="40.5" customHeight="1" thickTop="1" thickBot="1">
      <c r="A1506" s="88" t="s">
        <v>26</v>
      </c>
      <c r="B1506" s="89"/>
      <c r="C1506" s="89"/>
      <c r="D1506" s="89">
        <v>1</v>
      </c>
      <c r="E1506" s="89">
        <v>2</v>
      </c>
      <c r="F1506" s="89">
        <v>14</v>
      </c>
      <c r="G1506" s="90">
        <f t="shared" ref="G1506:G1508" si="630">SUM(B1506:F1506)</f>
        <v>17</v>
      </c>
      <c r="H1506" s="91">
        <f t="shared" ref="H1506:L1508" si="631">IFERROR(B1506/$G$1506,0)</f>
        <v>0</v>
      </c>
      <c r="I1506" s="91">
        <f t="shared" si="631"/>
        <v>0</v>
      </c>
      <c r="J1506" s="91">
        <f t="shared" si="631"/>
        <v>5.8823529411764705E-2</v>
      </c>
      <c r="K1506" s="91">
        <f t="shared" si="631"/>
        <v>0.11764705882352941</v>
      </c>
      <c r="L1506" s="91">
        <f t="shared" si="631"/>
        <v>0.82352941176470584</v>
      </c>
      <c r="M1506" s="93" t="s">
        <v>14</v>
      </c>
    </row>
    <row r="1507" spans="1:13" ht="40.5" customHeight="1" thickTop="1" thickBot="1">
      <c r="A1507" s="88" t="s">
        <v>27</v>
      </c>
      <c r="B1507" s="89"/>
      <c r="C1507" s="89"/>
      <c r="D1507" s="89"/>
      <c r="E1507" s="89">
        <v>3</v>
      </c>
      <c r="F1507" s="89">
        <v>14</v>
      </c>
      <c r="G1507" s="90">
        <f t="shared" si="630"/>
        <v>17</v>
      </c>
      <c r="H1507" s="91">
        <f t="shared" si="631"/>
        <v>0</v>
      </c>
      <c r="I1507" s="91">
        <f t="shared" si="631"/>
        <v>0</v>
      </c>
      <c r="J1507" s="91">
        <f t="shared" si="631"/>
        <v>0</v>
      </c>
      <c r="K1507" s="91">
        <f t="shared" si="631"/>
        <v>0.17647058823529413</v>
      </c>
      <c r="L1507" s="91">
        <f t="shared" si="631"/>
        <v>0.82352941176470584</v>
      </c>
      <c r="M1507" s="93" t="s">
        <v>14</v>
      </c>
    </row>
    <row r="1508" spans="1:13" ht="40.5" customHeight="1" thickTop="1" thickBot="1">
      <c r="A1508" s="88" t="s">
        <v>28</v>
      </c>
      <c r="B1508" s="89"/>
      <c r="C1508" s="89"/>
      <c r="D1508" s="89">
        <v>1</v>
      </c>
      <c r="E1508" s="89">
        <v>2</v>
      </c>
      <c r="F1508" s="89">
        <v>14</v>
      </c>
      <c r="G1508" s="90">
        <f t="shared" si="630"/>
        <v>17</v>
      </c>
      <c r="H1508" s="91">
        <f t="shared" si="631"/>
        <v>0</v>
      </c>
      <c r="I1508" s="91">
        <f t="shared" si="631"/>
        <v>0</v>
      </c>
      <c r="J1508" s="91">
        <f t="shared" si="631"/>
        <v>5.8823529411764705E-2</v>
      </c>
      <c r="K1508" s="91">
        <f t="shared" si="631"/>
        <v>0.11764705882352941</v>
      </c>
      <c r="L1508" s="91">
        <f t="shared" si="631"/>
        <v>0.82352941176470584</v>
      </c>
      <c r="M1508" s="93" t="s">
        <v>14</v>
      </c>
    </row>
    <row r="1509" spans="1:13" ht="40.5" customHeight="1" thickTop="1" thickBot="1">
      <c r="A1509" s="94" t="s">
        <v>24</v>
      </c>
      <c r="B1509" s="95">
        <f t="shared" ref="B1509:F1509" si="632">IFERROR(AVERAGE(B1506:B1508),0)</f>
        <v>0</v>
      </c>
      <c r="C1509" s="95">
        <f t="shared" si="632"/>
        <v>0</v>
      </c>
      <c r="D1509" s="101">
        <f t="shared" si="632"/>
        <v>1</v>
      </c>
      <c r="E1509" s="101">
        <f t="shared" si="632"/>
        <v>2.3333333333333335</v>
      </c>
      <c r="F1509" s="101">
        <f t="shared" si="632"/>
        <v>14</v>
      </c>
      <c r="G1509" s="101">
        <f>SUM(AVERAGE(G1506:G1508))</f>
        <v>17</v>
      </c>
      <c r="H1509" s="97">
        <f>AVERAGE(H1506:H1508)*0.2</f>
        <v>0</v>
      </c>
      <c r="I1509" s="97">
        <f>AVERAGE(I1506:I1508)*0.4</f>
        <v>0</v>
      </c>
      <c r="J1509" s="97">
        <f>AVERAGE(J1506:J1508)*0.6</f>
        <v>2.3529411764705882E-2</v>
      </c>
      <c r="K1509" s="97">
        <f>AVERAGE(K1506:K1508)*0.8</f>
        <v>0.10980392156862745</v>
      </c>
      <c r="L1509" s="100">
        <f>AVERAGE(L1506:L1508)*1</f>
        <v>0.82352941176470595</v>
      </c>
      <c r="M1509" s="102">
        <f>SUM(H1509:L1509)</f>
        <v>0.95686274509803926</v>
      </c>
    </row>
    <row r="1510" spans="1:13" ht="40.5" customHeight="1" thickTop="1" thickBot="1">
      <c r="A1510" s="83" t="s">
        <v>29</v>
      </c>
      <c r="B1510" s="84" t="s">
        <v>7</v>
      </c>
      <c r="C1510" s="84" t="s">
        <v>8</v>
      </c>
      <c r="D1510" s="84" t="s">
        <v>9</v>
      </c>
      <c r="E1510" s="84" t="s">
        <v>10</v>
      </c>
      <c r="F1510" s="84" t="s">
        <v>11</v>
      </c>
      <c r="G1510" s="85" t="s">
        <v>12</v>
      </c>
      <c r="H1510" s="84" t="s">
        <v>7</v>
      </c>
      <c r="I1510" s="84" t="s">
        <v>8</v>
      </c>
      <c r="J1510" s="84" t="s">
        <v>9</v>
      </c>
      <c r="K1510" s="84" t="s">
        <v>10</v>
      </c>
      <c r="L1510" s="99" t="s">
        <v>11</v>
      </c>
      <c r="M1510" s="85" t="s">
        <v>12</v>
      </c>
    </row>
    <row r="1511" spans="1:13" ht="40.5" customHeight="1" thickTop="1" thickBot="1">
      <c r="A1511" s="103" t="s">
        <v>30</v>
      </c>
      <c r="B1511" s="104"/>
      <c r="C1511" s="104"/>
      <c r="D1511" s="104"/>
      <c r="E1511" s="89">
        <v>3</v>
      </c>
      <c r="F1511" s="89">
        <v>14</v>
      </c>
      <c r="G1511" s="105">
        <f t="shared" ref="G1511:G1514" si="633">SUM(B1511:F1511)</f>
        <v>17</v>
      </c>
      <c r="H1511" s="106">
        <f t="shared" ref="H1511:L1514" si="634">IFERROR(B1511/$G$1511,0)</f>
        <v>0</v>
      </c>
      <c r="I1511" s="106">
        <f t="shared" si="634"/>
        <v>0</v>
      </c>
      <c r="J1511" s="106">
        <f t="shared" si="634"/>
        <v>0</v>
      </c>
      <c r="K1511" s="106">
        <f t="shared" si="634"/>
        <v>0.17647058823529413</v>
      </c>
      <c r="L1511" s="106">
        <f t="shared" si="634"/>
        <v>0.82352941176470584</v>
      </c>
      <c r="M1511" s="93" t="s">
        <v>14</v>
      </c>
    </row>
    <row r="1512" spans="1:13" ht="40.5" customHeight="1" thickTop="1" thickBot="1">
      <c r="A1512" s="103" t="s">
        <v>31</v>
      </c>
      <c r="B1512" s="104"/>
      <c r="C1512" s="104"/>
      <c r="D1512" s="104"/>
      <c r="E1512" s="89">
        <v>3</v>
      </c>
      <c r="F1512" s="89">
        <v>14</v>
      </c>
      <c r="G1512" s="105">
        <f t="shared" si="633"/>
        <v>17</v>
      </c>
      <c r="H1512" s="106">
        <f t="shared" si="634"/>
        <v>0</v>
      </c>
      <c r="I1512" s="106">
        <f t="shared" si="634"/>
        <v>0</v>
      </c>
      <c r="J1512" s="106">
        <f t="shared" si="634"/>
        <v>0</v>
      </c>
      <c r="K1512" s="106">
        <f t="shared" si="634"/>
        <v>0.17647058823529413</v>
      </c>
      <c r="L1512" s="106">
        <f t="shared" si="634"/>
        <v>0.82352941176470584</v>
      </c>
      <c r="M1512" s="93" t="s">
        <v>14</v>
      </c>
    </row>
    <row r="1513" spans="1:13" ht="40.5" customHeight="1" thickTop="1" thickBot="1">
      <c r="A1513" s="103" t="s">
        <v>32</v>
      </c>
      <c r="B1513" s="104"/>
      <c r="C1513" s="104"/>
      <c r="D1513" s="104"/>
      <c r="E1513" s="89">
        <v>3</v>
      </c>
      <c r="F1513" s="89">
        <v>14</v>
      </c>
      <c r="G1513" s="105">
        <f t="shared" si="633"/>
        <v>17</v>
      </c>
      <c r="H1513" s="106">
        <f t="shared" si="634"/>
        <v>0</v>
      </c>
      <c r="I1513" s="106">
        <f t="shared" si="634"/>
        <v>0</v>
      </c>
      <c r="J1513" s="106">
        <f t="shared" si="634"/>
        <v>0</v>
      </c>
      <c r="K1513" s="106">
        <f t="shared" si="634"/>
        <v>0.17647058823529413</v>
      </c>
      <c r="L1513" s="106">
        <f t="shared" si="634"/>
        <v>0.82352941176470584</v>
      </c>
      <c r="M1513" s="93" t="s">
        <v>14</v>
      </c>
    </row>
    <row r="1514" spans="1:13" ht="40.5" customHeight="1" thickTop="1" thickBot="1">
      <c r="A1514" s="103" t="s">
        <v>33</v>
      </c>
      <c r="B1514" s="104"/>
      <c r="C1514" s="104"/>
      <c r="D1514" s="104"/>
      <c r="E1514" s="89">
        <v>3</v>
      </c>
      <c r="F1514" s="89">
        <v>14</v>
      </c>
      <c r="G1514" s="105">
        <f t="shared" si="633"/>
        <v>17</v>
      </c>
      <c r="H1514" s="106">
        <f t="shared" si="634"/>
        <v>0</v>
      </c>
      <c r="I1514" s="106">
        <f t="shared" si="634"/>
        <v>0</v>
      </c>
      <c r="J1514" s="106">
        <f t="shared" si="634"/>
        <v>0</v>
      </c>
      <c r="K1514" s="106">
        <f t="shared" si="634"/>
        <v>0.17647058823529413</v>
      </c>
      <c r="L1514" s="106">
        <f t="shared" si="634"/>
        <v>0.82352941176470584</v>
      </c>
      <c r="M1514" s="93" t="s">
        <v>14</v>
      </c>
    </row>
    <row r="1515" spans="1:13" ht="40.5" customHeight="1" thickTop="1" thickBot="1">
      <c r="A1515" s="107" t="s">
        <v>24</v>
      </c>
      <c r="B1515" s="108">
        <f t="shared" ref="B1515:F1515" si="635">IFERROR(AVERAGE(B1511:B1514),0)</f>
        <v>0</v>
      </c>
      <c r="C1515" s="108">
        <f t="shared" si="635"/>
        <v>0</v>
      </c>
      <c r="D1515" s="108">
        <f t="shared" si="635"/>
        <v>0</v>
      </c>
      <c r="E1515" s="108">
        <f t="shared" si="635"/>
        <v>3</v>
      </c>
      <c r="F1515" s="108">
        <f t="shared" si="635"/>
        <v>14</v>
      </c>
      <c r="G1515" s="108">
        <f>SUM(AVERAGE(G1511:G1514))</f>
        <v>17</v>
      </c>
      <c r="H1515" s="102">
        <f>AVERAGE(H1511:H1514)*0.2</f>
        <v>0</v>
      </c>
      <c r="I1515" s="102">
        <f>AVERAGE(I1511:I1514)*0.4</f>
        <v>0</v>
      </c>
      <c r="J1515" s="102">
        <f>AVERAGE(J1511:J1514)*0.6</f>
        <v>0</v>
      </c>
      <c r="K1515" s="102">
        <f>AVERAGE(K1511:K1514)*0.8</f>
        <v>0.14117647058823532</v>
      </c>
      <c r="L1515" s="109">
        <f>AVERAGE(L1511:L1514)*1</f>
        <v>0.82352941176470584</v>
      </c>
      <c r="M1515" s="102">
        <f>SUM(H1515:L1515)</f>
        <v>0.96470588235294119</v>
      </c>
    </row>
    <row r="1516" spans="1:13" ht="40.5" customHeight="1" thickTop="1" thickBot="1">
      <c r="A1516" s="110" t="s">
        <v>34</v>
      </c>
      <c r="B1516" s="111"/>
      <c r="C1516" s="111"/>
      <c r="D1516" s="111"/>
      <c r="E1516" s="111"/>
      <c r="F1516" s="111"/>
      <c r="G1516" s="112">
        <f>SUM(B1516:F1516)</f>
        <v>0</v>
      </c>
      <c r="H1516" s="113">
        <f t="shared" ref="H1516:L1516" si="636">IFERROR(B1516/$G$1516,0)</f>
        <v>0</v>
      </c>
      <c r="I1516" s="113">
        <f t="shared" si="636"/>
        <v>0</v>
      </c>
      <c r="J1516" s="113">
        <f t="shared" si="636"/>
        <v>0</v>
      </c>
      <c r="K1516" s="113">
        <f t="shared" si="636"/>
        <v>0</v>
      </c>
      <c r="L1516" s="113">
        <f t="shared" si="636"/>
        <v>0</v>
      </c>
      <c r="M1516" s="93" t="s">
        <v>14</v>
      </c>
    </row>
    <row r="1517" spans="1:13" ht="40.5" customHeight="1" thickTop="1" thickBot="1">
      <c r="A1517" s="127" t="s">
        <v>35</v>
      </c>
      <c r="B1517" s="134"/>
      <c r="C1517" s="134"/>
      <c r="D1517" s="134"/>
      <c r="E1517" s="134"/>
      <c r="F1517" s="135"/>
      <c r="G1517" s="114">
        <v>17</v>
      </c>
      <c r="H1517" s="102" t="s">
        <v>14</v>
      </c>
      <c r="I1517" s="102" t="s">
        <v>14</v>
      </c>
      <c r="J1517" s="102" t="s">
        <v>14</v>
      </c>
      <c r="K1517" s="102" t="s">
        <v>14</v>
      </c>
      <c r="L1517" s="102" t="s">
        <v>14</v>
      </c>
      <c r="M1517" s="102">
        <f>(M1497+M1504+M1509+M1515)/4</f>
        <v>0.96313725490196089</v>
      </c>
    </row>
    <row r="1518" spans="1:13" ht="40.5" customHeight="1" thickTop="1">
      <c r="A1518" s="77"/>
      <c r="B1518" s="77"/>
      <c r="C1518" s="77"/>
      <c r="D1518" s="77"/>
      <c r="E1518" s="77"/>
      <c r="F1518" s="77"/>
      <c r="G1518" s="77"/>
      <c r="H1518" s="77"/>
      <c r="I1518" s="77"/>
      <c r="J1518" s="77"/>
      <c r="K1518" s="77"/>
      <c r="L1518" s="77"/>
      <c r="M1518" s="77"/>
    </row>
    <row r="1519" spans="1:13" ht="40.5" customHeight="1" thickBot="1">
      <c r="A1519" s="77"/>
      <c r="B1519" s="77"/>
      <c r="C1519" s="77"/>
      <c r="D1519" s="77"/>
      <c r="E1519" s="77"/>
      <c r="F1519" s="77"/>
      <c r="G1519" s="77"/>
      <c r="H1519" s="77"/>
      <c r="I1519" s="77"/>
      <c r="J1519" s="77"/>
      <c r="K1519" s="77"/>
      <c r="L1519" s="77"/>
      <c r="M1519" s="77"/>
    </row>
    <row r="1520" spans="1:13" ht="40.5" customHeight="1" thickTop="1" thickBot="1">
      <c r="A1520" s="78" t="s">
        <v>0</v>
      </c>
      <c r="B1520" s="136" t="s">
        <v>216</v>
      </c>
      <c r="C1520" s="132"/>
      <c r="D1520" s="132"/>
      <c r="E1520" s="132"/>
      <c r="F1520" s="132"/>
      <c r="G1520" s="133"/>
      <c r="H1520" s="139" t="s">
        <v>111</v>
      </c>
      <c r="I1520" s="144"/>
      <c r="J1520" s="145"/>
      <c r="K1520" s="79" t="s">
        <v>2</v>
      </c>
      <c r="L1520" s="146">
        <v>45542</v>
      </c>
      <c r="M1520" s="147"/>
    </row>
    <row r="1521" spans="1:13" ht="40.5" customHeight="1" thickBot="1">
      <c r="A1521" s="115" t="s">
        <v>3</v>
      </c>
      <c r="B1521" s="148"/>
      <c r="C1521" s="148"/>
      <c r="D1521" s="148"/>
      <c r="E1521" s="148"/>
      <c r="F1521" s="148"/>
      <c r="G1521" s="149"/>
      <c r="H1521" s="80" t="s">
        <v>112</v>
      </c>
      <c r="I1521" s="121">
        <v>22</v>
      </c>
      <c r="J1521" s="133"/>
      <c r="K1521" s="81"/>
      <c r="L1521" s="80"/>
      <c r="M1521" s="80"/>
    </row>
    <row r="1522" spans="1:13" ht="40.5" customHeight="1" thickBot="1">
      <c r="A1522" s="150"/>
      <c r="B1522" s="151"/>
      <c r="C1522" s="151"/>
      <c r="D1522" s="151"/>
      <c r="E1522" s="151"/>
      <c r="F1522" s="151"/>
      <c r="G1522" s="152"/>
      <c r="H1522" s="80" t="s">
        <v>113</v>
      </c>
      <c r="I1522" s="121"/>
      <c r="J1522" s="133"/>
      <c r="K1522" s="80"/>
      <c r="L1522" s="80"/>
      <c r="M1522" s="80"/>
    </row>
    <row r="1523" spans="1:13" ht="40.5" customHeight="1" thickBot="1">
      <c r="A1523" s="82" t="s">
        <v>4</v>
      </c>
      <c r="B1523" s="130" t="s">
        <v>5</v>
      </c>
      <c r="C1523" s="131"/>
      <c r="D1523" s="131"/>
      <c r="E1523" s="131"/>
      <c r="F1523" s="131"/>
      <c r="G1523" s="131"/>
      <c r="H1523" s="121" t="s">
        <v>5</v>
      </c>
      <c r="I1523" s="132"/>
      <c r="J1523" s="132"/>
      <c r="K1523" s="132"/>
      <c r="L1523" s="132"/>
      <c r="M1523" s="133"/>
    </row>
    <row r="1524" spans="1:13" ht="40.5" customHeight="1" thickTop="1" thickBot="1">
      <c r="A1524" s="83" t="s">
        <v>6</v>
      </c>
      <c r="B1524" s="84" t="s">
        <v>7</v>
      </c>
      <c r="C1524" s="84" t="s">
        <v>8</v>
      </c>
      <c r="D1524" s="84" t="s">
        <v>9</v>
      </c>
      <c r="E1524" s="84" t="s">
        <v>10</v>
      </c>
      <c r="F1524" s="84" t="s">
        <v>11</v>
      </c>
      <c r="G1524" s="85" t="s">
        <v>12</v>
      </c>
      <c r="H1524" s="86" t="s">
        <v>7</v>
      </c>
      <c r="I1524" s="86" t="s">
        <v>8</v>
      </c>
      <c r="J1524" s="86" t="s">
        <v>9</v>
      </c>
      <c r="K1524" s="86" t="s">
        <v>10</v>
      </c>
      <c r="L1524" s="86" t="s">
        <v>11</v>
      </c>
      <c r="M1524" s="87" t="s">
        <v>12</v>
      </c>
    </row>
    <row r="1525" spans="1:13" ht="40.5" customHeight="1" thickTop="1" thickBot="1">
      <c r="A1525" s="88" t="s">
        <v>13</v>
      </c>
      <c r="B1525" s="89"/>
      <c r="C1525" s="89"/>
      <c r="D1525" s="89"/>
      <c r="E1525" s="89">
        <v>2</v>
      </c>
      <c r="F1525" s="89">
        <v>20</v>
      </c>
      <c r="G1525" s="90">
        <f t="shared" ref="G1525:G1527" si="637">SUM(B1525:F1525)</f>
        <v>22</v>
      </c>
      <c r="H1525" s="91">
        <f t="shared" ref="H1525:L1527" si="638">IFERROR(B1525/$G$1525,0)</f>
        <v>0</v>
      </c>
      <c r="I1525" s="91">
        <f t="shared" si="638"/>
        <v>0</v>
      </c>
      <c r="J1525" s="91">
        <f t="shared" si="638"/>
        <v>0</v>
      </c>
      <c r="K1525" s="91">
        <f t="shared" si="638"/>
        <v>9.0909090909090912E-2</v>
      </c>
      <c r="L1525" s="91">
        <f t="shared" si="638"/>
        <v>0.90909090909090906</v>
      </c>
      <c r="M1525" s="92" t="s">
        <v>14</v>
      </c>
    </row>
    <row r="1526" spans="1:13" ht="40.5" customHeight="1" thickTop="1" thickBot="1">
      <c r="A1526" s="88" t="s">
        <v>15</v>
      </c>
      <c r="B1526" s="89"/>
      <c r="C1526" s="89"/>
      <c r="D1526" s="89"/>
      <c r="E1526" s="89">
        <v>3</v>
      </c>
      <c r="F1526" s="89">
        <v>19</v>
      </c>
      <c r="G1526" s="90">
        <f t="shared" si="637"/>
        <v>22</v>
      </c>
      <c r="H1526" s="91">
        <f t="shared" si="638"/>
        <v>0</v>
      </c>
      <c r="I1526" s="91">
        <f t="shared" si="638"/>
        <v>0</v>
      </c>
      <c r="J1526" s="91">
        <f t="shared" si="638"/>
        <v>0</v>
      </c>
      <c r="K1526" s="91">
        <f t="shared" si="638"/>
        <v>0.13636363636363635</v>
      </c>
      <c r="L1526" s="91">
        <f t="shared" si="638"/>
        <v>0.86363636363636365</v>
      </c>
      <c r="M1526" s="93" t="s">
        <v>14</v>
      </c>
    </row>
    <row r="1527" spans="1:13" ht="40.5" customHeight="1" thickTop="1" thickBot="1">
      <c r="A1527" s="88" t="s">
        <v>16</v>
      </c>
      <c r="B1527" s="89"/>
      <c r="C1527" s="89"/>
      <c r="D1527" s="89"/>
      <c r="E1527" s="89">
        <v>3</v>
      </c>
      <c r="F1527" s="89">
        <v>19</v>
      </c>
      <c r="G1527" s="90">
        <f t="shared" si="637"/>
        <v>22</v>
      </c>
      <c r="H1527" s="91">
        <f t="shared" si="638"/>
        <v>0</v>
      </c>
      <c r="I1527" s="91">
        <f t="shared" si="638"/>
        <v>0</v>
      </c>
      <c r="J1527" s="91">
        <f t="shared" si="638"/>
        <v>0</v>
      </c>
      <c r="K1527" s="91">
        <f t="shared" si="638"/>
        <v>0.13636363636363635</v>
      </c>
      <c r="L1527" s="91">
        <f t="shared" si="638"/>
        <v>0.86363636363636365</v>
      </c>
      <c r="M1527" s="93" t="s">
        <v>14</v>
      </c>
    </row>
    <row r="1528" spans="1:13" ht="40.5" customHeight="1" thickTop="1" thickBot="1">
      <c r="A1528" s="94" t="s">
        <v>17</v>
      </c>
      <c r="B1528" s="95">
        <f>IFERROR(AVERAGE(B1525:B1527),0)</f>
        <v>0</v>
      </c>
      <c r="C1528" s="95">
        <f>IFERROR(AVERAGE(C1525:C1527),0)</f>
        <v>0</v>
      </c>
      <c r="D1528" s="95">
        <f>IFERROR(AVERAGE(D1525:D1527),0)</f>
        <v>0</v>
      </c>
      <c r="E1528" s="95">
        <f t="shared" ref="E1528:F1528" si="639">IFERROR(AVERAGE(E1525:E1527),0)</f>
        <v>2.6666666666666665</v>
      </c>
      <c r="F1528" s="95">
        <f t="shared" si="639"/>
        <v>19.333333333333332</v>
      </c>
      <c r="G1528" s="95">
        <f>SUM(AVERAGE(G1525:G1527))</f>
        <v>22</v>
      </c>
      <c r="H1528" s="96">
        <f>AVERAGE(H1525:H1527)*0.2</f>
        <v>0</v>
      </c>
      <c r="I1528" s="96">
        <f>AVERAGE(I1525:I1527)*0.4</f>
        <v>0</v>
      </c>
      <c r="J1528" s="96">
        <f>AVERAGE(J1525:J1527)*0.6</f>
        <v>0</v>
      </c>
      <c r="K1528" s="96">
        <f>AVERAGE(K1525:K1527)*0.8</f>
        <v>9.6969696969696983E-2</v>
      </c>
      <c r="L1528" s="96">
        <f>AVERAGE(L1525:L1527)*1</f>
        <v>0.87878787878787878</v>
      </c>
      <c r="M1528" s="97">
        <f>SUM(H1528:L1528)</f>
        <v>0.97575757575757582</v>
      </c>
    </row>
    <row r="1529" spans="1:13" ht="40.5" customHeight="1" thickTop="1" thickBot="1">
      <c r="A1529" s="98" t="s">
        <v>18</v>
      </c>
      <c r="B1529" s="84" t="s">
        <v>7</v>
      </c>
      <c r="C1529" s="84" t="s">
        <v>8</v>
      </c>
      <c r="D1529" s="84" t="s">
        <v>9</v>
      </c>
      <c r="E1529" s="84" t="s">
        <v>10</v>
      </c>
      <c r="F1529" s="84" t="s">
        <v>11</v>
      </c>
      <c r="G1529" s="85" t="s">
        <v>12</v>
      </c>
      <c r="H1529" s="84" t="s">
        <v>7</v>
      </c>
      <c r="I1529" s="84" t="s">
        <v>8</v>
      </c>
      <c r="J1529" s="84" t="s">
        <v>9</v>
      </c>
      <c r="K1529" s="84" t="s">
        <v>10</v>
      </c>
      <c r="L1529" s="99" t="s">
        <v>11</v>
      </c>
      <c r="M1529" s="85" t="s">
        <v>12</v>
      </c>
    </row>
    <row r="1530" spans="1:13" ht="40.5" customHeight="1" thickTop="1" thickBot="1">
      <c r="A1530" s="88" t="s">
        <v>19</v>
      </c>
      <c r="B1530" s="89"/>
      <c r="C1530" s="89"/>
      <c r="D1530" s="89"/>
      <c r="E1530" s="89">
        <v>2</v>
      </c>
      <c r="F1530" s="89">
        <v>20</v>
      </c>
      <c r="G1530" s="90">
        <f t="shared" ref="G1530:G1534" si="640">SUM(B1530:F1530)</f>
        <v>22</v>
      </c>
      <c r="H1530" s="91">
        <f t="shared" ref="H1530:L1534" si="641">IFERROR(B1530/$G$1530,0)</f>
        <v>0</v>
      </c>
      <c r="I1530" s="91">
        <f t="shared" si="641"/>
        <v>0</v>
      </c>
      <c r="J1530" s="91">
        <f t="shared" si="641"/>
        <v>0</v>
      </c>
      <c r="K1530" s="91">
        <f t="shared" si="641"/>
        <v>9.0909090909090912E-2</v>
      </c>
      <c r="L1530" s="91">
        <f t="shared" si="641"/>
        <v>0.90909090909090906</v>
      </c>
      <c r="M1530" s="93" t="s">
        <v>14</v>
      </c>
    </row>
    <row r="1531" spans="1:13" ht="40.5" customHeight="1" thickTop="1" thickBot="1">
      <c r="A1531" s="88" t="s">
        <v>20</v>
      </c>
      <c r="B1531" s="89"/>
      <c r="C1531" s="89"/>
      <c r="D1531" s="89"/>
      <c r="E1531" s="89">
        <v>2</v>
      </c>
      <c r="F1531" s="89">
        <v>20</v>
      </c>
      <c r="G1531" s="90">
        <f t="shared" si="640"/>
        <v>22</v>
      </c>
      <c r="H1531" s="91">
        <f t="shared" si="641"/>
        <v>0</v>
      </c>
      <c r="I1531" s="91">
        <f t="shared" si="641"/>
        <v>0</v>
      </c>
      <c r="J1531" s="91">
        <f t="shared" si="641"/>
        <v>0</v>
      </c>
      <c r="K1531" s="91">
        <f t="shared" si="641"/>
        <v>9.0909090909090912E-2</v>
      </c>
      <c r="L1531" s="91">
        <f t="shared" si="641"/>
        <v>0.90909090909090906</v>
      </c>
      <c r="M1531" s="93" t="s">
        <v>14</v>
      </c>
    </row>
    <row r="1532" spans="1:13" ht="40.5" customHeight="1" thickTop="1" thickBot="1">
      <c r="A1532" s="88" t="s">
        <v>21</v>
      </c>
      <c r="B1532" s="89"/>
      <c r="C1532" s="89"/>
      <c r="D1532" s="89"/>
      <c r="E1532" s="89">
        <v>1</v>
      </c>
      <c r="F1532" s="89">
        <v>21</v>
      </c>
      <c r="G1532" s="90">
        <f t="shared" si="640"/>
        <v>22</v>
      </c>
      <c r="H1532" s="91">
        <f t="shared" si="641"/>
        <v>0</v>
      </c>
      <c r="I1532" s="91">
        <f t="shared" si="641"/>
        <v>0</v>
      </c>
      <c r="J1532" s="91">
        <f t="shared" si="641"/>
        <v>0</v>
      </c>
      <c r="K1532" s="91">
        <f t="shared" si="641"/>
        <v>4.5454545454545456E-2</v>
      </c>
      <c r="L1532" s="91">
        <f t="shared" si="641"/>
        <v>0.95454545454545459</v>
      </c>
      <c r="M1532" s="93" t="s">
        <v>14</v>
      </c>
    </row>
    <row r="1533" spans="1:13" ht="40.5" customHeight="1" thickTop="1" thickBot="1">
      <c r="A1533" s="88" t="s">
        <v>22</v>
      </c>
      <c r="B1533" s="89"/>
      <c r="C1533" s="89"/>
      <c r="D1533" s="89"/>
      <c r="E1533" s="89">
        <v>1</v>
      </c>
      <c r="F1533" s="89">
        <v>21</v>
      </c>
      <c r="G1533" s="90">
        <f t="shared" si="640"/>
        <v>22</v>
      </c>
      <c r="H1533" s="91">
        <f t="shared" si="641"/>
        <v>0</v>
      </c>
      <c r="I1533" s="91">
        <f t="shared" si="641"/>
        <v>0</v>
      </c>
      <c r="J1533" s="91">
        <f t="shared" si="641"/>
        <v>0</v>
      </c>
      <c r="K1533" s="91">
        <f t="shared" si="641"/>
        <v>4.5454545454545456E-2</v>
      </c>
      <c r="L1533" s="91">
        <f t="shared" si="641"/>
        <v>0.95454545454545459</v>
      </c>
      <c r="M1533" s="93" t="s">
        <v>14</v>
      </c>
    </row>
    <row r="1534" spans="1:13" ht="40.5" customHeight="1" thickTop="1" thickBot="1">
      <c r="A1534" s="88" t="s">
        <v>23</v>
      </c>
      <c r="B1534" s="89"/>
      <c r="C1534" s="89"/>
      <c r="D1534" s="89"/>
      <c r="E1534" s="89">
        <v>1</v>
      </c>
      <c r="F1534" s="89">
        <v>21</v>
      </c>
      <c r="G1534" s="90">
        <f t="shared" si="640"/>
        <v>22</v>
      </c>
      <c r="H1534" s="91">
        <f t="shared" si="641"/>
        <v>0</v>
      </c>
      <c r="I1534" s="91">
        <f t="shared" si="641"/>
        <v>0</v>
      </c>
      <c r="J1534" s="91">
        <f t="shared" si="641"/>
        <v>0</v>
      </c>
      <c r="K1534" s="91">
        <f t="shared" si="641"/>
        <v>4.5454545454545456E-2</v>
      </c>
      <c r="L1534" s="91">
        <f t="shared" si="641"/>
        <v>0.95454545454545459</v>
      </c>
      <c r="M1534" s="93"/>
    </row>
    <row r="1535" spans="1:13" ht="40.5" customHeight="1" thickTop="1" thickBot="1">
      <c r="A1535" s="94" t="s">
        <v>24</v>
      </c>
      <c r="B1535" s="95">
        <f t="shared" ref="B1535:F1535" si="642">IFERROR(AVERAGE(B1530:B1534),0)</f>
        <v>0</v>
      </c>
      <c r="C1535" s="95">
        <f t="shared" si="642"/>
        <v>0</v>
      </c>
      <c r="D1535" s="95">
        <f t="shared" si="642"/>
        <v>0</v>
      </c>
      <c r="E1535" s="95">
        <f t="shared" si="642"/>
        <v>1.4</v>
      </c>
      <c r="F1535" s="95">
        <f t="shared" si="642"/>
        <v>20.6</v>
      </c>
      <c r="G1535" s="95">
        <f>SUM(AVERAGE(G1530:G1534))</f>
        <v>22</v>
      </c>
      <c r="H1535" s="97">
        <f>AVERAGE(H1530:H1534)*0.2</f>
        <v>0</v>
      </c>
      <c r="I1535" s="97">
        <f>AVERAGE(I1530:I1534)*0.4</f>
        <v>0</v>
      </c>
      <c r="J1535" s="97">
        <f>AVERAGE(J1530:J1534)*0.6</f>
        <v>0</v>
      </c>
      <c r="K1535" s="97">
        <f>AVERAGE(K1530:K1534)*0.8</f>
        <v>5.0909090909090918E-2</v>
      </c>
      <c r="L1535" s="100">
        <f>AVERAGE(L1530:L1534)*1</f>
        <v>0.93636363636363629</v>
      </c>
      <c r="M1535" s="97">
        <f>SUM(H1535:L1535)</f>
        <v>0.98727272727272719</v>
      </c>
    </row>
    <row r="1536" spans="1:13" ht="40.5" customHeight="1" thickTop="1" thickBot="1">
      <c r="A1536" s="98" t="s">
        <v>25</v>
      </c>
      <c r="B1536" s="84" t="s">
        <v>7</v>
      </c>
      <c r="C1536" s="84" t="s">
        <v>8</v>
      </c>
      <c r="D1536" s="84" t="s">
        <v>9</v>
      </c>
      <c r="E1536" s="84" t="s">
        <v>10</v>
      </c>
      <c r="F1536" s="84" t="s">
        <v>11</v>
      </c>
      <c r="G1536" s="85" t="s">
        <v>12</v>
      </c>
      <c r="H1536" s="84" t="s">
        <v>7</v>
      </c>
      <c r="I1536" s="84" t="s">
        <v>8</v>
      </c>
      <c r="J1536" s="84" t="s">
        <v>9</v>
      </c>
      <c r="K1536" s="84" t="s">
        <v>10</v>
      </c>
      <c r="L1536" s="99" t="s">
        <v>11</v>
      </c>
      <c r="M1536" s="85" t="s">
        <v>12</v>
      </c>
    </row>
    <row r="1537" spans="1:13" ht="40.5" customHeight="1" thickTop="1" thickBot="1">
      <c r="A1537" s="88" t="s">
        <v>26</v>
      </c>
      <c r="B1537" s="89"/>
      <c r="C1537" s="89"/>
      <c r="D1537" s="89"/>
      <c r="E1537" s="89">
        <v>2</v>
      </c>
      <c r="F1537" s="89">
        <v>20</v>
      </c>
      <c r="G1537" s="90">
        <f t="shared" ref="G1537:G1539" si="643">SUM(B1537:F1537)</f>
        <v>22</v>
      </c>
      <c r="H1537" s="91">
        <f t="shared" ref="H1537:L1539" si="644">IFERROR(B1537/$G$1537,0)</f>
        <v>0</v>
      </c>
      <c r="I1537" s="91">
        <f t="shared" si="644"/>
        <v>0</v>
      </c>
      <c r="J1537" s="91">
        <f t="shared" si="644"/>
        <v>0</v>
      </c>
      <c r="K1537" s="91">
        <f t="shared" si="644"/>
        <v>9.0909090909090912E-2</v>
      </c>
      <c r="L1537" s="91">
        <f t="shared" si="644"/>
        <v>0.90909090909090906</v>
      </c>
      <c r="M1537" s="93" t="s">
        <v>14</v>
      </c>
    </row>
    <row r="1538" spans="1:13" ht="40.5" customHeight="1" thickTop="1" thickBot="1">
      <c r="A1538" s="88" t="s">
        <v>27</v>
      </c>
      <c r="B1538" s="89"/>
      <c r="C1538" s="89"/>
      <c r="D1538" s="89"/>
      <c r="E1538" s="89">
        <v>3</v>
      </c>
      <c r="F1538" s="89">
        <v>19</v>
      </c>
      <c r="G1538" s="90">
        <f t="shared" si="643"/>
        <v>22</v>
      </c>
      <c r="H1538" s="91">
        <f t="shared" si="644"/>
        <v>0</v>
      </c>
      <c r="I1538" s="91">
        <f t="shared" si="644"/>
        <v>0</v>
      </c>
      <c r="J1538" s="91">
        <f t="shared" si="644"/>
        <v>0</v>
      </c>
      <c r="K1538" s="91">
        <f t="shared" si="644"/>
        <v>0.13636363636363635</v>
      </c>
      <c r="L1538" s="91">
        <f t="shared" si="644"/>
        <v>0.86363636363636365</v>
      </c>
      <c r="M1538" s="93" t="s">
        <v>14</v>
      </c>
    </row>
    <row r="1539" spans="1:13" ht="40.5" customHeight="1" thickTop="1" thickBot="1">
      <c r="A1539" s="88" t="s">
        <v>28</v>
      </c>
      <c r="B1539" s="89"/>
      <c r="C1539" s="89"/>
      <c r="D1539" s="89"/>
      <c r="E1539" s="89">
        <v>3</v>
      </c>
      <c r="F1539" s="89">
        <v>19</v>
      </c>
      <c r="G1539" s="90">
        <f t="shared" si="643"/>
        <v>22</v>
      </c>
      <c r="H1539" s="91">
        <f t="shared" si="644"/>
        <v>0</v>
      </c>
      <c r="I1539" s="91">
        <f t="shared" si="644"/>
        <v>0</v>
      </c>
      <c r="J1539" s="91">
        <f t="shared" si="644"/>
        <v>0</v>
      </c>
      <c r="K1539" s="91">
        <f t="shared" si="644"/>
        <v>0.13636363636363635</v>
      </c>
      <c r="L1539" s="91">
        <f t="shared" si="644"/>
        <v>0.86363636363636365</v>
      </c>
      <c r="M1539" s="93" t="s">
        <v>14</v>
      </c>
    </row>
    <row r="1540" spans="1:13" ht="40.5" customHeight="1" thickTop="1" thickBot="1">
      <c r="A1540" s="94" t="s">
        <v>24</v>
      </c>
      <c r="B1540" s="95">
        <f t="shared" ref="B1540:F1540" si="645">IFERROR(AVERAGE(B1537:B1539),0)</f>
        <v>0</v>
      </c>
      <c r="C1540" s="95">
        <f t="shared" si="645"/>
        <v>0</v>
      </c>
      <c r="D1540" s="101">
        <f t="shared" si="645"/>
        <v>0</v>
      </c>
      <c r="E1540" s="101">
        <f t="shared" si="645"/>
        <v>2.6666666666666665</v>
      </c>
      <c r="F1540" s="101">
        <f t="shared" si="645"/>
        <v>19.333333333333332</v>
      </c>
      <c r="G1540" s="101">
        <f>SUM(AVERAGE(G1537:G1539))</f>
        <v>22</v>
      </c>
      <c r="H1540" s="97">
        <f>AVERAGE(H1537:H1539)*0.2</f>
        <v>0</v>
      </c>
      <c r="I1540" s="97">
        <f>AVERAGE(I1537:I1539)*0.4</f>
        <v>0</v>
      </c>
      <c r="J1540" s="97">
        <f>AVERAGE(J1537:J1539)*0.6</f>
        <v>0</v>
      </c>
      <c r="K1540" s="97">
        <f>AVERAGE(K1537:K1539)*0.8</f>
        <v>9.6969696969696983E-2</v>
      </c>
      <c r="L1540" s="100">
        <f>AVERAGE(L1537:L1539)*1</f>
        <v>0.87878787878787878</v>
      </c>
      <c r="M1540" s="102">
        <f>SUM(H1540:L1540)</f>
        <v>0.97575757575757582</v>
      </c>
    </row>
    <row r="1541" spans="1:13" ht="40.5" customHeight="1" thickTop="1" thickBot="1">
      <c r="A1541" s="83" t="s">
        <v>29</v>
      </c>
      <c r="B1541" s="84" t="s">
        <v>7</v>
      </c>
      <c r="C1541" s="84" t="s">
        <v>8</v>
      </c>
      <c r="D1541" s="84" t="s">
        <v>9</v>
      </c>
      <c r="E1541" s="84" t="s">
        <v>10</v>
      </c>
      <c r="F1541" s="84" t="s">
        <v>11</v>
      </c>
      <c r="G1541" s="85" t="s">
        <v>12</v>
      </c>
      <c r="H1541" s="84" t="s">
        <v>7</v>
      </c>
      <c r="I1541" s="84" t="s">
        <v>8</v>
      </c>
      <c r="J1541" s="84" t="s">
        <v>9</v>
      </c>
      <c r="K1541" s="84" t="s">
        <v>10</v>
      </c>
      <c r="L1541" s="99" t="s">
        <v>11</v>
      </c>
      <c r="M1541" s="85" t="s">
        <v>12</v>
      </c>
    </row>
    <row r="1542" spans="1:13" ht="40.5" customHeight="1" thickTop="1" thickBot="1">
      <c r="A1542" s="103" t="s">
        <v>30</v>
      </c>
      <c r="B1542" s="104"/>
      <c r="C1542" s="104"/>
      <c r="D1542" s="104"/>
      <c r="E1542" s="89">
        <v>3</v>
      </c>
      <c r="F1542" s="89">
        <v>19</v>
      </c>
      <c r="G1542" s="105">
        <f t="shared" ref="G1542:G1545" si="646">SUM(B1542:F1542)</f>
        <v>22</v>
      </c>
      <c r="H1542" s="106">
        <f t="shared" ref="H1542:L1545" si="647">IFERROR(B1542/$G$1542,0)</f>
        <v>0</v>
      </c>
      <c r="I1542" s="106">
        <f t="shared" si="647"/>
        <v>0</v>
      </c>
      <c r="J1542" s="106">
        <f t="shared" si="647"/>
        <v>0</v>
      </c>
      <c r="K1542" s="106">
        <f t="shared" si="647"/>
        <v>0.13636363636363635</v>
      </c>
      <c r="L1542" s="106">
        <f t="shared" si="647"/>
        <v>0.86363636363636365</v>
      </c>
      <c r="M1542" s="93" t="s">
        <v>14</v>
      </c>
    </row>
    <row r="1543" spans="1:13" ht="40.5" customHeight="1" thickTop="1" thickBot="1">
      <c r="A1543" s="103" t="s">
        <v>31</v>
      </c>
      <c r="B1543" s="104"/>
      <c r="C1543" s="104"/>
      <c r="D1543" s="104"/>
      <c r="E1543" s="89">
        <v>4</v>
      </c>
      <c r="F1543" s="89">
        <v>18</v>
      </c>
      <c r="G1543" s="105">
        <f t="shared" si="646"/>
        <v>22</v>
      </c>
      <c r="H1543" s="106">
        <f t="shared" si="647"/>
        <v>0</v>
      </c>
      <c r="I1543" s="106">
        <f t="shared" si="647"/>
        <v>0</v>
      </c>
      <c r="J1543" s="106">
        <f t="shared" si="647"/>
        <v>0</v>
      </c>
      <c r="K1543" s="106">
        <f t="shared" si="647"/>
        <v>0.18181818181818182</v>
      </c>
      <c r="L1543" s="106">
        <f t="shared" si="647"/>
        <v>0.81818181818181823</v>
      </c>
      <c r="M1543" s="93" t="s">
        <v>14</v>
      </c>
    </row>
    <row r="1544" spans="1:13" ht="40.5" customHeight="1" thickTop="1" thickBot="1">
      <c r="A1544" s="103" t="s">
        <v>32</v>
      </c>
      <c r="B1544" s="104"/>
      <c r="C1544" s="104"/>
      <c r="D1544" s="104"/>
      <c r="E1544" s="89">
        <v>3</v>
      </c>
      <c r="F1544" s="89">
        <v>19</v>
      </c>
      <c r="G1544" s="105">
        <f t="shared" si="646"/>
        <v>22</v>
      </c>
      <c r="H1544" s="106">
        <f t="shared" si="647"/>
        <v>0</v>
      </c>
      <c r="I1544" s="106">
        <f t="shared" si="647"/>
        <v>0</v>
      </c>
      <c r="J1544" s="106">
        <f t="shared" si="647"/>
        <v>0</v>
      </c>
      <c r="K1544" s="106">
        <f t="shared" si="647"/>
        <v>0.13636363636363635</v>
      </c>
      <c r="L1544" s="106">
        <f t="shared" si="647"/>
        <v>0.86363636363636365</v>
      </c>
      <c r="M1544" s="93" t="s">
        <v>14</v>
      </c>
    </row>
    <row r="1545" spans="1:13" ht="40.5" customHeight="1" thickTop="1" thickBot="1">
      <c r="A1545" s="103" t="s">
        <v>33</v>
      </c>
      <c r="B1545" s="104"/>
      <c r="C1545" s="104"/>
      <c r="D1545" s="104"/>
      <c r="E1545" s="89">
        <v>3</v>
      </c>
      <c r="F1545" s="89">
        <v>19</v>
      </c>
      <c r="G1545" s="105">
        <f t="shared" si="646"/>
        <v>22</v>
      </c>
      <c r="H1545" s="106">
        <f t="shared" si="647"/>
        <v>0</v>
      </c>
      <c r="I1545" s="106">
        <f t="shared" si="647"/>
        <v>0</v>
      </c>
      <c r="J1545" s="106">
        <f t="shared" si="647"/>
        <v>0</v>
      </c>
      <c r="K1545" s="106">
        <f t="shared" si="647"/>
        <v>0.13636363636363635</v>
      </c>
      <c r="L1545" s="106">
        <f t="shared" si="647"/>
        <v>0.86363636363636365</v>
      </c>
      <c r="M1545" s="93" t="s">
        <v>14</v>
      </c>
    </row>
    <row r="1546" spans="1:13" ht="40.5" customHeight="1" thickTop="1" thickBot="1">
      <c r="A1546" s="107" t="s">
        <v>24</v>
      </c>
      <c r="B1546" s="108">
        <f t="shared" ref="B1546:F1546" si="648">IFERROR(AVERAGE(B1542:B1545),0)</f>
        <v>0</v>
      </c>
      <c r="C1546" s="108">
        <f t="shared" si="648"/>
        <v>0</v>
      </c>
      <c r="D1546" s="108">
        <f t="shared" si="648"/>
        <v>0</v>
      </c>
      <c r="E1546" s="108">
        <f t="shared" si="648"/>
        <v>3.25</v>
      </c>
      <c r="F1546" s="108">
        <f t="shared" si="648"/>
        <v>18.75</v>
      </c>
      <c r="G1546" s="108">
        <f>SUM(AVERAGE(G1542:G1545))</f>
        <v>22</v>
      </c>
      <c r="H1546" s="102">
        <f>AVERAGE(H1542:H1545)*0.2</f>
        <v>0</v>
      </c>
      <c r="I1546" s="102">
        <f>AVERAGE(I1542:I1545)*0.4</f>
        <v>0</v>
      </c>
      <c r="J1546" s="102">
        <f>AVERAGE(J1542:J1545)*0.6</f>
        <v>0</v>
      </c>
      <c r="K1546" s="102">
        <f>AVERAGE(K1542:K1545)*0.8</f>
        <v>0.11818181818181817</v>
      </c>
      <c r="L1546" s="109">
        <f>AVERAGE(L1542:L1545)*1</f>
        <v>0.85227272727272729</v>
      </c>
      <c r="M1546" s="102">
        <f>SUM(H1546:L1546)</f>
        <v>0.97045454545454546</v>
      </c>
    </row>
    <row r="1547" spans="1:13" ht="40.5" customHeight="1" thickTop="1" thickBot="1">
      <c r="A1547" s="110" t="s">
        <v>34</v>
      </c>
      <c r="B1547" s="111"/>
      <c r="C1547" s="111"/>
      <c r="D1547" s="111"/>
      <c r="E1547" s="111"/>
      <c r="F1547" s="111"/>
      <c r="G1547" s="112">
        <f>SUM(B1547:F1547)</f>
        <v>0</v>
      </c>
      <c r="H1547" s="113">
        <f t="shared" ref="H1547:L1547" si="649">IFERROR(B1547/$G$1547,0)</f>
        <v>0</v>
      </c>
      <c r="I1547" s="113">
        <f t="shared" si="649"/>
        <v>0</v>
      </c>
      <c r="J1547" s="113">
        <f t="shared" si="649"/>
        <v>0</v>
      </c>
      <c r="K1547" s="113">
        <f t="shared" si="649"/>
        <v>0</v>
      </c>
      <c r="L1547" s="113">
        <f t="shared" si="649"/>
        <v>0</v>
      </c>
      <c r="M1547" s="93" t="s">
        <v>14</v>
      </c>
    </row>
    <row r="1548" spans="1:13" ht="40.5" customHeight="1" thickTop="1" thickBot="1">
      <c r="A1548" s="127" t="s">
        <v>35</v>
      </c>
      <c r="B1548" s="134"/>
      <c r="C1548" s="134"/>
      <c r="D1548" s="134"/>
      <c r="E1548" s="134"/>
      <c r="F1548" s="135"/>
      <c r="G1548" s="114">
        <v>22</v>
      </c>
      <c r="H1548" s="102" t="s">
        <v>14</v>
      </c>
      <c r="I1548" s="102" t="s">
        <v>14</v>
      </c>
      <c r="J1548" s="102" t="s">
        <v>14</v>
      </c>
      <c r="K1548" s="102" t="s">
        <v>14</v>
      </c>
      <c r="L1548" s="102" t="s">
        <v>14</v>
      </c>
      <c r="M1548" s="102">
        <f>(M1528+M1535+M1540+M1546)/4</f>
        <v>0.97731060606060605</v>
      </c>
    </row>
    <row r="1549" spans="1:13" ht="40.5" customHeight="1" thickTop="1">
      <c r="A1549" s="77"/>
      <c r="B1549" s="77"/>
      <c r="C1549" s="77"/>
      <c r="D1549" s="77"/>
      <c r="E1549" s="77"/>
      <c r="F1549" s="77"/>
      <c r="G1549" s="77"/>
      <c r="H1549" s="77"/>
      <c r="I1549" s="77"/>
      <c r="J1549" s="77"/>
      <c r="K1549" s="77"/>
      <c r="L1549" s="77"/>
      <c r="M1549" s="77"/>
    </row>
    <row r="1550" spans="1:13" ht="40.5" customHeight="1" thickBot="1">
      <c r="A1550" s="77"/>
      <c r="B1550" s="77"/>
      <c r="C1550" s="77"/>
      <c r="D1550" s="77"/>
      <c r="E1550" s="77"/>
      <c r="F1550" s="77"/>
      <c r="G1550" s="77"/>
      <c r="H1550" s="77"/>
      <c r="I1550" s="77"/>
      <c r="J1550" s="77"/>
      <c r="K1550" s="77"/>
      <c r="L1550" s="77"/>
      <c r="M1550" s="77"/>
    </row>
    <row r="1551" spans="1:13" ht="40.5" customHeight="1" thickTop="1" thickBot="1">
      <c r="A1551" s="78" t="s">
        <v>0</v>
      </c>
      <c r="B1551" s="136" t="s">
        <v>214</v>
      </c>
      <c r="C1551" s="132"/>
      <c r="D1551" s="132"/>
      <c r="E1551" s="132"/>
      <c r="F1551" s="132"/>
      <c r="G1551" s="133"/>
      <c r="H1551" s="139" t="s">
        <v>111</v>
      </c>
      <c r="I1551" s="144"/>
      <c r="J1551" s="145"/>
      <c r="K1551" s="79" t="s">
        <v>2</v>
      </c>
      <c r="L1551" s="146">
        <v>45535</v>
      </c>
      <c r="M1551" s="147"/>
    </row>
    <row r="1552" spans="1:13" ht="40.5" customHeight="1" thickBot="1">
      <c r="A1552" s="115" t="s">
        <v>3</v>
      </c>
      <c r="B1552" s="148"/>
      <c r="C1552" s="148"/>
      <c r="D1552" s="148"/>
      <c r="E1552" s="148"/>
      <c r="F1552" s="148"/>
      <c r="G1552" s="149"/>
      <c r="H1552" s="80" t="s">
        <v>112</v>
      </c>
      <c r="I1552" s="121">
        <v>22</v>
      </c>
      <c r="J1552" s="133"/>
      <c r="K1552" s="81"/>
      <c r="L1552" s="80"/>
      <c r="M1552" s="80"/>
    </row>
    <row r="1553" spans="1:13" ht="40.5" customHeight="1" thickBot="1">
      <c r="A1553" s="150"/>
      <c r="B1553" s="151"/>
      <c r="C1553" s="151"/>
      <c r="D1553" s="151"/>
      <c r="E1553" s="151"/>
      <c r="F1553" s="151"/>
      <c r="G1553" s="152"/>
      <c r="H1553" s="80" t="s">
        <v>113</v>
      </c>
      <c r="I1553" s="121"/>
      <c r="J1553" s="133"/>
      <c r="K1553" s="80"/>
      <c r="L1553" s="80"/>
      <c r="M1553" s="80"/>
    </row>
    <row r="1554" spans="1:13" ht="40.5" customHeight="1" thickBot="1">
      <c r="A1554" s="82" t="s">
        <v>4</v>
      </c>
      <c r="B1554" s="130" t="s">
        <v>5</v>
      </c>
      <c r="C1554" s="131"/>
      <c r="D1554" s="131"/>
      <c r="E1554" s="131"/>
      <c r="F1554" s="131"/>
      <c r="G1554" s="131"/>
      <c r="H1554" s="121" t="s">
        <v>5</v>
      </c>
      <c r="I1554" s="132"/>
      <c r="J1554" s="132"/>
      <c r="K1554" s="132"/>
      <c r="L1554" s="132"/>
      <c r="M1554" s="133"/>
    </row>
    <row r="1555" spans="1:13" ht="40.5" customHeight="1" thickTop="1" thickBot="1">
      <c r="A1555" s="83" t="s">
        <v>6</v>
      </c>
      <c r="B1555" s="84" t="s">
        <v>7</v>
      </c>
      <c r="C1555" s="84" t="s">
        <v>8</v>
      </c>
      <c r="D1555" s="84" t="s">
        <v>9</v>
      </c>
      <c r="E1555" s="84" t="s">
        <v>10</v>
      </c>
      <c r="F1555" s="84" t="s">
        <v>11</v>
      </c>
      <c r="G1555" s="85" t="s">
        <v>12</v>
      </c>
      <c r="H1555" s="86" t="s">
        <v>7</v>
      </c>
      <c r="I1555" s="86" t="s">
        <v>8</v>
      </c>
      <c r="J1555" s="86" t="s">
        <v>9</v>
      </c>
      <c r="K1555" s="86" t="s">
        <v>10</v>
      </c>
      <c r="L1555" s="86" t="s">
        <v>11</v>
      </c>
      <c r="M1555" s="87" t="s">
        <v>12</v>
      </c>
    </row>
    <row r="1556" spans="1:13" ht="40.5" customHeight="1" thickTop="1" thickBot="1">
      <c r="A1556" s="88" t="s">
        <v>13</v>
      </c>
      <c r="B1556" s="89"/>
      <c r="C1556" s="89">
        <v>1</v>
      </c>
      <c r="D1556" s="89">
        <v>2</v>
      </c>
      <c r="E1556" s="89"/>
      <c r="F1556" s="89">
        <v>19</v>
      </c>
      <c r="G1556" s="90">
        <f t="shared" ref="G1556:G1558" si="650">SUM(B1556:F1556)</f>
        <v>22</v>
      </c>
      <c r="H1556" s="91">
        <f t="shared" ref="H1556:L1558" si="651">IFERROR(B1556/$G$1556,0)</f>
        <v>0</v>
      </c>
      <c r="I1556" s="91">
        <f t="shared" si="651"/>
        <v>4.5454545454545456E-2</v>
      </c>
      <c r="J1556" s="91">
        <f t="shared" si="651"/>
        <v>9.0909090909090912E-2</v>
      </c>
      <c r="K1556" s="91">
        <f t="shared" si="651"/>
        <v>0</v>
      </c>
      <c r="L1556" s="91">
        <f t="shared" si="651"/>
        <v>0.86363636363636365</v>
      </c>
      <c r="M1556" s="92" t="s">
        <v>14</v>
      </c>
    </row>
    <row r="1557" spans="1:13" ht="40.5" customHeight="1" thickTop="1" thickBot="1">
      <c r="A1557" s="88" t="s">
        <v>15</v>
      </c>
      <c r="B1557" s="89"/>
      <c r="C1557" s="89"/>
      <c r="D1557" s="89">
        <v>2</v>
      </c>
      <c r="E1557" s="89">
        <v>1</v>
      </c>
      <c r="F1557" s="89">
        <v>19</v>
      </c>
      <c r="G1557" s="90">
        <f t="shared" si="650"/>
        <v>22</v>
      </c>
      <c r="H1557" s="91">
        <f t="shared" si="651"/>
        <v>0</v>
      </c>
      <c r="I1557" s="91">
        <f t="shared" si="651"/>
        <v>0</v>
      </c>
      <c r="J1557" s="91">
        <f t="shared" si="651"/>
        <v>9.0909090909090912E-2</v>
      </c>
      <c r="K1557" s="91">
        <f t="shared" si="651"/>
        <v>4.5454545454545456E-2</v>
      </c>
      <c r="L1557" s="91">
        <f t="shared" si="651"/>
        <v>0.86363636363636365</v>
      </c>
      <c r="M1557" s="93" t="s">
        <v>14</v>
      </c>
    </row>
    <row r="1558" spans="1:13" ht="40.5" customHeight="1" thickTop="1" thickBot="1">
      <c r="A1558" s="88" t="s">
        <v>16</v>
      </c>
      <c r="B1558" s="89"/>
      <c r="C1558" s="89">
        <v>1</v>
      </c>
      <c r="D1558" s="89">
        <v>2</v>
      </c>
      <c r="E1558" s="89">
        <v>1</v>
      </c>
      <c r="F1558" s="89">
        <v>18</v>
      </c>
      <c r="G1558" s="90">
        <f t="shared" si="650"/>
        <v>22</v>
      </c>
      <c r="H1558" s="91">
        <f t="shared" si="651"/>
        <v>0</v>
      </c>
      <c r="I1558" s="91">
        <f t="shared" si="651"/>
        <v>4.5454545454545456E-2</v>
      </c>
      <c r="J1558" s="91">
        <f t="shared" si="651"/>
        <v>9.0909090909090912E-2</v>
      </c>
      <c r="K1558" s="91">
        <f t="shared" si="651"/>
        <v>4.5454545454545456E-2</v>
      </c>
      <c r="L1558" s="91">
        <f t="shared" si="651"/>
        <v>0.81818181818181823</v>
      </c>
      <c r="M1558" s="93" t="s">
        <v>14</v>
      </c>
    </row>
    <row r="1559" spans="1:13" ht="40.5" customHeight="1" thickTop="1" thickBot="1">
      <c r="A1559" s="94" t="s">
        <v>17</v>
      </c>
      <c r="B1559" s="95">
        <f>IFERROR(AVERAGE(B1556:B1558),0)</f>
        <v>0</v>
      </c>
      <c r="C1559" s="95">
        <f>IFERROR(AVERAGE(C1556:C1558),0)</f>
        <v>1</v>
      </c>
      <c r="D1559" s="95">
        <f>IFERROR(AVERAGE(D1556:D1558),0)</f>
        <v>2</v>
      </c>
      <c r="E1559" s="95">
        <f t="shared" ref="E1559:F1559" si="652">IFERROR(AVERAGE(E1556:E1558),0)</f>
        <v>1</v>
      </c>
      <c r="F1559" s="95">
        <f t="shared" si="652"/>
        <v>18.666666666666668</v>
      </c>
      <c r="G1559" s="95">
        <f>SUM(AVERAGE(G1556:G1558))</f>
        <v>22</v>
      </c>
      <c r="H1559" s="96">
        <f>AVERAGE(H1556:H1558)*0.2</f>
        <v>0</v>
      </c>
      <c r="I1559" s="96">
        <f>AVERAGE(I1556:I1558)*0.4</f>
        <v>1.2121212121212123E-2</v>
      </c>
      <c r="J1559" s="96">
        <f>AVERAGE(J1556:J1558)*0.6</f>
        <v>5.4545454545454536E-2</v>
      </c>
      <c r="K1559" s="96">
        <f>AVERAGE(K1556:K1558)*0.8</f>
        <v>2.4242424242424246E-2</v>
      </c>
      <c r="L1559" s="96">
        <f>AVERAGE(L1556:L1558)*1</f>
        <v>0.84848484848484851</v>
      </c>
      <c r="M1559" s="97">
        <f>SUM(H1559:L1559)</f>
        <v>0.93939393939393945</v>
      </c>
    </row>
    <row r="1560" spans="1:13" ht="40.5" customHeight="1" thickTop="1" thickBot="1">
      <c r="A1560" s="98" t="s">
        <v>18</v>
      </c>
      <c r="B1560" s="84" t="s">
        <v>7</v>
      </c>
      <c r="C1560" s="84" t="s">
        <v>8</v>
      </c>
      <c r="D1560" s="84" t="s">
        <v>9</v>
      </c>
      <c r="E1560" s="84" t="s">
        <v>10</v>
      </c>
      <c r="F1560" s="84" t="s">
        <v>11</v>
      </c>
      <c r="G1560" s="85" t="s">
        <v>12</v>
      </c>
      <c r="H1560" s="84" t="s">
        <v>7</v>
      </c>
      <c r="I1560" s="84" t="s">
        <v>8</v>
      </c>
      <c r="J1560" s="84" t="s">
        <v>9</v>
      </c>
      <c r="K1560" s="84" t="s">
        <v>10</v>
      </c>
      <c r="L1560" s="99" t="s">
        <v>11</v>
      </c>
      <c r="M1560" s="85" t="s">
        <v>12</v>
      </c>
    </row>
    <row r="1561" spans="1:13" ht="40.5" customHeight="1" thickTop="1" thickBot="1">
      <c r="A1561" s="88" t="s">
        <v>19</v>
      </c>
      <c r="B1561" s="89"/>
      <c r="C1561" s="89">
        <v>1</v>
      </c>
      <c r="D1561" s="89">
        <v>2</v>
      </c>
      <c r="E1561" s="89">
        <v>4</v>
      </c>
      <c r="F1561" s="89">
        <v>15</v>
      </c>
      <c r="G1561" s="90">
        <f t="shared" ref="G1561:G1565" si="653">SUM(B1561:F1561)</f>
        <v>22</v>
      </c>
      <c r="H1561" s="91">
        <f t="shared" ref="H1561:L1565" si="654">IFERROR(B1561/$G$1561,0)</f>
        <v>0</v>
      </c>
      <c r="I1561" s="91">
        <f t="shared" si="654"/>
        <v>4.5454545454545456E-2</v>
      </c>
      <c r="J1561" s="91">
        <f t="shared" si="654"/>
        <v>9.0909090909090912E-2</v>
      </c>
      <c r="K1561" s="91">
        <f t="shared" si="654"/>
        <v>0.18181818181818182</v>
      </c>
      <c r="L1561" s="91">
        <f t="shared" si="654"/>
        <v>0.68181818181818177</v>
      </c>
      <c r="M1561" s="93" t="s">
        <v>14</v>
      </c>
    </row>
    <row r="1562" spans="1:13" ht="40.5" customHeight="1" thickTop="1" thickBot="1">
      <c r="A1562" s="88" t="s">
        <v>20</v>
      </c>
      <c r="B1562" s="89"/>
      <c r="C1562" s="89">
        <v>1</v>
      </c>
      <c r="D1562" s="89">
        <v>2</v>
      </c>
      <c r="E1562" s="89">
        <v>4</v>
      </c>
      <c r="F1562" s="89">
        <v>15</v>
      </c>
      <c r="G1562" s="90">
        <f t="shared" si="653"/>
        <v>22</v>
      </c>
      <c r="H1562" s="91">
        <f t="shared" si="654"/>
        <v>0</v>
      </c>
      <c r="I1562" s="91">
        <f t="shared" si="654"/>
        <v>4.5454545454545456E-2</v>
      </c>
      <c r="J1562" s="91">
        <f t="shared" si="654"/>
        <v>9.0909090909090912E-2</v>
      </c>
      <c r="K1562" s="91">
        <f t="shared" si="654"/>
        <v>0.18181818181818182</v>
      </c>
      <c r="L1562" s="91">
        <f t="shared" si="654"/>
        <v>0.68181818181818177</v>
      </c>
      <c r="M1562" s="93" t="s">
        <v>14</v>
      </c>
    </row>
    <row r="1563" spans="1:13" ht="40.5" customHeight="1" thickTop="1" thickBot="1">
      <c r="A1563" s="88" t="s">
        <v>21</v>
      </c>
      <c r="B1563" s="89"/>
      <c r="C1563" s="89">
        <v>1</v>
      </c>
      <c r="D1563" s="89">
        <v>2</v>
      </c>
      <c r="E1563" s="89">
        <v>4</v>
      </c>
      <c r="F1563" s="89">
        <v>15</v>
      </c>
      <c r="G1563" s="90">
        <f t="shared" si="653"/>
        <v>22</v>
      </c>
      <c r="H1563" s="91">
        <f t="shared" si="654"/>
        <v>0</v>
      </c>
      <c r="I1563" s="91">
        <f t="shared" si="654"/>
        <v>4.5454545454545456E-2</v>
      </c>
      <c r="J1563" s="91">
        <f t="shared" si="654"/>
        <v>9.0909090909090912E-2</v>
      </c>
      <c r="K1563" s="91">
        <f t="shared" si="654"/>
        <v>0.18181818181818182</v>
      </c>
      <c r="L1563" s="91">
        <f t="shared" si="654"/>
        <v>0.68181818181818177</v>
      </c>
      <c r="M1563" s="93" t="s">
        <v>14</v>
      </c>
    </row>
    <row r="1564" spans="1:13" ht="40.5" customHeight="1" thickTop="1" thickBot="1">
      <c r="A1564" s="88" t="s">
        <v>22</v>
      </c>
      <c r="B1564" s="89"/>
      <c r="C1564" s="89">
        <v>1</v>
      </c>
      <c r="D1564" s="89">
        <v>2</v>
      </c>
      <c r="E1564" s="89">
        <v>4</v>
      </c>
      <c r="F1564" s="89">
        <v>15</v>
      </c>
      <c r="G1564" s="90">
        <f t="shared" si="653"/>
        <v>22</v>
      </c>
      <c r="H1564" s="91">
        <f t="shared" si="654"/>
        <v>0</v>
      </c>
      <c r="I1564" s="91">
        <f t="shared" si="654"/>
        <v>4.5454545454545456E-2</v>
      </c>
      <c r="J1564" s="91">
        <f t="shared" si="654"/>
        <v>9.0909090909090912E-2</v>
      </c>
      <c r="K1564" s="91">
        <f t="shared" si="654"/>
        <v>0.18181818181818182</v>
      </c>
      <c r="L1564" s="91">
        <f t="shared" si="654"/>
        <v>0.68181818181818177</v>
      </c>
      <c r="M1564" s="93" t="s">
        <v>14</v>
      </c>
    </row>
    <row r="1565" spans="1:13" ht="40.5" customHeight="1" thickTop="1" thickBot="1">
      <c r="A1565" s="88" t="s">
        <v>23</v>
      </c>
      <c r="B1565" s="89"/>
      <c r="C1565" s="89">
        <v>1</v>
      </c>
      <c r="D1565" s="89">
        <v>2</v>
      </c>
      <c r="E1565" s="89">
        <v>4</v>
      </c>
      <c r="F1565" s="89">
        <v>15</v>
      </c>
      <c r="G1565" s="90">
        <f t="shared" si="653"/>
        <v>22</v>
      </c>
      <c r="H1565" s="91">
        <f t="shared" si="654"/>
        <v>0</v>
      </c>
      <c r="I1565" s="91">
        <f t="shared" si="654"/>
        <v>4.5454545454545456E-2</v>
      </c>
      <c r="J1565" s="91">
        <f t="shared" si="654"/>
        <v>9.0909090909090912E-2</v>
      </c>
      <c r="K1565" s="91">
        <f t="shared" si="654"/>
        <v>0.18181818181818182</v>
      </c>
      <c r="L1565" s="91">
        <f t="shared" si="654"/>
        <v>0.68181818181818177</v>
      </c>
      <c r="M1565" s="93"/>
    </row>
    <row r="1566" spans="1:13" ht="40.5" customHeight="1" thickTop="1" thickBot="1">
      <c r="A1566" s="94" t="s">
        <v>24</v>
      </c>
      <c r="B1566" s="95">
        <f t="shared" ref="B1566:F1566" si="655">IFERROR(AVERAGE(B1561:B1565),0)</f>
        <v>0</v>
      </c>
      <c r="C1566" s="95">
        <f t="shared" si="655"/>
        <v>1</v>
      </c>
      <c r="D1566" s="95">
        <f t="shared" si="655"/>
        <v>2</v>
      </c>
      <c r="E1566" s="95">
        <f t="shared" si="655"/>
        <v>4</v>
      </c>
      <c r="F1566" s="95">
        <f t="shared" si="655"/>
        <v>15</v>
      </c>
      <c r="G1566" s="95">
        <f>SUM(AVERAGE(G1561:G1565))</f>
        <v>22</v>
      </c>
      <c r="H1566" s="97">
        <f>AVERAGE(H1561:H1565)*0.2</f>
        <v>0</v>
      </c>
      <c r="I1566" s="97">
        <f>AVERAGE(I1561:I1565)*0.4</f>
        <v>1.8181818181818184E-2</v>
      </c>
      <c r="J1566" s="97">
        <f>AVERAGE(J1561:J1565)*0.6</f>
        <v>5.4545454545454543E-2</v>
      </c>
      <c r="K1566" s="97">
        <f>AVERAGE(K1561:K1565)*0.8</f>
        <v>0.14545454545454548</v>
      </c>
      <c r="L1566" s="100">
        <f>AVERAGE(L1561:L1565)*1</f>
        <v>0.68181818181818177</v>
      </c>
      <c r="M1566" s="97">
        <f>SUM(H1566:L1566)</f>
        <v>0.89999999999999991</v>
      </c>
    </row>
    <row r="1567" spans="1:13" ht="40.5" customHeight="1" thickTop="1" thickBot="1">
      <c r="A1567" s="98" t="s">
        <v>25</v>
      </c>
      <c r="B1567" s="84" t="s">
        <v>7</v>
      </c>
      <c r="C1567" s="84" t="s">
        <v>8</v>
      </c>
      <c r="D1567" s="84" t="s">
        <v>9</v>
      </c>
      <c r="E1567" s="84" t="s">
        <v>10</v>
      </c>
      <c r="F1567" s="84" t="s">
        <v>11</v>
      </c>
      <c r="G1567" s="85" t="s">
        <v>12</v>
      </c>
      <c r="H1567" s="84" t="s">
        <v>7</v>
      </c>
      <c r="I1567" s="84" t="s">
        <v>8</v>
      </c>
      <c r="J1567" s="84" t="s">
        <v>9</v>
      </c>
      <c r="K1567" s="84" t="s">
        <v>10</v>
      </c>
      <c r="L1567" s="99" t="s">
        <v>11</v>
      </c>
      <c r="M1567" s="85" t="s">
        <v>12</v>
      </c>
    </row>
    <row r="1568" spans="1:13" ht="40.5" customHeight="1" thickTop="1" thickBot="1">
      <c r="A1568" s="88" t="s">
        <v>26</v>
      </c>
      <c r="B1568" s="89"/>
      <c r="C1568" s="89">
        <v>1</v>
      </c>
      <c r="D1568" s="89"/>
      <c r="E1568" s="89">
        <v>2</v>
      </c>
      <c r="F1568" s="89">
        <v>19</v>
      </c>
      <c r="G1568" s="90">
        <f t="shared" ref="G1568:G1570" si="656">SUM(B1568:F1568)</f>
        <v>22</v>
      </c>
      <c r="H1568" s="91">
        <f t="shared" ref="H1568:L1570" si="657">IFERROR(B1568/$G$1568,0)</f>
        <v>0</v>
      </c>
      <c r="I1568" s="91">
        <f t="shared" si="657"/>
        <v>4.5454545454545456E-2</v>
      </c>
      <c r="J1568" s="91">
        <f t="shared" si="657"/>
        <v>0</v>
      </c>
      <c r="K1568" s="91">
        <f t="shared" si="657"/>
        <v>9.0909090909090912E-2</v>
      </c>
      <c r="L1568" s="91">
        <f t="shared" si="657"/>
        <v>0.86363636363636365</v>
      </c>
      <c r="M1568" s="93" t="s">
        <v>14</v>
      </c>
    </row>
    <row r="1569" spans="1:13" ht="40.5" customHeight="1" thickTop="1" thickBot="1">
      <c r="A1569" s="88" t="s">
        <v>27</v>
      </c>
      <c r="B1569" s="89"/>
      <c r="C1569" s="89">
        <v>1</v>
      </c>
      <c r="D1569" s="89"/>
      <c r="E1569" s="89">
        <v>1</v>
      </c>
      <c r="F1569" s="89">
        <v>20</v>
      </c>
      <c r="G1569" s="90">
        <f t="shared" si="656"/>
        <v>22</v>
      </c>
      <c r="H1569" s="91">
        <f t="shared" si="657"/>
        <v>0</v>
      </c>
      <c r="I1569" s="91">
        <f t="shared" si="657"/>
        <v>4.5454545454545456E-2</v>
      </c>
      <c r="J1569" s="91">
        <f t="shared" si="657"/>
        <v>0</v>
      </c>
      <c r="K1569" s="91">
        <f t="shared" si="657"/>
        <v>4.5454545454545456E-2</v>
      </c>
      <c r="L1569" s="91">
        <f t="shared" si="657"/>
        <v>0.90909090909090906</v>
      </c>
      <c r="M1569" s="93" t="s">
        <v>14</v>
      </c>
    </row>
    <row r="1570" spans="1:13" ht="40.5" customHeight="1" thickTop="1" thickBot="1">
      <c r="A1570" s="88" t="s">
        <v>28</v>
      </c>
      <c r="B1570" s="89"/>
      <c r="C1570" s="89">
        <v>1</v>
      </c>
      <c r="D1570" s="89"/>
      <c r="E1570" s="89">
        <v>1</v>
      </c>
      <c r="F1570" s="89">
        <v>20</v>
      </c>
      <c r="G1570" s="90">
        <f t="shared" si="656"/>
        <v>22</v>
      </c>
      <c r="H1570" s="91">
        <f t="shared" si="657"/>
        <v>0</v>
      </c>
      <c r="I1570" s="91">
        <f t="shared" si="657"/>
        <v>4.5454545454545456E-2</v>
      </c>
      <c r="J1570" s="91">
        <f t="shared" si="657"/>
        <v>0</v>
      </c>
      <c r="K1570" s="91">
        <f t="shared" si="657"/>
        <v>4.5454545454545456E-2</v>
      </c>
      <c r="L1570" s="91">
        <f t="shared" si="657"/>
        <v>0.90909090909090906</v>
      </c>
      <c r="M1570" s="93" t="s">
        <v>14</v>
      </c>
    </row>
    <row r="1571" spans="1:13" ht="40.5" customHeight="1" thickTop="1" thickBot="1">
      <c r="A1571" s="94" t="s">
        <v>24</v>
      </c>
      <c r="B1571" s="95">
        <f t="shared" ref="B1571:F1571" si="658">IFERROR(AVERAGE(B1568:B1570),0)</f>
        <v>0</v>
      </c>
      <c r="C1571" s="95">
        <f t="shared" si="658"/>
        <v>1</v>
      </c>
      <c r="D1571" s="101">
        <f t="shared" si="658"/>
        <v>0</v>
      </c>
      <c r="E1571" s="101">
        <f t="shared" si="658"/>
        <v>1.3333333333333333</v>
      </c>
      <c r="F1571" s="101">
        <f t="shared" si="658"/>
        <v>19.666666666666668</v>
      </c>
      <c r="G1571" s="101">
        <f>SUM(AVERAGE(G1568:G1570))</f>
        <v>22</v>
      </c>
      <c r="H1571" s="97">
        <f>AVERAGE(H1568:H1570)*0.2</f>
        <v>0</v>
      </c>
      <c r="I1571" s="97">
        <f>AVERAGE(I1568:I1570)*0.4</f>
        <v>1.8181818181818181E-2</v>
      </c>
      <c r="J1571" s="97">
        <f>AVERAGE(J1568:J1570)*0.6</f>
        <v>0</v>
      </c>
      <c r="K1571" s="97">
        <f>AVERAGE(K1568:K1570)*0.8</f>
        <v>4.8484848484848492E-2</v>
      </c>
      <c r="L1571" s="100">
        <f>AVERAGE(L1568:L1570)*1</f>
        <v>0.89393939393939392</v>
      </c>
      <c r="M1571" s="102">
        <f>SUM(H1571:L1571)</f>
        <v>0.96060606060606057</v>
      </c>
    </row>
    <row r="1572" spans="1:13" ht="40.5" customHeight="1" thickTop="1" thickBot="1">
      <c r="A1572" s="83" t="s">
        <v>29</v>
      </c>
      <c r="B1572" s="84" t="s">
        <v>7</v>
      </c>
      <c r="C1572" s="84" t="s">
        <v>8</v>
      </c>
      <c r="D1572" s="84" t="s">
        <v>9</v>
      </c>
      <c r="E1572" s="84" t="s">
        <v>10</v>
      </c>
      <c r="F1572" s="84" t="s">
        <v>11</v>
      </c>
      <c r="G1572" s="85" t="s">
        <v>12</v>
      </c>
      <c r="H1572" s="84" t="s">
        <v>7</v>
      </c>
      <c r="I1572" s="84" t="s">
        <v>8</v>
      </c>
      <c r="J1572" s="84" t="s">
        <v>9</v>
      </c>
      <c r="K1572" s="84" t="s">
        <v>10</v>
      </c>
      <c r="L1572" s="99" t="s">
        <v>11</v>
      </c>
      <c r="M1572" s="85" t="s">
        <v>12</v>
      </c>
    </row>
    <row r="1573" spans="1:13" ht="40.5" customHeight="1" thickTop="1" thickBot="1">
      <c r="A1573" s="103" t="s">
        <v>30</v>
      </c>
      <c r="B1573" s="104"/>
      <c r="C1573" s="104">
        <v>1</v>
      </c>
      <c r="D1573" s="104"/>
      <c r="E1573" s="89">
        <v>1</v>
      </c>
      <c r="F1573" s="89">
        <v>20</v>
      </c>
      <c r="G1573" s="105">
        <f t="shared" ref="G1573:G1576" si="659">SUM(B1573:F1573)</f>
        <v>22</v>
      </c>
      <c r="H1573" s="106">
        <f t="shared" ref="H1573:L1576" si="660">IFERROR(B1573/$G$1573,0)</f>
        <v>0</v>
      </c>
      <c r="I1573" s="106">
        <f t="shared" si="660"/>
        <v>4.5454545454545456E-2</v>
      </c>
      <c r="J1573" s="106">
        <f t="shared" si="660"/>
        <v>0</v>
      </c>
      <c r="K1573" s="106">
        <f t="shared" si="660"/>
        <v>4.5454545454545456E-2</v>
      </c>
      <c r="L1573" s="106">
        <f t="shared" si="660"/>
        <v>0.90909090909090906</v>
      </c>
      <c r="M1573" s="93" t="s">
        <v>14</v>
      </c>
    </row>
    <row r="1574" spans="1:13" ht="40.5" customHeight="1" thickTop="1" thickBot="1">
      <c r="A1574" s="103" t="s">
        <v>31</v>
      </c>
      <c r="B1574" s="104"/>
      <c r="C1574" s="104">
        <v>1</v>
      </c>
      <c r="D1574" s="104"/>
      <c r="E1574" s="89">
        <v>1</v>
      </c>
      <c r="F1574" s="89">
        <v>20</v>
      </c>
      <c r="G1574" s="105">
        <f t="shared" si="659"/>
        <v>22</v>
      </c>
      <c r="H1574" s="106">
        <f t="shared" si="660"/>
        <v>0</v>
      </c>
      <c r="I1574" s="106">
        <f t="shared" si="660"/>
        <v>4.5454545454545456E-2</v>
      </c>
      <c r="J1574" s="106">
        <f t="shared" si="660"/>
        <v>0</v>
      </c>
      <c r="K1574" s="106">
        <f t="shared" si="660"/>
        <v>4.5454545454545456E-2</v>
      </c>
      <c r="L1574" s="106">
        <f t="shared" si="660"/>
        <v>0.90909090909090906</v>
      </c>
      <c r="M1574" s="93" t="s">
        <v>14</v>
      </c>
    </row>
    <row r="1575" spans="1:13" ht="40.5" customHeight="1" thickTop="1" thickBot="1">
      <c r="A1575" s="103" t="s">
        <v>32</v>
      </c>
      <c r="B1575" s="104"/>
      <c r="C1575" s="104">
        <v>1</v>
      </c>
      <c r="D1575" s="104"/>
      <c r="E1575" s="89">
        <v>1</v>
      </c>
      <c r="F1575" s="89">
        <v>20</v>
      </c>
      <c r="G1575" s="105">
        <f t="shared" si="659"/>
        <v>22</v>
      </c>
      <c r="H1575" s="106">
        <f t="shared" si="660"/>
        <v>0</v>
      </c>
      <c r="I1575" s="106">
        <f t="shared" si="660"/>
        <v>4.5454545454545456E-2</v>
      </c>
      <c r="J1575" s="106">
        <f t="shared" si="660"/>
        <v>0</v>
      </c>
      <c r="K1575" s="106">
        <f t="shared" si="660"/>
        <v>4.5454545454545456E-2</v>
      </c>
      <c r="L1575" s="106">
        <f t="shared" si="660"/>
        <v>0.90909090909090906</v>
      </c>
      <c r="M1575" s="93" t="s">
        <v>14</v>
      </c>
    </row>
    <row r="1576" spans="1:13" ht="40.5" customHeight="1" thickTop="1" thickBot="1">
      <c r="A1576" s="103" t="s">
        <v>33</v>
      </c>
      <c r="B1576" s="104"/>
      <c r="C1576" s="104">
        <v>1</v>
      </c>
      <c r="D1576" s="104"/>
      <c r="E1576" s="89">
        <v>1</v>
      </c>
      <c r="F1576" s="89">
        <v>20</v>
      </c>
      <c r="G1576" s="105">
        <f t="shared" si="659"/>
        <v>22</v>
      </c>
      <c r="H1576" s="106">
        <f t="shared" si="660"/>
        <v>0</v>
      </c>
      <c r="I1576" s="106">
        <f t="shared" si="660"/>
        <v>4.5454545454545456E-2</v>
      </c>
      <c r="J1576" s="106">
        <f t="shared" si="660"/>
        <v>0</v>
      </c>
      <c r="K1576" s="106">
        <f t="shared" si="660"/>
        <v>4.5454545454545456E-2</v>
      </c>
      <c r="L1576" s="106">
        <f t="shared" si="660"/>
        <v>0.90909090909090906</v>
      </c>
      <c r="M1576" s="93" t="s">
        <v>14</v>
      </c>
    </row>
    <row r="1577" spans="1:13" ht="40.5" customHeight="1" thickTop="1" thickBot="1">
      <c r="A1577" s="107" t="s">
        <v>24</v>
      </c>
      <c r="B1577" s="108">
        <f t="shared" ref="B1577:F1577" si="661">IFERROR(AVERAGE(B1573:B1576),0)</f>
        <v>0</v>
      </c>
      <c r="C1577" s="108">
        <f t="shared" si="661"/>
        <v>1</v>
      </c>
      <c r="D1577" s="108">
        <f t="shared" si="661"/>
        <v>0</v>
      </c>
      <c r="E1577" s="108">
        <f t="shared" si="661"/>
        <v>1</v>
      </c>
      <c r="F1577" s="108">
        <f t="shared" si="661"/>
        <v>20</v>
      </c>
      <c r="G1577" s="108">
        <f>SUM(AVERAGE(G1573:G1576))</f>
        <v>22</v>
      </c>
      <c r="H1577" s="102">
        <f>AVERAGE(H1573:H1576)*0.2</f>
        <v>0</v>
      </c>
      <c r="I1577" s="102">
        <f>AVERAGE(I1573:I1576)*0.4</f>
        <v>1.8181818181818184E-2</v>
      </c>
      <c r="J1577" s="102">
        <f>AVERAGE(J1573:J1576)*0.6</f>
        <v>0</v>
      </c>
      <c r="K1577" s="102">
        <f>AVERAGE(K1573:K1576)*0.8</f>
        <v>3.6363636363636369E-2</v>
      </c>
      <c r="L1577" s="109">
        <f>AVERAGE(L1573:L1576)*1</f>
        <v>0.90909090909090906</v>
      </c>
      <c r="M1577" s="102">
        <f>SUM(H1577:L1577)</f>
        <v>0.96363636363636362</v>
      </c>
    </row>
    <row r="1578" spans="1:13" ht="40.5" customHeight="1" thickTop="1" thickBot="1">
      <c r="A1578" s="110" t="s">
        <v>34</v>
      </c>
      <c r="B1578" s="111"/>
      <c r="C1578" s="111"/>
      <c r="D1578" s="111"/>
      <c r="E1578" s="111"/>
      <c r="F1578" s="111"/>
      <c r="G1578" s="112">
        <f>SUM(B1578:F1578)</f>
        <v>0</v>
      </c>
      <c r="H1578" s="113">
        <f t="shared" ref="H1578:L1578" si="662">IFERROR(B1578/$G$1578,0)</f>
        <v>0</v>
      </c>
      <c r="I1578" s="113">
        <f t="shared" si="662"/>
        <v>0</v>
      </c>
      <c r="J1578" s="113">
        <f t="shared" si="662"/>
        <v>0</v>
      </c>
      <c r="K1578" s="113">
        <f t="shared" si="662"/>
        <v>0</v>
      </c>
      <c r="L1578" s="113">
        <f t="shared" si="662"/>
        <v>0</v>
      </c>
      <c r="M1578" s="93" t="s">
        <v>14</v>
      </c>
    </row>
    <row r="1579" spans="1:13" ht="40.5" customHeight="1" thickTop="1" thickBot="1">
      <c r="A1579" s="127" t="s">
        <v>35</v>
      </c>
      <c r="B1579" s="134"/>
      <c r="C1579" s="134"/>
      <c r="D1579" s="134"/>
      <c r="E1579" s="134"/>
      <c r="F1579" s="135"/>
      <c r="G1579" s="114">
        <v>22</v>
      </c>
      <c r="H1579" s="102" t="s">
        <v>14</v>
      </c>
      <c r="I1579" s="102" t="s">
        <v>14</v>
      </c>
      <c r="J1579" s="102" t="s">
        <v>14</v>
      </c>
      <c r="K1579" s="102" t="s">
        <v>14</v>
      </c>
      <c r="L1579" s="102" t="s">
        <v>14</v>
      </c>
      <c r="M1579" s="102">
        <f>(M1559+M1566+M1571+M1577)/4</f>
        <v>0.94090909090909092</v>
      </c>
    </row>
    <row r="1580" spans="1:13" ht="40.5" customHeight="1" thickTop="1">
      <c r="A1580" s="77"/>
      <c r="B1580" s="77"/>
      <c r="C1580" s="77"/>
      <c r="D1580" s="77"/>
      <c r="E1580" s="77"/>
      <c r="F1580" s="77"/>
      <c r="G1580" s="77"/>
      <c r="H1580" s="77"/>
      <c r="I1580" s="77"/>
      <c r="J1580" s="77"/>
      <c r="K1580" s="77"/>
      <c r="L1580" s="77"/>
      <c r="M1580" s="77"/>
    </row>
    <row r="1581" spans="1:13" ht="40.5" customHeight="1" thickBot="1">
      <c r="A1581" s="77"/>
      <c r="B1581" s="77"/>
      <c r="C1581" s="77"/>
      <c r="D1581" s="77"/>
      <c r="E1581" s="77"/>
      <c r="F1581" s="77"/>
      <c r="G1581" s="77"/>
      <c r="H1581" s="77"/>
      <c r="I1581" s="77"/>
      <c r="J1581" s="77"/>
      <c r="K1581" s="77"/>
      <c r="L1581" s="77"/>
      <c r="M1581" s="77"/>
    </row>
    <row r="1582" spans="1:13" ht="40.5" customHeight="1" thickTop="1" thickBot="1">
      <c r="A1582" s="78" t="s">
        <v>0</v>
      </c>
      <c r="B1582" s="136" t="s">
        <v>215</v>
      </c>
      <c r="C1582" s="132"/>
      <c r="D1582" s="132"/>
      <c r="E1582" s="132"/>
      <c r="F1582" s="132"/>
      <c r="G1582" s="133"/>
      <c r="H1582" s="139" t="s">
        <v>111</v>
      </c>
      <c r="I1582" s="144"/>
      <c r="J1582" s="145"/>
      <c r="K1582" s="79" t="s">
        <v>2</v>
      </c>
      <c r="L1582" s="146">
        <v>45528</v>
      </c>
      <c r="M1582" s="147"/>
    </row>
    <row r="1583" spans="1:13" ht="40.5" customHeight="1" thickBot="1">
      <c r="A1583" s="115" t="s">
        <v>3</v>
      </c>
      <c r="B1583" s="148"/>
      <c r="C1583" s="148"/>
      <c r="D1583" s="148"/>
      <c r="E1583" s="148"/>
      <c r="F1583" s="148"/>
      <c r="G1583" s="149"/>
      <c r="H1583" s="80" t="s">
        <v>112</v>
      </c>
      <c r="I1583" s="121">
        <v>22</v>
      </c>
      <c r="J1583" s="133"/>
      <c r="K1583" s="81"/>
      <c r="L1583" s="80"/>
      <c r="M1583" s="80"/>
    </row>
    <row r="1584" spans="1:13" ht="40.5" customHeight="1" thickBot="1">
      <c r="A1584" s="150"/>
      <c r="B1584" s="151"/>
      <c r="C1584" s="151"/>
      <c r="D1584" s="151"/>
      <c r="E1584" s="151"/>
      <c r="F1584" s="151"/>
      <c r="G1584" s="152"/>
      <c r="H1584" s="80" t="s">
        <v>113</v>
      </c>
      <c r="I1584" s="121"/>
      <c r="J1584" s="133"/>
      <c r="K1584" s="80"/>
      <c r="L1584" s="80"/>
      <c r="M1584" s="80"/>
    </row>
    <row r="1585" spans="1:13" ht="40.5" customHeight="1" thickBot="1">
      <c r="A1585" s="82" t="s">
        <v>4</v>
      </c>
      <c r="B1585" s="130" t="s">
        <v>5</v>
      </c>
      <c r="C1585" s="131"/>
      <c r="D1585" s="131"/>
      <c r="E1585" s="131"/>
      <c r="F1585" s="131"/>
      <c r="G1585" s="131"/>
      <c r="H1585" s="121" t="s">
        <v>5</v>
      </c>
      <c r="I1585" s="132"/>
      <c r="J1585" s="132"/>
      <c r="K1585" s="132"/>
      <c r="L1585" s="132"/>
      <c r="M1585" s="133"/>
    </row>
    <row r="1586" spans="1:13" ht="40.5" customHeight="1" thickTop="1" thickBot="1">
      <c r="A1586" s="83" t="s">
        <v>6</v>
      </c>
      <c r="B1586" s="84" t="s">
        <v>7</v>
      </c>
      <c r="C1586" s="84" t="s">
        <v>8</v>
      </c>
      <c r="D1586" s="84" t="s">
        <v>9</v>
      </c>
      <c r="E1586" s="84" t="s">
        <v>10</v>
      </c>
      <c r="F1586" s="84" t="s">
        <v>11</v>
      </c>
      <c r="G1586" s="85" t="s">
        <v>12</v>
      </c>
      <c r="H1586" s="86" t="s">
        <v>7</v>
      </c>
      <c r="I1586" s="86" t="s">
        <v>8</v>
      </c>
      <c r="J1586" s="86" t="s">
        <v>9</v>
      </c>
      <c r="K1586" s="86" t="s">
        <v>10</v>
      </c>
      <c r="L1586" s="86" t="s">
        <v>11</v>
      </c>
      <c r="M1586" s="87" t="s">
        <v>12</v>
      </c>
    </row>
    <row r="1587" spans="1:13" ht="40.5" customHeight="1" thickTop="1" thickBot="1">
      <c r="A1587" s="88" t="s">
        <v>13</v>
      </c>
      <c r="B1587" s="89"/>
      <c r="C1587" s="89"/>
      <c r="D1587" s="89">
        <v>4</v>
      </c>
      <c r="E1587" s="89">
        <v>6</v>
      </c>
      <c r="F1587" s="89">
        <v>12</v>
      </c>
      <c r="G1587" s="90">
        <f t="shared" ref="G1587:G1589" si="663">SUM(B1587:F1587)</f>
        <v>22</v>
      </c>
      <c r="H1587" s="91">
        <f t="shared" ref="H1587:L1589" si="664">IFERROR(B1587/$G$1587,0)</f>
        <v>0</v>
      </c>
      <c r="I1587" s="91">
        <f t="shared" si="664"/>
        <v>0</v>
      </c>
      <c r="J1587" s="91">
        <f t="shared" si="664"/>
        <v>0.18181818181818182</v>
      </c>
      <c r="K1587" s="91">
        <f t="shared" si="664"/>
        <v>0.27272727272727271</v>
      </c>
      <c r="L1587" s="91">
        <f t="shared" si="664"/>
        <v>0.54545454545454541</v>
      </c>
      <c r="M1587" s="92" t="s">
        <v>14</v>
      </c>
    </row>
    <row r="1588" spans="1:13" ht="40.5" customHeight="1" thickTop="1" thickBot="1">
      <c r="A1588" s="88" t="s">
        <v>15</v>
      </c>
      <c r="B1588" s="89"/>
      <c r="C1588" s="89"/>
      <c r="D1588" s="89">
        <v>4</v>
      </c>
      <c r="E1588" s="89">
        <v>6</v>
      </c>
      <c r="F1588" s="89">
        <v>12</v>
      </c>
      <c r="G1588" s="90">
        <f t="shared" si="663"/>
        <v>22</v>
      </c>
      <c r="H1588" s="91">
        <f t="shared" si="664"/>
        <v>0</v>
      </c>
      <c r="I1588" s="91">
        <f t="shared" si="664"/>
        <v>0</v>
      </c>
      <c r="J1588" s="91">
        <f t="shared" si="664"/>
        <v>0.18181818181818182</v>
      </c>
      <c r="K1588" s="91">
        <f t="shared" si="664"/>
        <v>0.27272727272727271</v>
      </c>
      <c r="L1588" s="91">
        <f t="shared" si="664"/>
        <v>0.54545454545454541</v>
      </c>
      <c r="M1588" s="93" t="s">
        <v>14</v>
      </c>
    </row>
    <row r="1589" spans="1:13" ht="40.5" customHeight="1" thickTop="1" thickBot="1">
      <c r="A1589" s="88" t="s">
        <v>16</v>
      </c>
      <c r="B1589" s="89"/>
      <c r="C1589" s="89"/>
      <c r="D1589" s="89">
        <v>4</v>
      </c>
      <c r="E1589" s="89">
        <v>6</v>
      </c>
      <c r="F1589" s="89">
        <v>12</v>
      </c>
      <c r="G1589" s="90">
        <f t="shared" si="663"/>
        <v>22</v>
      </c>
      <c r="H1589" s="91">
        <f t="shared" si="664"/>
        <v>0</v>
      </c>
      <c r="I1589" s="91">
        <f t="shared" si="664"/>
        <v>0</v>
      </c>
      <c r="J1589" s="91">
        <f t="shared" si="664"/>
        <v>0.18181818181818182</v>
      </c>
      <c r="K1589" s="91">
        <f t="shared" si="664"/>
        <v>0.27272727272727271</v>
      </c>
      <c r="L1589" s="91">
        <f t="shared" si="664"/>
        <v>0.54545454545454541</v>
      </c>
      <c r="M1589" s="93" t="s">
        <v>14</v>
      </c>
    </row>
    <row r="1590" spans="1:13" ht="40.5" customHeight="1" thickTop="1" thickBot="1">
      <c r="A1590" s="94" t="s">
        <v>17</v>
      </c>
      <c r="B1590" s="95">
        <f>IFERROR(AVERAGE(B1587:B1589),0)</f>
        <v>0</v>
      </c>
      <c r="C1590" s="95">
        <f>IFERROR(AVERAGE(C1587:C1589),0)</f>
        <v>0</v>
      </c>
      <c r="D1590" s="95">
        <f>IFERROR(AVERAGE(D1587:D1589),0)</f>
        <v>4</v>
      </c>
      <c r="E1590" s="95">
        <f t="shared" ref="E1590:F1590" si="665">IFERROR(AVERAGE(E1587:E1589),0)</f>
        <v>6</v>
      </c>
      <c r="F1590" s="95">
        <f t="shared" si="665"/>
        <v>12</v>
      </c>
      <c r="G1590" s="95">
        <f>SUM(AVERAGE(G1587:G1589))</f>
        <v>22</v>
      </c>
      <c r="H1590" s="96">
        <f>AVERAGE(H1587:H1589)*0.2</f>
        <v>0</v>
      </c>
      <c r="I1590" s="96">
        <f>AVERAGE(I1587:I1589)*0.4</f>
        <v>0</v>
      </c>
      <c r="J1590" s="96">
        <f>AVERAGE(J1587:J1589)*0.6</f>
        <v>0.10909090909090907</v>
      </c>
      <c r="K1590" s="96">
        <f>AVERAGE(K1587:K1589)*0.8</f>
        <v>0.21818181818181817</v>
      </c>
      <c r="L1590" s="96">
        <f>AVERAGE(L1587:L1589)*1</f>
        <v>0.54545454545454541</v>
      </c>
      <c r="M1590" s="97">
        <f>SUM(H1590:L1590)</f>
        <v>0.87272727272727268</v>
      </c>
    </row>
    <row r="1591" spans="1:13" ht="40.5" customHeight="1" thickTop="1" thickBot="1">
      <c r="A1591" s="98" t="s">
        <v>18</v>
      </c>
      <c r="B1591" s="84" t="s">
        <v>7</v>
      </c>
      <c r="C1591" s="84" t="s">
        <v>8</v>
      </c>
      <c r="D1591" s="84" t="s">
        <v>9</v>
      </c>
      <c r="E1591" s="84" t="s">
        <v>10</v>
      </c>
      <c r="F1591" s="84" t="s">
        <v>11</v>
      </c>
      <c r="G1591" s="85" t="s">
        <v>12</v>
      </c>
      <c r="H1591" s="84" t="s">
        <v>7</v>
      </c>
      <c r="I1591" s="84" t="s">
        <v>8</v>
      </c>
      <c r="J1591" s="84" t="s">
        <v>9</v>
      </c>
      <c r="K1591" s="84" t="s">
        <v>10</v>
      </c>
      <c r="L1591" s="99" t="s">
        <v>11</v>
      </c>
      <c r="M1591" s="85" t="s">
        <v>12</v>
      </c>
    </row>
    <row r="1592" spans="1:13" ht="40.5" customHeight="1" thickTop="1" thickBot="1">
      <c r="A1592" s="88" t="s">
        <v>19</v>
      </c>
      <c r="B1592" s="89"/>
      <c r="C1592" s="89"/>
      <c r="D1592" s="89">
        <v>4</v>
      </c>
      <c r="E1592" s="89">
        <v>6</v>
      </c>
      <c r="F1592" s="89">
        <v>12</v>
      </c>
      <c r="G1592" s="90">
        <f t="shared" ref="G1592:G1596" si="666">SUM(B1592:F1592)</f>
        <v>22</v>
      </c>
      <c r="H1592" s="91">
        <f t="shared" ref="H1592:L1596" si="667">IFERROR(B1592/$G$1592,0)</f>
        <v>0</v>
      </c>
      <c r="I1592" s="91">
        <f t="shared" si="667"/>
        <v>0</v>
      </c>
      <c r="J1592" s="91">
        <f t="shared" si="667"/>
        <v>0.18181818181818182</v>
      </c>
      <c r="K1592" s="91">
        <f t="shared" si="667"/>
        <v>0.27272727272727271</v>
      </c>
      <c r="L1592" s="91">
        <f t="shared" si="667"/>
        <v>0.54545454545454541</v>
      </c>
      <c r="M1592" s="93" t="s">
        <v>14</v>
      </c>
    </row>
    <row r="1593" spans="1:13" ht="40.5" customHeight="1" thickTop="1" thickBot="1">
      <c r="A1593" s="88" t="s">
        <v>20</v>
      </c>
      <c r="B1593" s="89"/>
      <c r="C1593" s="89"/>
      <c r="D1593" s="89">
        <v>4</v>
      </c>
      <c r="E1593" s="89">
        <v>6</v>
      </c>
      <c r="F1593" s="89">
        <v>12</v>
      </c>
      <c r="G1593" s="90">
        <f t="shared" si="666"/>
        <v>22</v>
      </c>
      <c r="H1593" s="91">
        <f t="shared" si="667"/>
        <v>0</v>
      </c>
      <c r="I1593" s="91">
        <f t="shared" si="667"/>
        <v>0</v>
      </c>
      <c r="J1593" s="91">
        <f t="shared" si="667"/>
        <v>0.18181818181818182</v>
      </c>
      <c r="K1593" s="91">
        <f t="shared" si="667"/>
        <v>0.27272727272727271</v>
      </c>
      <c r="L1593" s="91">
        <f t="shared" si="667"/>
        <v>0.54545454545454541</v>
      </c>
      <c r="M1593" s="93" t="s">
        <v>14</v>
      </c>
    </row>
    <row r="1594" spans="1:13" ht="40.5" customHeight="1" thickTop="1" thickBot="1">
      <c r="A1594" s="88" t="s">
        <v>21</v>
      </c>
      <c r="B1594" s="89"/>
      <c r="C1594" s="89"/>
      <c r="D1594" s="89">
        <v>4</v>
      </c>
      <c r="E1594" s="89">
        <v>6</v>
      </c>
      <c r="F1594" s="89">
        <v>12</v>
      </c>
      <c r="G1594" s="90">
        <f t="shared" si="666"/>
        <v>22</v>
      </c>
      <c r="H1594" s="91">
        <f t="shared" si="667"/>
        <v>0</v>
      </c>
      <c r="I1594" s="91">
        <f t="shared" si="667"/>
        <v>0</v>
      </c>
      <c r="J1594" s="91">
        <f t="shared" si="667"/>
        <v>0.18181818181818182</v>
      </c>
      <c r="K1594" s="91">
        <f t="shared" si="667"/>
        <v>0.27272727272727271</v>
      </c>
      <c r="L1594" s="91">
        <f t="shared" si="667"/>
        <v>0.54545454545454541</v>
      </c>
      <c r="M1594" s="93" t="s">
        <v>14</v>
      </c>
    </row>
    <row r="1595" spans="1:13" ht="40.5" customHeight="1" thickTop="1" thickBot="1">
      <c r="A1595" s="88" t="s">
        <v>22</v>
      </c>
      <c r="B1595" s="89"/>
      <c r="C1595" s="89"/>
      <c r="D1595" s="89">
        <v>4</v>
      </c>
      <c r="E1595" s="89">
        <v>6</v>
      </c>
      <c r="F1595" s="89">
        <v>12</v>
      </c>
      <c r="G1595" s="90">
        <f t="shared" si="666"/>
        <v>22</v>
      </c>
      <c r="H1595" s="91">
        <f t="shared" si="667"/>
        <v>0</v>
      </c>
      <c r="I1595" s="91">
        <f t="shared" si="667"/>
        <v>0</v>
      </c>
      <c r="J1595" s="91">
        <f t="shared" si="667"/>
        <v>0.18181818181818182</v>
      </c>
      <c r="K1595" s="91">
        <f t="shared" si="667"/>
        <v>0.27272727272727271</v>
      </c>
      <c r="L1595" s="91">
        <f t="shared" si="667"/>
        <v>0.54545454545454541</v>
      </c>
      <c r="M1595" s="93" t="s">
        <v>14</v>
      </c>
    </row>
    <row r="1596" spans="1:13" ht="40.5" customHeight="1" thickTop="1" thickBot="1">
      <c r="A1596" s="88" t="s">
        <v>23</v>
      </c>
      <c r="B1596" s="89"/>
      <c r="C1596" s="89"/>
      <c r="D1596" s="89">
        <v>4</v>
      </c>
      <c r="E1596" s="89">
        <v>6</v>
      </c>
      <c r="F1596" s="89">
        <v>12</v>
      </c>
      <c r="G1596" s="90">
        <f t="shared" si="666"/>
        <v>22</v>
      </c>
      <c r="H1596" s="91">
        <f t="shared" si="667"/>
        <v>0</v>
      </c>
      <c r="I1596" s="91">
        <f t="shared" si="667"/>
        <v>0</v>
      </c>
      <c r="J1596" s="91">
        <f t="shared" si="667"/>
        <v>0.18181818181818182</v>
      </c>
      <c r="K1596" s="91">
        <f t="shared" si="667"/>
        <v>0.27272727272727271</v>
      </c>
      <c r="L1596" s="91">
        <f t="shared" si="667"/>
        <v>0.54545454545454541</v>
      </c>
      <c r="M1596" s="93"/>
    </row>
    <row r="1597" spans="1:13" ht="40.5" customHeight="1" thickTop="1" thickBot="1">
      <c r="A1597" s="94" t="s">
        <v>24</v>
      </c>
      <c r="B1597" s="95">
        <f t="shared" ref="B1597:F1597" si="668">IFERROR(AVERAGE(B1592:B1596),0)</f>
        <v>0</v>
      </c>
      <c r="C1597" s="95">
        <f t="shared" si="668"/>
        <v>0</v>
      </c>
      <c r="D1597" s="95">
        <f t="shared" si="668"/>
        <v>4</v>
      </c>
      <c r="E1597" s="95">
        <f t="shared" si="668"/>
        <v>6</v>
      </c>
      <c r="F1597" s="95">
        <f t="shared" si="668"/>
        <v>12</v>
      </c>
      <c r="G1597" s="95">
        <f>SUM(AVERAGE(G1592:G1596))</f>
        <v>22</v>
      </c>
      <c r="H1597" s="97">
        <f>AVERAGE(H1592:H1596)*0.2</f>
        <v>0</v>
      </c>
      <c r="I1597" s="97">
        <f>AVERAGE(I1592:I1596)*0.4</f>
        <v>0</v>
      </c>
      <c r="J1597" s="97">
        <f>AVERAGE(J1592:J1596)*0.6</f>
        <v>0.10909090909090909</v>
      </c>
      <c r="K1597" s="97">
        <f>AVERAGE(K1592:K1596)*0.8</f>
        <v>0.21818181818181817</v>
      </c>
      <c r="L1597" s="100">
        <f>AVERAGE(L1592:L1596)*1</f>
        <v>0.54545454545454541</v>
      </c>
      <c r="M1597" s="97">
        <f>SUM(H1597:L1597)</f>
        <v>0.87272727272727268</v>
      </c>
    </row>
    <row r="1598" spans="1:13" ht="40.5" customHeight="1" thickTop="1" thickBot="1">
      <c r="A1598" s="98" t="s">
        <v>25</v>
      </c>
      <c r="B1598" s="84" t="s">
        <v>7</v>
      </c>
      <c r="C1598" s="84" t="s">
        <v>8</v>
      </c>
      <c r="D1598" s="84" t="s">
        <v>9</v>
      </c>
      <c r="E1598" s="84" t="s">
        <v>10</v>
      </c>
      <c r="F1598" s="84" t="s">
        <v>11</v>
      </c>
      <c r="G1598" s="85" t="s">
        <v>12</v>
      </c>
      <c r="H1598" s="84" t="s">
        <v>7</v>
      </c>
      <c r="I1598" s="84" t="s">
        <v>8</v>
      </c>
      <c r="J1598" s="84" t="s">
        <v>9</v>
      </c>
      <c r="K1598" s="84" t="s">
        <v>10</v>
      </c>
      <c r="L1598" s="99" t="s">
        <v>11</v>
      </c>
      <c r="M1598" s="85" t="s">
        <v>12</v>
      </c>
    </row>
    <row r="1599" spans="1:13" ht="40.5" customHeight="1" thickTop="1" thickBot="1">
      <c r="A1599" s="88" t="s">
        <v>26</v>
      </c>
      <c r="B1599" s="89"/>
      <c r="C1599" s="89"/>
      <c r="D1599" s="89">
        <v>4</v>
      </c>
      <c r="E1599" s="89">
        <v>6</v>
      </c>
      <c r="F1599" s="89">
        <v>12</v>
      </c>
      <c r="G1599" s="90">
        <f t="shared" ref="G1599:G1601" si="669">SUM(B1599:F1599)</f>
        <v>22</v>
      </c>
      <c r="H1599" s="91">
        <f t="shared" ref="H1599:L1601" si="670">IFERROR(B1599/$G$1599,0)</f>
        <v>0</v>
      </c>
      <c r="I1599" s="91">
        <f t="shared" si="670"/>
        <v>0</v>
      </c>
      <c r="J1599" s="91">
        <f t="shared" si="670"/>
        <v>0.18181818181818182</v>
      </c>
      <c r="K1599" s="91">
        <f t="shared" si="670"/>
        <v>0.27272727272727271</v>
      </c>
      <c r="L1599" s="91">
        <f t="shared" si="670"/>
        <v>0.54545454545454541</v>
      </c>
      <c r="M1599" s="93" t="s">
        <v>14</v>
      </c>
    </row>
    <row r="1600" spans="1:13" ht="40.5" customHeight="1" thickTop="1" thickBot="1">
      <c r="A1600" s="88" t="s">
        <v>27</v>
      </c>
      <c r="B1600" s="89"/>
      <c r="C1600" s="89"/>
      <c r="D1600" s="89">
        <v>4</v>
      </c>
      <c r="E1600" s="89">
        <v>6</v>
      </c>
      <c r="F1600" s="89">
        <v>12</v>
      </c>
      <c r="G1600" s="90">
        <f t="shared" si="669"/>
        <v>22</v>
      </c>
      <c r="H1600" s="91">
        <f t="shared" si="670"/>
        <v>0</v>
      </c>
      <c r="I1600" s="91">
        <f t="shared" si="670"/>
        <v>0</v>
      </c>
      <c r="J1600" s="91">
        <f t="shared" si="670"/>
        <v>0.18181818181818182</v>
      </c>
      <c r="K1600" s="91">
        <f t="shared" si="670"/>
        <v>0.27272727272727271</v>
      </c>
      <c r="L1600" s="91">
        <f t="shared" si="670"/>
        <v>0.54545454545454541</v>
      </c>
      <c r="M1600" s="93" t="s">
        <v>14</v>
      </c>
    </row>
    <row r="1601" spans="1:13" ht="40.5" customHeight="1" thickTop="1" thickBot="1">
      <c r="A1601" s="88" t="s">
        <v>28</v>
      </c>
      <c r="B1601" s="89"/>
      <c r="C1601" s="89"/>
      <c r="D1601" s="89">
        <v>4</v>
      </c>
      <c r="E1601" s="89">
        <v>6</v>
      </c>
      <c r="F1601" s="89">
        <v>12</v>
      </c>
      <c r="G1601" s="90">
        <f t="shared" si="669"/>
        <v>22</v>
      </c>
      <c r="H1601" s="91">
        <f t="shared" si="670"/>
        <v>0</v>
      </c>
      <c r="I1601" s="91">
        <f t="shared" si="670"/>
        <v>0</v>
      </c>
      <c r="J1601" s="91">
        <f t="shared" si="670"/>
        <v>0.18181818181818182</v>
      </c>
      <c r="K1601" s="91">
        <f t="shared" si="670"/>
        <v>0.27272727272727271</v>
      </c>
      <c r="L1601" s="91">
        <f t="shared" si="670"/>
        <v>0.54545454545454541</v>
      </c>
      <c r="M1601" s="93" t="s">
        <v>14</v>
      </c>
    </row>
    <row r="1602" spans="1:13" ht="40.5" customHeight="1" thickTop="1" thickBot="1">
      <c r="A1602" s="94" t="s">
        <v>24</v>
      </c>
      <c r="B1602" s="95">
        <f t="shared" ref="B1602:F1602" si="671">IFERROR(AVERAGE(B1599:B1601),0)</f>
        <v>0</v>
      </c>
      <c r="C1602" s="95">
        <f t="shared" si="671"/>
        <v>0</v>
      </c>
      <c r="D1602" s="101">
        <f t="shared" si="671"/>
        <v>4</v>
      </c>
      <c r="E1602" s="101">
        <f t="shared" si="671"/>
        <v>6</v>
      </c>
      <c r="F1602" s="101">
        <f t="shared" si="671"/>
        <v>12</v>
      </c>
      <c r="G1602" s="101">
        <f>SUM(AVERAGE(G1599:G1601))</f>
        <v>22</v>
      </c>
      <c r="H1602" s="97">
        <f>AVERAGE(H1599:H1601)*0.2</f>
        <v>0</v>
      </c>
      <c r="I1602" s="97">
        <f>AVERAGE(I1599:I1601)*0.4</f>
        <v>0</v>
      </c>
      <c r="J1602" s="97">
        <f>AVERAGE(J1599:J1601)*0.6</f>
        <v>0.10909090909090907</v>
      </c>
      <c r="K1602" s="97">
        <f>AVERAGE(K1599:K1601)*0.8</f>
        <v>0.21818181818181817</v>
      </c>
      <c r="L1602" s="100">
        <f>AVERAGE(L1599:L1601)*1</f>
        <v>0.54545454545454541</v>
      </c>
      <c r="M1602" s="102">
        <f>SUM(H1602:L1602)</f>
        <v>0.87272727272727268</v>
      </c>
    </row>
    <row r="1603" spans="1:13" ht="40.5" customHeight="1" thickTop="1" thickBot="1">
      <c r="A1603" s="83" t="s">
        <v>29</v>
      </c>
      <c r="B1603" s="84" t="s">
        <v>7</v>
      </c>
      <c r="C1603" s="84" t="s">
        <v>8</v>
      </c>
      <c r="D1603" s="84" t="s">
        <v>9</v>
      </c>
      <c r="E1603" s="84" t="s">
        <v>10</v>
      </c>
      <c r="F1603" s="84" t="s">
        <v>11</v>
      </c>
      <c r="G1603" s="85" t="s">
        <v>12</v>
      </c>
      <c r="H1603" s="84" t="s">
        <v>7</v>
      </c>
      <c r="I1603" s="84" t="s">
        <v>8</v>
      </c>
      <c r="J1603" s="84" t="s">
        <v>9</v>
      </c>
      <c r="K1603" s="84" t="s">
        <v>10</v>
      </c>
      <c r="L1603" s="99" t="s">
        <v>11</v>
      </c>
      <c r="M1603" s="85" t="s">
        <v>12</v>
      </c>
    </row>
    <row r="1604" spans="1:13" ht="40.5" customHeight="1" thickTop="1" thickBot="1">
      <c r="A1604" s="103" t="s">
        <v>30</v>
      </c>
      <c r="B1604" s="104"/>
      <c r="C1604" s="104"/>
      <c r="D1604" s="104">
        <v>4</v>
      </c>
      <c r="E1604" s="89">
        <v>6</v>
      </c>
      <c r="F1604" s="89">
        <v>12</v>
      </c>
      <c r="G1604" s="105">
        <f t="shared" ref="G1604:G1607" si="672">SUM(B1604:F1604)</f>
        <v>22</v>
      </c>
      <c r="H1604" s="106">
        <f t="shared" ref="H1604:L1607" si="673">IFERROR(B1604/$G$1604,0)</f>
        <v>0</v>
      </c>
      <c r="I1604" s="106">
        <f t="shared" si="673"/>
        <v>0</v>
      </c>
      <c r="J1604" s="106">
        <f t="shared" si="673"/>
        <v>0.18181818181818182</v>
      </c>
      <c r="K1604" s="106">
        <f t="shared" si="673"/>
        <v>0.27272727272727271</v>
      </c>
      <c r="L1604" s="106">
        <f t="shared" si="673"/>
        <v>0.54545454545454541</v>
      </c>
      <c r="M1604" s="93" t="s">
        <v>14</v>
      </c>
    </row>
    <row r="1605" spans="1:13" ht="40.5" customHeight="1" thickTop="1" thickBot="1">
      <c r="A1605" s="103" t="s">
        <v>31</v>
      </c>
      <c r="B1605" s="104"/>
      <c r="C1605" s="104"/>
      <c r="D1605" s="104">
        <v>4</v>
      </c>
      <c r="E1605" s="89">
        <v>6</v>
      </c>
      <c r="F1605" s="89">
        <v>12</v>
      </c>
      <c r="G1605" s="105">
        <f t="shared" si="672"/>
        <v>22</v>
      </c>
      <c r="H1605" s="106">
        <f t="shared" si="673"/>
        <v>0</v>
      </c>
      <c r="I1605" s="106">
        <f t="shared" si="673"/>
        <v>0</v>
      </c>
      <c r="J1605" s="106">
        <f t="shared" si="673"/>
        <v>0.18181818181818182</v>
      </c>
      <c r="K1605" s="106">
        <f t="shared" si="673"/>
        <v>0.27272727272727271</v>
      </c>
      <c r="L1605" s="106">
        <f t="shared" si="673"/>
        <v>0.54545454545454541</v>
      </c>
      <c r="M1605" s="93" t="s">
        <v>14</v>
      </c>
    </row>
    <row r="1606" spans="1:13" ht="40.5" customHeight="1" thickTop="1" thickBot="1">
      <c r="A1606" s="103" t="s">
        <v>32</v>
      </c>
      <c r="B1606" s="104"/>
      <c r="C1606" s="104"/>
      <c r="D1606" s="104">
        <v>4</v>
      </c>
      <c r="E1606" s="89">
        <v>6</v>
      </c>
      <c r="F1606" s="89">
        <v>12</v>
      </c>
      <c r="G1606" s="105">
        <f t="shared" si="672"/>
        <v>22</v>
      </c>
      <c r="H1606" s="106">
        <f t="shared" si="673"/>
        <v>0</v>
      </c>
      <c r="I1606" s="106">
        <f t="shared" si="673"/>
        <v>0</v>
      </c>
      <c r="J1606" s="106">
        <f t="shared" si="673"/>
        <v>0.18181818181818182</v>
      </c>
      <c r="K1606" s="106">
        <f t="shared" si="673"/>
        <v>0.27272727272727271</v>
      </c>
      <c r="L1606" s="106">
        <f t="shared" si="673"/>
        <v>0.54545454545454541</v>
      </c>
      <c r="M1606" s="93" t="s">
        <v>14</v>
      </c>
    </row>
    <row r="1607" spans="1:13" ht="40.5" customHeight="1" thickTop="1" thickBot="1">
      <c r="A1607" s="103" t="s">
        <v>33</v>
      </c>
      <c r="B1607" s="104"/>
      <c r="C1607" s="104"/>
      <c r="D1607" s="104">
        <v>4</v>
      </c>
      <c r="E1607" s="89">
        <v>6</v>
      </c>
      <c r="F1607" s="89">
        <v>12</v>
      </c>
      <c r="G1607" s="105">
        <f t="shared" si="672"/>
        <v>22</v>
      </c>
      <c r="H1607" s="106">
        <f t="shared" si="673"/>
        <v>0</v>
      </c>
      <c r="I1607" s="106">
        <f t="shared" si="673"/>
        <v>0</v>
      </c>
      <c r="J1607" s="106">
        <f t="shared" si="673"/>
        <v>0.18181818181818182</v>
      </c>
      <c r="K1607" s="106">
        <f t="shared" si="673"/>
        <v>0.27272727272727271</v>
      </c>
      <c r="L1607" s="106">
        <f t="shared" si="673"/>
        <v>0.54545454545454541</v>
      </c>
      <c r="M1607" s="93" t="s">
        <v>14</v>
      </c>
    </row>
    <row r="1608" spans="1:13" ht="40.5" customHeight="1" thickTop="1" thickBot="1">
      <c r="A1608" s="107" t="s">
        <v>24</v>
      </c>
      <c r="B1608" s="108">
        <f t="shared" ref="B1608:F1608" si="674">IFERROR(AVERAGE(B1604:B1607),0)</f>
        <v>0</v>
      </c>
      <c r="C1608" s="108">
        <f t="shared" si="674"/>
        <v>0</v>
      </c>
      <c r="D1608" s="108">
        <f t="shared" si="674"/>
        <v>4</v>
      </c>
      <c r="E1608" s="108">
        <f t="shared" si="674"/>
        <v>6</v>
      </c>
      <c r="F1608" s="108">
        <f t="shared" si="674"/>
        <v>12</v>
      </c>
      <c r="G1608" s="108">
        <f>SUM(AVERAGE(G1604:G1607))</f>
        <v>22</v>
      </c>
      <c r="H1608" s="102">
        <f>AVERAGE(H1604:H1607)*0.2</f>
        <v>0</v>
      </c>
      <c r="I1608" s="102">
        <f>AVERAGE(I1604:I1607)*0.4</f>
        <v>0</v>
      </c>
      <c r="J1608" s="102">
        <f>AVERAGE(J1604:J1607)*0.6</f>
        <v>0.10909090909090909</v>
      </c>
      <c r="K1608" s="102">
        <f>AVERAGE(K1604:K1607)*0.8</f>
        <v>0.21818181818181817</v>
      </c>
      <c r="L1608" s="109">
        <f>AVERAGE(L1604:L1607)*1</f>
        <v>0.54545454545454541</v>
      </c>
      <c r="M1608" s="102">
        <f>SUM(H1608:L1608)</f>
        <v>0.87272727272727268</v>
      </c>
    </row>
    <row r="1609" spans="1:13" ht="40.5" customHeight="1" thickTop="1" thickBot="1">
      <c r="A1609" s="110" t="s">
        <v>34</v>
      </c>
      <c r="B1609" s="111"/>
      <c r="C1609" s="111"/>
      <c r="D1609" s="111"/>
      <c r="E1609" s="111"/>
      <c r="F1609" s="111"/>
      <c r="G1609" s="112">
        <f>SUM(B1609:F1609)</f>
        <v>0</v>
      </c>
      <c r="H1609" s="113">
        <f t="shared" ref="H1609:L1609" si="675">IFERROR(B1609/$G$1609,0)</f>
        <v>0</v>
      </c>
      <c r="I1609" s="113">
        <f t="shared" si="675"/>
        <v>0</v>
      </c>
      <c r="J1609" s="113">
        <f t="shared" si="675"/>
        <v>0</v>
      </c>
      <c r="K1609" s="113">
        <f t="shared" si="675"/>
        <v>0</v>
      </c>
      <c r="L1609" s="113">
        <f t="shared" si="675"/>
        <v>0</v>
      </c>
      <c r="M1609" s="93" t="s">
        <v>14</v>
      </c>
    </row>
    <row r="1610" spans="1:13" ht="40.5" customHeight="1" thickTop="1" thickBot="1">
      <c r="A1610" s="127" t="s">
        <v>35</v>
      </c>
      <c r="B1610" s="134"/>
      <c r="C1610" s="134"/>
      <c r="D1610" s="134"/>
      <c r="E1610" s="134"/>
      <c r="F1610" s="135"/>
      <c r="G1610" s="114">
        <v>22</v>
      </c>
      <c r="H1610" s="102" t="s">
        <v>14</v>
      </c>
      <c r="I1610" s="102" t="s">
        <v>14</v>
      </c>
      <c r="J1610" s="102" t="s">
        <v>14</v>
      </c>
      <c r="K1610" s="102" t="s">
        <v>14</v>
      </c>
      <c r="L1610" s="102" t="s">
        <v>14</v>
      </c>
      <c r="M1610" s="102">
        <f>(M1590+M1597+M1602+M1608)/4</f>
        <v>0.87272727272727268</v>
      </c>
    </row>
    <row r="1611" spans="1:13" ht="40.5" customHeight="1" thickTop="1">
      <c r="A1611" s="77"/>
      <c r="B1611" s="77"/>
      <c r="C1611" s="77"/>
      <c r="D1611" s="77"/>
      <c r="E1611" s="77"/>
      <c r="F1611" s="77"/>
      <c r="G1611" s="77"/>
      <c r="H1611" s="77"/>
      <c r="I1611" s="77"/>
      <c r="J1611" s="77"/>
      <c r="K1611" s="77"/>
      <c r="L1611" s="77"/>
      <c r="M1611" s="77"/>
    </row>
    <row r="1612" spans="1:13" ht="40.5" customHeight="1" thickBot="1">
      <c r="A1612" s="77"/>
      <c r="B1612" s="77"/>
      <c r="C1612" s="77"/>
      <c r="D1612" s="77"/>
      <c r="E1612" s="77"/>
      <c r="F1612" s="77"/>
      <c r="G1612" s="77"/>
      <c r="H1612" s="77"/>
      <c r="I1612" s="77"/>
      <c r="J1612" s="77"/>
      <c r="K1612" s="77"/>
      <c r="L1612" s="77"/>
      <c r="M1612" s="77"/>
    </row>
    <row r="1613" spans="1:13" ht="40.5" customHeight="1" thickTop="1" thickBot="1">
      <c r="A1613" s="78" t="s">
        <v>0</v>
      </c>
      <c r="B1613" s="136" t="s">
        <v>217</v>
      </c>
      <c r="C1613" s="132"/>
      <c r="D1613" s="132"/>
      <c r="E1613" s="132"/>
      <c r="F1613" s="132"/>
      <c r="G1613" s="133"/>
      <c r="H1613" s="139" t="s">
        <v>111</v>
      </c>
      <c r="I1613" s="144"/>
      <c r="J1613" s="145"/>
      <c r="K1613" s="79" t="s">
        <v>2</v>
      </c>
      <c r="L1613" s="146">
        <v>45521</v>
      </c>
      <c r="M1613" s="147"/>
    </row>
    <row r="1614" spans="1:13" ht="40.5" customHeight="1" thickBot="1">
      <c r="A1614" s="115" t="s">
        <v>3</v>
      </c>
      <c r="B1614" s="148"/>
      <c r="C1614" s="148"/>
      <c r="D1614" s="148"/>
      <c r="E1614" s="148"/>
      <c r="F1614" s="148"/>
      <c r="G1614" s="149"/>
      <c r="H1614" s="80" t="s">
        <v>112</v>
      </c>
      <c r="I1614" s="121">
        <v>22</v>
      </c>
      <c r="J1614" s="133"/>
      <c r="K1614" s="81"/>
      <c r="L1614" s="80"/>
      <c r="M1614" s="80"/>
    </row>
    <row r="1615" spans="1:13" ht="40.5" customHeight="1" thickBot="1">
      <c r="A1615" s="150"/>
      <c r="B1615" s="151"/>
      <c r="C1615" s="151"/>
      <c r="D1615" s="151"/>
      <c r="E1615" s="151"/>
      <c r="F1615" s="151"/>
      <c r="G1615" s="152"/>
      <c r="H1615" s="80" t="s">
        <v>113</v>
      </c>
      <c r="I1615" s="121"/>
      <c r="J1615" s="133"/>
      <c r="K1615" s="80"/>
      <c r="L1615" s="80"/>
      <c r="M1615" s="80"/>
    </row>
    <row r="1616" spans="1:13" ht="40.5" customHeight="1" thickBot="1">
      <c r="A1616" s="82" t="s">
        <v>4</v>
      </c>
      <c r="B1616" s="130" t="s">
        <v>5</v>
      </c>
      <c r="C1616" s="131"/>
      <c r="D1616" s="131"/>
      <c r="E1616" s="131"/>
      <c r="F1616" s="131"/>
      <c r="G1616" s="131"/>
      <c r="H1616" s="121" t="s">
        <v>5</v>
      </c>
      <c r="I1616" s="132"/>
      <c r="J1616" s="132"/>
      <c r="K1616" s="132"/>
      <c r="L1616" s="132"/>
      <c r="M1616" s="133"/>
    </row>
    <row r="1617" spans="1:13" ht="40.5" customHeight="1" thickTop="1" thickBot="1">
      <c r="A1617" s="83" t="s">
        <v>6</v>
      </c>
      <c r="B1617" s="84" t="s">
        <v>7</v>
      </c>
      <c r="C1617" s="84" t="s">
        <v>8</v>
      </c>
      <c r="D1617" s="84" t="s">
        <v>9</v>
      </c>
      <c r="E1617" s="84" t="s">
        <v>10</v>
      </c>
      <c r="F1617" s="84" t="s">
        <v>11</v>
      </c>
      <c r="G1617" s="85" t="s">
        <v>12</v>
      </c>
      <c r="H1617" s="86" t="s">
        <v>7</v>
      </c>
      <c r="I1617" s="86" t="s">
        <v>8</v>
      </c>
      <c r="J1617" s="86" t="s">
        <v>9</v>
      </c>
      <c r="K1617" s="86" t="s">
        <v>10</v>
      </c>
      <c r="L1617" s="86" t="s">
        <v>11</v>
      </c>
      <c r="M1617" s="87" t="s">
        <v>12</v>
      </c>
    </row>
    <row r="1618" spans="1:13" ht="40.5" customHeight="1" thickTop="1" thickBot="1">
      <c r="A1618" s="88" t="s">
        <v>13</v>
      </c>
      <c r="B1618" s="89"/>
      <c r="C1618" s="89"/>
      <c r="D1618" s="89"/>
      <c r="E1618" s="89"/>
      <c r="F1618" s="89">
        <v>22</v>
      </c>
      <c r="G1618" s="90">
        <f t="shared" ref="G1618:G1620" si="676">SUM(B1618:F1618)</f>
        <v>22</v>
      </c>
      <c r="H1618" s="91">
        <f t="shared" ref="H1618:L1620" si="677">IFERROR(B1618/$G$1618,0)</f>
        <v>0</v>
      </c>
      <c r="I1618" s="91">
        <f t="shared" si="677"/>
        <v>0</v>
      </c>
      <c r="J1618" s="91">
        <f t="shared" si="677"/>
        <v>0</v>
      </c>
      <c r="K1618" s="91">
        <f t="shared" si="677"/>
        <v>0</v>
      </c>
      <c r="L1618" s="91">
        <f t="shared" si="677"/>
        <v>1</v>
      </c>
      <c r="M1618" s="92" t="s">
        <v>14</v>
      </c>
    </row>
    <row r="1619" spans="1:13" ht="40.5" customHeight="1" thickTop="1" thickBot="1">
      <c r="A1619" s="88" t="s">
        <v>15</v>
      </c>
      <c r="B1619" s="89"/>
      <c r="C1619" s="89"/>
      <c r="D1619" s="89"/>
      <c r="E1619" s="89"/>
      <c r="F1619" s="89">
        <v>22</v>
      </c>
      <c r="G1619" s="90">
        <f t="shared" si="676"/>
        <v>22</v>
      </c>
      <c r="H1619" s="91">
        <f t="shared" si="677"/>
        <v>0</v>
      </c>
      <c r="I1619" s="91">
        <f t="shared" si="677"/>
        <v>0</v>
      </c>
      <c r="J1619" s="91">
        <f t="shared" si="677"/>
        <v>0</v>
      </c>
      <c r="K1619" s="91">
        <f t="shared" si="677"/>
        <v>0</v>
      </c>
      <c r="L1619" s="91">
        <f t="shared" si="677"/>
        <v>1</v>
      </c>
      <c r="M1619" s="93" t="s">
        <v>14</v>
      </c>
    </row>
    <row r="1620" spans="1:13" ht="40.5" customHeight="1" thickTop="1" thickBot="1">
      <c r="A1620" s="88" t="s">
        <v>16</v>
      </c>
      <c r="B1620" s="89"/>
      <c r="C1620" s="89"/>
      <c r="D1620" s="89"/>
      <c r="E1620" s="89"/>
      <c r="F1620" s="89">
        <v>22</v>
      </c>
      <c r="G1620" s="90">
        <f t="shared" si="676"/>
        <v>22</v>
      </c>
      <c r="H1620" s="91">
        <f t="shared" si="677"/>
        <v>0</v>
      </c>
      <c r="I1620" s="91">
        <f t="shared" si="677"/>
        <v>0</v>
      </c>
      <c r="J1620" s="91">
        <f t="shared" si="677"/>
        <v>0</v>
      </c>
      <c r="K1620" s="91">
        <f t="shared" si="677"/>
        <v>0</v>
      </c>
      <c r="L1620" s="91">
        <f t="shared" si="677"/>
        <v>1</v>
      </c>
      <c r="M1620" s="93" t="s">
        <v>14</v>
      </c>
    </row>
    <row r="1621" spans="1:13" ht="40.5" customHeight="1" thickTop="1" thickBot="1">
      <c r="A1621" s="94" t="s">
        <v>17</v>
      </c>
      <c r="B1621" s="95">
        <f>IFERROR(AVERAGE(B1618:B1620),0)</f>
        <v>0</v>
      </c>
      <c r="C1621" s="95">
        <f>IFERROR(AVERAGE(C1618:C1620),0)</f>
        <v>0</v>
      </c>
      <c r="D1621" s="95">
        <f>IFERROR(AVERAGE(D1618:D1620),0)</f>
        <v>0</v>
      </c>
      <c r="E1621" s="95">
        <f t="shared" ref="E1621:F1621" si="678">IFERROR(AVERAGE(E1618:E1620),0)</f>
        <v>0</v>
      </c>
      <c r="F1621" s="95">
        <f t="shared" si="678"/>
        <v>22</v>
      </c>
      <c r="G1621" s="95">
        <f>SUM(AVERAGE(G1618:G1620))</f>
        <v>22</v>
      </c>
      <c r="H1621" s="96">
        <f>AVERAGE(H1618:H1620)*0.2</f>
        <v>0</v>
      </c>
      <c r="I1621" s="96">
        <f>AVERAGE(I1618:I1620)*0.4</f>
        <v>0</v>
      </c>
      <c r="J1621" s="96">
        <f>AVERAGE(J1618:J1620)*0.6</f>
        <v>0</v>
      </c>
      <c r="K1621" s="96">
        <f>AVERAGE(K1618:K1620)*0.8</f>
        <v>0</v>
      </c>
      <c r="L1621" s="96">
        <f>AVERAGE(L1618:L1620)*1</f>
        <v>1</v>
      </c>
      <c r="M1621" s="97">
        <f>SUM(H1621:L1621)</f>
        <v>1</v>
      </c>
    </row>
    <row r="1622" spans="1:13" ht="40.5" customHeight="1" thickTop="1" thickBot="1">
      <c r="A1622" s="98" t="s">
        <v>18</v>
      </c>
      <c r="B1622" s="84" t="s">
        <v>7</v>
      </c>
      <c r="C1622" s="84" t="s">
        <v>8</v>
      </c>
      <c r="D1622" s="84" t="s">
        <v>9</v>
      </c>
      <c r="E1622" s="84" t="s">
        <v>10</v>
      </c>
      <c r="F1622" s="84" t="s">
        <v>11</v>
      </c>
      <c r="G1622" s="85" t="s">
        <v>12</v>
      </c>
      <c r="H1622" s="84" t="s">
        <v>7</v>
      </c>
      <c r="I1622" s="84" t="s">
        <v>8</v>
      </c>
      <c r="J1622" s="84" t="s">
        <v>9</v>
      </c>
      <c r="K1622" s="84" t="s">
        <v>10</v>
      </c>
      <c r="L1622" s="99" t="s">
        <v>11</v>
      </c>
      <c r="M1622" s="85" t="s">
        <v>12</v>
      </c>
    </row>
    <row r="1623" spans="1:13" ht="40.5" customHeight="1" thickTop="1" thickBot="1">
      <c r="A1623" s="88" t="s">
        <v>19</v>
      </c>
      <c r="B1623" s="89"/>
      <c r="C1623" s="89"/>
      <c r="D1623" s="89"/>
      <c r="E1623" s="89"/>
      <c r="F1623" s="89">
        <v>22</v>
      </c>
      <c r="G1623" s="90">
        <f t="shared" ref="G1623:G1627" si="679">SUM(B1623:F1623)</f>
        <v>22</v>
      </c>
      <c r="H1623" s="91">
        <f t="shared" ref="H1623:L1627" si="680">IFERROR(B1623/$G$1623,0)</f>
        <v>0</v>
      </c>
      <c r="I1623" s="91">
        <f t="shared" si="680"/>
        <v>0</v>
      </c>
      <c r="J1623" s="91">
        <f t="shared" si="680"/>
        <v>0</v>
      </c>
      <c r="K1623" s="91">
        <f t="shared" si="680"/>
        <v>0</v>
      </c>
      <c r="L1623" s="91">
        <f t="shared" si="680"/>
        <v>1</v>
      </c>
      <c r="M1623" s="93" t="s">
        <v>14</v>
      </c>
    </row>
    <row r="1624" spans="1:13" ht="40.5" customHeight="1" thickTop="1" thickBot="1">
      <c r="A1624" s="88" t="s">
        <v>20</v>
      </c>
      <c r="B1624" s="89"/>
      <c r="C1624" s="89"/>
      <c r="D1624" s="89"/>
      <c r="E1624" s="89"/>
      <c r="F1624" s="89">
        <v>22</v>
      </c>
      <c r="G1624" s="90">
        <f t="shared" si="679"/>
        <v>22</v>
      </c>
      <c r="H1624" s="91">
        <f t="shared" si="680"/>
        <v>0</v>
      </c>
      <c r="I1624" s="91">
        <f t="shared" si="680"/>
        <v>0</v>
      </c>
      <c r="J1624" s="91">
        <f t="shared" si="680"/>
        <v>0</v>
      </c>
      <c r="K1624" s="91">
        <f t="shared" si="680"/>
        <v>0</v>
      </c>
      <c r="L1624" s="91">
        <f t="shared" si="680"/>
        <v>1</v>
      </c>
      <c r="M1624" s="93" t="s">
        <v>14</v>
      </c>
    </row>
    <row r="1625" spans="1:13" ht="40.5" customHeight="1" thickTop="1" thickBot="1">
      <c r="A1625" s="88" t="s">
        <v>21</v>
      </c>
      <c r="B1625" s="89"/>
      <c r="C1625" s="89"/>
      <c r="D1625" s="89"/>
      <c r="E1625" s="89"/>
      <c r="F1625" s="89">
        <v>22</v>
      </c>
      <c r="G1625" s="90">
        <f t="shared" si="679"/>
        <v>22</v>
      </c>
      <c r="H1625" s="91">
        <f t="shared" si="680"/>
        <v>0</v>
      </c>
      <c r="I1625" s="91">
        <f t="shared" si="680"/>
        <v>0</v>
      </c>
      <c r="J1625" s="91">
        <f t="shared" si="680"/>
        <v>0</v>
      </c>
      <c r="K1625" s="91">
        <f t="shared" si="680"/>
        <v>0</v>
      </c>
      <c r="L1625" s="91">
        <f t="shared" si="680"/>
        <v>1</v>
      </c>
      <c r="M1625" s="93" t="s">
        <v>14</v>
      </c>
    </row>
    <row r="1626" spans="1:13" ht="40.5" customHeight="1" thickTop="1" thickBot="1">
      <c r="A1626" s="88" t="s">
        <v>22</v>
      </c>
      <c r="B1626" s="89"/>
      <c r="C1626" s="89"/>
      <c r="D1626" s="89"/>
      <c r="E1626" s="89"/>
      <c r="F1626" s="89">
        <v>22</v>
      </c>
      <c r="G1626" s="90">
        <f t="shared" si="679"/>
        <v>22</v>
      </c>
      <c r="H1626" s="91">
        <f t="shared" si="680"/>
        <v>0</v>
      </c>
      <c r="I1626" s="91">
        <f t="shared" si="680"/>
        <v>0</v>
      </c>
      <c r="J1626" s="91">
        <f t="shared" si="680"/>
        <v>0</v>
      </c>
      <c r="K1626" s="91">
        <f t="shared" si="680"/>
        <v>0</v>
      </c>
      <c r="L1626" s="91">
        <f t="shared" si="680"/>
        <v>1</v>
      </c>
      <c r="M1626" s="93" t="s">
        <v>14</v>
      </c>
    </row>
    <row r="1627" spans="1:13" ht="40.5" customHeight="1" thickTop="1" thickBot="1">
      <c r="A1627" s="88" t="s">
        <v>23</v>
      </c>
      <c r="B1627" s="89"/>
      <c r="C1627" s="89"/>
      <c r="D1627" s="89"/>
      <c r="E1627" s="89"/>
      <c r="F1627" s="89">
        <v>22</v>
      </c>
      <c r="G1627" s="90">
        <f t="shared" si="679"/>
        <v>22</v>
      </c>
      <c r="H1627" s="91">
        <f t="shared" si="680"/>
        <v>0</v>
      </c>
      <c r="I1627" s="91">
        <f t="shared" si="680"/>
        <v>0</v>
      </c>
      <c r="J1627" s="91">
        <f t="shared" si="680"/>
        <v>0</v>
      </c>
      <c r="K1627" s="91">
        <f t="shared" si="680"/>
        <v>0</v>
      </c>
      <c r="L1627" s="91">
        <f t="shared" si="680"/>
        <v>1</v>
      </c>
      <c r="M1627" s="93"/>
    </row>
    <row r="1628" spans="1:13" ht="40.5" customHeight="1" thickTop="1" thickBot="1">
      <c r="A1628" s="94" t="s">
        <v>24</v>
      </c>
      <c r="B1628" s="95">
        <f t="shared" ref="B1628:F1628" si="681">IFERROR(AVERAGE(B1623:B1627),0)</f>
        <v>0</v>
      </c>
      <c r="C1628" s="95">
        <f t="shared" si="681"/>
        <v>0</v>
      </c>
      <c r="D1628" s="95">
        <f t="shared" si="681"/>
        <v>0</v>
      </c>
      <c r="E1628" s="95">
        <f t="shared" si="681"/>
        <v>0</v>
      </c>
      <c r="F1628" s="95">
        <f t="shared" si="681"/>
        <v>22</v>
      </c>
      <c r="G1628" s="95">
        <f>SUM(AVERAGE(G1623:G1627))</f>
        <v>22</v>
      </c>
      <c r="H1628" s="97">
        <f>AVERAGE(H1623:H1627)*0.2</f>
        <v>0</v>
      </c>
      <c r="I1628" s="97">
        <f>AVERAGE(I1623:I1627)*0.4</f>
        <v>0</v>
      </c>
      <c r="J1628" s="97">
        <f>AVERAGE(J1623:J1627)*0.6</f>
        <v>0</v>
      </c>
      <c r="K1628" s="97">
        <f>AVERAGE(K1623:K1627)*0.8</f>
        <v>0</v>
      </c>
      <c r="L1628" s="100">
        <f>AVERAGE(L1623:L1627)*1</f>
        <v>1</v>
      </c>
      <c r="M1628" s="97">
        <f>SUM(H1628:L1628)</f>
        <v>1</v>
      </c>
    </row>
    <row r="1629" spans="1:13" ht="40.5" customHeight="1" thickTop="1" thickBot="1">
      <c r="A1629" s="98" t="s">
        <v>25</v>
      </c>
      <c r="B1629" s="84" t="s">
        <v>7</v>
      </c>
      <c r="C1629" s="84" t="s">
        <v>8</v>
      </c>
      <c r="D1629" s="84" t="s">
        <v>9</v>
      </c>
      <c r="E1629" s="84" t="s">
        <v>10</v>
      </c>
      <c r="F1629" s="84" t="s">
        <v>11</v>
      </c>
      <c r="G1629" s="85" t="s">
        <v>12</v>
      </c>
      <c r="H1629" s="84" t="s">
        <v>7</v>
      </c>
      <c r="I1629" s="84" t="s">
        <v>8</v>
      </c>
      <c r="J1629" s="84" t="s">
        <v>9</v>
      </c>
      <c r="K1629" s="84" t="s">
        <v>10</v>
      </c>
      <c r="L1629" s="99" t="s">
        <v>11</v>
      </c>
      <c r="M1629" s="85" t="s">
        <v>12</v>
      </c>
    </row>
    <row r="1630" spans="1:13" ht="40.5" customHeight="1" thickTop="1" thickBot="1">
      <c r="A1630" s="88" t="s">
        <v>26</v>
      </c>
      <c r="B1630" s="89"/>
      <c r="C1630" s="89"/>
      <c r="D1630" s="89"/>
      <c r="E1630" s="89"/>
      <c r="F1630" s="89">
        <v>22</v>
      </c>
      <c r="G1630" s="90">
        <f t="shared" ref="G1630:G1632" si="682">SUM(B1630:F1630)</f>
        <v>22</v>
      </c>
      <c r="H1630" s="91">
        <f t="shared" ref="H1630:L1632" si="683">IFERROR(B1630/$G$1630,0)</f>
        <v>0</v>
      </c>
      <c r="I1630" s="91">
        <f t="shared" si="683"/>
        <v>0</v>
      </c>
      <c r="J1630" s="91">
        <f t="shared" si="683"/>
        <v>0</v>
      </c>
      <c r="K1630" s="91">
        <f t="shared" si="683"/>
        <v>0</v>
      </c>
      <c r="L1630" s="91">
        <f t="shared" si="683"/>
        <v>1</v>
      </c>
      <c r="M1630" s="93" t="s">
        <v>14</v>
      </c>
    </row>
    <row r="1631" spans="1:13" ht="40.5" customHeight="1" thickTop="1" thickBot="1">
      <c r="A1631" s="88" t="s">
        <v>27</v>
      </c>
      <c r="B1631" s="89"/>
      <c r="C1631" s="89"/>
      <c r="D1631" s="89"/>
      <c r="E1631" s="89"/>
      <c r="F1631" s="89">
        <v>22</v>
      </c>
      <c r="G1631" s="90">
        <f t="shared" si="682"/>
        <v>22</v>
      </c>
      <c r="H1631" s="91">
        <f t="shared" si="683"/>
        <v>0</v>
      </c>
      <c r="I1631" s="91">
        <f t="shared" si="683"/>
        <v>0</v>
      </c>
      <c r="J1631" s="91">
        <f t="shared" si="683"/>
        <v>0</v>
      </c>
      <c r="K1631" s="91">
        <f t="shared" si="683"/>
        <v>0</v>
      </c>
      <c r="L1631" s="91">
        <f t="shared" si="683"/>
        <v>1</v>
      </c>
      <c r="M1631" s="93" t="s">
        <v>14</v>
      </c>
    </row>
    <row r="1632" spans="1:13" ht="40.5" customHeight="1" thickTop="1" thickBot="1">
      <c r="A1632" s="88" t="s">
        <v>28</v>
      </c>
      <c r="B1632" s="89"/>
      <c r="C1632" s="89"/>
      <c r="D1632" s="89"/>
      <c r="E1632" s="89"/>
      <c r="F1632" s="89">
        <v>22</v>
      </c>
      <c r="G1632" s="90">
        <f t="shared" si="682"/>
        <v>22</v>
      </c>
      <c r="H1632" s="91">
        <f t="shared" si="683"/>
        <v>0</v>
      </c>
      <c r="I1632" s="91">
        <f t="shared" si="683"/>
        <v>0</v>
      </c>
      <c r="J1632" s="91">
        <f t="shared" si="683"/>
        <v>0</v>
      </c>
      <c r="K1632" s="91">
        <f t="shared" si="683"/>
        <v>0</v>
      </c>
      <c r="L1632" s="91">
        <f t="shared" si="683"/>
        <v>1</v>
      </c>
      <c r="M1632" s="93" t="s">
        <v>14</v>
      </c>
    </row>
    <row r="1633" spans="1:13" ht="40.5" customHeight="1" thickTop="1" thickBot="1">
      <c r="A1633" s="94" t="s">
        <v>24</v>
      </c>
      <c r="B1633" s="95">
        <f t="shared" ref="B1633:F1633" si="684">IFERROR(AVERAGE(B1630:B1632),0)</f>
        <v>0</v>
      </c>
      <c r="C1633" s="95">
        <f t="shared" si="684"/>
        <v>0</v>
      </c>
      <c r="D1633" s="101">
        <f t="shared" si="684"/>
        <v>0</v>
      </c>
      <c r="E1633" s="101">
        <f t="shared" si="684"/>
        <v>0</v>
      </c>
      <c r="F1633" s="101">
        <f t="shared" si="684"/>
        <v>22</v>
      </c>
      <c r="G1633" s="101">
        <f>SUM(AVERAGE(G1630:G1632))</f>
        <v>22</v>
      </c>
      <c r="H1633" s="97">
        <f>AVERAGE(H1630:H1632)*0.2</f>
        <v>0</v>
      </c>
      <c r="I1633" s="97">
        <f>AVERAGE(I1630:I1632)*0.4</f>
        <v>0</v>
      </c>
      <c r="J1633" s="97">
        <f>AVERAGE(J1630:J1632)*0.6</f>
        <v>0</v>
      </c>
      <c r="K1633" s="97">
        <f>AVERAGE(K1630:K1632)*0.8</f>
        <v>0</v>
      </c>
      <c r="L1633" s="100">
        <f>AVERAGE(L1630:L1632)*1</f>
        <v>1</v>
      </c>
      <c r="M1633" s="102">
        <f>SUM(H1633:L1633)</f>
        <v>1</v>
      </c>
    </row>
    <row r="1634" spans="1:13" ht="40.5" customHeight="1" thickTop="1" thickBot="1">
      <c r="A1634" s="83" t="s">
        <v>29</v>
      </c>
      <c r="B1634" s="84" t="s">
        <v>7</v>
      </c>
      <c r="C1634" s="84" t="s">
        <v>8</v>
      </c>
      <c r="D1634" s="84" t="s">
        <v>9</v>
      </c>
      <c r="E1634" s="84" t="s">
        <v>10</v>
      </c>
      <c r="F1634" s="84" t="s">
        <v>11</v>
      </c>
      <c r="G1634" s="85" t="s">
        <v>12</v>
      </c>
      <c r="H1634" s="84" t="s">
        <v>7</v>
      </c>
      <c r="I1634" s="84" t="s">
        <v>8</v>
      </c>
      <c r="J1634" s="84" t="s">
        <v>9</v>
      </c>
      <c r="K1634" s="84" t="s">
        <v>10</v>
      </c>
      <c r="L1634" s="99" t="s">
        <v>11</v>
      </c>
      <c r="M1634" s="85" t="s">
        <v>12</v>
      </c>
    </row>
    <row r="1635" spans="1:13" ht="40.5" customHeight="1" thickTop="1" thickBot="1">
      <c r="A1635" s="103" t="s">
        <v>30</v>
      </c>
      <c r="B1635" s="104"/>
      <c r="C1635" s="104"/>
      <c r="D1635" s="104"/>
      <c r="E1635" s="89"/>
      <c r="F1635" s="89">
        <v>22</v>
      </c>
      <c r="G1635" s="105">
        <f t="shared" ref="G1635:G1638" si="685">SUM(B1635:F1635)</f>
        <v>22</v>
      </c>
      <c r="H1635" s="106">
        <f t="shared" ref="H1635:L1638" si="686">IFERROR(B1635/$G$1635,0)</f>
        <v>0</v>
      </c>
      <c r="I1635" s="106">
        <f t="shared" si="686"/>
        <v>0</v>
      </c>
      <c r="J1635" s="106">
        <f t="shared" si="686"/>
        <v>0</v>
      </c>
      <c r="K1635" s="106">
        <f t="shared" si="686"/>
        <v>0</v>
      </c>
      <c r="L1635" s="106">
        <f t="shared" si="686"/>
        <v>1</v>
      </c>
      <c r="M1635" s="93" t="s">
        <v>14</v>
      </c>
    </row>
    <row r="1636" spans="1:13" ht="40.5" customHeight="1" thickTop="1" thickBot="1">
      <c r="A1636" s="103" t="s">
        <v>31</v>
      </c>
      <c r="B1636" s="104"/>
      <c r="C1636" s="104"/>
      <c r="D1636" s="104"/>
      <c r="E1636" s="89"/>
      <c r="F1636" s="89">
        <v>22</v>
      </c>
      <c r="G1636" s="105">
        <f t="shared" si="685"/>
        <v>22</v>
      </c>
      <c r="H1636" s="106">
        <f t="shared" si="686"/>
        <v>0</v>
      </c>
      <c r="I1636" s="106">
        <f t="shared" si="686"/>
        <v>0</v>
      </c>
      <c r="J1636" s="106">
        <f t="shared" si="686"/>
        <v>0</v>
      </c>
      <c r="K1636" s="106">
        <f t="shared" si="686"/>
        <v>0</v>
      </c>
      <c r="L1636" s="106">
        <f t="shared" si="686"/>
        <v>1</v>
      </c>
      <c r="M1636" s="93" t="s">
        <v>14</v>
      </c>
    </row>
    <row r="1637" spans="1:13" ht="40.5" customHeight="1" thickTop="1" thickBot="1">
      <c r="A1637" s="103" t="s">
        <v>32</v>
      </c>
      <c r="B1637" s="104"/>
      <c r="C1637" s="104"/>
      <c r="D1637" s="104"/>
      <c r="E1637" s="89"/>
      <c r="F1637" s="89">
        <v>22</v>
      </c>
      <c r="G1637" s="105">
        <f t="shared" si="685"/>
        <v>22</v>
      </c>
      <c r="H1637" s="106">
        <f t="shared" si="686"/>
        <v>0</v>
      </c>
      <c r="I1637" s="106">
        <f t="shared" si="686"/>
        <v>0</v>
      </c>
      <c r="J1637" s="106">
        <f t="shared" si="686"/>
        <v>0</v>
      </c>
      <c r="K1637" s="106">
        <f t="shared" si="686"/>
        <v>0</v>
      </c>
      <c r="L1637" s="106">
        <f t="shared" si="686"/>
        <v>1</v>
      </c>
      <c r="M1637" s="93" t="s">
        <v>14</v>
      </c>
    </row>
    <row r="1638" spans="1:13" ht="40.5" customHeight="1" thickTop="1" thickBot="1">
      <c r="A1638" s="103" t="s">
        <v>33</v>
      </c>
      <c r="B1638" s="104"/>
      <c r="C1638" s="104"/>
      <c r="D1638" s="104"/>
      <c r="E1638" s="89"/>
      <c r="F1638" s="89">
        <v>22</v>
      </c>
      <c r="G1638" s="105">
        <f t="shared" si="685"/>
        <v>22</v>
      </c>
      <c r="H1638" s="106">
        <f t="shared" si="686"/>
        <v>0</v>
      </c>
      <c r="I1638" s="106">
        <f t="shared" si="686"/>
        <v>0</v>
      </c>
      <c r="J1638" s="106">
        <f t="shared" si="686"/>
        <v>0</v>
      </c>
      <c r="K1638" s="106">
        <f t="shared" si="686"/>
        <v>0</v>
      </c>
      <c r="L1638" s="106">
        <f t="shared" si="686"/>
        <v>1</v>
      </c>
      <c r="M1638" s="93" t="s">
        <v>14</v>
      </c>
    </row>
    <row r="1639" spans="1:13" ht="40.5" customHeight="1" thickTop="1" thickBot="1">
      <c r="A1639" s="107" t="s">
        <v>24</v>
      </c>
      <c r="B1639" s="108">
        <f t="shared" ref="B1639:F1639" si="687">IFERROR(AVERAGE(B1635:B1638),0)</f>
        <v>0</v>
      </c>
      <c r="C1639" s="108">
        <f t="shared" si="687"/>
        <v>0</v>
      </c>
      <c r="D1639" s="108">
        <f t="shared" si="687"/>
        <v>0</v>
      </c>
      <c r="E1639" s="108">
        <f t="shared" si="687"/>
        <v>0</v>
      </c>
      <c r="F1639" s="108">
        <f t="shared" si="687"/>
        <v>22</v>
      </c>
      <c r="G1639" s="108">
        <f>SUM(AVERAGE(G1635:G1638))</f>
        <v>22</v>
      </c>
      <c r="H1639" s="102">
        <f>AVERAGE(H1635:H1638)*0.2</f>
        <v>0</v>
      </c>
      <c r="I1639" s="102">
        <f>AVERAGE(I1635:I1638)*0.4</f>
        <v>0</v>
      </c>
      <c r="J1639" s="102">
        <f>AVERAGE(J1635:J1638)*0.6</f>
        <v>0</v>
      </c>
      <c r="K1639" s="102">
        <f>AVERAGE(K1635:K1638)*0.8</f>
        <v>0</v>
      </c>
      <c r="L1639" s="109">
        <f>AVERAGE(L1635:L1638)*1</f>
        <v>1</v>
      </c>
      <c r="M1639" s="102">
        <f>SUM(H1639:L1639)</f>
        <v>1</v>
      </c>
    </row>
    <row r="1640" spans="1:13" ht="40.5" customHeight="1" thickTop="1" thickBot="1">
      <c r="A1640" s="110" t="s">
        <v>34</v>
      </c>
      <c r="B1640" s="111"/>
      <c r="C1640" s="111"/>
      <c r="D1640" s="111"/>
      <c r="E1640" s="111"/>
      <c r="F1640" s="111"/>
      <c r="G1640" s="112">
        <f>SUM(B1640:F1640)</f>
        <v>0</v>
      </c>
      <c r="H1640" s="113">
        <f t="shared" ref="H1640:L1640" si="688">IFERROR(B1640/$G$1640,0)</f>
        <v>0</v>
      </c>
      <c r="I1640" s="113">
        <f t="shared" si="688"/>
        <v>0</v>
      </c>
      <c r="J1640" s="113">
        <f t="shared" si="688"/>
        <v>0</v>
      </c>
      <c r="K1640" s="113">
        <f t="shared" si="688"/>
        <v>0</v>
      </c>
      <c r="L1640" s="113">
        <f t="shared" si="688"/>
        <v>0</v>
      </c>
      <c r="M1640" s="93" t="s">
        <v>14</v>
      </c>
    </row>
    <row r="1641" spans="1:13" ht="40.5" customHeight="1" thickTop="1" thickBot="1">
      <c r="A1641" s="127" t="s">
        <v>35</v>
      </c>
      <c r="B1641" s="134"/>
      <c r="C1641" s="134"/>
      <c r="D1641" s="134"/>
      <c r="E1641" s="134"/>
      <c r="F1641" s="135"/>
      <c r="G1641" s="114">
        <v>22</v>
      </c>
      <c r="H1641" s="102" t="s">
        <v>14</v>
      </c>
      <c r="I1641" s="102" t="s">
        <v>14</v>
      </c>
      <c r="J1641" s="102" t="s">
        <v>14</v>
      </c>
      <c r="K1641" s="102" t="s">
        <v>14</v>
      </c>
      <c r="L1641" s="102" t="s">
        <v>14</v>
      </c>
      <c r="M1641" s="102">
        <f>(M1621+M1628+M1633+M1639)/4</f>
        <v>1</v>
      </c>
    </row>
    <row r="1642" spans="1:13" ht="40.5" customHeight="1" thickTop="1">
      <c r="A1642" s="77"/>
      <c r="B1642" s="77"/>
      <c r="C1642" s="77"/>
      <c r="D1642" s="77"/>
      <c r="E1642" s="77"/>
      <c r="F1642" s="77"/>
      <c r="G1642" s="77"/>
      <c r="H1642" s="77"/>
      <c r="I1642" s="77"/>
      <c r="J1642" s="77"/>
      <c r="K1642" s="77"/>
      <c r="L1642" s="77"/>
      <c r="M1642" s="77"/>
    </row>
    <row r="1643" spans="1:13" ht="40.5" customHeight="1" thickBot="1">
      <c r="A1643" s="77"/>
      <c r="B1643" s="77"/>
      <c r="C1643" s="77"/>
      <c r="D1643" s="77"/>
      <c r="E1643" s="77"/>
      <c r="F1643" s="77"/>
      <c r="G1643" s="77"/>
      <c r="H1643" s="77"/>
      <c r="I1643" s="77"/>
      <c r="J1643" s="77"/>
      <c r="K1643" s="77"/>
      <c r="L1643" s="77"/>
      <c r="M1643" s="77"/>
    </row>
    <row r="1644" spans="1:13" ht="40.5" customHeight="1" thickTop="1" thickBot="1">
      <c r="A1644" s="78" t="s">
        <v>0</v>
      </c>
      <c r="B1644" s="136" t="s">
        <v>208</v>
      </c>
      <c r="C1644" s="132"/>
      <c r="D1644" s="132"/>
      <c r="E1644" s="132"/>
      <c r="F1644" s="132"/>
      <c r="G1644" s="133"/>
      <c r="H1644" s="139" t="s">
        <v>111</v>
      </c>
      <c r="I1644" s="144"/>
      <c r="J1644" s="145"/>
      <c r="K1644" s="79" t="s">
        <v>2</v>
      </c>
      <c r="L1644" s="146">
        <v>45514</v>
      </c>
      <c r="M1644" s="147"/>
    </row>
    <row r="1645" spans="1:13" ht="40.5" customHeight="1" thickBot="1">
      <c r="A1645" s="115" t="s">
        <v>3</v>
      </c>
      <c r="B1645" s="148"/>
      <c r="C1645" s="148"/>
      <c r="D1645" s="148"/>
      <c r="E1645" s="148"/>
      <c r="F1645" s="148"/>
      <c r="G1645" s="149"/>
      <c r="H1645" s="80" t="s">
        <v>112</v>
      </c>
      <c r="I1645" s="121">
        <v>22</v>
      </c>
      <c r="J1645" s="133"/>
      <c r="K1645" s="81"/>
      <c r="L1645" s="80"/>
      <c r="M1645" s="80"/>
    </row>
    <row r="1646" spans="1:13" ht="40.5" customHeight="1" thickBot="1">
      <c r="A1646" s="150"/>
      <c r="B1646" s="151"/>
      <c r="C1646" s="151"/>
      <c r="D1646" s="151"/>
      <c r="E1646" s="151"/>
      <c r="F1646" s="151"/>
      <c r="G1646" s="152"/>
      <c r="H1646" s="80" t="s">
        <v>113</v>
      </c>
      <c r="I1646" s="121"/>
      <c r="J1646" s="133"/>
      <c r="K1646" s="80"/>
      <c r="L1646" s="80"/>
      <c r="M1646" s="80"/>
    </row>
    <row r="1647" spans="1:13" ht="40.5" customHeight="1" thickBot="1">
      <c r="A1647" s="82" t="s">
        <v>4</v>
      </c>
      <c r="B1647" s="130" t="s">
        <v>5</v>
      </c>
      <c r="C1647" s="131"/>
      <c r="D1647" s="131"/>
      <c r="E1647" s="131"/>
      <c r="F1647" s="131"/>
      <c r="G1647" s="131"/>
      <c r="H1647" s="121" t="s">
        <v>5</v>
      </c>
      <c r="I1647" s="132"/>
      <c r="J1647" s="132"/>
      <c r="K1647" s="132"/>
      <c r="L1647" s="132"/>
      <c r="M1647" s="133"/>
    </row>
    <row r="1648" spans="1:13" ht="40.5" customHeight="1" thickTop="1" thickBot="1">
      <c r="A1648" s="83" t="s">
        <v>6</v>
      </c>
      <c r="B1648" s="84" t="s">
        <v>7</v>
      </c>
      <c r="C1648" s="84" t="s">
        <v>8</v>
      </c>
      <c r="D1648" s="84" t="s">
        <v>9</v>
      </c>
      <c r="E1648" s="84" t="s">
        <v>10</v>
      </c>
      <c r="F1648" s="84" t="s">
        <v>11</v>
      </c>
      <c r="G1648" s="85" t="s">
        <v>12</v>
      </c>
      <c r="H1648" s="86" t="s">
        <v>7</v>
      </c>
      <c r="I1648" s="86" t="s">
        <v>8</v>
      </c>
      <c r="J1648" s="86" t="s">
        <v>9</v>
      </c>
      <c r="K1648" s="86" t="s">
        <v>10</v>
      </c>
      <c r="L1648" s="86" t="s">
        <v>11</v>
      </c>
      <c r="M1648" s="87" t="s">
        <v>12</v>
      </c>
    </row>
    <row r="1649" spans="1:13" ht="40.5" customHeight="1" thickTop="1" thickBot="1">
      <c r="A1649" s="88" t="s">
        <v>13</v>
      </c>
      <c r="B1649" s="89"/>
      <c r="C1649" s="89"/>
      <c r="D1649" s="89"/>
      <c r="E1649" s="89">
        <v>2</v>
      </c>
      <c r="F1649" s="89">
        <v>20</v>
      </c>
      <c r="G1649" s="90">
        <f t="shared" ref="G1649:G1651" si="689">SUM(B1649:F1649)</f>
        <v>22</v>
      </c>
      <c r="H1649" s="91">
        <f t="shared" ref="H1649:L1651" si="690">IFERROR(B1649/$G$1649,0)</f>
        <v>0</v>
      </c>
      <c r="I1649" s="91">
        <f t="shared" si="690"/>
        <v>0</v>
      </c>
      <c r="J1649" s="91">
        <f t="shared" si="690"/>
        <v>0</v>
      </c>
      <c r="K1649" s="91">
        <f t="shared" si="690"/>
        <v>9.0909090909090912E-2</v>
      </c>
      <c r="L1649" s="91">
        <f t="shared" si="690"/>
        <v>0.90909090909090906</v>
      </c>
      <c r="M1649" s="92" t="s">
        <v>14</v>
      </c>
    </row>
    <row r="1650" spans="1:13" ht="40.5" customHeight="1" thickTop="1" thickBot="1">
      <c r="A1650" s="88" t="s">
        <v>15</v>
      </c>
      <c r="B1650" s="89"/>
      <c r="C1650" s="89"/>
      <c r="D1650" s="89"/>
      <c r="E1650" s="89">
        <v>1</v>
      </c>
      <c r="F1650" s="89">
        <v>21</v>
      </c>
      <c r="G1650" s="90">
        <f t="shared" si="689"/>
        <v>22</v>
      </c>
      <c r="H1650" s="91">
        <f t="shared" si="690"/>
        <v>0</v>
      </c>
      <c r="I1650" s="91">
        <f t="shared" si="690"/>
        <v>0</v>
      </c>
      <c r="J1650" s="91">
        <f t="shared" si="690"/>
        <v>0</v>
      </c>
      <c r="K1650" s="91">
        <f t="shared" si="690"/>
        <v>4.5454545454545456E-2</v>
      </c>
      <c r="L1650" s="91">
        <f t="shared" si="690"/>
        <v>0.95454545454545459</v>
      </c>
      <c r="M1650" s="93" t="s">
        <v>14</v>
      </c>
    </row>
    <row r="1651" spans="1:13" ht="40.5" customHeight="1" thickTop="1" thickBot="1">
      <c r="A1651" s="88" t="s">
        <v>16</v>
      </c>
      <c r="B1651" s="89"/>
      <c r="C1651" s="89"/>
      <c r="D1651" s="89"/>
      <c r="E1651" s="89">
        <v>3</v>
      </c>
      <c r="F1651" s="89">
        <v>19</v>
      </c>
      <c r="G1651" s="90">
        <f t="shared" si="689"/>
        <v>22</v>
      </c>
      <c r="H1651" s="91">
        <f t="shared" si="690"/>
        <v>0</v>
      </c>
      <c r="I1651" s="91">
        <f t="shared" si="690"/>
        <v>0</v>
      </c>
      <c r="J1651" s="91">
        <f t="shared" si="690"/>
        <v>0</v>
      </c>
      <c r="K1651" s="91">
        <f t="shared" si="690"/>
        <v>0.13636363636363635</v>
      </c>
      <c r="L1651" s="91">
        <f t="shared" si="690"/>
        <v>0.86363636363636365</v>
      </c>
      <c r="M1651" s="93" t="s">
        <v>14</v>
      </c>
    </row>
    <row r="1652" spans="1:13" ht="40.5" customHeight="1" thickTop="1" thickBot="1">
      <c r="A1652" s="94" t="s">
        <v>17</v>
      </c>
      <c r="B1652" s="95">
        <f>IFERROR(AVERAGE(B1649:B1651),0)</f>
        <v>0</v>
      </c>
      <c r="C1652" s="95">
        <f>IFERROR(AVERAGE(C1649:C1651),0)</f>
        <v>0</v>
      </c>
      <c r="D1652" s="95">
        <f>IFERROR(AVERAGE(D1649:D1651),0)</f>
        <v>0</v>
      </c>
      <c r="E1652" s="95">
        <f t="shared" ref="E1652:F1652" si="691">IFERROR(AVERAGE(E1649:E1651),0)</f>
        <v>2</v>
      </c>
      <c r="F1652" s="95">
        <f t="shared" si="691"/>
        <v>20</v>
      </c>
      <c r="G1652" s="95">
        <f>SUM(AVERAGE(G1649:G1651))</f>
        <v>22</v>
      </c>
      <c r="H1652" s="96">
        <f>AVERAGE(H1649:H1651)*0.2</f>
        <v>0</v>
      </c>
      <c r="I1652" s="96">
        <f>AVERAGE(I1649:I1651)*0.4</f>
        <v>0</v>
      </c>
      <c r="J1652" s="96">
        <f>AVERAGE(J1649:J1651)*0.6</f>
        <v>0</v>
      </c>
      <c r="K1652" s="96">
        <f>AVERAGE(K1649:K1651)*0.8</f>
        <v>7.2727272727272724E-2</v>
      </c>
      <c r="L1652" s="96">
        <f>AVERAGE(L1649:L1651)*1</f>
        <v>0.90909090909090917</v>
      </c>
      <c r="M1652" s="97">
        <f>SUM(H1652:L1652)</f>
        <v>0.98181818181818192</v>
      </c>
    </row>
    <row r="1653" spans="1:13" ht="40.5" customHeight="1" thickTop="1" thickBot="1">
      <c r="A1653" s="98" t="s">
        <v>18</v>
      </c>
      <c r="B1653" s="84" t="s">
        <v>7</v>
      </c>
      <c r="C1653" s="84" t="s">
        <v>8</v>
      </c>
      <c r="D1653" s="84" t="s">
        <v>9</v>
      </c>
      <c r="E1653" s="84" t="s">
        <v>10</v>
      </c>
      <c r="F1653" s="84" t="s">
        <v>11</v>
      </c>
      <c r="G1653" s="85" t="s">
        <v>12</v>
      </c>
      <c r="H1653" s="84" t="s">
        <v>7</v>
      </c>
      <c r="I1653" s="84" t="s">
        <v>8</v>
      </c>
      <c r="J1653" s="84" t="s">
        <v>9</v>
      </c>
      <c r="K1653" s="84" t="s">
        <v>10</v>
      </c>
      <c r="L1653" s="99" t="s">
        <v>11</v>
      </c>
      <c r="M1653" s="85" t="s">
        <v>12</v>
      </c>
    </row>
    <row r="1654" spans="1:13" ht="40.5" customHeight="1" thickTop="1" thickBot="1">
      <c r="A1654" s="88" t="s">
        <v>19</v>
      </c>
      <c r="B1654" s="89"/>
      <c r="C1654" s="89"/>
      <c r="D1654" s="89"/>
      <c r="E1654" s="89"/>
      <c r="F1654" s="89">
        <v>22</v>
      </c>
      <c r="G1654" s="90">
        <f t="shared" ref="G1654:G1658" si="692">SUM(B1654:F1654)</f>
        <v>22</v>
      </c>
      <c r="H1654" s="91">
        <f t="shared" ref="H1654:L1658" si="693">IFERROR(B1654/$G$1654,0)</f>
        <v>0</v>
      </c>
      <c r="I1654" s="91">
        <f t="shared" si="693"/>
        <v>0</v>
      </c>
      <c r="J1654" s="91">
        <f t="shared" si="693"/>
        <v>0</v>
      </c>
      <c r="K1654" s="91">
        <f t="shared" si="693"/>
        <v>0</v>
      </c>
      <c r="L1654" s="91">
        <f t="shared" si="693"/>
        <v>1</v>
      </c>
      <c r="M1654" s="93" t="s">
        <v>14</v>
      </c>
    </row>
    <row r="1655" spans="1:13" ht="40.5" customHeight="1" thickTop="1" thickBot="1">
      <c r="A1655" s="88" t="s">
        <v>20</v>
      </c>
      <c r="B1655" s="89"/>
      <c r="C1655" s="89"/>
      <c r="D1655" s="89"/>
      <c r="E1655" s="89"/>
      <c r="F1655" s="89">
        <v>22</v>
      </c>
      <c r="G1655" s="90">
        <f t="shared" si="692"/>
        <v>22</v>
      </c>
      <c r="H1655" s="91">
        <f t="shared" si="693"/>
        <v>0</v>
      </c>
      <c r="I1655" s="91">
        <f t="shared" si="693"/>
        <v>0</v>
      </c>
      <c r="J1655" s="91">
        <f t="shared" si="693"/>
        <v>0</v>
      </c>
      <c r="K1655" s="91">
        <f t="shared" si="693"/>
        <v>0</v>
      </c>
      <c r="L1655" s="91">
        <f t="shared" si="693"/>
        <v>1</v>
      </c>
      <c r="M1655" s="93" t="s">
        <v>14</v>
      </c>
    </row>
    <row r="1656" spans="1:13" ht="40.5" customHeight="1" thickTop="1" thickBot="1">
      <c r="A1656" s="88" t="s">
        <v>21</v>
      </c>
      <c r="B1656" s="89"/>
      <c r="C1656" s="89"/>
      <c r="D1656" s="89"/>
      <c r="E1656" s="89"/>
      <c r="F1656" s="89">
        <v>22</v>
      </c>
      <c r="G1656" s="90">
        <f t="shared" si="692"/>
        <v>22</v>
      </c>
      <c r="H1656" s="91">
        <f t="shared" si="693"/>
        <v>0</v>
      </c>
      <c r="I1656" s="91">
        <f t="shared" si="693"/>
        <v>0</v>
      </c>
      <c r="J1656" s="91">
        <f t="shared" si="693"/>
        <v>0</v>
      </c>
      <c r="K1656" s="91">
        <f t="shared" si="693"/>
        <v>0</v>
      </c>
      <c r="L1656" s="91">
        <f t="shared" si="693"/>
        <v>1</v>
      </c>
      <c r="M1656" s="93" t="s">
        <v>14</v>
      </c>
    </row>
    <row r="1657" spans="1:13" ht="40.5" customHeight="1" thickTop="1" thickBot="1">
      <c r="A1657" s="88" t="s">
        <v>22</v>
      </c>
      <c r="B1657" s="89"/>
      <c r="C1657" s="89"/>
      <c r="D1657" s="89"/>
      <c r="E1657" s="89"/>
      <c r="F1657" s="89">
        <v>22</v>
      </c>
      <c r="G1657" s="90">
        <f t="shared" si="692"/>
        <v>22</v>
      </c>
      <c r="H1657" s="91">
        <f t="shared" si="693"/>
        <v>0</v>
      </c>
      <c r="I1657" s="91">
        <f t="shared" si="693"/>
        <v>0</v>
      </c>
      <c r="J1657" s="91">
        <f t="shared" si="693"/>
        <v>0</v>
      </c>
      <c r="K1657" s="91">
        <f t="shared" si="693"/>
        <v>0</v>
      </c>
      <c r="L1657" s="91">
        <f t="shared" si="693"/>
        <v>1</v>
      </c>
      <c r="M1657" s="93" t="s">
        <v>14</v>
      </c>
    </row>
    <row r="1658" spans="1:13" ht="40.5" customHeight="1" thickTop="1" thickBot="1">
      <c r="A1658" s="88" t="s">
        <v>23</v>
      </c>
      <c r="B1658" s="89"/>
      <c r="C1658" s="89"/>
      <c r="D1658" s="89"/>
      <c r="E1658" s="89">
        <v>1</v>
      </c>
      <c r="F1658" s="89">
        <v>21</v>
      </c>
      <c r="G1658" s="90">
        <f t="shared" si="692"/>
        <v>22</v>
      </c>
      <c r="H1658" s="91">
        <f t="shared" si="693"/>
        <v>0</v>
      </c>
      <c r="I1658" s="91">
        <f t="shared" si="693"/>
        <v>0</v>
      </c>
      <c r="J1658" s="91">
        <f t="shared" si="693"/>
        <v>0</v>
      </c>
      <c r="K1658" s="91">
        <f t="shared" si="693"/>
        <v>4.5454545454545456E-2</v>
      </c>
      <c r="L1658" s="91">
        <f t="shared" si="693"/>
        <v>0.95454545454545459</v>
      </c>
      <c r="M1658" s="93"/>
    </row>
    <row r="1659" spans="1:13" ht="40.5" customHeight="1" thickTop="1" thickBot="1">
      <c r="A1659" s="94" t="s">
        <v>24</v>
      </c>
      <c r="B1659" s="95">
        <f t="shared" ref="B1659:F1659" si="694">IFERROR(AVERAGE(B1654:B1658),0)</f>
        <v>0</v>
      </c>
      <c r="C1659" s="95">
        <f t="shared" si="694"/>
        <v>0</v>
      </c>
      <c r="D1659" s="95">
        <f t="shared" si="694"/>
        <v>0</v>
      </c>
      <c r="E1659" s="95">
        <f t="shared" si="694"/>
        <v>1</v>
      </c>
      <c r="F1659" s="95">
        <f t="shared" si="694"/>
        <v>21.8</v>
      </c>
      <c r="G1659" s="95">
        <f>SUM(AVERAGE(G1654:G1658))</f>
        <v>22</v>
      </c>
      <c r="H1659" s="97">
        <f>AVERAGE(H1654:H1658)*0.2</f>
        <v>0</v>
      </c>
      <c r="I1659" s="97">
        <f>AVERAGE(I1654:I1658)*0.4</f>
        <v>0</v>
      </c>
      <c r="J1659" s="97">
        <f>AVERAGE(J1654:J1658)*0.6</f>
        <v>0</v>
      </c>
      <c r="K1659" s="97">
        <f>AVERAGE(K1654:K1658)*0.8</f>
        <v>7.2727272727272727E-3</v>
      </c>
      <c r="L1659" s="100">
        <f>AVERAGE(L1654:L1658)*1</f>
        <v>0.99090909090909096</v>
      </c>
      <c r="M1659" s="97">
        <f>SUM(H1659:L1659)</f>
        <v>0.99818181818181828</v>
      </c>
    </row>
    <row r="1660" spans="1:13" ht="40.5" customHeight="1" thickTop="1" thickBot="1">
      <c r="A1660" s="98" t="s">
        <v>25</v>
      </c>
      <c r="B1660" s="84" t="s">
        <v>7</v>
      </c>
      <c r="C1660" s="84" t="s">
        <v>8</v>
      </c>
      <c r="D1660" s="84" t="s">
        <v>9</v>
      </c>
      <c r="E1660" s="84" t="s">
        <v>10</v>
      </c>
      <c r="F1660" s="84" t="s">
        <v>11</v>
      </c>
      <c r="G1660" s="85" t="s">
        <v>12</v>
      </c>
      <c r="H1660" s="84" t="s">
        <v>7</v>
      </c>
      <c r="I1660" s="84" t="s">
        <v>8</v>
      </c>
      <c r="J1660" s="84" t="s">
        <v>9</v>
      </c>
      <c r="K1660" s="84" t="s">
        <v>10</v>
      </c>
      <c r="L1660" s="99" t="s">
        <v>11</v>
      </c>
      <c r="M1660" s="85" t="s">
        <v>12</v>
      </c>
    </row>
    <row r="1661" spans="1:13" ht="40.5" customHeight="1" thickTop="1" thickBot="1">
      <c r="A1661" s="88" t="s">
        <v>26</v>
      </c>
      <c r="B1661" s="89"/>
      <c r="C1661" s="89"/>
      <c r="D1661" s="89"/>
      <c r="E1661" s="89">
        <v>5</v>
      </c>
      <c r="F1661" s="89">
        <v>17</v>
      </c>
      <c r="G1661" s="90">
        <f t="shared" ref="G1661:G1663" si="695">SUM(B1661:F1661)</f>
        <v>22</v>
      </c>
      <c r="H1661" s="91">
        <f t="shared" ref="H1661:L1663" si="696">IFERROR(B1661/$G$1661,0)</f>
        <v>0</v>
      </c>
      <c r="I1661" s="91">
        <f t="shared" si="696"/>
        <v>0</v>
      </c>
      <c r="J1661" s="91">
        <f t="shared" si="696"/>
        <v>0</v>
      </c>
      <c r="K1661" s="91">
        <f t="shared" si="696"/>
        <v>0.22727272727272727</v>
      </c>
      <c r="L1661" s="91">
        <f t="shared" si="696"/>
        <v>0.77272727272727271</v>
      </c>
      <c r="M1661" s="93" t="s">
        <v>14</v>
      </c>
    </row>
    <row r="1662" spans="1:13" ht="40.5" customHeight="1" thickTop="1" thickBot="1">
      <c r="A1662" s="88" t="s">
        <v>27</v>
      </c>
      <c r="B1662" s="89"/>
      <c r="C1662" s="89"/>
      <c r="D1662" s="89">
        <v>1</v>
      </c>
      <c r="E1662" s="89">
        <v>7</v>
      </c>
      <c r="F1662" s="89">
        <v>14</v>
      </c>
      <c r="G1662" s="90">
        <f t="shared" si="695"/>
        <v>22</v>
      </c>
      <c r="H1662" s="91">
        <f t="shared" si="696"/>
        <v>0</v>
      </c>
      <c r="I1662" s="91">
        <f t="shared" si="696"/>
        <v>0</v>
      </c>
      <c r="J1662" s="91">
        <f t="shared" si="696"/>
        <v>4.5454545454545456E-2</v>
      </c>
      <c r="K1662" s="91">
        <f t="shared" si="696"/>
        <v>0.31818181818181818</v>
      </c>
      <c r="L1662" s="91">
        <f t="shared" si="696"/>
        <v>0.63636363636363635</v>
      </c>
      <c r="M1662" s="93" t="s">
        <v>14</v>
      </c>
    </row>
    <row r="1663" spans="1:13" ht="40.5" customHeight="1" thickTop="1" thickBot="1">
      <c r="A1663" s="88" t="s">
        <v>28</v>
      </c>
      <c r="B1663" s="89"/>
      <c r="C1663" s="89"/>
      <c r="D1663" s="89">
        <v>1</v>
      </c>
      <c r="E1663" s="89">
        <v>7</v>
      </c>
      <c r="F1663" s="89">
        <v>14</v>
      </c>
      <c r="G1663" s="90">
        <f t="shared" si="695"/>
        <v>22</v>
      </c>
      <c r="H1663" s="91">
        <f t="shared" si="696"/>
        <v>0</v>
      </c>
      <c r="I1663" s="91">
        <f t="shared" si="696"/>
        <v>0</v>
      </c>
      <c r="J1663" s="91">
        <f t="shared" si="696"/>
        <v>4.5454545454545456E-2</v>
      </c>
      <c r="K1663" s="91">
        <f t="shared" si="696"/>
        <v>0.31818181818181818</v>
      </c>
      <c r="L1663" s="91">
        <f t="shared" si="696"/>
        <v>0.63636363636363635</v>
      </c>
      <c r="M1663" s="93" t="s">
        <v>14</v>
      </c>
    </row>
    <row r="1664" spans="1:13" ht="40.5" customHeight="1" thickTop="1" thickBot="1">
      <c r="A1664" s="94" t="s">
        <v>24</v>
      </c>
      <c r="B1664" s="95">
        <f t="shared" ref="B1664:F1664" si="697">IFERROR(AVERAGE(B1661:B1663),0)</f>
        <v>0</v>
      </c>
      <c r="C1664" s="95">
        <f t="shared" si="697"/>
        <v>0</v>
      </c>
      <c r="D1664" s="101">
        <f t="shared" si="697"/>
        <v>1</v>
      </c>
      <c r="E1664" s="101">
        <f t="shared" si="697"/>
        <v>6.333333333333333</v>
      </c>
      <c r="F1664" s="101">
        <f t="shared" si="697"/>
        <v>15</v>
      </c>
      <c r="G1664" s="101">
        <f>SUM(AVERAGE(G1661:G1663))</f>
        <v>22</v>
      </c>
      <c r="H1664" s="97">
        <f>AVERAGE(H1661:H1663)*0.2</f>
        <v>0</v>
      </c>
      <c r="I1664" s="97">
        <f>AVERAGE(I1661:I1663)*0.4</f>
        <v>0</v>
      </c>
      <c r="J1664" s="97">
        <f>AVERAGE(J1661:J1663)*0.6</f>
        <v>1.8181818181818181E-2</v>
      </c>
      <c r="K1664" s="97">
        <f>AVERAGE(K1661:K1663)*0.8</f>
        <v>0.23030303030303029</v>
      </c>
      <c r="L1664" s="100">
        <f>AVERAGE(L1661:L1663)*1</f>
        <v>0.68181818181818177</v>
      </c>
      <c r="M1664" s="102">
        <f>SUM(H1664:L1664)</f>
        <v>0.93030303030303019</v>
      </c>
    </row>
    <row r="1665" spans="1:13" ht="40.5" customHeight="1" thickTop="1" thickBot="1">
      <c r="A1665" s="83" t="s">
        <v>29</v>
      </c>
      <c r="B1665" s="84" t="s">
        <v>7</v>
      </c>
      <c r="C1665" s="84" t="s">
        <v>8</v>
      </c>
      <c r="D1665" s="84" t="s">
        <v>9</v>
      </c>
      <c r="E1665" s="84" t="s">
        <v>10</v>
      </c>
      <c r="F1665" s="84" t="s">
        <v>11</v>
      </c>
      <c r="G1665" s="85" t="s">
        <v>12</v>
      </c>
      <c r="H1665" s="84" t="s">
        <v>7</v>
      </c>
      <c r="I1665" s="84" t="s">
        <v>8</v>
      </c>
      <c r="J1665" s="84" t="s">
        <v>9</v>
      </c>
      <c r="K1665" s="84" t="s">
        <v>10</v>
      </c>
      <c r="L1665" s="99" t="s">
        <v>11</v>
      </c>
      <c r="M1665" s="85" t="s">
        <v>12</v>
      </c>
    </row>
    <row r="1666" spans="1:13" ht="40.5" customHeight="1" thickTop="1" thickBot="1">
      <c r="A1666" s="103" t="s">
        <v>30</v>
      </c>
      <c r="B1666" s="104"/>
      <c r="C1666" s="104"/>
      <c r="D1666" s="104"/>
      <c r="E1666" s="89">
        <v>7</v>
      </c>
      <c r="F1666" s="89">
        <v>15</v>
      </c>
      <c r="G1666" s="105">
        <f t="shared" ref="G1666:G1669" si="698">SUM(B1666:F1666)</f>
        <v>22</v>
      </c>
      <c r="H1666" s="106">
        <f t="shared" ref="H1666:L1669" si="699">IFERROR(B1666/$G$1666,0)</f>
        <v>0</v>
      </c>
      <c r="I1666" s="106">
        <f t="shared" si="699"/>
        <v>0</v>
      </c>
      <c r="J1666" s="106">
        <f t="shared" si="699"/>
        <v>0</v>
      </c>
      <c r="K1666" s="106">
        <f t="shared" si="699"/>
        <v>0.31818181818181818</v>
      </c>
      <c r="L1666" s="106">
        <f t="shared" si="699"/>
        <v>0.68181818181818177</v>
      </c>
      <c r="M1666" s="93" t="s">
        <v>14</v>
      </c>
    </row>
    <row r="1667" spans="1:13" ht="40.5" customHeight="1" thickTop="1" thickBot="1">
      <c r="A1667" s="103" t="s">
        <v>31</v>
      </c>
      <c r="B1667" s="104"/>
      <c r="C1667" s="104"/>
      <c r="D1667" s="104"/>
      <c r="E1667" s="89">
        <v>8</v>
      </c>
      <c r="F1667" s="89">
        <v>14</v>
      </c>
      <c r="G1667" s="105">
        <f t="shared" si="698"/>
        <v>22</v>
      </c>
      <c r="H1667" s="106">
        <f t="shared" si="699"/>
        <v>0</v>
      </c>
      <c r="I1667" s="106">
        <f t="shared" si="699"/>
        <v>0</v>
      </c>
      <c r="J1667" s="106">
        <f t="shared" si="699"/>
        <v>0</v>
      </c>
      <c r="K1667" s="106">
        <f t="shared" si="699"/>
        <v>0.36363636363636365</v>
      </c>
      <c r="L1667" s="106">
        <f t="shared" si="699"/>
        <v>0.63636363636363635</v>
      </c>
      <c r="M1667" s="93" t="s">
        <v>14</v>
      </c>
    </row>
    <row r="1668" spans="1:13" ht="40.5" customHeight="1" thickTop="1" thickBot="1">
      <c r="A1668" s="103" t="s">
        <v>32</v>
      </c>
      <c r="B1668" s="104"/>
      <c r="C1668" s="104"/>
      <c r="D1668" s="104"/>
      <c r="E1668" s="89">
        <v>5</v>
      </c>
      <c r="F1668" s="89">
        <v>17</v>
      </c>
      <c r="G1668" s="105">
        <f t="shared" si="698"/>
        <v>22</v>
      </c>
      <c r="H1668" s="106">
        <f t="shared" si="699"/>
        <v>0</v>
      </c>
      <c r="I1668" s="106">
        <f t="shared" si="699"/>
        <v>0</v>
      </c>
      <c r="J1668" s="106">
        <f t="shared" si="699"/>
        <v>0</v>
      </c>
      <c r="K1668" s="106">
        <f t="shared" si="699"/>
        <v>0.22727272727272727</v>
      </c>
      <c r="L1668" s="106">
        <f t="shared" si="699"/>
        <v>0.77272727272727271</v>
      </c>
      <c r="M1668" s="93" t="s">
        <v>14</v>
      </c>
    </row>
    <row r="1669" spans="1:13" ht="40.5" customHeight="1" thickTop="1" thickBot="1">
      <c r="A1669" s="103" t="s">
        <v>33</v>
      </c>
      <c r="B1669" s="104"/>
      <c r="C1669" s="104"/>
      <c r="D1669" s="104">
        <v>2</v>
      </c>
      <c r="E1669" s="89">
        <v>8</v>
      </c>
      <c r="F1669" s="89">
        <v>12</v>
      </c>
      <c r="G1669" s="105">
        <f t="shared" si="698"/>
        <v>22</v>
      </c>
      <c r="H1669" s="106">
        <f t="shared" si="699"/>
        <v>0</v>
      </c>
      <c r="I1669" s="106">
        <f t="shared" si="699"/>
        <v>0</v>
      </c>
      <c r="J1669" s="106">
        <f t="shared" si="699"/>
        <v>9.0909090909090912E-2</v>
      </c>
      <c r="K1669" s="106">
        <f t="shared" si="699"/>
        <v>0.36363636363636365</v>
      </c>
      <c r="L1669" s="106">
        <f t="shared" si="699"/>
        <v>0.54545454545454541</v>
      </c>
      <c r="M1669" s="93" t="s">
        <v>14</v>
      </c>
    </row>
    <row r="1670" spans="1:13" ht="40.5" customHeight="1" thickTop="1" thickBot="1">
      <c r="A1670" s="107" t="s">
        <v>24</v>
      </c>
      <c r="B1670" s="108">
        <f t="shared" ref="B1670:F1670" si="700">IFERROR(AVERAGE(B1666:B1669),0)</f>
        <v>0</v>
      </c>
      <c r="C1670" s="108">
        <f t="shared" si="700"/>
        <v>0</v>
      </c>
      <c r="D1670" s="108">
        <f t="shared" si="700"/>
        <v>2</v>
      </c>
      <c r="E1670" s="108">
        <f t="shared" si="700"/>
        <v>7</v>
      </c>
      <c r="F1670" s="108">
        <f t="shared" si="700"/>
        <v>14.5</v>
      </c>
      <c r="G1670" s="108">
        <f>SUM(AVERAGE(G1666:G1669))</f>
        <v>22</v>
      </c>
      <c r="H1670" s="102">
        <f>AVERAGE(H1666:H1669)*0.2</f>
        <v>0</v>
      </c>
      <c r="I1670" s="102">
        <f>AVERAGE(I1666:I1669)*0.4</f>
        <v>0</v>
      </c>
      <c r="J1670" s="102">
        <f>AVERAGE(J1666:J1669)*0.6</f>
        <v>1.3636363636363636E-2</v>
      </c>
      <c r="K1670" s="102">
        <f>AVERAGE(K1666:K1669)*0.8</f>
        <v>0.25454545454545457</v>
      </c>
      <c r="L1670" s="109">
        <f>AVERAGE(L1666:L1669)*1</f>
        <v>0.65909090909090906</v>
      </c>
      <c r="M1670" s="102">
        <f>SUM(H1670:L1670)</f>
        <v>0.92727272727272725</v>
      </c>
    </row>
    <row r="1671" spans="1:13" ht="40.5" customHeight="1" thickTop="1" thickBot="1">
      <c r="A1671" s="110" t="s">
        <v>34</v>
      </c>
      <c r="B1671" s="111"/>
      <c r="C1671" s="111"/>
      <c r="D1671" s="111"/>
      <c r="E1671" s="111"/>
      <c r="F1671" s="111"/>
      <c r="G1671" s="112">
        <f>SUM(B1671:F1671)</f>
        <v>0</v>
      </c>
      <c r="H1671" s="113">
        <f t="shared" ref="H1671:L1671" si="701">IFERROR(B1671/$G$1671,0)</f>
        <v>0</v>
      </c>
      <c r="I1671" s="113">
        <f t="shared" si="701"/>
        <v>0</v>
      </c>
      <c r="J1671" s="113">
        <f t="shared" si="701"/>
        <v>0</v>
      </c>
      <c r="K1671" s="113">
        <f t="shared" si="701"/>
        <v>0</v>
      </c>
      <c r="L1671" s="113">
        <f t="shared" si="701"/>
        <v>0</v>
      </c>
      <c r="M1671" s="93" t="s">
        <v>14</v>
      </c>
    </row>
    <row r="1672" spans="1:13" ht="40.5" customHeight="1" thickTop="1" thickBot="1">
      <c r="A1672" s="127" t="s">
        <v>35</v>
      </c>
      <c r="B1672" s="134"/>
      <c r="C1672" s="134"/>
      <c r="D1672" s="134"/>
      <c r="E1672" s="134"/>
      <c r="F1672" s="135"/>
      <c r="G1672" s="114">
        <v>22</v>
      </c>
      <c r="H1672" s="102" t="s">
        <v>14</v>
      </c>
      <c r="I1672" s="102" t="s">
        <v>14</v>
      </c>
      <c r="J1672" s="102" t="s">
        <v>14</v>
      </c>
      <c r="K1672" s="102" t="s">
        <v>14</v>
      </c>
      <c r="L1672" s="102" t="s">
        <v>14</v>
      </c>
      <c r="M1672" s="102">
        <f>(M1652+M1659+M1664+M1670)/4</f>
        <v>0.95939393939393935</v>
      </c>
    </row>
    <row r="1673" spans="1:13" ht="40.5" customHeight="1" thickTop="1">
      <c r="A1673" s="77"/>
      <c r="B1673" s="77"/>
      <c r="C1673" s="77"/>
      <c r="D1673" s="77"/>
      <c r="E1673" s="77"/>
      <c r="F1673" s="77"/>
      <c r="G1673" s="77"/>
      <c r="H1673" s="77"/>
      <c r="I1673" s="77"/>
      <c r="J1673" s="77"/>
      <c r="K1673" s="77"/>
      <c r="L1673" s="77"/>
      <c r="M1673" s="77"/>
    </row>
    <row r="1674" spans="1:13" ht="40.5" customHeight="1" thickBot="1">
      <c r="A1674" s="77"/>
      <c r="B1674" s="77"/>
      <c r="C1674" s="77"/>
      <c r="D1674" s="77"/>
      <c r="E1674" s="77"/>
      <c r="F1674" s="77"/>
      <c r="G1674" s="77"/>
      <c r="H1674" s="77"/>
      <c r="I1674" s="77"/>
      <c r="J1674" s="77"/>
      <c r="K1674" s="77"/>
      <c r="L1674" s="77"/>
      <c r="M1674" s="77"/>
    </row>
    <row r="1675" spans="1:13" ht="40.5" customHeight="1" thickTop="1" thickBot="1">
      <c r="A1675" s="78" t="s">
        <v>0</v>
      </c>
      <c r="B1675" s="136" t="s">
        <v>218</v>
      </c>
      <c r="C1675" s="132"/>
      <c r="D1675" s="132"/>
      <c r="E1675" s="132"/>
      <c r="F1675" s="132"/>
      <c r="G1675" s="133"/>
      <c r="H1675" s="139" t="s">
        <v>111</v>
      </c>
      <c r="I1675" s="144"/>
      <c r="J1675" s="145"/>
      <c r="K1675" s="79" t="s">
        <v>2</v>
      </c>
      <c r="L1675" s="146">
        <v>45493</v>
      </c>
      <c r="M1675" s="147"/>
    </row>
    <row r="1676" spans="1:13" ht="40.5" customHeight="1" thickBot="1">
      <c r="A1676" s="115" t="s">
        <v>3</v>
      </c>
      <c r="B1676" s="148"/>
      <c r="C1676" s="148"/>
      <c r="D1676" s="148"/>
      <c r="E1676" s="148"/>
      <c r="F1676" s="148"/>
      <c r="G1676" s="149"/>
      <c r="H1676" s="80" t="s">
        <v>112</v>
      </c>
      <c r="I1676" s="121">
        <v>22</v>
      </c>
      <c r="J1676" s="133"/>
      <c r="K1676" s="81"/>
      <c r="L1676" s="80"/>
      <c r="M1676" s="80"/>
    </row>
    <row r="1677" spans="1:13" ht="40.5" customHeight="1" thickBot="1">
      <c r="A1677" s="150"/>
      <c r="B1677" s="151"/>
      <c r="C1677" s="151"/>
      <c r="D1677" s="151"/>
      <c r="E1677" s="151"/>
      <c r="F1677" s="151"/>
      <c r="G1677" s="152"/>
      <c r="H1677" s="80" t="s">
        <v>113</v>
      </c>
      <c r="I1677" s="121"/>
      <c r="J1677" s="133"/>
      <c r="K1677" s="80"/>
      <c r="L1677" s="80"/>
      <c r="M1677" s="80"/>
    </row>
    <row r="1678" spans="1:13" ht="40.5" customHeight="1" thickBot="1">
      <c r="A1678" s="82" t="s">
        <v>4</v>
      </c>
      <c r="B1678" s="130" t="s">
        <v>5</v>
      </c>
      <c r="C1678" s="131"/>
      <c r="D1678" s="131"/>
      <c r="E1678" s="131"/>
      <c r="F1678" s="131"/>
      <c r="G1678" s="131"/>
      <c r="H1678" s="121" t="s">
        <v>5</v>
      </c>
      <c r="I1678" s="132"/>
      <c r="J1678" s="132"/>
      <c r="K1678" s="132"/>
      <c r="L1678" s="132"/>
      <c r="M1678" s="133"/>
    </row>
    <row r="1679" spans="1:13" ht="40.5" customHeight="1" thickTop="1" thickBot="1">
      <c r="A1679" s="83" t="s">
        <v>6</v>
      </c>
      <c r="B1679" s="84" t="s">
        <v>7</v>
      </c>
      <c r="C1679" s="84" t="s">
        <v>8</v>
      </c>
      <c r="D1679" s="84" t="s">
        <v>9</v>
      </c>
      <c r="E1679" s="84" t="s">
        <v>10</v>
      </c>
      <c r="F1679" s="84" t="s">
        <v>11</v>
      </c>
      <c r="G1679" s="85" t="s">
        <v>12</v>
      </c>
      <c r="H1679" s="86" t="s">
        <v>7</v>
      </c>
      <c r="I1679" s="86" t="s">
        <v>8</v>
      </c>
      <c r="J1679" s="86" t="s">
        <v>9</v>
      </c>
      <c r="K1679" s="86" t="s">
        <v>10</v>
      </c>
      <c r="L1679" s="86" t="s">
        <v>11</v>
      </c>
      <c r="M1679" s="87" t="s">
        <v>12</v>
      </c>
    </row>
    <row r="1680" spans="1:13" ht="40.5" customHeight="1" thickTop="1" thickBot="1">
      <c r="A1680" s="88" t="s">
        <v>13</v>
      </c>
      <c r="B1680" s="89"/>
      <c r="C1680" s="89"/>
      <c r="D1680" s="89">
        <v>1</v>
      </c>
      <c r="E1680" s="89">
        <v>2</v>
      </c>
      <c r="F1680" s="89">
        <v>19</v>
      </c>
      <c r="G1680" s="90">
        <f t="shared" ref="G1680:G1682" si="702">SUM(B1680:F1680)</f>
        <v>22</v>
      </c>
      <c r="H1680" s="91">
        <f t="shared" ref="H1680:L1682" si="703">IFERROR(B1680/$G$1680,0)</f>
        <v>0</v>
      </c>
      <c r="I1680" s="91">
        <f t="shared" si="703"/>
        <v>0</v>
      </c>
      <c r="J1680" s="91">
        <f t="shared" si="703"/>
        <v>4.5454545454545456E-2</v>
      </c>
      <c r="K1680" s="91">
        <f t="shared" si="703"/>
        <v>9.0909090909090912E-2</v>
      </c>
      <c r="L1680" s="91">
        <f t="shared" si="703"/>
        <v>0.86363636363636365</v>
      </c>
      <c r="M1680" s="92" t="s">
        <v>14</v>
      </c>
    </row>
    <row r="1681" spans="1:13" ht="40.5" customHeight="1" thickTop="1" thickBot="1">
      <c r="A1681" s="88" t="s">
        <v>15</v>
      </c>
      <c r="B1681" s="89"/>
      <c r="C1681" s="89"/>
      <c r="D1681" s="89">
        <v>1</v>
      </c>
      <c r="E1681" s="89">
        <v>2</v>
      </c>
      <c r="F1681" s="89">
        <v>19</v>
      </c>
      <c r="G1681" s="90">
        <f t="shared" si="702"/>
        <v>22</v>
      </c>
      <c r="H1681" s="91">
        <f t="shared" si="703"/>
        <v>0</v>
      </c>
      <c r="I1681" s="91">
        <f t="shared" si="703"/>
        <v>0</v>
      </c>
      <c r="J1681" s="91">
        <f t="shared" si="703"/>
        <v>4.5454545454545456E-2</v>
      </c>
      <c r="K1681" s="91">
        <f t="shared" si="703"/>
        <v>9.0909090909090912E-2</v>
      </c>
      <c r="L1681" s="91">
        <f t="shared" si="703"/>
        <v>0.86363636363636365</v>
      </c>
      <c r="M1681" s="93" t="s">
        <v>14</v>
      </c>
    </row>
    <row r="1682" spans="1:13" ht="40.5" customHeight="1" thickTop="1" thickBot="1">
      <c r="A1682" s="88" t="s">
        <v>16</v>
      </c>
      <c r="B1682" s="89"/>
      <c r="C1682" s="89"/>
      <c r="D1682" s="89">
        <v>1</v>
      </c>
      <c r="E1682" s="89">
        <v>2</v>
      </c>
      <c r="F1682" s="89">
        <v>19</v>
      </c>
      <c r="G1682" s="90">
        <f t="shared" si="702"/>
        <v>22</v>
      </c>
      <c r="H1682" s="91">
        <f t="shared" si="703"/>
        <v>0</v>
      </c>
      <c r="I1682" s="91">
        <f t="shared" si="703"/>
        <v>0</v>
      </c>
      <c r="J1682" s="91">
        <f t="shared" si="703"/>
        <v>4.5454545454545456E-2</v>
      </c>
      <c r="K1682" s="91">
        <f t="shared" si="703"/>
        <v>9.0909090909090912E-2</v>
      </c>
      <c r="L1682" s="91">
        <f t="shared" si="703"/>
        <v>0.86363636363636365</v>
      </c>
      <c r="M1682" s="93" t="s">
        <v>14</v>
      </c>
    </row>
    <row r="1683" spans="1:13" ht="40.5" customHeight="1" thickTop="1" thickBot="1">
      <c r="A1683" s="94" t="s">
        <v>17</v>
      </c>
      <c r="B1683" s="95">
        <f>IFERROR(AVERAGE(B1680:B1682),0)</f>
        <v>0</v>
      </c>
      <c r="C1683" s="95">
        <f>IFERROR(AVERAGE(C1680:C1682),0)</f>
        <v>0</v>
      </c>
      <c r="D1683" s="95">
        <f>IFERROR(AVERAGE(D1680:D1682),0)</f>
        <v>1</v>
      </c>
      <c r="E1683" s="95">
        <f t="shared" ref="E1683:F1683" si="704">IFERROR(AVERAGE(E1680:E1682),0)</f>
        <v>2</v>
      </c>
      <c r="F1683" s="95">
        <f t="shared" si="704"/>
        <v>19</v>
      </c>
      <c r="G1683" s="95">
        <f>SUM(AVERAGE(G1680:G1682))</f>
        <v>22</v>
      </c>
      <c r="H1683" s="96">
        <f>AVERAGE(H1680:H1682)*0.2</f>
        <v>0</v>
      </c>
      <c r="I1683" s="96">
        <f>AVERAGE(I1680:I1682)*0.4</f>
        <v>0</v>
      </c>
      <c r="J1683" s="96">
        <f>AVERAGE(J1680:J1682)*0.6</f>
        <v>2.7272727272727268E-2</v>
      </c>
      <c r="K1683" s="96">
        <f>AVERAGE(K1680:K1682)*0.8</f>
        <v>7.2727272727272724E-2</v>
      </c>
      <c r="L1683" s="96">
        <f>AVERAGE(L1680:L1682)*1</f>
        <v>0.86363636363636365</v>
      </c>
      <c r="M1683" s="97">
        <f>SUM(H1683:L1683)</f>
        <v>0.96363636363636362</v>
      </c>
    </row>
    <row r="1684" spans="1:13" ht="40.5" customHeight="1" thickTop="1" thickBot="1">
      <c r="A1684" s="98" t="s">
        <v>18</v>
      </c>
      <c r="B1684" s="84" t="s">
        <v>7</v>
      </c>
      <c r="C1684" s="84" t="s">
        <v>8</v>
      </c>
      <c r="D1684" s="84" t="s">
        <v>9</v>
      </c>
      <c r="E1684" s="84" t="s">
        <v>10</v>
      </c>
      <c r="F1684" s="84" t="s">
        <v>11</v>
      </c>
      <c r="G1684" s="85" t="s">
        <v>12</v>
      </c>
      <c r="H1684" s="84" t="s">
        <v>7</v>
      </c>
      <c r="I1684" s="84" t="s">
        <v>8</v>
      </c>
      <c r="J1684" s="84" t="s">
        <v>9</v>
      </c>
      <c r="K1684" s="84" t="s">
        <v>10</v>
      </c>
      <c r="L1684" s="99" t="s">
        <v>11</v>
      </c>
      <c r="M1684" s="85" t="s">
        <v>12</v>
      </c>
    </row>
    <row r="1685" spans="1:13" ht="40.5" customHeight="1" thickTop="1" thickBot="1">
      <c r="A1685" s="88" t="s">
        <v>19</v>
      </c>
      <c r="B1685" s="89"/>
      <c r="C1685" s="89"/>
      <c r="D1685" s="89">
        <v>1</v>
      </c>
      <c r="E1685" s="89">
        <v>2</v>
      </c>
      <c r="F1685" s="89">
        <v>19</v>
      </c>
      <c r="G1685" s="90">
        <f t="shared" ref="G1685:G1689" si="705">SUM(B1685:F1685)</f>
        <v>22</v>
      </c>
      <c r="H1685" s="91">
        <f t="shared" ref="H1685:L1689" si="706">IFERROR(B1685/$G$1685,0)</f>
        <v>0</v>
      </c>
      <c r="I1685" s="91">
        <f t="shared" si="706"/>
        <v>0</v>
      </c>
      <c r="J1685" s="91">
        <f t="shared" si="706"/>
        <v>4.5454545454545456E-2</v>
      </c>
      <c r="K1685" s="91">
        <f t="shared" si="706"/>
        <v>9.0909090909090912E-2</v>
      </c>
      <c r="L1685" s="91">
        <f t="shared" si="706"/>
        <v>0.86363636363636365</v>
      </c>
      <c r="M1685" s="93" t="s">
        <v>14</v>
      </c>
    </row>
    <row r="1686" spans="1:13" ht="40.5" customHeight="1" thickTop="1" thickBot="1">
      <c r="A1686" s="88" t="s">
        <v>20</v>
      </c>
      <c r="B1686" s="89"/>
      <c r="C1686" s="89"/>
      <c r="D1686" s="89">
        <v>1</v>
      </c>
      <c r="E1686" s="89">
        <v>2</v>
      </c>
      <c r="F1686" s="89">
        <v>19</v>
      </c>
      <c r="G1686" s="90">
        <f t="shared" si="705"/>
        <v>22</v>
      </c>
      <c r="H1686" s="91">
        <f t="shared" si="706"/>
        <v>0</v>
      </c>
      <c r="I1686" s="91">
        <f t="shared" si="706"/>
        <v>0</v>
      </c>
      <c r="J1686" s="91">
        <f t="shared" si="706"/>
        <v>4.5454545454545456E-2</v>
      </c>
      <c r="K1686" s="91">
        <f t="shared" si="706"/>
        <v>9.0909090909090912E-2</v>
      </c>
      <c r="L1686" s="91">
        <f t="shared" si="706"/>
        <v>0.86363636363636365</v>
      </c>
      <c r="M1686" s="93" t="s">
        <v>14</v>
      </c>
    </row>
    <row r="1687" spans="1:13" ht="40.5" customHeight="1" thickTop="1" thickBot="1">
      <c r="A1687" s="88" t="s">
        <v>21</v>
      </c>
      <c r="B1687" s="89"/>
      <c r="C1687" s="89"/>
      <c r="D1687" s="89">
        <v>1</v>
      </c>
      <c r="E1687" s="89">
        <v>2</v>
      </c>
      <c r="F1687" s="89">
        <v>19</v>
      </c>
      <c r="G1687" s="90">
        <f t="shared" si="705"/>
        <v>22</v>
      </c>
      <c r="H1687" s="91">
        <f t="shared" si="706"/>
        <v>0</v>
      </c>
      <c r="I1687" s="91">
        <f t="shared" si="706"/>
        <v>0</v>
      </c>
      <c r="J1687" s="91">
        <f t="shared" si="706"/>
        <v>4.5454545454545456E-2</v>
      </c>
      <c r="K1687" s="91">
        <f t="shared" si="706"/>
        <v>9.0909090909090912E-2</v>
      </c>
      <c r="L1687" s="91">
        <f t="shared" si="706"/>
        <v>0.86363636363636365</v>
      </c>
      <c r="M1687" s="93" t="s">
        <v>14</v>
      </c>
    </row>
    <row r="1688" spans="1:13" ht="40.5" customHeight="1" thickTop="1" thickBot="1">
      <c r="A1688" s="88" t="s">
        <v>22</v>
      </c>
      <c r="B1688" s="89"/>
      <c r="C1688" s="89"/>
      <c r="D1688" s="89">
        <v>1</v>
      </c>
      <c r="E1688" s="89">
        <v>2</v>
      </c>
      <c r="F1688" s="89">
        <v>19</v>
      </c>
      <c r="G1688" s="90">
        <f t="shared" si="705"/>
        <v>22</v>
      </c>
      <c r="H1688" s="91">
        <f t="shared" si="706"/>
        <v>0</v>
      </c>
      <c r="I1688" s="91">
        <f t="shared" si="706"/>
        <v>0</v>
      </c>
      <c r="J1688" s="91">
        <f t="shared" si="706"/>
        <v>4.5454545454545456E-2</v>
      </c>
      <c r="K1688" s="91">
        <f t="shared" si="706"/>
        <v>9.0909090909090912E-2</v>
      </c>
      <c r="L1688" s="91">
        <f t="shared" si="706"/>
        <v>0.86363636363636365</v>
      </c>
      <c r="M1688" s="93" t="s">
        <v>14</v>
      </c>
    </row>
    <row r="1689" spans="1:13" ht="40.5" customHeight="1" thickTop="1" thickBot="1">
      <c r="A1689" s="88" t="s">
        <v>23</v>
      </c>
      <c r="B1689" s="89"/>
      <c r="C1689" s="89"/>
      <c r="D1689" s="89">
        <v>1</v>
      </c>
      <c r="E1689" s="89">
        <v>2</v>
      </c>
      <c r="F1689" s="89">
        <v>19</v>
      </c>
      <c r="G1689" s="90">
        <f t="shared" si="705"/>
        <v>22</v>
      </c>
      <c r="H1689" s="91">
        <f t="shared" si="706"/>
        <v>0</v>
      </c>
      <c r="I1689" s="91">
        <f t="shared" si="706"/>
        <v>0</v>
      </c>
      <c r="J1689" s="91">
        <f t="shared" si="706"/>
        <v>4.5454545454545456E-2</v>
      </c>
      <c r="K1689" s="91">
        <f t="shared" si="706"/>
        <v>9.0909090909090912E-2</v>
      </c>
      <c r="L1689" s="91">
        <f t="shared" si="706"/>
        <v>0.86363636363636365</v>
      </c>
      <c r="M1689" s="93"/>
    </row>
    <row r="1690" spans="1:13" ht="40.5" customHeight="1" thickTop="1" thickBot="1">
      <c r="A1690" s="94" t="s">
        <v>24</v>
      </c>
      <c r="B1690" s="95">
        <f t="shared" ref="B1690:F1690" si="707">IFERROR(AVERAGE(B1685:B1689),0)</f>
        <v>0</v>
      </c>
      <c r="C1690" s="95">
        <f t="shared" si="707"/>
        <v>0</v>
      </c>
      <c r="D1690" s="95">
        <f t="shared" si="707"/>
        <v>1</v>
      </c>
      <c r="E1690" s="95">
        <f t="shared" si="707"/>
        <v>2</v>
      </c>
      <c r="F1690" s="95">
        <f t="shared" si="707"/>
        <v>19</v>
      </c>
      <c r="G1690" s="95">
        <f>SUM(AVERAGE(G1685:G1689))</f>
        <v>22</v>
      </c>
      <c r="H1690" s="97">
        <f>AVERAGE(H1685:H1689)*0.2</f>
        <v>0</v>
      </c>
      <c r="I1690" s="97">
        <f>AVERAGE(I1685:I1689)*0.4</f>
        <v>0</v>
      </c>
      <c r="J1690" s="97">
        <f>AVERAGE(J1685:J1689)*0.6</f>
        <v>2.7272727272727271E-2</v>
      </c>
      <c r="K1690" s="97">
        <f>AVERAGE(K1685:K1689)*0.8</f>
        <v>7.2727272727272738E-2</v>
      </c>
      <c r="L1690" s="100">
        <f>AVERAGE(L1685:L1689)*1</f>
        <v>0.86363636363636365</v>
      </c>
      <c r="M1690" s="97">
        <f>SUM(H1690:L1690)</f>
        <v>0.96363636363636362</v>
      </c>
    </row>
    <row r="1691" spans="1:13" ht="40.5" customHeight="1" thickTop="1" thickBot="1">
      <c r="A1691" s="98" t="s">
        <v>25</v>
      </c>
      <c r="B1691" s="84" t="s">
        <v>7</v>
      </c>
      <c r="C1691" s="84" t="s">
        <v>8</v>
      </c>
      <c r="D1691" s="84" t="s">
        <v>9</v>
      </c>
      <c r="E1691" s="84" t="s">
        <v>10</v>
      </c>
      <c r="F1691" s="84" t="s">
        <v>11</v>
      </c>
      <c r="G1691" s="85" t="s">
        <v>12</v>
      </c>
      <c r="H1691" s="84" t="s">
        <v>7</v>
      </c>
      <c r="I1691" s="84" t="s">
        <v>8</v>
      </c>
      <c r="J1691" s="84" t="s">
        <v>9</v>
      </c>
      <c r="K1691" s="84" t="s">
        <v>10</v>
      </c>
      <c r="L1691" s="99" t="s">
        <v>11</v>
      </c>
      <c r="M1691" s="85" t="s">
        <v>12</v>
      </c>
    </row>
    <row r="1692" spans="1:13" ht="40.5" customHeight="1" thickTop="1" thickBot="1">
      <c r="A1692" s="88" t="s">
        <v>26</v>
      </c>
      <c r="B1692" s="89"/>
      <c r="C1692" s="89"/>
      <c r="D1692" s="89">
        <v>1</v>
      </c>
      <c r="E1692" s="89">
        <v>2</v>
      </c>
      <c r="F1692" s="89">
        <v>19</v>
      </c>
      <c r="G1692" s="90">
        <f t="shared" ref="G1692:G1694" si="708">SUM(B1692:F1692)</f>
        <v>22</v>
      </c>
      <c r="H1692" s="91">
        <f t="shared" ref="H1692:L1694" si="709">IFERROR(B1692/$G$1692,0)</f>
        <v>0</v>
      </c>
      <c r="I1692" s="91">
        <f t="shared" si="709"/>
        <v>0</v>
      </c>
      <c r="J1692" s="91">
        <f t="shared" si="709"/>
        <v>4.5454545454545456E-2</v>
      </c>
      <c r="K1692" s="91">
        <f t="shared" si="709"/>
        <v>9.0909090909090912E-2</v>
      </c>
      <c r="L1692" s="91">
        <f t="shared" si="709"/>
        <v>0.86363636363636365</v>
      </c>
      <c r="M1692" s="93" t="s">
        <v>14</v>
      </c>
    </row>
    <row r="1693" spans="1:13" ht="40.5" customHeight="1" thickTop="1" thickBot="1">
      <c r="A1693" s="88" t="s">
        <v>27</v>
      </c>
      <c r="B1693" s="89"/>
      <c r="C1693" s="89"/>
      <c r="D1693" s="89">
        <v>1</v>
      </c>
      <c r="E1693" s="89">
        <v>2</v>
      </c>
      <c r="F1693" s="89">
        <v>19</v>
      </c>
      <c r="G1693" s="90">
        <f t="shared" si="708"/>
        <v>22</v>
      </c>
      <c r="H1693" s="91">
        <f t="shared" si="709"/>
        <v>0</v>
      </c>
      <c r="I1693" s="91">
        <f t="shared" si="709"/>
        <v>0</v>
      </c>
      <c r="J1693" s="91">
        <f t="shared" si="709"/>
        <v>4.5454545454545456E-2</v>
      </c>
      <c r="K1693" s="91">
        <f t="shared" si="709"/>
        <v>9.0909090909090912E-2</v>
      </c>
      <c r="L1693" s="91">
        <f t="shared" si="709"/>
        <v>0.86363636363636365</v>
      </c>
      <c r="M1693" s="93" t="s">
        <v>14</v>
      </c>
    </row>
    <row r="1694" spans="1:13" ht="40.5" customHeight="1" thickTop="1" thickBot="1">
      <c r="A1694" s="88" t="s">
        <v>28</v>
      </c>
      <c r="B1694" s="89"/>
      <c r="C1694" s="89"/>
      <c r="D1694" s="89">
        <v>1</v>
      </c>
      <c r="E1694" s="89">
        <v>2</v>
      </c>
      <c r="F1694" s="89">
        <v>19</v>
      </c>
      <c r="G1694" s="90">
        <f t="shared" si="708"/>
        <v>22</v>
      </c>
      <c r="H1694" s="91">
        <f t="shared" si="709"/>
        <v>0</v>
      </c>
      <c r="I1694" s="91">
        <f t="shared" si="709"/>
        <v>0</v>
      </c>
      <c r="J1694" s="91">
        <f t="shared" si="709"/>
        <v>4.5454545454545456E-2</v>
      </c>
      <c r="K1694" s="91">
        <f t="shared" si="709"/>
        <v>9.0909090909090912E-2</v>
      </c>
      <c r="L1694" s="91">
        <f t="shared" si="709"/>
        <v>0.86363636363636365</v>
      </c>
      <c r="M1694" s="93" t="s">
        <v>14</v>
      </c>
    </row>
    <row r="1695" spans="1:13" ht="40.5" customHeight="1" thickTop="1" thickBot="1">
      <c r="A1695" s="94" t="s">
        <v>24</v>
      </c>
      <c r="B1695" s="95">
        <f t="shared" ref="B1695:F1695" si="710">IFERROR(AVERAGE(B1692:B1694),0)</f>
        <v>0</v>
      </c>
      <c r="C1695" s="95">
        <f t="shared" si="710"/>
        <v>0</v>
      </c>
      <c r="D1695" s="101">
        <f t="shared" si="710"/>
        <v>1</v>
      </c>
      <c r="E1695" s="101">
        <f t="shared" si="710"/>
        <v>2</v>
      </c>
      <c r="F1695" s="101">
        <f t="shared" si="710"/>
        <v>19</v>
      </c>
      <c r="G1695" s="101">
        <f>SUM(AVERAGE(G1692:G1694))</f>
        <v>22</v>
      </c>
      <c r="H1695" s="97">
        <f>AVERAGE(H1692:H1694)*0.2</f>
        <v>0</v>
      </c>
      <c r="I1695" s="97">
        <f>AVERAGE(I1692:I1694)*0.4</f>
        <v>0</v>
      </c>
      <c r="J1695" s="97">
        <f>AVERAGE(J1692:J1694)*0.6</f>
        <v>2.7272727272727268E-2</v>
      </c>
      <c r="K1695" s="97">
        <f>AVERAGE(K1692:K1694)*0.8</f>
        <v>7.2727272727272724E-2</v>
      </c>
      <c r="L1695" s="100">
        <f>AVERAGE(L1692:L1694)*1</f>
        <v>0.86363636363636365</v>
      </c>
      <c r="M1695" s="102">
        <f>SUM(H1695:L1695)</f>
        <v>0.96363636363636362</v>
      </c>
    </row>
    <row r="1696" spans="1:13" ht="40.5" customHeight="1" thickTop="1" thickBot="1">
      <c r="A1696" s="83" t="s">
        <v>29</v>
      </c>
      <c r="B1696" s="84" t="s">
        <v>7</v>
      </c>
      <c r="C1696" s="84" t="s">
        <v>8</v>
      </c>
      <c r="D1696" s="84" t="s">
        <v>9</v>
      </c>
      <c r="E1696" s="84" t="s">
        <v>10</v>
      </c>
      <c r="F1696" s="84" t="s">
        <v>11</v>
      </c>
      <c r="G1696" s="85" t="s">
        <v>12</v>
      </c>
      <c r="H1696" s="84" t="s">
        <v>7</v>
      </c>
      <c r="I1696" s="84" t="s">
        <v>8</v>
      </c>
      <c r="J1696" s="84" t="s">
        <v>9</v>
      </c>
      <c r="K1696" s="84" t="s">
        <v>10</v>
      </c>
      <c r="L1696" s="99" t="s">
        <v>11</v>
      </c>
      <c r="M1696" s="85" t="s">
        <v>12</v>
      </c>
    </row>
    <row r="1697" spans="1:13" ht="40.5" customHeight="1" thickTop="1" thickBot="1">
      <c r="A1697" s="103" t="s">
        <v>30</v>
      </c>
      <c r="B1697" s="104"/>
      <c r="C1697" s="104"/>
      <c r="D1697" s="104">
        <v>1</v>
      </c>
      <c r="E1697" s="89">
        <v>2</v>
      </c>
      <c r="F1697" s="89">
        <v>19</v>
      </c>
      <c r="G1697" s="105">
        <f t="shared" ref="G1697:G1700" si="711">SUM(B1697:F1697)</f>
        <v>22</v>
      </c>
      <c r="H1697" s="106">
        <f t="shared" ref="H1697:L1700" si="712">IFERROR(B1697/$G$1697,0)</f>
        <v>0</v>
      </c>
      <c r="I1697" s="106">
        <f t="shared" si="712"/>
        <v>0</v>
      </c>
      <c r="J1697" s="106">
        <f t="shared" si="712"/>
        <v>4.5454545454545456E-2</v>
      </c>
      <c r="K1697" s="106">
        <f t="shared" si="712"/>
        <v>9.0909090909090912E-2</v>
      </c>
      <c r="L1697" s="106">
        <f t="shared" si="712"/>
        <v>0.86363636363636365</v>
      </c>
      <c r="M1697" s="93" t="s">
        <v>14</v>
      </c>
    </row>
    <row r="1698" spans="1:13" ht="40.5" customHeight="1" thickTop="1" thickBot="1">
      <c r="A1698" s="103" t="s">
        <v>31</v>
      </c>
      <c r="B1698" s="104"/>
      <c r="C1698" s="104"/>
      <c r="D1698" s="104">
        <v>1</v>
      </c>
      <c r="E1698" s="89">
        <v>2</v>
      </c>
      <c r="F1698" s="89">
        <v>19</v>
      </c>
      <c r="G1698" s="105">
        <f t="shared" si="711"/>
        <v>22</v>
      </c>
      <c r="H1698" s="106">
        <f t="shared" si="712"/>
        <v>0</v>
      </c>
      <c r="I1698" s="106">
        <f t="shared" si="712"/>
        <v>0</v>
      </c>
      <c r="J1698" s="106">
        <f t="shared" si="712"/>
        <v>4.5454545454545456E-2</v>
      </c>
      <c r="K1698" s="106">
        <f t="shared" si="712"/>
        <v>9.0909090909090912E-2</v>
      </c>
      <c r="L1698" s="106">
        <f t="shared" si="712"/>
        <v>0.86363636363636365</v>
      </c>
      <c r="M1698" s="93" t="s">
        <v>14</v>
      </c>
    </row>
    <row r="1699" spans="1:13" ht="40.5" customHeight="1" thickTop="1" thickBot="1">
      <c r="A1699" s="103" t="s">
        <v>32</v>
      </c>
      <c r="B1699" s="104"/>
      <c r="C1699" s="104"/>
      <c r="D1699" s="104">
        <v>1</v>
      </c>
      <c r="E1699" s="89">
        <v>2</v>
      </c>
      <c r="F1699" s="89">
        <v>19</v>
      </c>
      <c r="G1699" s="105">
        <f t="shared" si="711"/>
        <v>22</v>
      </c>
      <c r="H1699" s="106">
        <f t="shared" si="712"/>
        <v>0</v>
      </c>
      <c r="I1699" s="106">
        <f t="shared" si="712"/>
        <v>0</v>
      </c>
      <c r="J1699" s="106">
        <f t="shared" si="712"/>
        <v>4.5454545454545456E-2</v>
      </c>
      <c r="K1699" s="106">
        <f t="shared" si="712"/>
        <v>9.0909090909090912E-2</v>
      </c>
      <c r="L1699" s="106">
        <f t="shared" si="712"/>
        <v>0.86363636363636365</v>
      </c>
      <c r="M1699" s="93" t="s">
        <v>14</v>
      </c>
    </row>
    <row r="1700" spans="1:13" ht="40.5" customHeight="1" thickTop="1" thickBot="1">
      <c r="A1700" s="103" t="s">
        <v>33</v>
      </c>
      <c r="B1700" s="104"/>
      <c r="C1700" s="104"/>
      <c r="D1700" s="104">
        <v>1</v>
      </c>
      <c r="E1700" s="89">
        <v>2</v>
      </c>
      <c r="F1700" s="89">
        <v>19</v>
      </c>
      <c r="G1700" s="105">
        <f t="shared" si="711"/>
        <v>22</v>
      </c>
      <c r="H1700" s="106">
        <f t="shared" si="712"/>
        <v>0</v>
      </c>
      <c r="I1700" s="106">
        <f t="shared" si="712"/>
        <v>0</v>
      </c>
      <c r="J1700" s="106">
        <f t="shared" si="712"/>
        <v>4.5454545454545456E-2</v>
      </c>
      <c r="K1700" s="106">
        <f t="shared" si="712"/>
        <v>9.0909090909090912E-2</v>
      </c>
      <c r="L1700" s="106">
        <f t="shared" si="712"/>
        <v>0.86363636363636365</v>
      </c>
      <c r="M1700" s="93" t="s">
        <v>14</v>
      </c>
    </row>
    <row r="1701" spans="1:13" ht="40.5" customHeight="1" thickTop="1" thickBot="1">
      <c r="A1701" s="107" t="s">
        <v>24</v>
      </c>
      <c r="B1701" s="108">
        <f t="shared" ref="B1701:F1701" si="713">IFERROR(AVERAGE(B1697:B1700),0)</f>
        <v>0</v>
      </c>
      <c r="C1701" s="108">
        <f t="shared" si="713"/>
        <v>0</v>
      </c>
      <c r="D1701" s="108">
        <f t="shared" si="713"/>
        <v>1</v>
      </c>
      <c r="E1701" s="108">
        <f t="shared" si="713"/>
        <v>2</v>
      </c>
      <c r="F1701" s="108">
        <f t="shared" si="713"/>
        <v>19</v>
      </c>
      <c r="G1701" s="108">
        <f>SUM(AVERAGE(G1697:G1700))</f>
        <v>22</v>
      </c>
      <c r="H1701" s="102">
        <f>AVERAGE(H1697:H1700)*0.2</f>
        <v>0</v>
      </c>
      <c r="I1701" s="102">
        <f>AVERAGE(I1697:I1700)*0.4</f>
        <v>0</v>
      </c>
      <c r="J1701" s="102">
        <f>AVERAGE(J1697:J1700)*0.6</f>
        <v>2.7272727272727271E-2</v>
      </c>
      <c r="K1701" s="102">
        <f>AVERAGE(K1697:K1700)*0.8</f>
        <v>7.2727272727272738E-2</v>
      </c>
      <c r="L1701" s="109">
        <f>AVERAGE(L1697:L1700)*1</f>
        <v>0.86363636363636365</v>
      </c>
      <c r="M1701" s="102">
        <f>SUM(H1701:L1701)</f>
        <v>0.96363636363636362</v>
      </c>
    </row>
    <row r="1702" spans="1:13" ht="40.5" customHeight="1" thickTop="1" thickBot="1">
      <c r="A1702" s="110" t="s">
        <v>34</v>
      </c>
      <c r="B1702" s="111"/>
      <c r="C1702" s="111"/>
      <c r="D1702" s="111"/>
      <c r="E1702" s="111"/>
      <c r="F1702" s="111"/>
      <c r="G1702" s="112">
        <f>SUM(B1702:F1702)</f>
        <v>0</v>
      </c>
      <c r="H1702" s="113">
        <f t="shared" ref="H1702:L1702" si="714">IFERROR(B1702/$G$1702,0)</f>
        <v>0</v>
      </c>
      <c r="I1702" s="113">
        <f t="shared" si="714"/>
        <v>0</v>
      </c>
      <c r="J1702" s="113">
        <f t="shared" si="714"/>
        <v>0</v>
      </c>
      <c r="K1702" s="113">
        <f t="shared" si="714"/>
        <v>0</v>
      </c>
      <c r="L1702" s="113">
        <f t="shared" si="714"/>
        <v>0</v>
      </c>
      <c r="M1702" s="93" t="s">
        <v>14</v>
      </c>
    </row>
    <row r="1703" spans="1:13" ht="40.5" customHeight="1" thickTop="1" thickBot="1">
      <c r="A1703" s="127" t="s">
        <v>35</v>
      </c>
      <c r="B1703" s="134"/>
      <c r="C1703" s="134"/>
      <c r="D1703" s="134"/>
      <c r="E1703" s="134"/>
      <c r="F1703" s="135"/>
      <c r="G1703" s="114">
        <v>22</v>
      </c>
      <c r="H1703" s="102" t="s">
        <v>14</v>
      </c>
      <c r="I1703" s="102" t="s">
        <v>14</v>
      </c>
      <c r="J1703" s="102" t="s">
        <v>14</v>
      </c>
      <c r="K1703" s="102" t="s">
        <v>14</v>
      </c>
      <c r="L1703" s="102" t="s">
        <v>14</v>
      </c>
      <c r="M1703" s="102">
        <f>(M1683+M1690+M1695+M1701)/4</f>
        <v>0.96363636363636362</v>
      </c>
    </row>
    <row r="1704" spans="1:13" ht="40.5" customHeight="1" thickTop="1">
      <c r="A1704" s="77"/>
      <c r="B1704" s="77"/>
      <c r="C1704" s="77"/>
      <c r="D1704" s="77"/>
      <c r="E1704" s="77"/>
      <c r="F1704" s="77"/>
      <c r="G1704" s="77"/>
      <c r="H1704" s="77"/>
      <c r="I1704" s="77"/>
      <c r="J1704" s="77"/>
      <c r="K1704" s="77"/>
      <c r="L1704" s="77"/>
      <c r="M1704" s="77"/>
    </row>
    <row r="1705" spans="1:13" ht="40.5" customHeight="1" thickBot="1">
      <c r="A1705" s="77"/>
      <c r="B1705" s="77"/>
      <c r="C1705" s="77"/>
      <c r="D1705" s="77"/>
      <c r="E1705" s="77"/>
      <c r="F1705" s="77"/>
      <c r="G1705" s="77"/>
      <c r="H1705" s="77"/>
      <c r="I1705" s="77"/>
      <c r="J1705" s="77"/>
      <c r="K1705" s="77"/>
      <c r="L1705" s="77"/>
      <c r="M1705" s="77"/>
    </row>
    <row r="1706" spans="1:13" ht="40.5" customHeight="1" thickTop="1" thickBot="1">
      <c r="A1706" s="78" t="s">
        <v>0</v>
      </c>
      <c r="B1706" s="136" t="s">
        <v>219</v>
      </c>
      <c r="C1706" s="132"/>
      <c r="D1706" s="132"/>
      <c r="E1706" s="132"/>
      <c r="F1706" s="132"/>
      <c r="G1706" s="133"/>
      <c r="H1706" s="139" t="s">
        <v>111</v>
      </c>
      <c r="I1706" s="144"/>
      <c r="J1706" s="145"/>
      <c r="K1706" s="79" t="s">
        <v>2</v>
      </c>
      <c r="L1706" s="146">
        <v>45486</v>
      </c>
      <c r="M1706" s="147"/>
    </row>
    <row r="1707" spans="1:13" ht="40.5" customHeight="1" thickBot="1">
      <c r="A1707" s="115" t="s">
        <v>3</v>
      </c>
      <c r="B1707" s="148"/>
      <c r="C1707" s="148"/>
      <c r="D1707" s="148"/>
      <c r="E1707" s="148"/>
      <c r="F1707" s="148"/>
      <c r="G1707" s="149"/>
      <c r="H1707" s="80" t="s">
        <v>112</v>
      </c>
      <c r="I1707" s="121">
        <v>22</v>
      </c>
      <c r="J1707" s="133"/>
      <c r="K1707" s="81"/>
      <c r="L1707" s="80"/>
      <c r="M1707" s="80"/>
    </row>
    <row r="1708" spans="1:13" ht="40.5" customHeight="1" thickBot="1">
      <c r="A1708" s="150"/>
      <c r="B1708" s="151"/>
      <c r="C1708" s="151"/>
      <c r="D1708" s="151"/>
      <c r="E1708" s="151"/>
      <c r="F1708" s="151"/>
      <c r="G1708" s="152"/>
      <c r="H1708" s="80" t="s">
        <v>113</v>
      </c>
      <c r="I1708" s="121"/>
      <c r="J1708" s="133"/>
      <c r="K1708" s="80"/>
      <c r="L1708" s="80"/>
      <c r="M1708" s="80"/>
    </row>
    <row r="1709" spans="1:13" ht="40.5" customHeight="1" thickBot="1">
      <c r="A1709" s="82" t="s">
        <v>4</v>
      </c>
      <c r="B1709" s="130" t="s">
        <v>5</v>
      </c>
      <c r="C1709" s="131"/>
      <c r="D1709" s="131"/>
      <c r="E1709" s="131"/>
      <c r="F1709" s="131"/>
      <c r="G1709" s="131"/>
      <c r="H1709" s="121" t="s">
        <v>5</v>
      </c>
      <c r="I1709" s="132"/>
      <c r="J1709" s="132"/>
      <c r="K1709" s="132"/>
      <c r="L1709" s="132"/>
      <c r="M1709" s="133"/>
    </row>
    <row r="1710" spans="1:13" ht="40.5" customHeight="1" thickTop="1" thickBot="1">
      <c r="A1710" s="83" t="s">
        <v>6</v>
      </c>
      <c r="B1710" s="84" t="s">
        <v>7</v>
      </c>
      <c r="C1710" s="84" t="s">
        <v>8</v>
      </c>
      <c r="D1710" s="84" t="s">
        <v>9</v>
      </c>
      <c r="E1710" s="84" t="s">
        <v>10</v>
      </c>
      <c r="F1710" s="84" t="s">
        <v>11</v>
      </c>
      <c r="G1710" s="85" t="s">
        <v>12</v>
      </c>
      <c r="H1710" s="86" t="s">
        <v>7</v>
      </c>
      <c r="I1710" s="86" t="s">
        <v>8</v>
      </c>
      <c r="J1710" s="86" t="s">
        <v>9</v>
      </c>
      <c r="K1710" s="86" t="s">
        <v>10</v>
      </c>
      <c r="L1710" s="86" t="s">
        <v>11</v>
      </c>
      <c r="M1710" s="87" t="s">
        <v>12</v>
      </c>
    </row>
    <row r="1711" spans="1:13" ht="40.5" customHeight="1" thickTop="1" thickBot="1">
      <c r="A1711" s="88" t="s">
        <v>13</v>
      </c>
      <c r="B1711" s="89"/>
      <c r="C1711" s="89"/>
      <c r="D1711" s="89"/>
      <c r="E1711" s="89">
        <v>5</v>
      </c>
      <c r="F1711" s="89">
        <v>17</v>
      </c>
      <c r="G1711" s="90">
        <f t="shared" ref="G1711:G1713" si="715">SUM(B1711:F1711)</f>
        <v>22</v>
      </c>
      <c r="H1711" s="91">
        <f t="shared" ref="H1711:L1713" si="716">IFERROR(B1711/$G$1711,0)</f>
        <v>0</v>
      </c>
      <c r="I1711" s="91">
        <f t="shared" si="716"/>
        <v>0</v>
      </c>
      <c r="J1711" s="91">
        <f t="shared" si="716"/>
        <v>0</v>
      </c>
      <c r="K1711" s="91">
        <f t="shared" si="716"/>
        <v>0.22727272727272727</v>
      </c>
      <c r="L1711" s="91">
        <f t="shared" si="716"/>
        <v>0.77272727272727271</v>
      </c>
      <c r="M1711" s="92" t="s">
        <v>14</v>
      </c>
    </row>
    <row r="1712" spans="1:13" ht="40.5" customHeight="1" thickTop="1" thickBot="1">
      <c r="A1712" s="88" t="s">
        <v>15</v>
      </c>
      <c r="B1712" s="89"/>
      <c r="C1712" s="89"/>
      <c r="D1712" s="89"/>
      <c r="E1712" s="89">
        <v>5</v>
      </c>
      <c r="F1712" s="89">
        <v>17</v>
      </c>
      <c r="G1712" s="90">
        <f t="shared" si="715"/>
        <v>22</v>
      </c>
      <c r="H1712" s="91">
        <f t="shared" si="716"/>
        <v>0</v>
      </c>
      <c r="I1712" s="91">
        <f t="shared" si="716"/>
        <v>0</v>
      </c>
      <c r="J1712" s="91">
        <f t="shared" si="716"/>
        <v>0</v>
      </c>
      <c r="K1712" s="91">
        <f t="shared" si="716"/>
        <v>0.22727272727272727</v>
      </c>
      <c r="L1712" s="91">
        <f t="shared" si="716"/>
        <v>0.77272727272727271</v>
      </c>
      <c r="M1712" s="93" t="s">
        <v>14</v>
      </c>
    </row>
    <row r="1713" spans="1:13" ht="40.5" customHeight="1" thickTop="1" thickBot="1">
      <c r="A1713" s="88" t="s">
        <v>16</v>
      </c>
      <c r="B1713" s="89"/>
      <c r="C1713" s="89"/>
      <c r="D1713" s="89"/>
      <c r="E1713" s="89">
        <v>5</v>
      </c>
      <c r="F1713" s="89">
        <v>17</v>
      </c>
      <c r="G1713" s="90">
        <f t="shared" si="715"/>
        <v>22</v>
      </c>
      <c r="H1713" s="91">
        <f t="shared" si="716"/>
        <v>0</v>
      </c>
      <c r="I1713" s="91">
        <f t="shared" si="716"/>
        <v>0</v>
      </c>
      <c r="J1713" s="91">
        <f t="shared" si="716"/>
        <v>0</v>
      </c>
      <c r="K1713" s="91">
        <f t="shared" si="716"/>
        <v>0.22727272727272727</v>
      </c>
      <c r="L1713" s="91">
        <f t="shared" si="716"/>
        <v>0.77272727272727271</v>
      </c>
      <c r="M1713" s="93" t="s">
        <v>14</v>
      </c>
    </row>
    <row r="1714" spans="1:13" ht="40.5" customHeight="1" thickTop="1" thickBot="1">
      <c r="A1714" s="94" t="s">
        <v>17</v>
      </c>
      <c r="B1714" s="95">
        <f>IFERROR(AVERAGE(B1711:B1713),0)</f>
        <v>0</v>
      </c>
      <c r="C1714" s="95">
        <f>IFERROR(AVERAGE(C1711:C1713),0)</f>
        <v>0</v>
      </c>
      <c r="D1714" s="95">
        <f>IFERROR(AVERAGE(D1711:D1713),0)</f>
        <v>0</v>
      </c>
      <c r="E1714" s="95">
        <f t="shared" ref="E1714:F1714" si="717">IFERROR(AVERAGE(E1711:E1713),0)</f>
        <v>5</v>
      </c>
      <c r="F1714" s="95">
        <f t="shared" si="717"/>
        <v>17</v>
      </c>
      <c r="G1714" s="95">
        <f>SUM(AVERAGE(G1711:G1713))</f>
        <v>22</v>
      </c>
      <c r="H1714" s="96">
        <f>AVERAGE(H1711:H1713)*0.2</f>
        <v>0</v>
      </c>
      <c r="I1714" s="96">
        <f>AVERAGE(I1711:I1713)*0.4</f>
        <v>0</v>
      </c>
      <c r="J1714" s="96">
        <f>AVERAGE(J1711:J1713)*0.6</f>
        <v>0</v>
      </c>
      <c r="K1714" s="96">
        <f>AVERAGE(K1711:K1713)*0.8</f>
        <v>0.18181818181818182</v>
      </c>
      <c r="L1714" s="96">
        <f>AVERAGE(L1711:L1713)*1</f>
        <v>0.77272727272727282</v>
      </c>
      <c r="M1714" s="97">
        <f>SUM(H1714:L1714)</f>
        <v>0.95454545454545459</v>
      </c>
    </row>
    <row r="1715" spans="1:13" ht="40.5" customHeight="1" thickTop="1" thickBot="1">
      <c r="A1715" s="98" t="s">
        <v>18</v>
      </c>
      <c r="B1715" s="84" t="s">
        <v>7</v>
      </c>
      <c r="C1715" s="84" t="s">
        <v>8</v>
      </c>
      <c r="D1715" s="84" t="s">
        <v>9</v>
      </c>
      <c r="E1715" s="84" t="s">
        <v>10</v>
      </c>
      <c r="F1715" s="84" t="s">
        <v>11</v>
      </c>
      <c r="G1715" s="85" t="s">
        <v>12</v>
      </c>
      <c r="H1715" s="84" t="s">
        <v>7</v>
      </c>
      <c r="I1715" s="84" t="s">
        <v>8</v>
      </c>
      <c r="J1715" s="84" t="s">
        <v>9</v>
      </c>
      <c r="K1715" s="84" t="s">
        <v>10</v>
      </c>
      <c r="L1715" s="99" t="s">
        <v>11</v>
      </c>
      <c r="M1715" s="85" t="s">
        <v>12</v>
      </c>
    </row>
    <row r="1716" spans="1:13" ht="40.5" customHeight="1" thickTop="1" thickBot="1">
      <c r="A1716" s="88" t="s">
        <v>19</v>
      </c>
      <c r="B1716" s="89"/>
      <c r="C1716" s="89"/>
      <c r="D1716" s="89"/>
      <c r="E1716" s="89">
        <v>5</v>
      </c>
      <c r="F1716" s="89">
        <v>17</v>
      </c>
      <c r="G1716" s="90">
        <f t="shared" ref="G1716:G1720" si="718">SUM(B1716:F1716)</f>
        <v>22</v>
      </c>
      <c r="H1716" s="91">
        <f t="shared" ref="H1716:L1720" si="719">IFERROR(B1716/$G$1716,0)</f>
        <v>0</v>
      </c>
      <c r="I1716" s="91">
        <f t="shared" si="719"/>
        <v>0</v>
      </c>
      <c r="J1716" s="91">
        <f t="shared" si="719"/>
        <v>0</v>
      </c>
      <c r="K1716" s="91">
        <f t="shared" si="719"/>
        <v>0.22727272727272727</v>
      </c>
      <c r="L1716" s="91">
        <f t="shared" si="719"/>
        <v>0.77272727272727271</v>
      </c>
      <c r="M1716" s="93" t="s">
        <v>14</v>
      </c>
    </row>
    <row r="1717" spans="1:13" ht="40.5" customHeight="1" thickTop="1" thickBot="1">
      <c r="A1717" s="88" t="s">
        <v>20</v>
      </c>
      <c r="B1717" s="89"/>
      <c r="C1717" s="89"/>
      <c r="D1717" s="89"/>
      <c r="E1717" s="89">
        <v>5</v>
      </c>
      <c r="F1717" s="89">
        <v>17</v>
      </c>
      <c r="G1717" s="90">
        <f t="shared" si="718"/>
        <v>22</v>
      </c>
      <c r="H1717" s="91">
        <f t="shared" si="719"/>
        <v>0</v>
      </c>
      <c r="I1717" s="91">
        <f t="shared" si="719"/>
        <v>0</v>
      </c>
      <c r="J1717" s="91">
        <f t="shared" si="719"/>
        <v>0</v>
      </c>
      <c r="K1717" s="91">
        <f t="shared" si="719"/>
        <v>0.22727272727272727</v>
      </c>
      <c r="L1717" s="91">
        <f t="shared" si="719"/>
        <v>0.77272727272727271</v>
      </c>
      <c r="M1717" s="93" t="s">
        <v>14</v>
      </c>
    </row>
    <row r="1718" spans="1:13" ht="40.5" customHeight="1" thickTop="1" thickBot="1">
      <c r="A1718" s="88" t="s">
        <v>21</v>
      </c>
      <c r="B1718" s="89"/>
      <c r="C1718" s="89"/>
      <c r="D1718" s="89"/>
      <c r="E1718" s="89">
        <v>5</v>
      </c>
      <c r="F1718" s="89">
        <v>17</v>
      </c>
      <c r="G1718" s="90">
        <f t="shared" si="718"/>
        <v>22</v>
      </c>
      <c r="H1718" s="91">
        <f t="shared" si="719"/>
        <v>0</v>
      </c>
      <c r="I1718" s="91">
        <f t="shared" si="719"/>
        <v>0</v>
      </c>
      <c r="J1718" s="91">
        <f t="shared" si="719"/>
        <v>0</v>
      </c>
      <c r="K1718" s="91">
        <f t="shared" si="719"/>
        <v>0.22727272727272727</v>
      </c>
      <c r="L1718" s="91">
        <f t="shared" si="719"/>
        <v>0.77272727272727271</v>
      </c>
      <c r="M1718" s="93" t="s">
        <v>14</v>
      </c>
    </row>
    <row r="1719" spans="1:13" ht="40.5" customHeight="1" thickTop="1" thickBot="1">
      <c r="A1719" s="88" t="s">
        <v>22</v>
      </c>
      <c r="B1719" s="89"/>
      <c r="C1719" s="89"/>
      <c r="D1719" s="89"/>
      <c r="E1719" s="89">
        <v>5</v>
      </c>
      <c r="F1719" s="89">
        <v>17</v>
      </c>
      <c r="G1719" s="90">
        <f t="shared" si="718"/>
        <v>22</v>
      </c>
      <c r="H1719" s="91">
        <f t="shared" si="719"/>
        <v>0</v>
      </c>
      <c r="I1719" s="91">
        <f t="shared" si="719"/>
        <v>0</v>
      </c>
      <c r="J1719" s="91">
        <f t="shared" si="719"/>
        <v>0</v>
      </c>
      <c r="K1719" s="91">
        <f t="shared" si="719"/>
        <v>0.22727272727272727</v>
      </c>
      <c r="L1719" s="91">
        <f t="shared" si="719"/>
        <v>0.77272727272727271</v>
      </c>
      <c r="M1719" s="93" t="s">
        <v>14</v>
      </c>
    </row>
    <row r="1720" spans="1:13" ht="40.5" customHeight="1" thickTop="1" thickBot="1">
      <c r="A1720" s="88" t="s">
        <v>23</v>
      </c>
      <c r="B1720" s="89"/>
      <c r="C1720" s="89"/>
      <c r="D1720" s="89"/>
      <c r="E1720" s="89">
        <v>5</v>
      </c>
      <c r="F1720" s="89">
        <v>17</v>
      </c>
      <c r="G1720" s="90">
        <f t="shared" si="718"/>
        <v>22</v>
      </c>
      <c r="H1720" s="91">
        <f t="shared" si="719"/>
        <v>0</v>
      </c>
      <c r="I1720" s="91">
        <f t="shared" si="719"/>
        <v>0</v>
      </c>
      <c r="J1720" s="91">
        <f t="shared" si="719"/>
        <v>0</v>
      </c>
      <c r="K1720" s="91">
        <f t="shared" si="719"/>
        <v>0.22727272727272727</v>
      </c>
      <c r="L1720" s="91">
        <f t="shared" si="719"/>
        <v>0.77272727272727271</v>
      </c>
      <c r="M1720" s="93"/>
    </row>
    <row r="1721" spans="1:13" ht="40.5" customHeight="1" thickTop="1" thickBot="1">
      <c r="A1721" s="94" t="s">
        <v>24</v>
      </c>
      <c r="B1721" s="95">
        <f t="shared" ref="B1721:F1721" si="720">IFERROR(AVERAGE(B1716:B1720),0)</f>
        <v>0</v>
      </c>
      <c r="C1721" s="95">
        <f t="shared" si="720"/>
        <v>0</v>
      </c>
      <c r="D1721" s="95">
        <f t="shared" si="720"/>
        <v>0</v>
      </c>
      <c r="E1721" s="95">
        <f t="shared" si="720"/>
        <v>5</v>
      </c>
      <c r="F1721" s="95">
        <f t="shared" si="720"/>
        <v>17</v>
      </c>
      <c r="G1721" s="95">
        <f>SUM(AVERAGE(G1716:G1720))</f>
        <v>22</v>
      </c>
      <c r="H1721" s="97">
        <f>AVERAGE(H1716:H1720)*0.2</f>
        <v>0</v>
      </c>
      <c r="I1721" s="97">
        <f>AVERAGE(I1716:I1720)*0.4</f>
        <v>0</v>
      </c>
      <c r="J1721" s="97">
        <f>AVERAGE(J1716:J1720)*0.6</f>
        <v>0</v>
      </c>
      <c r="K1721" s="97">
        <f>AVERAGE(K1716:K1720)*0.8</f>
        <v>0.1818181818181818</v>
      </c>
      <c r="L1721" s="100">
        <f>AVERAGE(L1716:L1720)*1</f>
        <v>0.77272727272727271</v>
      </c>
      <c r="M1721" s="97">
        <f>SUM(H1721:L1721)</f>
        <v>0.95454545454545447</v>
      </c>
    </row>
    <row r="1722" spans="1:13" ht="40.5" customHeight="1" thickTop="1" thickBot="1">
      <c r="A1722" s="98" t="s">
        <v>25</v>
      </c>
      <c r="B1722" s="84" t="s">
        <v>7</v>
      </c>
      <c r="C1722" s="84" t="s">
        <v>8</v>
      </c>
      <c r="D1722" s="84" t="s">
        <v>9</v>
      </c>
      <c r="E1722" s="84" t="s">
        <v>10</v>
      </c>
      <c r="F1722" s="84" t="s">
        <v>11</v>
      </c>
      <c r="G1722" s="85" t="s">
        <v>12</v>
      </c>
      <c r="H1722" s="84" t="s">
        <v>7</v>
      </c>
      <c r="I1722" s="84" t="s">
        <v>8</v>
      </c>
      <c r="J1722" s="84" t="s">
        <v>9</v>
      </c>
      <c r="K1722" s="84" t="s">
        <v>10</v>
      </c>
      <c r="L1722" s="99" t="s">
        <v>11</v>
      </c>
      <c r="M1722" s="85" t="s">
        <v>12</v>
      </c>
    </row>
    <row r="1723" spans="1:13" ht="40.5" customHeight="1" thickTop="1" thickBot="1">
      <c r="A1723" s="88" t="s">
        <v>26</v>
      </c>
      <c r="B1723" s="89"/>
      <c r="C1723" s="89"/>
      <c r="D1723" s="89"/>
      <c r="E1723" s="89">
        <v>5</v>
      </c>
      <c r="F1723" s="89">
        <v>17</v>
      </c>
      <c r="G1723" s="90">
        <f t="shared" ref="G1723:G1725" si="721">SUM(B1723:F1723)</f>
        <v>22</v>
      </c>
      <c r="H1723" s="91">
        <f t="shared" ref="H1723:L1725" si="722">IFERROR(B1723/$G$1723,0)</f>
        <v>0</v>
      </c>
      <c r="I1723" s="91">
        <f t="shared" si="722"/>
        <v>0</v>
      </c>
      <c r="J1723" s="91">
        <f t="shared" si="722"/>
        <v>0</v>
      </c>
      <c r="K1723" s="91">
        <f t="shared" si="722"/>
        <v>0.22727272727272727</v>
      </c>
      <c r="L1723" s="91">
        <f t="shared" si="722"/>
        <v>0.77272727272727271</v>
      </c>
      <c r="M1723" s="93" t="s">
        <v>14</v>
      </c>
    </row>
    <row r="1724" spans="1:13" ht="40.5" customHeight="1" thickTop="1" thickBot="1">
      <c r="A1724" s="88" t="s">
        <v>27</v>
      </c>
      <c r="B1724" s="89"/>
      <c r="C1724" s="89"/>
      <c r="D1724" s="89"/>
      <c r="E1724" s="89">
        <v>5</v>
      </c>
      <c r="F1724" s="89">
        <v>17</v>
      </c>
      <c r="G1724" s="90">
        <f t="shared" si="721"/>
        <v>22</v>
      </c>
      <c r="H1724" s="91">
        <f t="shared" si="722"/>
        <v>0</v>
      </c>
      <c r="I1724" s="91">
        <f t="shared" si="722"/>
        <v>0</v>
      </c>
      <c r="J1724" s="91">
        <f t="shared" si="722"/>
        <v>0</v>
      </c>
      <c r="K1724" s="91">
        <f t="shared" si="722"/>
        <v>0.22727272727272727</v>
      </c>
      <c r="L1724" s="91">
        <f t="shared" si="722"/>
        <v>0.77272727272727271</v>
      </c>
      <c r="M1724" s="93" t="s">
        <v>14</v>
      </c>
    </row>
    <row r="1725" spans="1:13" ht="40.5" customHeight="1" thickTop="1" thickBot="1">
      <c r="A1725" s="88" t="s">
        <v>28</v>
      </c>
      <c r="B1725" s="89"/>
      <c r="C1725" s="89"/>
      <c r="D1725" s="89"/>
      <c r="E1725" s="89">
        <v>5</v>
      </c>
      <c r="F1725" s="89">
        <v>17</v>
      </c>
      <c r="G1725" s="90">
        <f t="shared" si="721"/>
        <v>22</v>
      </c>
      <c r="H1725" s="91">
        <f t="shared" si="722"/>
        <v>0</v>
      </c>
      <c r="I1725" s="91">
        <f t="shared" si="722"/>
        <v>0</v>
      </c>
      <c r="J1725" s="91">
        <f t="shared" si="722"/>
        <v>0</v>
      </c>
      <c r="K1725" s="91">
        <f t="shared" si="722"/>
        <v>0.22727272727272727</v>
      </c>
      <c r="L1725" s="91">
        <f t="shared" si="722"/>
        <v>0.77272727272727271</v>
      </c>
      <c r="M1725" s="93" t="s">
        <v>14</v>
      </c>
    </row>
    <row r="1726" spans="1:13" ht="40.5" customHeight="1" thickTop="1" thickBot="1">
      <c r="A1726" s="94" t="s">
        <v>24</v>
      </c>
      <c r="B1726" s="95">
        <f t="shared" ref="B1726:F1726" si="723">IFERROR(AVERAGE(B1723:B1725),0)</f>
        <v>0</v>
      </c>
      <c r="C1726" s="95">
        <f t="shared" si="723"/>
        <v>0</v>
      </c>
      <c r="D1726" s="101">
        <f t="shared" si="723"/>
        <v>0</v>
      </c>
      <c r="E1726" s="101">
        <f t="shared" si="723"/>
        <v>5</v>
      </c>
      <c r="F1726" s="101">
        <f t="shared" si="723"/>
        <v>17</v>
      </c>
      <c r="G1726" s="101">
        <f>SUM(AVERAGE(G1723:G1725))</f>
        <v>22</v>
      </c>
      <c r="H1726" s="97">
        <f>AVERAGE(H1723:H1725)*0.2</f>
        <v>0</v>
      </c>
      <c r="I1726" s="97">
        <f>AVERAGE(I1723:I1725)*0.4</f>
        <v>0</v>
      </c>
      <c r="J1726" s="97">
        <f>AVERAGE(J1723:J1725)*0.6</f>
        <v>0</v>
      </c>
      <c r="K1726" s="97">
        <f>AVERAGE(K1723:K1725)*0.8</f>
        <v>0.18181818181818182</v>
      </c>
      <c r="L1726" s="100">
        <f>AVERAGE(L1723:L1725)*1</f>
        <v>0.77272727272727282</v>
      </c>
      <c r="M1726" s="102">
        <f>SUM(H1726:L1726)</f>
        <v>0.95454545454545459</v>
      </c>
    </row>
    <row r="1727" spans="1:13" ht="40.5" customHeight="1" thickTop="1" thickBot="1">
      <c r="A1727" s="83" t="s">
        <v>29</v>
      </c>
      <c r="B1727" s="84" t="s">
        <v>7</v>
      </c>
      <c r="C1727" s="84" t="s">
        <v>8</v>
      </c>
      <c r="D1727" s="84" t="s">
        <v>9</v>
      </c>
      <c r="E1727" s="84" t="s">
        <v>10</v>
      </c>
      <c r="F1727" s="84" t="s">
        <v>11</v>
      </c>
      <c r="G1727" s="85" t="s">
        <v>12</v>
      </c>
      <c r="H1727" s="84" t="s">
        <v>7</v>
      </c>
      <c r="I1727" s="84" t="s">
        <v>8</v>
      </c>
      <c r="J1727" s="84" t="s">
        <v>9</v>
      </c>
      <c r="K1727" s="84" t="s">
        <v>10</v>
      </c>
      <c r="L1727" s="99" t="s">
        <v>11</v>
      </c>
      <c r="M1727" s="85" t="s">
        <v>12</v>
      </c>
    </row>
    <row r="1728" spans="1:13" ht="40.5" customHeight="1" thickTop="1" thickBot="1">
      <c r="A1728" s="103" t="s">
        <v>30</v>
      </c>
      <c r="B1728" s="104"/>
      <c r="C1728" s="104"/>
      <c r="D1728" s="104"/>
      <c r="E1728" s="89">
        <v>5</v>
      </c>
      <c r="F1728" s="89">
        <v>17</v>
      </c>
      <c r="G1728" s="105">
        <f t="shared" ref="G1728:G1731" si="724">SUM(B1728:F1728)</f>
        <v>22</v>
      </c>
      <c r="H1728" s="106">
        <f t="shared" ref="H1728:L1731" si="725">IFERROR(B1728/$G$1728,0)</f>
        <v>0</v>
      </c>
      <c r="I1728" s="106">
        <f t="shared" si="725"/>
        <v>0</v>
      </c>
      <c r="J1728" s="106">
        <f t="shared" si="725"/>
        <v>0</v>
      </c>
      <c r="K1728" s="106">
        <f t="shared" si="725"/>
        <v>0.22727272727272727</v>
      </c>
      <c r="L1728" s="106">
        <f t="shared" si="725"/>
        <v>0.77272727272727271</v>
      </c>
      <c r="M1728" s="93" t="s">
        <v>14</v>
      </c>
    </row>
    <row r="1729" spans="1:13" ht="40.5" customHeight="1" thickTop="1" thickBot="1">
      <c r="A1729" s="103" t="s">
        <v>31</v>
      </c>
      <c r="B1729" s="104"/>
      <c r="C1729" s="104"/>
      <c r="D1729" s="104"/>
      <c r="E1729" s="89">
        <v>5</v>
      </c>
      <c r="F1729" s="89">
        <v>17</v>
      </c>
      <c r="G1729" s="105">
        <f t="shared" si="724"/>
        <v>22</v>
      </c>
      <c r="H1729" s="106">
        <f t="shared" si="725"/>
        <v>0</v>
      </c>
      <c r="I1729" s="106">
        <f t="shared" si="725"/>
        <v>0</v>
      </c>
      <c r="J1729" s="106">
        <f t="shared" si="725"/>
        <v>0</v>
      </c>
      <c r="K1729" s="106">
        <f t="shared" si="725"/>
        <v>0.22727272727272727</v>
      </c>
      <c r="L1729" s="106">
        <f t="shared" si="725"/>
        <v>0.77272727272727271</v>
      </c>
      <c r="M1729" s="93" t="s">
        <v>14</v>
      </c>
    </row>
    <row r="1730" spans="1:13" ht="40.5" customHeight="1" thickTop="1" thickBot="1">
      <c r="A1730" s="103" t="s">
        <v>32</v>
      </c>
      <c r="B1730" s="104"/>
      <c r="C1730" s="104"/>
      <c r="D1730" s="104"/>
      <c r="E1730" s="89">
        <v>5</v>
      </c>
      <c r="F1730" s="89">
        <v>17</v>
      </c>
      <c r="G1730" s="105">
        <f t="shared" si="724"/>
        <v>22</v>
      </c>
      <c r="H1730" s="106">
        <f t="shared" si="725"/>
        <v>0</v>
      </c>
      <c r="I1730" s="106">
        <f t="shared" si="725"/>
        <v>0</v>
      </c>
      <c r="J1730" s="106">
        <f t="shared" si="725"/>
        <v>0</v>
      </c>
      <c r="K1730" s="106">
        <f t="shared" si="725"/>
        <v>0.22727272727272727</v>
      </c>
      <c r="L1730" s="106">
        <f t="shared" si="725"/>
        <v>0.77272727272727271</v>
      </c>
      <c r="M1730" s="93" t="s">
        <v>14</v>
      </c>
    </row>
    <row r="1731" spans="1:13" ht="40.5" customHeight="1" thickTop="1" thickBot="1">
      <c r="A1731" s="103" t="s">
        <v>33</v>
      </c>
      <c r="B1731" s="104"/>
      <c r="C1731" s="104"/>
      <c r="D1731" s="104"/>
      <c r="E1731" s="89">
        <v>5</v>
      </c>
      <c r="F1731" s="89">
        <v>17</v>
      </c>
      <c r="G1731" s="105">
        <f t="shared" si="724"/>
        <v>22</v>
      </c>
      <c r="H1731" s="106">
        <f t="shared" si="725"/>
        <v>0</v>
      </c>
      <c r="I1731" s="106">
        <f t="shared" si="725"/>
        <v>0</v>
      </c>
      <c r="J1731" s="106">
        <f t="shared" si="725"/>
        <v>0</v>
      </c>
      <c r="K1731" s="106">
        <f t="shared" si="725"/>
        <v>0.22727272727272727</v>
      </c>
      <c r="L1731" s="106">
        <f t="shared" si="725"/>
        <v>0.77272727272727271</v>
      </c>
      <c r="M1731" s="93" t="s">
        <v>14</v>
      </c>
    </row>
    <row r="1732" spans="1:13" ht="40.5" customHeight="1" thickTop="1" thickBot="1">
      <c r="A1732" s="107" t="s">
        <v>24</v>
      </c>
      <c r="B1732" s="108">
        <f t="shared" ref="B1732:F1732" si="726">IFERROR(AVERAGE(B1728:B1731),0)</f>
        <v>0</v>
      </c>
      <c r="C1732" s="108">
        <f t="shared" si="726"/>
        <v>0</v>
      </c>
      <c r="D1732" s="108">
        <f t="shared" si="726"/>
        <v>0</v>
      </c>
      <c r="E1732" s="108">
        <f t="shared" si="726"/>
        <v>5</v>
      </c>
      <c r="F1732" s="108">
        <f t="shared" si="726"/>
        <v>17</v>
      </c>
      <c r="G1732" s="108">
        <f>SUM(AVERAGE(G1728:G1731))</f>
        <v>22</v>
      </c>
      <c r="H1732" s="102">
        <f>AVERAGE(H1728:H1731)*0.2</f>
        <v>0</v>
      </c>
      <c r="I1732" s="102">
        <f>AVERAGE(I1728:I1731)*0.4</f>
        <v>0</v>
      </c>
      <c r="J1732" s="102">
        <f>AVERAGE(J1728:J1731)*0.6</f>
        <v>0</v>
      </c>
      <c r="K1732" s="102">
        <f>AVERAGE(K1728:K1731)*0.8</f>
        <v>0.18181818181818182</v>
      </c>
      <c r="L1732" s="109">
        <f>AVERAGE(L1728:L1731)*1</f>
        <v>0.77272727272727271</v>
      </c>
      <c r="M1732" s="102">
        <f>SUM(H1732:L1732)</f>
        <v>0.95454545454545459</v>
      </c>
    </row>
    <row r="1733" spans="1:13" ht="40.5" customHeight="1" thickTop="1" thickBot="1">
      <c r="A1733" s="110" t="s">
        <v>34</v>
      </c>
      <c r="B1733" s="111"/>
      <c r="C1733" s="111"/>
      <c r="D1733" s="111"/>
      <c r="E1733" s="111"/>
      <c r="F1733" s="111"/>
      <c r="G1733" s="112">
        <f>SUM(B1733:F1733)</f>
        <v>0</v>
      </c>
      <c r="H1733" s="113">
        <f t="shared" ref="H1733:L1733" si="727">IFERROR(B1733/$G$1733,0)</f>
        <v>0</v>
      </c>
      <c r="I1733" s="113">
        <f t="shared" si="727"/>
        <v>0</v>
      </c>
      <c r="J1733" s="113">
        <f t="shared" si="727"/>
        <v>0</v>
      </c>
      <c r="K1733" s="113">
        <f t="shared" si="727"/>
        <v>0</v>
      </c>
      <c r="L1733" s="113">
        <f t="shared" si="727"/>
        <v>0</v>
      </c>
      <c r="M1733" s="93" t="s">
        <v>14</v>
      </c>
    </row>
    <row r="1734" spans="1:13" ht="40.5" customHeight="1" thickTop="1" thickBot="1">
      <c r="A1734" s="127" t="s">
        <v>35</v>
      </c>
      <c r="B1734" s="134"/>
      <c r="C1734" s="134"/>
      <c r="D1734" s="134"/>
      <c r="E1734" s="134"/>
      <c r="F1734" s="135"/>
      <c r="G1734" s="114">
        <v>22</v>
      </c>
      <c r="H1734" s="102" t="s">
        <v>14</v>
      </c>
      <c r="I1734" s="102" t="s">
        <v>14</v>
      </c>
      <c r="J1734" s="102" t="s">
        <v>14</v>
      </c>
      <c r="K1734" s="102" t="s">
        <v>14</v>
      </c>
      <c r="L1734" s="102" t="s">
        <v>14</v>
      </c>
      <c r="M1734" s="102">
        <f>(M1714+M1721+M1726+M1732)/4</f>
        <v>0.95454545454545459</v>
      </c>
    </row>
    <row r="1735" spans="1:13" ht="40.5" customHeight="1" thickTop="1">
      <c r="A1735" s="77"/>
      <c r="B1735" s="77"/>
      <c r="C1735" s="77"/>
      <c r="D1735" s="77"/>
      <c r="E1735" s="77"/>
      <c r="F1735" s="77"/>
      <c r="G1735" s="77"/>
      <c r="H1735" s="77"/>
      <c r="I1735" s="77"/>
      <c r="J1735" s="77"/>
      <c r="K1735" s="77"/>
      <c r="L1735" s="77"/>
      <c r="M1735" s="77"/>
    </row>
    <row r="1736" spans="1:13" ht="40.5" customHeight="1" thickBot="1">
      <c r="A1736" s="77"/>
      <c r="B1736" s="77"/>
      <c r="C1736" s="77"/>
      <c r="D1736" s="77"/>
      <c r="E1736" s="77"/>
      <c r="F1736" s="77"/>
      <c r="G1736" s="77"/>
      <c r="H1736" s="77"/>
      <c r="I1736" s="77"/>
      <c r="J1736" s="77"/>
      <c r="K1736" s="77"/>
      <c r="L1736" s="77"/>
      <c r="M1736" s="77"/>
    </row>
    <row r="1737" spans="1:13" ht="40.5" customHeight="1" thickTop="1" thickBot="1">
      <c r="A1737" s="78" t="s">
        <v>0</v>
      </c>
      <c r="B1737" s="136" t="s">
        <v>210</v>
      </c>
      <c r="C1737" s="132"/>
      <c r="D1737" s="132"/>
      <c r="E1737" s="132"/>
      <c r="F1737" s="132"/>
      <c r="G1737" s="133"/>
      <c r="H1737" s="139" t="s">
        <v>111</v>
      </c>
      <c r="I1737" s="144"/>
      <c r="J1737" s="145"/>
      <c r="K1737" s="79" t="s">
        <v>2</v>
      </c>
      <c r="L1737" s="146">
        <v>45446</v>
      </c>
      <c r="M1737" s="147"/>
    </row>
    <row r="1738" spans="1:13" ht="40.5" customHeight="1" thickBot="1">
      <c r="A1738" s="115" t="s">
        <v>3</v>
      </c>
      <c r="B1738" s="148"/>
      <c r="C1738" s="148"/>
      <c r="D1738" s="148"/>
      <c r="E1738" s="148"/>
      <c r="F1738" s="148"/>
      <c r="G1738" s="149"/>
      <c r="H1738" s="80" t="s">
        <v>112</v>
      </c>
      <c r="I1738" s="121">
        <v>22</v>
      </c>
      <c r="J1738" s="133"/>
      <c r="K1738" s="81"/>
      <c r="L1738" s="80"/>
      <c r="M1738" s="80"/>
    </row>
    <row r="1739" spans="1:13" ht="40.5" customHeight="1" thickBot="1">
      <c r="A1739" s="150"/>
      <c r="B1739" s="151"/>
      <c r="C1739" s="151"/>
      <c r="D1739" s="151"/>
      <c r="E1739" s="151"/>
      <c r="F1739" s="151"/>
      <c r="G1739" s="152"/>
      <c r="H1739" s="80" t="s">
        <v>113</v>
      </c>
      <c r="I1739" s="121"/>
      <c r="J1739" s="133"/>
      <c r="K1739" s="80"/>
      <c r="L1739" s="80"/>
      <c r="M1739" s="80"/>
    </row>
    <row r="1740" spans="1:13" ht="40.5" customHeight="1" thickBot="1">
      <c r="A1740" s="82" t="s">
        <v>4</v>
      </c>
      <c r="B1740" s="130" t="s">
        <v>5</v>
      </c>
      <c r="C1740" s="131"/>
      <c r="D1740" s="131"/>
      <c r="E1740" s="131"/>
      <c r="F1740" s="131"/>
      <c r="G1740" s="131"/>
      <c r="H1740" s="121" t="s">
        <v>5</v>
      </c>
      <c r="I1740" s="132"/>
      <c r="J1740" s="132"/>
      <c r="K1740" s="132"/>
      <c r="L1740" s="132"/>
      <c r="M1740" s="133"/>
    </row>
    <row r="1741" spans="1:13" ht="40.5" customHeight="1" thickTop="1" thickBot="1">
      <c r="A1741" s="83" t="s">
        <v>6</v>
      </c>
      <c r="B1741" s="84" t="s">
        <v>7</v>
      </c>
      <c r="C1741" s="84" t="s">
        <v>8</v>
      </c>
      <c r="D1741" s="84" t="s">
        <v>9</v>
      </c>
      <c r="E1741" s="84" t="s">
        <v>10</v>
      </c>
      <c r="F1741" s="84" t="s">
        <v>11</v>
      </c>
      <c r="G1741" s="85" t="s">
        <v>12</v>
      </c>
      <c r="H1741" s="86" t="s">
        <v>7</v>
      </c>
      <c r="I1741" s="86" t="s">
        <v>8</v>
      </c>
      <c r="J1741" s="86" t="s">
        <v>9</v>
      </c>
      <c r="K1741" s="86" t="s">
        <v>10</v>
      </c>
      <c r="L1741" s="86" t="s">
        <v>11</v>
      </c>
      <c r="M1741" s="87" t="s">
        <v>12</v>
      </c>
    </row>
    <row r="1742" spans="1:13" ht="40.5" customHeight="1" thickTop="1" thickBot="1">
      <c r="A1742" s="88" t="s">
        <v>13</v>
      </c>
      <c r="B1742" s="89"/>
      <c r="C1742" s="89"/>
      <c r="D1742" s="89">
        <v>1</v>
      </c>
      <c r="E1742" s="89">
        <v>2</v>
      </c>
      <c r="F1742" s="89">
        <v>19</v>
      </c>
      <c r="G1742" s="90">
        <f t="shared" ref="G1742:G1744" si="728">SUM(B1742:F1742)</f>
        <v>22</v>
      </c>
      <c r="H1742" s="91">
        <f t="shared" ref="H1742:L1744" si="729">IFERROR(B1742/$G$1742,0)</f>
        <v>0</v>
      </c>
      <c r="I1742" s="91">
        <f t="shared" si="729"/>
        <v>0</v>
      </c>
      <c r="J1742" s="91">
        <f t="shared" si="729"/>
        <v>4.5454545454545456E-2</v>
      </c>
      <c r="K1742" s="91">
        <f t="shared" si="729"/>
        <v>9.0909090909090912E-2</v>
      </c>
      <c r="L1742" s="91">
        <f t="shared" si="729"/>
        <v>0.86363636363636365</v>
      </c>
      <c r="M1742" s="92" t="s">
        <v>14</v>
      </c>
    </row>
    <row r="1743" spans="1:13" ht="40.5" customHeight="1" thickTop="1" thickBot="1">
      <c r="A1743" s="88" t="s">
        <v>15</v>
      </c>
      <c r="B1743" s="89"/>
      <c r="C1743" s="89"/>
      <c r="D1743" s="89">
        <v>1</v>
      </c>
      <c r="E1743" s="89">
        <v>2</v>
      </c>
      <c r="F1743" s="89">
        <v>19</v>
      </c>
      <c r="G1743" s="90">
        <f t="shared" si="728"/>
        <v>22</v>
      </c>
      <c r="H1743" s="91">
        <f t="shared" si="729"/>
        <v>0</v>
      </c>
      <c r="I1743" s="91">
        <f t="shared" si="729"/>
        <v>0</v>
      </c>
      <c r="J1743" s="91">
        <f t="shared" si="729"/>
        <v>4.5454545454545456E-2</v>
      </c>
      <c r="K1743" s="91">
        <f t="shared" si="729"/>
        <v>9.0909090909090912E-2</v>
      </c>
      <c r="L1743" s="91">
        <f t="shared" si="729"/>
        <v>0.86363636363636365</v>
      </c>
      <c r="M1743" s="93" t="s">
        <v>14</v>
      </c>
    </row>
    <row r="1744" spans="1:13" ht="40.5" customHeight="1" thickTop="1" thickBot="1">
      <c r="A1744" s="88" t="s">
        <v>16</v>
      </c>
      <c r="B1744" s="89"/>
      <c r="C1744" s="89"/>
      <c r="D1744" s="89">
        <v>1</v>
      </c>
      <c r="E1744" s="89">
        <v>2</v>
      </c>
      <c r="F1744" s="89">
        <v>19</v>
      </c>
      <c r="G1744" s="90">
        <f t="shared" si="728"/>
        <v>22</v>
      </c>
      <c r="H1744" s="91">
        <f t="shared" si="729"/>
        <v>0</v>
      </c>
      <c r="I1744" s="91">
        <f t="shared" si="729"/>
        <v>0</v>
      </c>
      <c r="J1744" s="91">
        <f t="shared" si="729"/>
        <v>4.5454545454545456E-2</v>
      </c>
      <c r="K1744" s="91">
        <f t="shared" si="729"/>
        <v>9.0909090909090912E-2</v>
      </c>
      <c r="L1744" s="91">
        <f t="shared" si="729"/>
        <v>0.86363636363636365</v>
      </c>
      <c r="M1744" s="93" t="s">
        <v>14</v>
      </c>
    </row>
    <row r="1745" spans="1:13" ht="40.5" customHeight="1" thickTop="1" thickBot="1">
      <c r="A1745" s="94" t="s">
        <v>17</v>
      </c>
      <c r="B1745" s="95">
        <f>IFERROR(AVERAGE(B1742:B1744),0)</f>
        <v>0</v>
      </c>
      <c r="C1745" s="95">
        <f>IFERROR(AVERAGE(C1742:C1744),0)</f>
        <v>0</v>
      </c>
      <c r="D1745" s="95">
        <f>IFERROR(AVERAGE(D1742:D1744),0)</f>
        <v>1</v>
      </c>
      <c r="E1745" s="95">
        <f t="shared" ref="E1745:F1745" si="730">IFERROR(AVERAGE(E1742:E1744),0)</f>
        <v>2</v>
      </c>
      <c r="F1745" s="95">
        <f t="shared" si="730"/>
        <v>19</v>
      </c>
      <c r="G1745" s="95">
        <f>SUM(AVERAGE(G1742:G1744))</f>
        <v>22</v>
      </c>
      <c r="H1745" s="96">
        <f>AVERAGE(H1742:H1744)*0.2</f>
        <v>0</v>
      </c>
      <c r="I1745" s="96">
        <f>AVERAGE(I1742:I1744)*0.4</f>
        <v>0</v>
      </c>
      <c r="J1745" s="96">
        <f>AVERAGE(J1742:J1744)*0.6</f>
        <v>2.7272727272727268E-2</v>
      </c>
      <c r="K1745" s="96">
        <f>AVERAGE(K1742:K1744)*0.8</f>
        <v>7.2727272727272724E-2</v>
      </c>
      <c r="L1745" s="96">
        <f>AVERAGE(L1742:L1744)*1</f>
        <v>0.86363636363636365</v>
      </c>
      <c r="M1745" s="97">
        <f>SUM(H1745:L1745)</f>
        <v>0.96363636363636362</v>
      </c>
    </row>
    <row r="1746" spans="1:13" ht="40.5" customHeight="1" thickTop="1" thickBot="1">
      <c r="A1746" s="98" t="s">
        <v>18</v>
      </c>
      <c r="B1746" s="84" t="s">
        <v>7</v>
      </c>
      <c r="C1746" s="84" t="s">
        <v>8</v>
      </c>
      <c r="D1746" s="84" t="s">
        <v>9</v>
      </c>
      <c r="E1746" s="84" t="s">
        <v>10</v>
      </c>
      <c r="F1746" s="84" t="s">
        <v>11</v>
      </c>
      <c r="G1746" s="85" t="s">
        <v>12</v>
      </c>
      <c r="H1746" s="84" t="s">
        <v>7</v>
      </c>
      <c r="I1746" s="84" t="s">
        <v>8</v>
      </c>
      <c r="J1746" s="84" t="s">
        <v>9</v>
      </c>
      <c r="K1746" s="84" t="s">
        <v>10</v>
      </c>
      <c r="L1746" s="99" t="s">
        <v>11</v>
      </c>
      <c r="M1746" s="85" t="s">
        <v>12</v>
      </c>
    </row>
    <row r="1747" spans="1:13" ht="40.5" customHeight="1" thickTop="1" thickBot="1">
      <c r="A1747" s="88" t="s">
        <v>19</v>
      </c>
      <c r="B1747" s="89"/>
      <c r="C1747" s="89"/>
      <c r="D1747" s="89">
        <v>1</v>
      </c>
      <c r="E1747" s="89">
        <v>2</v>
      </c>
      <c r="F1747" s="89">
        <v>19</v>
      </c>
      <c r="G1747" s="90">
        <f t="shared" ref="G1747:G1751" si="731">SUM(B1747:F1747)</f>
        <v>22</v>
      </c>
      <c r="H1747" s="91">
        <f t="shared" ref="H1747:L1751" si="732">IFERROR(B1747/$G$1747,0)</f>
        <v>0</v>
      </c>
      <c r="I1747" s="91">
        <f t="shared" si="732"/>
        <v>0</v>
      </c>
      <c r="J1747" s="91">
        <f t="shared" si="732"/>
        <v>4.5454545454545456E-2</v>
      </c>
      <c r="K1747" s="91">
        <f t="shared" si="732"/>
        <v>9.0909090909090912E-2</v>
      </c>
      <c r="L1747" s="91">
        <f t="shared" si="732"/>
        <v>0.86363636363636365</v>
      </c>
      <c r="M1747" s="93" t="s">
        <v>14</v>
      </c>
    </row>
    <row r="1748" spans="1:13" ht="40.5" customHeight="1" thickTop="1" thickBot="1">
      <c r="A1748" s="88" t="s">
        <v>20</v>
      </c>
      <c r="B1748" s="89"/>
      <c r="C1748" s="89"/>
      <c r="D1748" s="89">
        <v>1</v>
      </c>
      <c r="E1748" s="89">
        <v>2</v>
      </c>
      <c r="F1748" s="89">
        <v>19</v>
      </c>
      <c r="G1748" s="90">
        <f t="shared" si="731"/>
        <v>22</v>
      </c>
      <c r="H1748" s="91">
        <f t="shared" si="732"/>
        <v>0</v>
      </c>
      <c r="I1748" s="91">
        <f t="shared" si="732"/>
        <v>0</v>
      </c>
      <c r="J1748" s="91">
        <f t="shared" si="732"/>
        <v>4.5454545454545456E-2</v>
      </c>
      <c r="K1748" s="91">
        <f t="shared" si="732"/>
        <v>9.0909090909090912E-2</v>
      </c>
      <c r="L1748" s="91">
        <f t="shared" si="732"/>
        <v>0.86363636363636365</v>
      </c>
      <c r="M1748" s="93" t="s">
        <v>14</v>
      </c>
    </row>
    <row r="1749" spans="1:13" ht="40.5" customHeight="1" thickTop="1" thickBot="1">
      <c r="A1749" s="88" t="s">
        <v>21</v>
      </c>
      <c r="B1749" s="89"/>
      <c r="C1749" s="89"/>
      <c r="D1749" s="89">
        <v>1</v>
      </c>
      <c r="E1749" s="89">
        <v>2</v>
      </c>
      <c r="F1749" s="89">
        <v>19</v>
      </c>
      <c r="G1749" s="90">
        <f t="shared" si="731"/>
        <v>22</v>
      </c>
      <c r="H1749" s="91">
        <f t="shared" si="732"/>
        <v>0</v>
      </c>
      <c r="I1749" s="91">
        <f t="shared" si="732"/>
        <v>0</v>
      </c>
      <c r="J1749" s="91">
        <f t="shared" si="732"/>
        <v>4.5454545454545456E-2</v>
      </c>
      <c r="K1749" s="91">
        <f t="shared" si="732"/>
        <v>9.0909090909090912E-2</v>
      </c>
      <c r="L1749" s="91">
        <f t="shared" si="732"/>
        <v>0.86363636363636365</v>
      </c>
      <c r="M1749" s="93" t="s">
        <v>14</v>
      </c>
    </row>
    <row r="1750" spans="1:13" ht="40.5" customHeight="1" thickTop="1" thickBot="1">
      <c r="A1750" s="88" t="s">
        <v>22</v>
      </c>
      <c r="B1750" s="89"/>
      <c r="C1750" s="89"/>
      <c r="D1750" s="89">
        <v>1</v>
      </c>
      <c r="E1750" s="89">
        <v>2</v>
      </c>
      <c r="F1750" s="89">
        <v>19</v>
      </c>
      <c r="G1750" s="90">
        <f t="shared" si="731"/>
        <v>22</v>
      </c>
      <c r="H1750" s="91">
        <f t="shared" si="732"/>
        <v>0</v>
      </c>
      <c r="I1750" s="91">
        <f t="shared" si="732"/>
        <v>0</v>
      </c>
      <c r="J1750" s="91">
        <f t="shared" si="732"/>
        <v>4.5454545454545456E-2</v>
      </c>
      <c r="K1750" s="91">
        <f t="shared" si="732"/>
        <v>9.0909090909090912E-2</v>
      </c>
      <c r="L1750" s="91">
        <f t="shared" si="732"/>
        <v>0.86363636363636365</v>
      </c>
      <c r="M1750" s="93" t="s">
        <v>14</v>
      </c>
    </row>
    <row r="1751" spans="1:13" ht="40.5" customHeight="1" thickTop="1" thickBot="1">
      <c r="A1751" s="88" t="s">
        <v>23</v>
      </c>
      <c r="B1751" s="89"/>
      <c r="C1751" s="89"/>
      <c r="D1751" s="89">
        <v>1</v>
      </c>
      <c r="E1751" s="89">
        <v>2</v>
      </c>
      <c r="F1751" s="89">
        <v>19</v>
      </c>
      <c r="G1751" s="90">
        <f t="shared" si="731"/>
        <v>22</v>
      </c>
      <c r="H1751" s="91">
        <f t="shared" si="732"/>
        <v>0</v>
      </c>
      <c r="I1751" s="91">
        <f t="shared" si="732"/>
        <v>0</v>
      </c>
      <c r="J1751" s="91">
        <f t="shared" si="732"/>
        <v>4.5454545454545456E-2</v>
      </c>
      <c r="K1751" s="91">
        <f t="shared" si="732"/>
        <v>9.0909090909090912E-2</v>
      </c>
      <c r="L1751" s="91">
        <f t="shared" si="732"/>
        <v>0.86363636363636365</v>
      </c>
      <c r="M1751" s="93"/>
    </row>
    <row r="1752" spans="1:13" ht="40.5" customHeight="1" thickTop="1" thickBot="1">
      <c r="A1752" s="94" t="s">
        <v>24</v>
      </c>
      <c r="B1752" s="95">
        <f t="shared" ref="B1752:F1752" si="733">IFERROR(AVERAGE(B1747:B1751),0)</f>
        <v>0</v>
      </c>
      <c r="C1752" s="95">
        <f t="shared" si="733"/>
        <v>0</v>
      </c>
      <c r="D1752" s="95">
        <f t="shared" si="733"/>
        <v>1</v>
      </c>
      <c r="E1752" s="95">
        <f t="shared" si="733"/>
        <v>2</v>
      </c>
      <c r="F1752" s="95">
        <f t="shared" si="733"/>
        <v>19</v>
      </c>
      <c r="G1752" s="95">
        <f>SUM(AVERAGE(G1747:G1751))</f>
        <v>22</v>
      </c>
      <c r="H1752" s="97">
        <f>AVERAGE(H1747:H1751)*0.2</f>
        <v>0</v>
      </c>
      <c r="I1752" s="97">
        <f>AVERAGE(I1747:I1751)*0.4</f>
        <v>0</v>
      </c>
      <c r="J1752" s="97">
        <f>AVERAGE(J1747:J1751)*0.6</f>
        <v>2.7272727272727271E-2</v>
      </c>
      <c r="K1752" s="97">
        <f>AVERAGE(K1747:K1751)*0.8</f>
        <v>7.2727272727272738E-2</v>
      </c>
      <c r="L1752" s="100">
        <f>AVERAGE(L1747:L1751)*1</f>
        <v>0.86363636363636365</v>
      </c>
      <c r="M1752" s="97">
        <f>SUM(H1752:L1752)</f>
        <v>0.96363636363636362</v>
      </c>
    </row>
    <row r="1753" spans="1:13" ht="40.5" customHeight="1" thickTop="1" thickBot="1">
      <c r="A1753" s="98" t="s">
        <v>25</v>
      </c>
      <c r="B1753" s="84" t="s">
        <v>7</v>
      </c>
      <c r="C1753" s="84" t="s">
        <v>8</v>
      </c>
      <c r="D1753" s="84" t="s">
        <v>9</v>
      </c>
      <c r="E1753" s="84" t="s">
        <v>10</v>
      </c>
      <c r="F1753" s="84" t="s">
        <v>11</v>
      </c>
      <c r="G1753" s="85" t="s">
        <v>12</v>
      </c>
      <c r="H1753" s="84" t="s">
        <v>7</v>
      </c>
      <c r="I1753" s="84" t="s">
        <v>8</v>
      </c>
      <c r="J1753" s="84" t="s">
        <v>9</v>
      </c>
      <c r="K1753" s="84" t="s">
        <v>10</v>
      </c>
      <c r="L1753" s="99" t="s">
        <v>11</v>
      </c>
      <c r="M1753" s="85" t="s">
        <v>12</v>
      </c>
    </row>
    <row r="1754" spans="1:13" ht="40.5" customHeight="1" thickTop="1" thickBot="1">
      <c r="A1754" s="88" t="s">
        <v>26</v>
      </c>
      <c r="B1754" s="89"/>
      <c r="C1754" s="89"/>
      <c r="D1754" s="89">
        <v>1</v>
      </c>
      <c r="E1754" s="89">
        <v>2</v>
      </c>
      <c r="F1754" s="89">
        <v>19</v>
      </c>
      <c r="G1754" s="90">
        <f t="shared" ref="G1754:G1756" si="734">SUM(B1754:F1754)</f>
        <v>22</v>
      </c>
      <c r="H1754" s="91">
        <f t="shared" ref="H1754:L1756" si="735">IFERROR(B1754/$G$1754,0)</f>
        <v>0</v>
      </c>
      <c r="I1754" s="91">
        <f t="shared" si="735"/>
        <v>0</v>
      </c>
      <c r="J1754" s="91">
        <f t="shared" si="735"/>
        <v>4.5454545454545456E-2</v>
      </c>
      <c r="K1754" s="91">
        <f t="shared" si="735"/>
        <v>9.0909090909090912E-2</v>
      </c>
      <c r="L1754" s="91">
        <f t="shared" si="735"/>
        <v>0.86363636363636365</v>
      </c>
      <c r="M1754" s="93" t="s">
        <v>14</v>
      </c>
    </row>
    <row r="1755" spans="1:13" ht="40.5" customHeight="1" thickTop="1" thickBot="1">
      <c r="A1755" s="88" t="s">
        <v>27</v>
      </c>
      <c r="B1755" s="89"/>
      <c r="C1755" s="89"/>
      <c r="D1755" s="89">
        <v>1</v>
      </c>
      <c r="E1755" s="89">
        <v>2</v>
      </c>
      <c r="F1755" s="89">
        <v>19</v>
      </c>
      <c r="G1755" s="90">
        <f t="shared" si="734"/>
        <v>22</v>
      </c>
      <c r="H1755" s="91">
        <f t="shared" si="735"/>
        <v>0</v>
      </c>
      <c r="I1755" s="91">
        <f t="shared" si="735"/>
        <v>0</v>
      </c>
      <c r="J1755" s="91">
        <f t="shared" si="735"/>
        <v>4.5454545454545456E-2</v>
      </c>
      <c r="K1755" s="91">
        <f t="shared" si="735"/>
        <v>9.0909090909090912E-2</v>
      </c>
      <c r="L1755" s="91">
        <f t="shared" si="735"/>
        <v>0.86363636363636365</v>
      </c>
      <c r="M1755" s="93" t="s">
        <v>14</v>
      </c>
    </row>
    <row r="1756" spans="1:13" ht="40.5" customHeight="1" thickTop="1" thickBot="1">
      <c r="A1756" s="88" t="s">
        <v>28</v>
      </c>
      <c r="B1756" s="89"/>
      <c r="C1756" s="89"/>
      <c r="D1756" s="89">
        <v>1</v>
      </c>
      <c r="E1756" s="89">
        <v>2</v>
      </c>
      <c r="F1756" s="89">
        <v>19</v>
      </c>
      <c r="G1756" s="90">
        <f t="shared" si="734"/>
        <v>22</v>
      </c>
      <c r="H1756" s="91">
        <f t="shared" si="735"/>
        <v>0</v>
      </c>
      <c r="I1756" s="91">
        <f t="shared" si="735"/>
        <v>0</v>
      </c>
      <c r="J1756" s="91">
        <f t="shared" si="735"/>
        <v>4.5454545454545456E-2</v>
      </c>
      <c r="K1756" s="91">
        <f t="shared" si="735"/>
        <v>9.0909090909090912E-2</v>
      </c>
      <c r="L1756" s="91">
        <f t="shared" si="735"/>
        <v>0.86363636363636365</v>
      </c>
      <c r="M1756" s="93" t="s">
        <v>14</v>
      </c>
    </row>
    <row r="1757" spans="1:13" ht="40.5" customHeight="1" thickTop="1" thickBot="1">
      <c r="A1757" s="94" t="s">
        <v>24</v>
      </c>
      <c r="B1757" s="95">
        <f t="shared" ref="B1757:F1757" si="736">IFERROR(AVERAGE(B1754:B1756),0)</f>
        <v>0</v>
      </c>
      <c r="C1757" s="95">
        <f t="shared" si="736"/>
        <v>0</v>
      </c>
      <c r="D1757" s="101">
        <f t="shared" si="736"/>
        <v>1</v>
      </c>
      <c r="E1757" s="101">
        <f t="shared" si="736"/>
        <v>2</v>
      </c>
      <c r="F1757" s="101">
        <f t="shared" si="736"/>
        <v>19</v>
      </c>
      <c r="G1757" s="101">
        <f>SUM(AVERAGE(G1754:G1756))</f>
        <v>22</v>
      </c>
      <c r="H1757" s="97">
        <f>AVERAGE(H1754:H1756)*0.2</f>
        <v>0</v>
      </c>
      <c r="I1757" s="97">
        <f>AVERAGE(I1754:I1756)*0.4</f>
        <v>0</v>
      </c>
      <c r="J1757" s="97">
        <f>AVERAGE(J1754:J1756)*0.6</f>
        <v>2.7272727272727268E-2</v>
      </c>
      <c r="K1757" s="97">
        <f>AVERAGE(K1754:K1756)*0.8</f>
        <v>7.2727272727272724E-2</v>
      </c>
      <c r="L1757" s="100">
        <f>AVERAGE(L1754:L1756)*1</f>
        <v>0.86363636363636365</v>
      </c>
      <c r="M1757" s="102">
        <f>SUM(H1757:L1757)</f>
        <v>0.96363636363636362</v>
      </c>
    </row>
    <row r="1758" spans="1:13" ht="40.5" customHeight="1" thickTop="1" thickBot="1">
      <c r="A1758" s="83" t="s">
        <v>29</v>
      </c>
      <c r="B1758" s="84" t="s">
        <v>7</v>
      </c>
      <c r="C1758" s="84" t="s">
        <v>8</v>
      </c>
      <c r="D1758" s="84" t="s">
        <v>9</v>
      </c>
      <c r="E1758" s="84" t="s">
        <v>10</v>
      </c>
      <c r="F1758" s="84" t="s">
        <v>11</v>
      </c>
      <c r="G1758" s="85" t="s">
        <v>12</v>
      </c>
      <c r="H1758" s="84" t="s">
        <v>7</v>
      </c>
      <c r="I1758" s="84" t="s">
        <v>8</v>
      </c>
      <c r="J1758" s="84" t="s">
        <v>9</v>
      </c>
      <c r="K1758" s="84" t="s">
        <v>10</v>
      </c>
      <c r="L1758" s="99" t="s">
        <v>11</v>
      </c>
      <c r="M1758" s="85" t="s">
        <v>12</v>
      </c>
    </row>
    <row r="1759" spans="1:13" ht="40.5" customHeight="1" thickTop="1" thickBot="1">
      <c r="A1759" s="103" t="s">
        <v>30</v>
      </c>
      <c r="B1759" s="104"/>
      <c r="C1759" s="104"/>
      <c r="D1759" s="104">
        <v>1</v>
      </c>
      <c r="E1759" s="89">
        <v>2</v>
      </c>
      <c r="F1759" s="89">
        <v>19</v>
      </c>
      <c r="G1759" s="105">
        <f t="shared" ref="G1759:G1762" si="737">SUM(B1759:F1759)</f>
        <v>22</v>
      </c>
      <c r="H1759" s="106">
        <f t="shared" ref="H1759:L1762" si="738">IFERROR(B1759/$G$1759,0)</f>
        <v>0</v>
      </c>
      <c r="I1759" s="106">
        <f t="shared" si="738"/>
        <v>0</v>
      </c>
      <c r="J1759" s="106">
        <f t="shared" si="738"/>
        <v>4.5454545454545456E-2</v>
      </c>
      <c r="K1759" s="106">
        <f t="shared" si="738"/>
        <v>9.0909090909090912E-2</v>
      </c>
      <c r="L1759" s="106">
        <f t="shared" si="738"/>
        <v>0.86363636363636365</v>
      </c>
      <c r="M1759" s="93" t="s">
        <v>14</v>
      </c>
    </row>
    <row r="1760" spans="1:13" ht="40.5" customHeight="1" thickTop="1" thickBot="1">
      <c r="A1760" s="103" t="s">
        <v>31</v>
      </c>
      <c r="B1760" s="104"/>
      <c r="C1760" s="104"/>
      <c r="D1760" s="104">
        <v>1</v>
      </c>
      <c r="E1760" s="89">
        <v>2</v>
      </c>
      <c r="F1760" s="89">
        <v>19</v>
      </c>
      <c r="G1760" s="105">
        <f t="shared" si="737"/>
        <v>22</v>
      </c>
      <c r="H1760" s="106">
        <f t="shared" si="738"/>
        <v>0</v>
      </c>
      <c r="I1760" s="106">
        <f t="shared" si="738"/>
        <v>0</v>
      </c>
      <c r="J1760" s="106">
        <f t="shared" si="738"/>
        <v>4.5454545454545456E-2</v>
      </c>
      <c r="K1760" s="106">
        <f t="shared" si="738"/>
        <v>9.0909090909090912E-2</v>
      </c>
      <c r="L1760" s="106">
        <f t="shared" si="738"/>
        <v>0.86363636363636365</v>
      </c>
      <c r="M1760" s="93" t="s">
        <v>14</v>
      </c>
    </row>
    <row r="1761" spans="1:13" ht="40.5" customHeight="1" thickTop="1" thickBot="1">
      <c r="A1761" s="103" t="s">
        <v>32</v>
      </c>
      <c r="B1761" s="104"/>
      <c r="C1761" s="104"/>
      <c r="D1761" s="104">
        <v>1</v>
      </c>
      <c r="E1761" s="89">
        <v>2</v>
      </c>
      <c r="F1761" s="89">
        <v>19</v>
      </c>
      <c r="G1761" s="105">
        <f t="shared" si="737"/>
        <v>22</v>
      </c>
      <c r="H1761" s="106">
        <f t="shared" si="738"/>
        <v>0</v>
      </c>
      <c r="I1761" s="106">
        <f t="shared" si="738"/>
        <v>0</v>
      </c>
      <c r="J1761" s="106">
        <f t="shared" si="738"/>
        <v>4.5454545454545456E-2</v>
      </c>
      <c r="K1761" s="106">
        <f t="shared" si="738"/>
        <v>9.0909090909090912E-2</v>
      </c>
      <c r="L1761" s="106">
        <f t="shared" si="738"/>
        <v>0.86363636363636365</v>
      </c>
      <c r="M1761" s="93" t="s">
        <v>14</v>
      </c>
    </row>
    <row r="1762" spans="1:13" ht="40.5" customHeight="1" thickTop="1" thickBot="1">
      <c r="A1762" s="103" t="s">
        <v>33</v>
      </c>
      <c r="B1762" s="104"/>
      <c r="C1762" s="104"/>
      <c r="D1762" s="104">
        <v>1</v>
      </c>
      <c r="E1762" s="89">
        <v>2</v>
      </c>
      <c r="F1762" s="89">
        <v>19</v>
      </c>
      <c r="G1762" s="105">
        <f t="shared" si="737"/>
        <v>22</v>
      </c>
      <c r="H1762" s="106">
        <f t="shared" si="738"/>
        <v>0</v>
      </c>
      <c r="I1762" s="106">
        <f t="shared" si="738"/>
        <v>0</v>
      </c>
      <c r="J1762" s="106">
        <f t="shared" si="738"/>
        <v>4.5454545454545456E-2</v>
      </c>
      <c r="K1762" s="106">
        <f t="shared" si="738"/>
        <v>9.0909090909090912E-2</v>
      </c>
      <c r="L1762" s="106">
        <f t="shared" si="738"/>
        <v>0.86363636363636365</v>
      </c>
      <c r="M1762" s="93" t="s">
        <v>14</v>
      </c>
    </row>
    <row r="1763" spans="1:13" ht="40.5" customHeight="1" thickTop="1" thickBot="1">
      <c r="A1763" s="107" t="s">
        <v>24</v>
      </c>
      <c r="B1763" s="108">
        <f t="shared" ref="B1763:F1763" si="739">IFERROR(AVERAGE(B1759:B1762),0)</f>
        <v>0</v>
      </c>
      <c r="C1763" s="108">
        <f t="shared" si="739"/>
        <v>0</v>
      </c>
      <c r="D1763" s="108">
        <f t="shared" si="739"/>
        <v>1</v>
      </c>
      <c r="E1763" s="108">
        <f t="shared" si="739"/>
        <v>2</v>
      </c>
      <c r="F1763" s="108">
        <f t="shared" si="739"/>
        <v>19</v>
      </c>
      <c r="G1763" s="108">
        <f>SUM(AVERAGE(G1759:G1762))</f>
        <v>22</v>
      </c>
      <c r="H1763" s="102">
        <f>AVERAGE(H1759:H1762)*0.2</f>
        <v>0</v>
      </c>
      <c r="I1763" s="102">
        <f>AVERAGE(I1759:I1762)*0.4</f>
        <v>0</v>
      </c>
      <c r="J1763" s="102">
        <f>AVERAGE(J1759:J1762)*0.6</f>
        <v>2.7272727272727271E-2</v>
      </c>
      <c r="K1763" s="102">
        <f>AVERAGE(K1759:K1762)*0.8</f>
        <v>7.2727272727272738E-2</v>
      </c>
      <c r="L1763" s="109">
        <f>AVERAGE(L1759:L1762)*1</f>
        <v>0.86363636363636365</v>
      </c>
      <c r="M1763" s="102">
        <f>SUM(H1763:L1763)</f>
        <v>0.96363636363636362</v>
      </c>
    </row>
    <row r="1764" spans="1:13" ht="40.5" customHeight="1" thickTop="1" thickBot="1">
      <c r="A1764" s="110" t="s">
        <v>34</v>
      </c>
      <c r="B1764" s="111"/>
      <c r="C1764" s="111"/>
      <c r="D1764" s="111"/>
      <c r="E1764" s="111"/>
      <c r="F1764" s="111"/>
      <c r="G1764" s="112">
        <f>SUM(B1764:F1764)</f>
        <v>0</v>
      </c>
      <c r="H1764" s="113">
        <f t="shared" ref="H1764:L1764" si="740">IFERROR(B1764/$G$1764,0)</f>
        <v>0</v>
      </c>
      <c r="I1764" s="113">
        <f t="shared" si="740"/>
        <v>0</v>
      </c>
      <c r="J1764" s="113">
        <f t="shared" si="740"/>
        <v>0</v>
      </c>
      <c r="K1764" s="113">
        <f t="shared" si="740"/>
        <v>0</v>
      </c>
      <c r="L1764" s="113">
        <f t="shared" si="740"/>
        <v>0</v>
      </c>
      <c r="M1764" s="93" t="s">
        <v>14</v>
      </c>
    </row>
    <row r="1765" spans="1:13" ht="40.5" customHeight="1" thickTop="1" thickBot="1">
      <c r="A1765" s="127" t="s">
        <v>35</v>
      </c>
      <c r="B1765" s="134"/>
      <c r="C1765" s="134"/>
      <c r="D1765" s="134"/>
      <c r="E1765" s="134"/>
      <c r="F1765" s="135"/>
      <c r="G1765" s="114">
        <v>22</v>
      </c>
      <c r="H1765" s="102" t="s">
        <v>14</v>
      </c>
      <c r="I1765" s="102" t="s">
        <v>14</v>
      </c>
      <c r="J1765" s="102" t="s">
        <v>14</v>
      </c>
      <c r="K1765" s="102" t="s">
        <v>14</v>
      </c>
      <c r="L1765" s="102" t="s">
        <v>14</v>
      </c>
      <c r="M1765" s="102">
        <f>(M1745+M1752+M1757+M1763)/4</f>
        <v>0.96363636363636362</v>
      </c>
    </row>
    <row r="1766" spans="1:13" ht="40.5" customHeight="1" thickTop="1">
      <c r="A1766" s="77"/>
      <c r="B1766" s="77"/>
      <c r="C1766" s="77"/>
      <c r="D1766" s="77"/>
      <c r="E1766" s="77"/>
      <c r="F1766" s="77"/>
      <c r="G1766" s="77"/>
      <c r="H1766" s="77"/>
      <c r="I1766" s="77"/>
      <c r="J1766" s="77"/>
      <c r="K1766" s="77"/>
      <c r="L1766" s="77"/>
      <c r="M1766" s="77"/>
    </row>
    <row r="1767" spans="1:13" ht="40.5" customHeight="1" thickBot="1">
      <c r="A1767" s="77"/>
      <c r="B1767" s="77"/>
      <c r="C1767" s="77"/>
      <c r="D1767" s="77"/>
      <c r="E1767" s="77"/>
      <c r="F1767" s="77"/>
      <c r="G1767" s="77"/>
      <c r="H1767" s="77"/>
      <c r="I1767" s="77"/>
      <c r="J1767" s="77"/>
      <c r="K1767" s="77"/>
      <c r="L1767" s="77"/>
      <c r="M1767" s="77"/>
    </row>
    <row r="1768" spans="1:13" ht="40.5" customHeight="1" thickTop="1" thickBot="1">
      <c r="A1768" s="78" t="s">
        <v>0</v>
      </c>
      <c r="B1768" s="136" t="s">
        <v>209</v>
      </c>
      <c r="C1768" s="132"/>
      <c r="D1768" s="132"/>
      <c r="E1768" s="132"/>
      <c r="F1768" s="132"/>
      <c r="G1768" s="133"/>
      <c r="H1768" s="139" t="s">
        <v>111</v>
      </c>
      <c r="I1768" s="144"/>
      <c r="J1768" s="145"/>
      <c r="K1768" s="79" t="s">
        <v>2</v>
      </c>
      <c r="L1768" s="146">
        <v>45500</v>
      </c>
      <c r="M1768" s="147"/>
    </row>
    <row r="1769" spans="1:13" ht="40.5" customHeight="1" thickBot="1">
      <c r="A1769" s="115" t="s">
        <v>3</v>
      </c>
      <c r="B1769" s="148"/>
      <c r="C1769" s="148"/>
      <c r="D1769" s="148"/>
      <c r="E1769" s="148"/>
      <c r="F1769" s="148"/>
      <c r="G1769" s="149"/>
      <c r="H1769" s="80" t="s">
        <v>112</v>
      </c>
      <c r="I1769" s="121">
        <v>22</v>
      </c>
      <c r="J1769" s="133"/>
      <c r="K1769" s="81"/>
      <c r="L1769" s="80"/>
      <c r="M1769" s="80"/>
    </row>
    <row r="1770" spans="1:13" ht="40.5" customHeight="1" thickBot="1">
      <c r="A1770" s="150"/>
      <c r="B1770" s="151"/>
      <c r="C1770" s="151"/>
      <c r="D1770" s="151"/>
      <c r="E1770" s="151"/>
      <c r="F1770" s="151"/>
      <c r="G1770" s="152"/>
      <c r="H1770" s="80" t="s">
        <v>113</v>
      </c>
      <c r="I1770" s="121"/>
      <c r="J1770" s="133"/>
      <c r="K1770" s="80"/>
      <c r="L1770" s="80"/>
      <c r="M1770" s="80"/>
    </row>
    <row r="1771" spans="1:13" ht="40.5" customHeight="1" thickBot="1">
      <c r="A1771" s="82" t="s">
        <v>4</v>
      </c>
      <c r="B1771" s="130" t="s">
        <v>5</v>
      </c>
      <c r="C1771" s="131"/>
      <c r="D1771" s="131"/>
      <c r="E1771" s="131"/>
      <c r="F1771" s="131"/>
      <c r="G1771" s="131"/>
      <c r="H1771" s="121" t="s">
        <v>5</v>
      </c>
      <c r="I1771" s="132"/>
      <c r="J1771" s="132"/>
      <c r="K1771" s="132"/>
      <c r="L1771" s="132"/>
      <c r="M1771" s="133"/>
    </row>
    <row r="1772" spans="1:13" ht="40.5" customHeight="1" thickTop="1" thickBot="1">
      <c r="A1772" s="83" t="s">
        <v>6</v>
      </c>
      <c r="B1772" s="84" t="s">
        <v>7</v>
      </c>
      <c r="C1772" s="84" t="s">
        <v>8</v>
      </c>
      <c r="D1772" s="84" t="s">
        <v>9</v>
      </c>
      <c r="E1772" s="84" t="s">
        <v>10</v>
      </c>
      <c r="F1772" s="84" t="s">
        <v>11</v>
      </c>
      <c r="G1772" s="85" t="s">
        <v>12</v>
      </c>
      <c r="H1772" s="86" t="s">
        <v>7</v>
      </c>
      <c r="I1772" s="86" t="s">
        <v>8</v>
      </c>
      <c r="J1772" s="86" t="s">
        <v>9</v>
      </c>
      <c r="K1772" s="86" t="s">
        <v>10</v>
      </c>
      <c r="L1772" s="86" t="s">
        <v>11</v>
      </c>
      <c r="M1772" s="87" t="s">
        <v>12</v>
      </c>
    </row>
    <row r="1773" spans="1:13" ht="40.5" customHeight="1" thickTop="1" thickBot="1">
      <c r="A1773" s="88" t="s">
        <v>13</v>
      </c>
      <c r="B1773" s="89"/>
      <c r="C1773" s="89"/>
      <c r="D1773" s="89">
        <v>1</v>
      </c>
      <c r="E1773" s="89">
        <v>3</v>
      </c>
      <c r="F1773" s="89">
        <v>18</v>
      </c>
      <c r="G1773" s="90">
        <f t="shared" ref="G1773:G1775" si="741">SUM(B1773:F1773)</f>
        <v>22</v>
      </c>
      <c r="H1773" s="91">
        <f t="shared" ref="H1773:L1775" si="742">IFERROR(B1773/$G$1773,0)</f>
        <v>0</v>
      </c>
      <c r="I1773" s="91">
        <f t="shared" si="742"/>
        <v>0</v>
      </c>
      <c r="J1773" s="91">
        <f t="shared" si="742"/>
        <v>4.5454545454545456E-2</v>
      </c>
      <c r="K1773" s="91">
        <f t="shared" si="742"/>
        <v>0.13636363636363635</v>
      </c>
      <c r="L1773" s="91">
        <f t="shared" si="742"/>
        <v>0.81818181818181823</v>
      </c>
      <c r="M1773" s="92" t="s">
        <v>14</v>
      </c>
    </row>
    <row r="1774" spans="1:13" ht="40.5" customHeight="1" thickTop="1" thickBot="1">
      <c r="A1774" s="88" t="s">
        <v>15</v>
      </c>
      <c r="B1774" s="89"/>
      <c r="C1774" s="89"/>
      <c r="D1774" s="89"/>
      <c r="E1774" s="89">
        <v>4</v>
      </c>
      <c r="F1774" s="89">
        <v>18</v>
      </c>
      <c r="G1774" s="90">
        <f t="shared" si="741"/>
        <v>22</v>
      </c>
      <c r="H1774" s="91">
        <f t="shared" si="742"/>
        <v>0</v>
      </c>
      <c r="I1774" s="91">
        <f t="shared" si="742"/>
        <v>0</v>
      </c>
      <c r="J1774" s="91">
        <f t="shared" si="742"/>
        <v>0</v>
      </c>
      <c r="K1774" s="91">
        <f t="shared" si="742"/>
        <v>0.18181818181818182</v>
      </c>
      <c r="L1774" s="91">
        <f t="shared" si="742"/>
        <v>0.81818181818181823</v>
      </c>
      <c r="M1774" s="93" t="s">
        <v>14</v>
      </c>
    </row>
    <row r="1775" spans="1:13" ht="40.5" customHeight="1" thickTop="1" thickBot="1">
      <c r="A1775" s="88" t="s">
        <v>16</v>
      </c>
      <c r="B1775" s="89"/>
      <c r="C1775" s="89"/>
      <c r="D1775" s="89"/>
      <c r="E1775" s="89">
        <v>4</v>
      </c>
      <c r="F1775" s="89">
        <v>18</v>
      </c>
      <c r="G1775" s="90">
        <f t="shared" si="741"/>
        <v>22</v>
      </c>
      <c r="H1775" s="91">
        <f t="shared" si="742"/>
        <v>0</v>
      </c>
      <c r="I1775" s="91">
        <f t="shared" si="742"/>
        <v>0</v>
      </c>
      <c r="J1775" s="91">
        <f t="shared" si="742"/>
        <v>0</v>
      </c>
      <c r="K1775" s="91">
        <f t="shared" si="742"/>
        <v>0.18181818181818182</v>
      </c>
      <c r="L1775" s="91">
        <f t="shared" si="742"/>
        <v>0.81818181818181823</v>
      </c>
      <c r="M1775" s="93" t="s">
        <v>14</v>
      </c>
    </row>
    <row r="1776" spans="1:13" ht="40.5" customHeight="1" thickTop="1" thickBot="1">
      <c r="A1776" s="94" t="s">
        <v>17</v>
      </c>
      <c r="B1776" s="95">
        <f>IFERROR(AVERAGE(B1773:B1775),0)</f>
        <v>0</v>
      </c>
      <c r="C1776" s="95">
        <f>IFERROR(AVERAGE(C1773:C1775),0)</f>
        <v>0</v>
      </c>
      <c r="D1776" s="95">
        <f>IFERROR(AVERAGE(D1773:D1775),0)</f>
        <v>1</v>
      </c>
      <c r="E1776" s="95">
        <f t="shared" ref="E1776:F1776" si="743">IFERROR(AVERAGE(E1773:E1775),0)</f>
        <v>3.6666666666666665</v>
      </c>
      <c r="F1776" s="95">
        <f t="shared" si="743"/>
        <v>18</v>
      </c>
      <c r="G1776" s="95">
        <f>SUM(AVERAGE(G1773:G1775))</f>
        <v>22</v>
      </c>
      <c r="H1776" s="96">
        <f>AVERAGE(H1773:H1775)*0.2</f>
        <v>0</v>
      </c>
      <c r="I1776" s="96">
        <f>AVERAGE(I1773:I1775)*0.4</f>
        <v>0</v>
      </c>
      <c r="J1776" s="96">
        <f>AVERAGE(J1773:J1775)*0.6</f>
        <v>9.0909090909090905E-3</v>
      </c>
      <c r="K1776" s="96">
        <f>AVERAGE(K1773:K1775)*0.8</f>
        <v>0.13333333333333333</v>
      </c>
      <c r="L1776" s="96">
        <f>AVERAGE(L1773:L1775)*1</f>
        <v>0.81818181818181823</v>
      </c>
      <c r="M1776" s="97">
        <f>SUM(H1776:L1776)</f>
        <v>0.96060606060606069</v>
      </c>
    </row>
    <row r="1777" spans="1:13" ht="40.5" customHeight="1" thickTop="1" thickBot="1">
      <c r="A1777" s="98" t="s">
        <v>18</v>
      </c>
      <c r="B1777" s="84" t="s">
        <v>7</v>
      </c>
      <c r="C1777" s="84" t="s">
        <v>8</v>
      </c>
      <c r="D1777" s="84" t="s">
        <v>9</v>
      </c>
      <c r="E1777" s="84" t="s">
        <v>10</v>
      </c>
      <c r="F1777" s="84" t="s">
        <v>11</v>
      </c>
      <c r="G1777" s="85" t="s">
        <v>12</v>
      </c>
      <c r="H1777" s="84" t="s">
        <v>7</v>
      </c>
      <c r="I1777" s="84" t="s">
        <v>8</v>
      </c>
      <c r="J1777" s="84" t="s">
        <v>9</v>
      </c>
      <c r="K1777" s="84" t="s">
        <v>10</v>
      </c>
      <c r="L1777" s="99" t="s">
        <v>11</v>
      </c>
      <c r="M1777" s="85" t="s">
        <v>12</v>
      </c>
    </row>
    <row r="1778" spans="1:13" ht="40.5" customHeight="1" thickTop="1" thickBot="1">
      <c r="A1778" s="88" t="s">
        <v>19</v>
      </c>
      <c r="B1778" s="89"/>
      <c r="C1778" s="89"/>
      <c r="D1778" s="89"/>
      <c r="E1778" s="89">
        <v>4</v>
      </c>
      <c r="F1778" s="89">
        <v>18</v>
      </c>
      <c r="G1778" s="90">
        <f t="shared" ref="G1778:G1782" si="744">SUM(B1778:F1778)</f>
        <v>22</v>
      </c>
      <c r="H1778" s="91">
        <f t="shared" ref="H1778:L1782" si="745">IFERROR(B1778/$G$1778,0)</f>
        <v>0</v>
      </c>
      <c r="I1778" s="91">
        <f t="shared" si="745"/>
        <v>0</v>
      </c>
      <c r="J1778" s="91">
        <f t="shared" si="745"/>
        <v>0</v>
      </c>
      <c r="K1778" s="91">
        <f t="shared" si="745"/>
        <v>0.18181818181818182</v>
      </c>
      <c r="L1778" s="91">
        <f t="shared" si="745"/>
        <v>0.81818181818181823</v>
      </c>
      <c r="M1778" s="93" t="s">
        <v>14</v>
      </c>
    </row>
    <row r="1779" spans="1:13" ht="40.5" customHeight="1" thickTop="1" thickBot="1">
      <c r="A1779" s="88" t="s">
        <v>20</v>
      </c>
      <c r="B1779" s="89"/>
      <c r="C1779" s="89"/>
      <c r="D1779" s="89"/>
      <c r="E1779" s="89">
        <v>4</v>
      </c>
      <c r="F1779" s="89">
        <v>18</v>
      </c>
      <c r="G1779" s="90">
        <f t="shared" si="744"/>
        <v>22</v>
      </c>
      <c r="H1779" s="91">
        <f t="shared" si="745"/>
        <v>0</v>
      </c>
      <c r="I1779" s="91">
        <f t="shared" si="745"/>
        <v>0</v>
      </c>
      <c r="J1779" s="91">
        <f t="shared" si="745"/>
        <v>0</v>
      </c>
      <c r="K1779" s="91">
        <f t="shared" si="745"/>
        <v>0.18181818181818182</v>
      </c>
      <c r="L1779" s="91">
        <f t="shared" si="745"/>
        <v>0.81818181818181823</v>
      </c>
      <c r="M1779" s="93" t="s">
        <v>14</v>
      </c>
    </row>
    <row r="1780" spans="1:13" ht="40.5" customHeight="1" thickTop="1" thickBot="1">
      <c r="A1780" s="88" t="s">
        <v>21</v>
      </c>
      <c r="B1780" s="89"/>
      <c r="C1780" s="89"/>
      <c r="D1780" s="89"/>
      <c r="E1780" s="89">
        <v>4</v>
      </c>
      <c r="F1780" s="89">
        <v>18</v>
      </c>
      <c r="G1780" s="90">
        <f t="shared" si="744"/>
        <v>22</v>
      </c>
      <c r="H1780" s="91">
        <f t="shared" si="745"/>
        <v>0</v>
      </c>
      <c r="I1780" s="91">
        <f t="shared" si="745"/>
        <v>0</v>
      </c>
      <c r="J1780" s="91">
        <f t="shared" si="745"/>
        <v>0</v>
      </c>
      <c r="K1780" s="91">
        <f t="shared" si="745"/>
        <v>0.18181818181818182</v>
      </c>
      <c r="L1780" s="91">
        <f t="shared" si="745"/>
        <v>0.81818181818181823</v>
      </c>
      <c r="M1780" s="93" t="s">
        <v>14</v>
      </c>
    </row>
    <row r="1781" spans="1:13" ht="40.5" customHeight="1" thickTop="1" thickBot="1">
      <c r="A1781" s="88" t="s">
        <v>22</v>
      </c>
      <c r="B1781" s="89"/>
      <c r="C1781" s="89"/>
      <c r="D1781" s="89"/>
      <c r="E1781" s="89">
        <v>4</v>
      </c>
      <c r="F1781" s="89">
        <v>18</v>
      </c>
      <c r="G1781" s="90">
        <f t="shared" si="744"/>
        <v>22</v>
      </c>
      <c r="H1781" s="91">
        <f t="shared" si="745"/>
        <v>0</v>
      </c>
      <c r="I1781" s="91">
        <f t="shared" si="745"/>
        <v>0</v>
      </c>
      <c r="J1781" s="91">
        <f t="shared" si="745"/>
        <v>0</v>
      </c>
      <c r="K1781" s="91">
        <f t="shared" si="745"/>
        <v>0.18181818181818182</v>
      </c>
      <c r="L1781" s="91">
        <f t="shared" si="745"/>
        <v>0.81818181818181823</v>
      </c>
      <c r="M1781" s="93" t="s">
        <v>14</v>
      </c>
    </row>
    <row r="1782" spans="1:13" ht="40.5" customHeight="1" thickTop="1" thickBot="1">
      <c r="A1782" s="88" t="s">
        <v>23</v>
      </c>
      <c r="B1782" s="89"/>
      <c r="C1782" s="89"/>
      <c r="D1782" s="89"/>
      <c r="E1782" s="89">
        <v>4</v>
      </c>
      <c r="F1782" s="89">
        <v>18</v>
      </c>
      <c r="G1782" s="90">
        <f t="shared" si="744"/>
        <v>22</v>
      </c>
      <c r="H1782" s="91">
        <f t="shared" si="745"/>
        <v>0</v>
      </c>
      <c r="I1782" s="91">
        <f t="shared" si="745"/>
        <v>0</v>
      </c>
      <c r="J1782" s="91">
        <f t="shared" si="745"/>
        <v>0</v>
      </c>
      <c r="K1782" s="91">
        <f t="shared" si="745"/>
        <v>0.18181818181818182</v>
      </c>
      <c r="L1782" s="91">
        <f t="shared" si="745"/>
        <v>0.81818181818181823</v>
      </c>
      <c r="M1782" s="93"/>
    </row>
    <row r="1783" spans="1:13" ht="40.5" customHeight="1" thickTop="1" thickBot="1">
      <c r="A1783" s="94" t="s">
        <v>24</v>
      </c>
      <c r="B1783" s="95">
        <f t="shared" ref="B1783:F1783" si="746">IFERROR(AVERAGE(B1778:B1782),0)</f>
        <v>0</v>
      </c>
      <c r="C1783" s="95">
        <f t="shared" si="746"/>
        <v>0</v>
      </c>
      <c r="D1783" s="95">
        <f t="shared" si="746"/>
        <v>0</v>
      </c>
      <c r="E1783" s="95">
        <f t="shared" si="746"/>
        <v>4</v>
      </c>
      <c r="F1783" s="95">
        <f t="shared" si="746"/>
        <v>18</v>
      </c>
      <c r="G1783" s="95">
        <f>SUM(AVERAGE(G1778:G1782))</f>
        <v>22</v>
      </c>
      <c r="H1783" s="97">
        <f>AVERAGE(H1778:H1782)*0.2</f>
        <v>0</v>
      </c>
      <c r="I1783" s="97">
        <f>AVERAGE(I1778:I1782)*0.4</f>
        <v>0</v>
      </c>
      <c r="J1783" s="97">
        <f>AVERAGE(J1778:J1782)*0.6</f>
        <v>0</v>
      </c>
      <c r="K1783" s="97">
        <f>AVERAGE(K1778:K1782)*0.8</f>
        <v>0.14545454545454548</v>
      </c>
      <c r="L1783" s="100">
        <f>AVERAGE(L1778:L1782)*1</f>
        <v>0.81818181818181812</v>
      </c>
      <c r="M1783" s="97">
        <f>SUM(H1783:L1783)</f>
        <v>0.96363636363636362</v>
      </c>
    </row>
    <row r="1784" spans="1:13" ht="40.5" customHeight="1" thickTop="1" thickBot="1">
      <c r="A1784" s="98" t="s">
        <v>25</v>
      </c>
      <c r="B1784" s="84" t="s">
        <v>7</v>
      </c>
      <c r="C1784" s="84" t="s">
        <v>8</v>
      </c>
      <c r="D1784" s="84" t="s">
        <v>9</v>
      </c>
      <c r="E1784" s="84" t="s">
        <v>10</v>
      </c>
      <c r="F1784" s="84" t="s">
        <v>11</v>
      </c>
      <c r="G1784" s="85" t="s">
        <v>12</v>
      </c>
      <c r="H1784" s="84" t="s">
        <v>7</v>
      </c>
      <c r="I1784" s="84" t="s">
        <v>8</v>
      </c>
      <c r="J1784" s="84" t="s">
        <v>9</v>
      </c>
      <c r="K1784" s="84" t="s">
        <v>10</v>
      </c>
      <c r="L1784" s="99" t="s">
        <v>11</v>
      </c>
      <c r="M1784" s="85" t="s">
        <v>12</v>
      </c>
    </row>
    <row r="1785" spans="1:13" ht="40.5" customHeight="1" thickTop="1" thickBot="1">
      <c r="A1785" s="88" t="s">
        <v>26</v>
      </c>
      <c r="B1785" s="89"/>
      <c r="C1785" s="89"/>
      <c r="D1785" s="89"/>
      <c r="E1785" s="89">
        <v>4</v>
      </c>
      <c r="F1785" s="89">
        <v>18</v>
      </c>
      <c r="G1785" s="90">
        <f t="shared" ref="G1785:G1787" si="747">SUM(B1785:F1785)</f>
        <v>22</v>
      </c>
      <c r="H1785" s="91">
        <f t="shared" ref="H1785:L1787" si="748">IFERROR(B1785/$G$1785,0)</f>
        <v>0</v>
      </c>
      <c r="I1785" s="91">
        <f t="shared" si="748"/>
        <v>0</v>
      </c>
      <c r="J1785" s="91">
        <f t="shared" si="748"/>
        <v>0</v>
      </c>
      <c r="K1785" s="91">
        <f t="shared" si="748"/>
        <v>0.18181818181818182</v>
      </c>
      <c r="L1785" s="91">
        <f t="shared" si="748"/>
        <v>0.81818181818181823</v>
      </c>
      <c r="M1785" s="93" t="s">
        <v>14</v>
      </c>
    </row>
    <row r="1786" spans="1:13" ht="40.5" customHeight="1" thickTop="1" thickBot="1">
      <c r="A1786" s="88" t="s">
        <v>27</v>
      </c>
      <c r="B1786" s="89"/>
      <c r="C1786" s="89"/>
      <c r="D1786" s="89"/>
      <c r="E1786" s="89">
        <v>4</v>
      </c>
      <c r="F1786" s="89">
        <v>18</v>
      </c>
      <c r="G1786" s="90">
        <f t="shared" si="747"/>
        <v>22</v>
      </c>
      <c r="H1786" s="91">
        <f t="shared" si="748"/>
        <v>0</v>
      </c>
      <c r="I1786" s="91">
        <f t="shared" si="748"/>
        <v>0</v>
      </c>
      <c r="J1786" s="91">
        <f t="shared" si="748"/>
        <v>0</v>
      </c>
      <c r="K1786" s="91">
        <f t="shared" si="748"/>
        <v>0.18181818181818182</v>
      </c>
      <c r="L1786" s="91">
        <f t="shared" si="748"/>
        <v>0.81818181818181823</v>
      </c>
      <c r="M1786" s="93" t="s">
        <v>14</v>
      </c>
    </row>
    <row r="1787" spans="1:13" ht="40.5" customHeight="1" thickTop="1" thickBot="1">
      <c r="A1787" s="88" t="s">
        <v>28</v>
      </c>
      <c r="B1787" s="89"/>
      <c r="C1787" s="89"/>
      <c r="D1787" s="89"/>
      <c r="E1787" s="89">
        <v>4</v>
      </c>
      <c r="F1787" s="89">
        <v>18</v>
      </c>
      <c r="G1787" s="90">
        <f t="shared" si="747"/>
        <v>22</v>
      </c>
      <c r="H1787" s="91">
        <f t="shared" si="748"/>
        <v>0</v>
      </c>
      <c r="I1787" s="91">
        <f t="shared" si="748"/>
        <v>0</v>
      </c>
      <c r="J1787" s="91">
        <f t="shared" si="748"/>
        <v>0</v>
      </c>
      <c r="K1787" s="91">
        <f t="shared" si="748"/>
        <v>0.18181818181818182</v>
      </c>
      <c r="L1787" s="91">
        <f t="shared" si="748"/>
        <v>0.81818181818181823</v>
      </c>
      <c r="M1787" s="93" t="s">
        <v>14</v>
      </c>
    </row>
    <row r="1788" spans="1:13" ht="40.5" customHeight="1" thickTop="1" thickBot="1">
      <c r="A1788" s="94" t="s">
        <v>24</v>
      </c>
      <c r="B1788" s="95">
        <f t="shared" ref="B1788:F1788" si="749">IFERROR(AVERAGE(B1785:B1787),0)</f>
        <v>0</v>
      </c>
      <c r="C1788" s="95">
        <f t="shared" si="749"/>
        <v>0</v>
      </c>
      <c r="D1788" s="101">
        <f t="shared" si="749"/>
        <v>0</v>
      </c>
      <c r="E1788" s="101">
        <f t="shared" si="749"/>
        <v>4</v>
      </c>
      <c r="F1788" s="101">
        <f t="shared" si="749"/>
        <v>18</v>
      </c>
      <c r="G1788" s="101">
        <f>SUM(AVERAGE(G1785:G1787))</f>
        <v>22</v>
      </c>
      <c r="H1788" s="97">
        <f>AVERAGE(H1785:H1787)*0.2</f>
        <v>0</v>
      </c>
      <c r="I1788" s="97">
        <f>AVERAGE(I1785:I1787)*0.4</f>
        <v>0</v>
      </c>
      <c r="J1788" s="97">
        <f>AVERAGE(J1785:J1787)*0.6</f>
        <v>0</v>
      </c>
      <c r="K1788" s="97">
        <f>AVERAGE(K1785:K1787)*0.8</f>
        <v>0.14545454545454545</v>
      </c>
      <c r="L1788" s="100">
        <f>AVERAGE(L1785:L1787)*1</f>
        <v>0.81818181818181823</v>
      </c>
      <c r="M1788" s="102">
        <f>SUM(H1788:L1788)</f>
        <v>0.96363636363636362</v>
      </c>
    </row>
    <row r="1789" spans="1:13" ht="40.5" customHeight="1" thickTop="1" thickBot="1">
      <c r="A1789" s="83" t="s">
        <v>29</v>
      </c>
      <c r="B1789" s="84" t="s">
        <v>7</v>
      </c>
      <c r="C1789" s="84" t="s">
        <v>8</v>
      </c>
      <c r="D1789" s="84" t="s">
        <v>9</v>
      </c>
      <c r="E1789" s="84" t="s">
        <v>10</v>
      </c>
      <c r="F1789" s="84" t="s">
        <v>11</v>
      </c>
      <c r="G1789" s="85" t="s">
        <v>12</v>
      </c>
      <c r="H1789" s="84" t="s">
        <v>7</v>
      </c>
      <c r="I1789" s="84" t="s">
        <v>8</v>
      </c>
      <c r="J1789" s="84" t="s">
        <v>9</v>
      </c>
      <c r="K1789" s="84" t="s">
        <v>10</v>
      </c>
      <c r="L1789" s="99" t="s">
        <v>11</v>
      </c>
      <c r="M1789" s="85" t="s">
        <v>12</v>
      </c>
    </row>
    <row r="1790" spans="1:13" ht="40.5" customHeight="1" thickTop="1" thickBot="1">
      <c r="A1790" s="103" t="s">
        <v>30</v>
      </c>
      <c r="B1790" s="104"/>
      <c r="C1790" s="104"/>
      <c r="D1790" s="104"/>
      <c r="E1790" s="89">
        <v>4</v>
      </c>
      <c r="F1790" s="89">
        <v>18</v>
      </c>
      <c r="G1790" s="105">
        <f t="shared" ref="G1790:G1793" si="750">SUM(B1790:F1790)</f>
        <v>22</v>
      </c>
      <c r="H1790" s="106">
        <f t="shared" ref="H1790:L1793" si="751">IFERROR(B1790/$G$1790,0)</f>
        <v>0</v>
      </c>
      <c r="I1790" s="106">
        <f t="shared" si="751"/>
        <v>0</v>
      </c>
      <c r="J1790" s="106">
        <f t="shared" si="751"/>
        <v>0</v>
      </c>
      <c r="K1790" s="106">
        <f t="shared" si="751"/>
        <v>0.18181818181818182</v>
      </c>
      <c r="L1790" s="106">
        <f t="shared" si="751"/>
        <v>0.81818181818181823</v>
      </c>
      <c r="M1790" s="93" t="s">
        <v>14</v>
      </c>
    </row>
    <row r="1791" spans="1:13" ht="40.5" customHeight="1" thickTop="1" thickBot="1">
      <c r="A1791" s="103" t="s">
        <v>31</v>
      </c>
      <c r="B1791" s="104"/>
      <c r="C1791" s="104"/>
      <c r="D1791" s="104"/>
      <c r="E1791" s="89">
        <v>4</v>
      </c>
      <c r="F1791" s="89">
        <v>18</v>
      </c>
      <c r="G1791" s="105">
        <f t="shared" si="750"/>
        <v>22</v>
      </c>
      <c r="H1791" s="106">
        <f t="shared" si="751"/>
        <v>0</v>
      </c>
      <c r="I1791" s="106">
        <f t="shared" si="751"/>
        <v>0</v>
      </c>
      <c r="J1791" s="106">
        <f t="shared" si="751"/>
        <v>0</v>
      </c>
      <c r="K1791" s="106">
        <f t="shared" si="751"/>
        <v>0.18181818181818182</v>
      </c>
      <c r="L1791" s="106">
        <f t="shared" si="751"/>
        <v>0.81818181818181823</v>
      </c>
      <c r="M1791" s="93" t="s">
        <v>14</v>
      </c>
    </row>
    <row r="1792" spans="1:13" ht="40.5" customHeight="1" thickTop="1" thickBot="1">
      <c r="A1792" s="103" t="s">
        <v>32</v>
      </c>
      <c r="B1792" s="104"/>
      <c r="C1792" s="104"/>
      <c r="D1792" s="104"/>
      <c r="E1792" s="89">
        <v>4</v>
      </c>
      <c r="F1792" s="89">
        <v>18</v>
      </c>
      <c r="G1792" s="105">
        <f t="shared" si="750"/>
        <v>22</v>
      </c>
      <c r="H1792" s="106">
        <f t="shared" si="751"/>
        <v>0</v>
      </c>
      <c r="I1792" s="106">
        <f t="shared" si="751"/>
        <v>0</v>
      </c>
      <c r="J1792" s="106">
        <f t="shared" si="751"/>
        <v>0</v>
      </c>
      <c r="K1792" s="106">
        <f t="shared" si="751"/>
        <v>0.18181818181818182</v>
      </c>
      <c r="L1792" s="106">
        <f t="shared" si="751"/>
        <v>0.81818181818181823</v>
      </c>
      <c r="M1792" s="93" t="s">
        <v>14</v>
      </c>
    </row>
    <row r="1793" spans="1:13" ht="40.5" customHeight="1" thickTop="1" thickBot="1">
      <c r="A1793" s="103" t="s">
        <v>33</v>
      </c>
      <c r="B1793" s="104"/>
      <c r="C1793" s="104"/>
      <c r="D1793" s="104"/>
      <c r="E1793" s="89">
        <v>4</v>
      </c>
      <c r="F1793" s="89">
        <v>18</v>
      </c>
      <c r="G1793" s="105">
        <f t="shared" si="750"/>
        <v>22</v>
      </c>
      <c r="H1793" s="106">
        <f t="shared" si="751"/>
        <v>0</v>
      </c>
      <c r="I1793" s="106">
        <f t="shared" si="751"/>
        <v>0</v>
      </c>
      <c r="J1793" s="106">
        <f t="shared" si="751"/>
        <v>0</v>
      </c>
      <c r="K1793" s="106">
        <f t="shared" si="751"/>
        <v>0.18181818181818182</v>
      </c>
      <c r="L1793" s="106">
        <f t="shared" si="751"/>
        <v>0.81818181818181823</v>
      </c>
      <c r="M1793" s="93" t="s">
        <v>14</v>
      </c>
    </row>
    <row r="1794" spans="1:13" ht="40.5" customHeight="1" thickTop="1" thickBot="1">
      <c r="A1794" s="107" t="s">
        <v>24</v>
      </c>
      <c r="B1794" s="108">
        <f t="shared" ref="B1794:F1794" si="752">IFERROR(AVERAGE(B1790:B1793),0)</f>
        <v>0</v>
      </c>
      <c r="C1794" s="108">
        <f t="shared" si="752"/>
        <v>0</v>
      </c>
      <c r="D1794" s="108">
        <f t="shared" si="752"/>
        <v>0</v>
      </c>
      <c r="E1794" s="108">
        <f t="shared" si="752"/>
        <v>4</v>
      </c>
      <c r="F1794" s="108">
        <f t="shared" si="752"/>
        <v>18</v>
      </c>
      <c r="G1794" s="108">
        <f>SUM(AVERAGE(G1790:G1793))</f>
        <v>22</v>
      </c>
      <c r="H1794" s="102">
        <f>AVERAGE(H1790:H1793)*0.2</f>
        <v>0</v>
      </c>
      <c r="I1794" s="102">
        <f>AVERAGE(I1790:I1793)*0.4</f>
        <v>0</v>
      </c>
      <c r="J1794" s="102">
        <f>AVERAGE(J1790:J1793)*0.6</f>
        <v>0</v>
      </c>
      <c r="K1794" s="102">
        <f>AVERAGE(K1790:K1793)*0.8</f>
        <v>0.14545454545454548</v>
      </c>
      <c r="L1794" s="109">
        <f>AVERAGE(L1790:L1793)*1</f>
        <v>0.81818181818181823</v>
      </c>
      <c r="M1794" s="102">
        <f>SUM(H1794:L1794)</f>
        <v>0.96363636363636374</v>
      </c>
    </row>
    <row r="1795" spans="1:13" ht="40.5" customHeight="1" thickTop="1" thickBot="1">
      <c r="A1795" s="110" t="s">
        <v>34</v>
      </c>
      <c r="B1795" s="111"/>
      <c r="C1795" s="111"/>
      <c r="D1795" s="111"/>
      <c r="E1795" s="111"/>
      <c r="F1795" s="111"/>
      <c r="G1795" s="112">
        <f>SUM(B1795:F1795)</f>
        <v>0</v>
      </c>
      <c r="H1795" s="113">
        <f t="shared" ref="H1795:L1795" si="753">IFERROR(B1795/$G$1795,0)</f>
        <v>0</v>
      </c>
      <c r="I1795" s="113">
        <f t="shared" si="753"/>
        <v>0</v>
      </c>
      <c r="J1795" s="113">
        <f t="shared" si="753"/>
        <v>0</v>
      </c>
      <c r="K1795" s="113">
        <f t="shared" si="753"/>
        <v>0</v>
      </c>
      <c r="L1795" s="113">
        <f t="shared" si="753"/>
        <v>0</v>
      </c>
      <c r="M1795" s="93" t="s">
        <v>14</v>
      </c>
    </row>
    <row r="1796" spans="1:13" ht="40.5" customHeight="1" thickTop="1" thickBot="1">
      <c r="A1796" s="127" t="s">
        <v>35</v>
      </c>
      <c r="B1796" s="134"/>
      <c r="C1796" s="134"/>
      <c r="D1796" s="134"/>
      <c r="E1796" s="134"/>
      <c r="F1796" s="135"/>
      <c r="G1796" s="114">
        <v>22</v>
      </c>
      <c r="H1796" s="102" t="s">
        <v>14</v>
      </c>
      <c r="I1796" s="102" t="s">
        <v>14</v>
      </c>
      <c r="J1796" s="102" t="s">
        <v>14</v>
      </c>
      <c r="K1796" s="102" t="s">
        <v>14</v>
      </c>
      <c r="L1796" s="102" t="s">
        <v>14</v>
      </c>
      <c r="M1796" s="102">
        <f>(M1776+M1783+M1788+M1794)/4</f>
        <v>0.96287878787878789</v>
      </c>
    </row>
    <row r="1797" spans="1:13" ht="40.5" customHeight="1" thickTop="1">
      <c r="A1797" s="77"/>
      <c r="B1797" s="77"/>
      <c r="C1797" s="77"/>
      <c r="D1797" s="77"/>
      <c r="E1797" s="77"/>
      <c r="F1797" s="77"/>
      <c r="G1797" s="77"/>
      <c r="H1797" s="77"/>
      <c r="I1797" s="77"/>
      <c r="J1797" s="77"/>
      <c r="K1797" s="77"/>
      <c r="L1797" s="77"/>
      <c r="M1797" s="77"/>
    </row>
    <row r="1798" spans="1:13" ht="40.5" customHeight="1" thickBot="1">
      <c r="A1798" s="77"/>
      <c r="B1798" s="77"/>
      <c r="C1798" s="77"/>
      <c r="D1798" s="77"/>
      <c r="E1798" s="77"/>
      <c r="F1798" s="77"/>
      <c r="G1798" s="77"/>
      <c r="H1798" s="77"/>
      <c r="I1798" s="77"/>
      <c r="J1798" s="77"/>
      <c r="K1798" s="77"/>
      <c r="L1798" s="77"/>
      <c r="M1798" s="77"/>
    </row>
    <row r="1799" spans="1:13" ht="40.5" customHeight="1" thickTop="1" thickBot="1">
      <c r="A1799" s="78" t="s">
        <v>0</v>
      </c>
      <c r="B1799" s="136" t="s">
        <v>220</v>
      </c>
      <c r="C1799" s="132"/>
      <c r="D1799" s="132"/>
      <c r="E1799" s="132"/>
      <c r="F1799" s="132"/>
      <c r="G1799" s="133"/>
      <c r="H1799" s="139" t="s">
        <v>111</v>
      </c>
      <c r="I1799" s="144"/>
      <c r="J1799" s="145"/>
      <c r="K1799" s="79" t="s">
        <v>2</v>
      </c>
      <c r="L1799" s="146">
        <v>45492</v>
      </c>
      <c r="M1799" s="147"/>
    </row>
    <row r="1800" spans="1:13" ht="40.5" customHeight="1" thickBot="1">
      <c r="A1800" s="115" t="s">
        <v>3</v>
      </c>
      <c r="B1800" s="148"/>
      <c r="C1800" s="148"/>
      <c r="D1800" s="148"/>
      <c r="E1800" s="148"/>
      <c r="F1800" s="148"/>
      <c r="G1800" s="149"/>
      <c r="H1800" s="80" t="s">
        <v>112</v>
      </c>
      <c r="I1800" s="121">
        <v>13</v>
      </c>
      <c r="J1800" s="133"/>
      <c r="K1800" s="81"/>
      <c r="L1800" s="80"/>
      <c r="M1800" s="80"/>
    </row>
    <row r="1801" spans="1:13" ht="40.5" customHeight="1" thickBot="1">
      <c r="A1801" s="150"/>
      <c r="B1801" s="151"/>
      <c r="C1801" s="151"/>
      <c r="D1801" s="151"/>
      <c r="E1801" s="151"/>
      <c r="F1801" s="151"/>
      <c r="G1801" s="152"/>
      <c r="H1801" s="80" t="s">
        <v>113</v>
      </c>
      <c r="I1801" s="121">
        <v>2</v>
      </c>
      <c r="J1801" s="133"/>
      <c r="K1801" s="80"/>
      <c r="L1801" s="80"/>
      <c r="M1801" s="80"/>
    </row>
    <row r="1802" spans="1:13" ht="40.5" customHeight="1" thickBot="1">
      <c r="A1802" s="82" t="s">
        <v>4</v>
      </c>
      <c r="B1802" s="130" t="s">
        <v>5</v>
      </c>
      <c r="C1802" s="131"/>
      <c r="D1802" s="131"/>
      <c r="E1802" s="131"/>
      <c r="F1802" s="131"/>
      <c r="G1802" s="131"/>
      <c r="H1802" s="121" t="s">
        <v>5</v>
      </c>
      <c r="I1802" s="132"/>
      <c r="J1802" s="132"/>
      <c r="K1802" s="132"/>
      <c r="L1802" s="132"/>
      <c r="M1802" s="133"/>
    </row>
    <row r="1803" spans="1:13" ht="40.5" customHeight="1" thickTop="1" thickBot="1">
      <c r="A1803" s="83" t="s">
        <v>6</v>
      </c>
      <c r="B1803" s="84" t="s">
        <v>7</v>
      </c>
      <c r="C1803" s="84" t="s">
        <v>8</v>
      </c>
      <c r="D1803" s="84" t="s">
        <v>9</v>
      </c>
      <c r="E1803" s="84" t="s">
        <v>10</v>
      </c>
      <c r="F1803" s="84" t="s">
        <v>11</v>
      </c>
      <c r="G1803" s="85" t="s">
        <v>12</v>
      </c>
      <c r="H1803" s="86" t="s">
        <v>7</v>
      </c>
      <c r="I1803" s="86" t="s">
        <v>8</v>
      </c>
      <c r="J1803" s="86" t="s">
        <v>9</v>
      </c>
      <c r="K1803" s="86" t="s">
        <v>10</v>
      </c>
      <c r="L1803" s="86" t="s">
        <v>11</v>
      </c>
      <c r="M1803" s="87" t="s">
        <v>12</v>
      </c>
    </row>
    <row r="1804" spans="1:13" ht="40.5" customHeight="1" thickTop="1" thickBot="1">
      <c r="A1804" s="88" t="s">
        <v>13</v>
      </c>
      <c r="B1804" s="89"/>
      <c r="C1804" s="89"/>
      <c r="D1804" s="89"/>
      <c r="E1804" s="89"/>
      <c r="F1804" s="89">
        <v>15</v>
      </c>
      <c r="G1804" s="90">
        <f t="shared" ref="G1804:G1806" si="754">SUM(B1804:F1804)</f>
        <v>15</v>
      </c>
      <c r="H1804" s="91">
        <f t="shared" ref="H1804:L1806" si="755">IFERROR(B1804/$G$1804,0)</f>
        <v>0</v>
      </c>
      <c r="I1804" s="91">
        <f t="shared" si="755"/>
        <v>0</v>
      </c>
      <c r="J1804" s="91">
        <f t="shared" si="755"/>
        <v>0</v>
      </c>
      <c r="K1804" s="91">
        <f t="shared" si="755"/>
        <v>0</v>
      </c>
      <c r="L1804" s="91">
        <f t="shared" si="755"/>
        <v>1</v>
      </c>
      <c r="M1804" s="92" t="s">
        <v>14</v>
      </c>
    </row>
    <row r="1805" spans="1:13" ht="40.5" customHeight="1" thickTop="1" thickBot="1">
      <c r="A1805" s="88" t="s">
        <v>15</v>
      </c>
      <c r="B1805" s="89"/>
      <c r="C1805" s="89"/>
      <c r="D1805" s="89"/>
      <c r="E1805" s="89"/>
      <c r="F1805" s="89">
        <v>15</v>
      </c>
      <c r="G1805" s="90">
        <f t="shared" si="754"/>
        <v>15</v>
      </c>
      <c r="H1805" s="91">
        <f t="shared" si="755"/>
        <v>0</v>
      </c>
      <c r="I1805" s="91">
        <f t="shared" si="755"/>
        <v>0</v>
      </c>
      <c r="J1805" s="91">
        <f t="shared" si="755"/>
        <v>0</v>
      </c>
      <c r="K1805" s="91">
        <f t="shared" si="755"/>
        <v>0</v>
      </c>
      <c r="L1805" s="91">
        <f t="shared" si="755"/>
        <v>1</v>
      </c>
      <c r="M1805" s="93" t="s">
        <v>14</v>
      </c>
    </row>
    <row r="1806" spans="1:13" ht="40.5" customHeight="1" thickTop="1" thickBot="1">
      <c r="A1806" s="88" t="s">
        <v>16</v>
      </c>
      <c r="B1806" s="89"/>
      <c r="C1806" s="89"/>
      <c r="D1806" s="89"/>
      <c r="E1806" s="89"/>
      <c r="F1806" s="89">
        <v>15</v>
      </c>
      <c r="G1806" s="90">
        <f t="shared" si="754"/>
        <v>15</v>
      </c>
      <c r="H1806" s="91">
        <f t="shared" si="755"/>
        <v>0</v>
      </c>
      <c r="I1806" s="91">
        <f t="shared" si="755"/>
        <v>0</v>
      </c>
      <c r="J1806" s="91">
        <f t="shared" si="755"/>
        <v>0</v>
      </c>
      <c r="K1806" s="91">
        <f t="shared" si="755"/>
        <v>0</v>
      </c>
      <c r="L1806" s="91">
        <f t="shared" si="755"/>
        <v>1</v>
      </c>
      <c r="M1806" s="93" t="s">
        <v>14</v>
      </c>
    </row>
    <row r="1807" spans="1:13" ht="40.5" customHeight="1" thickTop="1" thickBot="1">
      <c r="A1807" s="94" t="s">
        <v>17</v>
      </c>
      <c r="B1807" s="95">
        <f>IFERROR(AVERAGE(B1804:B1806),0)</f>
        <v>0</v>
      </c>
      <c r="C1807" s="95">
        <f>IFERROR(AVERAGE(C1804:C1806),0)</f>
        <v>0</v>
      </c>
      <c r="D1807" s="95">
        <f>IFERROR(AVERAGE(D1804:D1806),0)</f>
        <v>0</v>
      </c>
      <c r="E1807" s="95">
        <f t="shared" ref="E1807:F1807" si="756">IFERROR(AVERAGE(E1804:E1806),0)</f>
        <v>0</v>
      </c>
      <c r="F1807" s="95">
        <f t="shared" si="756"/>
        <v>15</v>
      </c>
      <c r="G1807" s="95">
        <f>SUM(AVERAGE(G1804:G1806))</f>
        <v>15</v>
      </c>
      <c r="H1807" s="96">
        <f>AVERAGE(H1804:H1806)*0.2</f>
        <v>0</v>
      </c>
      <c r="I1807" s="96">
        <f>AVERAGE(I1804:I1806)*0.4</f>
        <v>0</v>
      </c>
      <c r="J1807" s="96">
        <f>AVERAGE(J1804:J1806)*0.6</f>
        <v>0</v>
      </c>
      <c r="K1807" s="96">
        <f>AVERAGE(K1804:K1806)*0.8</f>
        <v>0</v>
      </c>
      <c r="L1807" s="96">
        <f>AVERAGE(L1804:L1806)*1</f>
        <v>1</v>
      </c>
      <c r="M1807" s="97">
        <f>SUM(H1807:L1807)</f>
        <v>1</v>
      </c>
    </row>
    <row r="1808" spans="1:13" ht="40.5" customHeight="1" thickTop="1" thickBot="1">
      <c r="A1808" s="98" t="s">
        <v>18</v>
      </c>
      <c r="B1808" s="84" t="s">
        <v>7</v>
      </c>
      <c r="C1808" s="84" t="s">
        <v>8</v>
      </c>
      <c r="D1808" s="84" t="s">
        <v>9</v>
      </c>
      <c r="E1808" s="84" t="s">
        <v>10</v>
      </c>
      <c r="F1808" s="84" t="s">
        <v>11</v>
      </c>
      <c r="G1808" s="85" t="s">
        <v>12</v>
      </c>
      <c r="H1808" s="84" t="s">
        <v>7</v>
      </c>
      <c r="I1808" s="84" t="s">
        <v>8</v>
      </c>
      <c r="J1808" s="84" t="s">
        <v>9</v>
      </c>
      <c r="K1808" s="84" t="s">
        <v>10</v>
      </c>
      <c r="L1808" s="99" t="s">
        <v>11</v>
      </c>
      <c r="M1808" s="85" t="s">
        <v>12</v>
      </c>
    </row>
    <row r="1809" spans="1:13" ht="40.5" customHeight="1" thickTop="1" thickBot="1">
      <c r="A1809" s="88" t="s">
        <v>19</v>
      </c>
      <c r="B1809" s="89"/>
      <c r="C1809" s="89"/>
      <c r="D1809" s="89"/>
      <c r="E1809" s="89"/>
      <c r="F1809" s="89">
        <v>15</v>
      </c>
      <c r="G1809" s="90">
        <f t="shared" ref="G1809:G1813" si="757">SUM(B1809:F1809)</f>
        <v>15</v>
      </c>
      <c r="H1809" s="91">
        <f t="shared" ref="H1809:L1813" si="758">IFERROR(B1809/$G$1809,0)</f>
        <v>0</v>
      </c>
      <c r="I1809" s="91">
        <f t="shared" si="758"/>
        <v>0</v>
      </c>
      <c r="J1809" s="91">
        <f t="shared" si="758"/>
        <v>0</v>
      </c>
      <c r="K1809" s="91">
        <f t="shared" si="758"/>
        <v>0</v>
      </c>
      <c r="L1809" s="91">
        <f t="shared" si="758"/>
        <v>1</v>
      </c>
      <c r="M1809" s="93" t="s">
        <v>14</v>
      </c>
    </row>
    <row r="1810" spans="1:13" ht="40.5" customHeight="1" thickTop="1" thickBot="1">
      <c r="A1810" s="88" t="s">
        <v>20</v>
      </c>
      <c r="B1810" s="89"/>
      <c r="C1810" s="89"/>
      <c r="D1810" s="89"/>
      <c r="E1810" s="89"/>
      <c r="F1810" s="89">
        <v>15</v>
      </c>
      <c r="G1810" s="90">
        <f t="shared" si="757"/>
        <v>15</v>
      </c>
      <c r="H1810" s="91">
        <f t="shared" si="758"/>
        <v>0</v>
      </c>
      <c r="I1810" s="91">
        <f t="shared" si="758"/>
        <v>0</v>
      </c>
      <c r="J1810" s="91">
        <f t="shared" si="758"/>
        <v>0</v>
      </c>
      <c r="K1810" s="91">
        <f t="shared" si="758"/>
        <v>0</v>
      </c>
      <c r="L1810" s="91">
        <f t="shared" si="758"/>
        <v>1</v>
      </c>
      <c r="M1810" s="93" t="s">
        <v>14</v>
      </c>
    </row>
    <row r="1811" spans="1:13" ht="40.5" customHeight="1" thickTop="1" thickBot="1">
      <c r="A1811" s="88" t="s">
        <v>21</v>
      </c>
      <c r="B1811" s="89"/>
      <c r="C1811" s="89"/>
      <c r="D1811" s="89"/>
      <c r="E1811" s="89"/>
      <c r="F1811" s="89">
        <v>15</v>
      </c>
      <c r="G1811" s="90">
        <f t="shared" si="757"/>
        <v>15</v>
      </c>
      <c r="H1811" s="91">
        <f t="shared" si="758"/>
        <v>0</v>
      </c>
      <c r="I1811" s="91">
        <f t="shared" si="758"/>
        <v>0</v>
      </c>
      <c r="J1811" s="91">
        <f t="shared" si="758"/>
        <v>0</v>
      </c>
      <c r="K1811" s="91">
        <f t="shared" si="758"/>
        <v>0</v>
      </c>
      <c r="L1811" s="91">
        <f t="shared" si="758"/>
        <v>1</v>
      </c>
      <c r="M1811" s="93" t="s">
        <v>14</v>
      </c>
    </row>
    <row r="1812" spans="1:13" ht="40.5" customHeight="1" thickTop="1" thickBot="1">
      <c r="A1812" s="88" t="s">
        <v>22</v>
      </c>
      <c r="B1812" s="89"/>
      <c r="C1812" s="89"/>
      <c r="D1812" s="89"/>
      <c r="E1812" s="89"/>
      <c r="F1812" s="89">
        <v>15</v>
      </c>
      <c r="G1812" s="90">
        <f t="shared" si="757"/>
        <v>15</v>
      </c>
      <c r="H1812" s="91">
        <f t="shared" si="758"/>
        <v>0</v>
      </c>
      <c r="I1812" s="91">
        <f t="shared" si="758"/>
        <v>0</v>
      </c>
      <c r="J1812" s="91">
        <f t="shared" si="758"/>
        <v>0</v>
      </c>
      <c r="K1812" s="91">
        <f t="shared" si="758"/>
        <v>0</v>
      </c>
      <c r="L1812" s="91">
        <f t="shared" si="758"/>
        <v>1</v>
      </c>
      <c r="M1812" s="93" t="s">
        <v>14</v>
      </c>
    </row>
    <row r="1813" spans="1:13" ht="40.5" customHeight="1" thickTop="1" thickBot="1">
      <c r="A1813" s="88" t="s">
        <v>23</v>
      </c>
      <c r="B1813" s="89"/>
      <c r="C1813" s="89"/>
      <c r="D1813" s="89"/>
      <c r="E1813" s="89"/>
      <c r="F1813" s="89">
        <v>15</v>
      </c>
      <c r="G1813" s="90">
        <f t="shared" si="757"/>
        <v>15</v>
      </c>
      <c r="H1813" s="91">
        <f t="shared" si="758"/>
        <v>0</v>
      </c>
      <c r="I1813" s="91">
        <f t="shared" si="758"/>
        <v>0</v>
      </c>
      <c r="J1813" s="91">
        <f t="shared" si="758"/>
        <v>0</v>
      </c>
      <c r="K1813" s="91">
        <f t="shared" si="758"/>
        <v>0</v>
      </c>
      <c r="L1813" s="91">
        <f t="shared" si="758"/>
        <v>1</v>
      </c>
      <c r="M1813" s="93"/>
    </row>
    <row r="1814" spans="1:13" ht="40.5" customHeight="1" thickTop="1" thickBot="1">
      <c r="A1814" s="94" t="s">
        <v>24</v>
      </c>
      <c r="B1814" s="95">
        <f t="shared" ref="B1814:F1814" si="759">IFERROR(AVERAGE(B1809:B1813),0)</f>
        <v>0</v>
      </c>
      <c r="C1814" s="95">
        <f t="shared" si="759"/>
        <v>0</v>
      </c>
      <c r="D1814" s="95">
        <f t="shared" si="759"/>
        <v>0</v>
      </c>
      <c r="E1814" s="95">
        <f t="shared" si="759"/>
        <v>0</v>
      </c>
      <c r="F1814" s="95">
        <f t="shared" si="759"/>
        <v>15</v>
      </c>
      <c r="G1814" s="95">
        <f>SUM(AVERAGE(G1809:G1813))</f>
        <v>15</v>
      </c>
      <c r="H1814" s="97">
        <f>AVERAGE(H1809:H1813)*0.2</f>
        <v>0</v>
      </c>
      <c r="I1814" s="97">
        <f>AVERAGE(I1809:I1813)*0.4</f>
        <v>0</v>
      </c>
      <c r="J1814" s="97">
        <f>AVERAGE(J1809:J1813)*0.6</f>
        <v>0</v>
      </c>
      <c r="K1814" s="97">
        <f>AVERAGE(K1809:K1813)*0.8</f>
        <v>0</v>
      </c>
      <c r="L1814" s="100">
        <f>AVERAGE(L1809:L1813)*1</f>
        <v>1</v>
      </c>
      <c r="M1814" s="97">
        <f>SUM(H1814:L1814)</f>
        <v>1</v>
      </c>
    </row>
    <row r="1815" spans="1:13" ht="40.5" customHeight="1" thickTop="1" thickBot="1">
      <c r="A1815" s="98" t="s">
        <v>25</v>
      </c>
      <c r="B1815" s="84" t="s">
        <v>7</v>
      </c>
      <c r="C1815" s="84" t="s">
        <v>8</v>
      </c>
      <c r="D1815" s="84" t="s">
        <v>9</v>
      </c>
      <c r="E1815" s="84" t="s">
        <v>10</v>
      </c>
      <c r="F1815" s="84" t="s">
        <v>11</v>
      </c>
      <c r="G1815" s="85" t="s">
        <v>12</v>
      </c>
      <c r="H1815" s="84" t="s">
        <v>7</v>
      </c>
      <c r="I1815" s="84" t="s">
        <v>8</v>
      </c>
      <c r="J1815" s="84" t="s">
        <v>9</v>
      </c>
      <c r="K1815" s="84" t="s">
        <v>10</v>
      </c>
      <c r="L1815" s="99" t="s">
        <v>11</v>
      </c>
      <c r="M1815" s="85" t="s">
        <v>12</v>
      </c>
    </row>
    <row r="1816" spans="1:13" ht="40.5" customHeight="1" thickTop="1" thickBot="1">
      <c r="A1816" s="88" t="s">
        <v>26</v>
      </c>
      <c r="B1816" s="89"/>
      <c r="C1816" s="89"/>
      <c r="D1816" s="89"/>
      <c r="E1816" s="89"/>
      <c r="F1816" s="89">
        <v>15</v>
      </c>
      <c r="G1816" s="90">
        <f t="shared" ref="G1816:G1818" si="760">SUM(B1816:F1816)</f>
        <v>15</v>
      </c>
      <c r="H1816" s="91">
        <f t="shared" ref="H1816:L1818" si="761">IFERROR(B1816/$G$1816,0)</f>
        <v>0</v>
      </c>
      <c r="I1816" s="91">
        <f t="shared" si="761"/>
        <v>0</v>
      </c>
      <c r="J1816" s="91">
        <f t="shared" si="761"/>
        <v>0</v>
      </c>
      <c r="K1816" s="91">
        <f t="shared" si="761"/>
        <v>0</v>
      </c>
      <c r="L1816" s="91">
        <f t="shared" si="761"/>
        <v>1</v>
      </c>
      <c r="M1816" s="93" t="s">
        <v>14</v>
      </c>
    </row>
    <row r="1817" spans="1:13" ht="40.5" customHeight="1" thickTop="1" thickBot="1">
      <c r="A1817" s="88" t="s">
        <v>27</v>
      </c>
      <c r="B1817" s="89"/>
      <c r="C1817" s="89"/>
      <c r="D1817" s="89"/>
      <c r="E1817" s="89"/>
      <c r="F1817" s="89">
        <v>15</v>
      </c>
      <c r="G1817" s="90">
        <f t="shared" si="760"/>
        <v>15</v>
      </c>
      <c r="H1817" s="91">
        <f t="shared" si="761"/>
        <v>0</v>
      </c>
      <c r="I1817" s="91">
        <f t="shared" si="761"/>
        <v>0</v>
      </c>
      <c r="J1817" s="91">
        <f t="shared" si="761"/>
        <v>0</v>
      </c>
      <c r="K1817" s="91">
        <f t="shared" si="761"/>
        <v>0</v>
      </c>
      <c r="L1817" s="91">
        <f t="shared" si="761"/>
        <v>1</v>
      </c>
      <c r="M1817" s="93" t="s">
        <v>14</v>
      </c>
    </row>
    <row r="1818" spans="1:13" ht="40.5" customHeight="1" thickTop="1" thickBot="1">
      <c r="A1818" s="88" t="s">
        <v>28</v>
      </c>
      <c r="B1818" s="89"/>
      <c r="C1818" s="89"/>
      <c r="D1818" s="89"/>
      <c r="E1818" s="89"/>
      <c r="F1818" s="89">
        <v>15</v>
      </c>
      <c r="G1818" s="90">
        <f t="shared" si="760"/>
        <v>15</v>
      </c>
      <c r="H1818" s="91">
        <f t="shared" si="761"/>
        <v>0</v>
      </c>
      <c r="I1818" s="91">
        <f t="shared" si="761"/>
        <v>0</v>
      </c>
      <c r="J1818" s="91">
        <f t="shared" si="761"/>
        <v>0</v>
      </c>
      <c r="K1818" s="91">
        <f t="shared" si="761"/>
        <v>0</v>
      </c>
      <c r="L1818" s="91">
        <f t="shared" si="761"/>
        <v>1</v>
      </c>
      <c r="M1818" s="93" t="s">
        <v>14</v>
      </c>
    </row>
    <row r="1819" spans="1:13" ht="40.5" customHeight="1" thickTop="1" thickBot="1">
      <c r="A1819" s="94" t="s">
        <v>24</v>
      </c>
      <c r="B1819" s="95">
        <f t="shared" ref="B1819:F1819" si="762">IFERROR(AVERAGE(B1816:B1818),0)</f>
        <v>0</v>
      </c>
      <c r="C1819" s="95">
        <f t="shared" si="762"/>
        <v>0</v>
      </c>
      <c r="D1819" s="101">
        <f t="shared" si="762"/>
        <v>0</v>
      </c>
      <c r="E1819" s="101">
        <f t="shared" si="762"/>
        <v>0</v>
      </c>
      <c r="F1819" s="101">
        <f t="shared" si="762"/>
        <v>15</v>
      </c>
      <c r="G1819" s="101">
        <f>SUM(AVERAGE(G1816:G1818))</f>
        <v>15</v>
      </c>
      <c r="H1819" s="97">
        <f>AVERAGE(H1816:H1818)*0.2</f>
        <v>0</v>
      </c>
      <c r="I1819" s="97">
        <f>AVERAGE(I1816:I1818)*0.4</f>
        <v>0</v>
      </c>
      <c r="J1819" s="97">
        <f>AVERAGE(J1816:J1818)*0.6</f>
        <v>0</v>
      </c>
      <c r="K1819" s="97">
        <f>AVERAGE(K1816:K1818)*0.8</f>
        <v>0</v>
      </c>
      <c r="L1819" s="100">
        <f>AVERAGE(L1816:L1818)*1</f>
        <v>1</v>
      </c>
      <c r="M1819" s="102">
        <f>SUM(H1819:L1819)</f>
        <v>1</v>
      </c>
    </row>
    <row r="1820" spans="1:13" ht="40.5" customHeight="1" thickTop="1" thickBot="1">
      <c r="A1820" s="83" t="s">
        <v>29</v>
      </c>
      <c r="B1820" s="84" t="s">
        <v>7</v>
      </c>
      <c r="C1820" s="84" t="s">
        <v>8</v>
      </c>
      <c r="D1820" s="84" t="s">
        <v>9</v>
      </c>
      <c r="E1820" s="84" t="s">
        <v>10</v>
      </c>
      <c r="F1820" s="84" t="s">
        <v>11</v>
      </c>
      <c r="G1820" s="85" t="s">
        <v>12</v>
      </c>
      <c r="H1820" s="84" t="s">
        <v>7</v>
      </c>
      <c r="I1820" s="84" t="s">
        <v>8</v>
      </c>
      <c r="J1820" s="84" t="s">
        <v>9</v>
      </c>
      <c r="K1820" s="84" t="s">
        <v>10</v>
      </c>
      <c r="L1820" s="99" t="s">
        <v>11</v>
      </c>
      <c r="M1820" s="85" t="s">
        <v>12</v>
      </c>
    </row>
    <row r="1821" spans="1:13" ht="40.5" customHeight="1" thickTop="1" thickBot="1">
      <c r="A1821" s="103" t="s">
        <v>30</v>
      </c>
      <c r="B1821" s="104"/>
      <c r="C1821" s="104"/>
      <c r="D1821" s="104"/>
      <c r="E1821" s="89"/>
      <c r="F1821" s="89">
        <v>15</v>
      </c>
      <c r="G1821" s="105">
        <f t="shared" ref="G1821:G1824" si="763">SUM(B1821:F1821)</f>
        <v>15</v>
      </c>
      <c r="H1821" s="106">
        <f t="shared" ref="H1821:L1824" si="764">IFERROR(B1821/$G$1821,0)</f>
        <v>0</v>
      </c>
      <c r="I1821" s="106">
        <f t="shared" si="764"/>
        <v>0</v>
      </c>
      <c r="J1821" s="106">
        <f t="shared" si="764"/>
        <v>0</v>
      </c>
      <c r="K1821" s="106">
        <f t="shared" si="764"/>
        <v>0</v>
      </c>
      <c r="L1821" s="106">
        <f t="shared" si="764"/>
        <v>1</v>
      </c>
      <c r="M1821" s="93" t="s">
        <v>14</v>
      </c>
    </row>
    <row r="1822" spans="1:13" ht="40.5" customHeight="1" thickTop="1" thickBot="1">
      <c r="A1822" s="103" t="s">
        <v>31</v>
      </c>
      <c r="B1822" s="104"/>
      <c r="C1822" s="104"/>
      <c r="D1822" s="104"/>
      <c r="E1822" s="89"/>
      <c r="F1822" s="89">
        <v>15</v>
      </c>
      <c r="G1822" s="105">
        <f t="shared" si="763"/>
        <v>15</v>
      </c>
      <c r="H1822" s="106">
        <f t="shared" si="764"/>
        <v>0</v>
      </c>
      <c r="I1822" s="106">
        <f t="shared" si="764"/>
        <v>0</v>
      </c>
      <c r="J1822" s="106">
        <f t="shared" si="764"/>
        <v>0</v>
      </c>
      <c r="K1822" s="106">
        <f t="shared" si="764"/>
        <v>0</v>
      </c>
      <c r="L1822" s="106">
        <f t="shared" si="764"/>
        <v>1</v>
      </c>
      <c r="M1822" s="93" t="s">
        <v>14</v>
      </c>
    </row>
    <row r="1823" spans="1:13" ht="40.5" customHeight="1" thickTop="1" thickBot="1">
      <c r="A1823" s="103" t="s">
        <v>32</v>
      </c>
      <c r="B1823" s="104"/>
      <c r="C1823" s="104"/>
      <c r="D1823" s="104"/>
      <c r="E1823" s="89"/>
      <c r="F1823" s="89">
        <v>15</v>
      </c>
      <c r="G1823" s="105">
        <f t="shared" si="763"/>
        <v>15</v>
      </c>
      <c r="H1823" s="106">
        <f t="shared" si="764"/>
        <v>0</v>
      </c>
      <c r="I1823" s="106">
        <f t="shared" si="764"/>
        <v>0</v>
      </c>
      <c r="J1823" s="106">
        <f t="shared" si="764"/>
        <v>0</v>
      </c>
      <c r="K1823" s="106">
        <f t="shared" si="764"/>
        <v>0</v>
      </c>
      <c r="L1823" s="106">
        <f t="shared" si="764"/>
        <v>1</v>
      </c>
      <c r="M1823" s="93" t="s">
        <v>14</v>
      </c>
    </row>
    <row r="1824" spans="1:13" ht="40.5" customHeight="1" thickTop="1" thickBot="1">
      <c r="A1824" s="103" t="s">
        <v>33</v>
      </c>
      <c r="B1824" s="104"/>
      <c r="C1824" s="104"/>
      <c r="D1824" s="104"/>
      <c r="E1824" s="89"/>
      <c r="F1824" s="89">
        <v>15</v>
      </c>
      <c r="G1824" s="105">
        <f t="shared" si="763"/>
        <v>15</v>
      </c>
      <c r="H1824" s="106">
        <f t="shared" si="764"/>
        <v>0</v>
      </c>
      <c r="I1824" s="106">
        <f t="shared" si="764"/>
        <v>0</v>
      </c>
      <c r="J1824" s="106">
        <f t="shared" si="764"/>
        <v>0</v>
      </c>
      <c r="K1824" s="106">
        <f t="shared" si="764"/>
        <v>0</v>
      </c>
      <c r="L1824" s="106">
        <f t="shared" si="764"/>
        <v>1</v>
      </c>
      <c r="M1824" s="93" t="s">
        <v>14</v>
      </c>
    </row>
    <row r="1825" spans="1:13" ht="40.5" customHeight="1" thickTop="1" thickBot="1">
      <c r="A1825" s="107" t="s">
        <v>24</v>
      </c>
      <c r="B1825" s="108">
        <f t="shared" ref="B1825:F1825" si="765">IFERROR(AVERAGE(B1821:B1824),0)</f>
        <v>0</v>
      </c>
      <c r="C1825" s="108">
        <f t="shared" si="765"/>
        <v>0</v>
      </c>
      <c r="D1825" s="108">
        <f t="shared" si="765"/>
        <v>0</v>
      </c>
      <c r="E1825" s="108">
        <f t="shared" si="765"/>
        <v>0</v>
      </c>
      <c r="F1825" s="108">
        <f t="shared" si="765"/>
        <v>15</v>
      </c>
      <c r="G1825" s="108">
        <f>SUM(AVERAGE(G1821:G1824))</f>
        <v>15</v>
      </c>
      <c r="H1825" s="102">
        <f>AVERAGE(H1821:H1824)*0.2</f>
        <v>0</v>
      </c>
      <c r="I1825" s="102">
        <f>AVERAGE(I1821:I1824)*0.4</f>
        <v>0</v>
      </c>
      <c r="J1825" s="102">
        <f>AVERAGE(J1821:J1824)*0.6</f>
        <v>0</v>
      </c>
      <c r="K1825" s="102">
        <f>AVERAGE(K1821:K1824)*0.8</f>
        <v>0</v>
      </c>
      <c r="L1825" s="109">
        <f>AVERAGE(L1821:L1824)*1</f>
        <v>1</v>
      </c>
      <c r="M1825" s="102">
        <f>SUM(H1825:L1825)</f>
        <v>1</v>
      </c>
    </row>
    <row r="1826" spans="1:13" ht="40.5" customHeight="1" thickTop="1" thickBot="1">
      <c r="A1826" s="110" t="s">
        <v>34</v>
      </c>
      <c r="B1826" s="111"/>
      <c r="C1826" s="111"/>
      <c r="D1826" s="111"/>
      <c r="E1826" s="111"/>
      <c r="F1826" s="111"/>
      <c r="G1826" s="112">
        <f>SUM(B1826:F1826)</f>
        <v>0</v>
      </c>
      <c r="H1826" s="113">
        <f t="shared" ref="H1826:L1826" si="766">IFERROR(B1826/$G$1826,0)</f>
        <v>0</v>
      </c>
      <c r="I1826" s="113">
        <f t="shared" si="766"/>
        <v>0</v>
      </c>
      <c r="J1826" s="113">
        <f t="shared" si="766"/>
        <v>0</v>
      </c>
      <c r="K1826" s="113">
        <f t="shared" si="766"/>
        <v>0</v>
      </c>
      <c r="L1826" s="113">
        <f t="shared" si="766"/>
        <v>0</v>
      </c>
      <c r="M1826" s="93" t="s">
        <v>14</v>
      </c>
    </row>
    <row r="1827" spans="1:13" ht="40.5" customHeight="1" thickTop="1" thickBot="1">
      <c r="A1827" s="127" t="s">
        <v>35</v>
      </c>
      <c r="B1827" s="134"/>
      <c r="C1827" s="134"/>
      <c r="D1827" s="134"/>
      <c r="E1827" s="134"/>
      <c r="F1827" s="135"/>
      <c r="G1827" s="114">
        <v>15</v>
      </c>
      <c r="H1827" s="102" t="s">
        <v>14</v>
      </c>
      <c r="I1827" s="102" t="s">
        <v>14</v>
      </c>
      <c r="J1827" s="102" t="s">
        <v>14</v>
      </c>
      <c r="K1827" s="102" t="s">
        <v>14</v>
      </c>
      <c r="L1827" s="102" t="s">
        <v>14</v>
      </c>
      <c r="M1827" s="102">
        <f>(M1807+M1814+M1819+M1825)/4</f>
        <v>1</v>
      </c>
    </row>
    <row r="1828" spans="1:13" ht="40.5" customHeight="1" thickTop="1">
      <c r="A1828" s="77"/>
      <c r="B1828" s="77"/>
      <c r="C1828" s="77"/>
      <c r="D1828" s="77"/>
      <c r="E1828" s="77"/>
      <c r="F1828" s="77"/>
      <c r="G1828" s="77"/>
      <c r="H1828" s="77"/>
      <c r="I1828" s="77"/>
      <c r="J1828" s="77"/>
      <c r="K1828" s="77"/>
      <c r="L1828" s="77"/>
      <c r="M1828" s="77"/>
    </row>
    <row r="1829" spans="1:13" ht="40.5" customHeight="1" thickBot="1">
      <c r="A1829" s="77"/>
      <c r="B1829" s="77"/>
      <c r="C1829" s="77"/>
      <c r="D1829" s="77"/>
      <c r="E1829" s="77"/>
      <c r="F1829" s="77"/>
      <c r="G1829" s="77"/>
      <c r="H1829" s="77"/>
      <c r="I1829" s="77"/>
      <c r="J1829" s="77"/>
      <c r="K1829" s="77"/>
      <c r="L1829" s="77"/>
      <c r="M1829" s="77"/>
    </row>
    <row r="1830" spans="1:13" ht="40.5" customHeight="1" thickTop="1" thickBot="1">
      <c r="A1830" s="78" t="s">
        <v>0</v>
      </c>
      <c r="B1830" s="136" t="s">
        <v>221</v>
      </c>
      <c r="C1830" s="132"/>
      <c r="D1830" s="132"/>
      <c r="E1830" s="132"/>
      <c r="F1830" s="132"/>
      <c r="G1830" s="133"/>
      <c r="H1830" s="139" t="s">
        <v>111</v>
      </c>
      <c r="I1830" s="144"/>
      <c r="J1830" s="145"/>
      <c r="K1830" s="79" t="s">
        <v>2</v>
      </c>
      <c r="L1830" s="146">
        <v>45514</v>
      </c>
      <c r="M1830" s="147"/>
    </row>
    <row r="1831" spans="1:13" ht="40.5" customHeight="1" thickBot="1">
      <c r="A1831" s="115" t="s">
        <v>3</v>
      </c>
      <c r="B1831" s="148"/>
      <c r="C1831" s="148"/>
      <c r="D1831" s="148"/>
      <c r="E1831" s="148"/>
      <c r="F1831" s="148"/>
      <c r="G1831" s="149"/>
      <c r="H1831" s="80" t="s">
        <v>112</v>
      </c>
      <c r="I1831" s="121">
        <v>17</v>
      </c>
      <c r="J1831" s="133"/>
      <c r="K1831" s="81"/>
      <c r="L1831" s="80"/>
      <c r="M1831" s="80"/>
    </row>
    <row r="1832" spans="1:13" ht="40.5" customHeight="1" thickBot="1">
      <c r="A1832" s="150"/>
      <c r="B1832" s="151"/>
      <c r="C1832" s="151"/>
      <c r="D1832" s="151"/>
      <c r="E1832" s="151"/>
      <c r="F1832" s="151"/>
      <c r="G1832" s="152"/>
      <c r="H1832" s="80" t="s">
        <v>113</v>
      </c>
      <c r="I1832" s="121">
        <v>4</v>
      </c>
      <c r="J1832" s="133"/>
      <c r="K1832" s="80"/>
      <c r="L1832" s="80"/>
      <c r="M1832" s="80"/>
    </row>
    <row r="1833" spans="1:13" ht="40.5" customHeight="1" thickBot="1">
      <c r="A1833" s="82" t="s">
        <v>4</v>
      </c>
      <c r="B1833" s="130" t="s">
        <v>5</v>
      </c>
      <c r="C1833" s="131"/>
      <c r="D1833" s="131"/>
      <c r="E1833" s="131"/>
      <c r="F1833" s="131"/>
      <c r="G1833" s="131"/>
      <c r="H1833" s="121" t="s">
        <v>5</v>
      </c>
      <c r="I1833" s="132"/>
      <c r="J1833" s="132"/>
      <c r="K1833" s="132"/>
      <c r="L1833" s="132"/>
      <c r="M1833" s="133"/>
    </row>
    <row r="1834" spans="1:13" ht="40.5" customHeight="1" thickTop="1" thickBot="1">
      <c r="A1834" s="83" t="s">
        <v>6</v>
      </c>
      <c r="B1834" s="84" t="s">
        <v>7</v>
      </c>
      <c r="C1834" s="84" t="s">
        <v>8</v>
      </c>
      <c r="D1834" s="84" t="s">
        <v>9</v>
      </c>
      <c r="E1834" s="84" t="s">
        <v>10</v>
      </c>
      <c r="F1834" s="84" t="s">
        <v>11</v>
      </c>
      <c r="G1834" s="85" t="s">
        <v>12</v>
      </c>
      <c r="H1834" s="86" t="s">
        <v>7</v>
      </c>
      <c r="I1834" s="86" t="s">
        <v>8</v>
      </c>
      <c r="J1834" s="86" t="s">
        <v>9</v>
      </c>
      <c r="K1834" s="86" t="s">
        <v>10</v>
      </c>
      <c r="L1834" s="86" t="s">
        <v>11</v>
      </c>
      <c r="M1834" s="87" t="s">
        <v>12</v>
      </c>
    </row>
    <row r="1835" spans="1:13" ht="40.5" customHeight="1" thickTop="1" thickBot="1">
      <c r="A1835" s="88" t="s">
        <v>13</v>
      </c>
      <c r="B1835" s="89"/>
      <c r="C1835" s="89"/>
      <c r="D1835" s="89"/>
      <c r="E1835" s="89"/>
      <c r="F1835" s="89">
        <v>21</v>
      </c>
      <c r="G1835" s="90">
        <f t="shared" ref="G1835:G1837" si="767">SUM(B1835:F1835)</f>
        <v>21</v>
      </c>
      <c r="H1835" s="91">
        <f t="shared" ref="H1835:L1837" si="768">IFERROR(B1835/$G$1835,0)</f>
        <v>0</v>
      </c>
      <c r="I1835" s="91">
        <f t="shared" si="768"/>
        <v>0</v>
      </c>
      <c r="J1835" s="91">
        <f t="shared" si="768"/>
        <v>0</v>
      </c>
      <c r="K1835" s="91">
        <f t="shared" si="768"/>
        <v>0</v>
      </c>
      <c r="L1835" s="91">
        <f t="shared" si="768"/>
        <v>1</v>
      </c>
      <c r="M1835" s="92" t="s">
        <v>14</v>
      </c>
    </row>
    <row r="1836" spans="1:13" ht="40.5" customHeight="1" thickTop="1" thickBot="1">
      <c r="A1836" s="88" t="s">
        <v>15</v>
      </c>
      <c r="B1836" s="89"/>
      <c r="C1836" s="89"/>
      <c r="D1836" s="89"/>
      <c r="E1836" s="89"/>
      <c r="F1836" s="89">
        <v>21</v>
      </c>
      <c r="G1836" s="90">
        <f t="shared" si="767"/>
        <v>21</v>
      </c>
      <c r="H1836" s="91">
        <f t="shared" si="768"/>
        <v>0</v>
      </c>
      <c r="I1836" s="91">
        <f t="shared" si="768"/>
        <v>0</v>
      </c>
      <c r="J1836" s="91">
        <f t="shared" si="768"/>
        <v>0</v>
      </c>
      <c r="K1836" s="91">
        <f t="shared" si="768"/>
        <v>0</v>
      </c>
      <c r="L1836" s="91">
        <f t="shared" si="768"/>
        <v>1</v>
      </c>
      <c r="M1836" s="93" t="s">
        <v>14</v>
      </c>
    </row>
    <row r="1837" spans="1:13" ht="40.5" customHeight="1" thickTop="1" thickBot="1">
      <c r="A1837" s="88" t="s">
        <v>16</v>
      </c>
      <c r="B1837" s="89"/>
      <c r="C1837" s="89"/>
      <c r="D1837" s="89"/>
      <c r="E1837" s="89"/>
      <c r="F1837" s="89">
        <v>21</v>
      </c>
      <c r="G1837" s="90">
        <f t="shared" si="767"/>
        <v>21</v>
      </c>
      <c r="H1837" s="91">
        <f t="shared" si="768"/>
        <v>0</v>
      </c>
      <c r="I1837" s="91">
        <f t="shared" si="768"/>
        <v>0</v>
      </c>
      <c r="J1837" s="91">
        <f t="shared" si="768"/>
        <v>0</v>
      </c>
      <c r="K1837" s="91">
        <f t="shared" si="768"/>
        <v>0</v>
      </c>
      <c r="L1837" s="91">
        <f t="shared" si="768"/>
        <v>1</v>
      </c>
      <c r="M1837" s="93" t="s">
        <v>14</v>
      </c>
    </row>
    <row r="1838" spans="1:13" ht="40.5" customHeight="1" thickTop="1" thickBot="1">
      <c r="A1838" s="94" t="s">
        <v>17</v>
      </c>
      <c r="B1838" s="95">
        <f>IFERROR(AVERAGE(B1835:B1837),0)</f>
        <v>0</v>
      </c>
      <c r="C1838" s="95">
        <f>IFERROR(AVERAGE(C1835:C1837),0)</f>
        <v>0</v>
      </c>
      <c r="D1838" s="95">
        <f>IFERROR(AVERAGE(D1835:D1837),0)</f>
        <v>0</v>
      </c>
      <c r="E1838" s="95">
        <f t="shared" ref="E1838:F1838" si="769">IFERROR(AVERAGE(E1835:E1837),0)</f>
        <v>0</v>
      </c>
      <c r="F1838" s="95">
        <f t="shared" si="769"/>
        <v>21</v>
      </c>
      <c r="G1838" s="95">
        <f>SUM(AVERAGE(G1835:G1837))</f>
        <v>21</v>
      </c>
      <c r="H1838" s="96">
        <f>AVERAGE(H1835:H1837)*0.2</f>
        <v>0</v>
      </c>
      <c r="I1838" s="96">
        <f>AVERAGE(I1835:I1837)*0.4</f>
        <v>0</v>
      </c>
      <c r="J1838" s="96">
        <f>AVERAGE(J1835:J1837)*0.6</f>
        <v>0</v>
      </c>
      <c r="K1838" s="96">
        <f>AVERAGE(K1835:K1837)*0.8</f>
        <v>0</v>
      </c>
      <c r="L1838" s="96">
        <f>AVERAGE(L1835:L1837)*1</f>
        <v>1</v>
      </c>
      <c r="M1838" s="97">
        <f>SUM(H1838:L1838)</f>
        <v>1</v>
      </c>
    </row>
    <row r="1839" spans="1:13" ht="40.5" customHeight="1" thickTop="1" thickBot="1">
      <c r="A1839" s="98" t="s">
        <v>18</v>
      </c>
      <c r="B1839" s="84" t="s">
        <v>7</v>
      </c>
      <c r="C1839" s="84" t="s">
        <v>8</v>
      </c>
      <c r="D1839" s="84" t="s">
        <v>9</v>
      </c>
      <c r="E1839" s="84" t="s">
        <v>10</v>
      </c>
      <c r="F1839" s="84" t="s">
        <v>11</v>
      </c>
      <c r="G1839" s="85" t="s">
        <v>12</v>
      </c>
      <c r="H1839" s="84" t="s">
        <v>7</v>
      </c>
      <c r="I1839" s="84" t="s">
        <v>8</v>
      </c>
      <c r="J1839" s="84" t="s">
        <v>9</v>
      </c>
      <c r="K1839" s="84" t="s">
        <v>10</v>
      </c>
      <c r="L1839" s="99" t="s">
        <v>11</v>
      </c>
      <c r="M1839" s="85" t="s">
        <v>12</v>
      </c>
    </row>
    <row r="1840" spans="1:13" ht="40.5" customHeight="1" thickTop="1" thickBot="1">
      <c r="A1840" s="88" t="s">
        <v>19</v>
      </c>
      <c r="B1840" s="89"/>
      <c r="C1840" s="89"/>
      <c r="D1840" s="89"/>
      <c r="E1840" s="89"/>
      <c r="F1840" s="89">
        <v>21</v>
      </c>
      <c r="G1840" s="90">
        <f t="shared" ref="G1840:G1844" si="770">SUM(B1840:F1840)</f>
        <v>21</v>
      </c>
      <c r="H1840" s="91">
        <f t="shared" ref="H1840:L1844" si="771">IFERROR(B1840/$G$1840,0)</f>
        <v>0</v>
      </c>
      <c r="I1840" s="91">
        <f t="shared" si="771"/>
        <v>0</v>
      </c>
      <c r="J1840" s="91">
        <f t="shared" si="771"/>
        <v>0</v>
      </c>
      <c r="K1840" s="91">
        <f t="shared" si="771"/>
        <v>0</v>
      </c>
      <c r="L1840" s="91">
        <f t="shared" si="771"/>
        <v>1</v>
      </c>
      <c r="M1840" s="93" t="s">
        <v>14</v>
      </c>
    </row>
    <row r="1841" spans="1:13" ht="40.5" customHeight="1" thickTop="1" thickBot="1">
      <c r="A1841" s="88" t="s">
        <v>20</v>
      </c>
      <c r="B1841" s="89"/>
      <c r="C1841" s="89"/>
      <c r="D1841" s="89"/>
      <c r="E1841" s="89"/>
      <c r="F1841" s="89">
        <v>21</v>
      </c>
      <c r="G1841" s="90">
        <f t="shared" si="770"/>
        <v>21</v>
      </c>
      <c r="H1841" s="91">
        <f t="shared" si="771"/>
        <v>0</v>
      </c>
      <c r="I1841" s="91">
        <f t="shared" si="771"/>
        <v>0</v>
      </c>
      <c r="J1841" s="91">
        <f t="shared" si="771"/>
        <v>0</v>
      </c>
      <c r="K1841" s="91">
        <f t="shared" si="771"/>
        <v>0</v>
      </c>
      <c r="L1841" s="91">
        <f t="shared" si="771"/>
        <v>1</v>
      </c>
      <c r="M1841" s="93" t="s">
        <v>14</v>
      </c>
    </row>
    <row r="1842" spans="1:13" ht="40.5" customHeight="1" thickTop="1" thickBot="1">
      <c r="A1842" s="88" t="s">
        <v>21</v>
      </c>
      <c r="B1842" s="89"/>
      <c r="C1842" s="89"/>
      <c r="D1842" s="89"/>
      <c r="E1842" s="89"/>
      <c r="F1842" s="89">
        <v>21</v>
      </c>
      <c r="G1842" s="90">
        <f t="shared" si="770"/>
        <v>21</v>
      </c>
      <c r="H1842" s="91">
        <f t="shared" si="771"/>
        <v>0</v>
      </c>
      <c r="I1842" s="91">
        <f t="shared" si="771"/>
        <v>0</v>
      </c>
      <c r="J1842" s="91">
        <f t="shared" si="771"/>
        <v>0</v>
      </c>
      <c r="K1842" s="91">
        <f t="shared" si="771"/>
        <v>0</v>
      </c>
      <c r="L1842" s="91">
        <f t="shared" si="771"/>
        <v>1</v>
      </c>
      <c r="M1842" s="93" t="s">
        <v>14</v>
      </c>
    </row>
    <row r="1843" spans="1:13" ht="40.5" customHeight="1" thickTop="1" thickBot="1">
      <c r="A1843" s="88" t="s">
        <v>22</v>
      </c>
      <c r="B1843" s="89"/>
      <c r="C1843" s="89"/>
      <c r="D1843" s="89"/>
      <c r="E1843" s="89"/>
      <c r="F1843" s="89">
        <v>21</v>
      </c>
      <c r="G1843" s="90">
        <f t="shared" si="770"/>
        <v>21</v>
      </c>
      <c r="H1843" s="91">
        <f t="shared" si="771"/>
        <v>0</v>
      </c>
      <c r="I1843" s="91">
        <f t="shared" si="771"/>
        <v>0</v>
      </c>
      <c r="J1843" s="91">
        <f t="shared" si="771"/>
        <v>0</v>
      </c>
      <c r="K1843" s="91">
        <f t="shared" si="771"/>
        <v>0</v>
      </c>
      <c r="L1843" s="91">
        <f t="shared" si="771"/>
        <v>1</v>
      </c>
      <c r="M1843" s="93" t="s">
        <v>14</v>
      </c>
    </row>
    <row r="1844" spans="1:13" ht="40.5" customHeight="1" thickTop="1" thickBot="1">
      <c r="A1844" s="88" t="s">
        <v>23</v>
      </c>
      <c r="B1844" s="89"/>
      <c r="C1844" s="89"/>
      <c r="D1844" s="89"/>
      <c r="E1844" s="89"/>
      <c r="F1844" s="89">
        <v>21</v>
      </c>
      <c r="G1844" s="90">
        <f t="shared" si="770"/>
        <v>21</v>
      </c>
      <c r="H1844" s="91">
        <f t="shared" si="771"/>
        <v>0</v>
      </c>
      <c r="I1844" s="91">
        <f t="shared" si="771"/>
        <v>0</v>
      </c>
      <c r="J1844" s="91">
        <f t="shared" si="771"/>
        <v>0</v>
      </c>
      <c r="K1844" s="91">
        <f t="shared" si="771"/>
        <v>0</v>
      </c>
      <c r="L1844" s="91">
        <f t="shared" si="771"/>
        <v>1</v>
      </c>
      <c r="M1844" s="93"/>
    </row>
    <row r="1845" spans="1:13" ht="40.5" customHeight="1" thickTop="1" thickBot="1">
      <c r="A1845" s="94" t="s">
        <v>24</v>
      </c>
      <c r="B1845" s="95">
        <f t="shared" ref="B1845:F1845" si="772">IFERROR(AVERAGE(B1840:B1844),0)</f>
        <v>0</v>
      </c>
      <c r="C1845" s="95">
        <f t="shared" si="772"/>
        <v>0</v>
      </c>
      <c r="D1845" s="95">
        <f t="shared" si="772"/>
        <v>0</v>
      </c>
      <c r="E1845" s="95">
        <f t="shared" si="772"/>
        <v>0</v>
      </c>
      <c r="F1845" s="95">
        <f t="shared" si="772"/>
        <v>21</v>
      </c>
      <c r="G1845" s="95">
        <f>SUM(AVERAGE(G1840:G1844))</f>
        <v>21</v>
      </c>
      <c r="H1845" s="97">
        <f>AVERAGE(H1840:H1844)*0.2</f>
        <v>0</v>
      </c>
      <c r="I1845" s="97">
        <f>AVERAGE(I1840:I1844)*0.4</f>
        <v>0</v>
      </c>
      <c r="J1845" s="97">
        <f>AVERAGE(J1840:J1844)*0.6</f>
        <v>0</v>
      </c>
      <c r="K1845" s="97">
        <f>AVERAGE(K1840:K1844)*0.8</f>
        <v>0</v>
      </c>
      <c r="L1845" s="100">
        <f>AVERAGE(L1840:L1844)*1</f>
        <v>1</v>
      </c>
      <c r="M1845" s="97">
        <f>SUM(H1845:L1845)</f>
        <v>1</v>
      </c>
    </row>
    <row r="1846" spans="1:13" ht="40.5" customHeight="1" thickTop="1" thickBot="1">
      <c r="A1846" s="98" t="s">
        <v>25</v>
      </c>
      <c r="B1846" s="84" t="s">
        <v>7</v>
      </c>
      <c r="C1846" s="84" t="s">
        <v>8</v>
      </c>
      <c r="D1846" s="84" t="s">
        <v>9</v>
      </c>
      <c r="E1846" s="84" t="s">
        <v>10</v>
      </c>
      <c r="F1846" s="84" t="s">
        <v>11</v>
      </c>
      <c r="G1846" s="85" t="s">
        <v>12</v>
      </c>
      <c r="H1846" s="84" t="s">
        <v>7</v>
      </c>
      <c r="I1846" s="84" t="s">
        <v>8</v>
      </c>
      <c r="J1846" s="84" t="s">
        <v>9</v>
      </c>
      <c r="K1846" s="84" t="s">
        <v>10</v>
      </c>
      <c r="L1846" s="99" t="s">
        <v>11</v>
      </c>
      <c r="M1846" s="85" t="s">
        <v>12</v>
      </c>
    </row>
    <row r="1847" spans="1:13" ht="40.5" customHeight="1" thickTop="1" thickBot="1">
      <c r="A1847" s="88" t="s">
        <v>26</v>
      </c>
      <c r="B1847" s="89"/>
      <c r="C1847" s="89"/>
      <c r="D1847" s="89"/>
      <c r="E1847" s="89"/>
      <c r="F1847" s="89">
        <v>21</v>
      </c>
      <c r="G1847" s="90">
        <f t="shared" ref="G1847:G1849" si="773">SUM(B1847:F1847)</f>
        <v>21</v>
      </c>
      <c r="H1847" s="91">
        <f t="shared" ref="H1847:L1849" si="774">IFERROR(B1847/$G$1847,0)</f>
        <v>0</v>
      </c>
      <c r="I1847" s="91">
        <f t="shared" si="774"/>
        <v>0</v>
      </c>
      <c r="J1847" s="91">
        <f t="shared" si="774"/>
        <v>0</v>
      </c>
      <c r="K1847" s="91">
        <f t="shared" si="774"/>
        <v>0</v>
      </c>
      <c r="L1847" s="91">
        <f t="shared" si="774"/>
        <v>1</v>
      </c>
      <c r="M1847" s="93" t="s">
        <v>14</v>
      </c>
    </row>
    <row r="1848" spans="1:13" ht="40.5" customHeight="1" thickTop="1" thickBot="1">
      <c r="A1848" s="88" t="s">
        <v>27</v>
      </c>
      <c r="B1848" s="89"/>
      <c r="C1848" s="89"/>
      <c r="D1848" s="89"/>
      <c r="E1848" s="89"/>
      <c r="F1848" s="89">
        <v>21</v>
      </c>
      <c r="G1848" s="90">
        <f t="shared" si="773"/>
        <v>21</v>
      </c>
      <c r="H1848" s="91">
        <f t="shared" si="774"/>
        <v>0</v>
      </c>
      <c r="I1848" s="91">
        <f t="shared" si="774"/>
        <v>0</v>
      </c>
      <c r="J1848" s="91">
        <f t="shared" si="774"/>
        <v>0</v>
      </c>
      <c r="K1848" s="91">
        <f t="shared" si="774"/>
        <v>0</v>
      </c>
      <c r="L1848" s="91">
        <f t="shared" si="774"/>
        <v>1</v>
      </c>
      <c r="M1848" s="93" t="s">
        <v>14</v>
      </c>
    </row>
    <row r="1849" spans="1:13" ht="40.5" customHeight="1" thickTop="1" thickBot="1">
      <c r="A1849" s="88" t="s">
        <v>28</v>
      </c>
      <c r="B1849" s="89"/>
      <c r="C1849" s="89"/>
      <c r="D1849" s="89"/>
      <c r="E1849" s="89"/>
      <c r="F1849" s="89">
        <v>21</v>
      </c>
      <c r="G1849" s="90">
        <f t="shared" si="773"/>
        <v>21</v>
      </c>
      <c r="H1849" s="91">
        <f t="shared" si="774"/>
        <v>0</v>
      </c>
      <c r="I1849" s="91">
        <f t="shared" si="774"/>
        <v>0</v>
      </c>
      <c r="J1849" s="91">
        <f t="shared" si="774"/>
        <v>0</v>
      </c>
      <c r="K1849" s="91">
        <f t="shared" si="774"/>
        <v>0</v>
      </c>
      <c r="L1849" s="91">
        <f t="shared" si="774"/>
        <v>1</v>
      </c>
      <c r="M1849" s="93" t="s">
        <v>14</v>
      </c>
    </row>
    <row r="1850" spans="1:13" ht="40.5" customHeight="1" thickTop="1" thickBot="1">
      <c r="A1850" s="94" t="s">
        <v>24</v>
      </c>
      <c r="B1850" s="95">
        <f t="shared" ref="B1850:F1850" si="775">IFERROR(AVERAGE(B1847:B1849),0)</f>
        <v>0</v>
      </c>
      <c r="C1850" s="95">
        <f t="shared" si="775"/>
        <v>0</v>
      </c>
      <c r="D1850" s="101">
        <f t="shared" si="775"/>
        <v>0</v>
      </c>
      <c r="E1850" s="101">
        <f t="shared" si="775"/>
        <v>0</v>
      </c>
      <c r="F1850" s="101">
        <f t="shared" si="775"/>
        <v>21</v>
      </c>
      <c r="G1850" s="101">
        <f>SUM(AVERAGE(G1847:G1849))</f>
        <v>21</v>
      </c>
      <c r="H1850" s="97">
        <f>AVERAGE(H1847:H1849)*0.2</f>
        <v>0</v>
      </c>
      <c r="I1850" s="97">
        <f>AVERAGE(I1847:I1849)*0.4</f>
        <v>0</v>
      </c>
      <c r="J1850" s="97">
        <f>AVERAGE(J1847:J1849)*0.6</f>
        <v>0</v>
      </c>
      <c r="K1850" s="97">
        <f>AVERAGE(K1847:K1849)*0.8</f>
        <v>0</v>
      </c>
      <c r="L1850" s="100">
        <f>AVERAGE(L1847:L1849)*1</f>
        <v>1</v>
      </c>
      <c r="M1850" s="102">
        <f>SUM(H1850:L1850)</f>
        <v>1</v>
      </c>
    </row>
    <row r="1851" spans="1:13" ht="40.5" customHeight="1" thickTop="1" thickBot="1">
      <c r="A1851" s="83" t="s">
        <v>29</v>
      </c>
      <c r="B1851" s="84" t="s">
        <v>7</v>
      </c>
      <c r="C1851" s="84" t="s">
        <v>8</v>
      </c>
      <c r="D1851" s="84" t="s">
        <v>9</v>
      </c>
      <c r="E1851" s="84" t="s">
        <v>10</v>
      </c>
      <c r="F1851" s="84" t="s">
        <v>11</v>
      </c>
      <c r="G1851" s="85" t="s">
        <v>12</v>
      </c>
      <c r="H1851" s="84" t="s">
        <v>7</v>
      </c>
      <c r="I1851" s="84" t="s">
        <v>8</v>
      </c>
      <c r="J1851" s="84" t="s">
        <v>9</v>
      </c>
      <c r="K1851" s="84" t="s">
        <v>10</v>
      </c>
      <c r="L1851" s="99" t="s">
        <v>11</v>
      </c>
      <c r="M1851" s="85" t="s">
        <v>12</v>
      </c>
    </row>
    <row r="1852" spans="1:13" ht="40.5" customHeight="1" thickTop="1" thickBot="1">
      <c r="A1852" s="103" t="s">
        <v>30</v>
      </c>
      <c r="B1852" s="104"/>
      <c r="C1852" s="104"/>
      <c r="D1852" s="104"/>
      <c r="E1852" s="89"/>
      <c r="F1852" s="89">
        <v>21</v>
      </c>
      <c r="G1852" s="105">
        <f t="shared" ref="G1852:G1855" si="776">SUM(B1852:F1852)</f>
        <v>21</v>
      </c>
      <c r="H1852" s="106">
        <f t="shared" ref="H1852:L1855" si="777">IFERROR(B1852/$G$1852,0)</f>
        <v>0</v>
      </c>
      <c r="I1852" s="106">
        <f t="shared" si="777"/>
        <v>0</v>
      </c>
      <c r="J1852" s="106">
        <f t="shared" si="777"/>
        <v>0</v>
      </c>
      <c r="K1852" s="106">
        <f t="shared" si="777"/>
        <v>0</v>
      </c>
      <c r="L1852" s="106">
        <f t="shared" si="777"/>
        <v>1</v>
      </c>
      <c r="M1852" s="93" t="s">
        <v>14</v>
      </c>
    </row>
    <row r="1853" spans="1:13" ht="40.5" customHeight="1" thickTop="1" thickBot="1">
      <c r="A1853" s="103" t="s">
        <v>31</v>
      </c>
      <c r="B1853" s="104"/>
      <c r="C1853" s="104"/>
      <c r="D1853" s="104"/>
      <c r="E1853" s="89"/>
      <c r="F1853" s="89">
        <v>21</v>
      </c>
      <c r="G1853" s="105">
        <f t="shared" si="776"/>
        <v>21</v>
      </c>
      <c r="H1853" s="106">
        <f t="shared" si="777"/>
        <v>0</v>
      </c>
      <c r="I1853" s="106">
        <f t="shared" si="777"/>
        <v>0</v>
      </c>
      <c r="J1853" s="106">
        <f t="shared" si="777"/>
        <v>0</v>
      </c>
      <c r="K1853" s="106">
        <f t="shared" si="777"/>
        <v>0</v>
      </c>
      <c r="L1853" s="106">
        <f t="shared" si="777"/>
        <v>1</v>
      </c>
      <c r="M1853" s="93" t="s">
        <v>14</v>
      </c>
    </row>
    <row r="1854" spans="1:13" ht="40.5" customHeight="1" thickTop="1" thickBot="1">
      <c r="A1854" s="103" t="s">
        <v>32</v>
      </c>
      <c r="B1854" s="104"/>
      <c r="C1854" s="104"/>
      <c r="D1854" s="104"/>
      <c r="E1854" s="89"/>
      <c r="F1854" s="89">
        <v>21</v>
      </c>
      <c r="G1854" s="105">
        <f t="shared" si="776"/>
        <v>21</v>
      </c>
      <c r="H1854" s="106">
        <f t="shared" si="777"/>
        <v>0</v>
      </c>
      <c r="I1854" s="106">
        <f t="shared" si="777"/>
        <v>0</v>
      </c>
      <c r="J1854" s="106">
        <f t="shared" si="777"/>
        <v>0</v>
      </c>
      <c r="K1854" s="106">
        <f t="shared" si="777"/>
        <v>0</v>
      </c>
      <c r="L1854" s="106">
        <f t="shared" si="777"/>
        <v>1</v>
      </c>
      <c r="M1854" s="93" t="s">
        <v>14</v>
      </c>
    </row>
    <row r="1855" spans="1:13" ht="40.5" customHeight="1" thickTop="1" thickBot="1">
      <c r="A1855" s="103" t="s">
        <v>33</v>
      </c>
      <c r="B1855" s="104"/>
      <c r="C1855" s="104"/>
      <c r="D1855" s="104"/>
      <c r="E1855" s="89"/>
      <c r="F1855" s="89">
        <v>21</v>
      </c>
      <c r="G1855" s="105">
        <f t="shared" si="776"/>
        <v>21</v>
      </c>
      <c r="H1855" s="106">
        <f t="shared" si="777"/>
        <v>0</v>
      </c>
      <c r="I1855" s="106">
        <f t="shared" si="777"/>
        <v>0</v>
      </c>
      <c r="J1855" s="106">
        <f t="shared" si="777"/>
        <v>0</v>
      </c>
      <c r="K1855" s="106">
        <f t="shared" si="777"/>
        <v>0</v>
      </c>
      <c r="L1855" s="106">
        <f t="shared" si="777"/>
        <v>1</v>
      </c>
      <c r="M1855" s="93" t="s">
        <v>14</v>
      </c>
    </row>
    <row r="1856" spans="1:13" ht="40.5" customHeight="1" thickTop="1" thickBot="1">
      <c r="A1856" s="107" t="s">
        <v>24</v>
      </c>
      <c r="B1856" s="108">
        <f t="shared" ref="B1856:F1856" si="778">IFERROR(AVERAGE(B1852:B1855),0)</f>
        <v>0</v>
      </c>
      <c r="C1856" s="108">
        <f t="shared" si="778"/>
        <v>0</v>
      </c>
      <c r="D1856" s="108">
        <f t="shared" si="778"/>
        <v>0</v>
      </c>
      <c r="E1856" s="108">
        <f t="shared" si="778"/>
        <v>0</v>
      </c>
      <c r="F1856" s="108">
        <f t="shared" si="778"/>
        <v>21</v>
      </c>
      <c r="G1856" s="108">
        <f>SUM(AVERAGE(G1852:G1855))</f>
        <v>21</v>
      </c>
      <c r="H1856" s="102">
        <f>AVERAGE(H1852:H1855)*0.2</f>
        <v>0</v>
      </c>
      <c r="I1856" s="102">
        <f>AVERAGE(I1852:I1855)*0.4</f>
        <v>0</v>
      </c>
      <c r="J1856" s="102">
        <f>AVERAGE(J1852:J1855)*0.6</f>
        <v>0</v>
      </c>
      <c r="K1856" s="102">
        <f>AVERAGE(K1852:K1855)*0.8</f>
        <v>0</v>
      </c>
      <c r="L1856" s="109">
        <f>AVERAGE(L1852:L1855)*1</f>
        <v>1</v>
      </c>
      <c r="M1856" s="102">
        <f>SUM(H1856:L1856)</f>
        <v>1</v>
      </c>
    </row>
    <row r="1857" spans="1:13" ht="40.5" customHeight="1" thickTop="1" thickBot="1">
      <c r="A1857" s="110" t="s">
        <v>34</v>
      </c>
      <c r="B1857" s="111"/>
      <c r="C1857" s="111"/>
      <c r="D1857" s="111"/>
      <c r="E1857" s="111"/>
      <c r="F1857" s="111"/>
      <c r="G1857" s="112">
        <f>SUM(B1857:F1857)</f>
        <v>0</v>
      </c>
      <c r="H1857" s="113">
        <f t="shared" ref="H1857:L1857" si="779">IFERROR(B1857/$G$1857,0)</f>
        <v>0</v>
      </c>
      <c r="I1857" s="113">
        <f t="shared" si="779"/>
        <v>0</v>
      </c>
      <c r="J1857" s="113">
        <f t="shared" si="779"/>
        <v>0</v>
      </c>
      <c r="K1857" s="113">
        <f t="shared" si="779"/>
        <v>0</v>
      </c>
      <c r="L1857" s="113">
        <f t="shared" si="779"/>
        <v>0</v>
      </c>
      <c r="M1857" s="93" t="s">
        <v>14</v>
      </c>
    </row>
    <row r="1858" spans="1:13" ht="40.5" customHeight="1" thickTop="1" thickBot="1">
      <c r="A1858" s="127" t="s">
        <v>35</v>
      </c>
      <c r="B1858" s="134"/>
      <c r="C1858" s="134"/>
      <c r="D1858" s="134"/>
      <c r="E1858" s="134"/>
      <c r="F1858" s="135"/>
      <c r="G1858" s="114">
        <v>21</v>
      </c>
      <c r="H1858" s="102" t="s">
        <v>14</v>
      </c>
      <c r="I1858" s="102" t="s">
        <v>14</v>
      </c>
      <c r="J1858" s="102" t="s">
        <v>14</v>
      </c>
      <c r="K1858" s="102" t="s">
        <v>14</v>
      </c>
      <c r="L1858" s="102" t="s">
        <v>14</v>
      </c>
      <c r="M1858" s="102">
        <f>(M1838+M1845+M1850+M1856)/4</f>
        <v>1</v>
      </c>
    </row>
    <row r="1859" spans="1:13" ht="40.5" customHeight="1" thickTop="1">
      <c r="A1859" s="77"/>
      <c r="B1859" s="77"/>
      <c r="C1859" s="77"/>
      <c r="D1859" s="77"/>
      <c r="E1859" s="77"/>
      <c r="F1859" s="77"/>
      <c r="G1859" s="77"/>
      <c r="H1859" s="77"/>
      <c r="I1859" s="77"/>
      <c r="J1859" s="77"/>
      <c r="K1859" s="77"/>
      <c r="L1859" s="77"/>
      <c r="M1859" s="77"/>
    </row>
    <row r="1860" spans="1:13" ht="40.5" customHeight="1" thickBot="1">
      <c r="A1860" s="77"/>
      <c r="B1860" s="77"/>
      <c r="C1860" s="77"/>
      <c r="D1860" s="77"/>
      <c r="E1860" s="77"/>
      <c r="F1860" s="77"/>
      <c r="G1860" s="77"/>
      <c r="H1860" s="77"/>
      <c r="I1860" s="77"/>
      <c r="J1860" s="77"/>
      <c r="K1860" s="77"/>
      <c r="L1860" s="77"/>
      <c r="M1860" s="77"/>
    </row>
    <row r="1861" spans="1:13" ht="40.5" customHeight="1" thickTop="1" thickBot="1">
      <c r="A1861" s="78" t="s">
        <v>0</v>
      </c>
      <c r="B1861" s="136" t="s">
        <v>52</v>
      </c>
      <c r="C1861" s="132"/>
      <c r="D1861" s="132"/>
      <c r="E1861" s="132"/>
      <c r="F1861" s="132"/>
      <c r="G1861" s="133"/>
      <c r="H1861" s="139" t="s">
        <v>111</v>
      </c>
      <c r="I1861" s="144"/>
      <c r="J1861" s="145"/>
      <c r="K1861" s="79" t="s">
        <v>2</v>
      </c>
      <c r="L1861" s="146">
        <v>45487</v>
      </c>
      <c r="M1861" s="147"/>
    </row>
    <row r="1862" spans="1:13" ht="40.5" customHeight="1" thickBot="1">
      <c r="A1862" s="115" t="s">
        <v>3</v>
      </c>
      <c r="B1862" s="148"/>
      <c r="C1862" s="148"/>
      <c r="D1862" s="148"/>
      <c r="E1862" s="148"/>
      <c r="F1862" s="148"/>
      <c r="G1862" s="149"/>
      <c r="H1862" s="80" t="s">
        <v>112</v>
      </c>
      <c r="I1862" s="121">
        <v>23</v>
      </c>
      <c r="J1862" s="133"/>
      <c r="K1862" s="81"/>
      <c r="L1862" s="80"/>
      <c r="M1862" s="80"/>
    </row>
    <row r="1863" spans="1:13" ht="40.5" customHeight="1" thickBot="1">
      <c r="A1863" s="150"/>
      <c r="B1863" s="151"/>
      <c r="C1863" s="151"/>
      <c r="D1863" s="151"/>
      <c r="E1863" s="151"/>
      <c r="F1863" s="151"/>
      <c r="G1863" s="152"/>
      <c r="H1863" s="80" t="s">
        <v>113</v>
      </c>
      <c r="I1863" s="121">
        <v>3</v>
      </c>
      <c r="J1863" s="133"/>
      <c r="K1863" s="80"/>
      <c r="L1863" s="80"/>
      <c r="M1863" s="80"/>
    </row>
    <row r="1864" spans="1:13" ht="40.5" customHeight="1" thickBot="1">
      <c r="A1864" s="82" t="s">
        <v>4</v>
      </c>
      <c r="B1864" s="130" t="s">
        <v>5</v>
      </c>
      <c r="C1864" s="131"/>
      <c r="D1864" s="131"/>
      <c r="E1864" s="131"/>
      <c r="F1864" s="131"/>
      <c r="G1864" s="131"/>
      <c r="H1864" s="121" t="s">
        <v>5</v>
      </c>
      <c r="I1864" s="132"/>
      <c r="J1864" s="132"/>
      <c r="K1864" s="132"/>
      <c r="L1864" s="132"/>
      <c r="M1864" s="133"/>
    </row>
    <row r="1865" spans="1:13" ht="40.5" customHeight="1" thickTop="1" thickBot="1">
      <c r="A1865" s="83" t="s">
        <v>6</v>
      </c>
      <c r="B1865" s="84" t="s">
        <v>7</v>
      </c>
      <c r="C1865" s="84" t="s">
        <v>8</v>
      </c>
      <c r="D1865" s="84" t="s">
        <v>9</v>
      </c>
      <c r="E1865" s="84" t="s">
        <v>10</v>
      </c>
      <c r="F1865" s="84" t="s">
        <v>11</v>
      </c>
      <c r="G1865" s="85" t="s">
        <v>12</v>
      </c>
      <c r="H1865" s="86" t="s">
        <v>7</v>
      </c>
      <c r="I1865" s="86" t="s">
        <v>8</v>
      </c>
      <c r="J1865" s="86" t="s">
        <v>9</v>
      </c>
      <c r="K1865" s="86" t="s">
        <v>10</v>
      </c>
      <c r="L1865" s="86" t="s">
        <v>11</v>
      </c>
      <c r="M1865" s="87" t="s">
        <v>12</v>
      </c>
    </row>
    <row r="1866" spans="1:13" ht="40.5" customHeight="1" thickTop="1" thickBot="1">
      <c r="A1866" s="88" t="s">
        <v>13</v>
      </c>
      <c r="B1866" s="89"/>
      <c r="C1866" s="89"/>
      <c r="D1866" s="89"/>
      <c r="E1866" s="89"/>
      <c r="F1866" s="89">
        <v>26</v>
      </c>
      <c r="G1866" s="90">
        <f t="shared" ref="G1866:G1868" si="780">SUM(B1866:F1866)</f>
        <v>26</v>
      </c>
      <c r="H1866" s="91">
        <f t="shared" ref="H1866:L1868" si="781">IFERROR(B1866/$G$1866,0)</f>
        <v>0</v>
      </c>
      <c r="I1866" s="91">
        <f t="shared" si="781"/>
        <v>0</v>
      </c>
      <c r="J1866" s="91">
        <f t="shared" si="781"/>
        <v>0</v>
      </c>
      <c r="K1866" s="91">
        <f t="shared" si="781"/>
        <v>0</v>
      </c>
      <c r="L1866" s="91">
        <f t="shared" si="781"/>
        <v>1</v>
      </c>
      <c r="M1866" s="92" t="s">
        <v>14</v>
      </c>
    </row>
    <row r="1867" spans="1:13" ht="40.5" customHeight="1" thickTop="1" thickBot="1">
      <c r="A1867" s="88" t="s">
        <v>15</v>
      </c>
      <c r="B1867" s="89"/>
      <c r="C1867" s="89"/>
      <c r="D1867" s="89"/>
      <c r="E1867" s="89"/>
      <c r="F1867" s="89">
        <v>26</v>
      </c>
      <c r="G1867" s="90">
        <f t="shared" si="780"/>
        <v>26</v>
      </c>
      <c r="H1867" s="91">
        <f t="shared" si="781"/>
        <v>0</v>
      </c>
      <c r="I1867" s="91">
        <f t="shared" si="781"/>
        <v>0</v>
      </c>
      <c r="J1867" s="91">
        <f t="shared" si="781"/>
        <v>0</v>
      </c>
      <c r="K1867" s="91">
        <f t="shared" si="781"/>
        <v>0</v>
      </c>
      <c r="L1867" s="91">
        <f t="shared" si="781"/>
        <v>1</v>
      </c>
      <c r="M1867" s="93" t="s">
        <v>14</v>
      </c>
    </row>
    <row r="1868" spans="1:13" ht="40.5" customHeight="1" thickTop="1" thickBot="1">
      <c r="A1868" s="88" t="s">
        <v>16</v>
      </c>
      <c r="B1868" s="89"/>
      <c r="C1868" s="89"/>
      <c r="D1868" s="89"/>
      <c r="E1868" s="89"/>
      <c r="F1868" s="89">
        <v>26</v>
      </c>
      <c r="G1868" s="90">
        <f t="shared" si="780"/>
        <v>26</v>
      </c>
      <c r="H1868" s="91">
        <f t="shared" si="781"/>
        <v>0</v>
      </c>
      <c r="I1868" s="91">
        <f t="shared" si="781"/>
        <v>0</v>
      </c>
      <c r="J1868" s="91">
        <f t="shared" si="781"/>
        <v>0</v>
      </c>
      <c r="K1868" s="91">
        <f t="shared" si="781"/>
        <v>0</v>
      </c>
      <c r="L1868" s="91">
        <f t="shared" si="781"/>
        <v>1</v>
      </c>
      <c r="M1868" s="93" t="s">
        <v>14</v>
      </c>
    </row>
    <row r="1869" spans="1:13" ht="40.5" customHeight="1" thickTop="1" thickBot="1">
      <c r="A1869" s="94" t="s">
        <v>17</v>
      </c>
      <c r="B1869" s="95">
        <f>IFERROR(AVERAGE(B1866:B1868),0)</f>
        <v>0</v>
      </c>
      <c r="C1869" s="95">
        <f>IFERROR(AVERAGE(C1866:C1868),0)</f>
        <v>0</v>
      </c>
      <c r="D1869" s="95">
        <f>IFERROR(AVERAGE(D1866:D1868),0)</f>
        <v>0</v>
      </c>
      <c r="E1869" s="95">
        <f t="shared" ref="E1869:F1869" si="782">IFERROR(AVERAGE(E1866:E1868),0)</f>
        <v>0</v>
      </c>
      <c r="F1869" s="95">
        <f t="shared" si="782"/>
        <v>26</v>
      </c>
      <c r="G1869" s="95">
        <f>SUM(AVERAGE(G1866:G1868))</f>
        <v>26</v>
      </c>
      <c r="H1869" s="96">
        <f>AVERAGE(H1866:H1868)*0.2</f>
        <v>0</v>
      </c>
      <c r="I1869" s="96">
        <f>AVERAGE(I1866:I1868)*0.4</f>
        <v>0</v>
      </c>
      <c r="J1869" s="96">
        <f>AVERAGE(J1866:J1868)*0.6</f>
        <v>0</v>
      </c>
      <c r="K1869" s="96">
        <f>AVERAGE(K1866:K1868)*0.8</f>
        <v>0</v>
      </c>
      <c r="L1869" s="96">
        <f>AVERAGE(L1866:L1868)*1</f>
        <v>1</v>
      </c>
      <c r="M1869" s="97">
        <f>SUM(H1869:L1869)</f>
        <v>1</v>
      </c>
    </row>
    <row r="1870" spans="1:13" ht="40.5" customHeight="1" thickTop="1" thickBot="1">
      <c r="A1870" s="98" t="s">
        <v>18</v>
      </c>
      <c r="B1870" s="84" t="s">
        <v>7</v>
      </c>
      <c r="C1870" s="84" t="s">
        <v>8</v>
      </c>
      <c r="D1870" s="84" t="s">
        <v>9</v>
      </c>
      <c r="E1870" s="84" t="s">
        <v>10</v>
      </c>
      <c r="F1870" s="84" t="s">
        <v>11</v>
      </c>
      <c r="G1870" s="85" t="s">
        <v>12</v>
      </c>
      <c r="H1870" s="84" t="s">
        <v>7</v>
      </c>
      <c r="I1870" s="84" t="s">
        <v>8</v>
      </c>
      <c r="J1870" s="84" t="s">
        <v>9</v>
      </c>
      <c r="K1870" s="84" t="s">
        <v>10</v>
      </c>
      <c r="L1870" s="99" t="s">
        <v>11</v>
      </c>
      <c r="M1870" s="85" t="s">
        <v>12</v>
      </c>
    </row>
    <row r="1871" spans="1:13" ht="40.5" customHeight="1" thickTop="1" thickBot="1">
      <c r="A1871" s="88" t="s">
        <v>19</v>
      </c>
      <c r="B1871" s="89"/>
      <c r="C1871" s="89"/>
      <c r="D1871" s="89"/>
      <c r="E1871" s="89"/>
      <c r="F1871" s="89">
        <v>26</v>
      </c>
      <c r="G1871" s="90">
        <f t="shared" ref="G1871:G1875" si="783">SUM(B1871:F1871)</f>
        <v>26</v>
      </c>
      <c r="H1871" s="91">
        <f t="shared" ref="H1871:L1875" si="784">IFERROR(B1871/$G$1871,0)</f>
        <v>0</v>
      </c>
      <c r="I1871" s="91">
        <f t="shared" si="784"/>
        <v>0</v>
      </c>
      <c r="J1871" s="91">
        <f t="shared" si="784"/>
        <v>0</v>
      </c>
      <c r="K1871" s="91">
        <f t="shared" si="784"/>
        <v>0</v>
      </c>
      <c r="L1871" s="91">
        <f t="shared" si="784"/>
        <v>1</v>
      </c>
      <c r="M1871" s="93" t="s">
        <v>14</v>
      </c>
    </row>
    <row r="1872" spans="1:13" ht="40.5" customHeight="1" thickTop="1" thickBot="1">
      <c r="A1872" s="88" t="s">
        <v>20</v>
      </c>
      <c r="B1872" s="89"/>
      <c r="C1872" s="89"/>
      <c r="D1872" s="89"/>
      <c r="E1872" s="89"/>
      <c r="F1872" s="89">
        <v>26</v>
      </c>
      <c r="G1872" s="90">
        <f t="shared" si="783"/>
        <v>26</v>
      </c>
      <c r="H1872" s="91">
        <f t="shared" si="784"/>
        <v>0</v>
      </c>
      <c r="I1872" s="91">
        <f t="shared" si="784"/>
        <v>0</v>
      </c>
      <c r="J1872" s="91">
        <f t="shared" si="784"/>
        <v>0</v>
      </c>
      <c r="K1872" s="91">
        <f t="shared" si="784"/>
        <v>0</v>
      </c>
      <c r="L1872" s="91">
        <f t="shared" si="784"/>
        <v>1</v>
      </c>
      <c r="M1872" s="93" t="s">
        <v>14</v>
      </c>
    </row>
    <row r="1873" spans="1:13" ht="40.5" customHeight="1" thickTop="1" thickBot="1">
      <c r="A1873" s="88" t="s">
        <v>21</v>
      </c>
      <c r="B1873" s="89"/>
      <c r="C1873" s="89"/>
      <c r="D1873" s="89"/>
      <c r="E1873" s="89"/>
      <c r="F1873" s="89">
        <v>26</v>
      </c>
      <c r="G1873" s="90">
        <f t="shared" si="783"/>
        <v>26</v>
      </c>
      <c r="H1873" s="91">
        <f t="shared" si="784"/>
        <v>0</v>
      </c>
      <c r="I1873" s="91">
        <f t="shared" si="784"/>
        <v>0</v>
      </c>
      <c r="J1873" s="91">
        <f t="shared" si="784"/>
        <v>0</v>
      </c>
      <c r="K1873" s="91">
        <f t="shared" si="784"/>
        <v>0</v>
      </c>
      <c r="L1873" s="91">
        <f t="shared" si="784"/>
        <v>1</v>
      </c>
      <c r="M1873" s="93" t="s">
        <v>14</v>
      </c>
    </row>
    <row r="1874" spans="1:13" ht="40.5" customHeight="1" thickTop="1" thickBot="1">
      <c r="A1874" s="88" t="s">
        <v>22</v>
      </c>
      <c r="B1874" s="89"/>
      <c r="C1874" s="89"/>
      <c r="D1874" s="89"/>
      <c r="E1874" s="89"/>
      <c r="F1874" s="89">
        <v>26</v>
      </c>
      <c r="G1874" s="90">
        <f t="shared" si="783"/>
        <v>26</v>
      </c>
      <c r="H1874" s="91">
        <f t="shared" si="784"/>
        <v>0</v>
      </c>
      <c r="I1874" s="91">
        <f t="shared" si="784"/>
        <v>0</v>
      </c>
      <c r="J1874" s="91">
        <f t="shared" si="784"/>
        <v>0</v>
      </c>
      <c r="K1874" s="91">
        <f t="shared" si="784"/>
        <v>0</v>
      </c>
      <c r="L1874" s="91">
        <f t="shared" si="784"/>
        <v>1</v>
      </c>
      <c r="M1874" s="93" t="s">
        <v>14</v>
      </c>
    </row>
    <row r="1875" spans="1:13" ht="40.5" customHeight="1" thickTop="1" thickBot="1">
      <c r="A1875" s="88" t="s">
        <v>23</v>
      </c>
      <c r="B1875" s="89"/>
      <c r="C1875" s="89"/>
      <c r="D1875" s="89"/>
      <c r="E1875" s="89"/>
      <c r="F1875" s="89">
        <v>26</v>
      </c>
      <c r="G1875" s="90">
        <f t="shared" si="783"/>
        <v>26</v>
      </c>
      <c r="H1875" s="91">
        <f t="shared" si="784"/>
        <v>0</v>
      </c>
      <c r="I1875" s="91">
        <f t="shared" si="784"/>
        <v>0</v>
      </c>
      <c r="J1875" s="91">
        <f t="shared" si="784"/>
        <v>0</v>
      </c>
      <c r="K1875" s="91">
        <f t="shared" si="784"/>
        <v>0</v>
      </c>
      <c r="L1875" s="91">
        <f t="shared" si="784"/>
        <v>1</v>
      </c>
      <c r="M1875" s="93"/>
    </row>
    <row r="1876" spans="1:13" ht="40.5" customHeight="1" thickTop="1" thickBot="1">
      <c r="A1876" s="94" t="s">
        <v>24</v>
      </c>
      <c r="B1876" s="95">
        <f t="shared" ref="B1876:F1876" si="785">IFERROR(AVERAGE(B1871:B1875),0)</f>
        <v>0</v>
      </c>
      <c r="C1876" s="95">
        <f t="shared" si="785"/>
        <v>0</v>
      </c>
      <c r="D1876" s="95">
        <f t="shared" si="785"/>
        <v>0</v>
      </c>
      <c r="E1876" s="95">
        <f t="shared" si="785"/>
        <v>0</v>
      </c>
      <c r="F1876" s="95">
        <f t="shared" si="785"/>
        <v>26</v>
      </c>
      <c r="G1876" s="95">
        <f>SUM(AVERAGE(G1871:G1875))</f>
        <v>26</v>
      </c>
      <c r="H1876" s="97">
        <f>AVERAGE(H1871:H1875)*0.2</f>
        <v>0</v>
      </c>
      <c r="I1876" s="97">
        <f>AVERAGE(I1871:I1875)*0.4</f>
        <v>0</v>
      </c>
      <c r="J1876" s="97">
        <f>AVERAGE(J1871:J1875)*0.6</f>
        <v>0</v>
      </c>
      <c r="K1876" s="97">
        <f>AVERAGE(K1871:K1875)*0.8</f>
        <v>0</v>
      </c>
      <c r="L1876" s="100">
        <f>AVERAGE(L1871:L1875)*1</f>
        <v>1</v>
      </c>
      <c r="M1876" s="97">
        <f>SUM(H1876:L1876)</f>
        <v>1</v>
      </c>
    </row>
    <row r="1877" spans="1:13" ht="40.5" customHeight="1" thickTop="1" thickBot="1">
      <c r="A1877" s="98" t="s">
        <v>25</v>
      </c>
      <c r="B1877" s="84" t="s">
        <v>7</v>
      </c>
      <c r="C1877" s="84" t="s">
        <v>8</v>
      </c>
      <c r="D1877" s="84" t="s">
        <v>9</v>
      </c>
      <c r="E1877" s="84" t="s">
        <v>10</v>
      </c>
      <c r="F1877" s="84" t="s">
        <v>11</v>
      </c>
      <c r="G1877" s="85" t="s">
        <v>12</v>
      </c>
      <c r="H1877" s="84" t="s">
        <v>7</v>
      </c>
      <c r="I1877" s="84" t="s">
        <v>8</v>
      </c>
      <c r="J1877" s="84" t="s">
        <v>9</v>
      </c>
      <c r="K1877" s="84" t="s">
        <v>10</v>
      </c>
      <c r="L1877" s="99" t="s">
        <v>11</v>
      </c>
      <c r="M1877" s="85" t="s">
        <v>12</v>
      </c>
    </row>
    <row r="1878" spans="1:13" ht="40.5" customHeight="1" thickTop="1" thickBot="1">
      <c r="A1878" s="88" t="s">
        <v>26</v>
      </c>
      <c r="B1878" s="89"/>
      <c r="C1878" s="89"/>
      <c r="D1878" s="89"/>
      <c r="E1878" s="89"/>
      <c r="F1878" s="89">
        <v>26</v>
      </c>
      <c r="G1878" s="90">
        <f t="shared" ref="G1878:G1880" si="786">SUM(B1878:F1878)</f>
        <v>26</v>
      </c>
      <c r="H1878" s="91">
        <f t="shared" ref="H1878:L1880" si="787">IFERROR(B1878/$G$1878,0)</f>
        <v>0</v>
      </c>
      <c r="I1878" s="91">
        <f t="shared" si="787"/>
        <v>0</v>
      </c>
      <c r="J1878" s="91">
        <f t="shared" si="787"/>
        <v>0</v>
      </c>
      <c r="K1878" s="91">
        <f t="shared" si="787"/>
        <v>0</v>
      </c>
      <c r="L1878" s="91">
        <f t="shared" si="787"/>
        <v>1</v>
      </c>
      <c r="M1878" s="93" t="s">
        <v>14</v>
      </c>
    </row>
    <row r="1879" spans="1:13" ht="40.5" customHeight="1" thickTop="1" thickBot="1">
      <c r="A1879" s="88" t="s">
        <v>27</v>
      </c>
      <c r="B1879" s="89"/>
      <c r="C1879" s="89"/>
      <c r="D1879" s="89"/>
      <c r="E1879" s="89"/>
      <c r="F1879" s="89">
        <v>26</v>
      </c>
      <c r="G1879" s="90">
        <f t="shared" si="786"/>
        <v>26</v>
      </c>
      <c r="H1879" s="91">
        <f t="shared" si="787"/>
        <v>0</v>
      </c>
      <c r="I1879" s="91">
        <f t="shared" si="787"/>
        <v>0</v>
      </c>
      <c r="J1879" s="91">
        <f t="shared" si="787"/>
        <v>0</v>
      </c>
      <c r="K1879" s="91">
        <f t="shared" si="787"/>
        <v>0</v>
      </c>
      <c r="L1879" s="91">
        <f t="shared" si="787"/>
        <v>1</v>
      </c>
      <c r="M1879" s="93" t="s">
        <v>14</v>
      </c>
    </row>
    <row r="1880" spans="1:13" ht="40.5" customHeight="1" thickTop="1" thickBot="1">
      <c r="A1880" s="88" t="s">
        <v>28</v>
      </c>
      <c r="B1880" s="89"/>
      <c r="C1880" s="89"/>
      <c r="D1880" s="89"/>
      <c r="E1880" s="89"/>
      <c r="F1880" s="89">
        <v>26</v>
      </c>
      <c r="G1880" s="90">
        <f t="shared" si="786"/>
        <v>26</v>
      </c>
      <c r="H1880" s="91">
        <f t="shared" si="787"/>
        <v>0</v>
      </c>
      <c r="I1880" s="91">
        <f t="shared" si="787"/>
        <v>0</v>
      </c>
      <c r="J1880" s="91">
        <f t="shared" si="787"/>
        <v>0</v>
      </c>
      <c r="K1880" s="91">
        <f t="shared" si="787"/>
        <v>0</v>
      </c>
      <c r="L1880" s="91">
        <f t="shared" si="787"/>
        <v>1</v>
      </c>
      <c r="M1880" s="93" t="s">
        <v>14</v>
      </c>
    </row>
    <row r="1881" spans="1:13" ht="40.5" customHeight="1" thickTop="1" thickBot="1">
      <c r="A1881" s="94" t="s">
        <v>24</v>
      </c>
      <c r="B1881" s="95">
        <f t="shared" ref="B1881:F1881" si="788">IFERROR(AVERAGE(B1878:B1880),0)</f>
        <v>0</v>
      </c>
      <c r="C1881" s="95">
        <f t="shared" si="788"/>
        <v>0</v>
      </c>
      <c r="D1881" s="101">
        <f t="shared" si="788"/>
        <v>0</v>
      </c>
      <c r="E1881" s="101">
        <f t="shared" si="788"/>
        <v>0</v>
      </c>
      <c r="F1881" s="101">
        <f t="shared" si="788"/>
        <v>26</v>
      </c>
      <c r="G1881" s="101">
        <f>SUM(AVERAGE(G1878:G1880))</f>
        <v>26</v>
      </c>
      <c r="H1881" s="97">
        <f>AVERAGE(H1878:H1880)*0.2</f>
        <v>0</v>
      </c>
      <c r="I1881" s="97">
        <f>AVERAGE(I1878:I1880)*0.4</f>
        <v>0</v>
      </c>
      <c r="J1881" s="97">
        <f>AVERAGE(J1878:J1880)*0.6</f>
        <v>0</v>
      </c>
      <c r="K1881" s="97">
        <f>AVERAGE(K1878:K1880)*0.8</f>
        <v>0</v>
      </c>
      <c r="L1881" s="100">
        <f>AVERAGE(L1878:L1880)*1</f>
        <v>1</v>
      </c>
      <c r="M1881" s="102">
        <f>SUM(H1881:L1881)</f>
        <v>1</v>
      </c>
    </row>
    <row r="1882" spans="1:13" ht="40.5" customHeight="1" thickTop="1" thickBot="1">
      <c r="A1882" s="83" t="s">
        <v>29</v>
      </c>
      <c r="B1882" s="84" t="s">
        <v>7</v>
      </c>
      <c r="C1882" s="84" t="s">
        <v>8</v>
      </c>
      <c r="D1882" s="84" t="s">
        <v>9</v>
      </c>
      <c r="E1882" s="84" t="s">
        <v>10</v>
      </c>
      <c r="F1882" s="84" t="s">
        <v>11</v>
      </c>
      <c r="G1882" s="85" t="s">
        <v>12</v>
      </c>
      <c r="H1882" s="84" t="s">
        <v>7</v>
      </c>
      <c r="I1882" s="84" t="s">
        <v>8</v>
      </c>
      <c r="J1882" s="84" t="s">
        <v>9</v>
      </c>
      <c r="K1882" s="84" t="s">
        <v>10</v>
      </c>
      <c r="L1882" s="99" t="s">
        <v>11</v>
      </c>
      <c r="M1882" s="85" t="s">
        <v>12</v>
      </c>
    </row>
    <row r="1883" spans="1:13" ht="40.5" customHeight="1" thickTop="1" thickBot="1">
      <c r="A1883" s="103" t="s">
        <v>30</v>
      </c>
      <c r="B1883" s="104"/>
      <c r="C1883" s="104"/>
      <c r="D1883" s="104"/>
      <c r="E1883" s="89"/>
      <c r="F1883" s="89">
        <v>26</v>
      </c>
      <c r="G1883" s="105">
        <f t="shared" ref="G1883:G1886" si="789">SUM(B1883:F1883)</f>
        <v>26</v>
      </c>
      <c r="H1883" s="106">
        <f t="shared" ref="H1883:L1886" si="790">IFERROR(B1883/$G$1883,0)</f>
        <v>0</v>
      </c>
      <c r="I1883" s="106">
        <f t="shared" si="790"/>
        <v>0</v>
      </c>
      <c r="J1883" s="106">
        <f t="shared" si="790"/>
        <v>0</v>
      </c>
      <c r="K1883" s="106">
        <f t="shared" si="790"/>
        <v>0</v>
      </c>
      <c r="L1883" s="106">
        <f t="shared" si="790"/>
        <v>1</v>
      </c>
      <c r="M1883" s="93" t="s">
        <v>14</v>
      </c>
    </row>
    <row r="1884" spans="1:13" ht="40.5" customHeight="1" thickTop="1" thickBot="1">
      <c r="A1884" s="103" t="s">
        <v>31</v>
      </c>
      <c r="B1884" s="104"/>
      <c r="C1884" s="104"/>
      <c r="D1884" s="104"/>
      <c r="E1884" s="89"/>
      <c r="F1884" s="89">
        <v>26</v>
      </c>
      <c r="G1884" s="105">
        <f t="shared" si="789"/>
        <v>26</v>
      </c>
      <c r="H1884" s="106">
        <f t="shared" si="790"/>
        <v>0</v>
      </c>
      <c r="I1884" s="106">
        <f t="shared" si="790"/>
        <v>0</v>
      </c>
      <c r="J1884" s="106">
        <f t="shared" si="790"/>
        <v>0</v>
      </c>
      <c r="K1884" s="106">
        <f t="shared" si="790"/>
        <v>0</v>
      </c>
      <c r="L1884" s="106">
        <f t="shared" si="790"/>
        <v>1</v>
      </c>
      <c r="M1884" s="93" t="s">
        <v>14</v>
      </c>
    </row>
    <row r="1885" spans="1:13" ht="40.5" customHeight="1" thickTop="1" thickBot="1">
      <c r="A1885" s="103" t="s">
        <v>32</v>
      </c>
      <c r="B1885" s="104"/>
      <c r="C1885" s="104"/>
      <c r="D1885" s="104"/>
      <c r="E1885" s="89"/>
      <c r="F1885" s="89">
        <v>26</v>
      </c>
      <c r="G1885" s="105">
        <f t="shared" si="789"/>
        <v>26</v>
      </c>
      <c r="H1885" s="106">
        <f t="shared" si="790"/>
        <v>0</v>
      </c>
      <c r="I1885" s="106">
        <f t="shared" si="790"/>
        <v>0</v>
      </c>
      <c r="J1885" s="106">
        <f t="shared" si="790"/>
        <v>0</v>
      </c>
      <c r="K1885" s="106">
        <f t="shared" si="790"/>
        <v>0</v>
      </c>
      <c r="L1885" s="106">
        <f t="shared" si="790"/>
        <v>1</v>
      </c>
      <c r="M1885" s="93" t="s">
        <v>14</v>
      </c>
    </row>
    <row r="1886" spans="1:13" ht="40.5" customHeight="1" thickTop="1" thickBot="1">
      <c r="A1886" s="103" t="s">
        <v>33</v>
      </c>
      <c r="B1886" s="104"/>
      <c r="C1886" s="104"/>
      <c r="D1886" s="104"/>
      <c r="E1886" s="89"/>
      <c r="F1886" s="89">
        <v>26</v>
      </c>
      <c r="G1886" s="105">
        <f t="shared" si="789"/>
        <v>26</v>
      </c>
      <c r="H1886" s="106">
        <f t="shared" si="790"/>
        <v>0</v>
      </c>
      <c r="I1886" s="106">
        <f t="shared" si="790"/>
        <v>0</v>
      </c>
      <c r="J1886" s="106">
        <f t="shared" si="790"/>
        <v>0</v>
      </c>
      <c r="K1886" s="106">
        <f t="shared" si="790"/>
        <v>0</v>
      </c>
      <c r="L1886" s="106">
        <f t="shared" si="790"/>
        <v>1</v>
      </c>
      <c r="M1886" s="93" t="s">
        <v>14</v>
      </c>
    </row>
    <row r="1887" spans="1:13" ht="40.5" customHeight="1" thickTop="1" thickBot="1">
      <c r="A1887" s="107" t="s">
        <v>24</v>
      </c>
      <c r="B1887" s="108">
        <f t="shared" ref="B1887:F1887" si="791">IFERROR(AVERAGE(B1883:B1886),0)</f>
        <v>0</v>
      </c>
      <c r="C1887" s="108">
        <f t="shared" si="791"/>
        <v>0</v>
      </c>
      <c r="D1887" s="108">
        <f t="shared" si="791"/>
        <v>0</v>
      </c>
      <c r="E1887" s="108">
        <f t="shared" si="791"/>
        <v>0</v>
      </c>
      <c r="F1887" s="108">
        <f t="shared" si="791"/>
        <v>26</v>
      </c>
      <c r="G1887" s="108">
        <f>SUM(AVERAGE(G1883:G1886))</f>
        <v>26</v>
      </c>
      <c r="H1887" s="102">
        <f>AVERAGE(H1883:H1886)*0.2</f>
        <v>0</v>
      </c>
      <c r="I1887" s="102">
        <f>AVERAGE(I1883:I1886)*0.4</f>
        <v>0</v>
      </c>
      <c r="J1887" s="102">
        <f>AVERAGE(J1883:J1886)*0.6</f>
        <v>0</v>
      </c>
      <c r="K1887" s="102">
        <f>AVERAGE(K1883:K1886)*0.8</f>
        <v>0</v>
      </c>
      <c r="L1887" s="109">
        <f>AVERAGE(L1883:L1886)*1</f>
        <v>1</v>
      </c>
      <c r="M1887" s="102">
        <f>SUM(H1887:L1887)</f>
        <v>1</v>
      </c>
    </row>
    <row r="1888" spans="1:13" ht="40.5" customHeight="1" thickTop="1" thickBot="1">
      <c r="A1888" s="110" t="s">
        <v>34</v>
      </c>
      <c r="B1888" s="111"/>
      <c r="C1888" s="111"/>
      <c r="D1888" s="111"/>
      <c r="E1888" s="111"/>
      <c r="F1888" s="111"/>
      <c r="G1888" s="112">
        <f>SUM(B1888:F1888)</f>
        <v>0</v>
      </c>
      <c r="H1888" s="113">
        <f t="shared" ref="H1888:L1888" si="792">IFERROR(B1888/$G$1888,0)</f>
        <v>0</v>
      </c>
      <c r="I1888" s="113">
        <f t="shared" si="792"/>
        <v>0</v>
      </c>
      <c r="J1888" s="113">
        <f t="shared" si="792"/>
        <v>0</v>
      </c>
      <c r="K1888" s="113">
        <f t="shared" si="792"/>
        <v>0</v>
      </c>
      <c r="L1888" s="113">
        <f t="shared" si="792"/>
        <v>0</v>
      </c>
      <c r="M1888" s="93" t="s">
        <v>14</v>
      </c>
    </row>
    <row r="1889" spans="1:13" ht="40.5" customHeight="1" thickTop="1" thickBot="1">
      <c r="A1889" s="127" t="s">
        <v>35</v>
      </c>
      <c r="B1889" s="134"/>
      <c r="C1889" s="134"/>
      <c r="D1889" s="134"/>
      <c r="E1889" s="134"/>
      <c r="F1889" s="135"/>
      <c r="G1889" s="114">
        <v>26</v>
      </c>
      <c r="H1889" s="102" t="s">
        <v>14</v>
      </c>
      <c r="I1889" s="102" t="s">
        <v>14</v>
      </c>
      <c r="J1889" s="102" t="s">
        <v>14</v>
      </c>
      <c r="K1889" s="102" t="s">
        <v>14</v>
      </c>
      <c r="L1889" s="102" t="s">
        <v>14</v>
      </c>
      <c r="M1889" s="102">
        <f>(M1869+M1876+M1881+M1887)/4</f>
        <v>1</v>
      </c>
    </row>
    <row r="1890" spans="1:13" ht="40.5" customHeight="1" thickTop="1">
      <c r="A1890" s="77"/>
      <c r="B1890" s="77"/>
      <c r="C1890" s="77"/>
      <c r="D1890" s="77"/>
      <c r="E1890" s="77"/>
      <c r="F1890" s="77"/>
      <c r="G1890" s="77"/>
      <c r="H1890" s="77"/>
      <c r="I1890" s="77"/>
      <c r="J1890" s="77"/>
      <c r="K1890" s="77"/>
      <c r="L1890" s="77"/>
      <c r="M1890" s="77"/>
    </row>
    <row r="1891" spans="1:13" ht="40.5" customHeight="1" thickBot="1">
      <c r="A1891" s="77"/>
      <c r="B1891" s="77"/>
      <c r="C1891" s="77"/>
      <c r="D1891" s="77"/>
      <c r="E1891" s="77"/>
      <c r="F1891" s="77"/>
      <c r="G1891" s="77"/>
      <c r="H1891" s="77"/>
      <c r="I1891" s="77"/>
      <c r="J1891" s="77"/>
      <c r="K1891" s="77"/>
      <c r="L1891" s="77"/>
      <c r="M1891" s="77"/>
    </row>
    <row r="1892" spans="1:13" ht="40.5" customHeight="1" thickTop="1" thickBot="1">
      <c r="A1892" s="78" t="s">
        <v>0</v>
      </c>
      <c r="B1892" s="136" t="s">
        <v>50</v>
      </c>
      <c r="C1892" s="132"/>
      <c r="D1892" s="132"/>
      <c r="E1892" s="132"/>
      <c r="F1892" s="132"/>
      <c r="G1892" s="133"/>
      <c r="H1892" s="139" t="s">
        <v>111</v>
      </c>
      <c r="I1892" s="144"/>
      <c r="J1892" s="145"/>
      <c r="K1892" s="79" t="s">
        <v>2</v>
      </c>
      <c r="L1892" s="146">
        <v>45501</v>
      </c>
      <c r="M1892" s="147"/>
    </row>
    <row r="1893" spans="1:13" ht="40.5" customHeight="1" thickBot="1">
      <c r="A1893" s="115" t="s">
        <v>3</v>
      </c>
      <c r="B1893" s="148"/>
      <c r="C1893" s="148"/>
      <c r="D1893" s="148"/>
      <c r="E1893" s="148"/>
      <c r="F1893" s="148"/>
      <c r="G1893" s="149"/>
      <c r="H1893" s="80" t="s">
        <v>112</v>
      </c>
      <c r="I1893" s="121">
        <v>22</v>
      </c>
      <c r="J1893" s="133"/>
      <c r="K1893" s="81"/>
      <c r="L1893" s="80"/>
      <c r="M1893" s="80"/>
    </row>
    <row r="1894" spans="1:13" ht="40.5" customHeight="1" thickBot="1">
      <c r="A1894" s="150"/>
      <c r="B1894" s="151"/>
      <c r="C1894" s="151"/>
      <c r="D1894" s="151"/>
      <c r="E1894" s="151"/>
      <c r="F1894" s="151"/>
      <c r="G1894" s="152"/>
      <c r="H1894" s="80" t="s">
        <v>113</v>
      </c>
      <c r="I1894" s="121">
        <v>3</v>
      </c>
      <c r="J1894" s="133"/>
      <c r="K1894" s="80"/>
      <c r="L1894" s="80"/>
      <c r="M1894" s="80"/>
    </row>
    <row r="1895" spans="1:13" ht="40.5" customHeight="1" thickBot="1">
      <c r="A1895" s="82" t="s">
        <v>4</v>
      </c>
      <c r="B1895" s="130" t="s">
        <v>5</v>
      </c>
      <c r="C1895" s="131"/>
      <c r="D1895" s="131"/>
      <c r="E1895" s="131"/>
      <c r="F1895" s="131"/>
      <c r="G1895" s="131"/>
      <c r="H1895" s="121" t="s">
        <v>5</v>
      </c>
      <c r="I1895" s="132"/>
      <c r="J1895" s="132"/>
      <c r="K1895" s="132"/>
      <c r="L1895" s="132"/>
      <c r="M1895" s="133"/>
    </row>
    <row r="1896" spans="1:13" ht="40.5" customHeight="1" thickTop="1" thickBot="1">
      <c r="A1896" s="83" t="s">
        <v>6</v>
      </c>
      <c r="B1896" s="84" t="s">
        <v>7</v>
      </c>
      <c r="C1896" s="84" t="s">
        <v>8</v>
      </c>
      <c r="D1896" s="84" t="s">
        <v>9</v>
      </c>
      <c r="E1896" s="84" t="s">
        <v>10</v>
      </c>
      <c r="F1896" s="84" t="s">
        <v>11</v>
      </c>
      <c r="G1896" s="85" t="s">
        <v>12</v>
      </c>
      <c r="H1896" s="86" t="s">
        <v>7</v>
      </c>
      <c r="I1896" s="86" t="s">
        <v>8</v>
      </c>
      <c r="J1896" s="86" t="s">
        <v>9</v>
      </c>
      <c r="K1896" s="86" t="s">
        <v>10</v>
      </c>
      <c r="L1896" s="86" t="s">
        <v>11</v>
      </c>
      <c r="M1896" s="87" t="s">
        <v>12</v>
      </c>
    </row>
    <row r="1897" spans="1:13" ht="40.5" customHeight="1" thickTop="1" thickBot="1">
      <c r="A1897" s="88" t="s">
        <v>13</v>
      </c>
      <c r="B1897" s="89"/>
      <c r="C1897" s="89"/>
      <c r="D1897" s="89"/>
      <c r="E1897" s="89"/>
      <c r="F1897" s="89">
        <v>25</v>
      </c>
      <c r="G1897" s="90">
        <f t="shared" ref="G1897:G1899" si="793">SUM(B1897:F1897)</f>
        <v>25</v>
      </c>
      <c r="H1897" s="91">
        <f t="shared" ref="H1897:L1899" si="794">IFERROR(B1897/$G$1897,0)</f>
        <v>0</v>
      </c>
      <c r="I1897" s="91">
        <f t="shared" si="794"/>
        <v>0</v>
      </c>
      <c r="J1897" s="91">
        <f t="shared" si="794"/>
        <v>0</v>
      </c>
      <c r="K1897" s="91">
        <f t="shared" si="794"/>
        <v>0</v>
      </c>
      <c r="L1897" s="91">
        <f t="shared" si="794"/>
        <v>1</v>
      </c>
      <c r="M1897" s="92" t="s">
        <v>14</v>
      </c>
    </row>
    <row r="1898" spans="1:13" ht="40.5" customHeight="1" thickTop="1" thickBot="1">
      <c r="A1898" s="88" t="s">
        <v>15</v>
      </c>
      <c r="B1898" s="89"/>
      <c r="C1898" s="89"/>
      <c r="D1898" s="89"/>
      <c r="E1898" s="89"/>
      <c r="F1898" s="89">
        <v>25</v>
      </c>
      <c r="G1898" s="90">
        <f t="shared" si="793"/>
        <v>25</v>
      </c>
      <c r="H1898" s="91">
        <f t="shared" si="794"/>
        <v>0</v>
      </c>
      <c r="I1898" s="91">
        <f t="shared" si="794"/>
        <v>0</v>
      </c>
      <c r="J1898" s="91">
        <f t="shared" si="794"/>
        <v>0</v>
      </c>
      <c r="K1898" s="91">
        <f t="shared" si="794"/>
        <v>0</v>
      </c>
      <c r="L1898" s="91">
        <f t="shared" si="794"/>
        <v>1</v>
      </c>
      <c r="M1898" s="93" t="s">
        <v>14</v>
      </c>
    </row>
    <row r="1899" spans="1:13" ht="40.5" customHeight="1" thickTop="1" thickBot="1">
      <c r="A1899" s="88" t="s">
        <v>16</v>
      </c>
      <c r="B1899" s="89"/>
      <c r="C1899" s="89"/>
      <c r="D1899" s="89"/>
      <c r="E1899" s="89"/>
      <c r="F1899" s="89">
        <v>25</v>
      </c>
      <c r="G1899" s="90">
        <f t="shared" si="793"/>
        <v>25</v>
      </c>
      <c r="H1899" s="91">
        <f t="shared" si="794"/>
        <v>0</v>
      </c>
      <c r="I1899" s="91">
        <f t="shared" si="794"/>
        <v>0</v>
      </c>
      <c r="J1899" s="91">
        <f t="shared" si="794"/>
        <v>0</v>
      </c>
      <c r="K1899" s="91">
        <f t="shared" si="794"/>
        <v>0</v>
      </c>
      <c r="L1899" s="91">
        <f t="shared" si="794"/>
        <v>1</v>
      </c>
      <c r="M1899" s="93" t="s">
        <v>14</v>
      </c>
    </row>
    <row r="1900" spans="1:13" ht="40.5" customHeight="1" thickTop="1" thickBot="1">
      <c r="A1900" s="94" t="s">
        <v>17</v>
      </c>
      <c r="B1900" s="95">
        <f>IFERROR(AVERAGE(B1897:B1899),0)</f>
        <v>0</v>
      </c>
      <c r="C1900" s="95">
        <f>IFERROR(AVERAGE(C1897:C1899),0)</f>
        <v>0</v>
      </c>
      <c r="D1900" s="95">
        <f>IFERROR(AVERAGE(D1897:D1899),0)</f>
        <v>0</v>
      </c>
      <c r="E1900" s="95">
        <f t="shared" ref="E1900:F1900" si="795">IFERROR(AVERAGE(E1897:E1899),0)</f>
        <v>0</v>
      </c>
      <c r="F1900" s="95">
        <f t="shared" si="795"/>
        <v>25</v>
      </c>
      <c r="G1900" s="95">
        <f>SUM(AVERAGE(G1897:G1899))</f>
        <v>25</v>
      </c>
      <c r="H1900" s="96">
        <f>AVERAGE(H1897:H1899)*0.2</f>
        <v>0</v>
      </c>
      <c r="I1900" s="96">
        <f>AVERAGE(I1897:I1899)*0.4</f>
        <v>0</v>
      </c>
      <c r="J1900" s="96">
        <f>AVERAGE(J1897:J1899)*0.6</f>
        <v>0</v>
      </c>
      <c r="K1900" s="96">
        <f>AVERAGE(K1897:K1899)*0.8</f>
        <v>0</v>
      </c>
      <c r="L1900" s="96">
        <f>AVERAGE(L1897:L1899)*1</f>
        <v>1</v>
      </c>
      <c r="M1900" s="97">
        <f>SUM(H1900:L1900)</f>
        <v>1</v>
      </c>
    </row>
    <row r="1901" spans="1:13" ht="40.5" customHeight="1" thickTop="1" thickBot="1">
      <c r="A1901" s="98" t="s">
        <v>18</v>
      </c>
      <c r="B1901" s="84" t="s">
        <v>7</v>
      </c>
      <c r="C1901" s="84" t="s">
        <v>8</v>
      </c>
      <c r="D1901" s="84" t="s">
        <v>9</v>
      </c>
      <c r="E1901" s="84" t="s">
        <v>10</v>
      </c>
      <c r="F1901" s="84" t="s">
        <v>11</v>
      </c>
      <c r="G1901" s="85" t="s">
        <v>12</v>
      </c>
      <c r="H1901" s="84" t="s">
        <v>7</v>
      </c>
      <c r="I1901" s="84" t="s">
        <v>8</v>
      </c>
      <c r="J1901" s="84" t="s">
        <v>9</v>
      </c>
      <c r="K1901" s="84" t="s">
        <v>10</v>
      </c>
      <c r="L1901" s="99" t="s">
        <v>11</v>
      </c>
      <c r="M1901" s="85" t="s">
        <v>12</v>
      </c>
    </row>
    <row r="1902" spans="1:13" ht="40.5" customHeight="1" thickTop="1" thickBot="1">
      <c r="A1902" s="88" t="s">
        <v>19</v>
      </c>
      <c r="B1902" s="89"/>
      <c r="C1902" s="89"/>
      <c r="D1902" s="89"/>
      <c r="E1902" s="89"/>
      <c r="F1902" s="89">
        <v>25</v>
      </c>
      <c r="G1902" s="90">
        <f t="shared" ref="G1902:G1906" si="796">SUM(B1902:F1902)</f>
        <v>25</v>
      </c>
      <c r="H1902" s="91">
        <f t="shared" ref="H1902:L1906" si="797">IFERROR(B1902/$G$1902,0)</f>
        <v>0</v>
      </c>
      <c r="I1902" s="91">
        <f t="shared" si="797"/>
        <v>0</v>
      </c>
      <c r="J1902" s="91">
        <f t="shared" si="797"/>
        <v>0</v>
      </c>
      <c r="K1902" s="91">
        <f t="shared" si="797"/>
        <v>0</v>
      </c>
      <c r="L1902" s="91">
        <f t="shared" si="797"/>
        <v>1</v>
      </c>
      <c r="M1902" s="93" t="s">
        <v>14</v>
      </c>
    </row>
    <row r="1903" spans="1:13" ht="40.5" customHeight="1" thickTop="1" thickBot="1">
      <c r="A1903" s="88" t="s">
        <v>20</v>
      </c>
      <c r="B1903" s="89"/>
      <c r="C1903" s="89"/>
      <c r="D1903" s="89"/>
      <c r="E1903" s="89"/>
      <c r="F1903" s="89">
        <v>25</v>
      </c>
      <c r="G1903" s="90">
        <f t="shared" si="796"/>
        <v>25</v>
      </c>
      <c r="H1903" s="91">
        <f t="shared" si="797"/>
        <v>0</v>
      </c>
      <c r="I1903" s="91">
        <f t="shared" si="797"/>
        <v>0</v>
      </c>
      <c r="J1903" s="91">
        <f t="shared" si="797"/>
        <v>0</v>
      </c>
      <c r="K1903" s="91">
        <f t="shared" si="797"/>
        <v>0</v>
      </c>
      <c r="L1903" s="91">
        <f t="shared" si="797"/>
        <v>1</v>
      </c>
      <c r="M1903" s="93" t="s">
        <v>14</v>
      </c>
    </row>
    <row r="1904" spans="1:13" ht="40.5" customHeight="1" thickTop="1" thickBot="1">
      <c r="A1904" s="88" t="s">
        <v>21</v>
      </c>
      <c r="B1904" s="89"/>
      <c r="C1904" s="89"/>
      <c r="D1904" s="89"/>
      <c r="E1904" s="89"/>
      <c r="F1904" s="89">
        <v>25</v>
      </c>
      <c r="G1904" s="90">
        <f t="shared" si="796"/>
        <v>25</v>
      </c>
      <c r="H1904" s="91">
        <f t="shared" si="797"/>
        <v>0</v>
      </c>
      <c r="I1904" s="91">
        <f t="shared" si="797"/>
        <v>0</v>
      </c>
      <c r="J1904" s="91">
        <f t="shared" si="797"/>
        <v>0</v>
      </c>
      <c r="K1904" s="91">
        <f t="shared" si="797"/>
        <v>0</v>
      </c>
      <c r="L1904" s="91">
        <f t="shared" si="797"/>
        <v>1</v>
      </c>
      <c r="M1904" s="93" t="s">
        <v>14</v>
      </c>
    </row>
    <row r="1905" spans="1:13" ht="40.5" customHeight="1" thickTop="1" thickBot="1">
      <c r="A1905" s="88" t="s">
        <v>22</v>
      </c>
      <c r="B1905" s="89"/>
      <c r="C1905" s="89"/>
      <c r="D1905" s="89"/>
      <c r="E1905" s="89"/>
      <c r="F1905" s="89">
        <v>25</v>
      </c>
      <c r="G1905" s="90">
        <f t="shared" si="796"/>
        <v>25</v>
      </c>
      <c r="H1905" s="91">
        <f t="shared" si="797"/>
        <v>0</v>
      </c>
      <c r="I1905" s="91">
        <f t="shared" si="797"/>
        <v>0</v>
      </c>
      <c r="J1905" s="91">
        <f t="shared" si="797"/>
        <v>0</v>
      </c>
      <c r="K1905" s="91">
        <f t="shared" si="797"/>
        <v>0</v>
      </c>
      <c r="L1905" s="91">
        <f t="shared" si="797"/>
        <v>1</v>
      </c>
      <c r="M1905" s="93" t="s">
        <v>14</v>
      </c>
    </row>
    <row r="1906" spans="1:13" ht="40.5" customHeight="1" thickTop="1" thickBot="1">
      <c r="A1906" s="88" t="s">
        <v>23</v>
      </c>
      <c r="B1906" s="89"/>
      <c r="C1906" s="89"/>
      <c r="D1906" s="89"/>
      <c r="E1906" s="89"/>
      <c r="F1906" s="89">
        <v>25</v>
      </c>
      <c r="G1906" s="90">
        <f t="shared" si="796"/>
        <v>25</v>
      </c>
      <c r="H1906" s="91">
        <f t="shared" si="797"/>
        <v>0</v>
      </c>
      <c r="I1906" s="91">
        <f t="shared" si="797"/>
        <v>0</v>
      </c>
      <c r="J1906" s="91">
        <f t="shared" si="797"/>
        <v>0</v>
      </c>
      <c r="K1906" s="91">
        <f t="shared" si="797"/>
        <v>0</v>
      </c>
      <c r="L1906" s="91">
        <f t="shared" si="797"/>
        <v>1</v>
      </c>
      <c r="M1906" s="93"/>
    </row>
    <row r="1907" spans="1:13" ht="40.5" customHeight="1" thickTop="1" thickBot="1">
      <c r="A1907" s="94" t="s">
        <v>24</v>
      </c>
      <c r="B1907" s="95">
        <f t="shared" ref="B1907:F1907" si="798">IFERROR(AVERAGE(B1902:B1906),0)</f>
        <v>0</v>
      </c>
      <c r="C1907" s="95">
        <f t="shared" si="798"/>
        <v>0</v>
      </c>
      <c r="D1907" s="95">
        <f t="shared" si="798"/>
        <v>0</v>
      </c>
      <c r="E1907" s="95">
        <f t="shared" si="798"/>
        <v>0</v>
      </c>
      <c r="F1907" s="95">
        <f t="shared" si="798"/>
        <v>25</v>
      </c>
      <c r="G1907" s="95">
        <f>SUM(AVERAGE(G1902:G1906))</f>
        <v>25</v>
      </c>
      <c r="H1907" s="97">
        <f>AVERAGE(H1902:H1906)*0.2</f>
        <v>0</v>
      </c>
      <c r="I1907" s="97">
        <f>AVERAGE(I1902:I1906)*0.4</f>
        <v>0</v>
      </c>
      <c r="J1907" s="97">
        <f>AVERAGE(J1902:J1906)*0.6</f>
        <v>0</v>
      </c>
      <c r="K1907" s="97">
        <f>AVERAGE(K1902:K1906)*0.8</f>
        <v>0</v>
      </c>
      <c r="L1907" s="100">
        <f>AVERAGE(L1902:L1906)*1</f>
        <v>1</v>
      </c>
      <c r="M1907" s="97">
        <f>SUM(H1907:L1907)</f>
        <v>1</v>
      </c>
    </row>
    <row r="1908" spans="1:13" ht="40.5" customHeight="1" thickTop="1" thickBot="1">
      <c r="A1908" s="98" t="s">
        <v>25</v>
      </c>
      <c r="B1908" s="84" t="s">
        <v>7</v>
      </c>
      <c r="C1908" s="84" t="s">
        <v>8</v>
      </c>
      <c r="D1908" s="84" t="s">
        <v>9</v>
      </c>
      <c r="E1908" s="84" t="s">
        <v>10</v>
      </c>
      <c r="F1908" s="84" t="s">
        <v>11</v>
      </c>
      <c r="G1908" s="85" t="s">
        <v>12</v>
      </c>
      <c r="H1908" s="84" t="s">
        <v>7</v>
      </c>
      <c r="I1908" s="84" t="s">
        <v>8</v>
      </c>
      <c r="J1908" s="84" t="s">
        <v>9</v>
      </c>
      <c r="K1908" s="84" t="s">
        <v>10</v>
      </c>
      <c r="L1908" s="99" t="s">
        <v>11</v>
      </c>
      <c r="M1908" s="85" t="s">
        <v>12</v>
      </c>
    </row>
    <row r="1909" spans="1:13" ht="40.5" customHeight="1" thickTop="1" thickBot="1">
      <c r="A1909" s="88" t="s">
        <v>26</v>
      </c>
      <c r="B1909" s="89"/>
      <c r="C1909" s="89"/>
      <c r="D1909" s="89"/>
      <c r="E1909" s="89"/>
      <c r="F1909" s="89">
        <v>25</v>
      </c>
      <c r="G1909" s="90">
        <f t="shared" ref="G1909:G1911" si="799">SUM(B1909:F1909)</f>
        <v>25</v>
      </c>
      <c r="H1909" s="91">
        <f t="shared" ref="H1909:L1911" si="800">IFERROR(B1909/$G$1909,0)</f>
        <v>0</v>
      </c>
      <c r="I1909" s="91">
        <f t="shared" si="800"/>
        <v>0</v>
      </c>
      <c r="J1909" s="91">
        <f t="shared" si="800"/>
        <v>0</v>
      </c>
      <c r="K1909" s="91">
        <f t="shared" si="800"/>
        <v>0</v>
      </c>
      <c r="L1909" s="91">
        <f t="shared" si="800"/>
        <v>1</v>
      </c>
      <c r="M1909" s="93" t="s">
        <v>14</v>
      </c>
    </row>
    <row r="1910" spans="1:13" ht="40.5" customHeight="1" thickTop="1" thickBot="1">
      <c r="A1910" s="88" t="s">
        <v>27</v>
      </c>
      <c r="B1910" s="89"/>
      <c r="C1910" s="89"/>
      <c r="D1910" s="89"/>
      <c r="E1910" s="89"/>
      <c r="F1910" s="89">
        <v>25</v>
      </c>
      <c r="G1910" s="90">
        <f t="shared" si="799"/>
        <v>25</v>
      </c>
      <c r="H1910" s="91">
        <f t="shared" si="800"/>
        <v>0</v>
      </c>
      <c r="I1910" s="91">
        <f t="shared" si="800"/>
        <v>0</v>
      </c>
      <c r="J1910" s="91">
        <f t="shared" si="800"/>
        <v>0</v>
      </c>
      <c r="K1910" s="91">
        <f t="shared" si="800"/>
        <v>0</v>
      </c>
      <c r="L1910" s="91">
        <f t="shared" si="800"/>
        <v>1</v>
      </c>
      <c r="M1910" s="93" t="s">
        <v>14</v>
      </c>
    </row>
    <row r="1911" spans="1:13" ht="40.5" customHeight="1" thickTop="1" thickBot="1">
      <c r="A1911" s="88" t="s">
        <v>28</v>
      </c>
      <c r="B1911" s="89"/>
      <c r="C1911" s="89"/>
      <c r="D1911" s="89"/>
      <c r="E1911" s="89"/>
      <c r="F1911" s="89">
        <v>25</v>
      </c>
      <c r="G1911" s="90">
        <f t="shared" si="799"/>
        <v>25</v>
      </c>
      <c r="H1911" s="91">
        <f t="shared" si="800"/>
        <v>0</v>
      </c>
      <c r="I1911" s="91">
        <f t="shared" si="800"/>
        <v>0</v>
      </c>
      <c r="J1911" s="91">
        <f t="shared" si="800"/>
        <v>0</v>
      </c>
      <c r="K1911" s="91">
        <f t="shared" si="800"/>
        <v>0</v>
      </c>
      <c r="L1911" s="91">
        <f t="shared" si="800"/>
        <v>1</v>
      </c>
      <c r="M1911" s="93" t="s">
        <v>14</v>
      </c>
    </row>
    <row r="1912" spans="1:13" ht="40.5" customHeight="1" thickTop="1" thickBot="1">
      <c r="A1912" s="94" t="s">
        <v>24</v>
      </c>
      <c r="B1912" s="95">
        <f t="shared" ref="B1912:F1912" si="801">IFERROR(AVERAGE(B1909:B1911),0)</f>
        <v>0</v>
      </c>
      <c r="C1912" s="95">
        <f t="shared" si="801"/>
        <v>0</v>
      </c>
      <c r="D1912" s="101">
        <f t="shared" si="801"/>
        <v>0</v>
      </c>
      <c r="E1912" s="101">
        <f t="shared" si="801"/>
        <v>0</v>
      </c>
      <c r="F1912" s="101">
        <f t="shared" si="801"/>
        <v>25</v>
      </c>
      <c r="G1912" s="101">
        <f>SUM(AVERAGE(G1909:G1911))</f>
        <v>25</v>
      </c>
      <c r="H1912" s="97">
        <f>AVERAGE(H1909:H1911)*0.2</f>
        <v>0</v>
      </c>
      <c r="I1912" s="97">
        <f>AVERAGE(I1909:I1911)*0.4</f>
        <v>0</v>
      </c>
      <c r="J1912" s="97">
        <f>AVERAGE(J1909:J1911)*0.6</f>
        <v>0</v>
      </c>
      <c r="K1912" s="97">
        <f>AVERAGE(K1909:K1911)*0.8</f>
        <v>0</v>
      </c>
      <c r="L1912" s="100">
        <f>AVERAGE(L1909:L1911)*1</f>
        <v>1</v>
      </c>
      <c r="M1912" s="102">
        <f>SUM(H1912:L1912)</f>
        <v>1</v>
      </c>
    </row>
    <row r="1913" spans="1:13" ht="40.5" customHeight="1" thickTop="1" thickBot="1">
      <c r="A1913" s="83" t="s">
        <v>29</v>
      </c>
      <c r="B1913" s="84" t="s">
        <v>7</v>
      </c>
      <c r="C1913" s="84" t="s">
        <v>8</v>
      </c>
      <c r="D1913" s="84" t="s">
        <v>9</v>
      </c>
      <c r="E1913" s="84" t="s">
        <v>10</v>
      </c>
      <c r="F1913" s="84" t="s">
        <v>11</v>
      </c>
      <c r="G1913" s="85" t="s">
        <v>12</v>
      </c>
      <c r="H1913" s="84" t="s">
        <v>7</v>
      </c>
      <c r="I1913" s="84" t="s">
        <v>8</v>
      </c>
      <c r="J1913" s="84" t="s">
        <v>9</v>
      </c>
      <c r="K1913" s="84" t="s">
        <v>10</v>
      </c>
      <c r="L1913" s="99" t="s">
        <v>11</v>
      </c>
      <c r="M1913" s="85" t="s">
        <v>12</v>
      </c>
    </row>
    <row r="1914" spans="1:13" ht="40.5" customHeight="1" thickTop="1" thickBot="1">
      <c r="A1914" s="103" t="s">
        <v>30</v>
      </c>
      <c r="B1914" s="104"/>
      <c r="C1914" s="104"/>
      <c r="D1914" s="104"/>
      <c r="E1914" s="89"/>
      <c r="F1914" s="89">
        <v>25</v>
      </c>
      <c r="G1914" s="105">
        <f t="shared" ref="G1914:G1917" si="802">SUM(B1914:F1914)</f>
        <v>25</v>
      </c>
      <c r="H1914" s="106">
        <f t="shared" ref="H1914:L1917" si="803">IFERROR(B1914/$G$1914,0)</f>
        <v>0</v>
      </c>
      <c r="I1914" s="106">
        <f t="shared" si="803"/>
        <v>0</v>
      </c>
      <c r="J1914" s="106">
        <f t="shared" si="803"/>
        <v>0</v>
      </c>
      <c r="K1914" s="106">
        <f t="shared" si="803"/>
        <v>0</v>
      </c>
      <c r="L1914" s="106">
        <f t="shared" si="803"/>
        <v>1</v>
      </c>
      <c r="M1914" s="93" t="s">
        <v>14</v>
      </c>
    </row>
    <row r="1915" spans="1:13" ht="40.5" customHeight="1" thickTop="1" thickBot="1">
      <c r="A1915" s="103" t="s">
        <v>31</v>
      </c>
      <c r="B1915" s="104"/>
      <c r="C1915" s="104"/>
      <c r="D1915" s="104"/>
      <c r="E1915" s="89"/>
      <c r="F1915" s="89">
        <v>25</v>
      </c>
      <c r="G1915" s="105">
        <f t="shared" si="802"/>
        <v>25</v>
      </c>
      <c r="H1915" s="106">
        <f t="shared" si="803"/>
        <v>0</v>
      </c>
      <c r="I1915" s="106">
        <f t="shared" si="803"/>
        <v>0</v>
      </c>
      <c r="J1915" s="106">
        <f t="shared" si="803"/>
        <v>0</v>
      </c>
      <c r="K1915" s="106">
        <f t="shared" si="803"/>
        <v>0</v>
      </c>
      <c r="L1915" s="106">
        <f t="shared" si="803"/>
        <v>1</v>
      </c>
      <c r="M1915" s="93" t="s">
        <v>14</v>
      </c>
    </row>
    <row r="1916" spans="1:13" ht="40.5" customHeight="1" thickTop="1" thickBot="1">
      <c r="A1916" s="103" t="s">
        <v>32</v>
      </c>
      <c r="B1916" s="104"/>
      <c r="C1916" s="104"/>
      <c r="D1916" s="104"/>
      <c r="E1916" s="89"/>
      <c r="F1916" s="89">
        <v>25</v>
      </c>
      <c r="G1916" s="105">
        <f t="shared" si="802"/>
        <v>25</v>
      </c>
      <c r="H1916" s="106">
        <f t="shared" si="803"/>
        <v>0</v>
      </c>
      <c r="I1916" s="106">
        <f t="shared" si="803"/>
        <v>0</v>
      </c>
      <c r="J1916" s="106">
        <f t="shared" si="803"/>
        <v>0</v>
      </c>
      <c r="K1916" s="106">
        <f t="shared" si="803"/>
        <v>0</v>
      </c>
      <c r="L1916" s="106">
        <f t="shared" si="803"/>
        <v>1</v>
      </c>
      <c r="M1916" s="93" t="s">
        <v>14</v>
      </c>
    </row>
    <row r="1917" spans="1:13" ht="40.5" customHeight="1" thickTop="1" thickBot="1">
      <c r="A1917" s="103" t="s">
        <v>33</v>
      </c>
      <c r="B1917" s="104"/>
      <c r="C1917" s="104"/>
      <c r="D1917" s="104"/>
      <c r="E1917" s="89"/>
      <c r="F1917" s="89">
        <v>25</v>
      </c>
      <c r="G1917" s="105">
        <f t="shared" si="802"/>
        <v>25</v>
      </c>
      <c r="H1917" s="106">
        <f t="shared" si="803"/>
        <v>0</v>
      </c>
      <c r="I1917" s="106">
        <f t="shared" si="803"/>
        <v>0</v>
      </c>
      <c r="J1917" s="106">
        <f t="shared" si="803"/>
        <v>0</v>
      </c>
      <c r="K1917" s="106">
        <f t="shared" si="803"/>
        <v>0</v>
      </c>
      <c r="L1917" s="106">
        <f t="shared" si="803"/>
        <v>1</v>
      </c>
      <c r="M1917" s="93" t="s">
        <v>14</v>
      </c>
    </row>
    <row r="1918" spans="1:13" ht="40.5" customHeight="1" thickTop="1" thickBot="1">
      <c r="A1918" s="107" t="s">
        <v>24</v>
      </c>
      <c r="B1918" s="108">
        <f t="shared" ref="B1918:F1918" si="804">IFERROR(AVERAGE(B1914:B1917),0)</f>
        <v>0</v>
      </c>
      <c r="C1918" s="108">
        <f t="shared" si="804"/>
        <v>0</v>
      </c>
      <c r="D1918" s="108">
        <f t="shared" si="804"/>
        <v>0</v>
      </c>
      <c r="E1918" s="108">
        <f t="shared" si="804"/>
        <v>0</v>
      </c>
      <c r="F1918" s="108">
        <f t="shared" si="804"/>
        <v>25</v>
      </c>
      <c r="G1918" s="108">
        <f>SUM(AVERAGE(G1914:G1917))</f>
        <v>25</v>
      </c>
      <c r="H1918" s="102">
        <f>AVERAGE(H1914:H1917)*0.2</f>
        <v>0</v>
      </c>
      <c r="I1918" s="102">
        <f>AVERAGE(I1914:I1917)*0.4</f>
        <v>0</v>
      </c>
      <c r="J1918" s="102">
        <f>AVERAGE(J1914:J1917)*0.6</f>
        <v>0</v>
      </c>
      <c r="K1918" s="102">
        <f>AVERAGE(K1914:K1917)*0.8</f>
        <v>0</v>
      </c>
      <c r="L1918" s="109">
        <f>AVERAGE(L1914:L1917)*1</f>
        <v>1</v>
      </c>
      <c r="M1918" s="102">
        <f>SUM(H1918:L1918)</f>
        <v>1</v>
      </c>
    </row>
    <row r="1919" spans="1:13" ht="40.5" customHeight="1" thickTop="1" thickBot="1">
      <c r="A1919" s="110" t="s">
        <v>34</v>
      </c>
      <c r="B1919" s="111"/>
      <c r="C1919" s="111"/>
      <c r="D1919" s="111"/>
      <c r="E1919" s="111"/>
      <c r="F1919" s="111"/>
      <c r="G1919" s="112">
        <f>SUM(B1919:F1919)</f>
        <v>0</v>
      </c>
      <c r="H1919" s="113">
        <f t="shared" ref="H1919:L1919" si="805">IFERROR(B1919/$G$1919,0)</f>
        <v>0</v>
      </c>
      <c r="I1919" s="113">
        <f t="shared" si="805"/>
        <v>0</v>
      </c>
      <c r="J1919" s="113">
        <f t="shared" si="805"/>
        <v>0</v>
      </c>
      <c r="K1919" s="113">
        <f t="shared" si="805"/>
        <v>0</v>
      </c>
      <c r="L1919" s="113">
        <f t="shared" si="805"/>
        <v>0</v>
      </c>
      <c r="M1919" s="93" t="s">
        <v>14</v>
      </c>
    </row>
    <row r="1920" spans="1:13" ht="40.5" customHeight="1" thickTop="1" thickBot="1">
      <c r="A1920" s="127" t="s">
        <v>35</v>
      </c>
      <c r="B1920" s="134"/>
      <c r="C1920" s="134"/>
      <c r="D1920" s="134"/>
      <c r="E1920" s="134"/>
      <c r="F1920" s="135"/>
      <c r="G1920" s="114">
        <v>25</v>
      </c>
      <c r="H1920" s="102" t="s">
        <v>14</v>
      </c>
      <c r="I1920" s="102" t="s">
        <v>14</v>
      </c>
      <c r="J1920" s="102" t="s">
        <v>14</v>
      </c>
      <c r="K1920" s="102" t="s">
        <v>14</v>
      </c>
      <c r="L1920" s="102" t="s">
        <v>14</v>
      </c>
      <c r="M1920" s="102">
        <f>(M1900+M1907+M1912+M1918)/4</f>
        <v>1</v>
      </c>
    </row>
    <row r="1921" spans="1:13" ht="40.5" customHeight="1" thickTop="1">
      <c r="A1921" s="77"/>
      <c r="B1921" s="77"/>
      <c r="C1921" s="77"/>
      <c r="D1921" s="77"/>
      <c r="E1921" s="77"/>
      <c r="F1921" s="77"/>
      <c r="G1921" s="77"/>
      <c r="H1921" s="77"/>
      <c r="I1921" s="77"/>
      <c r="J1921" s="77"/>
      <c r="K1921" s="77"/>
      <c r="L1921" s="77"/>
      <c r="M1921" s="77"/>
    </row>
    <row r="1922" spans="1:13" ht="40.5" customHeight="1" thickBot="1">
      <c r="A1922" s="77"/>
      <c r="B1922" s="77"/>
      <c r="C1922" s="77"/>
      <c r="D1922" s="77"/>
      <c r="E1922" s="77"/>
      <c r="F1922" s="77"/>
      <c r="G1922" s="77"/>
      <c r="H1922" s="77"/>
      <c r="I1922" s="77"/>
      <c r="J1922" s="77"/>
      <c r="K1922" s="77"/>
      <c r="L1922" s="77"/>
      <c r="M1922" s="77"/>
    </row>
    <row r="1923" spans="1:13" ht="40.5" customHeight="1" thickTop="1" thickBot="1">
      <c r="A1923" s="78" t="s">
        <v>0</v>
      </c>
      <c r="B1923" s="136" t="s">
        <v>222</v>
      </c>
      <c r="C1923" s="132"/>
      <c r="D1923" s="132"/>
      <c r="E1923" s="132"/>
      <c r="F1923" s="132"/>
      <c r="G1923" s="133"/>
      <c r="H1923" s="139" t="s">
        <v>111</v>
      </c>
      <c r="I1923" s="144"/>
      <c r="J1923" s="145"/>
      <c r="K1923" s="79" t="s">
        <v>2</v>
      </c>
      <c r="L1923" s="146">
        <v>45494</v>
      </c>
      <c r="M1923" s="147"/>
    </row>
    <row r="1924" spans="1:13" ht="40.5" customHeight="1" thickBot="1">
      <c r="A1924" s="115" t="s">
        <v>3</v>
      </c>
      <c r="B1924" s="148"/>
      <c r="C1924" s="148"/>
      <c r="D1924" s="148"/>
      <c r="E1924" s="148"/>
      <c r="F1924" s="148"/>
      <c r="G1924" s="149"/>
      <c r="H1924" s="80" t="s">
        <v>112</v>
      </c>
      <c r="I1924" s="121">
        <v>22</v>
      </c>
      <c r="J1924" s="133"/>
      <c r="K1924" s="81"/>
      <c r="L1924" s="80"/>
      <c r="M1924" s="80"/>
    </row>
    <row r="1925" spans="1:13" ht="40.5" customHeight="1" thickBot="1">
      <c r="A1925" s="150"/>
      <c r="B1925" s="151"/>
      <c r="C1925" s="151"/>
      <c r="D1925" s="151"/>
      <c r="E1925" s="151"/>
      <c r="F1925" s="151"/>
      <c r="G1925" s="152"/>
      <c r="H1925" s="80" t="s">
        <v>113</v>
      </c>
      <c r="I1925" s="121">
        <v>3</v>
      </c>
      <c r="J1925" s="133"/>
      <c r="K1925" s="80"/>
      <c r="L1925" s="80"/>
      <c r="M1925" s="80"/>
    </row>
    <row r="1926" spans="1:13" ht="40.5" customHeight="1" thickBot="1">
      <c r="A1926" s="82" t="s">
        <v>4</v>
      </c>
      <c r="B1926" s="130" t="s">
        <v>5</v>
      </c>
      <c r="C1926" s="131"/>
      <c r="D1926" s="131"/>
      <c r="E1926" s="131"/>
      <c r="F1926" s="131"/>
      <c r="G1926" s="131"/>
      <c r="H1926" s="121" t="s">
        <v>5</v>
      </c>
      <c r="I1926" s="132"/>
      <c r="J1926" s="132"/>
      <c r="K1926" s="132"/>
      <c r="L1926" s="132"/>
      <c r="M1926" s="133"/>
    </row>
    <row r="1927" spans="1:13" ht="40.5" customHeight="1" thickTop="1" thickBot="1">
      <c r="A1927" s="83" t="s">
        <v>6</v>
      </c>
      <c r="B1927" s="84" t="s">
        <v>7</v>
      </c>
      <c r="C1927" s="84" t="s">
        <v>8</v>
      </c>
      <c r="D1927" s="84" t="s">
        <v>9</v>
      </c>
      <c r="E1927" s="84" t="s">
        <v>10</v>
      </c>
      <c r="F1927" s="84" t="s">
        <v>11</v>
      </c>
      <c r="G1927" s="85" t="s">
        <v>12</v>
      </c>
      <c r="H1927" s="86" t="s">
        <v>7</v>
      </c>
      <c r="I1927" s="86" t="s">
        <v>8</v>
      </c>
      <c r="J1927" s="86" t="s">
        <v>9</v>
      </c>
      <c r="K1927" s="86" t="s">
        <v>10</v>
      </c>
      <c r="L1927" s="86" t="s">
        <v>11</v>
      </c>
      <c r="M1927" s="87" t="s">
        <v>12</v>
      </c>
    </row>
    <row r="1928" spans="1:13" ht="40.5" customHeight="1" thickTop="1" thickBot="1">
      <c r="A1928" s="88" t="s">
        <v>13</v>
      </c>
      <c r="B1928" s="89"/>
      <c r="C1928" s="89"/>
      <c r="D1928" s="89"/>
      <c r="E1928" s="89"/>
      <c r="F1928" s="89">
        <v>25</v>
      </c>
      <c r="G1928" s="90">
        <f t="shared" ref="G1928:G1930" si="806">SUM(B1928:F1928)</f>
        <v>25</v>
      </c>
      <c r="H1928" s="91">
        <f t="shared" ref="H1928:L1930" si="807">IFERROR(B1928/$G$1928,0)</f>
        <v>0</v>
      </c>
      <c r="I1928" s="91">
        <f t="shared" si="807"/>
        <v>0</v>
      </c>
      <c r="J1928" s="91">
        <f t="shared" si="807"/>
        <v>0</v>
      </c>
      <c r="K1928" s="91">
        <f t="shared" si="807"/>
        <v>0</v>
      </c>
      <c r="L1928" s="91">
        <f t="shared" si="807"/>
        <v>1</v>
      </c>
      <c r="M1928" s="92" t="s">
        <v>14</v>
      </c>
    </row>
    <row r="1929" spans="1:13" ht="40.5" customHeight="1" thickTop="1" thickBot="1">
      <c r="A1929" s="88" t="s">
        <v>15</v>
      </c>
      <c r="B1929" s="89"/>
      <c r="C1929" s="89"/>
      <c r="D1929" s="89"/>
      <c r="E1929" s="89"/>
      <c r="F1929" s="89">
        <v>25</v>
      </c>
      <c r="G1929" s="90">
        <f t="shared" si="806"/>
        <v>25</v>
      </c>
      <c r="H1929" s="91">
        <f t="shared" si="807"/>
        <v>0</v>
      </c>
      <c r="I1929" s="91">
        <f t="shared" si="807"/>
        <v>0</v>
      </c>
      <c r="J1929" s="91">
        <f t="shared" si="807"/>
        <v>0</v>
      </c>
      <c r="K1929" s="91">
        <f t="shared" si="807"/>
        <v>0</v>
      </c>
      <c r="L1929" s="91">
        <f t="shared" si="807"/>
        <v>1</v>
      </c>
      <c r="M1929" s="93" t="s">
        <v>14</v>
      </c>
    </row>
    <row r="1930" spans="1:13" ht="40.5" customHeight="1" thickTop="1" thickBot="1">
      <c r="A1930" s="88" t="s">
        <v>16</v>
      </c>
      <c r="B1930" s="89"/>
      <c r="C1930" s="89"/>
      <c r="D1930" s="89"/>
      <c r="E1930" s="89"/>
      <c r="F1930" s="89">
        <v>25</v>
      </c>
      <c r="G1930" s="90">
        <f t="shared" si="806"/>
        <v>25</v>
      </c>
      <c r="H1930" s="91">
        <f t="shared" si="807"/>
        <v>0</v>
      </c>
      <c r="I1930" s="91">
        <f t="shared" si="807"/>
        <v>0</v>
      </c>
      <c r="J1930" s="91">
        <f t="shared" si="807"/>
        <v>0</v>
      </c>
      <c r="K1930" s="91">
        <f t="shared" si="807"/>
        <v>0</v>
      </c>
      <c r="L1930" s="91">
        <f t="shared" si="807"/>
        <v>1</v>
      </c>
      <c r="M1930" s="93" t="s">
        <v>14</v>
      </c>
    </row>
    <row r="1931" spans="1:13" ht="40.5" customHeight="1" thickTop="1" thickBot="1">
      <c r="A1931" s="94" t="s">
        <v>17</v>
      </c>
      <c r="B1931" s="95">
        <f>IFERROR(AVERAGE(B1928:B1930),0)</f>
        <v>0</v>
      </c>
      <c r="C1931" s="95">
        <f>IFERROR(AVERAGE(C1928:C1930),0)</f>
        <v>0</v>
      </c>
      <c r="D1931" s="95">
        <f>IFERROR(AVERAGE(D1928:D1930),0)</f>
        <v>0</v>
      </c>
      <c r="E1931" s="95">
        <f t="shared" ref="E1931:F1931" si="808">IFERROR(AVERAGE(E1928:E1930),0)</f>
        <v>0</v>
      </c>
      <c r="F1931" s="95">
        <f t="shared" si="808"/>
        <v>25</v>
      </c>
      <c r="G1931" s="95">
        <f>SUM(AVERAGE(G1928:G1930))</f>
        <v>25</v>
      </c>
      <c r="H1931" s="96">
        <f>AVERAGE(H1928:H1930)*0.2</f>
        <v>0</v>
      </c>
      <c r="I1931" s="96">
        <f>AVERAGE(I1928:I1930)*0.4</f>
        <v>0</v>
      </c>
      <c r="J1931" s="96">
        <f>AVERAGE(J1928:J1930)*0.6</f>
        <v>0</v>
      </c>
      <c r="K1931" s="96">
        <f>AVERAGE(K1928:K1930)*0.8</f>
        <v>0</v>
      </c>
      <c r="L1931" s="96">
        <f>AVERAGE(L1928:L1930)*1</f>
        <v>1</v>
      </c>
      <c r="M1931" s="97">
        <f>SUM(H1931:L1931)</f>
        <v>1</v>
      </c>
    </row>
    <row r="1932" spans="1:13" ht="40.5" customHeight="1" thickTop="1" thickBot="1">
      <c r="A1932" s="98" t="s">
        <v>18</v>
      </c>
      <c r="B1932" s="84" t="s">
        <v>7</v>
      </c>
      <c r="C1932" s="84" t="s">
        <v>8</v>
      </c>
      <c r="D1932" s="84" t="s">
        <v>9</v>
      </c>
      <c r="E1932" s="84" t="s">
        <v>10</v>
      </c>
      <c r="F1932" s="84" t="s">
        <v>11</v>
      </c>
      <c r="G1932" s="85" t="s">
        <v>12</v>
      </c>
      <c r="H1932" s="84" t="s">
        <v>7</v>
      </c>
      <c r="I1932" s="84" t="s">
        <v>8</v>
      </c>
      <c r="J1932" s="84" t="s">
        <v>9</v>
      </c>
      <c r="K1932" s="84" t="s">
        <v>10</v>
      </c>
      <c r="L1932" s="99" t="s">
        <v>11</v>
      </c>
      <c r="M1932" s="85" t="s">
        <v>12</v>
      </c>
    </row>
    <row r="1933" spans="1:13" ht="40.5" customHeight="1" thickTop="1" thickBot="1">
      <c r="A1933" s="88" t="s">
        <v>19</v>
      </c>
      <c r="B1933" s="89"/>
      <c r="C1933" s="89"/>
      <c r="D1933" s="89"/>
      <c r="E1933" s="89"/>
      <c r="F1933" s="89">
        <v>25</v>
      </c>
      <c r="G1933" s="90">
        <f t="shared" ref="G1933:G1937" si="809">SUM(B1933:F1933)</f>
        <v>25</v>
      </c>
      <c r="H1933" s="91">
        <f t="shared" ref="H1933:L1937" si="810">IFERROR(B1933/$G$1933,0)</f>
        <v>0</v>
      </c>
      <c r="I1933" s="91">
        <f t="shared" si="810"/>
        <v>0</v>
      </c>
      <c r="J1933" s="91">
        <f t="shared" si="810"/>
        <v>0</v>
      </c>
      <c r="K1933" s="91">
        <f t="shared" si="810"/>
        <v>0</v>
      </c>
      <c r="L1933" s="91">
        <f t="shared" si="810"/>
        <v>1</v>
      </c>
      <c r="M1933" s="93" t="s">
        <v>14</v>
      </c>
    </row>
    <row r="1934" spans="1:13" ht="40.5" customHeight="1" thickTop="1" thickBot="1">
      <c r="A1934" s="88" t="s">
        <v>20</v>
      </c>
      <c r="B1934" s="89"/>
      <c r="C1934" s="89"/>
      <c r="D1934" s="89"/>
      <c r="E1934" s="89"/>
      <c r="F1934" s="89">
        <v>25</v>
      </c>
      <c r="G1934" s="90">
        <f t="shared" si="809"/>
        <v>25</v>
      </c>
      <c r="H1934" s="91">
        <f t="shared" si="810"/>
        <v>0</v>
      </c>
      <c r="I1934" s="91">
        <f t="shared" si="810"/>
        <v>0</v>
      </c>
      <c r="J1934" s="91">
        <f t="shared" si="810"/>
        <v>0</v>
      </c>
      <c r="K1934" s="91">
        <f t="shared" si="810"/>
        <v>0</v>
      </c>
      <c r="L1934" s="91">
        <f t="shared" si="810"/>
        <v>1</v>
      </c>
      <c r="M1934" s="93" t="s">
        <v>14</v>
      </c>
    </row>
    <row r="1935" spans="1:13" ht="40.5" customHeight="1" thickTop="1" thickBot="1">
      <c r="A1935" s="88" t="s">
        <v>21</v>
      </c>
      <c r="B1935" s="89"/>
      <c r="C1935" s="89"/>
      <c r="D1935" s="89"/>
      <c r="E1935" s="89"/>
      <c r="F1935" s="89">
        <v>25</v>
      </c>
      <c r="G1935" s="90">
        <f t="shared" si="809"/>
        <v>25</v>
      </c>
      <c r="H1935" s="91">
        <f t="shared" si="810"/>
        <v>0</v>
      </c>
      <c r="I1935" s="91">
        <f t="shared" si="810"/>
        <v>0</v>
      </c>
      <c r="J1935" s="91">
        <f t="shared" si="810"/>
        <v>0</v>
      </c>
      <c r="K1935" s="91">
        <f t="shared" si="810"/>
        <v>0</v>
      </c>
      <c r="L1935" s="91">
        <f t="shared" si="810"/>
        <v>1</v>
      </c>
      <c r="M1935" s="93" t="s">
        <v>14</v>
      </c>
    </row>
    <row r="1936" spans="1:13" ht="40.5" customHeight="1" thickTop="1" thickBot="1">
      <c r="A1936" s="88" t="s">
        <v>22</v>
      </c>
      <c r="B1936" s="89"/>
      <c r="C1936" s="89"/>
      <c r="D1936" s="89"/>
      <c r="E1936" s="89"/>
      <c r="F1936" s="89">
        <v>25</v>
      </c>
      <c r="G1936" s="90">
        <f t="shared" si="809"/>
        <v>25</v>
      </c>
      <c r="H1936" s="91">
        <f t="shared" si="810"/>
        <v>0</v>
      </c>
      <c r="I1936" s="91">
        <f t="shared" si="810"/>
        <v>0</v>
      </c>
      <c r="J1936" s="91">
        <f t="shared" si="810"/>
        <v>0</v>
      </c>
      <c r="K1936" s="91">
        <f t="shared" si="810"/>
        <v>0</v>
      </c>
      <c r="L1936" s="91">
        <f t="shared" si="810"/>
        <v>1</v>
      </c>
      <c r="M1936" s="93" t="s">
        <v>14</v>
      </c>
    </row>
    <row r="1937" spans="1:13" ht="40.5" customHeight="1" thickTop="1" thickBot="1">
      <c r="A1937" s="88" t="s">
        <v>23</v>
      </c>
      <c r="B1937" s="89"/>
      <c r="C1937" s="89"/>
      <c r="D1937" s="89"/>
      <c r="E1937" s="89"/>
      <c r="F1937" s="89">
        <v>25</v>
      </c>
      <c r="G1937" s="90">
        <f t="shared" si="809"/>
        <v>25</v>
      </c>
      <c r="H1937" s="91">
        <f t="shared" si="810"/>
        <v>0</v>
      </c>
      <c r="I1937" s="91">
        <f t="shared" si="810"/>
        <v>0</v>
      </c>
      <c r="J1937" s="91">
        <f t="shared" si="810"/>
        <v>0</v>
      </c>
      <c r="K1937" s="91">
        <f t="shared" si="810"/>
        <v>0</v>
      </c>
      <c r="L1937" s="91">
        <f t="shared" si="810"/>
        <v>1</v>
      </c>
      <c r="M1937" s="93"/>
    </row>
    <row r="1938" spans="1:13" ht="40.5" customHeight="1" thickTop="1" thickBot="1">
      <c r="A1938" s="94" t="s">
        <v>24</v>
      </c>
      <c r="B1938" s="95">
        <f t="shared" ref="B1938:F1938" si="811">IFERROR(AVERAGE(B1933:B1937),0)</f>
        <v>0</v>
      </c>
      <c r="C1938" s="95">
        <f t="shared" si="811"/>
        <v>0</v>
      </c>
      <c r="D1938" s="95">
        <f t="shared" si="811"/>
        <v>0</v>
      </c>
      <c r="E1938" s="95">
        <f t="shared" si="811"/>
        <v>0</v>
      </c>
      <c r="F1938" s="95">
        <f t="shared" si="811"/>
        <v>25</v>
      </c>
      <c r="G1938" s="95">
        <f>SUM(AVERAGE(G1933:G1937))</f>
        <v>25</v>
      </c>
      <c r="H1938" s="97">
        <f>AVERAGE(H1933:H1937)*0.2</f>
        <v>0</v>
      </c>
      <c r="I1938" s="97">
        <f>AVERAGE(I1933:I1937)*0.4</f>
        <v>0</v>
      </c>
      <c r="J1938" s="97">
        <f>AVERAGE(J1933:J1937)*0.6</f>
        <v>0</v>
      </c>
      <c r="K1938" s="97">
        <f>AVERAGE(K1933:K1937)*0.8</f>
        <v>0</v>
      </c>
      <c r="L1938" s="100">
        <f>AVERAGE(L1933:L1937)*1</f>
        <v>1</v>
      </c>
      <c r="M1938" s="97">
        <f>SUM(H1938:L1938)</f>
        <v>1</v>
      </c>
    </row>
    <row r="1939" spans="1:13" ht="40.5" customHeight="1" thickTop="1" thickBot="1">
      <c r="A1939" s="98" t="s">
        <v>25</v>
      </c>
      <c r="B1939" s="84" t="s">
        <v>7</v>
      </c>
      <c r="C1939" s="84" t="s">
        <v>8</v>
      </c>
      <c r="D1939" s="84" t="s">
        <v>9</v>
      </c>
      <c r="E1939" s="84" t="s">
        <v>10</v>
      </c>
      <c r="F1939" s="84" t="s">
        <v>11</v>
      </c>
      <c r="G1939" s="85" t="s">
        <v>12</v>
      </c>
      <c r="H1939" s="84" t="s">
        <v>7</v>
      </c>
      <c r="I1939" s="84" t="s">
        <v>8</v>
      </c>
      <c r="J1939" s="84" t="s">
        <v>9</v>
      </c>
      <c r="K1939" s="84" t="s">
        <v>10</v>
      </c>
      <c r="L1939" s="99" t="s">
        <v>11</v>
      </c>
      <c r="M1939" s="85" t="s">
        <v>12</v>
      </c>
    </row>
    <row r="1940" spans="1:13" ht="40.5" customHeight="1" thickTop="1" thickBot="1">
      <c r="A1940" s="88" t="s">
        <v>26</v>
      </c>
      <c r="B1940" s="89"/>
      <c r="C1940" s="89"/>
      <c r="D1940" s="89"/>
      <c r="E1940" s="89"/>
      <c r="F1940" s="89">
        <v>25</v>
      </c>
      <c r="G1940" s="90">
        <f t="shared" ref="G1940:G1942" si="812">SUM(B1940:F1940)</f>
        <v>25</v>
      </c>
      <c r="H1940" s="91">
        <f t="shared" ref="H1940:L1942" si="813">IFERROR(B1940/$G$1940,0)</f>
        <v>0</v>
      </c>
      <c r="I1940" s="91">
        <f t="shared" si="813"/>
        <v>0</v>
      </c>
      <c r="J1940" s="91">
        <f t="shared" si="813"/>
        <v>0</v>
      </c>
      <c r="K1940" s="91">
        <f t="shared" si="813"/>
        <v>0</v>
      </c>
      <c r="L1940" s="91">
        <f t="shared" si="813"/>
        <v>1</v>
      </c>
      <c r="M1940" s="93" t="s">
        <v>14</v>
      </c>
    </row>
    <row r="1941" spans="1:13" ht="40.5" customHeight="1" thickTop="1" thickBot="1">
      <c r="A1941" s="88" t="s">
        <v>27</v>
      </c>
      <c r="B1941" s="89"/>
      <c r="C1941" s="89"/>
      <c r="D1941" s="89"/>
      <c r="E1941" s="89"/>
      <c r="F1941" s="89">
        <v>25</v>
      </c>
      <c r="G1941" s="90">
        <f t="shared" si="812"/>
        <v>25</v>
      </c>
      <c r="H1941" s="91">
        <f t="shared" si="813"/>
        <v>0</v>
      </c>
      <c r="I1941" s="91">
        <f t="shared" si="813"/>
        <v>0</v>
      </c>
      <c r="J1941" s="91">
        <f t="shared" si="813"/>
        <v>0</v>
      </c>
      <c r="K1941" s="91">
        <f t="shared" si="813"/>
        <v>0</v>
      </c>
      <c r="L1941" s="91">
        <f t="shared" si="813"/>
        <v>1</v>
      </c>
      <c r="M1941" s="93" t="s">
        <v>14</v>
      </c>
    </row>
    <row r="1942" spans="1:13" ht="40.5" customHeight="1" thickTop="1" thickBot="1">
      <c r="A1942" s="88" t="s">
        <v>28</v>
      </c>
      <c r="B1942" s="89"/>
      <c r="C1942" s="89"/>
      <c r="D1942" s="89"/>
      <c r="E1942" s="89"/>
      <c r="F1942" s="89">
        <v>25</v>
      </c>
      <c r="G1942" s="90">
        <f t="shared" si="812"/>
        <v>25</v>
      </c>
      <c r="H1942" s="91">
        <f t="shared" si="813"/>
        <v>0</v>
      </c>
      <c r="I1942" s="91">
        <f t="shared" si="813"/>
        <v>0</v>
      </c>
      <c r="J1942" s="91">
        <f t="shared" si="813"/>
        <v>0</v>
      </c>
      <c r="K1942" s="91">
        <f t="shared" si="813"/>
        <v>0</v>
      </c>
      <c r="L1942" s="91">
        <f t="shared" si="813"/>
        <v>1</v>
      </c>
      <c r="M1942" s="93" t="s">
        <v>14</v>
      </c>
    </row>
    <row r="1943" spans="1:13" ht="40.5" customHeight="1" thickTop="1" thickBot="1">
      <c r="A1943" s="94" t="s">
        <v>24</v>
      </c>
      <c r="B1943" s="95">
        <f t="shared" ref="B1943:F1943" si="814">IFERROR(AVERAGE(B1940:B1942),0)</f>
        <v>0</v>
      </c>
      <c r="C1943" s="95">
        <f t="shared" si="814"/>
        <v>0</v>
      </c>
      <c r="D1943" s="101">
        <f t="shared" si="814"/>
        <v>0</v>
      </c>
      <c r="E1943" s="101">
        <f t="shared" si="814"/>
        <v>0</v>
      </c>
      <c r="F1943" s="101">
        <f t="shared" si="814"/>
        <v>25</v>
      </c>
      <c r="G1943" s="101">
        <f>SUM(AVERAGE(G1940:G1942))</f>
        <v>25</v>
      </c>
      <c r="H1943" s="97">
        <f>AVERAGE(H1940:H1942)*0.2</f>
        <v>0</v>
      </c>
      <c r="I1943" s="97">
        <f>AVERAGE(I1940:I1942)*0.4</f>
        <v>0</v>
      </c>
      <c r="J1943" s="97">
        <f>AVERAGE(J1940:J1942)*0.6</f>
        <v>0</v>
      </c>
      <c r="K1943" s="97">
        <f>AVERAGE(K1940:K1942)*0.8</f>
        <v>0</v>
      </c>
      <c r="L1943" s="100">
        <f>AVERAGE(L1940:L1942)*1</f>
        <v>1</v>
      </c>
      <c r="M1943" s="102">
        <f>SUM(H1943:L1943)</f>
        <v>1</v>
      </c>
    </row>
    <row r="1944" spans="1:13" ht="40.5" customHeight="1" thickTop="1" thickBot="1">
      <c r="A1944" s="83" t="s">
        <v>29</v>
      </c>
      <c r="B1944" s="84" t="s">
        <v>7</v>
      </c>
      <c r="C1944" s="84" t="s">
        <v>8</v>
      </c>
      <c r="D1944" s="84" t="s">
        <v>9</v>
      </c>
      <c r="E1944" s="84" t="s">
        <v>10</v>
      </c>
      <c r="F1944" s="84" t="s">
        <v>11</v>
      </c>
      <c r="G1944" s="85" t="s">
        <v>12</v>
      </c>
      <c r="H1944" s="84" t="s">
        <v>7</v>
      </c>
      <c r="I1944" s="84" t="s">
        <v>8</v>
      </c>
      <c r="J1944" s="84" t="s">
        <v>9</v>
      </c>
      <c r="K1944" s="84" t="s">
        <v>10</v>
      </c>
      <c r="L1944" s="99" t="s">
        <v>11</v>
      </c>
      <c r="M1944" s="85" t="s">
        <v>12</v>
      </c>
    </row>
    <row r="1945" spans="1:13" ht="40.5" customHeight="1" thickTop="1" thickBot="1">
      <c r="A1945" s="103" t="s">
        <v>30</v>
      </c>
      <c r="B1945" s="104"/>
      <c r="C1945" s="104"/>
      <c r="D1945" s="104"/>
      <c r="E1945" s="89"/>
      <c r="F1945" s="89">
        <v>25</v>
      </c>
      <c r="G1945" s="105">
        <f t="shared" ref="G1945:G1948" si="815">SUM(B1945:F1945)</f>
        <v>25</v>
      </c>
      <c r="H1945" s="106">
        <f t="shared" ref="H1945:L1948" si="816">IFERROR(B1945/$G$1945,0)</f>
        <v>0</v>
      </c>
      <c r="I1945" s="106">
        <f t="shared" si="816"/>
        <v>0</v>
      </c>
      <c r="J1945" s="106">
        <f t="shared" si="816"/>
        <v>0</v>
      </c>
      <c r="K1945" s="106">
        <f t="shared" si="816"/>
        <v>0</v>
      </c>
      <c r="L1945" s="106">
        <f t="shared" si="816"/>
        <v>1</v>
      </c>
      <c r="M1945" s="93" t="s">
        <v>14</v>
      </c>
    </row>
    <row r="1946" spans="1:13" ht="40.5" customHeight="1" thickTop="1" thickBot="1">
      <c r="A1946" s="103" t="s">
        <v>31</v>
      </c>
      <c r="B1946" s="104"/>
      <c r="C1946" s="104"/>
      <c r="D1946" s="104"/>
      <c r="E1946" s="89"/>
      <c r="F1946" s="89">
        <v>25</v>
      </c>
      <c r="G1946" s="105">
        <f t="shared" si="815"/>
        <v>25</v>
      </c>
      <c r="H1946" s="106">
        <f t="shared" si="816"/>
        <v>0</v>
      </c>
      <c r="I1946" s="106">
        <f t="shared" si="816"/>
        <v>0</v>
      </c>
      <c r="J1946" s="106">
        <f t="shared" si="816"/>
        <v>0</v>
      </c>
      <c r="K1946" s="106">
        <f t="shared" si="816"/>
        <v>0</v>
      </c>
      <c r="L1946" s="106">
        <f t="shared" si="816"/>
        <v>1</v>
      </c>
      <c r="M1946" s="93" t="s">
        <v>14</v>
      </c>
    </row>
    <row r="1947" spans="1:13" ht="40.5" customHeight="1" thickTop="1" thickBot="1">
      <c r="A1947" s="103" t="s">
        <v>32</v>
      </c>
      <c r="B1947" s="104"/>
      <c r="C1947" s="104"/>
      <c r="D1947" s="104"/>
      <c r="E1947" s="89"/>
      <c r="F1947" s="89">
        <v>25</v>
      </c>
      <c r="G1947" s="105">
        <f t="shared" si="815"/>
        <v>25</v>
      </c>
      <c r="H1947" s="106">
        <f t="shared" si="816"/>
        <v>0</v>
      </c>
      <c r="I1947" s="106">
        <f t="shared" si="816"/>
        <v>0</v>
      </c>
      <c r="J1947" s="106">
        <f t="shared" si="816"/>
        <v>0</v>
      </c>
      <c r="K1947" s="106">
        <f t="shared" si="816"/>
        <v>0</v>
      </c>
      <c r="L1947" s="106">
        <f t="shared" si="816"/>
        <v>1</v>
      </c>
      <c r="M1947" s="93" t="s">
        <v>14</v>
      </c>
    </row>
    <row r="1948" spans="1:13" ht="40.5" customHeight="1" thickTop="1" thickBot="1">
      <c r="A1948" s="103" t="s">
        <v>33</v>
      </c>
      <c r="B1948" s="104"/>
      <c r="C1948" s="104"/>
      <c r="D1948" s="104"/>
      <c r="E1948" s="89"/>
      <c r="F1948" s="89">
        <v>25</v>
      </c>
      <c r="G1948" s="105">
        <f t="shared" si="815"/>
        <v>25</v>
      </c>
      <c r="H1948" s="106">
        <f t="shared" si="816"/>
        <v>0</v>
      </c>
      <c r="I1948" s="106">
        <f t="shared" si="816"/>
        <v>0</v>
      </c>
      <c r="J1948" s="106">
        <f t="shared" si="816"/>
        <v>0</v>
      </c>
      <c r="K1948" s="106">
        <f t="shared" si="816"/>
        <v>0</v>
      </c>
      <c r="L1948" s="106">
        <f t="shared" si="816"/>
        <v>1</v>
      </c>
      <c r="M1948" s="93" t="s">
        <v>14</v>
      </c>
    </row>
    <row r="1949" spans="1:13" ht="40.5" customHeight="1" thickTop="1" thickBot="1">
      <c r="A1949" s="107" t="s">
        <v>24</v>
      </c>
      <c r="B1949" s="108">
        <f t="shared" ref="B1949:F1949" si="817">IFERROR(AVERAGE(B1945:B1948),0)</f>
        <v>0</v>
      </c>
      <c r="C1949" s="108">
        <f t="shared" si="817"/>
        <v>0</v>
      </c>
      <c r="D1949" s="108">
        <f t="shared" si="817"/>
        <v>0</v>
      </c>
      <c r="E1949" s="108">
        <f t="shared" si="817"/>
        <v>0</v>
      </c>
      <c r="F1949" s="108">
        <f t="shared" si="817"/>
        <v>25</v>
      </c>
      <c r="G1949" s="108">
        <f>SUM(AVERAGE(G1945:G1948))</f>
        <v>25</v>
      </c>
      <c r="H1949" s="102">
        <f>AVERAGE(H1945:H1948)*0.2</f>
        <v>0</v>
      </c>
      <c r="I1949" s="102">
        <f>AVERAGE(I1945:I1948)*0.4</f>
        <v>0</v>
      </c>
      <c r="J1949" s="102">
        <f>AVERAGE(J1945:J1948)*0.6</f>
        <v>0</v>
      </c>
      <c r="K1949" s="102">
        <f>AVERAGE(K1945:K1948)*0.8</f>
        <v>0</v>
      </c>
      <c r="L1949" s="109">
        <f>AVERAGE(L1945:L1948)*1</f>
        <v>1</v>
      </c>
      <c r="M1949" s="102">
        <f>SUM(H1949:L1949)</f>
        <v>1</v>
      </c>
    </row>
    <row r="1950" spans="1:13" ht="40.5" customHeight="1" thickTop="1" thickBot="1">
      <c r="A1950" s="110" t="s">
        <v>34</v>
      </c>
      <c r="B1950" s="111"/>
      <c r="C1950" s="111"/>
      <c r="D1950" s="111"/>
      <c r="E1950" s="111"/>
      <c r="F1950" s="111"/>
      <c r="G1950" s="112">
        <f>SUM(B1950:F1950)</f>
        <v>0</v>
      </c>
      <c r="H1950" s="113">
        <f t="shared" ref="H1950:L1950" si="818">IFERROR(B1950/$G$1950,0)</f>
        <v>0</v>
      </c>
      <c r="I1950" s="113">
        <f t="shared" si="818"/>
        <v>0</v>
      </c>
      <c r="J1950" s="113">
        <f t="shared" si="818"/>
        <v>0</v>
      </c>
      <c r="K1950" s="113">
        <f t="shared" si="818"/>
        <v>0</v>
      </c>
      <c r="L1950" s="113">
        <f t="shared" si="818"/>
        <v>0</v>
      </c>
      <c r="M1950" s="93" t="s">
        <v>14</v>
      </c>
    </row>
    <row r="1951" spans="1:13" ht="40.5" customHeight="1" thickTop="1" thickBot="1">
      <c r="A1951" s="127" t="s">
        <v>35</v>
      </c>
      <c r="B1951" s="134"/>
      <c r="C1951" s="134"/>
      <c r="D1951" s="134"/>
      <c r="E1951" s="134"/>
      <c r="F1951" s="135"/>
      <c r="G1951" s="114">
        <v>25</v>
      </c>
      <c r="H1951" s="102" t="s">
        <v>14</v>
      </c>
      <c r="I1951" s="102" t="s">
        <v>14</v>
      </c>
      <c r="J1951" s="102" t="s">
        <v>14</v>
      </c>
      <c r="K1951" s="102" t="s">
        <v>14</v>
      </c>
      <c r="L1951" s="102" t="s">
        <v>14</v>
      </c>
      <c r="M1951" s="102">
        <f>(M1931+M1938+M1943+M1949)/4</f>
        <v>1</v>
      </c>
    </row>
    <row r="1952" spans="1:13" ht="40.5" customHeight="1" thickTop="1">
      <c r="A1952" s="77"/>
      <c r="B1952" s="77"/>
      <c r="C1952" s="77"/>
      <c r="D1952" s="77"/>
      <c r="E1952" s="77"/>
      <c r="F1952" s="77"/>
      <c r="G1952" s="77"/>
      <c r="H1952" s="77"/>
      <c r="I1952" s="77"/>
      <c r="J1952" s="77"/>
      <c r="K1952" s="77"/>
      <c r="L1952" s="77"/>
      <c r="M1952" s="77"/>
    </row>
    <row r="1953" spans="1:13" ht="40.5" customHeight="1" thickBot="1">
      <c r="A1953" s="77"/>
      <c r="B1953" s="77"/>
      <c r="C1953" s="77"/>
      <c r="D1953" s="77"/>
      <c r="E1953" s="77"/>
      <c r="F1953" s="77"/>
      <c r="G1953" s="77"/>
      <c r="H1953" s="77"/>
      <c r="I1953" s="77"/>
      <c r="J1953" s="77"/>
      <c r="K1953" s="77"/>
      <c r="L1953" s="77"/>
      <c r="M1953" s="77"/>
    </row>
    <row r="1954" spans="1:13" ht="40.5" customHeight="1" thickTop="1" thickBot="1">
      <c r="A1954" s="78" t="s">
        <v>0</v>
      </c>
      <c r="B1954" s="136" t="s">
        <v>223</v>
      </c>
      <c r="C1954" s="132"/>
      <c r="D1954" s="132"/>
      <c r="E1954" s="132"/>
      <c r="F1954" s="132"/>
      <c r="G1954" s="133"/>
      <c r="H1954" s="139" t="s">
        <v>111</v>
      </c>
      <c r="I1954" s="144"/>
      <c r="J1954" s="145"/>
      <c r="K1954" s="79" t="s">
        <v>2</v>
      </c>
      <c r="L1954" s="146">
        <v>45480</v>
      </c>
      <c r="M1954" s="147"/>
    </row>
    <row r="1955" spans="1:13" ht="40.5" customHeight="1" thickBot="1">
      <c r="A1955" s="115" t="s">
        <v>3</v>
      </c>
      <c r="B1955" s="148"/>
      <c r="C1955" s="148"/>
      <c r="D1955" s="148"/>
      <c r="E1955" s="148"/>
      <c r="F1955" s="148"/>
      <c r="G1955" s="149"/>
      <c r="H1955" s="80" t="s">
        <v>112</v>
      </c>
      <c r="I1955" s="121">
        <v>25</v>
      </c>
      <c r="J1955" s="133"/>
      <c r="K1955" s="81"/>
      <c r="L1955" s="80"/>
      <c r="M1955" s="80"/>
    </row>
    <row r="1956" spans="1:13" ht="40.5" customHeight="1" thickBot="1">
      <c r="A1956" s="150"/>
      <c r="B1956" s="151"/>
      <c r="C1956" s="151"/>
      <c r="D1956" s="151"/>
      <c r="E1956" s="151"/>
      <c r="F1956" s="151"/>
      <c r="G1956" s="152"/>
      <c r="H1956" s="80" t="s">
        <v>113</v>
      </c>
      <c r="I1956" s="121">
        <v>3</v>
      </c>
      <c r="J1956" s="133"/>
      <c r="K1956" s="80"/>
      <c r="L1956" s="80"/>
      <c r="M1956" s="80"/>
    </row>
    <row r="1957" spans="1:13" ht="40.5" customHeight="1" thickBot="1">
      <c r="A1957" s="82" t="s">
        <v>4</v>
      </c>
      <c r="B1957" s="130" t="s">
        <v>5</v>
      </c>
      <c r="C1957" s="131"/>
      <c r="D1957" s="131"/>
      <c r="E1957" s="131"/>
      <c r="F1957" s="131"/>
      <c r="G1957" s="131"/>
      <c r="H1957" s="121" t="s">
        <v>5</v>
      </c>
      <c r="I1957" s="132"/>
      <c r="J1957" s="132"/>
      <c r="K1957" s="132"/>
      <c r="L1957" s="132"/>
      <c r="M1957" s="133"/>
    </row>
    <row r="1958" spans="1:13" ht="40.5" customHeight="1" thickTop="1" thickBot="1">
      <c r="A1958" s="83" t="s">
        <v>6</v>
      </c>
      <c r="B1958" s="84" t="s">
        <v>7</v>
      </c>
      <c r="C1958" s="84" t="s">
        <v>8</v>
      </c>
      <c r="D1958" s="84" t="s">
        <v>9</v>
      </c>
      <c r="E1958" s="84" t="s">
        <v>10</v>
      </c>
      <c r="F1958" s="84" t="s">
        <v>11</v>
      </c>
      <c r="G1958" s="85" t="s">
        <v>12</v>
      </c>
      <c r="H1958" s="86" t="s">
        <v>7</v>
      </c>
      <c r="I1958" s="86" t="s">
        <v>8</v>
      </c>
      <c r="J1958" s="86" t="s">
        <v>9</v>
      </c>
      <c r="K1958" s="86" t="s">
        <v>10</v>
      </c>
      <c r="L1958" s="86" t="s">
        <v>11</v>
      </c>
      <c r="M1958" s="87" t="s">
        <v>12</v>
      </c>
    </row>
    <row r="1959" spans="1:13" ht="40.5" customHeight="1" thickTop="1" thickBot="1">
      <c r="A1959" s="88" t="s">
        <v>13</v>
      </c>
      <c r="B1959" s="89"/>
      <c r="C1959" s="89"/>
      <c r="D1959" s="89"/>
      <c r="E1959" s="89"/>
      <c r="F1959" s="89">
        <v>28</v>
      </c>
      <c r="G1959" s="90">
        <f t="shared" ref="G1959:G1961" si="819">SUM(B1959:F1959)</f>
        <v>28</v>
      </c>
      <c r="H1959" s="91">
        <f t="shared" ref="H1959:L1961" si="820">IFERROR(B1959/$G$1959,0)</f>
        <v>0</v>
      </c>
      <c r="I1959" s="91">
        <f t="shared" si="820"/>
        <v>0</v>
      </c>
      <c r="J1959" s="91">
        <f t="shared" si="820"/>
        <v>0</v>
      </c>
      <c r="K1959" s="91">
        <f t="shared" si="820"/>
        <v>0</v>
      </c>
      <c r="L1959" s="91">
        <f t="shared" si="820"/>
        <v>1</v>
      </c>
      <c r="M1959" s="92" t="s">
        <v>14</v>
      </c>
    </row>
    <row r="1960" spans="1:13" ht="40.5" customHeight="1" thickTop="1" thickBot="1">
      <c r="A1960" s="88" t="s">
        <v>15</v>
      </c>
      <c r="B1960" s="89"/>
      <c r="C1960" s="89"/>
      <c r="D1960" s="89"/>
      <c r="E1960" s="89"/>
      <c r="F1960" s="89">
        <v>28</v>
      </c>
      <c r="G1960" s="90">
        <f t="shared" si="819"/>
        <v>28</v>
      </c>
      <c r="H1960" s="91">
        <f t="shared" si="820"/>
        <v>0</v>
      </c>
      <c r="I1960" s="91">
        <f t="shared" si="820"/>
        <v>0</v>
      </c>
      <c r="J1960" s="91">
        <f t="shared" si="820"/>
        <v>0</v>
      </c>
      <c r="K1960" s="91">
        <f t="shared" si="820"/>
        <v>0</v>
      </c>
      <c r="L1960" s="91">
        <f t="shared" si="820"/>
        <v>1</v>
      </c>
      <c r="M1960" s="93" t="s">
        <v>14</v>
      </c>
    </row>
    <row r="1961" spans="1:13" ht="40.5" customHeight="1" thickTop="1" thickBot="1">
      <c r="A1961" s="88" t="s">
        <v>16</v>
      </c>
      <c r="B1961" s="89"/>
      <c r="C1961" s="89"/>
      <c r="D1961" s="89"/>
      <c r="E1961" s="89"/>
      <c r="F1961" s="89">
        <v>28</v>
      </c>
      <c r="G1961" s="90">
        <f t="shared" si="819"/>
        <v>28</v>
      </c>
      <c r="H1961" s="91">
        <f t="shared" si="820"/>
        <v>0</v>
      </c>
      <c r="I1961" s="91">
        <f t="shared" si="820"/>
        <v>0</v>
      </c>
      <c r="J1961" s="91">
        <f t="shared" si="820"/>
        <v>0</v>
      </c>
      <c r="K1961" s="91">
        <f t="shared" si="820"/>
        <v>0</v>
      </c>
      <c r="L1961" s="91">
        <f t="shared" si="820"/>
        <v>1</v>
      </c>
      <c r="M1961" s="93" t="s">
        <v>14</v>
      </c>
    </row>
    <row r="1962" spans="1:13" ht="40.5" customHeight="1" thickTop="1" thickBot="1">
      <c r="A1962" s="94" t="s">
        <v>17</v>
      </c>
      <c r="B1962" s="95">
        <f>IFERROR(AVERAGE(B1959:B1961),0)</f>
        <v>0</v>
      </c>
      <c r="C1962" s="95">
        <f>IFERROR(AVERAGE(C1959:C1961),0)</f>
        <v>0</v>
      </c>
      <c r="D1962" s="95">
        <f>IFERROR(AVERAGE(D1959:D1961),0)</f>
        <v>0</v>
      </c>
      <c r="E1962" s="95">
        <f t="shared" ref="E1962:F1962" si="821">IFERROR(AVERAGE(E1959:E1961),0)</f>
        <v>0</v>
      </c>
      <c r="F1962" s="95">
        <f t="shared" si="821"/>
        <v>28</v>
      </c>
      <c r="G1962" s="95">
        <f>SUM(AVERAGE(G1959:G1961))</f>
        <v>28</v>
      </c>
      <c r="H1962" s="96">
        <f>AVERAGE(H1959:H1961)*0.2</f>
        <v>0</v>
      </c>
      <c r="I1962" s="96">
        <f>AVERAGE(I1959:I1961)*0.4</f>
        <v>0</v>
      </c>
      <c r="J1962" s="96">
        <f>AVERAGE(J1959:J1961)*0.6</f>
        <v>0</v>
      </c>
      <c r="K1962" s="96">
        <f>AVERAGE(K1959:K1961)*0.8</f>
        <v>0</v>
      </c>
      <c r="L1962" s="96">
        <f>AVERAGE(L1959:L1961)*1</f>
        <v>1</v>
      </c>
      <c r="M1962" s="97">
        <f>SUM(H1962:L1962)</f>
        <v>1</v>
      </c>
    </row>
    <row r="1963" spans="1:13" ht="40.5" customHeight="1" thickTop="1" thickBot="1">
      <c r="A1963" s="98" t="s">
        <v>18</v>
      </c>
      <c r="B1963" s="84" t="s">
        <v>7</v>
      </c>
      <c r="C1963" s="84" t="s">
        <v>8</v>
      </c>
      <c r="D1963" s="84" t="s">
        <v>9</v>
      </c>
      <c r="E1963" s="84" t="s">
        <v>10</v>
      </c>
      <c r="F1963" s="84" t="s">
        <v>11</v>
      </c>
      <c r="G1963" s="85" t="s">
        <v>12</v>
      </c>
      <c r="H1963" s="84" t="s">
        <v>7</v>
      </c>
      <c r="I1963" s="84" t="s">
        <v>8</v>
      </c>
      <c r="J1963" s="84" t="s">
        <v>9</v>
      </c>
      <c r="K1963" s="84" t="s">
        <v>10</v>
      </c>
      <c r="L1963" s="99" t="s">
        <v>11</v>
      </c>
      <c r="M1963" s="85" t="s">
        <v>12</v>
      </c>
    </row>
    <row r="1964" spans="1:13" ht="40.5" customHeight="1" thickTop="1" thickBot="1">
      <c r="A1964" s="88" t="s">
        <v>19</v>
      </c>
      <c r="B1964" s="89"/>
      <c r="C1964" s="89"/>
      <c r="D1964" s="89"/>
      <c r="E1964" s="89"/>
      <c r="F1964" s="89">
        <v>28</v>
      </c>
      <c r="G1964" s="90">
        <f t="shared" ref="G1964:G1968" si="822">SUM(B1964:F1964)</f>
        <v>28</v>
      </c>
      <c r="H1964" s="91">
        <f t="shared" ref="H1964:L1968" si="823">IFERROR(B1964/$G$1964,0)</f>
        <v>0</v>
      </c>
      <c r="I1964" s="91">
        <f t="shared" si="823"/>
        <v>0</v>
      </c>
      <c r="J1964" s="91">
        <f t="shared" si="823"/>
        <v>0</v>
      </c>
      <c r="K1964" s="91">
        <f t="shared" si="823"/>
        <v>0</v>
      </c>
      <c r="L1964" s="91">
        <f t="shared" si="823"/>
        <v>1</v>
      </c>
      <c r="M1964" s="93" t="s">
        <v>14</v>
      </c>
    </row>
    <row r="1965" spans="1:13" ht="40.5" customHeight="1" thickTop="1" thickBot="1">
      <c r="A1965" s="88" t="s">
        <v>20</v>
      </c>
      <c r="B1965" s="89"/>
      <c r="C1965" s="89"/>
      <c r="D1965" s="89"/>
      <c r="E1965" s="89"/>
      <c r="F1965" s="89">
        <v>28</v>
      </c>
      <c r="G1965" s="90">
        <f t="shared" si="822"/>
        <v>28</v>
      </c>
      <c r="H1965" s="91">
        <f t="shared" si="823"/>
        <v>0</v>
      </c>
      <c r="I1965" s="91">
        <f t="shared" si="823"/>
        <v>0</v>
      </c>
      <c r="J1965" s="91">
        <f t="shared" si="823"/>
        <v>0</v>
      </c>
      <c r="K1965" s="91">
        <f t="shared" si="823"/>
        <v>0</v>
      </c>
      <c r="L1965" s="91">
        <f t="shared" si="823"/>
        <v>1</v>
      </c>
      <c r="M1965" s="93" t="s">
        <v>14</v>
      </c>
    </row>
    <row r="1966" spans="1:13" ht="40.5" customHeight="1" thickTop="1" thickBot="1">
      <c r="A1966" s="88" t="s">
        <v>21</v>
      </c>
      <c r="B1966" s="89"/>
      <c r="C1966" s="89"/>
      <c r="D1966" s="89"/>
      <c r="E1966" s="89"/>
      <c r="F1966" s="89">
        <v>28</v>
      </c>
      <c r="G1966" s="90">
        <f t="shared" si="822"/>
        <v>28</v>
      </c>
      <c r="H1966" s="91">
        <f t="shared" si="823"/>
        <v>0</v>
      </c>
      <c r="I1966" s="91">
        <f t="shared" si="823"/>
        <v>0</v>
      </c>
      <c r="J1966" s="91">
        <f t="shared" si="823"/>
        <v>0</v>
      </c>
      <c r="K1966" s="91">
        <f t="shared" si="823"/>
        <v>0</v>
      </c>
      <c r="L1966" s="91">
        <f t="shared" si="823"/>
        <v>1</v>
      </c>
      <c r="M1966" s="93" t="s">
        <v>14</v>
      </c>
    </row>
    <row r="1967" spans="1:13" ht="40.5" customHeight="1" thickTop="1" thickBot="1">
      <c r="A1967" s="88" t="s">
        <v>22</v>
      </c>
      <c r="B1967" s="89"/>
      <c r="C1967" s="89"/>
      <c r="D1967" s="89"/>
      <c r="E1967" s="89"/>
      <c r="F1967" s="89">
        <v>28</v>
      </c>
      <c r="G1967" s="90">
        <f t="shared" si="822"/>
        <v>28</v>
      </c>
      <c r="H1967" s="91">
        <f t="shared" si="823"/>
        <v>0</v>
      </c>
      <c r="I1967" s="91">
        <f t="shared" si="823"/>
        <v>0</v>
      </c>
      <c r="J1967" s="91">
        <f t="shared" si="823"/>
        <v>0</v>
      </c>
      <c r="K1967" s="91">
        <f t="shared" si="823"/>
        <v>0</v>
      </c>
      <c r="L1967" s="91">
        <f t="shared" si="823"/>
        <v>1</v>
      </c>
      <c r="M1967" s="93" t="s">
        <v>14</v>
      </c>
    </row>
    <row r="1968" spans="1:13" ht="40.5" customHeight="1" thickTop="1" thickBot="1">
      <c r="A1968" s="88" t="s">
        <v>23</v>
      </c>
      <c r="B1968" s="89"/>
      <c r="C1968" s="89"/>
      <c r="D1968" s="89"/>
      <c r="E1968" s="89"/>
      <c r="F1968" s="89">
        <v>28</v>
      </c>
      <c r="G1968" s="90">
        <f t="shared" si="822"/>
        <v>28</v>
      </c>
      <c r="H1968" s="91">
        <f t="shared" si="823"/>
        <v>0</v>
      </c>
      <c r="I1968" s="91">
        <f t="shared" si="823"/>
        <v>0</v>
      </c>
      <c r="J1968" s="91">
        <f t="shared" si="823"/>
        <v>0</v>
      </c>
      <c r="K1968" s="91">
        <f t="shared" si="823"/>
        <v>0</v>
      </c>
      <c r="L1968" s="91">
        <f t="shared" si="823"/>
        <v>1</v>
      </c>
      <c r="M1968" s="93"/>
    </row>
    <row r="1969" spans="1:13" ht="40.5" customHeight="1" thickTop="1" thickBot="1">
      <c r="A1969" s="94" t="s">
        <v>24</v>
      </c>
      <c r="B1969" s="95">
        <f t="shared" ref="B1969:F1969" si="824">IFERROR(AVERAGE(B1964:B1968),0)</f>
        <v>0</v>
      </c>
      <c r="C1969" s="95">
        <f t="shared" si="824"/>
        <v>0</v>
      </c>
      <c r="D1969" s="95">
        <f t="shared" si="824"/>
        <v>0</v>
      </c>
      <c r="E1969" s="95">
        <f t="shared" si="824"/>
        <v>0</v>
      </c>
      <c r="F1969" s="95">
        <f t="shared" si="824"/>
        <v>28</v>
      </c>
      <c r="G1969" s="95">
        <f>SUM(AVERAGE(G1964:G1968))</f>
        <v>28</v>
      </c>
      <c r="H1969" s="97">
        <f>AVERAGE(H1964:H1968)*0.2</f>
        <v>0</v>
      </c>
      <c r="I1969" s="97">
        <f>AVERAGE(I1964:I1968)*0.4</f>
        <v>0</v>
      </c>
      <c r="J1969" s="97">
        <f>AVERAGE(J1964:J1968)*0.6</f>
        <v>0</v>
      </c>
      <c r="K1969" s="97">
        <f>AVERAGE(K1964:K1968)*0.8</f>
        <v>0</v>
      </c>
      <c r="L1969" s="100">
        <f>AVERAGE(L1964:L1968)*1</f>
        <v>1</v>
      </c>
      <c r="M1969" s="97">
        <f>SUM(H1969:L1969)</f>
        <v>1</v>
      </c>
    </row>
    <row r="1970" spans="1:13" ht="40.5" customHeight="1" thickTop="1" thickBot="1">
      <c r="A1970" s="98" t="s">
        <v>25</v>
      </c>
      <c r="B1970" s="84" t="s">
        <v>7</v>
      </c>
      <c r="C1970" s="84" t="s">
        <v>8</v>
      </c>
      <c r="D1970" s="84" t="s">
        <v>9</v>
      </c>
      <c r="E1970" s="84" t="s">
        <v>10</v>
      </c>
      <c r="F1970" s="84" t="s">
        <v>11</v>
      </c>
      <c r="G1970" s="85" t="s">
        <v>12</v>
      </c>
      <c r="H1970" s="84" t="s">
        <v>7</v>
      </c>
      <c r="I1970" s="84" t="s">
        <v>8</v>
      </c>
      <c r="J1970" s="84" t="s">
        <v>9</v>
      </c>
      <c r="K1970" s="84" t="s">
        <v>10</v>
      </c>
      <c r="L1970" s="99" t="s">
        <v>11</v>
      </c>
      <c r="M1970" s="85" t="s">
        <v>12</v>
      </c>
    </row>
    <row r="1971" spans="1:13" ht="40.5" customHeight="1" thickTop="1" thickBot="1">
      <c r="A1971" s="88" t="s">
        <v>26</v>
      </c>
      <c r="B1971" s="89"/>
      <c r="C1971" s="89"/>
      <c r="D1971" s="89"/>
      <c r="E1971" s="89"/>
      <c r="F1971" s="89">
        <v>28</v>
      </c>
      <c r="G1971" s="90">
        <f t="shared" ref="G1971:G1973" si="825">SUM(B1971:F1971)</f>
        <v>28</v>
      </c>
      <c r="H1971" s="91">
        <f t="shared" ref="H1971:L1973" si="826">IFERROR(B1971/$G$1971,0)</f>
        <v>0</v>
      </c>
      <c r="I1971" s="91">
        <f t="shared" si="826"/>
        <v>0</v>
      </c>
      <c r="J1971" s="91">
        <f t="shared" si="826"/>
        <v>0</v>
      </c>
      <c r="K1971" s="91">
        <f t="shared" si="826"/>
        <v>0</v>
      </c>
      <c r="L1971" s="91">
        <f t="shared" si="826"/>
        <v>1</v>
      </c>
      <c r="M1971" s="93" t="s">
        <v>14</v>
      </c>
    </row>
    <row r="1972" spans="1:13" ht="40.5" customHeight="1" thickTop="1" thickBot="1">
      <c r="A1972" s="88" t="s">
        <v>27</v>
      </c>
      <c r="B1972" s="89"/>
      <c r="C1972" s="89"/>
      <c r="D1972" s="89"/>
      <c r="E1972" s="89"/>
      <c r="F1972" s="89">
        <v>28</v>
      </c>
      <c r="G1972" s="90">
        <f t="shared" si="825"/>
        <v>28</v>
      </c>
      <c r="H1972" s="91">
        <f t="shared" si="826"/>
        <v>0</v>
      </c>
      <c r="I1972" s="91">
        <f t="shared" si="826"/>
        <v>0</v>
      </c>
      <c r="J1972" s="91">
        <f t="shared" si="826"/>
        <v>0</v>
      </c>
      <c r="K1972" s="91">
        <f t="shared" si="826"/>
        <v>0</v>
      </c>
      <c r="L1972" s="91">
        <f t="shared" si="826"/>
        <v>1</v>
      </c>
      <c r="M1972" s="93" t="s">
        <v>14</v>
      </c>
    </row>
    <row r="1973" spans="1:13" ht="40.5" customHeight="1" thickTop="1" thickBot="1">
      <c r="A1973" s="88" t="s">
        <v>28</v>
      </c>
      <c r="B1973" s="89"/>
      <c r="C1973" s="89"/>
      <c r="D1973" s="89"/>
      <c r="E1973" s="89"/>
      <c r="F1973" s="89">
        <v>28</v>
      </c>
      <c r="G1973" s="90">
        <f t="shared" si="825"/>
        <v>28</v>
      </c>
      <c r="H1973" s="91">
        <f t="shared" si="826"/>
        <v>0</v>
      </c>
      <c r="I1973" s="91">
        <f t="shared" si="826"/>
        <v>0</v>
      </c>
      <c r="J1973" s="91">
        <f t="shared" si="826"/>
        <v>0</v>
      </c>
      <c r="K1973" s="91">
        <f t="shared" si="826"/>
        <v>0</v>
      </c>
      <c r="L1973" s="91">
        <f t="shared" si="826"/>
        <v>1</v>
      </c>
      <c r="M1973" s="93" t="s">
        <v>14</v>
      </c>
    </row>
    <row r="1974" spans="1:13" ht="40.5" customHeight="1" thickTop="1" thickBot="1">
      <c r="A1974" s="94" t="s">
        <v>24</v>
      </c>
      <c r="B1974" s="95">
        <f t="shared" ref="B1974:F1974" si="827">IFERROR(AVERAGE(B1971:B1973),0)</f>
        <v>0</v>
      </c>
      <c r="C1974" s="95">
        <f t="shared" si="827"/>
        <v>0</v>
      </c>
      <c r="D1974" s="101">
        <f t="shared" si="827"/>
        <v>0</v>
      </c>
      <c r="E1974" s="101">
        <f t="shared" si="827"/>
        <v>0</v>
      </c>
      <c r="F1974" s="101">
        <f t="shared" si="827"/>
        <v>28</v>
      </c>
      <c r="G1974" s="101">
        <f>SUM(AVERAGE(G1971:G1973))</f>
        <v>28</v>
      </c>
      <c r="H1974" s="97">
        <f>AVERAGE(H1971:H1973)*0.2</f>
        <v>0</v>
      </c>
      <c r="I1974" s="97">
        <f>AVERAGE(I1971:I1973)*0.4</f>
        <v>0</v>
      </c>
      <c r="J1974" s="97">
        <f>AVERAGE(J1971:J1973)*0.6</f>
        <v>0</v>
      </c>
      <c r="K1974" s="97">
        <f>AVERAGE(K1971:K1973)*0.8</f>
        <v>0</v>
      </c>
      <c r="L1974" s="100">
        <f>AVERAGE(L1971:L1973)*1</f>
        <v>1</v>
      </c>
      <c r="M1974" s="102">
        <f>SUM(H1974:L1974)</f>
        <v>1</v>
      </c>
    </row>
    <row r="1975" spans="1:13" ht="40.5" customHeight="1" thickTop="1" thickBot="1">
      <c r="A1975" s="83" t="s">
        <v>29</v>
      </c>
      <c r="B1975" s="84" t="s">
        <v>7</v>
      </c>
      <c r="C1975" s="84" t="s">
        <v>8</v>
      </c>
      <c r="D1975" s="84" t="s">
        <v>9</v>
      </c>
      <c r="E1975" s="84" t="s">
        <v>10</v>
      </c>
      <c r="F1975" s="84" t="s">
        <v>11</v>
      </c>
      <c r="G1975" s="85" t="s">
        <v>12</v>
      </c>
      <c r="H1975" s="84" t="s">
        <v>7</v>
      </c>
      <c r="I1975" s="84" t="s">
        <v>8</v>
      </c>
      <c r="J1975" s="84" t="s">
        <v>9</v>
      </c>
      <c r="K1975" s="84" t="s">
        <v>10</v>
      </c>
      <c r="L1975" s="99" t="s">
        <v>11</v>
      </c>
      <c r="M1975" s="85" t="s">
        <v>12</v>
      </c>
    </row>
    <row r="1976" spans="1:13" ht="40.5" customHeight="1" thickTop="1" thickBot="1">
      <c r="A1976" s="103" t="s">
        <v>30</v>
      </c>
      <c r="B1976" s="104"/>
      <c r="C1976" s="104"/>
      <c r="D1976" s="104"/>
      <c r="E1976" s="89"/>
      <c r="F1976" s="89">
        <v>28</v>
      </c>
      <c r="G1976" s="105">
        <f t="shared" ref="G1976:G1979" si="828">SUM(B1976:F1976)</f>
        <v>28</v>
      </c>
      <c r="H1976" s="106">
        <f t="shared" ref="H1976:L1979" si="829">IFERROR(B1976/$G$1976,0)</f>
        <v>0</v>
      </c>
      <c r="I1976" s="106">
        <f t="shared" si="829"/>
        <v>0</v>
      </c>
      <c r="J1976" s="106">
        <f t="shared" si="829"/>
        <v>0</v>
      </c>
      <c r="K1976" s="106">
        <f t="shared" si="829"/>
        <v>0</v>
      </c>
      <c r="L1976" s="106">
        <f t="shared" si="829"/>
        <v>1</v>
      </c>
      <c r="M1976" s="93" t="s">
        <v>14</v>
      </c>
    </row>
    <row r="1977" spans="1:13" ht="40.5" customHeight="1" thickTop="1" thickBot="1">
      <c r="A1977" s="103" t="s">
        <v>31</v>
      </c>
      <c r="B1977" s="104"/>
      <c r="C1977" s="104"/>
      <c r="D1977" s="104"/>
      <c r="E1977" s="89"/>
      <c r="F1977" s="89">
        <v>28</v>
      </c>
      <c r="G1977" s="105">
        <f t="shared" si="828"/>
        <v>28</v>
      </c>
      <c r="H1977" s="106">
        <f t="shared" si="829"/>
        <v>0</v>
      </c>
      <c r="I1977" s="106">
        <f t="shared" si="829"/>
        <v>0</v>
      </c>
      <c r="J1977" s="106">
        <f t="shared" si="829"/>
        <v>0</v>
      </c>
      <c r="K1977" s="106">
        <f t="shared" si="829"/>
        <v>0</v>
      </c>
      <c r="L1977" s="106">
        <f t="shared" si="829"/>
        <v>1</v>
      </c>
      <c r="M1977" s="93" t="s">
        <v>14</v>
      </c>
    </row>
    <row r="1978" spans="1:13" ht="40.5" customHeight="1" thickTop="1" thickBot="1">
      <c r="A1978" s="103" t="s">
        <v>32</v>
      </c>
      <c r="B1978" s="104"/>
      <c r="C1978" s="104"/>
      <c r="D1978" s="104"/>
      <c r="E1978" s="89"/>
      <c r="F1978" s="89">
        <v>28</v>
      </c>
      <c r="G1978" s="105">
        <f t="shared" si="828"/>
        <v>28</v>
      </c>
      <c r="H1978" s="106">
        <f t="shared" si="829"/>
        <v>0</v>
      </c>
      <c r="I1978" s="106">
        <f t="shared" si="829"/>
        <v>0</v>
      </c>
      <c r="J1978" s="106">
        <f t="shared" si="829"/>
        <v>0</v>
      </c>
      <c r="K1978" s="106">
        <f t="shared" si="829"/>
        <v>0</v>
      </c>
      <c r="L1978" s="106">
        <f t="shared" si="829"/>
        <v>1</v>
      </c>
      <c r="M1978" s="93" t="s">
        <v>14</v>
      </c>
    </row>
    <row r="1979" spans="1:13" ht="40.5" customHeight="1" thickTop="1" thickBot="1">
      <c r="A1979" s="103" t="s">
        <v>33</v>
      </c>
      <c r="B1979" s="104"/>
      <c r="C1979" s="104"/>
      <c r="D1979" s="104"/>
      <c r="E1979" s="89"/>
      <c r="F1979" s="89">
        <v>28</v>
      </c>
      <c r="G1979" s="105">
        <f t="shared" si="828"/>
        <v>28</v>
      </c>
      <c r="H1979" s="106">
        <f t="shared" si="829"/>
        <v>0</v>
      </c>
      <c r="I1979" s="106">
        <f t="shared" si="829"/>
        <v>0</v>
      </c>
      <c r="J1979" s="106">
        <f t="shared" si="829"/>
        <v>0</v>
      </c>
      <c r="K1979" s="106">
        <f t="shared" si="829"/>
        <v>0</v>
      </c>
      <c r="L1979" s="106">
        <f t="shared" si="829"/>
        <v>1</v>
      </c>
      <c r="M1979" s="93" t="s">
        <v>14</v>
      </c>
    </row>
    <row r="1980" spans="1:13" ht="40.5" customHeight="1" thickTop="1" thickBot="1">
      <c r="A1980" s="107" t="s">
        <v>24</v>
      </c>
      <c r="B1980" s="108">
        <f t="shared" ref="B1980:F1980" si="830">IFERROR(AVERAGE(B1976:B1979),0)</f>
        <v>0</v>
      </c>
      <c r="C1980" s="108">
        <f t="shared" si="830"/>
        <v>0</v>
      </c>
      <c r="D1980" s="108">
        <f t="shared" si="830"/>
        <v>0</v>
      </c>
      <c r="E1980" s="108">
        <f t="shared" si="830"/>
        <v>0</v>
      </c>
      <c r="F1980" s="108">
        <f t="shared" si="830"/>
        <v>28</v>
      </c>
      <c r="G1980" s="108">
        <f>SUM(AVERAGE(G1976:G1979))</f>
        <v>28</v>
      </c>
      <c r="H1980" s="102">
        <f>AVERAGE(H1976:H1979)*0.2</f>
        <v>0</v>
      </c>
      <c r="I1980" s="102">
        <f>AVERAGE(I1976:I1979)*0.4</f>
        <v>0</v>
      </c>
      <c r="J1980" s="102">
        <f>AVERAGE(J1976:J1979)*0.6</f>
        <v>0</v>
      </c>
      <c r="K1980" s="102">
        <f>AVERAGE(K1976:K1979)*0.8</f>
        <v>0</v>
      </c>
      <c r="L1980" s="109">
        <f>AVERAGE(L1976:L1979)*1</f>
        <v>1</v>
      </c>
      <c r="M1980" s="102">
        <f>SUM(H1980:L1980)</f>
        <v>1</v>
      </c>
    </row>
    <row r="1981" spans="1:13" ht="40.5" customHeight="1" thickTop="1" thickBot="1">
      <c r="A1981" s="110" t="s">
        <v>34</v>
      </c>
      <c r="B1981" s="111"/>
      <c r="C1981" s="111"/>
      <c r="D1981" s="111"/>
      <c r="E1981" s="111"/>
      <c r="F1981" s="111"/>
      <c r="G1981" s="112">
        <f>SUM(B1981:F1981)</f>
        <v>0</v>
      </c>
      <c r="H1981" s="113">
        <f t="shared" ref="H1981:L1981" si="831">IFERROR(B1981/$G$1981,0)</f>
        <v>0</v>
      </c>
      <c r="I1981" s="113">
        <f t="shared" si="831"/>
        <v>0</v>
      </c>
      <c r="J1981" s="113">
        <f t="shared" si="831"/>
        <v>0</v>
      </c>
      <c r="K1981" s="113">
        <f t="shared" si="831"/>
        <v>0</v>
      </c>
      <c r="L1981" s="113">
        <f t="shared" si="831"/>
        <v>0</v>
      </c>
      <c r="M1981" s="93" t="s">
        <v>14</v>
      </c>
    </row>
    <row r="1982" spans="1:13" ht="40.5" customHeight="1" thickTop="1" thickBot="1">
      <c r="A1982" s="127" t="s">
        <v>35</v>
      </c>
      <c r="B1982" s="134"/>
      <c r="C1982" s="134"/>
      <c r="D1982" s="134"/>
      <c r="E1982" s="134"/>
      <c r="F1982" s="135"/>
      <c r="G1982" s="114">
        <v>28</v>
      </c>
      <c r="H1982" s="102" t="s">
        <v>14</v>
      </c>
      <c r="I1982" s="102" t="s">
        <v>14</v>
      </c>
      <c r="J1982" s="102" t="s">
        <v>14</v>
      </c>
      <c r="K1982" s="102" t="s">
        <v>14</v>
      </c>
      <c r="L1982" s="102" t="s">
        <v>14</v>
      </c>
      <c r="M1982" s="102">
        <f>(M1962+M1969+M1974+M1980)/4</f>
        <v>1</v>
      </c>
    </row>
    <row r="1983" spans="1:13" ht="40.5" customHeight="1" thickTop="1">
      <c r="A1983" s="77"/>
      <c r="B1983" s="77"/>
      <c r="C1983" s="77"/>
      <c r="D1983" s="77"/>
      <c r="E1983" s="77"/>
      <c r="F1983" s="77"/>
      <c r="G1983" s="77"/>
      <c r="H1983" s="77"/>
      <c r="I1983" s="77"/>
      <c r="J1983" s="77"/>
      <c r="K1983" s="77"/>
      <c r="L1983" s="77"/>
      <c r="M1983" s="77"/>
    </row>
    <row r="1984" spans="1:13" ht="40.5" customHeight="1" thickBot="1">
      <c r="A1984" s="77"/>
      <c r="B1984" s="77"/>
      <c r="C1984" s="77"/>
      <c r="D1984" s="77"/>
      <c r="E1984" s="77"/>
      <c r="F1984" s="77"/>
      <c r="G1984" s="77"/>
      <c r="H1984" s="77"/>
      <c r="I1984" s="77"/>
      <c r="J1984" s="77"/>
      <c r="K1984" s="77"/>
      <c r="L1984" s="77"/>
      <c r="M1984" s="77"/>
    </row>
    <row r="1985" spans="1:13" ht="40.5" customHeight="1" thickTop="1" thickBot="1">
      <c r="A1985" s="78" t="s">
        <v>0</v>
      </c>
      <c r="B1985" s="136" t="s">
        <v>54</v>
      </c>
      <c r="C1985" s="132"/>
      <c r="D1985" s="132"/>
      <c r="E1985" s="132"/>
      <c r="F1985" s="132"/>
      <c r="G1985" s="133"/>
      <c r="H1985" s="139" t="s">
        <v>111</v>
      </c>
      <c r="I1985" s="144"/>
      <c r="J1985" s="145"/>
      <c r="K1985" s="79" t="s">
        <v>2</v>
      </c>
      <c r="L1985" s="146">
        <v>45504</v>
      </c>
      <c r="M1985" s="147"/>
    </row>
    <row r="1986" spans="1:13" ht="40.5" customHeight="1" thickBot="1">
      <c r="A1986" s="115" t="s">
        <v>3</v>
      </c>
      <c r="B1986" s="148"/>
      <c r="C1986" s="148"/>
      <c r="D1986" s="148"/>
      <c r="E1986" s="148"/>
      <c r="F1986" s="148"/>
      <c r="G1986" s="149"/>
      <c r="H1986" s="80" t="s">
        <v>112</v>
      </c>
      <c r="I1986" s="121">
        <v>23</v>
      </c>
      <c r="J1986" s="133"/>
      <c r="K1986" s="81"/>
      <c r="L1986" s="80"/>
      <c r="M1986" s="80"/>
    </row>
    <row r="1987" spans="1:13" ht="40.5" customHeight="1" thickBot="1">
      <c r="A1987" s="150"/>
      <c r="B1987" s="151"/>
      <c r="C1987" s="151"/>
      <c r="D1987" s="151"/>
      <c r="E1987" s="151"/>
      <c r="F1987" s="151"/>
      <c r="G1987" s="152"/>
      <c r="H1987" s="80" t="s">
        <v>113</v>
      </c>
      <c r="I1987" s="121">
        <v>3</v>
      </c>
      <c r="J1987" s="133"/>
      <c r="K1987" s="80"/>
      <c r="L1987" s="80"/>
      <c r="M1987" s="80"/>
    </row>
    <row r="1988" spans="1:13" ht="40.5" customHeight="1" thickBot="1">
      <c r="A1988" s="82" t="s">
        <v>4</v>
      </c>
      <c r="B1988" s="130" t="s">
        <v>5</v>
      </c>
      <c r="C1988" s="131"/>
      <c r="D1988" s="131"/>
      <c r="E1988" s="131"/>
      <c r="F1988" s="131"/>
      <c r="G1988" s="131"/>
      <c r="H1988" s="121" t="s">
        <v>5</v>
      </c>
      <c r="I1988" s="132"/>
      <c r="J1988" s="132"/>
      <c r="K1988" s="132"/>
      <c r="L1988" s="132"/>
      <c r="M1988" s="133"/>
    </row>
    <row r="1989" spans="1:13" ht="40.5" customHeight="1" thickTop="1" thickBot="1">
      <c r="A1989" s="83" t="s">
        <v>6</v>
      </c>
      <c r="B1989" s="84" t="s">
        <v>7</v>
      </c>
      <c r="C1989" s="84" t="s">
        <v>8</v>
      </c>
      <c r="D1989" s="84" t="s">
        <v>9</v>
      </c>
      <c r="E1989" s="84" t="s">
        <v>10</v>
      </c>
      <c r="F1989" s="84" t="s">
        <v>11</v>
      </c>
      <c r="G1989" s="85" t="s">
        <v>12</v>
      </c>
      <c r="H1989" s="86" t="s">
        <v>7</v>
      </c>
      <c r="I1989" s="86" t="s">
        <v>8</v>
      </c>
      <c r="J1989" s="86" t="s">
        <v>9</v>
      </c>
      <c r="K1989" s="86" t="s">
        <v>10</v>
      </c>
      <c r="L1989" s="86" t="s">
        <v>11</v>
      </c>
      <c r="M1989" s="87" t="s">
        <v>12</v>
      </c>
    </row>
    <row r="1990" spans="1:13" ht="40.5" customHeight="1" thickTop="1" thickBot="1">
      <c r="A1990" s="88" t="s">
        <v>13</v>
      </c>
      <c r="B1990" s="89"/>
      <c r="C1990" s="89"/>
      <c r="D1990" s="89"/>
      <c r="E1990" s="89"/>
      <c r="F1990" s="89">
        <v>26</v>
      </c>
      <c r="G1990" s="90">
        <f t="shared" ref="G1990:G1992" si="832">SUM(B1990:F1990)</f>
        <v>26</v>
      </c>
      <c r="H1990" s="91">
        <f t="shared" ref="H1990:L1992" si="833">IFERROR(B1990/$G$1990,0)</f>
        <v>0</v>
      </c>
      <c r="I1990" s="91">
        <f t="shared" si="833"/>
        <v>0</v>
      </c>
      <c r="J1990" s="91">
        <f t="shared" si="833"/>
        <v>0</v>
      </c>
      <c r="K1990" s="91">
        <f t="shared" si="833"/>
        <v>0</v>
      </c>
      <c r="L1990" s="91">
        <f t="shared" si="833"/>
        <v>1</v>
      </c>
      <c r="M1990" s="92" t="s">
        <v>14</v>
      </c>
    </row>
    <row r="1991" spans="1:13" ht="40.5" customHeight="1" thickTop="1" thickBot="1">
      <c r="A1991" s="88" t="s">
        <v>15</v>
      </c>
      <c r="B1991" s="89"/>
      <c r="C1991" s="89"/>
      <c r="D1991" s="89"/>
      <c r="E1991" s="89"/>
      <c r="F1991" s="89">
        <v>26</v>
      </c>
      <c r="G1991" s="90">
        <f t="shared" si="832"/>
        <v>26</v>
      </c>
      <c r="H1991" s="91">
        <f t="shared" si="833"/>
        <v>0</v>
      </c>
      <c r="I1991" s="91">
        <f t="shared" si="833"/>
        <v>0</v>
      </c>
      <c r="J1991" s="91">
        <f t="shared" si="833"/>
        <v>0</v>
      </c>
      <c r="K1991" s="91">
        <f t="shared" si="833"/>
        <v>0</v>
      </c>
      <c r="L1991" s="91">
        <f t="shared" si="833"/>
        <v>1</v>
      </c>
      <c r="M1991" s="93" t="s">
        <v>14</v>
      </c>
    </row>
    <row r="1992" spans="1:13" ht="40.5" customHeight="1" thickTop="1" thickBot="1">
      <c r="A1992" s="88" t="s">
        <v>16</v>
      </c>
      <c r="B1992" s="89"/>
      <c r="C1992" s="89"/>
      <c r="D1992" s="89"/>
      <c r="E1992" s="89"/>
      <c r="F1992" s="89">
        <v>26</v>
      </c>
      <c r="G1992" s="90">
        <f t="shared" si="832"/>
        <v>26</v>
      </c>
      <c r="H1992" s="91">
        <f t="shared" si="833"/>
        <v>0</v>
      </c>
      <c r="I1992" s="91">
        <f t="shared" si="833"/>
        <v>0</v>
      </c>
      <c r="J1992" s="91">
        <f t="shared" si="833"/>
        <v>0</v>
      </c>
      <c r="K1992" s="91">
        <f t="shared" si="833"/>
        <v>0</v>
      </c>
      <c r="L1992" s="91">
        <f t="shared" si="833"/>
        <v>1</v>
      </c>
      <c r="M1992" s="93" t="s">
        <v>14</v>
      </c>
    </row>
    <row r="1993" spans="1:13" ht="40.5" customHeight="1" thickTop="1" thickBot="1">
      <c r="A1993" s="94" t="s">
        <v>17</v>
      </c>
      <c r="B1993" s="95">
        <f>IFERROR(AVERAGE(B1990:B1992),0)</f>
        <v>0</v>
      </c>
      <c r="C1993" s="95">
        <f>IFERROR(AVERAGE(C1990:C1992),0)</f>
        <v>0</v>
      </c>
      <c r="D1993" s="95">
        <f>IFERROR(AVERAGE(D1990:D1992),0)</f>
        <v>0</v>
      </c>
      <c r="E1993" s="95">
        <f t="shared" ref="E1993:F1993" si="834">IFERROR(AVERAGE(E1990:E1992),0)</f>
        <v>0</v>
      </c>
      <c r="F1993" s="95">
        <f t="shared" si="834"/>
        <v>26</v>
      </c>
      <c r="G1993" s="95">
        <f>SUM(AVERAGE(G1990:G1992))</f>
        <v>26</v>
      </c>
      <c r="H1993" s="96">
        <f>AVERAGE(H1990:H1992)*0.2</f>
        <v>0</v>
      </c>
      <c r="I1993" s="96">
        <f>AVERAGE(I1990:I1992)*0.4</f>
        <v>0</v>
      </c>
      <c r="J1993" s="96">
        <f>AVERAGE(J1990:J1992)*0.6</f>
        <v>0</v>
      </c>
      <c r="K1993" s="96">
        <f>AVERAGE(K1990:K1992)*0.8</f>
        <v>0</v>
      </c>
      <c r="L1993" s="96">
        <f>AVERAGE(L1990:L1992)*1</f>
        <v>1</v>
      </c>
      <c r="M1993" s="97">
        <f>SUM(H1993:L1993)</f>
        <v>1</v>
      </c>
    </row>
    <row r="1994" spans="1:13" ht="40.5" customHeight="1" thickTop="1" thickBot="1">
      <c r="A1994" s="98" t="s">
        <v>18</v>
      </c>
      <c r="B1994" s="84" t="s">
        <v>7</v>
      </c>
      <c r="C1994" s="84" t="s">
        <v>8</v>
      </c>
      <c r="D1994" s="84" t="s">
        <v>9</v>
      </c>
      <c r="E1994" s="84" t="s">
        <v>10</v>
      </c>
      <c r="F1994" s="84" t="s">
        <v>11</v>
      </c>
      <c r="G1994" s="85" t="s">
        <v>12</v>
      </c>
      <c r="H1994" s="84" t="s">
        <v>7</v>
      </c>
      <c r="I1994" s="84" t="s">
        <v>8</v>
      </c>
      <c r="J1994" s="84" t="s">
        <v>9</v>
      </c>
      <c r="K1994" s="84" t="s">
        <v>10</v>
      </c>
      <c r="L1994" s="99" t="s">
        <v>11</v>
      </c>
      <c r="M1994" s="85" t="s">
        <v>12</v>
      </c>
    </row>
    <row r="1995" spans="1:13" ht="40.5" customHeight="1" thickTop="1" thickBot="1">
      <c r="A1995" s="88" t="s">
        <v>19</v>
      </c>
      <c r="B1995" s="89"/>
      <c r="C1995" s="89"/>
      <c r="D1995" s="89"/>
      <c r="E1995" s="89"/>
      <c r="F1995" s="89">
        <v>26</v>
      </c>
      <c r="G1995" s="90">
        <f t="shared" ref="G1995:G1999" si="835">SUM(B1995:F1995)</f>
        <v>26</v>
      </c>
      <c r="H1995" s="91">
        <f t="shared" ref="H1995:L1999" si="836">IFERROR(B1995/$G$1995,0)</f>
        <v>0</v>
      </c>
      <c r="I1995" s="91">
        <f t="shared" si="836"/>
        <v>0</v>
      </c>
      <c r="J1995" s="91">
        <f t="shared" si="836"/>
        <v>0</v>
      </c>
      <c r="K1995" s="91">
        <f t="shared" si="836"/>
        <v>0</v>
      </c>
      <c r="L1995" s="91">
        <f t="shared" si="836"/>
        <v>1</v>
      </c>
      <c r="M1995" s="93" t="s">
        <v>14</v>
      </c>
    </row>
    <row r="1996" spans="1:13" ht="40.5" customHeight="1" thickTop="1" thickBot="1">
      <c r="A1996" s="88" t="s">
        <v>20</v>
      </c>
      <c r="B1996" s="89"/>
      <c r="C1996" s="89"/>
      <c r="D1996" s="89"/>
      <c r="E1996" s="89"/>
      <c r="F1996" s="89">
        <v>26</v>
      </c>
      <c r="G1996" s="90">
        <f t="shared" si="835"/>
        <v>26</v>
      </c>
      <c r="H1996" s="91">
        <f t="shared" si="836"/>
        <v>0</v>
      </c>
      <c r="I1996" s="91">
        <f t="shared" si="836"/>
        <v>0</v>
      </c>
      <c r="J1996" s="91">
        <f t="shared" si="836"/>
        <v>0</v>
      </c>
      <c r="K1996" s="91">
        <f t="shared" si="836"/>
        <v>0</v>
      </c>
      <c r="L1996" s="91">
        <f t="shared" si="836"/>
        <v>1</v>
      </c>
      <c r="M1996" s="93" t="s">
        <v>14</v>
      </c>
    </row>
    <row r="1997" spans="1:13" ht="40.5" customHeight="1" thickTop="1" thickBot="1">
      <c r="A1997" s="88" t="s">
        <v>21</v>
      </c>
      <c r="B1997" s="89"/>
      <c r="C1997" s="89"/>
      <c r="D1997" s="89"/>
      <c r="E1997" s="89"/>
      <c r="F1997" s="89">
        <v>26</v>
      </c>
      <c r="G1997" s="90">
        <f t="shared" si="835"/>
        <v>26</v>
      </c>
      <c r="H1997" s="91">
        <f t="shared" si="836"/>
        <v>0</v>
      </c>
      <c r="I1997" s="91">
        <f t="shared" si="836"/>
        <v>0</v>
      </c>
      <c r="J1997" s="91">
        <f t="shared" si="836"/>
        <v>0</v>
      </c>
      <c r="K1997" s="91">
        <f t="shared" si="836"/>
        <v>0</v>
      </c>
      <c r="L1997" s="91">
        <f t="shared" si="836"/>
        <v>1</v>
      </c>
      <c r="M1997" s="93" t="s">
        <v>14</v>
      </c>
    </row>
    <row r="1998" spans="1:13" ht="40.5" customHeight="1" thickTop="1" thickBot="1">
      <c r="A1998" s="88" t="s">
        <v>22</v>
      </c>
      <c r="B1998" s="89"/>
      <c r="C1998" s="89"/>
      <c r="D1998" s="89"/>
      <c r="E1998" s="89"/>
      <c r="F1998" s="89">
        <v>26</v>
      </c>
      <c r="G1998" s="90">
        <f t="shared" si="835"/>
        <v>26</v>
      </c>
      <c r="H1998" s="91">
        <f t="shared" si="836"/>
        <v>0</v>
      </c>
      <c r="I1998" s="91">
        <f t="shared" si="836"/>
        <v>0</v>
      </c>
      <c r="J1998" s="91">
        <f t="shared" si="836"/>
        <v>0</v>
      </c>
      <c r="K1998" s="91">
        <f t="shared" si="836"/>
        <v>0</v>
      </c>
      <c r="L1998" s="91">
        <f t="shared" si="836"/>
        <v>1</v>
      </c>
      <c r="M1998" s="93" t="s">
        <v>14</v>
      </c>
    </row>
    <row r="1999" spans="1:13" ht="40.5" customHeight="1" thickTop="1" thickBot="1">
      <c r="A1999" s="88" t="s">
        <v>23</v>
      </c>
      <c r="B1999" s="89"/>
      <c r="C1999" s="89"/>
      <c r="D1999" s="89"/>
      <c r="E1999" s="89"/>
      <c r="F1999" s="89">
        <v>26</v>
      </c>
      <c r="G1999" s="90">
        <f t="shared" si="835"/>
        <v>26</v>
      </c>
      <c r="H1999" s="91">
        <f t="shared" si="836"/>
        <v>0</v>
      </c>
      <c r="I1999" s="91">
        <f t="shared" si="836"/>
        <v>0</v>
      </c>
      <c r="J1999" s="91">
        <f t="shared" si="836"/>
        <v>0</v>
      </c>
      <c r="K1999" s="91">
        <f t="shared" si="836"/>
        <v>0</v>
      </c>
      <c r="L1999" s="91">
        <f t="shared" si="836"/>
        <v>1</v>
      </c>
      <c r="M1999" s="93"/>
    </row>
    <row r="2000" spans="1:13" ht="40.5" customHeight="1" thickTop="1" thickBot="1">
      <c r="A2000" s="94" t="s">
        <v>24</v>
      </c>
      <c r="B2000" s="95">
        <f t="shared" ref="B2000:F2000" si="837">IFERROR(AVERAGE(B1995:B1999),0)</f>
        <v>0</v>
      </c>
      <c r="C2000" s="95">
        <f t="shared" si="837"/>
        <v>0</v>
      </c>
      <c r="D2000" s="95">
        <f t="shared" si="837"/>
        <v>0</v>
      </c>
      <c r="E2000" s="95">
        <f t="shared" si="837"/>
        <v>0</v>
      </c>
      <c r="F2000" s="95">
        <f t="shared" si="837"/>
        <v>26</v>
      </c>
      <c r="G2000" s="95">
        <f>SUM(AVERAGE(G1995:G1999))</f>
        <v>26</v>
      </c>
      <c r="H2000" s="97">
        <f>AVERAGE(H1995:H1999)*0.2</f>
        <v>0</v>
      </c>
      <c r="I2000" s="97">
        <f>AVERAGE(I1995:I1999)*0.4</f>
        <v>0</v>
      </c>
      <c r="J2000" s="97">
        <f>AVERAGE(J1995:J1999)*0.6</f>
        <v>0</v>
      </c>
      <c r="K2000" s="97">
        <f>AVERAGE(K1995:K1999)*0.8</f>
        <v>0</v>
      </c>
      <c r="L2000" s="100">
        <f>AVERAGE(L1995:L1999)*1</f>
        <v>1</v>
      </c>
      <c r="M2000" s="97">
        <f>SUM(H2000:L2000)</f>
        <v>1</v>
      </c>
    </row>
    <row r="2001" spans="1:13" ht="40.5" customHeight="1" thickTop="1" thickBot="1">
      <c r="A2001" s="98" t="s">
        <v>25</v>
      </c>
      <c r="B2001" s="84" t="s">
        <v>7</v>
      </c>
      <c r="C2001" s="84" t="s">
        <v>8</v>
      </c>
      <c r="D2001" s="84" t="s">
        <v>9</v>
      </c>
      <c r="E2001" s="84" t="s">
        <v>10</v>
      </c>
      <c r="F2001" s="84" t="s">
        <v>11</v>
      </c>
      <c r="G2001" s="85" t="s">
        <v>12</v>
      </c>
      <c r="H2001" s="84" t="s">
        <v>7</v>
      </c>
      <c r="I2001" s="84" t="s">
        <v>8</v>
      </c>
      <c r="J2001" s="84" t="s">
        <v>9</v>
      </c>
      <c r="K2001" s="84" t="s">
        <v>10</v>
      </c>
      <c r="L2001" s="99" t="s">
        <v>11</v>
      </c>
      <c r="M2001" s="85" t="s">
        <v>12</v>
      </c>
    </row>
    <row r="2002" spans="1:13" ht="40.5" customHeight="1" thickTop="1" thickBot="1">
      <c r="A2002" s="88" t="s">
        <v>26</v>
      </c>
      <c r="B2002" s="89"/>
      <c r="C2002" s="89"/>
      <c r="D2002" s="89"/>
      <c r="E2002" s="89"/>
      <c r="F2002" s="89">
        <v>26</v>
      </c>
      <c r="G2002" s="90">
        <f t="shared" ref="G2002:G2004" si="838">SUM(B2002:F2002)</f>
        <v>26</v>
      </c>
      <c r="H2002" s="91">
        <f t="shared" ref="H2002:L2004" si="839">IFERROR(B2002/$G$2002,0)</f>
        <v>0</v>
      </c>
      <c r="I2002" s="91">
        <f t="shared" si="839"/>
        <v>0</v>
      </c>
      <c r="J2002" s="91">
        <f t="shared" si="839"/>
        <v>0</v>
      </c>
      <c r="K2002" s="91">
        <f t="shared" si="839"/>
        <v>0</v>
      </c>
      <c r="L2002" s="91">
        <f t="shared" si="839"/>
        <v>1</v>
      </c>
      <c r="M2002" s="93" t="s">
        <v>14</v>
      </c>
    </row>
    <row r="2003" spans="1:13" ht="40.5" customHeight="1" thickTop="1" thickBot="1">
      <c r="A2003" s="88" t="s">
        <v>27</v>
      </c>
      <c r="B2003" s="89"/>
      <c r="C2003" s="89"/>
      <c r="D2003" s="89"/>
      <c r="E2003" s="89"/>
      <c r="F2003" s="89">
        <v>26</v>
      </c>
      <c r="G2003" s="90">
        <f t="shared" si="838"/>
        <v>26</v>
      </c>
      <c r="H2003" s="91">
        <f t="shared" si="839"/>
        <v>0</v>
      </c>
      <c r="I2003" s="91">
        <f t="shared" si="839"/>
        <v>0</v>
      </c>
      <c r="J2003" s="91">
        <f t="shared" si="839"/>
        <v>0</v>
      </c>
      <c r="K2003" s="91">
        <f t="shared" si="839"/>
        <v>0</v>
      </c>
      <c r="L2003" s="91">
        <f t="shared" si="839"/>
        <v>1</v>
      </c>
      <c r="M2003" s="93" t="s">
        <v>14</v>
      </c>
    </row>
    <row r="2004" spans="1:13" ht="40.5" customHeight="1" thickTop="1" thickBot="1">
      <c r="A2004" s="88" t="s">
        <v>28</v>
      </c>
      <c r="B2004" s="89"/>
      <c r="C2004" s="89"/>
      <c r="D2004" s="89"/>
      <c r="E2004" s="89"/>
      <c r="F2004" s="89">
        <v>26</v>
      </c>
      <c r="G2004" s="90">
        <f t="shared" si="838"/>
        <v>26</v>
      </c>
      <c r="H2004" s="91">
        <f t="shared" si="839"/>
        <v>0</v>
      </c>
      <c r="I2004" s="91">
        <f t="shared" si="839"/>
        <v>0</v>
      </c>
      <c r="J2004" s="91">
        <f t="shared" si="839"/>
        <v>0</v>
      </c>
      <c r="K2004" s="91">
        <f t="shared" si="839"/>
        <v>0</v>
      </c>
      <c r="L2004" s="91">
        <f t="shared" si="839"/>
        <v>1</v>
      </c>
      <c r="M2004" s="93" t="s">
        <v>14</v>
      </c>
    </row>
    <row r="2005" spans="1:13" ht="40.5" customHeight="1" thickTop="1" thickBot="1">
      <c r="A2005" s="94" t="s">
        <v>24</v>
      </c>
      <c r="B2005" s="95">
        <f t="shared" ref="B2005:F2005" si="840">IFERROR(AVERAGE(B2002:B2004),0)</f>
        <v>0</v>
      </c>
      <c r="C2005" s="95">
        <f t="shared" si="840"/>
        <v>0</v>
      </c>
      <c r="D2005" s="101">
        <f t="shared" si="840"/>
        <v>0</v>
      </c>
      <c r="E2005" s="101">
        <f t="shared" si="840"/>
        <v>0</v>
      </c>
      <c r="F2005" s="101">
        <f t="shared" si="840"/>
        <v>26</v>
      </c>
      <c r="G2005" s="101">
        <f>SUM(AVERAGE(G2002:G2004))</f>
        <v>26</v>
      </c>
      <c r="H2005" s="97">
        <f>AVERAGE(H2002:H2004)*0.2</f>
        <v>0</v>
      </c>
      <c r="I2005" s="97">
        <f>AVERAGE(I2002:I2004)*0.4</f>
        <v>0</v>
      </c>
      <c r="J2005" s="97">
        <f>AVERAGE(J2002:J2004)*0.6</f>
        <v>0</v>
      </c>
      <c r="K2005" s="97">
        <f>AVERAGE(K2002:K2004)*0.8</f>
        <v>0</v>
      </c>
      <c r="L2005" s="100">
        <f>AVERAGE(L2002:L2004)*1</f>
        <v>1</v>
      </c>
      <c r="M2005" s="102">
        <f>SUM(H2005:L2005)</f>
        <v>1</v>
      </c>
    </row>
    <row r="2006" spans="1:13" ht="40.5" customHeight="1" thickTop="1" thickBot="1">
      <c r="A2006" s="83" t="s">
        <v>29</v>
      </c>
      <c r="B2006" s="84" t="s">
        <v>7</v>
      </c>
      <c r="C2006" s="84" t="s">
        <v>8</v>
      </c>
      <c r="D2006" s="84" t="s">
        <v>9</v>
      </c>
      <c r="E2006" s="84" t="s">
        <v>10</v>
      </c>
      <c r="F2006" s="84" t="s">
        <v>11</v>
      </c>
      <c r="G2006" s="85" t="s">
        <v>12</v>
      </c>
      <c r="H2006" s="84" t="s">
        <v>7</v>
      </c>
      <c r="I2006" s="84" t="s">
        <v>8</v>
      </c>
      <c r="J2006" s="84" t="s">
        <v>9</v>
      </c>
      <c r="K2006" s="84" t="s">
        <v>10</v>
      </c>
      <c r="L2006" s="99" t="s">
        <v>11</v>
      </c>
      <c r="M2006" s="85" t="s">
        <v>12</v>
      </c>
    </row>
    <row r="2007" spans="1:13" ht="40.5" customHeight="1" thickTop="1" thickBot="1">
      <c r="A2007" s="103" t="s">
        <v>30</v>
      </c>
      <c r="B2007" s="104"/>
      <c r="C2007" s="104"/>
      <c r="D2007" s="104"/>
      <c r="E2007" s="89"/>
      <c r="F2007" s="89">
        <v>26</v>
      </c>
      <c r="G2007" s="105">
        <f t="shared" ref="G2007:G2010" si="841">SUM(B2007:F2007)</f>
        <v>26</v>
      </c>
      <c r="H2007" s="106">
        <f t="shared" ref="H2007:L2010" si="842">IFERROR(B2007/$G$2007,0)</f>
        <v>0</v>
      </c>
      <c r="I2007" s="106">
        <f t="shared" si="842"/>
        <v>0</v>
      </c>
      <c r="J2007" s="106">
        <f t="shared" si="842"/>
        <v>0</v>
      </c>
      <c r="K2007" s="106">
        <f t="shared" si="842"/>
        <v>0</v>
      </c>
      <c r="L2007" s="106">
        <f t="shared" si="842"/>
        <v>1</v>
      </c>
      <c r="M2007" s="93" t="s">
        <v>14</v>
      </c>
    </row>
    <row r="2008" spans="1:13" ht="40.5" customHeight="1" thickTop="1" thickBot="1">
      <c r="A2008" s="103" t="s">
        <v>31</v>
      </c>
      <c r="B2008" s="104"/>
      <c r="C2008" s="104"/>
      <c r="D2008" s="104"/>
      <c r="E2008" s="89"/>
      <c r="F2008" s="89">
        <v>26</v>
      </c>
      <c r="G2008" s="105">
        <f t="shared" si="841"/>
        <v>26</v>
      </c>
      <c r="H2008" s="106">
        <f t="shared" si="842"/>
        <v>0</v>
      </c>
      <c r="I2008" s="106">
        <f t="shared" si="842"/>
        <v>0</v>
      </c>
      <c r="J2008" s="106">
        <f t="shared" si="842"/>
        <v>0</v>
      </c>
      <c r="K2008" s="106">
        <f t="shared" si="842"/>
        <v>0</v>
      </c>
      <c r="L2008" s="106">
        <f t="shared" si="842"/>
        <v>1</v>
      </c>
      <c r="M2008" s="93" t="s">
        <v>14</v>
      </c>
    </row>
    <row r="2009" spans="1:13" ht="40.5" customHeight="1" thickTop="1" thickBot="1">
      <c r="A2009" s="103" t="s">
        <v>32</v>
      </c>
      <c r="B2009" s="104"/>
      <c r="C2009" s="104"/>
      <c r="D2009" s="104"/>
      <c r="E2009" s="89"/>
      <c r="F2009" s="89">
        <v>26</v>
      </c>
      <c r="G2009" s="105">
        <f t="shared" si="841"/>
        <v>26</v>
      </c>
      <c r="H2009" s="106">
        <f t="shared" si="842"/>
        <v>0</v>
      </c>
      <c r="I2009" s="106">
        <f t="shared" si="842"/>
        <v>0</v>
      </c>
      <c r="J2009" s="106">
        <f t="shared" si="842"/>
        <v>0</v>
      </c>
      <c r="K2009" s="106">
        <f t="shared" si="842"/>
        <v>0</v>
      </c>
      <c r="L2009" s="106">
        <f t="shared" si="842"/>
        <v>1</v>
      </c>
      <c r="M2009" s="93" t="s">
        <v>14</v>
      </c>
    </row>
    <row r="2010" spans="1:13" ht="40.5" customHeight="1" thickTop="1" thickBot="1">
      <c r="A2010" s="103" t="s">
        <v>33</v>
      </c>
      <c r="B2010" s="104"/>
      <c r="C2010" s="104"/>
      <c r="D2010" s="104"/>
      <c r="E2010" s="89"/>
      <c r="F2010" s="89">
        <v>26</v>
      </c>
      <c r="G2010" s="105">
        <f t="shared" si="841"/>
        <v>26</v>
      </c>
      <c r="H2010" s="106">
        <f t="shared" si="842"/>
        <v>0</v>
      </c>
      <c r="I2010" s="106">
        <f t="shared" si="842"/>
        <v>0</v>
      </c>
      <c r="J2010" s="106">
        <f t="shared" si="842"/>
        <v>0</v>
      </c>
      <c r="K2010" s="106">
        <f t="shared" si="842"/>
        <v>0</v>
      </c>
      <c r="L2010" s="106">
        <f t="shared" si="842"/>
        <v>1</v>
      </c>
      <c r="M2010" s="93" t="s">
        <v>14</v>
      </c>
    </row>
    <row r="2011" spans="1:13" ht="40.5" customHeight="1" thickTop="1" thickBot="1">
      <c r="A2011" s="107" t="s">
        <v>24</v>
      </c>
      <c r="B2011" s="108">
        <f t="shared" ref="B2011:F2011" si="843">IFERROR(AVERAGE(B2007:B2010),0)</f>
        <v>0</v>
      </c>
      <c r="C2011" s="108">
        <f t="shared" si="843"/>
        <v>0</v>
      </c>
      <c r="D2011" s="108">
        <f t="shared" si="843"/>
        <v>0</v>
      </c>
      <c r="E2011" s="108">
        <f t="shared" si="843"/>
        <v>0</v>
      </c>
      <c r="F2011" s="108">
        <f t="shared" si="843"/>
        <v>26</v>
      </c>
      <c r="G2011" s="108">
        <f>SUM(AVERAGE(G2007:G2010))</f>
        <v>26</v>
      </c>
      <c r="H2011" s="102">
        <f>AVERAGE(H2007:H2010)*0.2</f>
        <v>0</v>
      </c>
      <c r="I2011" s="102">
        <f>AVERAGE(I2007:I2010)*0.4</f>
        <v>0</v>
      </c>
      <c r="J2011" s="102">
        <f>AVERAGE(J2007:J2010)*0.6</f>
        <v>0</v>
      </c>
      <c r="K2011" s="102">
        <f>AVERAGE(K2007:K2010)*0.8</f>
        <v>0</v>
      </c>
      <c r="L2011" s="109">
        <f>AVERAGE(L2007:L2010)*1</f>
        <v>1</v>
      </c>
      <c r="M2011" s="102">
        <f>SUM(H2011:L2011)</f>
        <v>1</v>
      </c>
    </row>
    <row r="2012" spans="1:13" ht="40.5" customHeight="1" thickTop="1" thickBot="1">
      <c r="A2012" s="110" t="s">
        <v>34</v>
      </c>
      <c r="B2012" s="111"/>
      <c r="C2012" s="111"/>
      <c r="D2012" s="111"/>
      <c r="E2012" s="111"/>
      <c r="F2012" s="111"/>
      <c r="G2012" s="112">
        <f>SUM(B2012:F2012)</f>
        <v>0</v>
      </c>
      <c r="H2012" s="113">
        <f t="shared" ref="H2012:L2012" si="844">IFERROR(B2012/$G$2012,0)</f>
        <v>0</v>
      </c>
      <c r="I2012" s="113">
        <f t="shared" si="844"/>
        <v>0</v>
      </c>
      <c r="J2012" s="113">
        <f t="shared" si="844"/>
        <v>0</v>
      </c>
      <c r="K2012" s="113">
        <f t="shared" si="844"/>
        <v>0</v>
      </c>
      <c r="L2012" s="113">
        <f t="shared" si="844"/>
        <v>0</v>
      </c>
      <c r="M2012" s="93" t="s">
        <v>14</v>
      </c>
    </row>
    <row r="2013" spans="1:13" ht="40.5" customHeight="1" thickTop="1" thickBot="1">
      <c r="A2013" s="127" t="s">
        <v>35</v>
      </c>
      <c r="B2013" s="134"/>
      <c r="C2013" s="134"/>
      <c r="D2013" s="134"/>
      <c r="E2013" s="134"/>
      <c r="F2013" s="135"/>
      <c r="G2013" s="114">
        <v>26</v>
      </c>
      <c r="H2013" s="102" t="s">
        <v>14</v>
      </c>
      <c r="I2013" s="102" t="s">
        <v>14</v>
      </c>
      <c r="J2013" s="102" t="s">
        <v>14</v>
      </c>
      <c r="K2013" s="102" t="s">
        <v>14</v>
      </c>
      <c r="L2013" s="102" t="s">
        <v>14</v>
      </c>
      <c r="M2013" s="102">
        <f>(M1993+M2000+M2005+M2011)/4</f>
        <v>1</v>
      </c>
    </row>
    <row r="2014" spans="1:13" ht="40.5" customHeight="1" thickTop="1">
      <c r="A2014" s="77"/>
      <c r="B2014" s="77"/>
      <c r="C2014" s="77"/>
      <c r="D2014" s="77"/>
      <c r="E2014" s="77"/>
      <c r="F2014" s="77"/>
      <c r="G2014" s="77"/>
      <c r="H2014" s="77"/>
      <c r="I2014" s="77"/>
      <c r="J2014" s="77"/>
      <c r="K2014" s="77"/>
      <c r="L2014" s="77"/>
      <c r="M2014" s="77"/>
    </row>
    <row r="2015" spans="1:13" ht="40.5" customHeight="1" thickBot="1">
      <c r="A2015" s="77"/>
      <c r="B2015" s="77"/>
      <c r="C2015" s="77"/>
      <c r="D2015" s="77"/>
      <c r="E2015" s="77"/>
      <c r="F2015" s="77"/>
      <c r="G2015" s="77"/>
      <c r="H2015" s="77"/>
      <c r="I2015" s="77"/>
      <c r="J2015" s="77"/>
      <c r="K2015" s="77"/>
      <c r="L2015" s="77"/>
      <c r="M2015" s="77"/>
    </row>
    <row r="2016" spans="1:13" ht="40.5" customHeight="1" thickTop="1" thickBot="1">
      <c r="A2016" s="78" t="s">
        <v>0</v>
      </c>
      <c r="B2016" s="136" t="s">
        <v>55</v>
      </c>
      <c r="C2016" s="132"/>
      <c r="D2016" s="132"/>
      <c r="E2016" s="132"/>
      <c r="F2016" s="132"/>
      <c r="G2016" s="133"/>
      <c r="H2016" s="139" t="s">
        <v>111</v>
      </c>
      <c r="I2016" s="144"/>
      <c r="J2016" s="145"/>
      <c r="K2016" s="79" t="s">
        <v>2</v>
      </c>
      <c r="L2016" s="146">
        <v>45497</v>
      </c>
      <c r="M2016" s="147"/>
    </row>
    <row r="2017" spans="1:13" ht="40.5" customHeight="1" thickBot="1">
      <c r="A2017" s="115" t="s">
        <v>3</v>
      </c>
      <c r="B2017" s="148"/>
      <c r="C2017" s="148"/>
      <c r="D2017" s="148"/>
      <c r="E2017" s="148"/>
      <c r="F2017" s="148"/>
      <c r="G2017" s="149"/>
      <c r="H2017" s="80" t="s">
        <v>112</v>
      </c>
      <c r="I2017" s="121">
        <v>25</v>
      </c>
      <c r="J2017" s="133"/>
      <c r="K2017" s="81"/>
      <c r="L2017" s="80"/>
      <c r="M2017" s="80"/>
    </row>
    <row r="2018" spans="1:13" ht="40.5" customHeight="1" thickBot="1">
      <c r="A2018" s="150"/>
      <c r="B2018" s="151"/>
      <c r="C2018" s="151"/>
      <c r="D2018" s="151"/>
      <c r="E2018" s="151"/>
      <c r="F2018" s="151"/>
      <c r="G2018" s="152"/>
      <c r="H2018" s="80" t="s">
        <v>113</v>
      </c>
      <c r="I2018" s="121">
        <v>4</v>
      </c>
      <c r="J2018" s="133"/>
      <c r="K2018" s="80"/>
      <c r="L2018" s="80"/>
      <c r="M2018" s="80"/>
    </row>
    <row r="2019" spans="1:13" ht="40.5" customHeight="1" thickBot="1">
      <c r="A2019" s="82" t="s">
        <v>4</v>
      </c>
      <c r="B2019" s="130" t="s">
        <v>5</v>
      </c>
      <c r="C2019" s="131"/>
      <c r="D2019" s="131"/>
      <c r="E2019" s="131"/>
      <c r="F2019" s="131"/>
      <c r="G2019" s="131"/>
      <c r="H2019" s="121" t="s">
        <v>5</v>
      </c>
      <c r="I2019" s="132"/>
      <c r="J2019" s="132"/>
      <c r="K2019" s="132"/>
      <c r="L2019" s="132"/>
      <c r="M2019" s="133"/>
    </row>
    <row r="2020" spans="1:13" ht="40.5" customHeight="1" thickTop="1" thickBot="1">
      <c r="A2020" s="83" t="s">
        <v>6</v>
      </c>
      <c r="B2020" s="84" t="s">
        <v>7</v>
      </c>
      <c r="C2020" s="84" t="s">
        <v>8</v>
      </c>
      <c r="D2020" s="84" t="s">
        <v>9</v>
      </c>
      <c r="E2020" s="84" t="s">
        <v>10</v>
      </c>
      <c r="F2020" s="84" t="s">
        <v>11</v>
      </c>
      <c r="G2020" s="85" t="s">
        <v>12</v>
      </c>
      <c r="H2020" s="86" t="s">
        <v>7</v>
      </c>
      <c r="I2020" s="86" t="s">
        <v>8</v>
      </c>
      <c r="J2020" s="86" t="s">
        <v>9</v>
      </c>
      <c r="K2020" s="86" t="s">
        <v>10</v>
      </c>
      <c r="L2020" s="86" t="s">
        <v>11</v>
      </c>
      <c r="M2020" s="87" t="s">
        <v>12</v>
      </c>
    </row>
    <row r="2021" spans="1:13" ht="40.5" customHeight="1" thickTop="1" thickBot="1">
      <c r="A2021" s="88" t="s">
        <v>13</v>
      </c>
      <c r="B2021" s="89"/>
      <c r="C2021" s="89"/>
      <c r="D2021" s="89"/>
      <c r="E2021" s="89"/>
      <c r="F2021" s="89">
        <v>29</v>
      </c>
      <c r="G2021" s="90">
        <f t="shared" ref="G2021:G2023" si="845">SUM(B2021:F2021)</f>
        <v>29</v>
      </c>
      <c r="H2021" s="91">
        <f t="shared" ref="H2021:L2023" si="846">IFERROR(B2021/$G$2021,0)</f>
        <v>0</v>
      </c>
      <c r="I2021" s="91">
        <f t="shared" si="846"/>
        <v>0</v>
      </c>
      <c r="J2021" s="91">
        <f t="shared" si="846"/>
        <v>0</v>
      </c>
      <c r="K2021" s="91">
        <f t="shared" si="846"/>
        <v>0</v>
      </c>
      <c r="L2021" s="91">
        <f t="shared" si="846"/>
        <v>1</v>
      </c>
      <c r="M2021" s="92" t="s">
        <v>14</v>
      </c>
    </row>
    <row r="2022" spans="1:13" ht="40.5" customHeight="1" thickTop="1" thickBot="1">
      <c r="A2022" s="88" t="s">
        <v>15</v>
      </c>
      <c r="B2022" s="89"/>
      <c r="C2022" s="89"/>
      <c r="D2022" s="89"/>
      <c r="E2022" s="89"/>
      <c r="F2022" s="89">
        <v>29</v>
      </c>
      <c r="G2022" s="90">
        <f t="shared" si="845"/>
        <v>29</v>
      </c>
      <c r="H2022" s="91">
        <f t="shared" si="846"/>
        <v>0</v>
      </c>
      <c r="I2022" s="91">
        <f t="shared" si="846"/>
        <v>0</v>
      </c>
      <c r="J2022" s="91">
        <f t="shared" si="846"/>
        <v>0</v>
      </c>
      <c r="K2022" s="91">
        <f t="shared" si="846"/>
        <v>0</v>
      </c>
      <c r="L2022" s="91">
        <f t="shared" si="846"/>
        <v>1</v>
      </c>
      <c r="M2022" s="93" t="s">
        <v>14</v>
      </c>
    </row>
    <row r="2023" spans="1:13" ht="40.5" customHeight="1" thickTop="1" thickBot="1">
      <c r="A2023" s="88" t="s">
        <v>16</v>
      </c>
      <c r="B2023" s="89"/>
      <c r="C2023" s="89"/>
      <c r="D2023" s="89"/>
      <c r="E2023" s="89"/>
      <c r="F2023" s="89">
        <v>29</v>
      </c>
      <c r="G2023" s="90">
        <f t="shared" si="845"/>
        <v>29</v>
      </c>
      <c r="H2023" s="91">
        <f t="shared" si="846"/>
        <v>0</v>
      </c>
      <c r="I2023" s="91">
        <f t="shared" si="846"/>
        <v>0</v>
      </c>
      <c r="J2023" s="91">
        <f t="shared" si="846"/>
        <v>0</v>
      </c>
      <c r="K2023" s="91">
        <f t="shared" si="846"/>
        <v>0</v>
      </c>
      <c r="L2023" s="91">
        <f t="shared" si="846"/>
        <v>1</v>
      </c>
      <c r="M2023" s="93" t="s">
        <v>14</v>
      </c>
    </row>
    <row r="2024" spans="1:13" ht="40.5" customHeight="1" thickTop="1" thickBot="1">
      <c r="A2024" s="94" t="s">
        <v>17</v>
      </c>
      <c r="B2024" s="95">
        <f>IFERROR(AVERAGE(B2021:B2023),0)</f>
        <v>0</v>
      </c>
      <c r="C2024" s="95">
        <f>IFERROR(AVERAGE(C2021:C2023),0)</f>
        <v>0</v>
      </c>
      <c r="D2024" s="95">
        <f>IFERROR(AVERAGE(D2021:D2023),0)</f>
        <v>0</v>
      </c>
      <c r="E2024" s="95">
        <f t="shared" ref="E2024:F2024" si="847">IFERROR(AVERAGE(E2021:E2023),0)</f>
        <v>0</v>
      </c>
      <c r="F2024" s="95">
        <f t="shared" si="847"/>
        <v>29</v>
      </c>
      <c r="G2024" s="95">
        <f>SUM(AVERAGE(G2021:G2023))</f>
        <v>29</v>
      </c>
      <c r="H2024" s="96">
        <f>AVERAGE(H2021:H2023)*0.2</f>
        <v>0</v>
      </c>
      <c r="I2024" s="96">
        <f>AVERAGE(I2021:I2023)*0.4</f>
        <v>0</v>
      </c>
      <c r="J2024" s="96">
        <f>AVERAGE(J2021:J2023)*0.6</f>
        <v>0</v>
      </c>
      <c r="K2024" s="96">
        <f>AVERAGE(K2021:K2023)*0.8</f>
        <v>0</v>
      </c>
      <c r="L2024" s="96">
        <f>AVERAGE(L2021:L2023)*1</f>
        <v>1</v>
      </c>
      <c r="M2024" s="97">
        <f>SUM(H2024:L2024)</f>
        <v>1</v>
      </c>
    </row>
    <row r="2025" spans="1:13" ht="40.5" customHeight="1" thickTop="1" thickBot="1">
      <c r="A2025" s="98" t="s">
        <v>18</v>
      </c>
      <c r="B2025" s="84" t="s">
        <v>7</v>
      </c>
      <c r="C2025" s="84" t="s">
        <v>8</v>
      </c>
      <c r="D2025" s="84" t="s">
        <v>9</v>
      </c>
      <c r="E2025" s="84" t="s">
        <v>10</v>
      </c>
      <c r="F2025" s="84" t="s">
        <v>11</v>
      </c>
      <c r="G2025" s="85" t="s">
        <v>12</v>
      </c>
      <c r="H2025" s="84" t="s">
        <v>7</v>
      </c>
      <c r="I2025" s="84" t="s">
        <v>8</v>
      </c>
      <c r="J2025" s="84" t="s">
        <v>9</v>
      </c>
      <c r="K2025" s="84" t="s">
        <v>10</v>
      </c>
      <c r="L2025" s="99" t="s">
        <v>11</v>
      </c>
      <c r="M2025" s="85" t="s">
        <v>12</v>
      </c>
    </row>
    <row r="2026" spans="1:13" ht="40.5" customHeight="1" thickTop="1" thickBot="1">
      <c r="A2026" s="88" t="s">
        <v>19</v>
      </c>
      <c r="B2026" s="89"/>
      <c r="C2026" s="89"/>
      <c r="D2026" s="89"/>
      <c r="E2026" s="89"/>
      <c r="F2026" s="89">
        <v>29</v>
      </c>
      <c r="G2026" s="90">
        <f t="shared" ref="G2026:G2030" si="848">SUM(B2026:F2026)</f>
        <v>29</v>
      </c>
      <c r="H2026" s="91">
        <f t="shared" ref="H2026:L2030" si="849">IFERROR(B2026/$G$2026,0)</f>
        <v>0</v>
      </c>
      <c r="I2026" s="91">
        <f t="shared" si="849"/>
        <v>0</v>
      </c>
      <c r="J2026" s="91">
        <f t="shared" si="849"/>
        <v>0</v>
      </c>
      <c r="K2026" s="91">
        <f t="shared" si="849"/>
        <v>0</v>
      </c>
      <c r="L2026" s="91">
        <f t="shared" si="849"/>
        <v>1</v>
      </c>
      <c r="M2026" s="93" t="s">
        <v>14</v>
      </c>
    </row>
    <row r="2027" spans="1:13" ht="40.5" customHeight="1" thickTop="1" thickBot="1">
      <c r="A2027" s="88" t="s">
        <v>20</v>
      </c>
      <c r="B2027" s="89"/>
      <c r="C2027" s="89"/>
      <c r="D2027" s="89"/>
      <c r="E2027" s="89"/>
      <c r="F2027" s="89">
        <v>29</v>
      </c>
      <c r="G2027" s="90">
        <f t="shared" si="848"/>
        <v>29</v>
      </c>
      <c r="H2027" s="91">
        <f t="shared" si="849"/>
        <v>0</v>
      </c>
      <c r="I2027" s="91">
        <f t="shared" si="849"/>
        <v>0</v>
      </c>
      <c r="J2027" s="91">
        <f t="shared" si="849"/>
        <v>0</v>
      </c>
      <c r="K2027" s="91">
        <f t="shared" si="849"/>
        <v>0</v>
      </c>
      <c r="L2027" s="91">
        <f t="shared" si="849"/>
        <v>1</v>
      </c>
      <c r="M2027" s="93" t="s">
        <v>14</v>
      </c>
    </row>
    <row r="2028" spans="1:13" ht="40.5" customHeight="1" thickTop="1" thickBot="1">
      <c r="A2028" s="88" t="s">
        <v>21</v>
      </c>
      <c r="B2028" s="89"/>
      <c r="C2028" s="89"/>
      <c r="D2028" s="89"/>
      <c r="E2028" s="89"/>
      <c r="F2028" s="89">
        <v>29</v>
      </c>
      <c r="G2028" s="90">
        <f t="shared" si="848"/>
        <v>29</v>
      </c>
      <c r="H2028" s="91">
        <f t="shared" si="849"/>
        <v>0</v>
      </c>
      <c r="I2028" s="91">
        <f t="shared" si="849"/>
        <v>0</v>
      </c>
      <c r="J2028" s="91">
        <f t="shared" si="849"/>
        <v>0</v>
      </c>
      <c r="K2028" s="91">
        <f t="shared" si="849"/>
        <v>0</v>
      </c>
      <c r="L2028" s="91">
        <f t="shared" si="849"/>
        <v>1</v>
      </c>
      <c r="M2028" s="93" t="s">
        <v>14</v>
      </c>
    </row>
    <row r="2029" spans="1:13" ht="40.5" customHeight="1" thickTop="1" thickBot="1">
      <c r="A2029" s="88" t="s">
        <v>22</v>
      </c>
      <c r="B2029" s="89"/>
      <c r="C2029" s="89"/>
      <c r="D2029" s="89"/>
      <c r="E2029" s="89"/>
      <c r="F2029" s="89">
        <v>29</v>
      </c>
      <c r="G2029" s="90">
        <f t="shared" si="848"/>
        <v>29</v>
      </c>
      <c r="H2029" s="91">
        <f t="shared" si="849"/>
        <v>0</v>
      </c>
      <c r="I2029" s="91">
        <f t="shared" si="849"/>
        <v>0</v>
      </c>
      <c r="J2029" s="91">
        <f t="shared" si="849"/>
        <v>0</v>
      </c>
      <c r="K2029" s="91">
        <f t="shared" si="849"/>
        <v>0</v>
      </c>
      <c r="L2029" s="91">
        <f t="shared" si="849"/>
        <v>1</v>
      </c>
      <c r="M2029" s="93" t="s">
        <v>14</v>
      </c>
    </row>
    <row r="2030" spans="1:13" ht="40.5" customHeight="1" thickTop="1" thickBot="1">
      <c r="A2030" s="88" t="s">
        <v>23</v>
      </c>
      <c r="B2030" s="89"/>
      <c r="C2030" s="89"/>
      <c r="D2030" s="89"/>
      <c r="E2030" s="89"/>
      <c r="F2030" s="89">
        <v>29</v>
      </c>
      <c r="G2030" s="90">
        <f t="shared" si="848"/>
        <v>29</v>
      </c>
      <c r="H2030" s="91">
        <f t="shared" si="849"/>
        <v>0</v>
      </c>
      <c r="I2030" s="91">
        <f t="shared" si="849"/>
        <v>0</v>
      </c>
      <c r="J2030" s="91">
        <f t="shared" si="849"/>
        <v>0</v>
      </c>
      <c r="K2030" s="91">
        <f t="shared" si="849"/>
        <v>0</v>
      </c>
      <c r="L2030" s="91">
        <f t="shared" si="849"/>
        <v>1</v>
      </c>
      <c r="M2030" s="93"/>
    </row>
    <row r="2031" spans="1:13" ht="40.5" customHeight="1" thickTop="1" thickBot="1">
      <c r="A2031" s="94" t="s">
        <v>24</v>
      </c>
      <c r="B2031" s="95">
        <f t="shared" ref="B2031:F2031" si="850">IFERROR(AVERAGE(B2026:B2030),0)</f>
        <v>0</v>
      </c>
      <c r="C2031" s="95">
        <f t="shared" si="850"/>
        <v>0</v>
      </c>
      <c r="D2031" s="95">
        <f t="shared" si="850"/>
        <v>0</v>
      </c>
      <c r="E2031" s="95">
        <f t="shared" si="850"/>
        <v>0</v>
      </c>
      <c r="F2031" s="95">
        <f t="shared" si="850"/>
        <v>29</v>
      </c>
      <c r="G2031" s="95">
        <f>SUM(AVERAGE(G2026:G2030))</f>
        <v>29</v>
      </c>
      <c r="H2031" s="97">
        <f>AVERAGE(H2026:H2030)*0.2</f>
        <v>0</v>
      </c>
      <c r="I2031" s="97">
        <f>AVERAGE(I2026:I2030)*0.4</f>
        <v>0</v>
      </c>
      <c r="J2031" s="97">
        <f>AVERAGE(J2026:J2030)*0.6</f>
        <v>0</v>
      </c>
      <c r="K2031" s="97">
        <f>AVERAGE(K2026:K2030)*0.8</f>
        <v>0</v>
      </c>
      <c r="L2031" s="100">
        <f>AVERAGE(L2026:L2030)*1</f>
        <v>1</v>
      </c>
      <c r="M2031" s="97">
        <f>SUM(H2031:L2031)</f>
        <v>1</v>
      </c>
    </row>
    <row r="2032" spans="1:13" ht="40.5" customHeight="1" thickTop="1" thickBot="1">
      <c r="A2032" s="98" t="s">
        <v>25</v>
      </c>
      <c r="B2032" s="84" t="s">
        <v>7</v>
      </c>
      <c r="C2032" s="84" t="s">
        <v>8</v>
      </c>
      <c r="D2032" s="84" t="s">
        <v>9</v>
      </c>
      <c r="E2032" s="84" t="s">
        <v>10</v>
      </c>
      <c r="F2032" s="84" t="s">
        <v>11</v>
      </c>
      <c r="G2032" s="85" t="s">
        <v>12</v>
      </c>
      <c r="H2032" s="84" t="s">
        <v>7</v>
      </c>
      <c r="I2032" s="84" t="s">
        <v>8</v>
      </c>
      <c r="J2032" s="84" t="s">
        <v>9</v>
      </c>
      <c r="K2032" s="84" t="s">
        <v>10</v>
      </c>
      <c r="L2032" s="99" t="s">
        <v>11</v>
      </c>
      <c r="M2032" s="85" t="s">
        <v>12</v>
      </c>
    </row>
    <row r="2033" spans="1:13" ht="40.5" customHeight="1" thickTop="1" thickBot="1">
      <c r="A2033" s="88" t="s">
        <v>26</v>
      </c>
      <c r="B2033" s="89"/>
      <c r="C2033" s="89"/>
      <c r="D2033" s="89"/>
      <c r="E2033" s="89"/>
      <c r="F2033" s="89">
        <v>29</v>
      </c>
      <c r="G2033" s="90">
        <f t="shared" ref="G2033:G2035" si="851">SUM(B2033:F2033)</f>
        <v>29</v>
      </c>
      <c r="H2033" s="91">
        <f t="shared" ref="H2033:L2035" si="852">IFERROR(B2033/$G$2033,0)</f>
        <v>0</v>
      </c>
      <c r="I2033" s="91">
        <f t="shared" si="852"/>
        <v>0</v>
      </c>
      <c r="J2033" s="91">
        <f t="shared" si="852"/>
        <v>0</v>
      </c>
      <c r="K2033" s="91">
        <f t="shared" si="852"/>
        <v>0</v>
      </c>
      <c r="L2033" s="91">
        <f t="shared" si="852"/>
        <v>1</v>
      </c>
      <c r="M2033" s="93" t="s">
        <v>14</v>
      </c>
    </row>
    <row r="2034" spans="1:13" ht="40.5" customHeight="1" thickTop="1" thickBot="1">
      <c r="A2034" s="88" t="s">
        <v>27</v>
      </c>
      <c r="B2034" s="89"/>
      <c r="C2034" s="89"/>
      <c r="D2034" s="89"/>
      <c r="E2034" s="89"/>
      <c r="F2034" s="89">
        <v>29</v>
      </c>
      <c r="G2034" s="90">
        <f t="shared" si="851"/>
        <v>29</v>
      </c>
      <c r="H2034" s="91">
        <f t="shared" si="852"/>
        <v>0</v>
      </c>
      <c r="I2034" s="91">
        <f t="shared" si="852"/>
        <v>0</v>
      </c>
      <c r="J2034" s="91">
        <f t="shared" si="852"/>
        <v>0</v>
      </c>
      <c r="K2034" s="91">
        <f t="shared" si="852"/>
        <v>0</v>
      </c>
      <c r="L2034" s="91">
        <f t="shared" si="852"/>
        <v>1</v>
      </c>
      <c r="M2034" s="93" t="s">
        <v>14</v>
      </c>
    </row>
    <row r="2035" spans="1:13" ht="40.5" customHeight="1" thickTop="1" thickBot="1">
      <c r="A2035" s="88" t="s">
        <v>28</v>
      </c>
      <c r="B2035" s="89"/>
      <c r="C2035" s="89"/>
      <c r="D2035" s="89"/>
      <c r="E2035" s="89"/>
      <c r="F2035" s="89">
        <v>29</v>
      </c>
      <c r="G2035" s="90">
        <f t="shared" si="851"/>
        <v>29</v>
      </c>
      <c r="H2035" s="91">
        <f t="shared" si="852"/>
        <v>0</v>
      </c>
      <c r="I2035" s="91">
        <f t="shared" si="852"/>
        <v>0</v>
      </c>
      <c r="J2035" s="91">
        <f t="shared" si="852"/>
        <v>0</v>
      </c>
      <c r="K2035" s="91">
        <f t="shared" si="852"/>
        <v>0</v>
      </c>
      <c r="L2035" s="91">
        <f t="shared" si="852"/>
        <v>1</v>
      </c>
      <c r="M2035" s="93" t="s">
        <v>14</v>
      </c>
    </row>
    <row r="2036" spans="1:13" ht="40.5" customHeight="1" thickTop="1" thickBot="1">
      <c r="A2036" s="94" t="s">
        <v>24</v>
      </c>
      <c r="B2036" s="95">
        <f t="shared" ref="B2036:F2036" si="853">IFERROR(AVERAGE(B2033:B2035),0)</f>
        <v>0</v>
      </c>
      <c r="C2036" s="95">
        <f t="shared" si="853"/>
        <v>0</v>
      </c>
      <c r="D2036" s="101">
        <f t="shared" si="853"/>
        <v>0</v>
      </c>
      <c r="E2036" s="101">
        <f t="shared" si="853"/>
        <v>0</v>
      </c>
      <c r="F2036" s="101">
        <f t="shared" si="853"/>
        <v>29</v>
      </c>
      <c r="G2036" s="101">
        <f>SUM(AVERAGE(G2033:G2035))</f>
        <v>29</v>
      </c>
      <c r="H2036" s="97">
        <f>AVERAGE(H2033:H2035)*0.2</f>
        <v>0</v>
      </c>
      <c r="I2036" s="97">
        <f>AVERAGE(I2033:I2035)*0.4</f>
        <v>0</v>
      </c>
      <c r="J2036" s="97">
        <f>AVERAGE(J2033:J2035)*0.6</f>
        <v>0</v>
      </c>
      <c r="K2036" s="97">
        <f>AVERAGE(K2033:K2035)*0.8</f>
        <v>0</v>
      </c>
      <c r="L2036" s="100">
        <f>AVERAGE(L2033:L2035)*1</f>
        <v>1</v>
      </c>
      <c r="M2036" s="102">
        <f>SUM(H2036:L2036)</f>
        <v>1</v>
      </c>
    </row>
    <row r="2037" spans="1:13" ht="40.5" customHeight="1" thickTop="1" thickBot="1">
      <c r="A2037" s="83" t="s">
        <v>29</v>
      </c>
      <c r="B2037" s="84" t="s">
        <v>7</v>
      </c>
      <c r="C2037" s="84" t="s">
        <v>8</v>
      </c>
      <c r="D2037" s="84" t="s">
        <v>9</v>
      </c>
      <c r="E2037" s="84" t="s">
        <v>10</v>
      </c>
      <c r="F2037" s="84" t="s">
        <v>11</v>
      </c>
      <c r="G2037" s="85" t="s">
        <v>12</v>
      </c>
      <c r="H2037" s="84" t="s">
        <v>7</v>
      </c>
      <c r="I2037" s="84" t="s">
        <v>8</v>
      </c>
      <c r="J2037" s="84" t="s">
        <v>9</v>
      </c>
      <c r="K2037" s="84" t="s">
        <v>10</v>
      </c>
      <c r="L2037" s="99" t="s">
        <v>11</v>
      </c>
      <c r="M2037" s="85" t="s">
        <v>12</v>
      </c>
    </row>
    <row r="2038" spans="1:13" ht="40.5" customHeight="1" thickTop="1" thickBot="1">
      <c r="A2038" s="103" t="s">
        <v>30</v>
      </c>
      <c r="B2038" s="104"/>
      <c r="C2038" s="104"/>
      <c r="D2038" s="104"/>
      <c r="E2038" s="89"/>
      <c r="F2038" s="89">
        <v>29</v>
      </c>
      <c r="G2038" s="105">
        <f t="shared" ref="G2038:G2041" si="854">SUM(B2038:F2038)</f>
        <v>29</v>
      </c>
      <c r="H2038" s="106">
        <f t="shared" ref="H2038:L2041" si="855">IFERROR(B2038/$G$2038,0)</f>
        <v>0</v>
      </c>
      <c r="I2038" s="106">
        <f t="shared" si="855"/>
        <v>0</v>
      </c>
      <c r="J2038" s="106">
        <f t="shared" si="855"/>
        <v>0</v>
      </c>
      <c r="K2038" s="106">
        <f t="shared" si="855"/>
        <v>0</v>
      </c>
      <c r="L2038" s="106">
        <f t="shared" si="855"/>
        <v>1</v>
      </c>
      <c r="M2038" s="93" t="s">
        <v>14</v>
      </c>
    </row>
    <row r="2039" spans="1:13" ht="40.5" customHeight="1" thickTop="1" thickBot="1">
      <c r="A2039" s="103" t="s">
        <v>31</v>
      </c>
      <c r="B2039" s="104"/>
      <c r="C2039" s="104"/>
      <c r="D2039" s="104"/>
      <c r="E2039" s="89"/>
      <c r="F2039" s="89">
        <v>29</v>
      </c>
      <c r="G2039" s="105">
        <f t="shared" si="854"/>
        <v>29</v>
      </c>
      <c r="H2039" s="106">
        <f t="shared" si="855"/>
        <v>0</v>
      </c>
      <c r="I2039" s="106">
        <f t="shared" si="855"/>
        <v>0</v>
      </c>
      <c r="J2039" s="106">
        <f t="shared" si="855"/>
        <v>0</v>
      </c>
      <c r="K2039" s="106">
        <f t="shared" si="855"/>
        <v>0</v>
      </c>
      <c r="L2039" s="106">
        <f t="shared" si="855"/>
        <v>1</v>
      </c>
      <c r="M2039" s="93" t="s">
        <v>14</v>
      </c>
    </row>
    <row r="2040" spans="1:13" ht="40.5" customHeight="1" thickTop="1" thickBot="1">
      <c r="A2040" s="103" t="s">
        <v>32</v>
      </c>
      <c r="B2040" s="104"/>
      <c r="C2040" s="104"/>
      <c r="D2040" s="104"/>
      <c r="E2040" s="89"/>
      <c r="F2040" s="89">
        <v>29</v>
      </c>
      <c r="G2040" s="105">
        <f t="shared" si="854"/>
        <v>29</v>
      </c>
      <c r="H2040" s="106">
        <f t="shared" si="855"/>
        <v>0</v>
      </c>
      <c r="I2040" s="106">
        <f t="shared" si="855"/>
        <v>0</v>
      </c>
      <c r="J2040" s="106">
        <f t="shared" si="855"/>
        <v>0</v>
      </c>
      <c r="K2040" s="106">
        <f t="shared" si="855"/>
        <v>0</v>
      </c>
      <c r="L2040" s="106">
        <f t="shared" si="855"/>
        <v>1</v>
      </c>
      <c r="M2040" s="93" t="s">
        <v>14</v>
      </c>
    </row>
    <row r="2041" spans="1:13" ht="40.5" customHeight="1" thickTop="1" thickBot="1">
      <c r="A2041" s="103" t="s">
        <v>33</v>
      </c>
      <c r="B2041" s="104"/>
      <c r="C2041" s="104"/>
      <c r="D2041" s="104"/>
      <c r="E2041" s="89"/>
      <c r="F2041" s="89">
        <v>29</v>
      </c>
      <c r="G2041" s="105">
        <f t="shared" si="854"/>
        <v>29</v>
      </c>
      <c r="H2041" s="106">
        <f t="shared" si="855"/>
        <v>0</v>
      </c>
      <c r="I2041" s="106">
        <f t="shared" si="855"/>
        <v>0</v>
      </c>
      <c r="J2041" s="106">
        <f t="shared" si="855"/>
        <v>0</v>
      </c>
      <c r="K2041" s="106">
        <f t="shared" si="855"/>
        <v>0</v>
      </c>
      <c r="L2041" s="106">
        <f t="shared" si="855"/>
        <v>1</v>
      </c>
      <c r="M2041" s="93" t="s">
        <v>14</v>
      </c>
    </row>
    <row r="2042" spans="1:13" ht="40.5" customHeight="1" thickTop="1" thickBot="1">
      <c r="A2042" s="107" t="s">
        <v>24</v>
      </c>
      <c r="B2042" s="108">
        <f t="shared" ref="B2042:F2042" si="856">IFERROR(AVERAGE(B2038:B2041),0)</f>
        <v>0</v>
      </c>
      <c r="C2042" s="108">
        <f t="shared" si="856"/>
        <v>0</v>
      </c>
      <c r="D2042" s="108">
        <f t="shared" si="856"/>
        <v>0</v>
      </c>
      <c r="E2042" s="108">
        <f t="shared" si="856"/>
        <v>0</v>
      </c>
      <c r="F2042" s="108">
        <f t="shared" si="856"/>
        <v>29</v>
      </c>
      <c r="G2042" s="108">
        <f>SUM(AVERAGE(G2038:G2041))</f>
        <v>29</v>
      </c>
      <c r="H2042" s="102">
        <f>AVERAGE(H2038:H2041)*0.2</f>
        <v>0</v>
      </c>
      <c r="I2042" s="102">
        <f>AVERAGE(I2038:I2041)*0.4</f>
        <v>0</v>
      </c>
      <c r="J2042" s="102">
        <f>AVERAGE(J2038:J2041)*0.6</f>
        <v>0</v>
      </c>
      <c r="K2042" s="102">
        <f>AVERAGE(K2038:K2041)*0.8</f>
        <v>0</v>
      </c>
      <c r="L2042" s="109">
        <f>AVERAGE(L2038:L2041)*1</f>
        <v>1</v>
      </c>
      <c r="M2042" s="102">
        <f>SUM(H2042:L2042)</f>
        <v>1</v>
      </c>
    </row>
    <row r="2043" spans="1:13" ht="40.5" customHeight="1" thickTop="1" thickBot="1">
      <c r="A2043" s="110" t="s">
        <v>34</v>
      </c>
      <c r="B2043" s="111"/>
      <c r="C2043" s="111"/>
      <c r="D2043" s="111"/>
      <c r="E2043" s="111"/>
      <c r="F2043" s="111"/>
      <c r="G2043" s="112">
        <f>SUM(B2043:F2043)</f>
        <v>0</v>
      </c>
      <c r="H2043" s="113">
        <f t="shared" ref="H2043:L2043" si="857">IFERROR(B2043/$G$2043,0)</f>
        <v>0</v>
      </c>
      <c r="I2043" s="113">
        <f t="shared" si="857"/>
        <v>0</v>
      </c>
      <c r="J2043" s="113">
        <f t="shared" si="857"/>
        <v>0</v>
      </c>
      <c r="K2043" s="113">
        <f t="shared" si="857"/>
        <v>0</v>
      </c>
      <c r="L2043" s="113">
        <f t="shared" si="857"/>
        <v>0</v>
      </c>
      <c r="M2043" s="93" t="s">
        <v>14</v>
      </c>
    </row>
    <row r="2044" spans="1:13" ht="40.5" customHeight="1" thickTop="1" thickBot="1">
      <c r="A2044" s="127" t="s">
        <v>35</v>
      </c>
      <c r="B2044" s="134"/>
      <c r="C2044" s="134"/>
      <c r="D2044" s="134"/>
      <c r="E2044" s="134"/>
      <c r="F2044" s="135"/>
      <c r="G2044" s="114">
        <v>29</v>
      </c>
      <c r="H2044" s="102" t="s">
        <v>14</v>
      </c>
      <c r="I2044" s="102" t="s">
        <v>14</v>
      </c>
      <c r="J2044" s="102" t="s">
        <v>14</v>
      </c>
      <c r="K2044" s="102" t="s">
        <v>14</v>
      </c>
      <c r="L2044" s="102" t="s">
        <v>14</v>
      </c>
      <c r="M2044" s="102">
        <f>(M2024+M2031+M2036+M2042)/4</f>
        <v>1</v>
      </c>
    </row>
    <row r="2045" spans="1:13" ht="40.5" customHeight="1" thickTop="1">
      <c r="A2045" s="77"/>
      <c r="B2045" s="77"/>
      <c r="C2045" s="77"/>
      <c r="D2045" s="77"/>
      <c r="E2045" s="77"/>
      <c r="F2045" s="77"/>
      <c r="G2045" s="77"/>
      <c r="H2045" s="77"/>
      <c r="I2045" s="77"/>
      <c r="J2045" s="77"/>
      <c r="K2045" s="77"/>
      <c r="L2045" s="77"/>
      <c r="M2045" s="77"/>
    </row>
    <row r="2046" spans="1:13" ht="40.5" customHeight="1" thickBot="1">
      <c r="A2046" s="77"/>
      <c r="B2046" s="77"/>
      <c r="C2046" s="77"/>
      <c r="D2046" s="77"/>
      <c r="E2046" s="77"/>
      <c r="F2046" s="77"/>
      <c r="G2046" s="77"/>
      <c r="H2046" s="77"/>
      <c r="I2046" s="77"/>
      <c r="J2046" s="77"/>
      <c r="K2046" s="77"/>
      <c r="L2046" s="77"/>
      <c r="M2046" s="77"/>
    </row>
    <row r="2047" spans="1:13" ht="40.5" customHeight="1" thickTop="1" thickBot="1">
      <c r="A2047" s="78" t="s">
        <v>0</v>
      </c>
      <c r="B2047" s="136" t="s">
        <v>224</v>
      </c>
      <c r="C2047" s="132"/>
      <c r="D2047" s="132"/>
      <c r="E2047" s="132"/>
      <c r="F2047" s="132"/>
      <c r="G2047" s="133"/>
      <c r="H2047" s="139" t="s">
        <v>111</v>
      </c>
      <c r="I2047" s="144"/>
      <c r="J2047" s="145"/>
      <c r="K2047" s="79" t="s">
        <v>2</v>
      </c>
      <c r="L2047" s="146">
        <v>45490</v>
      </c>
      <c r="M2047" s="147"/>
    </row>
    <row r="2048" spans="1:13" ht="40.5" customHeight="1" thickBot="1">
      <c r="A2048" s="115" t="s">
        <v>3</v>
      </c>
      <c r="B2048" s="148"/>
      <c r="C2048" s="148"/>
      <c r="D2048" s="148"/>
      <c r="E2048" s="148"/>
      <c r="F2048" s="148"/>
      <c r="G2048" s="149"/>
      <c r="H2048" s="80" t="s">
        <v>112</v>
      </c>
      <c r="I2048" s="121">
        <v>25</v>
      </c>
      <c r="J2048" s="133"/>
      <c r="K2048" s="81"/>
      <c r="L2048" s="80"/>
      <c r="M2048" s="80"/>
    </row>
    <row r="2049" spans="1:13" ht="40.5" customHeight="1" thickBot="1">
      <c r="A2049" s="150"/>
      <c r="B2049" s="151"/>
      <c r="C2049" s="151"/>
      <c r="D2049" s="151"/>
      <c r="E2049" s="151"/>
      <c r="F2049" s="151"/>
      <c r="G2049" s="152"/>
      <c r="H2049" s="80" t="s">
        <v>113</v>
      </c>
      <c r="I2049" s="121">
        <v>5</v>
      </c>
      <c r="J2049" s="133"/>
      <c r="K2049" s="80"/>
      <c r="L2049" s="80"/>
      <c r="M2049" s="80"/>
    </row>
    <row r="2050" spans="1:13" ht="40.5" customHeight="1" thickBot="1">
      <c r="A2050" s="82" t="s">
        <v>4</v>
      </c>
      <c r="B2050" s="130" t="s">
        <v>5</v>
      </c>
      <c r="C2050" s="131"/>
      <c r="D2050" s="131"/>
      <c r="E2050" s="131"/>
      <c r="F2050" s="131"/>
      <c r="G2050" s="131"/>
      <c r="H2050" s="121" t="s">
        <v>5</v>
      </c>
      <c r="I2050" s="132"/>
      <c r="J2050" s="132"/>
      <c r="K2050" s="132"/>
      <c r="L2050" s="132"/>
      <c r="M2050" s="133"/>
    </row>
    <row r="2051" spans="1:13" ht="40.5" customHeight="1" thickTop="1" thickBot="1">
      <c r="A2051" s="83" t="s">
        <v>6</v>
      </c>
      <c r="B2051" s="84" t="s">
        <v>7</v>
      </c>
      <c r="C2051" s="84" t="s">
        <v>8</v>
      </c>
      <c r="D2051" s="84" t="s">
        <v>9</v>
      </c>
      <c r="E2051" s="84" t="s">
        <v>10</v>
      </c>
      <c r="F2051" s="84" t="s">
        <v>11</v>
      </c>
      <c r="G2051" s="85" t="s">
        <v>12</v>
      </c>
      <c r="H2051" s="86" t="s">
        <v>7</v>
      </c>
      <c r="I2051" s="86" t="s">
        <v>8</v>
      </c>
      <c r="J2051" s="86" t="s">
        <v>9</v>
      </c>
      <c r="K2051" s="86" t="s">
        <v>10</v>
      </c>
      <c r="L2051" s="86" t="s">
        <v>11</v>
      </c>
      <c r="M2051" s="87" t="s">
        <v>12</v>
      </c>
    </row>
    <row r="2052" spans="1:13" ht="40.5" customHeight="1" thickTop="1" thickBot="1">
      <c r="A2052" s="88" t="s">
        <v>13</v>
      </c>
      <c r="B2052" s="89"/>
      <c r="C2052" s="89"/>
      <c r="D2052" s="89"/>
      <c r="E2052" s="89"/>
      <c r="F2052" s="89">
        <v>30</v>
      </c>
      <c r="G2052" s="90">
        <f t="shared" ref="G2052:G2054" si="858">SUM(B2052:F2052)</f>
        <v>30</v>
      </c>
      <c r="H2052" s="91">
        <f t="shared" ref="H2052:L2054" si="859">IFERROR(B2052/$G$2052,0)</f>
        <v>0</v>
      </c>
      <c r="I2052" s="91">
        <f t="shared" si="859"/>
        <v>0</v>
      </c>
      <c r="J2052" s="91">
        <f t="shared" si="859"/>
        <v>0</v>
      </c>
      <c r="K2052" s="91">
        <f t="shared" si="859"/>
        <v>0</v>
      </c>
      <c r="L2052" s="91">
        <f t="shared" si="859"/>
        <v>1</v>
      </c>
      <c r="M2052" s="92" t="s">
        <v>14</v>
      </c>
    </row>
    <row r="2053" spans="1:13" ht="40.5" customHeight="1" thickTop="1" thickBot="1">
      <c r="A2053" s="88" t="s">
        <v>15</v>
      </c>
      <c r="B2053" s="89"/>
      <c r="C2053" s="89"/>
      <c r="D2053" s="89"/>
      <c r="E2053" s="89"/>
      <c r="F2053" s="89">
        <v>30</v>
      </c>
      <c r="G2053" s="90">
        <f t="shared" si="858"/>
        <v>30</v>
      </c>
      <c r="H2053" s="91">
        <f t="shared" si="859"/>
        <v>0</v>
      </c>
      <c r="I2053" s="91">
        <f t="shared" si="859"/>
        <v>0</v>
      </c>
      <c r="J2053" s="91">
        <f t="shared" si="859"/>
        <v>0</v>
      </c>
      <c r="K2053" s="91">
        <f t="shared" si="859"/>
        <v>0</v>
      </c>
      <c r="L2053" s="91">
        <f t="shared" si="859"/>
        <v>1</v>
      </c>
      <c r="M2053" s="93" t="s">
        <v>14</v>
      </c>
    </row>
    <row r="2054" spans="1:13" ht="40.5" customHeight="1" thickTop="1" thickBot="1">
      <c r="A2054" s="88" t="s">
        <v>16</v>
      </c>
      <c r="B2054" s="89"/>
      <c r="C2054" s="89"/>
      <c r="D2054" s="89"/>
      <c r="E2054" s="89"/>
      <c r="F2054" s="89">
        <v>30</v>
      </c>
      <c r="G2054" s="90">
        <f t="shared" si="858"/>
        <v>30</v>
      </c>
      <c r="H2054" s="91">
        <f t="shared" si="859"/>
        <v>0</v>
      </c>
      <c r="I2054" s="91">
        <f t="shared" si="859"/>
        <v>0</v>
      </c>
      <c r="J2054" s="91">
        <f t="shared" si="859"/>
        <v>0</v>
      </c>
      <c r="K2054" s="91">
        <f t="shared" si="859"/>
        <v>0</v>
      </c>
      <c r="L2054" s="91">
        <f t="shared" si="859"/>
        <v>1</v>
      </c>
      <c r="M2054" s="93" t="s">
        <v>14</v>
      </c>
    </row>
    <row r="2055" spans="1:13" ht="40.5" customHeight="1" thickTop="1" thickBot="1">
      <c r="A2055" s="94" t="s">
        <v>17</v>
      </c>
      <c r="B2055" s="95">
        <f>IFERROR(AVERAGE(B2052:B2054),0)</f>
        <v>0</v>
      </c>
      <c r="C2055" s="95">
        <f>IFERROR(AVERAGE(C2052:C2054),0)</f>
        <v>0</v>
      </c>
      <c r="D2055" s="95">
        <f>IFERROR(AVERAGE(D2052:D2054),0)</f>
        <v>0</v>
      </c>
      <c r="E2055" s="95">
        <f t="shared" ref="E2055:F2055" si="860">IFERROR(AVERAGE(E2052:E2054),0)</f>
        <v>0</v>
      </c>
      <c r="F2055" s="95">
        <f t="shared" si="860"/>
        <v>30</v>
      </c>
      <c r="G2055" s="95">
        <f>SUM(AVERAGE(G2052:G2054))</f>
        <v>30</v>
      </c>
      <c r="H2055" s="96">
        <f>AVERAGE(H2052:H2054)*0.2</f>
        <v>0</v>
      </c>
      <c r="I2055" s="96">
        <f>AVERAGE(I2052:I2054)*0.4</f>
        <v>0</v>
      </c>
      <c r="J2055" s="96">
        <f>AVERAGE(J2052:J2054)*0.6</f>
        <v>0</v>
      </c>
      <c r="K2055" s="96">
        <f>AVERAGE(K2052:K2054)*0.8</f>
        <v>0</v>
      </c>
      <c r="L2055" s="96">
        <f>AVERAGE(L2052:L2054)*1</f>
        <v>1</v>
      </c>
      <c r="M2055" s="97">
        <f>SUM(H2055:L2055)</f>
        <v>1</v>
      </c>
    </row>
    <row r="2056" spans="1:13" ht="40.5" customHeight="1" thickTop="1" thickBot="1">
      <c r="A2056" s="98" t="s">
        <v>18</v>
      </c>
      <c r="B2056" s="84" t="s">
        <v>7</v>
      </c>
      <c r="C2056" s="84" t="s">
        <v>8</v>
      </c>
      <c r="D2056" s="84" t="s">
        <v>9</v>
      </c>
      <c r="E2056" s="84" t="s">
        <v>10</v>
      </c>
      <c r="F2056" s="84" t="s">
        <v>11</v>
      </c>
      <c r="G2056" s="85" t="s">
        <v>12</v>
      </c>
      <c r="H2056" s="84" t="s">
        <v>7</v>
      </c>
      <c r="I2056" s="84" t="s">
        <v>8</v>
      </c>
      <c r="J2056" s="84" t="s">
        <v>9</v>
      </c>
      <c r="K2056" s="84" t="s">
        <v>10</v>
      </c>
      <c r="L2056" s="99" t="s">
        <v>11</v>
      </c>
      <c r="M2056" s="85" t="s">
        <v>12</v>
      </c>
    </row>
    <row r="2057" spans="1:13" ht="40.5" customHeight="1" thickTop="1" thickBot="1">
      <c r="A2057" s="88" t="s">
        <v>19</v>
      </c>
      <c r="B2057" s="89"/>
      <c r="C2057" s="89"/>
      <c r="D2057" s="89"/>
      <c r="E2057" s="89"/>
      <c r="F2057" s="89">
        <v>30</v>
      </c>
      <c r="G2057" s="90">
        <f t="shared" ref="G2057:G2061" si="861">SUM(B2057:F2057)</f>
        <v>30</v>
      </c>
      <c r="H2057" s="91">
        <f t="shared" ref="H2057:L2061" si="862">IFERROR(B2057/$G$2057,0)</f>
        <v>0</v>
      </c>
      <c r="I2057" s="91">
        <f t="shared" si="862"/>
        <v>0</v>
      </c>
      <c r="J2057" s="91">
        <f t="shared" si="862"/>
        <v>0</v>
      </c>
      <c r="K2057" s="91">
        <f t="shared" si="862"/>
        <v>0</v>
      </c>
      <c r="L2057" s="91">
        <f t="shared" si="862"/>
        <v>1</v>
      </c>
      <c r="M2057" s="93" t="s">
        <v>14</v>
      </c>
    </row>
    <row r="2058" spans="1:13" ht="40.5" customHeight="1" thickTop="1" thickBot="1">
      <c r="A2058" s="88" t="s">
        <v>20</v>
      </c>
      <c r="B2058" s="89"/>
      <c r="C2058" s="89"/>
      <c r="D2058" s="89"/>
      <c r="E2058" s="89"/>
      <c r="F2058" s="89">
        <v>30</v>
      </c>
      <c r="G2058" s="90">
        <f t="shared" si="861"/>
        <v>30</v>
      </c>
      <c r="H2058" s="91">
        <f t="shared" si="862"/>
        <v>0</v>
      </c>
      <c r="I2058" s="91">
        <f t="shared" si="862"/>
        <v>0</v>
      </c>
      <c r="J2058" s="91">
        <f t="shared" si="862"/>
        <v>0</v>
      </c>
      <c r="K2058" s="91">
        <f t="shared" si="862"/>
        <v>0</v>
      </c>
      <c r="L2058" s="91">
        <f t="shared" si="862"/>
        <v>1</v>
      </c>
      <c r="M2058" s="93" t="s">
        <v>14</v>
      </c>
    </row>
    <row r="2059" spans="1:13" ht="40.5" customHeight="1" thickTop="1" thickBot="1">
      <c r="A2059" s="88" t="s">
        <v>21</v>
      </c>
      <c r="B2059" s="89"/>
      <c r="C2059" s="89"/>
      <c r="D2059" s="89"/>
      <c r="E2059" s="89"/>
      <c r="F2059" s="89">
        <v>30</v>
      </c>
      <c r="G2059" s="90">
        <f t="shared" si="861"/>
        <v>30</v>
      </c>
      <c r="H2059" s="91">
        <f t="shared" si="862"/>
        <v>0</v>
      </c>
      <c r="I2059" s="91">
        <f t="shared" si="862"/>
        <v>0</v>
      </c>
      <c r="J2059" s="91">
        <f t="shared" si="862"/>
        <v>0</v>
      </c>
      <c r="K2059" s="91">
        <f t="shared" si="862"/>
        <v>0</v>
      </c>
      <c r="L2059" s="91">
        <f t="shared" si="862"/>
        <v>1</v>
      </c>
      <c r="M2059" s="93" t="s">
        <v>14</v>
      </c>
    </row>
    <row r="2060" spans="1:13" ht="40.5" customHeight="1" thickTop="1" thickBot="1">
      <c r="A2060" s="88" t="s">
        <v>22</v>
      </c>
      <c r="B2060" s="89"/>
      <c r="C2060" s="89"/>
      <c r="D2060" s="89"/>
      <c r="E2060" s="89"/>
      <c r="F2060" s="89">
        <v>30</v>
      </c>
      <c r="G2060" s="90">
        <f t="shared" si="861"/>
        <v>30</v>
      </c>
      <c r="H2060" s="91">
        <f t="shared" si="862"/>
        <v>0</v>
      </c>
      <c r="I2060" s="91">
        <f t="shared" si="862"/>
        <v>0</v>
      </c>
      <c r="J2060" s="91">
        <f t="shared" si="862"/>
        <v>0</v>
      </c>
      <c r="K2060" s="91">
        <f t="shared" si="862"/>
        <v>0</v>
      </c>
      <c r="L2060" s="91">
        <f t="shared" si="862"/>
        <v>1</v>
      </c>
      <c r="M2060" s="93" t="s">
        <v>14</v>
      </c>
    </row>
    <row r="2061" spans="1:13" ht="40.5" customHeight="1" thickTop="1" thickBot="1">
      <c r="A2061" s="88" t="s">
        <v>23</v>
      </c>
      <c r="B2061" s="89"/>
      <c r="C2061" s="89"/>
      <c r="D2061" s="89"/>
      <c r="E2061" s="89"/>
      <c r="F2061" s="89">
        <v>30</v>
      </c>
      <c r="G2061" s="90">
        <f t="shared" si="861"/>
        <v>30</v>
      </c>
      <c r="H2061" s="91">
        <f t="shared" si="862"/>
        <v>0</v>
      </c>
      <c r="I2061" s="91">
        <f t="shared" si="862"/>
        <v>0</v>
      </c>
      <c r="J2061" s="91">
        <f t="shared" si="862"/>
        <v>0</v>
      </c>
      <c r="K2061" s="91">
        <f t="shared" si="862"/>
        <v>0</v>
      </c>
      <c r="L2061" s="91">
        <f t="shared" si="862"/>
        <v>1</v>
      </c>
      <c r="M2061" s="93"/>
    </row>
    <row r="2062" spans="1:13" ht="40.5" customHeight="1" thickTop="1" thickBot="1">
      <c r="A2062" s="94" t="s">
        <v>24</v>
      </c>
      <c r="B2062" s="95">
        <f t="shared" ref="B2062:F2062" si="863">IFERROR(AVERAGE(B2057:B2061),0)</f>
        <v>0</v>
      </c>
      <c r="C2062" s="95">
        <f t="shared" si="863"/>
        <v>0</v>
      </c>
      <c r="D2062" s="95">
        <f t="shared" si="863"/>
        <v>0</v>
      </c>
      <c r="E2062" s="95">
        <f t="shared" si="863"/>
        <v>0</v>
      </c>
      <c r="F2062" s="95">
        <f t="shared" si="863"/>
        <v>30</v>
      </c>
      <c r="G2062" s="95">
        <f>SUM(AVERAGE(G2057:G2061))</f>
        <v>30</v>
      </c>
      <c r="H2062" s="97">
        <f>AVERAGE(H2057:H2061)*0.2</f>
        <v>0</v>
      </c>
      <c r="I2062" s="97">
        <f>AVERAGE(I2057:I2061)*0.4</f>
        <v>0</v>
      </c>
      <c r="J2062" s="97">
        <f>AVERAGE(J2057:J2061)*0.6</f>
        <v>0</v>
      </c>
      <c r="K2062" s="97">
        <f>AVERAGE(K2057:K2061)*0.8</f>
        <v>0</v>
      </c>
      <c r="L2062" s="100">
        <f>AVERAGE(L2057:L2061)*1</f>
        <v>1</v>
      </c>
      <c r="M2062" s="97">
        <f>SUM(H2062:L2062)</f>
        <v>1</v>
      </c>
    </row>
    <row r="2063" spans="1:13" ht="40.5" customHeight="1" thickTop="1" thickBot="1">
      <c r="A2063" s="98" t="s">
        <v>25</v>
      </c>
      <c r="B2063" s="84" t="s">
        <v>7</v>
      </c>
      <c r="C2063" s="84" t="s">
        <v>8</v>
      </c>
      <c r="D2063" s="84" t="s">
        <v>9</v>
      </c>
      <c r="E2063" s="84" t="s">
        <v>10</v>
      </c>
      <c r="F2063" s="84" t="s">
        <v>11</v>
      </c>
      <c r="G2063" s="85" t="s">
        <v>12</v>
      </c>
      <c r="H2063" s="84" t="s">
        <v>7</v>
      </c>
      <c r="I2063" s="84" t="s">
        <v>8</v>
      </c>
      <c r="J2063" s="84" t="s">
        <v>9</v>
      </c>
      <c r="K2063" s="84" t="s">
        <v>10</v>
      </c>
      <c r="L2063" s="99" t="s">
        <v>11</v>
      </c>
      <c r="M2063" s="85" t="s">
        <v>12</v>
      </c>
    </row>
    <row r="2064" spans="1:13" ht="40.5" customHeight="1" thickTop="1" thickBot="1">
      <c r="A2064" s="88" t="s">
        <v>26</v>
      </c>
      <c r="B2064" s="89"/>
      <c r="C2064" s="89"/>
      <c r="D2064" s="89"/>
      <c r="E2064" s="89"/>
      <c r="F2064" s="89">
        <v>30</v>
      </c>
      <c r="G2064" s="90">
        <f t="shared" ref="G2064:G2066" si="864">SUM(B2064:F2064)</f>
        <v>30</v>
      </c>
      <c r="H2064" s="91">
        <f t="shared" ref="H2064:L2066" si="865">IFERROR(B2064/$G$2064,0)</f>
        <v>0</v>
      </c>
      <c r="I2064" s="91">
        <f t="shared" si="865"/>
        <v>0</v>
      </c>
      <c r="J2064" s="91">
        <f t="shared" si="865"/>
        <v>0</v>
      </c>
      <c r="K2064" s="91">
        <f t="shared" si="865"/>
        <v>0</v>
      </c>
      <c r="L2064" s="91">
        <f t="shared" si="865"/>
        <v>1</v>
      </c>
      <c r="M2064" s="93" t="s">
        <v>14</v>
      </c>
    </row>
    <row r="2065" spans="1:13" ht="40.5" customHeight="1" thickTop="1" thickBot="1">
      <c r="A2065" s="88" t="s">
        <v>27</v>
      </c>
      <c r="B2065" s="89"/>
      <c r="C2065" s="89"/>
      <c r="D2065" s="89"/>
      <c r="E2065" s="89"/>
      <c r="F2065" s="89">
        <v>30</v>
      </c>
      <c r="G2065" s="90">
        <f t="shared" si="864"/>
        <v>30</v>
      </c>
      <c r="H2065" s="91">
        <f t="shared" si="865"/>
        <v>0</v>
      </c>
      <c r="I2065" s="91">
        <f t="shared" si="865"/>
        <v>0</v>
      </c>
      <c r="J2065" s="91">
        <f t="shared" si="865"/>
        <v>0</v>
      </c>
      <c r="K2065" s="91">
        <f t="shared" si="865"/>
        <v>0</v>
      </c>
      <c r="L2065" s="91">
        <f t="shared" si="865"/>
        <v>1</v>
      </c>
      <c r="M2065" s="93" t="s">
        <v>14</v>
      </c>
    </row>
    <row r="2066" spans="1:13" ht="40.5" customHeight="1" thickTop="1" thickBot="1">
      <c r="A2066" s="88" t="s">
        <v>28</v>
      </c>
      <c r="B2066" s="89"/>
      <c r="C2066" s="89"/>
      <c r="D2066" s="89"/>
      <c r="E2066" s="89"/>
      <c r="F2066" s="89">
        <v>30</v>
      </c>
      <c r="G2066" s="90">
        <f t="shared" si="864"/>
        <v>30</v>
      </c>
      <c r="H2066" s="91">
        <f t="shared" si="865"/>
        <v>0</v>
      </c>
      <c r="I2066" s="91">
        <f t="shared" si="865"/>
        <v>0</v>
      </c>
      <c r="J2066" s="91">
        <f t="shared" si="865"/>
        <v>0</v>
      </c>
      <c r="K2066" s="91">
        <f t="shared" si="865"/>
        <v>0</v>
      </c>
      <c r="L2066" s="91">
        <f t="shared" si="865"/>
        <v>1</v>
      </c>
      <c r="M2066" s="93" t="s">
        <v>14</v>
      </c>
    </row>
    <row r="2067" spans="1:13" ht="40.5" customHeight="1" thickTop="1" thickBot="1">
      <c r="A2067" s="94" t="s">
        <v>24</v>
      </c>
      <c r="B2067" s="95">
        <f t="shared" ref="B2067:F2067" si="866">IFERROR(AVERAGE(B2064:B2066),0)</f>
        <v>0</v>
      </c>
      <c r="C2067" s="95">
        <f t="shared" si="866"/>
        <v>0</v>
      </c>
      <c r="D2067" s="101">
        <f t="shared" si="866"/>
        <v>0</v>
      </c>
      <c r="E2067" s="101">
        <f t="shared" si="866"/>
        <v>0</v>
      </c>
      <c r="F2067" s="101">
        <f t="shared" si="866"/>
        <v>30</v>
      </c>
      <c r="G2067" s="101">
        <f>SUM(AVERAGE(G2064:G2066))</f>
        <v>30</v>
      </c>
      <c r="H2067" s="97">
        <f>AVERAGE(H2064:H2066)*0.2</f>
        <v>0</v>
      </c>
      <c r="I2067" s="97">
        <f>AVERAGE(I2064:I2066)*0.4</f>
        <v>0</v>
      </c>
      <c r="J2067" s="97">
        <f>AVERAGE(J2064:J2066)*0.6</f>
        <v>0</v>
      </c>
      <c r="K2067" s="97">
        <f>AVERAGE(K2064:K2066)*0.8</f>
        <v>0</v>
      </c>
      <c r="L2067" s="100">
        <f>AVERAGE(L2064:L2066)*1</f>
        <v>1</v>
      </c>
      <c r="M2067" s="102">
        <f>SUM(H2067:L2067)</f>
        <v>1</v>
      </c>
    </row>
    <row r="2068" spans="1:13" ht="40.5" customHeight="1" thickTop="1" thickBot="1">
      <c r="A2068" s="83" t="s">
        <v>29</v>
      </c>
      <c r="B2068" s="84" t="s">
        <v>7</v>
      </c>
      <c r="C2068" s="84" t="s">
        <v>8</v>
      </c>
      <c r="D2068" s="84" t="s">
        <v>9</v>
      </c>
      <c r="E2068" s="84" t="s">
        <v>10</v>
      </c>
      <c r="F2068" s="84" t="s">
        <v>11</v>
      </c>
      <c r="G2068" s="85" t="s">
        <v>12</v>
      </c>
      <c r="H2068" s="84" t="s">
        <v>7</v>
      </c>
      <c r="I2068" s="84" t="s">
        <v>8</v>
      </c>
      <c r="J2068" s="84" t="s">
        <v>9</v>
      </c>
      <c r="K2068" s="84" t="s">
        <v>10</v>
      </c>
      <c r="L2068" s="99" t="s">
        <v>11</v>
      </c>
      <c r="M2068" s="85" t="s">
        <v>12</v>
      </c>
    </row>
    <row r="2069" spans="1:13" ht="40.5" customHeight="1" thickTop="1" thickBot="1">
      <c r="A2069" s="103" t="s">
        <v>30</v>
      </c>
      <c r="B2069" s="104"/>
      <c r="C2069" s="104"/>
      <c r="D2069" s="104"/>
      <c r="E2069" s="89"/>
      <c r="F2069" s="89">
        <v>30</v>
      </c>
      <c r="G2069" s="105">
        <f t="shared" ref="G2069:G2072" si="867">SUM(B2069:F2069)</f>
        <v>30</v>
      </c>
      <c r="H2069" s="106">
        <f t="shared" ref="H2069:L2072" si="868">IFERROR(B2069/$G$2069,0)</f>
        <v>0</v>
      </c>
      <c r="I2069" s="106">
        <f t="shared" si="868"/>
        <v>0</v>
      </c>
      <c r="J2069" s="106">
        <f t="shared" si="868"/>
        <v>0</v>
      </c>
      <c r="K2069" s="106">
        <f t="shared" si="868"/>
        <v>0</v>
      </c>
      <c r="L2069" s="106">
        <f t="shared" si="868"/>
        <v>1</v>
      </c>
      <c r="M2069" s="93" t="s">
        <v>14</v>
      </c>
    </row>
    <row r="2070" spans="1:13" ht="40.5" customHeight="1" thickTop="1" thickBot="1">
      <c r="A2070" s="103" t="s">
        <v>31</v>
      </c>
      <c r="B2070" s="104"/>
      <c r="C2070" s="104"/>
      <c r="D2070" s="104"/>
      <c r="E2070" s="89"/>
      <c r="F2070" s="89">
        <v>30</v>
      </c>
      <c r="G2070" s="105">
        <f t="shared" si="867"/>
        <v>30</v>
      </c>
      <c r="H2070" s="106">
        <f t="shared" si="868"/>
        <v>0</v>
      </c>
      <c r="I2070" s="106">
        <f t="shared" si="868"/>
        <v>0</v>
      </c>
      <c r="J2070" s="106">
        <f t="shared" si="868"/>
        <v>0</v>
      </c>
      <c r="K2070" s="106">
        <f t="shared" si="868"/>
        <v>0</v>
      </c>
      <c r="L2070" s="106">
        <f t="shared" si="868"/>
        <v>1</v>
      </c>
      <c r="M2070" s="93" t="s">
        <v>14</v>
      </c>
    </row>
    <row r="2071" spans="1:13" ht="40.5" customHeight="1" thickTop="1" thickBot="1">
      <c r="A2071" s="103" t="s">
        <v>32</v>
      </c>
      <c r="B2071" s="104"/>
      <c r="C2071" s="104"/>
      <c r="D2071" s="104"/>
      <c r="E2071" s="89"/>
      <c r="F2071" s="89">
        <v>30</v>
      </c>
      <c r="G2071" s="105">
        <f t="shared" si="867"/>
        <v>30</v>
      </c>
      <c r="H2071" s="106">
        <f t="shared" si="868"/>
        <v>0</v>
      </c>
      <c r="I2071" s="106">
        <f t="shared" si="868"/>
        <v>0</v>
      </c>
      <c r="J2071" s="106">
        <f t="shared" si="868"/>
        <v>0</v>
      </c>
      <c r="K2071" s="106">
        <f t="shared" si="868"/>
        <v>0</v>
      </c>
      <c r="L2071" s="106">
        <f t="shared" si="868"/>
        <v>1</v>
      </c>
      <c r="M2071" s="93" t="s">
        <v>14</v>
      </c>
    </row>
    <row r="2072" spans="1:13" ht="40.5" customHeight="1" thickTop="1" thickBot="1">
      <c r="A2072" s="103" t="s">
        <v>33</v>
      </c>
      <c r="B2072" s="104"/>
      <c r="C2072" s="104"/>
      <c r="D2072" s="104"/>
      <c r="E2072" s="89"/>
      <c r="F2072" s="89">
        <v>30</v>
      </c>
      <c r="G2072" s="105">
        <f t="shared" si="867"/>
        <v>30</v>
      </c>
      <c r="H2072" s="106">
        <f t="shared" si="868"/>
        <v>0</v>
      </c>
      <c r="I2072" s="106">
        <f t="shared" si="868"/>
        <v>0</v>
      </c>
      <c r="J2072" s="106">
        <f t="shared" si="868"/>
        <v>0</v>
      </c>
      <c r="K2072" s="106">
        <f t="shared" si="868"/>
        <v>0</v>
      </c>
      <c r="L2072" s="106">
        <f t="shared" si="868"/>
        <v>1</v>
      </c>
      <c r="M2072" s="93" t="s">
        <v>14</v>
      </c>
    </row>
    <row r="2073" spans="1:13" ht="40.5" customHeight="1" thickTop="1" thickBot="1">
      <c r="A2073" s="107" t="s">
        <v>24</v>
      </c>
      <c r="B2073" s="108">
        <f t="shared" ref="B2073:F2073" si="869">IFERROR(AVERAGE(B2069:B2072),0)</f>
        <v>0</v>
      </c>
      <c r="C2073" s="108">
        <f t="shared" si="869"/>
        <v>0</v>
      </c>
      <c r="D2073" s="108">
        <f t="shared" si="869"/>
        <v>0</v>
      </c>
      <c r="E2073" s="108">
        <f t="shared" si="869"/>
        <v>0</v>
      </c>
      <c r="F2073" s="108">
        <f t="shared" si="869"/>
        <v>30</v>
      </c>
      <c r="G2073" s="108">
        <f>SUM(AVERAGE(G2069:G2072))</f>
        <v>30</v>
      </c>
      <c r="H2073" s="102">
        <f>AVERAGE(H2069:H2072)*0.2</f>
        <v>0</v>
      </c>
      <c r="I2073" s="102">
        <f>AVERAGE(I2069:I2072)*0.4</f>
        <v>0</v>
      </c>
      <c r="J2073" s="102">
        <f>AVERAGE(J2069:J2072)*0.6</f>
        <v>0</v>
      </c>
      <c r="K2073" s="102">
        <f>AVERAGE(K2069:K2072)*0.8</f>
        <v>0</v>
      </c>
      <c r="L2073" s="109">
        <f>AVERAGE(L2069:L2072)*1</f>
        <v>1</v>
      </c>
      <c r="M2073" s="102">
        <f>SUM(H2073:L2073)</f>
        <v>1</v>
      </c>
    </row>
    <row r="2074" spans="1:13" ht="40.5" customHeight="1" thickTop="1" thickBot="1">
      <c r="A2074" s="110" t="s">
        <v>34</v>
      </c>
      <c r="B2074" s="111"/>
      <c r="C2074" s="111"/>
      <c r="D2074" s="111"/>
      <c r="E2074" s="111"/>
      <c r="F2074" s="111"/>
      <c r="G2074" s="112">
        <f>SUM(B2074:F2074)</f>
        <v>0</v>
      </c>
      <c r="H2074" s="113">
        <f t="shared" ref="H2074:L2074" si="870">IFERROR(B2074/$G$2074,0)</f>
        <v>0</v>
      </c>
      <c r="I2074" s="113">
        <f t="shared" si="870"/>
        <v>0</v>
      </c>
      <c r="J2074" s="113">
        <f t="shared" si="870"/>
        <v>0</v>
      </c>
      <c r="K2074" s="113">
        <f t="shared" si="870"/>
        <v>0</v>
      </c>
      <c r="L2074" s="113">
        <f t="shared" si="870"/>
        <v>0</v>
      </c>
      <c r="M2074" s="93" t="s">
        <v>14</v>
      </c>
    </row>
    <row r="2075" spans="1:13" ht="40.5" customHeight="1" thickTop="1" thickBot="1">
      <c r="A2075" s="127" t="s">
        <v>35</v>
      </c>
      <c r="B2075" s="134"/>
      <c r="C2075" s="134"/>
      <c r="D2075" s="134"/>
      <c r="E2075" s="134"/>
      <c r="F2075" s="135"/>
      <c r="G2075" s="114">
        <v>30</v>
      </c>
      <c r="H2075" s="102" t="s">
        <v>14</v>
      </c>
      <c r="I2075" s="102" t="s">
        <v>14</v>
      </c>
      <c r="J2075" s="102" t="s">
        <v>14</v>
      </c>
      <c r="K2075" s="102" t="s">
        <v>14</v>
      </c>
      <c r="L2075" s="102" t="s">
        <v>14</v>
      </c>
      <c r="M2075" s="102">
        <f>(M2055+M2062+M2067+M2073)/4</f>
        <v>1</v>
      </c>
    </row>
    <row r="2076" spans="1:13" ht="40.5" customHeight="1" thickTop="1">
      <c r="A2076" s="77"/>
      <c r="B2076" s="77"/>
      <c r="C2076" s="77"/>
      <c r="D2076" s="77"/>
      <c r="E2076" s="77"/>
      <c r="F2076" s="77"/>
      <c r="G2076" s="77"/>
      <c r="H2076" s="77"/>
      <c r="I2076" s="77"/>
      <c r="J2076" s="77"/>
      <c r="K2076" s="77"/>
      <c r="L2076" s="77"/>
      <c r="M2076" s="77"/>
    </row>
    <row r="2077" spans="1:13" ht="40.5" customHeight="1" thickBot="1">
      <c r="A2077" s="77"/>
      <c r="B2077" s="77"/>
      <c r="C2077" s="77"/>
      <c r="D2077" s="77"/>
      <c r="E2077" s="77"/>
      <c r="F2077" s="77"/>
      <c r="G2077" s="77"/>
      <c r="H2077" s="77"/>
      <c r="I2077" s="77"/>
      <c r="J2077" s="77"/>
      <c r="K2077" s="77"/>
      <c r="L2077" s="77"/>
      <c r="M2077" s="77"/>
    </row>
    <row r="2078" spans="1:13" ht="40.5" customHeight="1" thickTop="1" thickBot="1">
      <c r="A2078" s="78" t="s">
        <v>0</v>
      </c>
      <c r="B2078" s="136" t="s">
        <v>225</v>
      </c>
      <c r="C2078" s="132"/>
      <c r="D2078" s="132"/>
      <c r="E2078" s="132"/>
      <c r="F2078" s="132"/>
      <c r="G2078" s="133"/>
      <c r="H2078" s="139" t="s">
        <v>111</v>
      </c>
      <c r="I2078" s="144"/>
      <c r="J2078" s="145"/>
      <c r="K2078" s="79" t="s">
        <v>2</v>
      </c>
      <c r="L2078" s="146">
        <v>45499</v>
      </c>
      <c r="M2078" s="147"/>
    </row>
    <row r="2079" spans="1:13" ht="40.5" customHeight="1" thickBot="1">
      <c r="A2079" s="115" t="s">
        <v>3</v>
      </c>
      <c r="B2079" s="148"/>
      <c r="C2079" s="148"/>
      <c r="D2079" s="148"/>
      <c r="E2079" s="148"/>
      <c r="F2079" s="148"/>
      <c r="G2079" s="149"/>
      <c r="H2079" s="80" t="s">
        <v>112</v>
      </c>
      <c r="I2079" s="121">
        <v>16</v>
      </c>
      <c r="J2079" s="133"/>
      <c r="K2079" s="81"/>
      <c r="L2079" s="80"/>
      <c r="M2079" s="80"/>
    </row>
    <row r="2080" spans="1:13" ht="40.5" customHeight="1" thickBot="1">
      <c r="A2080" s="150"/>
      <c r="B2080" s="151"/>
      <c r="C2080" s="151"/>
      <c r="D2080" s="151"/>
      <c r="E2080" s="151"/>
      <c r="F2080" s="151"/>
      <c r="G2080" s="152"/>
      <c r="H2080" s="80" t="s">
        <v>113</v>
      </c>
      <c r="I2080" s="121"/>
      <c r="J2080" s="133"/>
      <c r="K2080" s="80"/>
      <c r="L2080" s="80"/>
      <c r="M2080" s="80"/>
    </row>
    <row r="2081" spans="1:13" ht="40.5" customHeight="1" thickBot="1">
      <c r="A2081" s="82" t="s">
        <v>4</v>
      </c>
      <c r="B2081" s="130" t="s">
        <v>5</v>
      </c>
      <c r="C2081" s="131"/>
      <c r="D2081" s="131"/>
      <c r="E2081" s="131"/>
      <c r="F2081" s="131"/>
      <c r="G2081" s="131"/>
      <c r="H2081" s="121" t="s">
        <v>5</v>
      </c>
      <c r="I2081" s="132"/>
      <c r="J2081" s="132"/>
      <c r="K2081" s="132"/>
      <c r="L2081" s="132"/>
      <c r="M2081" s="133"/>
    </row>
    <row r="2082" spans="1:13" ht="40.5" customHeight="1" thickTop="1" thickBot="1">
      <c r="A2082" s="83" t="s">
        <v>6</v>
      </c>
      <c r="B2082" s="84" t="s">
        <v>7</v>
      </c>
      <c r="C2082" s="84" t="s">
        <v>8</v>
      </c>
      <c r="D2082" s="84" t="s">
        <v>9</v>
      </c>
      <c r="E2082" s="84" t="s">
        <v>10</v>
      </c>
      <c r="F2082" s="84" t="s">
        <v>11</v>
      </c>
      <c r="G2082" s="85" t="s">
        <v>12</v>
      </c>
      <c r="H2082" s="86" t="s">
        <v>7</v>
      </c>
      <c r="I2082" s="86" t="s">
        <v>8</v>
      </c>
      <c r="J2082" s="86" t="s">
        <v>9</v>
      </c>
      <c r="K2082" s="86" t="s">
        <v>10</v>
      </c>
      <c r="L2082" s="86" t="s">
        <v>11</v>
      </c>
      <c r="M2082" s="87" t="s">
        <v>12</v>
      </c>
    </row>
    <row r="2083" spans="1:13" ht="40.5" customHeight="1" thickTop="1" thickBot="1">
      <c r="A2083" s="88" t="s">
        <v>13</v>
      </c>
      <c r="B2083" s="89"/>
      <c r="C2083" s="89"/>
      <c r="D2083" s="89"/>
      <c r="E2083" s="89"/>
      <c r="F2083" s="89">
        <v>16</v>
      </c>
      <c r="G2083" s="90">
        <f t="shared" ref="G2083:G2085" si="871">SUM(B2083:F2083)</f>
        <v>16</v>
      </c>
      <c r="H2083" s="91">
        <f t="shared" ref="H2083:L2085" si="872">IFERROR(B2083/$G$2083,0)</f>
        <v>0</v>
      </c>
      <c r="I2083" s="91">
        <f t="shared" si="872"/>
        <v>0</v>
      </c>
      <c r="J2083" s="91">
        <f t="shared" si="872"/>
        <v>0</v>
      </c>
      <c r="K2083" s="91">
        <f t="shared" si="872"/>
        <v>0</v>
      </c>
      <c r="L2083" s="91">
        <f t="shared" si="872"/>
        <v>1</v>
      </c>
      <c r="M2083" s="92" t="s">
        <v>14</v>
      </c>
    </row>
    <row r="2084" spans="1:13" ht="40.5" customHeight="1" thickTop="1" thickBot="1">
      <c r="A2084" s="88" t="s">
        <v>15</v>
      </c>
      <c r="B2084" s="89"/>
      <c r="C2084" s="89"/>
      <c r="D2084" s="89"/>
      <c r="E2084" s="89"/>
      <c r="F2084" s="89">
        <v>16</v>
      </c>
      <c r="G2084" s="90">
        <f t="shared" si="871"/>
        <v>16</v>
      </c>
      <c r="H2084" s="91">
        <f t="shared" si="872"/>
        <v>0</v>
      </c>
      <c r="I2084" s="91">
        <f t="shared" si="872"/>
        <v>0</v>
      </c>
      <c r="J2084" s="91">
        <f t="shared" si="872"/>
        <v>0</v>
      </c>
      <c r="K2084" s="91">
        <f t="shared" si="872"/>
        <v>0</v>
      </c>
      <c r="L2084" s="91">
        <f t="shared" si="872"/>
        <v>1</v>
      </c>
      <c r="M2084" s="93" t="s">
        <v>14</v>
      </c>
    </row>
    <row r="2085" spans="1:13" ht="40.5" customHeight="1" thickTop="1" thickBot="1">
      <c r="A2085" s="88" t="s">
        <v>16</v>
      </c>
      <c r="B2085" s="89"/>
      <c r="C2085" s="89"/>
      <c r="D2085" s="89"/>
      <c r="E2085" s="89"/>
      <c r="F2085" s="89">
        <v>16</v>
      </c>
      <c r="G2085" s="90">
        <f t="shared" si="871"/>
        <v>16</v>
      </c>
      <c r="H2085" s="91">
        <f t="shared" si="872"/>
        <v>0</v>
      </c>
      <c r="I2085" s="91">
        <f t="shared" si="872"/>
        <v>0</v>
      </c>
      <c r="J2085" s="91">
        <f t="shared" si="872"/>
        <v>0</v>
      </c>
      <c r="K2085" s="91">
        <f t="shared" si="872"/>
        <v>0</v>
      </c>
      <c r="L2085" s="91">
        <f t="shared" si="872"/>
        <v>1</v>
      </c>
      <c r="M2085" s="93" t="s">
        <v>14</v>
      </c>
    </row>
    <row r="2086" spans="1:13" ht="40.5" customHeight="1" thickTop="1" thickBot="1">
      <c r="A2086" s="94" t="s">
        <v>17</v>
      </c>
      <c r="B2086" s="95">
        <f>IFERROR(AVERAGE(B2083:B2085),0)</f>
        <v>0</v>
      </c>
      <c r="C2086" s="95">
        <f>IFERROR(AVERAGE(C2083:C2085),0)</f>
        <v>0</v>
      </c>
      <c r="D2086" s="95">
        <f>IFERROR(AVERAGE(D2083:D2085),0)</f>
        <v>0</v>
      </c>
      <c r="E2086" s="95">
        <f t="shared" ref="E2086:F2086" si="873">IFERROR(AVERAGE(E2083:E2085),0)</f>
        <v>0</v>
      </c>
      <c r="F2086" s="95">
        <f t="shared" si="873"/>
        <v>16</v>
      </c>
      <c r="G2086" s="95">
        <f>SUM(AVERAGE(G2083:G2085))</f>
        <v>16</v>
      </c>
      <c r="H2086" s="96">
        <f>AVERAGE(H2083:H2085)*0.2</f>
        <v>0</v>
      </c>
      <c r="I2086" s="96">
        <f>AVERAGE(I2083:I2085)*0.4</f>
        <v>0</v>
      </c>
      <c r="J2086" s="96">
        <f>AVERAGE(J2083:J2085)*0.6</f>
        <v>0</v>
      </c>
      <c r="K2086" s="96">
        <f>AVERAGE(K2083:K2085)*0.8</f>
        <v>0</v>
      </c>
      <c r="L2086" s="96">
        <f>AVERAGE(L2083:L2085)*1</f>
        <v>1</v>
      </c>
      <c r="M2086" s="97">
        <f>SUM(H2086:L2086)</f>
        <v>1</v>
      </c>
    </row>
    <row r="2087" spans="1:13" ht="40.5" customHeight="1" thickTop="1" thickBot="1">
      <c r="A2087" s="98" t="s">
        <v>18</v>
      </c>
      <c r="B2087" s="84" t="s">
        <v>7</v>
      </c>
      <c r="C2087" s="84" t="s">
        <v>8</v>
      </c>
      <c r="D2087" s="84" t="s">
        <v>9</v>
      </c>
      <c r="E2087" s="84" t="s">
        <v>10</v>
      </c>
      <c r="F2087" s="84" t="s">
        <v>11</v>
      </c>
      <c r="G2087" s="85" t="s">
        <v>12</v>
      </c>
      <c r="H2087" s="84" t="s">
        <v>7</v>
      </c>
      <c r="I2087" s="84" t="s">
        <v>8</v>
      </c>
      <c r="J2087" s="84" t="s">
        <v>9</v>
      </c>
      <c r="K2087" s="84" t="s">
        <v>10</v>
      </c>
      <c r="L2087" s="99" t="s">
        <v>11</v>
      </c>
      <c r="M2087" s="85" t="s">
        <v>12</v>
      </c>
    </row>
    <row r="2088" spans="1:13" ht="40.5" customHeight="1" thickTop="1" thickBot="1">
      <c r="A2088" s="88" t="s">
        <v>19</v>
      </c>
      <c r="B2088" s="89"/>
      <c r="C2088" s="89"/>
      <c r="D2088" s="89"/>
      <c r="E2088" s="89"/>
      <c r="F2088" s="89">
        <v>16</v>
      </c>
      <c r="G2088" s="90">
        <f t="shared" ref="G2088:G2092" si="874">SUM(B2088:F2088)</f>
        <v>16</v>
      </c>
      <c r="H2088" s="91">
        <f t="shared" ref="H2088:L2092" si="875">IFERROR(B2088/$G$2088,0)</f>
        <v>0</v>
      </c>
      <c r="I2088" s="91">
        <f t="shared" si="875"/>
        <v>0</v>
      </c>
      <c r="J2088" s="91">
        <f t="shared" si="875"/>
        <v>0</v>
      </c>
      <c r="K2088" s="91">
        <f t="shared" si="875"/>
        <v>0</v>
      </c>
      <c r="L2088" s="91">
        <f t="shared" si="875"/>
        <v>1</v>
      </c>
      <c r="M2088" s="93" t="s">
        <v>14</v>
      </c>
    </row>
    <row r="2089" spans="1:13" ht="40.5" customHeight="1" thickTop="1" thickBot="1">
      <c r="A2089" s="88" t="s">
        <v>20</v>
      </c>
      <c r="B2089" s="89"/>
      <c r="C2089" s="89"/>
      <c r="D2089" s="89"/>
      <c r="E2089" s="89"/>
      <c r="F2089" s="89">
        <v>16</v>
      </c>
      <c r="G2089" s="90">
        <f t="shared" si="874"/>
        <v>16</v>
      </c>
      <c r="H2089" s="91">
        <f t="shared" si="875"/>
        <v>0</v>
      </c>
      <c r="I2089" s="91">
        <f t="shared" si="875"/>
        <v>0</v>
      </c>
      <c r="J2089" s="91">
        <f t="shared" si="875"/>
        <v>0</v>
      </c>
      <c r="K2089" s="91">
        <f t="shared" si="875"/>
        <v>0</v>
      </c>
      <c r="L2089" s="91">
        <f t="shared" si="875"/>
        <v>1</v>
      </c>
      <c r="M2089" s="93" t="s">
        <v>14</v>
      </c>
    </row>
    <row r="2090" spans="1:13" ht="40.5" customHeight="1" thickTop="1" thickBot="1">
      <c r="A2090" s="88" t="s">
        <v>21</v>
      </c>
      <c r="B2090" s="89"/>
      <c r="C2090" s="89"/>
      <c r="D2090" s="89"/>
      <c r="E2090" s="89"/>
      <c r="F2090" s="89">
        <v>16</v>
      </c>
      <c r="G2090" s="90">
        <f t="shared" si="874"/>
        <v>16</v>
      </c>
      <c r="H2090" s="91">
        <f t="shared" si="875"/>
        <v>0</v>
      </c>
      <c r="I2090" s="91">
        <f t="shared" si="875"/>
        <v>0</v>
      </c>
      <c r="J2090" s="91">
        <f t="shared" si="875"/>
        <v>0</v>
      </c>
      <c r="K2090" s="91">
        <f t="shared" si="875"/>
        <v>0</v>
      </c>
      <c r="L2090" s="91">
        <f t="shared" si="875"/>
        <v>1</v>
      </c>
      <c r="M2090" s="93" t="s">
        <v>14</v>
      </c>
    </row>
    <row r="2091" spans="1:13" ht="40.5" customHeight="1" thickTop="1" thickBot="1">
      <c r="A2091" s="88" t="s">
        <v>22</v>
      </c>
      <c r="B2091" s="89"/>
      <c r="C2091" s="89"/>
      <c r="D2091" s="89"/>
      <c r="E2091" s="89"/>
      <c r="F2091" s="89">
        <v>16</v>
      </c>
      <c r="G2091" s="90">
        <f t="shared" si="874"/>
        <v>16</v>
      </c>
      <c r="H2091" s="91">
        <f t="shared" si="875"/>
        <v>0</v>
      </c>
      <c r="I2091" s="91">
        <f t="shared" si="875"/>
        <v>0</v>
      </c>
      <c r="J2091" s="91">
        <f t="shared" si="875"/>
        <v>0</v>
      </c>
      <c r="K2091" s="91">
        <f t="shared" si="875"/>
        <v>0</v>
      </c>
      <c r="L2091" s="91">
        <f t="shared" si="875"/>
        <v>1</v>
      </c>
      <c r="M2091" s="93" t="s">
        <v>14</v>
      </c>
    </row>
    <row r="2092" spans="1:13" ht="40.5" customHeight="1" thickTop="1" thickBot="1">
      <c r="A2092" s="88" t="s">
        <v>23</v>
      </c>
      <c r="B2092" s="89"/>
      <c r="C2092" s="89"/>
      <c r="D2092" s="89"/>
      <c r="E2092" s="89"/>
      <c r="F2092" s="89">
        <v>16</v>
      </c>
      <c r="G2092" s="90">
        <f t="shared" si="874"/>
        <v>16</v>
      </c>
      <c r="H2092" s="91">
        <f t="shared" si="875"/>
        <v>0</v>
      </c>
      <c r="I2092" s="91">
        <f t="shared" si="875"/>
        <v>0</v>
      </c>
      <c r="J2092" s="91">
        <f t="shared" si="875"/>
        <v>0</v>
      </c>
      <c r="K2092" s="91">
        <f t="shared" si="875"/>
        <v>0</v>
      </c>
      <c r="L2092" s="91">
        <f t="shared" si="875"/>
        <v>1</v>
      </c>
      <c r="M2092" s="93"/>
    </row>
    <row r="2093" spans="1:13" ht="40.5" customHeight="1" thickTop="1" thickBot="1">
      <c r="A2093" s="94" t="s">
        <v>24</v>
      </c>
      <c r="B2093" s="95">
        <f t="shared" ref="B2093:F2093" si="876">IFERROR(AVERAGE(B2088:B2092),0)</f>
        <v>0</v>
      </c>
      <c r="C2093" s="95">
        <f t="shared" si="876"/>
        <v>0</v>
      </c>
      <c r="D2093" s="95">
        <f t="shared" si="876"/>
        <v>0</v>
      </c>
      <c r="E2093" s="95">
        <f t="shared" si="876"/>
        <v>0</v>
      </c>
      <c r="F2093" s="95">
        <f t="shared" si="876"/>
        <v>16</v>
      </c>
      <c r="G2093" s="95">
        <f>SUM(AVERAGE(G2088:G2092))</f>
        <v>16</v>
      </c>
      <c r="H2093" s="97">
        <f>AVERAGE(H2088:H2092)*0.2</f>
        <v>0</v>
      </c>
      <c r="I2093" s="97">
        <f>AVERAGE(I2088:I2092)*0.4</f>
        <v>0</v>
      </c>
      <c r="J2093" s="97">
        <f>AVERAGE(J2088:J2092)*0.6</f>
        <v>0</v>
      </c>
      <c r="K2093" s="97">
        <f>AVERAGE(K2088:K2092)*0.8</f>
        <v>0</v>
      </c>
      <c r="L2093" s="100">
        <f>AVERAGE(L2088:L2092)*1</f>
        <v>1</v>
      </c>
      <c r="M2093" s="97">
        <f>SUM(H2093:L2093)</f>
        <v>1</v>
      </c>
    </row>
    <row r="2094" spans="1:13" ht="40.5" customHeight="1" thickTop="1" thickBot="1">
      <c r="A2094" s="98" t="s">
        <v>25</v>
      </c>
      <c r="B2094" s="84" t="s">
        <v>7</v>
      </c>
      <c r="C2094" s="84" t="s">
        <v>8</v>
      </c>
      <c r="D2094" s="84" t="s">
        <v>9</v>
      </c>
      <c r="E2094" s="84" t="s">
        <v>10</v>
      </c>
      <c r="F2094" s="84" t="s">
        <v>11</v>
      </c>
      <c r="G2094" s="85" t="s">
        <v>12</v>
      </c>
      <c r="H2094" s="84" t="s">
        <v>7</v>
      </c>
      <c r="I2094" s="84" t="s">
        <v>8</v>
      </c>
      <c r="J2094" s="84" t="s">
        <v>9</v>
      </c>
      <c r="K2094" s="84" t="s">
        <v>10</v>
      </c>
      <c r="L2094" s="99" t="s">
        <v>11</v>
      </c>
      <c r="M2094" s="85" t="s">
        <v>12</v>
      </c>
    </row>
    <row r="2095" spans="1:13" ht="40.5" customHeight="1" thickTop="1" thickBot="1">
      <c r="A2095" s="88" t="s">
        <v>26</v>
      </c>
      <c r="B2095" s="89"/>
      <c r="C2095" s="89"/>
      <c r="D2095" s="89"/>
      <c r="E2095" s="89"/>
      <c r="F2095" s="89">
        <v>16</v>
      </c>
      <c r="G2095" s="90">
        <f t="shared" ref="G2095:G2097" si="877">SUM(B2095:F2095)</f>
        <v>16</v>
      </c>
      <c r="H2095" s="91">
        <f t="shared" ref="H2095:L2097" si="878">IFERROR(B2095/$G$2095,0)</f>
        <v>0</v>
      </c>
      <c r="I2095" s="91">
        <f t="shared" si="878"/>
        <v>0</v>
      </c>
      <c r="J2095" s="91">
        <f t="shared" si="878"/>
        <v>0</v>
      </c>
      <c r="K2095" s="91">
        <f t="shared" si="878"/>
        <v>0</v>
      </c>
      <c r="L2095" s="91">
        <f t="shared" si="878"/>
        <v>1</v>
      </c>
      <c r="M2095" s="93" t="s">
        <v>14</v>
      </c>
    </row>
    <row r="2096" spans="1:13" ht="40.5" customHeight="1" thickTop="1" thickBot="1">
      <c r="A2096" s="88" t="s">
        <v>27</v>
      </c>
      <c r="B2096" s="89"/>
      <c r="C2096" s="89"/>
      <c r="D2096" s="89"/>
      <c r="E2096" s="89"/>
      <c r="F2096" s="89">
        <v>16</v>
      </c>
      <c r="G2096" s="90">
        <f t="shared" si="877"/>
        <v>16</v>
      </c>
      <c r="H2096" s="91">
        <f t="shared" si="878"/>
        <v>0</v>
      </c>
      <c r="I2096" s="91">
        <f t="shared" si="878"/>
        <v>0</v>
      </c>
      <c r="J2096" s="91">
        <f t="shared" si="878"/>
        <v>0</v>
      </c>
      <c r="K2096" s="91">
        <f t="shared" si="878"/>
        <v>0</v>
      </c>
      <c r="L2096" s="91">
        <f t="shared" si="878"/>
        <v>1</v>
      </c>
      <c r="M2096" s="93" t="s">
        <v>14</v>
      </c>
    </row>
    <row r="2097" spans="1:13" ht="40.5" customHeight="1" thickTop="1" thickBot="1">
      <c r="A2097" s="88" t="s">
        <v>28</v>
      </c>
      <c r="B2097" s="89"/>
      <c r="C2097" s="89"/>
      <c r="D2097" s="89"/>
      <c r="E2097" s="89"/>
      <c r="F2097" s="89">
        <v>16</v>
      </c>
      <c r="G2097" s="90">
        <f t="shared" si="877"/>
        <v>16</v>
      </c>
      <c r="H2097" s="91">
        <f t="shared" si="878"/>
        <v>0</v>
      </c>
      <c r="I2097" s="91">
        <f t="shared" si="878"/>
        <v>0</v>
      </c>
      <c r="J2097" s="91">
        <f t="shared" si="878"/>
        <v>0</v>
      </c>
      <c r="K2097" s="91">
        <f t="shared" si="878"/>
        <v>0</v>
      </c>
      <c r="L2097" s="91">
        <f t="shared" si="878"/>
        <v>1</v>
      </c>
      <c r="M2097" s="93" t="s">
        <v>14</v>
      </c>
    </row>
    <row r="2098" spans="1:13" ht="40.5" customHeight="1" thickTop="1" thickBot="1">
      <c r="A2098" s="94" t="s">
        <v>24</v>
      </c>
      <c r="B2098" s="95">
        <f t="shared" ref="B2098:F2098" si="879">IFERROR(AVERAGE(B2095:B2097),0)</f>
        <v>0</v>
      </c>
      <c r="C2098" s="95">
        <f t="shared" si="879"/>
        <v>0</v>
      </c>
      <c r="D2098" s="101">
        <f t="shared" si="879"/>
        <v>0</v>
      </c>
      <c r="E2098" s="101">
        <f t="shared" si="879"/>
        <v>0</v>
      </c>
      <c r="F2098" s="101">
        <f t="shared" si="879"/>
        <v>16</v>
      </c>
      <c r="G2098" s="101">
        <f>SUM(AVERAGE(G2095:G2097))</f>
        <v>16</v>
      </c>
      <c r="H2098" s="97">
        <f>AVERAGE(H2095:H2097)*0.2</f>
        <v>0</v>
      </c>
      <c r="I2098" s="97">
        <f>AVERAGE(I2095:I2097)*0.4</f>
        <v>0</v>
      </c>
      <c r="J2098" s="97">
        <f>AVERAGE(J2095:J2097)*0.6</f>
        <v>0</v>
      </c>
      <c r="K2098" s="97">
        <f>AVERAGE(K2095:K2097)*0.8</f>
        <v>0</v>
      </c>
      <c r="L2098" s="100">
        <f>AVERAGE(L2095:L2097)*1</f>
        <v>1</v>
      </c>
      <c r="M2098" s="102">
        <f>SUM(H2098:L2098)</f>
        <v>1</v>
      </c>
    </row>
    <row r="2099" spans="1:13" ht="40.5" customHeight="1" thickTop="1" thickBot="1">
      <c r="A2099" s="83" t="s">
        <v>29</v>
      </c>
      <c r="B2099" s="84" t="s">
        <v>7</v>
      </c>
      <c r="C2099" s="84" t="s">
        <v>8</v>
      </c>
      <c r="D2099" s="84" t="s">
        <v>9</v>
      </c>
      <c r="E2099" s="84" t="s">
        <v>10</v>
      </c>
      <c r="F2099" s="84" t="s">
        <v>11</v>
      </c>
      <c r="G2099" s="85" t="s">
        <v>12</v>
      </c>
      <c r="H2099" s="84" t="s">
        <v>7</v>
      </c>
      <c r="I2099" s="84" t="s">
        <v>8</v>
      </c>
      <c r="J2099" s="84" t="s">
        <v>9</v>
      </c>
      <c r="K2099" s="84" t="s">
        <v>10</v>
      </c>
      <c r="L2099" s="99" t="s">
        <v>11</v>
      </c>
      <c r="M2099" s="85" t="s">
        <v>12</v>
      </c>
    </row>
    <row r="2100" spans="1:13" ht="40.5" customHeight="1" thickTop="1" thickBot="1">
      <c r="A2100" s="103" t="s">
        <v>30</v>
      </c>
      <c r="B2100" s="104"/>
      <c r="C2100" s="104"/>
      <c r="D2100" s="104"/>
      <c r="E2100" s="89"/>
      <c r="F2100" s="89">
        <v>16</v>
      </c>
      <c r="G2100" s="105">
        <f t="shared" ref="G2100:G2103" si="880">SUM(B2100:F2100)</f>
        <v>16</v>
      </c>
      <c r="H2100" s="106">
        <f t="shared" ref="H2100:L2103" si="881">IFERROR(B2100/$G$2100,0)</f>
        <v>0</v>
      </c>
      <c r="I2100" s="106">
        <f t="shared" si="881"/>
        <v>0</v>
      </c>
      <c r="J2100" s="106">
        <f t="shared" si="881"/>
        <v>0</v>
      </c>
      <c r="K2100" s="106">
        <f t="shared" si="881"/>
        <v>0</v>
      </c>
      <c r="L2100" s="106">
        <f t="shared" si="881"/>
        <v>1</v>
      </c>
      <c r="M2100" s="93" t="s">
        <v>14</v>
      </c>
    </row>
    <row r="2101" spans="1:13" ht="40.5" customHeight="1" thickTop="1" thickBot="1">
      <c r="A2101" s="103" t="s">
        <v>31</v>
      </c>
      <c r="B2101" s="104"/>
      <c r="C2101" s="104"/>
      <c r="D2101" s="104"/>
      <c r="E2101" s="89"/>
      <c r="F2101" s="89">
        <v>16</v>
      </c>
      <c r="G2101" s="105">
        <f t="shared" si="880"/>
        <v>16</v>
      </c>
      <c r="H2101" s="106">
        <f t="shared" si="881"/>
        <v>0</v>
      </c>
      <c r="I2101" s="106">
        <f t="shared" si="881"/>
        <v>0</v>
      </c>
      <c r="J2101" s="106">
        <f t="shared" si="881"/>
        <v>0</v>
      </c>
      <c r="K2101" s="106">
        <f t="shared" si="881"/>
        <v>0</v>
      </c>
      <c r="L2101" s="106">
        <f t="shared" si="881"/>
        <v>1</v>
      </c>
      <c r="M2101" s="93" t="s">
        <v>14</v>
      </c>
    </row>
    <row r="2102" spans="1:13" ht="40.5" customHeight="1" thickTop="1" thickBot="1">
      <c r="A2102" s="103" t="s">
        <v>32</v>
      </c>
      <c r="B2102" s="104"/>
      <c r="C2102" s="104"/>
      <c r="D2102" s="104"/>
      <c r="E2102" s="89"/>
      <c r="F2102" s="89">
        <v>16</v>
      </c>
      <c r="G2102" s="105">
        <f t="shared" si="880"/>
        <v>16</v>
      </c>
      <c r="H2102" s="106">
        <f t="shared" si="881"/>
        <v>0</v>
      </c>
      <c r="I2102" s="106">
        <f t="shared" si="881"/>
        <v>0</v>
      </c>
      <c r="J2102" s="106">
        <f t="shared" si="881"/>
        <v>0</v>
      </c>
      <c r="K2102" s="106">
        <f t="shared" si="881"/>
        <v>0</v>
      </c>
      <c r="L2102" s="106">
        <f t="shared" si="881"/>
        <v>1</v>
      </c>
      <c r="M2102" s="93" t="s">
        <v>14</v>
      </c>
    </row>
    <row r="2103" spans="1:13" ht="40.5" customHeight="1" thickTop="1" thickBot="1">
      <c r="A2103" s="103" t="s">
        <v>33</v>
      </c>
      <c r="B2103" s="104"/>
      <c r="C2103" s="104"/>
      <c r="D2103" s="104"/>
      <c r="E2103" s="89"/>
      <c r="F2103" s="89">
        <v>16</v>
      </c>
      <c r="G2103" s="105">
        <f t="shared" si="880"/>
        <v>16</v>
      </c>
      <c r="H2103" s="106">
        <f t="shared" si="881"/>
        <v>0</v>
      </c>
      <c r="I2103" s="106">
        <f t="shared" si="881"/>
        <v>0</v>
      </c>
      <c r="J2103" s="106">
        <f t="shared" si="881"/>
        <v>0</v>
      </c>
      <c r="K2103" s="106">
        <f t="shared" si="881"/>
        <v>0</v>
      </c>
      <c r="L2103" s="106">
        <f t="shared" si="881"/>
        <v>1</v>
      </c>
      <c r="M2103" s="93" t="s">
        <v>14</v>
      </c>
    </row>
    <row r="2104" spans="1:13" ht="40.5" customHeight="1" thickTop="1" thickBot="1">
      <c r="A2104" s="107" t="s">
        <v>24</v>
      </c>
      <c r="B2104" s="108">
        <f t="shared" ref="B2104:F2104" si="882">IFERROR(AVERAGE(B2100:B2103),0)</f>
        <v>0</v>
      </c>
      <c r="C2104" s="108">
        <f t="shared" si="882"/>
        <v>0</v>
      </c>
      <c r="D2104" s="108">
        <f t="shared" si="882"/>
        <v>0</v>
      </c>
      <c r="E2104" s="108">
        <f t="shared" si="882"/>
        <v>0</v>
      </c>
      <c r="F2104" s="108">
        <f t="shared" si="882"/>
        <v>16</v>
      </c>
      <c r="G2104" s="108">
        <f>SUM(AVERAGE(G2100:G2103))</f>
        <v>16</v>
      </c>
      <c r="H2104" s="102">
        <f>AVERAGE(H2100:H2103)*0.2</f>
        <v>0</v>
      </c>
      <c r="I2104" s="102">
        <f>AVERAGE(I2100:I2103)*0.4</f>
        <v>0</v>
      </c>
      <c r="J2104" s="102">
        <f>AVERAGE(J2100:J2103)*0.6</f>
        <v>0</v>
      </c>
      <c r="K2104" s="102">
        <f>AVERAGE(K2100:K2103)*0.8</f>
        <v>0</v>
      </c>
      <c r="L2104" s="109">
        <f>AVERAGE(L2100:L2103)*1</f>
        <v>1</v>
      </c>
      <c r="M2104" s="102">
        <f>SUM(H2104:L2104)</f>
        <v>1</v>
      </c>
    </row>
    <row r="2105" spans="1:13" ht="40.5" customHeight="1" thickTop="1" thickBot="1">
      <c r="A2105" s="110" t="s">
        <v>34</v>
      </c>
      <c r="B2105" s="111"/>
      <c r="C2105" s="111"/>
      <c r="D2105" s="111"/>
      <c r="E2105" s="111"/>
      <c r="F2105" s="111"/>
      <c r="G2105" s="112">
        <f>SUM(B2105:F2105)</f>
        <v>0</v>
      </c>
      <c r="H2105" s="113">
        <f t="shared" ref="H2105:L2105" si="883">IFERROR(B2105/$G$2105,0)</f>
        <v>0</v>
      </c>
      <c r="I2105" s="113">
        <f t="shared" si="883"/>
        <v>0</v>
      </c>
      <c r="J2105" s="113">
        <f t="shared" si="883"/>
        <v>0</v>
      </c>
      <c r="K2105" s="113">
        <f t="shared" si="883"/>
        <v>0</v>
      </c>
      <c r="L2105" s="113">
        <f t="shared" si="883"/>
        <v>0</v>
      </c>
      <c r="M2105" s="93" t="s">
        <v>14</v>
      </c>
    </row>
    <row r="2106" spans="1:13" ht="40.5" customHeight="1" thickTop="1" thickBot="1">
      <c r="A2106" s="127" t="s">
        <v>35</v>
      </c>
      <c r="B2106" s="134"/>
      <c r="C2106" s="134"/>
      <c r="D2106" s="134"/>
      <c r="E2106" s="134"/>
      <c r="F2106" s="135"/>
      <c r="G2106" s="114">
        <v>16</v>
      </c>
      <c r="H2106" s="102" t="s">
        <v>14</v>
      </c>
      <c r="I2106" s="102" t="s">
        <v>14</v>
      </c>
      <c r="J2106" s="102" t="s">
        <v>14</v>
      </c>
      <c r="K2106" s="102" t="s">
        <v>14</v>
      </c>
      <c r="L2106" s="102" t="s">
        <v>14</v>
      </c>
      <c r="M2106" s="102">
        <f>(M2086+M2093+M2098+M2104)/4</f>
        <v>1</v>
      </c>
    </row>
    <row r="2107" spans="1:13" ht="40.5" customHeight="1" thickTop="1">
      <c r="A2107" s="77"/>
      <c r="B2107" s="77"/>
      <c r="C2107" s="77"/>
      <c r="D2107" s="77"/>
      <c r="E2107" s="77"/>
      <c r="F2107" s="77"/>
      <c r="G2107" s="77"/>
      <c r="H2107" s="77"/>
      <c r="I2107" s="77"/>
      <c r="J2107" s="77"/>
      <c r="K2107" s="77"/>
      <c r="L2107" s="77"/>
      <c r="M2107" s="77"/>
    </row>
    <row r="2108" spans="1:13" ht="40.5" customHeight="1" thickBot="1">
      <c r="A2108" s="77"/>
      <c r="B2108" s="77"/>
      <c r="C2108" s="77"/>
      <c r="D2108" s="77"/>
      <c r="E2108" s="77"/>
      <c r="F2108" s="77"/>
      <c r="G2108" s="77"/>
      <c r="H2108" s="77"/>
      <c r="I2108" s="77"/>
      <c r="J2108" s="77"/>
      <c r="K2108" s="77"/>
      <c r="L2108" s="77"/>
      <c r="M2108" s="77"/>
    </row>
    <row r="2109" spans="1:13" ht="40.5" customHeight="1" thickTop="1" thickBot="1">
      <c r="A2109" s="78" t="s">
        <v>0</v>
      </c>
      <c r="B2109" s="136" t="s">
        <v>226</v>
      </c>
      <c r="C2109" s="132"/>
      <c r="D2109" s="132"/>
      <c r="E2109" s="132"/>
      <c r="F2109" s="132"/>
      <c r="G2109" s="133"/>
      <c r="H2109" s="139" t="s">
        <v>111</v>
      </c>
      <c r="I2109" s="144"/>
      <c r="J2109" s="145"/>
      <c r="K2109" s="79" t="s">
        <v>2</v>
      </c>
      <c r="L2109" s="146">
        <v>45513</v>
      </c>
      <c r="M2109" s="147"/>
    </row>
    <row r="2110" spans="1:13" ht="40.5" customHeight="1" thickBot="1">
      <c r="A2110" s="115" t="s">
        <v>3</v>
      </c>
      <c r="B2110" s="148"/>
      <c r="C2110" s="148"/>
      <c r="D2110" s="148"/>
      <c r="E2110" s="148"/>
      <c r="F2110" s="148"/>
      <c r="G2110" s="149"/>
      <c r="H2110" s="80" t="s">
        <v>112</v>
      </c>
      <c r="I2110" s="121">
        <v>16</v>
      </c>
      <c r="J2110" s="133"/>
      <c r="K2110" s="81"/>
      <c r="L2110" s="80"/>
      <c r="M2110" s="80"/>
    </row>
    <row r="2111" spans="1:13" ht="40.5" customHeight="1" thickBot="1">
      <c r="A2111" s="150"/>
      <c r="B2111" s="151"/>
      <c r="C2111" s="151"/>
      <c r="D2111" s="151"/>
      <c r="E2111" s="151"/>
      <c r="F2111" s="151"/>
      <c r="G2111" s="152"/>
      <c r="H2111" s="80" t="s">
        <v>113</v>
      </c>
      <c r="I2111" s="121"/>
      <c r="J2111" s="133"/>
      <c r="K2111" s="80"/>
      <c r="L2111" s="80"/>
      <c r="M2111" s="80"/>
    </row>
    <row r="2112" spans="1:13" ht="40.5" customHeight="1" thickBot="1">
      <c r="A2112" s="82" t="s">
        <v>4</v>
      </c>
      <c r="B2112" s="130" t="s">
        <v>5</v>
      </c>
      <c r="C2112" s="131"/>
      <c r="D2112" s="131"/>
      <c r="E2112" s="131"/>
      <c r="F2112" s="131"/>
      <c r="G2112" s="131"/>
      <c r="H2112" s="121" t="s">
        <v>5</v>
      </c>
      <c r="I2112" s="132"/>
      <c r="J2112" s="132"/>
      <c r="K2112" s="132"/>
      <c r="L2112" s="132"/>
      <c r="M2112" s="133"/>
    </row>
    <row r="2113" spans="1:13" ht="40.5" customHeight="1" thickTop="1" thickBot="1">
      <c r="A2113" s="83" t="s">
        <v>6</v>
      </c>
      <c r="B2113" s="84" t="s">
        <v>7</v>
      </c>
      <c r="C2113" s="84" t="s">
        <v>8</v>
      </c>
      <c r="D2113" s="84" t="s">
        <v>9</v>
      </c>
      <c r="E2113" s="84" t="s">
        <v>10</v>
      </c>
      <c r="F2113" s="84" t="s">
        <v>11</v>
      </c>
      <c r="G2113" s="85" t="s">
        <v>12</v>
      </c>
      <c r="H2113" s="86" t="s">
        <v>7</v>
      </c>
      <c r="I2113" s="86" t="s">
        <v>8</v>
      </c>
      <c r="J2113" s="86" t="s">
        <v>9</v>
      </c>
      <c r="K2113" s="86" t="s">
        <v>10</v>
      </c>
      <c r="L2113" s="86" t="s">
        <v>11</v>
      </c>
      <c r="M2113" s="87" t="s">
        <v>12</v>
      </c>
    </row>
    <row r="2114" spans="1:13" ht="40.5" customHeight="1" thickTop="1" thickBot="1">
      <c r="A2114" s="88" t="s">
        <v>13</v>
      </c>
      <c r="B2114" s="89"/>
      <c r="C2114" s="89"/>
      <c r="D2114" s="89"/>
      <c r="E2114" s="89"/>
      <c r="F2114" s="89">
        <v>16</v>
      </c>
      <c r="G2114" s="90">
        <f t="shared" ref="G2114:G2116" si="884">SUM(B2114:F2114)</f>
        <v>16</v>
      </c>
      <c r="H2114" s="91">
        <f t="shared" ref="H2114:L2116" si="885">IFERROR(B2114/$G$2114,0)</f>
        <v>0</v>
      </c>
      <c r="I2114" s="91">
        <f t="shared" si="885"/>
        <v>0</v>
      </c>
      <c r="J2114" s="91">
        <f t="shared" si="885"/>
        <v>0</v>
      </c>
      <c r="K2114" s="91">
        <f t="shared" si="885"/>
        <v>0</v>
      </c>
      <c r="L2114" s="91">
        <f t="shared" si="885"/>
        <v>1</v>
      </c>
      <c r="M2114" s="92" t="s">
        <v>14</v>
      </c>
    </row>
    <row r="2115" spans="1:13" ht="40.5" customHeight="1" thickTop="1" thickBot="1">
      <c r="A2115" s="88" t="s">
        <v>15</v>
      </c>
      <c r="B2115" s="89"/>
      <c r="C2115" s="89"/>
      <c r="D2115" s="89"/>
      <c r="E2115" s="89"/>
      <c r="F2115" s="89">
        <v>16</v>
      </c>
      <c r="G2115" s="90">
        <f t="shared" si="884"/>
        <v>16</v>
      </c>
      <c r="H2115" s="91">
        <f t="shared" si="885"/>
        <v>0</v>
      </c>
      <c r="I2115" s="91">
        <f t="shared" si="885"/>
        <v>0</v>
      </c>
      <c r="J2115" s="91">
        <f t="shared" si="885"/>
        <v>0</v>
      </c>
      <c r="K2115" s="91">
        <f t="shared" si="885"/>
        <v>0</v>
      </c>
      <c r="L2115" s="91">
        <f t="shared" si="885"/>
        <v>1</v>
      </c>
      <c r="M2115" s="93" t="s">
        <v>14</v>
      </c>
    </row>
    <row r="2116" spans="1:13" ht="40.5" customHeight="1" thickTop="1" thickBot="1">
      <c r="A2116" s="88" t="s">
        <v>16</v>
      </c>
      <c r="B2116" s="89"/>
      <c r="C2116" s="89"/>
      <c r="D2116" s="89"/>
      <c r="E2116" s="89"/>
      <c r="F2116" s="89">
        <v>16</v>
      </c>
      <c r="G2116" s="90">
        <f t="shared" si="884"/>
        <v>16</v>
      </c>
      <c r="H2116" s="91">
        <f t="shared" si="885"/>
        <v>0</v>
      </c>
      <c r="I2116" s="91">
        <f t="shared" si="885"/>
        <v>0</v>
      </c>
      <c r="J2116" s="91">
        <f t="shared" si="885"/>
        <v>0</v>
      </c>
      <c r="K2116" s="91">
        <f t="shared" si="885"/>
        <v>0</v>
      </c>
      <c r="L2116" s="91">
        <f t="shared" si="885"/>
        <v>1</v>
      </c>
      <c r="M2116" s="93" t="s">
        <v>14</v>
      </c>
    </row>
    <row r="2117" spans="1:13" ht="40.5" customHeight="1" thickTop="1" thickBot="1">
      <c r="A2117" s="94" t="s">
        <v>17</v>
      </c>
      <c r="B2117" s="95">
        <f>IFERROR(AVERAGE(B2114:B2116),0)</f>
        <v>0</v>
      </c>
      <c r="C2117" s="95">
        <f>IFERROR(AVERAGE(C2114:C2116),0)</f>
        <v>0</v>
      </c>
      <c r="D2117" s="95">
        <f>IFERROR(AVERAGE(D2114:D2116),0)</f>
        <v>0</v>
      </c>
      <c r="E2117" s="95">
        <f t="shared" ref="E2117:F2117" si="886">IFERROR(AVERAGE(E2114:E2116),0)</f>
        <v>0</v>
      </c>
      <c r="F2117" s="95">
        <f t="shared" si="886"/>
        <v>16</v>
      </c>
      <c r="G2117" s="95">
        <f>SUM(AVERAGE(G2114:G2116))</f>
        <v>16</v>
      </c>
      <c r="H2117" s="96">
        <f>AVERAGE(H2114:H2116)*0.2</f>
        <v>0</v>
      </c>
      <c r="I2117" s="96">
        <f>AVERAGE(I2114:I2116)*0.4</f>
        <v>0</v>
      </c>
      <c r="J2117" s="96">
        <f>AVERAGE(J2114:J2116)*0.6</f>
        <v>0</v>
      </c>
      <c r="K2117" s="96">
        <f>AVERAGE(K2114:K2116)*0.8</f>
        <v>0</v>
      </c>
      <c r="L2117" s="96">
        <f>AVERAGE(L2114:L2116)*1</f>
        <v>1</v>
      </c>
      <c r="M2117" s="97">
        <f>SUM(H2117:L2117)</f>
        <v>1</v>
      </c>
    </row>
    <row r="2118" spans="1:13" ht="40.5" customHeight="1" thickTop="1" thickBot="1">
      <c r="A2118" s="98" t="s">
        <v>18</v>
      </c>
      <c r="B2118" s="84" t="s">
        <v>7</v>
      </c>
      <c r="C2118" s="84" t="s">
        <v>8</v>
      </c>
      <c r="D2118" s="84" t="s">
        <v>9</v>
      </c>
      <c r="E2118" s="84" t="s">
        <v>10</v>
      </c>
      <c r="F2118" s="84" t="s">
        <v>11</v>
      </c>
      <c r="G2118" s="85" t="s">
        <v>12</v>
      </c>
      <c r="H2118" s="84" t="s">
        <v>7</v>
      </c>
      <c r="I2118" s="84" t="s">
        <v>8</v>
      </c>
      <c r="J2118" s="84" t="s">
        <v>9</v>
      </c>
      <c r="K2118" s="84" t="s">
        <v>10</v>
      </c>
      <c r="L2118" s="99" t="s">
        <v>11</v>
      </c>
      <c r="M2118" s="85" t="s">
        <v>12</v>
      </c>
    </row>
    <row r="2119" spans="1:13" ht="40.5" customHeight="1" thickTop="1" thickBot="1">
      <c r="A2119" s="88" t="s">
        <v>19</v>
      </c>
      <c r="B2119" s="89"/>
      <c r="C2119" s="89"/>
      <c r="D2119" s="89"/>
      <c r="E2119" s="89"/>
      <c r="F2119" s="89">
        <v>16</v>
      </c>
      <c r="G2119" s="90">
        <f t="shared" ref="G2119:G2123" si="887">SUM(B2119:F2119)</f>
        <v>16</v>
      </c>
      <c r="H2119" s="91">
        <f t="shared" ref="H2119:L2123" si="888">IFERROR(B2119/$G$2119,0)</f>
        <v>0</v>
      </c>
      <c r="I2119" s="91">
        <f t="shared" si="888"/>
        <v>0</v>
      </c>
      <c r="J2119" s="91">
        <f t="shared" si="888"/>
        <v>0</v>
      </c>
      <c r="K2119" s="91">
        <f t="shared" si="888"/>
        <v>0</v>
      </c>
      <c r="L2119" s="91">
        <f t="shared" si="888"/>
        <v>1</v>
      </c>
      <c r="M2119" s="93" t="s">
        <v>14</v>
      </c>
    </row>
    <row r="2120" spans="1:13" ht="40.5" customHeight="1" thickTop="1" thickBot="1">
      <c r="A2120" s="88" t="s">
        <v>20</v>
      </c>
      <c r="B2120" s="89"/>
      <c r="C2120" s="89"/>
      <c r="D2120" s="89"/>
      <c r="E2120" s="89"/>
      <c r="F2120" s="89">
        <v>16</v>
      </c>
      <c r="G2120" s="90">
        <f t="shared" si="887"/>
        <v>16</v>
      </c>
      <c r="H2120" s="91">
        <f t="shared" si="888"/>
        <v>0</v>
      </c>
      <c r="I2120" s="91">
        <f t="shared" si="888"/>
        <v>0</v>
      </c>
      <c r="J2120" s="91">
        <f t="shared" si="888"/>
        <v>0</v>
      </c>
      <c r="K2120" s="91">
        <f t="shared" si="888"/>
        <v>0</v>
      </c>
      <c r="L2120" s="91">
        <f t="shared" si="888"/>
        <v>1</v>
      </c>
      <c r="M2120" s="93" t="s">
        <v>14</v>
      </c>
    </row>
    <row r="2121" spans="1:13" ht="40.5" customHeight="1" thickTop="1" thickBot="1">
      <c r="A2121" s="88" t="s">
        <v>21</v>
      </c>
      <c r="B2121" s="89"/>
      <c r="C2121" s="89"/>
      <c r="D2121" s="89"/>
      <c r="E2121" s="89"/>
      <c r="F2121" s="89">
        <v>16</v>
      </c>
      <c r="G2121" s="90">
        <f t="shared" si="887"/>
        <v>16</v>
      </c>
      <c r="H2121" s="91">
        <f t="shared" si="888"/>
        <v>0</v>
      </c>
      <c r="I2121" s="91">
        <f t="shared" si="888"/>
        <v>0</v>
      </c>
      <c r="J2121" s="91">
        <f t="shared" si="888"/>
        <v>0</v>
      </c>
      <c r="K2121" s="91">
        <f t="shared" si="888"/>
        <v>0</v>
      </c>
      <c r="L2121" s="91">
        <f t="shared" si="888"/>
        <v>1</v>
      </c>
      <c r="M2121" s="93" t="s">
        <v>14</v>
      </c>
    </row>
    <row r="2122" spans="1:13" ht="40.5" customHeight="1" thickTop="1" thickBot="1">
      <c r="A2122" s="88" t="s">
        <v>22</v>
      </c>
      <c r="B2122" s="89"/>
      <c r="C2122" s="89"/>
      <c r="D2122" s="89"/>
      <c r="E2122" s="89"/>
      <c r="F2122" s="89">
        <v>16</v>
      </c>
      <c r="G2122" s="90">
        <f t="shared" si="887"/>
        <v>16</v>
      </c>
      <c r="H2122" s="91">
        <f t="shared" si="888"/>
        <v>0</v>
      </c>
      <c r="I2122" s="91">
        <f t="shared" si="888"/>
        <v>0</v>
      </c>
      <c r="J2122" s="91">
        <f t="shared" si="888"/>
        <v>0</v>
      </c>
      <c r="K2122" s="91">
        <f t="shared" si="888"/>
        <v>0</v>
      </c>
      <c r="L2122" s="91">
        <f t="shared" si="888"/>
        <v>1</v>
      </c>
      <c r="M2122" s="93" t="s">
        <v>14</v>
      </c>
    </row>
    <row r="2123" spans="1:13" ht="40.5" customHeight="1" thickTop="1" thickBot="1">
      <c r="A2123" s="88" t="s">
        <v>23</v>
      </c>
      <c r="B2123" s="89"/>
      <c r="C2123" s="89"/>
      <c r="D2123" s="89"/>
      <c r="E2123" s="89"/>
      <c r="F2123" s="89">
        <v>16</v>
      </c>
      <c r="G2123" s="90">
        <f t="shared" si="887"/>
        <v>16</v>
      </c>
      <c r="H2123" s="91">
        <f t="shared" si="888"/>
        <v>0</v>
      </c>
      <c r="I2123" s="91">
        <f t="shared" si="888"/>
        <v>0</v>
      </c>
      <c r="J2123" s="91">
        <f t="shared" si="888"/>
        <v>0</v>
      </c>
      <c r="K2123" s="91">
        <f t="shared" si="888"/>
        <v>0</v>
      </c>
      <c r="L2123" s="91">
        <f t="shared" si="888"/>
        <v>1</v>
      </c>
      <c r="M2123" s="93"/>
    </row>
    <row r="2124" spans="1:13" ht="40.5" customHeight="1" thickTop="1" thickBot="1">
      <c r="A2124" s="94" t="s">
        <v>24</v>
      </c>
      <c r="B2124" s="95">
        <f t="shared" ref="B2124:F2124" si="889">IFERROR(AVERAGE(B2119:B2123),0)</f>
        <v>0</v>
      </c>
      <c r="C2124" s="95">
        <f t="shared" si="889"/>
        <v>0</v>
      </c>
      <c r="D2124" s="95">
        <f t="shared" si="889"/>
        <v>0</v>
      </c>
      <c r="E2124" s="95">
        <f t="shared" si="889"/>
        <v>0</v>
      </c>
      <c r="F2124" s="95">
        <f t="shared" si="889"/>
        <v>16</v>
      </c>
      <c r="G2124" s="95">
        <f>SUM(AVERAGE(G2119:G2123))</f>
        <v>16</v>
      </c>
      <c r="H2124" s="97">
        <f>AVERAGE(H2119:H2123)*0.2</f>
        <v>0</v>
      </c>
      <c r="I2124" s="97">
        <f>AVERAGE(I2119:I2123)*0.4</f>
        <v>0</v>
      </c>
      <c r="J2124" s="97">
        <f>AVERAGE(J2119:J2123)*0.6</f>
        <v>0</v>
      </c>
      <c r="K2124" s="97">
        <f>AVERAGE(K2119:K2123)*0.8</f>
        <v>0</v>
      </c>
      <c r="L2124" s="100">
        <f>AVERAGE(L2119:L2123)*1</f>
        <v>1</v>
      </c>
      <c r="M2124" s="97">
        <f>SUM(H2124:L2124)</f>
        <v>1</v>
      </c>
    </row>
    <row r="2125" spans="1:13" ht="40.5" customHeight="1" thickTop="1" thickBot="1">
      <c r="A2125" s="98" t="s">
        <v>25</v>
      </c>
      <c r="B2125" s="84" t="s">
        <v>7</v>
      </c>
      <c r="C2125" s="84" t="s">
        <v>8</v>
      </c>
      <c r="D2125" s="84" t="s">
        <v>9</v>
      </c>
      <c r="E2125" s="84" t="s">
        <v>10</v>
      </c>
      <c r="F2125" s="84" t="s">
        <v>11</v>
      </c>
      <c r="G2125" s="85" t="s">
        <v>12</v>
      </c>
      <c r="H2125" s="84" t="s">
        <v>7</v>
      </c>
      <c r="I2125" s="84" t="s">
        <v>8</v>
      </c>
      <c r="J2125" s="84" t="s">
        <v>9</v>
      </c>
      <c r="K2125" s="84" t="s">
        <v>10</v>
      </c>
      <c r="L2125" s="99" t="s">
        <v>11</v>
      </c>
      <c r="M2125" s="85" t="s">
        <v>12</v>
      </c>
    </row>
    <row r="2126" spans="1:13" ht="40.5" customHeight="1" thickTop="1" thickBot="1">
      <c r="A2126" s="88" t="s">
        <v>26</v>
      </c>
      <c r="B2126" s="89"/>
      <c r="C2126" s="89"/>
      <c r="D2126" s="89"/>
      <c r="E2126" s="89"/>
      <c r="F2126" s="89">
        <v>16</v>
      </c>
      <c r="G2126" s="90">
        <f t="shared" ref="G2126:G2128" si="890">SUM(B2126:F2126)</f>
        <v>16</v>
      </c>
      <c r="H2126" s="91">
        <f t="shared" ref="H2126:L2128" si="891">IFERROR(B2126/$G$2126,0)</f>
        <v>0</v>
      </c>
      <c r="I2126" s="91">
        <f t="shared" si="891"/>
        <v>0</v>
      </c>
      <c r="J2126" s="91">
        <f t="shared" si="891"/>
        <v>0</v>
      </c>
      <c r="K2126" s="91">
        <f t="shared" si="891"/>
        <v>0</v>
      </c>
      <c r="L2126" s="91">
        <f t="shared" si="891"/>
        <v>1</v>
      </c>
      <c r="M2126" s="93" t="s">
        <v>14</v>
      </c>
    </row>
    <row r="2127" spans="1:13" ht="40.5" customHeight="1" thickTop="1" thickBot="1">
      <c r="A2127" s="88" t="s">
        <v>27</v>
      </c>
      <c r="B2127" s="89"/>
      <c r="C2127" s="89"/>
      <c r="D2127" s="89"/>
      <c r="E2127" s="89"/>
      <c r="F2127" s="89">
        <v>16</v>
      </c>
      <c r="G2127" s="90">
        <f t="shared" si="890"/>
        <v>16</v>
      </c>
      <c r="H2127" s="91">
        <f t="shared" si="891"/>
        <v>0</v>
      </c>
      <c r="I2127" s="91">
        <f t="shared" si="891"/>
        <v>0</v>
      </c>
      <c r="J2127" s="91">
        <f t="shared" si="891"/>
        <v>0</v>
      </c>
      <c r="K2127" s="91">
        <f t="shared" si="891"/>
        <v>0</v>
      </c>
      <c r="L2127" s="91">
        <f t="shared" si="891"/>
        <v>1</v>
      </c>
      <c r="M2127" s="93" t="s">
        <v>14</v>
      </c>
    </row>
    <row r="2128" spans="1:13" ht="40.5" customHeight="1" thickTop="1" thickBot="1">
      <c r="A2128" s="88" t="s">
        <v>28</v>
      </c>
      <c r="B2128" s="89"/>
      <c r="C2128" s="89"/>
      <c r="D2128" s="89"/>
      <c r="E2128" s="89"/>
      <c r="F2128" s="89">
        <v>16</v>
      </c>
      <c r="G2128" s="90">
        <f t="shared" si="890"/>
        <v>16</v>
      </c>
      <c r="H2128" s="91">
        <f t="shared" si="891"/>
        <v>0</v>
      </c>
      <c r="I2128" s="91">
        <f t="shared" si="891"/>
        <v>0</v>
      </c>
      <c r="J2128" s="91">
        <f t="shared" si="891"/>
        <v>0</v>
      </c>
      <c r="K2128" s="91">
        <f t="shared" si="891"/>
        <v>0</v>
      </c>
      <c r="L2128" s="91">
        <f t="shared" si="891"/>
        <v>1</v>
      </c>
      <c r="M2128" s="93" t="s">
        <v>14</v>
      </c>
    </row>
    <row r="2129" spans="1:13" ht="40.5" customHeight="1" thickTop="1" thickBot="1">
      <c r="A2129" s="94" t="s">
        <v>24</v>
      </c>
      <c r="B2129" s="95">
        <f t="shared" ref="B2129:F2129" si="892">IFERROR(AVERAGE(B2126:B2128),0)</f>
        <v>0</v>
      </c>
      <c r="C2129" s="95">
        <f t="shared" si="892"/>
        <v>0</v>
      </c>
      <c r="D2129" s="101">
        <f t="shared" si="892"/>
        <v>0</v>
      </c>
      <c r="E2129" s="101">
        <f t="shared" si="892"/>
        <v>0</v>
      </c>
      <c r="F2129" s="101">
        <f t="shared" si="892"/>
        <v>16</v>
      </c>
      <c r="G2129" s="101">
        <f>SUM(AVERAGE(G2126:G2128))</f>
        <v>16</v>
      </c>
      <c r="H2129" s="97">
        <f>AVERAGE(H2126:H2128)*0.2</f>
        <v>0</v>
      </c>
      <c r="I2129" s="97">
        <f>AVERAGE(I2126:I2128)*0.4</f>
        <v>0</v>
      </c>
      <c r="J2129" s="97">
        <f>AVERAGE(J2126:J2128)*0.6</f>
        <v>0</v>
      </c>
      <c r="K2129" s="97">
        <f>AVERAGE(K2126:K2128)*0.8</f>
        <v>0</v>
      </c>
      <c r="L2129" s="100">
        <f>AVERAGE(L2126:L2128)*1</f>
        <v>1</v>
      </c>
      <c r="M2129" s="102">
        <f>SUM(H2129:L2129)</f>
        <v>1</v>
      </c>
    </row>
    <row r="2130" spans="1:13" ht="40.5" customHeight="1" thickTop="1" thickBot="1">
      <c r="A2130" s="83" t="s">
        <v>29</v>
      </c>
      <c r="B2130" s="84" t="s">
        <v>7</v>
      </c>
      <c r="C2130" s="84" t="s">
        <v>8</v>
      </c>
      <c r="D2130" s="84" t="s">
        <v>9</v>
      </c>
      <c r="E2130" s="84" t="s">
        <v>10</v>
      </c>
      <c r="F2130" s="84" t="s">
        <v>11</v>
      </c>
      <c r="G2130" s="85" t="s">
        <v>12</v>
      </c>
      <c r="H2130" s="84" t="s">
        <v>7</v>
      </c>
      <c r="I2130" s="84" t="s">
        <v>8</v>
      </c>
      <c r="J2130" s="84" t="s">
        <v>9</v>
      </c>
      <c r="K2130" s="84" t="s">
        <v>10</v>
      </c>
      <c r="L2130" s="99" t="s">
        <v>11</v>
      </c>
      <c r="M2130" s="85" t="s">
        <v>12</v>
      </c>
    </row>
    <row r="2131" spans="1:13" ht="40.5" customHeight="1" thickTop="1" thickBot="1">
      <c r="A2131" s="103" t="s">
        <v>30</v>
      </c>
      <c r="B2131" s="104"/>
      <c r="C2131" s="104"/>
      <c r="D2131" s="104"/>
      <c r="E2131" s="89"/>
      <c r="F2131" s="89">
        <v>16</v>
      </c>
      <c r="G2131" s="105">
        <f t="shared" ref="G2131:G2134" si="893">SUM(B2131:F2131)</f>
        <v>16</v>
      </c>
      <c r="H2131" s="106">
        <f t="shared" ref="H2131:L2134" si="894">IFERROR(B2131/$G$2131,0)</f>
        <v>0</v>
      </c>
      <c r="I2131" s="106">
        <f t="shared" si="894"/>
        <v>0</v>
      </c>
      <c r="J2131" s="106">
        <f t="shared" si="894"/>
        <v>0</v>
      </c>
      <c r="K2131" s="106">
        <f t="shared" si="894"/>
        <v>0</v>
      </c>
      <c r="L2131" s="106">
        <f t="shared" si="894"/>
        <v>1</v>
      </c>
      <c r="M2131" s="93" t="s">
        <v>14</v>
      </c>
    </row>
    <row r="2132" spans="1:13" ht="40.5" customHeight="1" thickTop="1" thickBot="1">
      <c r="A2132" s="103" t="s">
        <v>31</v>
      </c>
      <c r="B2132" s="104"/>
      <c r="C2132" s="104"/>
      <c r="D2132" s="104"/>
      <c r="E2132" s="89"/>
      <c r="F2132" s="89">
        <v>16</v>
      </c>
      <c r="G2132" s="105">
        <f t="shared" si="893"/>
        <v>16</v>
      </c>
      <c r="H2132" s="106">
        <f t="shared" si="894"/>
        <v>0</v>
      </c>
      <c r="I2132" s="106">
        <f t="shared" si="894"/>
        <v>0</v>
      </c>
      <c r="J2132" s="106">
        <f t="shared" si="894"/>
        <v>0</v>
      </c>
      <c r="K2132" s="106">
        <f t="shared" si="894"/>
        <v>0</v>
      </c>
      <c r="L2132" s="106">
        <f t="shared" si="894"/>
        <v>1</v>
      </c>
      <c r="M2132" s="93" t="s">
        <v>14</v>
      </c>
    </row>
    <row r="2133" spans="1:13" ht="40.5" customHeight="1" thickTop="1" thickBot="1">
      <c r="A2133" s="103" t="s">
        <v>32</v>
      </c>
      <c r="B2133" s="104"/>
      <c r="C2133" s="104"/>
      <c r="D2133" s="104"/>
      <c r="E2133" s="89"/>
      <c r="F2133" s="89">
        <v>16</v>
      </c>
      <c r="G2133" s="105">
        <f t="shared" si="893"/>
        <v>16</v>
      </c>
      <c r="H2133" s="106">
        <f t="shared" si="894"/>
        <v>0</v>
      </c>
      <c r="I2133" s="106">
        <f t="shared" si="894"/>
        <v>0</v>
      </c>
      <c r="J2133" s="106">
        <f t="shared" si="894"/>
        <v>0</v>
      </c>
      <c r="K2133" s="106">
        <f t="shared" si="894"/>
        <v>0</v>
      </c>
      <c r="L2133" s="106">
        <f t="shared" si="894"/>
        <v>1</v>
      </c>
      <c r="M2133" s="93" t="s">
        <v>14</v>
      </c>
    </row>
    <row r="2134" spans="1:13" ht="40.5" customHeight="1" thickTop="1" thickBot="1">
      <c r="A2134" s="103" t="s">
        <v>33</v>
      </c>
      <c r="B2134" s="104"/>
      <c r="C2134" s="104"/>
      <c r="D2134" s="104"/>
      <c r="E2134" s="89"/>
      <c r="F2134" s="89">
        <v>16</v>
      </c>
      <c r="G2134" s="105">
        <f t="shared" si="893"/>
        <v>16</v>
      </c>
      <c r="H2134" s="106">
        <f t="shared" si="894"/>
        <v>0</v>
      </c>
      <c r="I2134" s="106">
        <f t="shared" si="894"/>
        <v>0</v>
      </c>
      <c r="J2134" s="106">
        <f t="shared" si="894"/>
        <v>0</v>
      </c>
      <c r="K2134" s="106">
        <f t="shared" si="894"/>
        <v>0</v>
      </c>
      <c r="L2134" s="106">
        <f t="shared" si="894"/>
        <v>1</v>
      </c>
      <c r="M2134" s="93" t="s">
        <v>14</v>
      </c>
    </row>
    <row r="2135" spans="1:13" ht="40.5" customHeight="1" thickTop="1" thickBot="1">
      <c r="A2135" s="107" t="s">
        <v>24</v>
      </c>
      <c r="B2135" s="108">
        <f t="shared" ref="B2135:F2135" si="895">IFERROR(AVERAGE(B2131:B2134),0)</f>
        <v>0</v>
      </c>
      <c r="C2135" s="108">
        <f t="shared" si="895"/>
        <v>0</v>
      </c>
      <c r="D2135" s="108">
        <f t="shared" si="895"/>
        <v>0</v>
      </c>
      <c r="E2135" s="108">
        <f t="shared" si="895"/>
        <v>0</v>
      </c>
      <c r="F2135" s="108">
        <f t="shared" si="895"/>
        <v>16</v>
      </c>
      <c r="G2135" s="108">
        <f>SUM(AVERAGE(G2131:G2134))</f>
        <v>16</v>
      </c>
      <c r="H2135" s="102">
        <f>AVERAGE(H2131:H2134)*0.2</f>
        <v>0</v>
      </c>
      <c r="I2135" s="102">
        <f>AVERAGE(I2131:I2134)*0.4</f>
        <v>0</v>
      </c>
      <c r="J2135" s="102">
        <f>AVERAGE(J2131:J2134)*0.6</f>
        <v>0</v>
      </c>
      <c r="K2135" s="102">
        <f>AVERAGE(K2131:K2134)*0.8</f>
        <v>0</v>
      </c>
      <c r="L2135" s="109">
        <f>AVERAGE(L2131:L2134)*1</f>
        <v>1</v>
      </c>
      <c r="M2135" s="102">
        <f>SUM(H2135:L2135)</f>
        <v>1</v>
      </c>
    </row>
    <row r="2136" spans="1:13" ht="40.5" customHeight="1" thickTop="1" thickBot="1">
      <c r="A2136" s="110" t="s">
        <v>34</v>
      </c>
      <c r="B2136" s="111"/>
      <c r="C2136" s="111"/>
      <c r="D2136" s="111"/>
      <c r="E2136" s="111"/>
      <c r="F2136" s="111"/>
      <c r="G2136" s="112">
        <f>SUM(B2136:F2136)</f>
        <v>0</v>
      </c>
      <c r="H2136" s="113">
        <f t="shared" ref="H2136:L2136" si="896">IFERROR(B2136/$G$2136,0)</f>
        <v>0</v>
      </c>
      <c r="I2136" s="113">
        <f t="shared" si="896"/>
        <v>0</v>
      </c>
      <c r="J2136" s="113">
        <f t="shared" si="896"/>
        <v>0</v>
      </c>
      <c r="K2136" s="113">
        <f t="shared" si="896"/>
        <v>0</v>
      </c>
      <c r="L2136" s="113">
        <f t="shared" si="896"/>
        <v>0</v>
      </c>
      <c r="M2136" s="93" t="s">
        <v>14</v>
      </c>
    </row>
    <row r="2137" spans="1:13" ht="40.5" customHeight="1" thickTop="1" thickBot="1">
      <c r="A2137" s="127" t="s">
        <v>35</v>
      </c>
      <c r="B2137" s="134"/>
      <c r="C2137" s="134"/>
      <c r="D2137" s="134"/>
      <c r="E2137" s="134"/>
      <c r="F2137" s="135"/>
      <c r="G2137" s="114">
        <v>16</v>
      </c>
      <c r="H2137" s="102" t="s">
        <v>14</v>
      </c>
      <c r="I2137" s="102" t="s">
        <v>14</v>
      </c>
      <c r="J2137" s="102" t="s">
        <v>14</v>
      </c>
      <c r="K2137" s="102" t="s">
        <v>14</v>
      </c>
      <c r="L2137" s="102" t="s">
        <v>14</v>
      </c>
      <c r="M2137" s="102">
        <f>(M2117+M2124+M2129+M2135)/4</f>
        <v>1</v>
      </c>
    </row>
    <row r="2138" spans="1:13" ht="40.5" customHeight="1" thickTop="1">
      <c r="A2138" s="77"/>
      <c r="B2138" s="77"/>
      <c r="C2138" s="77"/>
      <c r="D2138" s="77"/>
      <c r="E2138" s="77"/>
      <c r="F2138" s="77"/>
      <c r="G2138" s="77"/>
      <c r="H2138" s="77"/>
      <c r="I2138" s="77"/>
      <c r="J2138" s="77"/>
      <c r="K2138" s="77"/>
      <c r="L2138" s="77"/>
      <c r="M2138" s="77"/>
    </row>
    <row r="2139" spans="1:13" ht="40.5" customHeight="1" thickBot="1">
      <c r="A2139" s="77"/>
      <c r="B2139" s="77"/>
      <c r="C2139" s="77"/>
      <c r="D2139" s="77"/>
      <c r="E2139" s="77"/>
      <c r="F2139" s="77"/>
      <c r="G2139" s="77"/>
      <c r="H2139" s="77"/>
      <c r="I2139" s="77"/>
      <c r="J2139" s="77"/>
      <c r="K2139" s="77"/>
      <c r="L2139" s="77"/>
      <c r="M2139" s="77"/>
    </row>
    <row r="2140" spans="1:13" ht="40.5" customHeight="1" thickTop="1" thickBot="1">
      <c r="A2140" s="78" t="s">
        <v>0</v>
      </c>
      <c r="B2140" s="136" t="s">
        <v>227</v>
      </c>
      <c r="C2140" s="132"/>
      <c r="D2140" s="132"/>
      <c r="E2140" s="132"/>
      <c r="F2140" s="132"/>
      <c r="G2140" s="133"/>
      <c r="H2140" s="139" t="s">
        <v>111</v>
      </c>
      <c r="I2140" s="144"/>
      <c r="J2140" s="145"/>
      <c r="K2140" s="79" t="s">
        <v>2</v>
      </c>
      <c r="L2140" s="146">
        <v>45520</v>
      </c>
      <c r="M2140" s="147"/>
    </row>
    <row r="2141" spans="1:13" ht="40.5" customHeight="1" thickBot="1">
      <c r="A2141" s="115" t="s">
        <v>3</v>
      </c>
      <c r="B2141" s="148"/>
      <c r="C2141" s="148"/>
      <c r="D2141" s="148"/>
      <c r="E2141" s="148"/>
      <c r="F2141" s="148"/>
      <c r="G2141" s="149"/>
      <c r="H2141" s="80" t="s">
        <v>112</v>
      </c>
      <c r="I2141" s="121">
        <v>16</v>
      </c>
      <c r="J2141" s="133"/>
      <c r="K2141" s="81"/>
      <c r="L2141" s="80"/>
      <c r="M2141" s="80"/>
    </row>
    <row r="2142" spans="1:13" ht="40.5" customHeight="1" thickBot="1">
      <c r="A2142" s="150"/>
      <c r="B2142" s="151"/>
      <c r="C2142" s="151"/>
      <c r="D2142" s="151"/>
      <c r="E2142" s="151"/>
      <c r="F2142" s="151"/>
      <c r="G2142" s="152"/>
      <c r="H2142" s="80" t="s">
        <v>113</v>
      </c>
      <c r="I2142" s="121"/>
      <c r="J2142" s="133"/>
      <c r="K2142" s="80"/>
      <c r="L2142" s="80"/>
      <c r="M2142" s="80"/>
    </row>
    <row r="2143" spans="1:13" ht="40.5" customHeight="1" thickBot="1">
      <c r="A2143" s="82" t="s">
        <v>4</v>
      </c>
      <c r="B2143" s="130" t="s">
        <v>5</v>
      </c>
      <c r="C2143" s="131"/>
      <c r="D2143" s="131"/>
      <c r="E2143" s="131"/>
      <c r="F2143" s="131"/>
      <c r="G2143" s="131"/>
      <c r="H2143" s="121" t="s">
        <v>5</v>
      </c>
      <c r="I2143" s="132"/>
      <c r="J2143" s="132"/>
      <c r="K2143" s="132"/>
      <c r="L2143" s="132"/>
      <c r="M2143" s="133"/>
    </row>
    <row r="2144" spans="1:13" ht="40.5" customHeight="1" thickTop="1" thickBot="1">
      <c r="A2144" s="83" t="s">
        <v>6</v>
      </c>
      <c r="B2144" s="84" t="s">
        <v>7</v>
      </c>
      <c r="C2144" s="84" t="s">
        <v>8</v>
      </c>
      <c r="D2144" s="84" t="s">
        <v>9</v>
      </c>
      <c r="E2144" s="84" t="s">
        <v>10</v>
      </c>
      <c r="F2144" s="84" t="s">
        <v>11</v>
      </c>
      <c r="G2144" s="85" t="s">
        <v>12</v>
      </c>
      <c r="H2144" s="86" t="s">
        <v>7</v>
      </c>
      <c r="I2144" s="86" t="s">
        <v>8</v>
      </c>
      <c r="J2144" s="86" t="s">
        <v>9</v>
      </c>
      <c r="K2144" s="86" t="s">
        <v>10</v>
      </c>
      <c r="L2144" s="86" t="s">
        <v>11</v>
      </c>
      <c r="M2144" s="87" t="s">
        <v>12</v>
      </c>
    </row>
    <row r="2145" spans="1:13" ht="40.5" customHeight="1" thickTop="1" thickBot="1">
      <c r="A2145" s="88" t="s">
        <v>13</v>
      </c>
      <c r="B2145" s="89"/>
      <c r="C2145" s="89"/>
      <c r="D2145" s="89"/>
      <c r="E2145" s="89"/>
      <c r="F2145" s="89">
        <v>16</v>
      </c>
      <c r="G2145" s="90">
        <f t="shared" ref="G2145:G2147" si="897">SUM(B2145:F2145)</f>
        <v>16</v>
      </c>
      <c r="H2145" s="91">
        <f t="shared" ref="H2145:L2147" si="898">IFERROR(B2145/$G$2145,0)</f>
        <v>0</v>
      </c>
      <c r="I2145" s="91">
        <f t="shared" si="898"/>
        <v>0</v>
      </c>
      <c r="J2145" s="91">
        <f t="shared" si="898"/>
        <v>0</v>
      </c>
      <c r="K2145" s="91">
        <f t="shared" si="898"/>
        <v>0</v>
      </c>
      <c r="L2145" s="91">
        <f t="shared" si="898"/>
        <v>1</v>
      </c>
      <c r="M2145" s="92" t="s">
        <v>14</v>
      </c>
    </row>
    <row r="2146" spans="1:13" ht="40.5" customHeight="1" thickTop="1" thickBot="1">
      <c r="A2146" s="88" t="s">
        <v>15</v>
      </c>
      <c r="B2146" s="89"/>
      <c r="C2146" s="89"/>
      <c r="D2146" s="89"/>
      <c r="E2146" s="89"/>
      <c r="F2146" s="89">
        <v>16</v>
      </c>
      <c r="G2146" s="90">
        <f t="shared" si="897"/>
        <v>16</v>
      </c>
      <c r="H2146" s="91">
        <f t="shared" si="898"/>
        <v>0</v>
      </c>
      <c r="I2146" s="91">
        <f t="shared" si="898"/>
        <v>0</v>
      </c>
      <c r="J2146" s="91">
        <f t="shared" si="898"/>
        <v>0</v>
      </c>
      <c r="K2146" s="91">
        <f t="shared" si="898"/>
        <v>0</v>
      </c>
      <c r="L2146" s="91">
        <f t="shared" si="898"/>
        <v>1</v>
      </c>
      <c r="M2146" s="93" t="s">
        <v>14</v>
      </c>
    </row>
    <row r="2147" spans="1:13" ht="40.5" customHeight="1" thickTop="1" thickBot="1">
      <c r="A2147" s="88" t="s">
        <v>16</v>
      </c>
      <c r="B2147" s="89"/>
      <c r="C2147" s="89"/>
      <c r="D2147" s="89"/>
      <c r="E2147" s="89"/>
      <c r="F2147" s="89">
        <v>16</v>
      </c>
      <c r="G2147" s="90">
        <f t="shared" si="897"/>
        <v>16</v>
      </c>
      <c r="H2147" s="91">
        <f t="shared" si="898"/>
        <v>0</v>
      </c>
      <c r="I2147" s="91">
        <f t="shared" si="898"/>
        <v>0</v>
      </c>
      <c r="J2147" s="91">
        <f t="shared" si="898"/>
        <v>0</v>
      </c>
      <c r="K2147" s="91">
        <f t="shared" si="898"/>
        <v>0</v>
      </c>
      <c r="L2147" s="91">
        <f t="shared" si="898"/>
        <v>1</v>
      </c>
      <c r="M2147" s="93" t="s">
        <v>14</v>
      </c>
    </row>
    <row r="2148" spans="1:13" ht="40.5" customHeight="1" thickTop="1" thickBot="1">
      <c r="A2148" s="94" t="s">
        <v>17</v>
      </c>
      <c r="B2148" s="95">
        <f>IFERROR(AVERAGE(B2145:B2147),0)</f>
        <v>0</v>
      </c>
      <c r="C2148" s="95">
        <f>IFERROR(AVERAGE(C2145:C2147),0)</f>
        <v>0</v>
      </c>
      <c r="D2148" s="95">
        <f>IFERROR(AVERAGE(D2145:D2147),0)</f>
        <v>0</v>
      </c>
      <c r="E2148" s="95">
        <f t="shared" ref="E2148:F2148" si="899">IFERROR(AVERAGE(E2145:E2147),0)</f>
        <v>0</v>
      </c>
      <c r="F2148" s="95">
        <f t="shared" si="899"/>
        <v>16</v>
      </c>
      <c r="G2148" s="95">
        <f>SUM(AVERAGE(G2145:G2147))</f>
        <v>16</v>
      </c>
      <c r="H2148" s="96">
        <f>AVERAGE(H2145:H2147)*0.2</f>
        <v>0</v>
      </c>
      <c r="I2148" s="96">
        <f>AVERAGE(I2145:I2147)*0.4</f>
        <v>0</v>
      </c>
      <c r="J2148" s="96">
        <f>AVERAGE(J2145:J2147)*0.6</f>
        <v>0</v>
      </c>
      <c r="K2148" s="96">
        <f>AVERAGE(K2145:K2147)*0.8</f>
        <v>0</v>
      </c>
      <c r="L2148" s="96">
        <f>AVERAGE(L2145:L2147)*1</f>
        <v>1</v>
      </c>
      <c r="M2148" s="97">
        <f>SUM(H2148:L2148)</f>
        <v>1</v>
      </c>
    </row>
    <row r="2149" spans="1:13" ht="40.5" customHeight="1" thickTop="1" thickBot="1">
      <c r="A2149" s="98" t="s">
        <v>18</v>
      </c>
      <c r="B2149" s="84" t="s">
        <v>7</v>
      </c>
      <c r="C2149" s="84" t="s">
        <v>8</v>
      </c>
      <c r="D2149" s="84" t="s">
        <v>9</v>
      </c>
      <c r="E2149" s="84" t="s">
        <v>10</v>
      </c>
      <c r="F2149" s="84" t="s">
        <v>11</v>
      </c>
      <c r="G2149" s="85" t="s">
        <v>12</v>
      </c>
      <c r="H2149" s="84" t="s">
        <v>7</v>
      </c>
      <c r="I2149" s="84" t="s">
        <v>8</v>
      </c>
      <c r="J2149" s="84" t="s">
        <v>9</v>
      </c>
      <c r="K2149" s="84" t="s">
        <v>10</v>
      </c>
      <c r="L2149" s="99" t="s">
        <v>11</v>
      </c>
      <c r="M2149" s="85" t="s">
        <v>12</v>
      </c>
    </row>
    <row r="2150" spans="1:13" ht="40.5" customHeight="1" thickTop="1" thickBot="1">
      <c r="A2150" s="88" t="s">
        <v>19</v>
      </c>
      <c r="B2150" s="89"/>
      <c r="C2150" s="89"/>
      <c r="D2150" s="89"/>
      <c r="E2150" s="89"/>
      <c r="F2150" s="89">
        <v>16</v>
      </c>
      <c r="G2150" s="90">
        <f t="shared" ref="G2150:G2154" si="900">SUM(B2150:F2150)</f>
        <v>16</v>
      </c>
      <c r="H2150" s="91">
        <f t="shared" ref="H2150:L2154" si="901">IFERROR(B2150/$G$2150,0)</f>
        <v>0</v>
      </c>
      <c r="I2150" s="91">
        <f t="shared" si="901"/>
        <v>0</v>
      </c>
      <c r="J2150" s="91">
        <f t="shared" si="901"/>
        <v>0</v>
      </c>
      <c r="K2150" s="91">
        <f t="shared" si="901"/>
        <v>0</v>
      </c>
      <c r="L2150" s="91">
        <f t="shared" si="901"/>
        <v>1</v>
      </c>
      <c r="M2150" s="93" t="s">
        <v>14</v>
      </c>
    </row>
    <row r="2151" spans="1:13" ht="40.5" customHeight="1" thickTop="1" thickBot="1">
      <c r="A2151" s="88" t="s">
        <v>20</v>
      </c>
      <c r="B2151" s="89"/>
      <c r="C2151" s="89"/>
      <c r="D2151" s="89"/>
      <c r="E2151" s="89"/>
      <c r="F2151" s="89">
        <v>16</v>
      </c>
      <c r="G2151" s="90">
        <f t="shared" si="900"/>
        <v>16</v>
      </c>
      <c r="H2151" s="91">
        <f t="shared" si="901"/>
        <v>0</v>
      </c>
      <c r="I2151" s="91">
        <f t="shared" si="901"/>
        <v>0</v>
      </c>
      <c r="J2151" s="91">
        <f t="shared" si="901"/>
        <v>0</v>
      </c>
      <c r="K2151" s="91">
        <f t="shared" si="901"/>
        <v>0</v>
      </c>
      <c r="L2151" s="91">
        <f t="shared" si="901"/>
        <v>1</v>
      </c>
      <c r="M2151" s="93" t="s">
        <v>14</v>
      </c>
    </row>
    <row r="2152" spans="1:13" ht="40.5" customHeight="1" thickTop="1" thickBot="1">
      <c r="A2152" s="88" t="s">
        <v>21</v>
      </c>
      <c r="B2152" s="89"/>
      <c r="C2152" s="89"/>
      <c r="D2152" s="89"/>
      <c r="E2152" s="89"/>
      <c r="F2152" s="89">
        <v>16</v>
      </c>
      <c r="G2152" s="90">
        <f t="shared" si="900"/>
        <v>16</v>
      </c>
      <c r="H2152" s="91">
        <f t="shared" si="901"/>
        <v>0</v>
      </c>
      <c r="I2152" s="91">
        <f t="shared" si="901"/>
        <v>0</v>
      </c>
      <c r="J2152" s="91">
        <f t="shared" si="901"/>
        <v>0</v>
      </c>
      <c r="K2152" s="91">
        <f t="shared" si="901"/>
        <v>0</v>
      </c>
      <c r="L2152" s="91">
        <f t="shared" si="901"/>
        <v>1</v>
      </c>
      <c r="M2152" s="93" t="s">
        <v>14</v>
      </c>
    </row>
    <row r="2153" spans="1:13" ht="40.5" customHeight="1" thickTop="1" thickBot="1">
      <c r="A2153" s="88" t="s">
        <v>22</v>
      </c>
      <c r="B2153" s="89"/>
      <c r="C2153" s="89"/>
      <c r="D2153" s="89"/>
      <c r="E2153" s="89"/>
      <c r="F2153" s="89">
        <v>16</v>
      </c>
      <c r="G2153" s="90">
        <f t="shared" si="900"/>
        <v>16</v>
      </c>
      <c r="H2153" s="91">
        <f t="shared" si="901"/>
        <v>0</v>
      </c>
      <c r="I2153" s="91">
        <f t="shared" si="901"/>
        <v>0</v>
      </c>
      <c r="J2153" s="91">
        <f t="shared" si="901"/>
        <v>0</v>
      </c>
      <c r="K2153" s="91">
        <f t="shared" si="901"/>
        <v>0</v>
      </c>
      <c r="L2153" s="91">
        <f t="shared" si="901"/>
        <v>1</v>
      </c>
      <c r="M2153" s="93" t="s">
        <v>14</v>
      </c>
    </row>
    <row r="2154" spans="1:13" ht="40.5" customHeight="1" thickTop="1" thickBot="1">
      <c r="A2154" s="88" t="s">
        <v>23</v>
      </c>
      <c r="B2154" s="89"/>
      <c r="C2154" s="89"/>
      <c r="D2154" s="89"/>
      <c r="E2154" s="89"/>
      <c r="F2154" s="89">
        <v>16</v>
      </c>
      <c r="G2154" s="90">
        <f t="shared" si="900"/>
        <v>16</v>
      </c>
      <c r="H2154" s="91">
        <f t="shared" si="901"/>
        <v>0</v>
      </c>
      <c r="I2154" s="91">
        <f t="shared" si="901"/>
        <v>0</v>
      </c>
      <c r="J2154" s="91">
        <f t="shared" si="901"/>
        <v>0</v>
      </c>
      <c r="K2154" s="91">
        <f t="shared" si="901"/>
        <v>0</v>
      </c>
      <c r="L2154" s="91">
        <f t="shared" si="901"/>
        <v>1</v>
      </c>
      <c r="M2154" s="93"/>
    </row>
    <row r="2155" spans="1:13" ht="40.5" customHeight="1" thickTop="1" thickBot="1">
      <c r="A2155" s="94" t="s">
        <v>24</v>
      </c>
      <c r="B2155" s="95">
        <f t="shared" ref="B2155:F2155" si="902">IFERROR(AVERAGE(B2150:B2154),0)</f>
        <v>0</v>
      </c>
      <c r="C2155" s="95">
        <f t="shared" si="902"/>
        <v>0</v>
      </c>
      <c r="D2155" s="95">
        <f t="shared" si="902"/>
        <v>0</v>
      </c>
      <c r="E2155" s="95">
        <f t="shared" si="902"/>
        <v>0</v>
      </c>
      <c r="F2155" s="95">
        <f t="shared" si="902"/>
        <v>16</v>
      </c>
      <c r="G2155" s="95">
        <f>SUM(AVERAGE(G2150:G2154))</f>
        <v>16</v>
      </c>
      <c r="H2155" s="97">
        <f>AVERAGE(H2150:H2154)*0.2</f>
        <v>0</v>
      </c>
      <c r="I2155" s="97">
        <f>AVERAGE(I2150:I2154)*0.4</f>
        <v>0</v>
      </c>
      <c r="J2155" s="97">
        <f>AVERAGE(J2150:J2154)*0.6</f>
        <v>0</v>
      </c>
      <c r="K2155" s="97">
        <f>AVERAGE(K2150:K2154)*0.8</f>
        <v>0</v>
      </c>
      <c r="L2155" s="100">
        <f>AVERAGE(L2150:L2154)*1</f>
        <v>1</v>
      </c>
      <c r="M2155" s="97">
        <f>SUM(H2155:L2155)</f>
        <v>1</v>
      </c>
    </row>
    <row r="2156" spans="1:13" ht="40.5" customHeight="1" thickTop="1" thickBot="1">
      <c r="A2156" s="98" t="s">
        <v>25</v>
      </c>
      <c r="B2156" s="84" t="s">
        <v>7</v>
      </c>
      <c r="C2156" s="84" t="s">
        <v>8</v>
      </c>
      <c r="D2156" s="84" t="s">
        <v>9</v>
      </c>
      <c r="E2156" s="84" t="s">
        <v>10</v>
      </c>
      <c r="F2156" s="84" t="s">
        <v>11</v>
      </c>
      <c r="G2156" s="85" t="s">
        <v>12</v>
      </c>
      <c r="H2156" s="84" t="s">
        <v>7</v>
      </c>
      <c r="I2156" s="84" t="s">
        <v>8</v>
      </c>
      <c r="J2156" s="84" t="s">
        <v>9</v>
      </c>
      <c r="K2156" s="84" t="s">
        <v>10</v>
      </c>
      <c r="L2156" s="99" t="s">
        <v>11</v>
      </c>
      <c r="M2156" s="85" t="s">
        <v>12</v>
      </c>
    </row>
    <row r="2157" spans="1:13" ht="40.5" customHeight="1" thickTop="1" thickBot="1">
      <c r="A2157" s="88" t="s">
        <v>26</v>
      </c>
      <c r="B2157" s="89"/>
      <c r="C2157" s="89"/>
      <c r="D2157" s="89"/>
      <c r="E2157" s="89"/>
      <c r="F2157" s="89">
        <v>16</v>
      </c>
      <c r="G2157" s="90">
        <f t="shared" ref="G2157:G2159" si="903">SUM(B2157:F2157)</f>
        <v>16</v>
      </c>
      <c r="H2157" s="91">
        <f t="shared" ref="H2157:L2159" si="904">IFERROR(B2157/$G$2157,0)</f>
        <v>0</v>
      </c>
      <c r="I2157" s="91">
        <f t="shared" si="904"/>
        <v>0</v>
      </c>
      <c r="J2157" s="91">
        <f t="shared" si="904"/>
        <v>0</v>
      </c>
      <c r="K2157" s="91">
        <f t="shared" si="904"/>
        <v>0</v>
      </c>
      <c r="L2157" s="91">
        <f t="shared" si="904"/>
        <v>1</v>
      </c>
      <c r="M2157" s="93" t="s">
        <v>14</v>
      </c>
    </row>
    <row r="2158" spans="1:13" ht="40.5" customHeight="1" thickTop="1" thickBot="1">
      <c r="A2158" s="88" t="s">
        <v>27</v>
      </c>
      <c r="B2158" s="89"/>
      <c r="C2158" s="89"/>
      <c r="D2158" s="89"/>
      <c r="E2158" s="89"/>
      <c r="F2158" s="89">
        <v>16</v>
      </c>
      <c r="G2158" s="90">
        <f t="shared" si="903"/>
        <v>16</v>
      </c>
      <c r="H2158" s="91">
        <f t="shared" si="904"/>
        <v>0</v>
      </c>
      <c r="I2158" s="91">
        <f t="shared" si="904"/>
        <v>0</v>
      </c>
      <c r="J2158" s="91">
        <f t="shared" si="904"/>
        <v>0</v>
      </c>
      <c r="K2158" s="91">
        <f t="shared" si="904"/>
        <v>0</v>
      </c>
      <c r="L2158" s="91">
        <f t="shared" si="904"/>
        <v>1</v>
      </c>
      <c r="M2158" s="93" t="s">
        <v>14</v>
      </c>
    </row>
    <row r="2159" spans="1:13" ht="40.5" customHeight="1" thickTop="1" thickBot="1">
      <c r="A2159" s="88" t="s">
        <v>28</v>
      </c>
      <c r="B2159" s="89"/>
      <c r="C2159" s="89"/>
      <c r="D2159" s="89"/>
      <c r="E2159" s="89"/>
      <c r="F2159" s="89">
        <v>16</v>
      </c>
      <c r="G2159" s="90">
        <f t="shared" si="903"/>
        <v>16</v>
      </c>
      <c r="H2159" s="91">
        <f t="shared" si="904"/>
        <v>0</v>
      </c>
      <c r="I2159" s="91">
        <f t="shared" si="904"/>
        <v>0</v>
      </c>
      <c r="J2159" s="91">
        <f t="shared" si="904"/>
        <v>0</v>
      </c>
      <c r="K2159" s="91">
        <f t="shared" si="904"/>
        <v>0</v>
      </c>
      <c r="L2159" s="91">
        <f t="shared" si="904"/>
        <v>1</v>
      </c>
      <c r="M2159" s="93" t="s">
        <v>14</v>
      </c>
    </row>
    <row r="2160" spans="1:13" ht="40.5" customHeight="1" thickTop="1" thickBot="1">
      <c r="A2160" s="94" t="s">
        <v>24</v>
      </c>
      <c r="B2160" s="95">
        <f t="shared" ref="B2160:F2160" si="905">IFERROR(AVERAGE(B2157:B2159),0)</f>
        <v>0</v>
      </c>
      <c r="C2160" s="95">
        <f t="shared" si="905"/>
        <v>0</v>
      </c>
      <c r="D2160" s="101">
        <f t="shared" si="905"/>
        <v>0</v>
      </c>
      <c r="E2160" s="101">
        <f t="shared" si="905"/>
        <v>0</v>
      </c>
      <c r="F2160" s="101">
        <f t="shared" si="905"/>
        <v>16</v>
      </c>
      <c r="G2160" s="101">
        <f>SUM(AVERAGE(G2157:G2159))</f>
        <v>16</v>
      </c>
      <c r="H2160" s="97">
        <f>AVERAGE(H2157:H2159)*0.2</f>
        <v>0</v>
      </c>
      <c r="I2160" s="97">
        <f>AVERAGE(I2157:I2159)*0.4</f>
        <v>0</v>
      </c>
      <c r="J2160" s="97">
        <f>AVERAGE(J2157:J2159)*0.6</f>
        <v>0</v>
      </c>
      <c r="K2160" s="97">
        <f>AVERAGE(K2157:K2159)*0.8</f>
        <v>0</v>
      </c>
      <c r="L2160" s="100">
        <f>AVERAGE(L2157:L2159)*1</f>
        <v>1</v>
      </c>
      <c r="M2160" s="102">
        <f>SUM(H2160:L2160)</f>
        <v>1</v>
      </c>
    </row>
    <row r="2161" spans="1:13" ht="40.5" customHeight="1" thickTop="1" thickBot="1">
      <c r="A2161" s="83" t="s">
        <v>29</v>
      </c>
      <c r="B2161" s="84" t="s">
        <v>7</v>
      </c>
      <c r="C2161" s="84" t="s">
        <v>8</v>
      </c>
      <c r="D2161" s="84" t="s">
        <v>9</v>
      </c>
      <c r="E2161" s="84" t="s">
        <v>10</v>
      </c>
      <c r="F2161" s="84" t="s">
        <v>11</v>
      </c>
      <c r="G2161" s="85" t="s">
        <v>12</v>
      </c>
      <c r="H2161" s="84" t="s">
        <v>7</v>
      </c>
      <c r="I2161" s="84" t="s">
        <v>8</v>
      </c>
      <c r="J2161" s="84" t="s">
        <v>9</v>
      </c>
      <c r="K2161" s="84" t="s">
        <v>10</v>
      </c>
      <c r="L2161" s="99" t="s">
        <v>11</v>
      </c>
      <c r="M2161" s="85" t="s">
        <v>12</v>
      </c>
    </row>
    <row r="2162" spans="1:13" ht="40.5" customHeight="1" thickTop="1" thickBot="1">
      <c r="A2162" s="103" t="s">
        <v>30</v>
      </c>
      <c r="B2162" s="104"/>
      <c r="C2162" s="104"/>
      <c r="D2162" s="104"/>
      <c r="E2162" s="89"/>
      <c r="F2162" s="89">
        <v>16</v>
      </c>
      <c r="G2162" s="105">
        <f t="shared" ref="G2162:G2165" si="906">SUM(B2162:F2162)</f>
        <v>16</v>
      </c>
      <c r="H2162" s="106">
        <f t="shared" ref="H2162:L2165" si="907">IFERROR(B2162/$G$2162,0)</f>
        <v>0</v>
      </c>
      <c r="I2162" s="106">
        <f t="shared" si="907"/>
        <v>0</v>
      </c>
      <c r="J2162" s="106">
        <f t="shared" si="907"/>
        <v>0</v>
      </c>
      <c r="K2162" s="106">
        <f t="shared" si="907"/>
        <v>0</v>
      </c>
      <c r="L2162" s="106">
        <f t="shared" si="907"/>
        <v>1</v>
      </c>
      <c r="M2162" s="93" t="s">
        <v>14</v>
      </c>
    </row>
    <row r="2163" spans="1:13" ht="40.5" customHeight="1" thickTop="1" thickBot="1">
      <c r="A2163" s="103" t="s">
        <v>31</v>
      </c>
      <c r="B2163" s="104"/>
      <c r="C2163" s="104"/>
      <c r="D2163" s="104"/>
      <c r="E2163" s="89"/>
      <c r="F2163" s="89">
        <v>16</v>
      </c>
      <c r="G2163" s="105">
        <f t="shared" si="906"/>
        <v>16</v>
      </c>
      <c r="H2163" s="106">
        <f t="shared" si="907"/>
        <v>0</v>
      </c>
      <c r="I2163" s="106">
        <f t="shared" si="907"/>
        <v>0</v>
      </c>
      <c r="J2163" s="106">
        <f t="shared" si="907"/>
        <v>0</v>
      </c>
      <c r="K2163" s="106">
        <f t="shared" si="907"/>
        <v>0</v>
      </c>
      <c r="L2163" s="106">
        <f t="shared" si="907"/>
        <v>1</v>
      </c>
      <c r="M2163" s="93" t="s">
        <v>14</v>
      </c>
    </row>
    <row r="2164" spans="1:13" ht="40.5" customHeight="1" thickTop="1" thickBot="1">
      <c r="A2164" s="103" t="s">
        <v>32</v>
      </c>
      <c r="B2164" s="104"/>
      <c r="C2164" s="104"/>
      <c r="D2164" s="104"/>
      <c r="E2164" s="89"/>
      <c r="F2164" s="89">
        <v>16</v>
      </c>
      <c r="G2164" s="105">
        <f t="shared" si="906"/>
        <v>16</v>
      </c>
      <c r="H2164" s="106">
        <f t="shared" si="907"/>
        <v>0</v>
      </c>
      <c r="I2164" s="106">
        <f t="shared" si="907"/>
        <v>0</v>
      </c>
      <c r="J2164" s="106">
        <f t="shared" si="907"/>
        <v>0</v>
      </c>
      <c r="K2164" s="106">
        <f t="shared" si="907"/>
        <v>0</v>
      </c>
      <c r="L2164" s="106">
        <f t="shared" si="907"/>
        <v>1</v>
      </c>
      <c r="M2164" s="93" t="s">
        <v>14</v>
      </c>
    </row>
    <row r="2165" spans="1:13" ht="40.5" customHeight="1" thickTop="1" thickBot="1">
      <c r="A2165" s="103" t="s">
        <v>33</v>
      </c>
      <c r="B2165" s="104"/>
      <c r="C2165" s="104"/>
      <c r="D2165" s="104"/>
      <c r="E2165" s="89"/>
      <c r="F2165" s="89">
        <v>16</v>
      </c>
      <c r="G2165" s="105">
        <f t="shared" si="906"/>
        <v>16</v>
      </c>
      <c r="H2165" s="106">
        <f t="shared" si="907"/>
        <v>0</v>
      </c>
      <c r="I2165" s="106">
        <f t="shared" si="907"/>
        <v>0</v>
      </c>
      <c r="J2165" s="106">
        <f t="shared" si="907"/>
        <v>0</v>
      </c>
      <c r="K2165" s="106">
        <f t="shared" si="907"/>
        <v>0</v>
      </c>
      <c r="L2165" s="106">
        <f t="shared" si="907"/>
        <v>1</v>
      </c>
      <c r="M2165" s="93" t="s">
        <v>14</v>
      </c>
    </row>
    <row r="2166" spans="1:13" ht="40.5" customHeight="1" thickTop="1" thickBot="1">
      <c r="A2166" s="107" t="s">
        <v>24</v>
      </c>
      <c r="B2166" s="108">
        <f t="shared" ref="B2166:F2166" si="908">IFERROR(AVERAGE(B2162:B2165),0)</f>
        <v>0</v>
      </c>
      <c r="C2166" s="108">
        <f t="shared" si="908"/>
        <v>0</v>
      </c>
      <c r="D2166" s="108">
        <f t="shared" si="908"/>
        <v>0</v>
      </c>
      <c r="E2166" s="108">
        <f t="shared" si="908"/>
        <v>0</v>
      </c>
      <c r="F2166" s="108">
        <f t="shared" si="908"/>
        <v>16</v>
      </c>
      <c r="G2166" s="108">
        <f>SUM(AVERAGE(G2162:G2165))</f>
        <v>16</v>
      </c>
      <c r="H2166" s="102">
        <f>AVERAGE(H2162:H2165)*0.2</f>
        <v>0</v>
      </c>
      <c r="I2166" s="102">
        <f>AVERAGE(I2162:I2165)*0.4</f>
        <v>0</v>
      </c>
      <c r="J2166" s="102">
        <f>AVERAGE(J2162:J2165)*0.6</f>
        <v>0</v>
      </c>
      <c r="K2166" s="102">
        <f>AVERAGE(K2162:K2165)*0.8</f>
        <v>0</v>
      </c>
      <c r="L2166" s="109">
        <f>AVERAGE(L2162:L2165)*1</f>
        <v>1</v>
      </c>
      <c r="M2166" s="102">
        <f>SUM(H2166:L2166)</f>
        <v>1</v>
      </c>
    </row>
    <row r="2167" spans="1:13" ht="40.5" customHeight="1" thickTop="1" thickBot="1">
      <c r="A2167" s="110" t="s">
        <v>34</v>
      </c>
      <c r="B2167" s="111"/>
      <c r="C2167" s="111"/>
      <c r="D2167" s="111"/>
      <c r="E2167" s="111"/>
      <c r="F2167" s="111"/>
      <c r="G2167" s="112">
        <f>SUM(B2167:F2167)</f>
        <v>0</v>
      </c>
      <c r="H2167" s="113">
        <f t="shared" ref="H2167:L2167" si="909">IFERROR(B2167/$G$2167,0)</f>
        <v>0</v>
      </c>
      <c r="I2167" s="113">
        <f t="shared" si="909"/>
        <v>0</v>
      </c>
      <c r="J2167" s="113">
        <f t="shared" si="909"/>
        <v>0</v>
      </c>
      <c r="K2167" s="113">
        <f t="shared" si="909"/>
        <v>0</v>
      </c>
      <c r="L2167" s="113">
        <f t="shared" si="909"/>
        <v>0</v>
      </c>
      <c r="M2167" s="93" t="s">
        <v>14</v>
      </c>
    </row>
    <row r="2168" spans="1:13" ht="40.5" customHeight="1" thickTop="1" thickBot="1">
      <c r="A2168" s="127" t="s">
        <v>35</v>
      </c>
      <c r="B2168" s="134"/>
      <c r="C2168" s="134"/>
      <c r="D2168" s="134"/>
      <c r="E2168" s="134"/>
      <c r="F2168" s="135"/>
      <c r="G2168" s="114">
        <v>16</v>
      </c>
      <c r="H2168" s="102" t="s">
        <v>14</v>
      </c>
      <c r="I2168" s="102" t="s">
        <v>14</v>
      </c>
      <c r="J2168" s="102" t="s">
        <v>14</v>
      </c>
      <c r="K2168" s="102" t="s">
        <v>14</v>
      </c>
      <c r="L2168" s="102" t="s">
        <v>14</v>
      </c>
      <c r="M2168" s="102">
        <f>(M2148+M2155+M2160+M2166)/4</f>
        <v>1</v>
      </c>
    </row>
    <row r="2169" spans="1:13" ht="40.5" customHeight="1" thickTop="1">
      <c r="A2169" s="77"/>
      <c r="B2169" s="77"/>
      <c r="C2169" s="77"/>
      <c r="D2169" s="77"/>
      <c r="E2169" s="77"/>
      <c r="F2169" s="77"/>
      <c r="G2169" s="77"/>
      <c r="H2169" s="77"/>
      <c r="I2169" s="77"/>
      <c r="J2169" s="77"/>
      <c r="K2169" s="77"/>
      <c r="L2169" s="77"/>
      <c r="M2169" s="77"/>
    </row>
    <row r="2170" spans="1:13" ht="40.5" customHeight="1" thickBot="1">
      <c r="A2170" s="77"/>
      <c r="B2170" s="77"/>
      <c r="C2170" s="77"/>
      <c r="D2170" s="77"/>
      <c r="E2170" s="77"/>
      <c r="F2170" s="77"/>
      <c r="G2170" s="77"/>
      <c r="H2170" s="77"/>
      <c r="I2170" s="77"/>
      <c r="J2170" s="77"/>
      <c r="K2170" s="77"/>
      <c r="L2170" s="77"/>
      <c r="M2170" s="77"/>
    </row>
    <row r="2171" spans="1:13" ht="40.5" customHeight="1" thickTop="1" thickBot="1">
      <c r="A2171" s="78" t="s">
        <v>0</v>
      </c>
      <c r="B2171" s="136" t="s">
        <v>228</v>
      </c>
      <c r="C2171" s="132"/>
      <c r="D2171" s="132"/>
      <c r="E2171" s="132"/>
      <c r="F2171" s="132"/>
      <c r="G2171" s="133"/>
      <c r="H2171" s="139" t="s">
        <v>111</v>
      </c>
      <c r="I2171" s="144"/>
      <c r="J2171" s="145"/>
      <c r="K2171" s="79" t="s">
        <v>2</v>
      </c>
      <c r="L2171" s="146">
        <v>45485</v>
      </c>
      <c r="M2171" s="147"/>
    </row>
    <row r="2172" spans="1:13" ht="40.5" customHeight="1" thickBot="1">
      <c r="A2172" s="115" t="s">
        <v>3</v>
      </c>
      <c r="B2172" s="148"/>
      <c r="C2172" s="148"/>
      <c r="D2172" s="148"/>
      <c r="E2172" s="148"/>
      <c r="F2172" s="148"/>
      <c r="G2172" s="149"/>
      <c r="H2172" s="80" t="s">
        <v>112</v>
      </c>
      <c r="I2172" s="121">
        <v>16</v>
      </c>
      <c r="J2172" s="133"/>
      <c r="K2172" s="81"/>
      <c r="L2172" s="80"/>
      <c r="M2172" s="80"/>
    </row>
    <row r="2173" spans="1:13" ht="40.5" customHeight="1" thickBot="1">
      <c r="A2173" s="150"/>
      <c r="B2173" s="151"/>
      <c r="C2173" s="151"/>
      <c r="D2173" s="151"/>
      <c r="E2173" s="151"/>
      <c r="F2173" s="151"/>
      <c r="G2173" s="152"/>
      <c r="H2173" s="80" t="s">
        <v>113</v>
      </c>
      <c r="I2173" s="121"/>
      <c r="J2173" s="133"/>
      <c r="K2173" s="80"/>
      <c r="L2173" s="80"/>
      <c r="M2173" s="80"/>
    </row>
    <row r="2174" spans="1:13" ht="40.5" customHeight="1" thickBot="1">
      <c r="A2174" s="82" t="s">
        <v>4</v>
      </c>
      <c r="B2174" s="130" t="s">
        <v>5</v>
      </c>
      <c r="C2174" s="131"/>
      <c r="D2174" s="131"/>
      <c r="E2174" s="131"/>
      <c r="F2174" s="131"/>
      <c r="G2174" s="131"/>
      <c r="H2174" s="121" t="s">
        <v>5</v>
      </c>
      <c r="I2174" s="132"/>
      <c r="J2174" s="132"/>
      <c r="K2174" s="132"/>
      <c r="L2174" s="132"/>
      <c r="M2174" s="133"/>
    </row>
    <row r="2175" spans="1:13" ht="40.5" customHeight="1" thickTop="1" thickBot="1">
      <c r="A2175" s="83" t="s">
        <v>6</v>
      </c>
      <c r="B2175" s="84" t="s">
        <v>7</v>
      </c>
      <c r="C2175" s="84" t="s">
        <v>8</v>
      </c>
      <c r="D2175" s="84" t="s">
        <v>9</v>
      </c>
      <c r="E2175" s="84" t="s">
        <v>10</v>
      </c>
      <c r="F2175" s="84" t="s">
        <v>11</v>
      </c>
      <c r="G2175" s="85" t="s">
        <v>12</v>
      </c>
      <c r="H2175" s="86" t="s">
        <v>7</v>
      </c>
      <c r="I2175" s="86" t="s">
        <v>8</v>
      </c>
      <c r="J2175" s="86" t="s">
        <v>9</v>
      </c>
      <c r="K2175" s="86" t="s">
        <v>10</v>
      </c>
      <c r="L2175" s="86" t="s">
        <v>11</v>
      </c>
      <c r="M2175" s="87" t="s">
        <v>12</v>
      </c>
    </row>
    <row r="2176" spans="1:13" ht="40.5" customHeight="1" thickTop="1" thickBot="1">
      <c r="A2176" s="88" t="s">
        <v>13</v>
      </c>
      <c r="B2176" s="89"/>
      <c r="C2176" s="89"/>
      <c r="D2176" s="89"/>
      <c r="E2176" s="89"/>
      <c r="F2176" s="89">
        <v>16</v>
      </c>
      <c r="G2176" s="90">
        <f t="shared" ref="G2176:G2178" si="910">SUM(B2176:F2176)</f>
        <v>16</v>
      </c>
      <c r="H2176" s="91">
        <f t="shared" ref="H2176:L2178" si="911">IFERROR(B2176/$G$2176,0)</f>
        <v>0</v>
      </c>
      <c r="I2176" s="91">
        <f t="shared" si="911"/>
        <v>0</v>
      </c>
      <c r="J2176" s="91">
        <f t="shared" si="911"/>
        <v>0</v>
      </c>
      <c r="K2176" s="91">
        <f t="shared" si="911"/>
        <v>0</v>
      </c>
      <c r="L2176" s="91">
        <f t="shared" si="911"/>
        <v>1</v>
      </c>
      <c r="M2176" s="92" t="s">
        <v>14</v>
      </c>
    </row>
    <row r="2177" spans="1:13" ht="40.5" customHeight="1" thickTop="1" thickBot="1">
      <c r="A2177" s="88" t="s">
        <v>15</v>
      </c>
      <c r="B2177" s="89"/>
      <c r="C2177" s="89"/>
      <c r="D2177" s="89"/>
      <c r="E2177" s="89"/>
      <c r="F2177" s="89">
        <v>16</v>
      </c>
      <c r="G2177" s="90">
        <f t="shared" si="910"/>
        <v>16</v>
      </c>
      <c r="H2177" s="91">
        <f t="shared" si="911"/>
        <v>0</v>
      </c>
      <c r="I2177" s="91">
        <f t="shared" si="911"/>
        <v>0</v>
      </c>
      <c r="J2177" s="91">
        <f t="shared" si="911"/>
        <v>0</v>
      </c>
      <c r="K2177" s="91">
        <f t="shared" si="911"/>
        <v>0</v>
      </c>
      <c r="L2177" s="91">
        <f t="shared" si="911"/>
        <v>1</v>
      </c>
      <c r="M2177" s="93" t="s">
        <v>14</v>
      </c>
    </row>
    <row r="2178" spans="1:13" ht="40.5" customHeight="1" thickTop="1" thickBot="1">
      <c r="A2178" s="88" t="s">
        <v>16</v>
      </c>
      <c r="B2178" s="89"/>
      <c r="C2178" s="89"/>
      <c r="D2178" s="89"/>
      <c r="E2178" s="89"/>
      <c r="F2178" s="89">
        <v>16</v>
      </c>
      <c r="G2178" s="90">
        <f t="shared" si="910"/>
        <v>16</v>
      </c>
      <c r="H2178" s="91">
        <f t="shared" si="911"/>
        <v>0</v>
      </c>
      <c r="I2178" s="91">
        <f t="shared" si="911"/>
        <v>0</v>
      </c>
      <c r="J2178" s="91">
        <f t="shared" si="911"/>
        <v>0</v>
      </c>
      <c r="K2178" s="91">
        <f t="shared" si="911"/>
        <v>0</v>
      </c>
      <c r="L2178" s="91">
        <f t="shared" si="911"/>
        <v>1</v>
      </c>
      <c r="M2178" s="93" t="s">
        <v>14</v>
      </c>
    </row>
    <row r="2179" spans="1:13" ht="40.5" customHeight="1" thickTop="1" thickBot="1">
      <c r="A2179" s="94" t="s">
        <v>17</v>
      </c>
      <c r="B2179" s="95">
        <f>IFERROR(AVERAGE(B2176:B2178),0)</f>
        <v>0</v>
      </c>
      <c r="C2179" s="95">
        <f>IFERROR(AVERAGE(C2176:C2178),0)</f>
        <v>0</v>
      </c>
      <c r="D2179" s="95">
        <f>IFERROR(AVERAGE(D2176:D2178),0)</f>
        <v>0</v>
      </c>
      <c r="E2179" s="95">
        <f t="shared" ref="E2179:F2179" si="912">IFERROR(AVERAGE(E2176:E2178),0)</f>
        <v>0</v>
      </c>
      <c r="F2179" s="95">
        <f t="shared" si="912"/>
        <v>16</v>
      </c>
      <c r="G2179" s="95">
        <f>SUM(AVERAGE(G2176:G2178))</f>
        <v>16</v>
      </c>
      <c r="H2179" s="96">
        <f>AVERAGE(H2176:H2178)*0.2</f>
        <v>0</v>
      </c>
      <c r="I2179" s="96">
        <f>AVERAGE(I2176:I2178)*0.4</f>
        <v>0</v>
      </c>
      <c r="J2179" s="96">
        <f>AVERAGE(J2176:J2178)*0.6</f>
        <v>0</v>
      </c>
      <c r="K2179" s="96">
        <f>AVERAGE(K2176:K2178)*0.8</f>
        <v>0</v>
      </c>
      <c r="L2179" s="96">
        <f>AVERAGE(L2176:L2178)*1</f>
        <v>1</v>
      </c>
      <c r="M2179" s="97">
        <f>SUM(H2179:L2179)</f>
        <v>1</v>
      </c>
    </row>
    <row r="2180" spans="1:13" ht="40.5" customHeight="1" thickTop="1" thickBot="1">
      <c r="A2180" s="98" t="s">
        <v>18</v>
      </c>
      <c r="B2180" s="84" t="s">
        <v>7</v>
      </c>
      <c r="C2180" s="84" t="s">
        <v>8</v>
      </c>
      <c r="D2180" s="84" t="s">
        <v>9</v>
      </c>
      <c r="E2180" s="84" t="s">
        <v>10</v>
      </c>
      <c r="F2180" s="84" t="s">
        <v>11</v>
      </c>
      <c r="G2180" s="85" t="s">
        <v>12</v>
      </c>
      <c r="H2180" s="84" t="s">
        <v>7</v>
      </c>
      <c r="I2180" s="84" t="s">
        <v>8</v>
      </c>
      <c r="J2180" s="84" t="s">
        <v>9</v>
      </c>
      <c r="K2180" s="84" t="s">
        <v>10</v>
      </c>
      <c r="L2180" s="99" t="s">
        <v>11</v>
      </c>
      <c r="M2180" s="85" t="s">
        <v>12</v>
      </c>
    </row>
    <row r="2181" spans="1:13" ht="40.5" customHeight="1" thickTop="1" thickBot="1">
      <c r="A2181" s="88" t="s">
        <v>19</v>
      </c>
      <c r="B2181" s="89"/>
      <c r="C2181" s="89"/>
      <c r="D2181" s="89"/>
      <c r="E2181" s="89"/>
      <c r="F2181" s="89">
        <v>16</v>
      </c>
      <c r="G2181" s="90">
        <f t="shared" ref="G2181:G2185" si="913">SUM(B2181:F2181)</f>
        <v>16</v>
      </c>
      <c r="H2181" s="91">
        <f t="shared" ref="H2181:L2185" si="914">IFERROR(B2181/$G$2181,0)</f>
        <v>0</v>
      </c>
      <c r="I2181" s="91">
        <f t="shared" si="914"/>
        <v>0</v>
      </c>
      <c r="J2181" s="91">
        <f t="shared" si="914"/>
        <v>0</v>
      </c>
      <c r="K2181" s="91">
        <f t="shared" si="914"/>
        <v>0</v>
      </c>
      <c r="L2181" s="91">
        <f t="shared" si="914"/>
        <v>1</v>
      </c>
      <c r="M2181" s="93" t="s">
        <v>14</v>
      </c>
    </row>
    <row r="2182" spans="1:13" ht="40.5" customHeight="1" thickTop="1" thickBot="1">
      <c r="A2182" s="88" t="s">
        <v>20</v>
      </c>
      <c r="B2182" s="89"/>
      <c r="C2182" s="89"/>
      <c r="D2182" s="89"/>
      <c r="E2182" s="89"/>
      <c r="F2182" s="89">
        <v>16</v>
      </c>
      <c r="G2182" s="90">
        <f t="shared" si="913"/>
        <v>16</v>
      </c>
      <c r="H2182" s="91">
        <f t="shared" si="914"/>
        <v>0</v>
      </c>
      <c r="I2182" s="91">
        <f t="shared" si="914"/>
        <v>0</v>
      </c>
      <c r="J2182" s="91">
        <f t="shared" si="914"/>
        <v>0</v>
      </c>
      <c r="K2182" s="91">
        <f t="shared" si="914"/>
        <v>0</v>
      </c>
      <c r="L2182" s="91">
        <f t="shared" si="914"/>
        <v>1</v>
      </c>
      <c r="M2182" s="93" t="s">
        <v>14</v>
      </c>
    </row>
    <row r="2183" spans="1:13" ht="40.5" customHeight="1" thickTop="1" thickBot="1">
      <c r="A2183" s="88" t="s">
        <v>21</v>
      </c>
      <c r="B2183" s="89"/>
      <c r="C2183" s="89"/>
      <c r="D2183" s="89"/>
      <c r="E2183" s="89"/>
      <c r="F2183" s="89">
        <v>16</v>
      </c>
      <c r="G2183" s="90">
        <f t="shared" si="913"/>
        <v>16</v>
      </c>
      <c r="H2183" s="91">
        <f t="shared" si="914"/>
        <v>0</v>
      </c>
      <c r="I2183" s="91">
        <f t="shared" si="914"/>
        <v>0</v>
      </c>
      <c r="J2183" s="91">
        <f t="shared" si="914"/>
        <v>0</v>
      </c>
      <c r="K2183" s="91">
        <f t="shared" si="914"/>
        <v>0</v>
      </c>
      <c r="L2183" s="91">
        <f t="shared" si="914"/>
        <v>1</v>
      </c>
      <c r="M2183" s="93" t="s">
        <v>14</v>
      </c>
    </row>
    <row r="2184" spans="1:13" ht="40.5" customHeight="1" thickTop="1" thickBot="1">
      <c r="A2184" s="88" t="s">
        <v>22</v>
      </c>
      <c r="B2184" s="89"/>
      <c r="C2184" s="89"/>
      <c r="D2184" s="89"/>
      <c r="E2184" s="89"/>
      <c r="F2184" s="89">
        <v>16</v>
      </c>
      <c r="G2184" s="90">
        <f t="shared" si="913"/>
        <v>16</v>
      </c>
      <c r="H2184" s="91">
        <f t="shared" si="914"/>
        <v>0</v>
      </c>
      <c r="I2184" s="91">
        <f t="shared" si="914"/>
        <v>0</v>
      </c>
      <c r="J2184" s="91">
        <f t="shared" si="914"/>
        <v>0</v>
      </c>
      <c r="K2184" s="91">
        <f t="shared" si="914"/>
        <v>0</v>
      </c>
      <c r="L2184" s="91">
        <f t="shared" si="914"/>
        <v>1</v>
      </c>
      <c r="M2184" s="93" t="s">
        <v>14</v>
      </c>
    </row>
    <row r="2185" spans="1:13" ht="40.5" customHeight="1" thickTop="1" thickBot="1">
      <c r="A2185" s="88" t="s">
        <v>23</v>
      </c>
      <c r="B2185" s="89"/>
      <c r="C2185" s="89"/>
      <c r="D2185" s="89"/>
      <c r="E2185" s="89"/>
      <c r="F2185" s="89">
        <v>16</v>
      </c>
      <c r="G2185" s="90">
        <f t="shared" si="913"/>
        <v>16</v>
      </c>
      <c r="H2185" s="91">
        <f t="shared" si="914"/>
        <v>0</v>
      </c>
      <c r="I2185" s="91">
        <f t="shared" si="914"/>
        <v>0</v>
      </c>
      <c r="J2185" s="91">
        <f t="shared" si="914"/>
        <v>0</v>
      </c>
      <c r="K2185" s="91">
        <f t="shared" si="914"/>
        <v>0</v>
      </c>
      <c r="L2185" s="91">
        <f t="shared" si="914"/>
        <v>1</v>
      </c>
      <c r="M2185" s="93"/>
    </row>
    <row r="2186" spans="1:13" ht="40.5" customHeight="1" thickTop="1" thickBot="1">
      <c r="A2186" s="94" t="s">
        <v>24</v>
      </c>
      <c r="B2186" s="95">
        <f t="shared" ref="B2186:F2186" si="915">IFERROR(AVERAGE(B2181:B2185),0)</f>
        <v>0</v>
      </c>
      <c r="C2186" s="95">
        <f t="shared" si="915"/>
        <v>0</v>
      </c>
      <c r="D2186" s="95">
        <f t="shared" si="915"/>
        <v>0</v>
      </c>
      <c r="E2186" s="95">
        <f t="shared" si="915"/>
        <v>0</v>
      </c>
      <c r="F2186" s="95">
        <f t="shared" si="915"/>
        <v>16</v>
      </c>
      <c r="G2186" s="95">
        <f>SUM(AVERAGE(G2181:G2185))</f>
        <v>16</v>
      </c>
      <c r="H2186" s="97">
        <f>AVERAGE(H2181:H2185)*0.2</f>
        <v>0</v>
      </c>
      <c r="I2186" s="97">
        <f>AVERAGE(I2181:I2185)*0.4</f>
        <v>0</v>
      </c>
      <c r="J2186" s="97">
        <f>AVERAGE(J2181:J2185)*0.6</f>
        <v>0</v>
      </c>
      <c r="K2186" s="97">
        <f>AVERAGE(K2181:K2185)*0.8</f>
        <v>0</v>
      </c>
      <c r="L2186" s="100">
        <f>AVERAGE(L2181:L2185)*1</f>
        <v>1</v>
      </c>
      <c r="M2186" s="97">
        <f>SUM(H2186:L2186)</f>
        <v>1</v>
      </c>
    </row>
    <row r="2187" spans="1:13" ht="40.5" customHeight="1" thickTop="1" thickBot="1">
      <c r="A2187" s="98" t="s">
        <v>25</v>
      </c>
      <c r="B2187" s="84" t="s">
        <v>7</v>
      </c>
      <c r="C2187" s="84" t="s">
        <v>8</v>
      </c>
      <c r="D2187" s="84" t="s">
        <v>9</v>
      </c>
      <c r="E2187" s="84" t="s">
        <v>10</v>
      </c>
      <c r="F2187" s="84" t="s">
        <v>11</v>
      </c>
      <c r="G2187" s="85" t="s">
        <v>12</v>
      </c>
      <c r="H2187" s="84" t="s">
        <v>7</v>
      </c>
      <c r="I2187" s="84" t="s">
        <v>8</v>
      </c>
      <c r="J2187" s="84" t="s">
        <v>9</v>
      </c>
      <c r="K2187" s="84" t="s">
        <v>10</v>
      </c>
      <c r="L2187" s="99" t="s">
        <v>11</v>
      </c>
      <c r="M2187" s="85" t="s">
        <v>12</v>
      </c>
    </row>
    <row r="2188" spans="1:13" ht="40.5" customHeight="1" thickTop="1" thickBot="1">
      <c r="A2188" s="88" t="s">
        <v>26</v>
      </c>
      <c r="B2188" s="89"/>
      <c r="C2188" s="89"/>
      <c r="D2188" s="89"/>
      <c r="E2188" s="89"/>
      <c r="F2188" s="89">
        <v>16</v>
      </c>
      <c r="G2188" s="90">
        <f t="shared" ref="G2188:G2190" si="916">SUM(B2188:F2188)</f>
        <v>16</v>
      </c>
      <c r="H2188" s="91">
        <f t="shared" ref="H2188:L2190" si="917">IFERROR(B2188/$G$2188,0)</f>
        <v>0</v>
      </c>
      <c r="I2188" s="91">
        <f t="shared" si="917"/>
        <v>0</v>
      </c>
      <c r="J2188" s="91">
        <f t="shared" si="917"/>
        <v>0</v>
      </c>
      <c r="K2188" s="91">
        <f t="shared" si="917"/>
        <v>0</v>
      </c>
      <c r="L2188" s="91">
        <f t="shared" si="917"/>
        <v>1</v>
      </c>
      <c r="M2188" s="93" t="s">
        <v>14</v>
      </c>
    </row>
    <row r="2189" spans="1:13" ht="40.5" customHeight="1" thickTop="1" thickBot="1">
      <c r="A2189" s="88" t="s">
        <v>27</v>
      </c>
      <c r="B2189" s="89"/>
      <c r="C2189" s="89"/>
      <c r="D2189" s="89"/>
      <c r="E2189" s="89"/>
      <c r="F2189" s="89">
        <v>16</v>
      </c>
      <c r="G2189" s="90">
        <f t="shared" si="916"/>
        <v>16</v>
      </c>
      <c r="H2189" s="91">
        <f t="shared" si="917"/>
        <v>0</v>
      </c>
      <c r="I2189" s="91">
        <f t="shared" si="917"/>
        <v>0</v>
      </c>
      <c r="J2189" s="91">
        <f t="shared" si="917"/>
        <v>0</v>
      </c>
      <c r="K2189" s="91">
        <f t="shared" si="917"/>
        <v>0</v>
      </c>
      <c r="L2189" s="91">
        <f t="shared" si="917"/>
        <v>1</v>
      </c>
      <c r="M2189" s="93" t="s">
        <v>14</v>
      </c>
    </row>
    <row r="2190" spans="1:13" ht="40.5" customHeight="1" thickTop="1" thickBot="1">
      <c r="A2190" s="88" t="s">
        <v>28</v>
      </c>
      <c r="B2190" s="89"/>
      <c r="C2190" s="89"/>
      <c r="D2190" s="89"/>
      <c r="E2190" s="89"/>
      <c r="F2190" s="89">
        <v>16</v>
      </c>
      <c r="G2190" s="90">
        <f t="shared" si="916"/>
        <v>16</v>
      </c>
      <c r="H2190" s="91">
        <f t="shared" si="917"/>
        <v>0</v>
      </c>
      <c r="I2190" s="91">
        <f t="shared" si="917"/>
        <v>0</v>
      </c>
      <c r="J2190" s="91">
        <f t="shared" si="917"/>
        <v>0</v>
      </c>
      <c r="K2190" s="91">
        <f t="shared" si="917"/>
        <v>0</v>
      </c>
      <c r="L2190" s="91">
        <f t="shared" si="917"/>
        <v>1</v>
      </c>
      <c r="M2190" s="93" t="s">
        <v>14</v>
      </c>
    </row>
    <row r="2191" spans="1:13" ht="40.5" customHeight="1" thickTop="1" thickBot="1">
      <c r="A2191" s="94" t="s">
        <v>24</v>
      </c>
      <c r="B2191" s="95">
        <f t="shared" ref="B2191:F2191" si="918">IFERROR(AVERAGE(B2188:B2190),0)</f>
        <v>0</v>
      </c>
      <c r="C2191" s="95">
        <f t="shared" si="918"/>
        <v>0</v>
      </c>
      <c r="D2191" s="101">
        <f t="shared" si="918"/>
        <v>0</v>
      </c>
      <c r="E2191" s="101">
        <f t="shared" si="918"/>
        <v>0</v>
      </c>
      <c r="F2191" s="101">
        <f t="shared" si="918"/>
        <v>16</v>
      </c>
      <c r="G2191" s="101">
        <f>SUM(AVERAGE(G2188:G2190))</f>
        <v>16</v>
      </c>
      <c r="H2191" s="97">
        <f>AVERAGE(H2188:H2190)*0.2</f>
        <v>0</v>
      </c>
      <c r="I2191" s="97">
        <f>AVERAGE(I2188:I2190)*0.4</f>
        <v>0</v>
      </c>
      <c r="J2191" s="97">
        <f>AVERAGE(J2188:J2190)*0.6</f>
        <v>0</v>
      </c>
      <c r="K2191" s="97">
        <f>AVERAGE(K2188:K2190)*0.8</f>
        <v>0</v>
      </c>
      <c r="L2191" s="100">
        <f>AVERAGE(L2188:L2190)*1</f>
        <v>1</v>
      </c>
      <c r="M2191" s="102">
        <f>SUM(H2191:L2191)</f>
        <v>1</v>
      </c>
    </row>
    <row r="2192" spans="1:13" ht="40.5" customHeight="1" thickTop="1" thickBot="1">
      <c r="A2192" s="83" t="s">
        <v>29</v>
      </c>
      <c r="B2192" s="84" t="s">
        <v>7</v>
      </c>
      <c r="C2192" s="84" t="s">
        <v>8</v>
      </c>
      <c r="D2192" s="84" t="s">
        <v>9</v>
      </c>
      <c r="E2192" s="84" t="s">
        <v>10</v>
      </c>
      <c r="F2192" s="84" t="s">
        <v>11</v>
      </c>
      <c r="G2192" s="85" t="s">
        <v>12</v>
      </c>
      <c r="H2192" s="84" t="s">
        <v>7</v>
      </c>
      <c r="I2192" s="84" t="s">
        <v>8</v>
      </c>
      <c r="J2192" s="84" t="s">
        <v>9</v>
      </c>
      <c r="K2192" s="84" t="s">
        <v>10</v>
      </c>
      <c r="L2192" s="99" t="s">
        <v>11</v>
      </c>
      <c r="M2192" s="85" t="s">
        <v>12</v>
      </c>
    </row>
    <row r="2193" spans="1:13" ht="40.5" customHeight="1" thickTop="1" thickBot="1">
      <c r="A2193" s="103" t="s">
        <v>30</v>
      </c>
      <c r="B2193" s="104"/>
      <c r="C2193" s="104"/>
      <c r="D2193" s="104"/>
      <c r="E2193" s="89"/>
      <c r="F2193" s="89">
        <v>16</v>
      </c>
      <c r="G2193" s="105">
        <f t="shared" ref="G2193:G2196" si="919">SUM(B2193:F2193)</f>
        <v>16</v>
      </c>
      <c r="H2193" s="106">
        <f t="shared" ref="H2193:L2196" si="920">IFERROR(B2193/$G$2193,0)</f>
        <v>0</v>
      </c>
      <c r="I2193" s="106">
        <f t="shared" si="920"/>
        <v>0</v>
      </c>
      <c r="J2193" s="106">
        <f t="shared" si="920"/>
        <v>0</v>
      </c>
      <c r="K2193" s="106">
        <f t="shared" si="920"/>
        <v>0</v>
      </c>
      <c r="L2193" s="106">
        <f t="shared" si="920"/>
        <v>1</v>
      </c>
      <c r="M2193" s="93" t="s">
        <v>14</v>
      </c>
    </row>
    <row r="2194" spans="1:13" ht="40.5" customHeight="1" thickTop="1" thickBot="1">
      <c r="A2194" s="103" t="s">
        <v>31</v>
      </c>
      <c r="B2194" s="104"/>
      <c r="C2194" s="104"/>
      <c r="D2194" s="104"/>
      <c r="E2194" s="89"/>
      <c r="F2194" s="89">
        <v>16</v>
      </c>
      <c r="G2194" s="105">
        <f t="shared" si="919"/>
        <v>16</v>
      </c>
      <c r="H2194" s="106">
        <f t="shared" si="920"/>
        <v>0</v>
      </c>
      <c r="I2194" s="106">
        <f t="shared" si="920"/>
        <v>0</v>
      </c>
      <c r="J2194" s="106">
        <f t="shared" si="920"/>
        <v>0</v>
      </c>
      <c r="K2194" s="106">
        <f t="shared" si="920"/>
        <v>0</v>
      </c>
      <c r="L2194" s="106">
        <f t="shared" si="920"/>
        <v>1</v>
      </c>
      <c r="M2194" s="93" t="s">
        <v>14</v>
      </c>
    </row>
    <row r="2195" spans="1:13" ht="40.5" customHeight="1" thickTop="1" thickBot="1">
      <c r="A2195" s="103" t="s">
        <v>32</v>
      </c>
      <c r="B2195" s="104"/>
      <c r="C2195" s="104"/>
      <c r="D2195" s="104"/>
      <c r="E2195" s="89"/>
      <c r="F2195" s="89">
        <v>16</v>
      </c>
      <c r="G2195" s="105">
        <f t="shared" si="919"/>
        <v>16</v>
      </c>
      <c r="H2195" s="106">
        <f t="shared" si="920"/>
        <v>0</v>
      </c>
      <c r="I2195" s="106">
        <f t="shared" si="920"/>
        <v>0</v>
      </c>
      <c r="J2195" s="106">
        <f t="shared" si="920"/>
        <v>0</v>
      </c>
      <c r="K2195" s="106">
        <f t="shared" si="920"/>
        <v>0</v>
      </c>
      <c r="L2195" s="106">
        <f t="shared" si="920"/>
        <v>1</v>
      </c>
      <c r="M2195" s="93" t="s">
        <v>14</v>
      </c>
    </row>
    <row r="2196" spans="1:13" ht="40.5" customHeight="1" thickTop="1" thickBot="1">
      <c r="A2196" s="103" t="s">
        <v>33</v>
      </c>
      <c r="B2196" s="104"/>
      <c r="C2196" s="104"/>
      <c r="D2196" s="104"/>
      <c r="E2196" s="89"/>
      <c r="F2196" s="89">
        <v>16</v>
      </c>
      <c r="G2196" s="105">
        <f t="shared" si="919"/>
        <v>16</v>
      </c>
      <c r="H2196" s="106">
        <f t="shared" si="920"/>
        <v>0</v>
      </c>
      <c r="I2196" s="106">
        <f t="shared" si="920"/>
        <v>0</v>
      </c>
      <c r="J2196" s="106">
        <f t="shared" si="920"/>
        <v>0</v>
      </c>
      <c r="K2196" s="106">
        <f t="shared" si="920"/>
        <v>0</v>
      </c>
      <c r="L2196" s="106">
        <f t="shared" si="920"/>
        <v>1</v>
      </c>
      <c r="M2196" s="93" t="s">
        <v>14</v>
      </c>
    </row>
    <row r="2197" spans="1:13" ht="40.5" customHeight="1" thickTop="1" thickBot="1">
      <c r="A2197" s="107" t="s">
        <v>24</v>
      </c>
      <c r="B2197" s="108">
        <f t="shared" ref="B2197:F2197" si="921">IFERROR(AVERAGE(B2193:B2196),0)</f>
        <v>0</v>
      </c>
      <c r="C2197" s="108">
        <f t="shared" si="921"/>
        <v>0</v>
      </c>
      <c r="D2197" s="108">
        <f t="shared" si="921"/>
        <v>0</v>
      </c>
      <c r="E2197" s="108">
        <f t="shared" si="921"/>
        <v>0</v>
      </c>
      <c r="F2197" s="108">
        <f t="shared" si="921"/>
        <v>16</v>
      </c>
      <c r="G2197" s="108">
        <f>SUM(AVERAGE(G2193:G2196))</f>
        <v>16</v>
      </c>
      <c r="H2197" s="102">
        <f>AVERAGE(H2193:H2196)*0.2</f>
        <v>0</v>
      </c>
      <c r="I2197" s="102">
        <f>AVERAGE(I2193:I2196)*0.4</f>
        <v>0</v>
      </c>
      <c r="J2197" s="102">
        <f>AVERAGE(J2193:J2196)*0.6</f>
        <v>0</v>
      </c>
      <c r="K2197" s="102">
        <f>AVERAGE(K2193:K2196)*0.8</f>
        <v>0</v>
      </c>
      <c r="L2197" s="109">
        <f>AVERAGE(L2193:L2196)*1</f>
        <v>1</v>
      </c>
      <c r="M2197" s="102">
        <f>SUM(H2197:L2197)</f>
        <v>1</v>
      </c>
    </row>
    <row r="2198" spans="1:13" ht="40.5" customHeight="1" thickTop="1" thickBot="1">
      <c r="A2198" s="110" t="s">
        <v>34</v>
      </c>
      <c r="B2198" s="111"/>
      <c r="C2198" s="111"/>
      <c r="D2198" s="111"/>
      <c r="E2198" s="111"/>
      <c r="F2198" s="111"/>
      <c r="G2198" s="112">
        <f>SUM(B2198:F2198)</f>
        <v>0</v>
      </c>
      <c r="H2198" s="113">
        <f t="shared" ref="H2198:L2198" si="922">IFERROR(B2198/$G$2198,0)</f>
        <v>0</v>
      </c>
      <c r="I2198" s="113">
        <f t="shared" si="922"/>
        <v>0</v>
      </c>
      <c r="J2198" s="113">
        <f t="shared" si="922"/>
        <v>0</v>
      </c>
      <c r="K2198" s="113">
        <f t="shared" si="922"/>
        <v>0</v>
      </c>
      <c r="L2198" s="113">
        <f t="shared" si="922"/>
        <v>0</v>
      </c>
      <c r="M2198" s="93" t="s">
        <v>14</v>
      </c>
    </row>
    <row r="2199" spans="1:13" ht="40.5" customHeight="1" thickTop="1" thickBot="1">
      <c r="A2199" s="127" t="s">
        <v>35</v>
      </c>
      <c r="B2199" s="134"/>
      <c r="C2199" s="134"/>
      <c r="D2199" s="134"/>
      <c r="E2199" s="134"/>
      <c r="F2199" s="135"/>
      <c r="G2199" s="114">
        <v>16</v>
      </c>
      <c r="H2199" s="102" t="s">
        <v>14</v>
      </c>
      <c r="I2199" s="102" t="s">
        <v>14</v>
      </c>
      <c r="J2199" s="102" t="s">
        <v>14</v>
      </c>
      <c r="K2199" s="102" t="s">
        <v>14</v>
      </c>
      <c r="L2199" s="102" t="s">
        <v>14</v>
      </c>
      <c r="M2199" s="102">
        <f>(M2179+M2186+M2191+M2197)/4</f>
        <v>1</v>
      </c>
    </row>
    <row r="2200" spans="1:13" ht="40.5" customHeight="1" thickTop="1">
      <c r="A2200" s="77"/>
      <c r="B2200" s="77"/>
      <c r="C2200" s="77"/>
      <c r="D2200" s="77"/>
      <c r="E2200" s="77"/>
      <c r="F2200" s="77"/>
      <c r="G2200" s="77"/>
      <c r="H2200" s="77"/>
      <c r="I2200" s="77"/>
      <c r="J2200" s="77"/>
      <c r="K2200" s="77"/>
      <c r="L2200" s="77"/>
      <c r="M2200" s="77"/>
    </row>
    <row r="2201" spans="1:13" ht="40.5" customHeight="1" thickBot="1">
      <c r="A2201" s="77"/>
      <c r="B2201" s="77"/>
      <c r="C2201" s="77"/>
      <c r="D2201" s="77"/>
      <c r="E2201" s="77"/>
      <c r="F2201" s="77"/>
      <c r="G2201" s="77"/>
      <c r="H2201" s="77"/>
      <c r="I2201" s="77"/>
      <c r="J2201" s="77"/>
      <c r="K2201" s="77"/>
      <c r="L2201" s="77"/>
      <c r="M2201" s="77"/>
    </row>
    <row r="2202" spans="1:13" ht="40.5" customHeight="1" thickTop="1" thickBot="1">
      <c r="A2202" s="78" t="s">
        <v>0</v>
      </c>
      <c r="B2202" s="136" t="s">
        <v>229</v>
      </c>
      <c r="C2202" s="132"/>
      <c r="D2202" s="132"/>
      <c r="E2202" s="132"/>
      <c r="F2202" s="132"/>
      <c r="G2202" s="133"/>
      <c r="H2202" s="139" t="s">
        <v>111</v>
      </c>
      <c r="I2202" s="144"/>
      <c r="J2202" s="145"/>
      <c r="K2202" s="79" t="s">
        <v>2</v>
      </c>
      <c r="L2202" s="146">
        <v>45474</v>
      </c>
      <c r="M2202" s="147"/>
    </row>
    <row r="2203" spans="1:13" ht="40.5" customHeight="1" thickBot="1">
      <c r="A2203" s="115" t="s">
        <v>3</v>
      </c>
      <c r="B2203" s="148"/>
      <c r="C2203" s="148"/>
      <c r="D2203" s="148"/>
      <c r="E2203" s="148"/>
      <c r="F2203" s="148"/>
      <c r="G2203" s="149"/>
      <c r="H2203" s="80" t="s">
        <v>112</v>
      </c>
      <c r="I2203" s="121">
        <v>16</v>
      </c>
      <c r="J2203" s="133"/>
      <c r="K2203" s="81"/>
      <c r="L2203" s="80"/>
      <c r="M2203" s="80"/>
    </row>
    <row r="2204" spans="1:13" ht="40.5" customHeight="1" thickBot="1">
      <c r="A2204" s="150"/>
      <c r="B2204" s="151"/>
      <c r="C2204" s="151"/>
      <c r="D2204" s="151"/>
      <c r="E2204" s="151"/>
      <c r="F2204" s="151"/>
      <c r="G2204" s="152"/>
      <c r="H2204" s="80" t="s">
        <v>113</v>
      </c>
      <c r="I2204" s="121"/>
      <c r="J2204" s="133"/>
      <c r="K2204" s="80"/>
      <c r="L2204" s="80"/>
      <c r="M2204" s="80"/>
    </row>
    <row r="2205" spans="1:13" ht="40.5" customHeight="1" thickBot="1">
      <c r="A2205" s="82" t="s">
        <v>4</v>
      </c>
      <c r="B2205" s="130" t="s">
        <v>5</v>
      </c>
      <c r="C2205" s="131"/>
      <c r="D2205" s="131"/>
      <c r="E2205" s="131"/>
      <c r="F2205" s="131"/>
      <c r="G2205" s="131"/>
      <c r="H2205" s="121" t="s">
        <v>5</v>
      </c>
      <c r="I2205" s="132"/>
      <c r="J2205" s="132"/>
      <c r="K2205" s="132"/>
      <c r="L2205" s="132"/>
      <c r="M2205" s="133"/>
    </row>
    <row r="2206" spans="1:13" ht="40.5" customHeight="1" thickTop="1" thickBot="1">
      <c r="A2206" s="83" t="s">
        <v>6</v>
      </c>
      <c r="B2206" s="84" t="s">
        <v>7</v>
      </c>
      <c r="C2206" s="84" t="s">
        <v>8</v>
      </c>
      <c r="D2206" s="84" t="s">
        <v>9</v>
      </c>
      <c r="E2206" s="84" t="s">
        <v>10</v>
      </c>
      <c r="F2206" s="84" t="s">
        <v>11</v>
      </c>
      <c r="G2206" s="85" t="s">
        <v>12</v>
      </c>
      <c r="H2206" s="86" t="s">
        <v>7</v>
      </c>
      <c r="I2206" s="86" t="s">
        <v>8</v>
      </c>
      <c r="J2206" s="86" t="s">
        <v>9</v>
      </c>
      <c r="K2206" s="86" t="s">
        <v>10</v>
      </c>
      <c r="L2206" s="86" t="s">
        <v>11</v>
      </c>
      <c r="M2206" s="87" t="s">
        <v>12</v>
      </c>
    </row>
    <row r="2207" spans="1:13" ht="40.5" customHeight="1" thickTop="1" thickBot="1">
      <c r="A2207" s="88" t="s">
        <v>13</v>
      </c>
      <c r="B2207" s="89"/>
      <c r="C2207" s="89"/>
      <c r="D2207" s="89"/>
      <c r="E2207" s="89"/>
      <c r="F2207" s="89">
        <v>16</v>
      </c>
      <c r="G2207" s="90">
        <f t="shared" ref="G2207:G2209" si="923">SUM(B2207:F2207)</f>
        <v>16</v>
      </c>
      <c r="H2207" s="91">
        <f t="shared" ref="H2207:L2209" si="924">IFERROR(B2207/$G$2207,0)</f>
        <v>0</v>
      </c>
      <c r="I2207" s="91">
        <f t="shared" si="924"/>
        <v>0</v>
      </c>
      <c r="J2207" s="91">
        <f t="shared" si="924"/>
        <v>0</v>
      </c>
      <c r="K2207" s="91">
        <f t="shared" si="924"/>
        <v>0</v>
      </c>
      <c r="L2207" s="91">
        <f t="shared" si="924"/>
        <v>1</v>
      </c>
      <c r="M2207" s="92" t="s">
        <v>14</v>
      </c>
    </row>
    <row r="2208" spans="1:13" ht="40.5" customHeight="1" thickTop="1" thickBot="1">
      <c r="A2208" s="88" t="s">
        <v>15</v>
      </c>
      <c r="B2208" s="89"/>
      <c r="C2208" s="89"/>
      <c r="D2208" s="89"/>
      <c r="E2208" s="89"/>
      <c r="F2208" s="89">
        <v>16</v>
      </c>
      <c r="G2208" s="90">
        <f t="shared" si="923"/>
        <v>16</v>
      </c>
      <c r="H2208" s="91">
        <f t="shared" si="924"/>
        <v>0</v>
      </c>
      <c r="I2208" s="91">
        <f t="shared" si="924"/>
        <v>0</v>
      </c>
      <c r="J2208" s="91">
        <f t="shared" si="924"/>
        <v>0</v>
      </c>
      <c r="K2208" s="91">
        <f t="shared" si="924"/>
        <v>0</v>
      </c>
      <c r="L2208" s="91">
        <f t="shared" si="924"/>
        <v>1</v>
      </c>
      <c r="M2208" s="93" t="s">
        <v>14</v>
      </c>
    </row>
    <row r="2209" spans="1:13" ht="40.5" customHeight="1" thickTop="1" thickBot="1">
      <c r="A2209" s="88" t="s">
        <v>16</v>
      </c>
      <c r="B2209" s="89"/>
      <c r="C2209" s="89"/>
      <c r="D2209" s="89"/>
      <c r="E2209" s="89"/>
      <c r="F2209" s="89">
        <v>16</v>
      </c>
      <c r="G2209" s="90">
        <f t="shared" si="923"/>
        <v>16</v>
      </c>
      <c r="H2209" s="91">
        <f t="shared" si="924"/>
        <v>0</v>
      </c>
      <c r="I2209" s="91">
        <f t="shared" si="924"/>
        <v>0</v>
      </c>
      <c r="J2209" s="91">
        <f t="shared" si="924"/>
        <v>0</v>
      </c>
      <c r="K2209" s="91">
        <f t="shared" si="924"/>
        <v>0</v>
      </c>
      <c r="L2209" s="91">
        <f t="shared" si="924"/>
        <v>1</v>
      </c>
      <c r="M2209" s="93" t="s">
        <v>14</v>
      </c>
    </row>
    <row r="2210" spans="1:13" ht="40.5" customHeight="1" thickTop="1" thickBot="1">
      <c r="A2210" s="94" t="s">
        <v>17</v>
      </c>
      <c r="B2210" s="95">
        <f>IFERROR(AVERAGE(B2207:B2209),0)</f>
        <v>0</v>
      </c>
      <c r="C2210" s="95">
        <f>IFERROR(AVERAGE(C2207:C2209),0)</f>
        <v>0</v>
      </c>
      <c r="D2210" s="95">
        <f>IFERROR(AVERAGE(D2207:D2209),0)</f>
        <v>0</v>
      </c>
      <c r="E2210" s="95">
        <f t="shared" ref="E2210:F2210" si="925">IFERROR(AVERAGE(E2207:E2209),0)</f>
        <v>0</v>
      </c>
      <c r="F2210" s="95">
        <f t="shared" si="925"/>
        <v>16</v>
      </c>
      <c r="G2210" s="95">
        <f>SUM(AVERAGE(G2207:G2209))</f>
        <v>16</v>
      </c>
      <c r="H2210" s="96">
        <f>AVERAGE(H2207:H2209)*0.2</f>
        <v>0</v>
      </c>
      <c r="I2210" s="96">
        <f>AVERAGE(I2207:I2209)*0.4</f>
        <v>0</v>
      </c>
      <c r="J2210" s="96">
        <f>AVERAGE(J2207:J2209)*0.6</f>
        <v>0</v>
      </c>
      <c r="K2210" s="96">
        <f>AVERAGE(K2207:K2209)*0.8</f>
        <v>0</v>
      </c>
      <c r="L2210" s="96">
        <f>AVERAGE(L2207:L2209)*1</f>
        <v>1</v>
      </c>
      <c r="M2210" s="97">
        <f>SUM(H2210:L2210)</f>
        <v>1</v>
      </c>
    </row>
    <row r="2211" spans="1:13" ht="40.5" customHeight="1" thickTop="1" thickBot="1">
      <c r="A2211" s="98" t="s">
        <v>18</v>
      </c>
      <c r="B2211" s="84" t="s">
        <v>7</v>
      </c>
      <c r="C2211" s="84" t="s">
        <v>8</v>
      </c>
      <c r="D2211" s="84" t="s">
        <v>9</v>
      </c>
      <c r="E2211" s="84" t="s">
        <v>10</v>
      </c>
      <c r="F2211" s="84" t="s">
        <v>11</v>
      </c>
      <c r="G2211" s="85" t="s">
        <v>12</v>
      </c>
      <c r="H2211" s="84" t="s">
        <v>7</v>
      </c>
      <c r="I2211" s="84" t="s">
        <v>8</v>
      </c>
      <c r="J2211" s="84" t="s">
        <v>9</v>
      </c>
      <c r="K2211" s="84" t="s">
        <v>10</v>
      </c>
      <c r="L2211" s="99" t="s">
        <v>11</v>
      </c>
      <c r="M2211" s="85" t="s">
        <v>12</v>
      </c>
    </row>
    <row r="2212" spans="1:13" ht="40.5" customHeight="1" thickTop="1" thickBot="1">
      <c r="A2212" s="88" t="s">
        <v>19</v>
      </c>
      <c r="B2212" s="89"/>
      <c r="C2212" s="89"/>
      <c r="D2212" s="89"/>
      <c r="E2212" s="89"/>
      <c r="F2212" s="89">
        <v>16</v>
      </c>
      <c r="G2212" s="90">
        <f t="shared" ref="G2212:G2216" si="926">SUM(B2212:F2212)</f>
        <v>16</v>
      </c>
      <c r="H2212" s="91">
        <f t="shared" ref="H2212:L2216" si="927">IFERROR(B2212/$G$2212,0)</f>
        <v>0</v>
      </c>
      <c r="I2212" s="91">
        <f t="shared" si="927"/>
        <v>0</v>
      </c>
      <c r="J2212" s="91">
        <f t="shared" si="927"/>
        <v>0</v>
      </c>
      <c r="K2212" s="91">
        <f t="shared" si="927"/>
        <v>0</v>
      </c>
      <c r="L2212" s="91">
        <f t="shared" si="927"/>
        <v>1</v>
      </c>
      <c r="M2212" s="93" t="s">
        <v>14</v>
      </c>
    </row>
    <row r="2213" spans="1:13" ht="40.5" customHeight="1" thickTop="1" thickBot="1">
      <c r="A2213" s="88" t="s">
        <v>20</v>
      </c>
      <c r="B2213" s="89"/>
      <c r="C2213" s="89"/>
      <c r="D2213" s="89"/>
      <c r="E2213" s="89"/>
      <c r="F2213" s="89">
        <v>16</v>
      </c>
      <c r="G2213" s="90">
        <f t="shared" si="926"/>
        <v>16</v>
      </c>
      <c r="H2213" s="91">
        <f t="shared" si="927"/>
        <v>0</v>
      </c>
      <c r="I2213" s="91">
        <f t="shared" si="927"/>
        <v>0</v>
      </c>
      <c r="J2213" s="91">
        <f t="shared" si="927"/>
        <v>0</v>
      </c>
      <c r="K2213" s="91">
        <f t="shared" si="927"/>
        <v>0</v>
      </c>
      <c r="L2213" s="91">
        <f t="shared" si="927"/>
        <v>1</v>
      </c>
      <c r="M2213" s="93" t="s">
        <v>14</v>
      </c>
    </row>
    <row r="2214" spans="1:13" ht="40.5" customHeight="1" thickTop="1" thickBot="1">
      <c r="A2214" s="88" t="s">
        <v>21</v>
      </c>
      <c r="B2214" s="89"/>
      <c r="C2214" s="89"/>
      <c r="D2214" s="89"/>
      <c r="E2214" s="89"/>
      <c r="F2214" s="89">
        <v>16</v>
      </c>
      <c r="G2214" s="90">
        <f t="shared" si="926"/>
        <v>16</v>
      </c>
      <c r="H2214" s="91">
        <f t="shared" si="927"/>
        <v>0</v>
      </c>
      <c r="I2214" s="91">
        <f t="shared" si="927"/>
        <v>0</v>
      </c>
      <c r="J2214" s="91">
        <f t="shared" si="927"/>
        <v>0</v>
      </c>
      <c r="K2214" s="91">
        <f t="shared" si="927"/>
        <v>0</v>
      </c>
      <c r="L2214" s="91">
        <f t="shared" si="927"/>
        <v>1</v>
      </c>
      <c r="M2214" s="93" t="s">
        <v>14</v>
      </c>
    </row>
    <row r="2215" spans="1:13" ht="40.5" customHeight="1" thickTop="1" thickBot="1">
      <c r="A2215" s="88" t="s">
        <v>22</v>
      </c>
      <c r="B2215" s="89"/>
      <c r="C2215" s="89"/>
      <c r="D2215" s="89"/>
      <c r="E2215" s="89"/>
      <c r="F2215" s="89">
        <v>16</v>
      </c>
      <c r="G2215" s="90">
        <f t="shared" si="926"/>
        <v>16</v>
      </c>
      <c r="H2215" s="91">
        <f t="shared" si="927"/>
        <v>0</v>
      </c>
      <c r="I2215" s="91">
        <f t="shared" si="927"/>
        <v>0</v>
      </c>
      <c r="J2215" s="91">
        <f t="shared" si="927"/>
        <v>0</v>
      </c>
      <c r="K2215" s="91">
        <f t="shared" si="927"/>
        <v>0</v>
      </c>
      <c r="L2215" s="91">
        <f t="shared" si="927"/>
        <v>1</v>
      </c>
      <c r="M2215" s="93" t="s">
        <v>14</v>
      </c>
    </row>
    <row r="2216" spans="1:13" ht="40.5" customHeight="1" thickTop="1" thickBot="1">
      <c r="A2216" s="88" t="s">
        <v>23</v>
      </c>
      <c r="B2216" s="89"/>
      <c r="C2216" s="89"/>
      <c r="D2216" s="89"/>
      <c r="E2216" s="89"/>
      <c r="F2216" s="89">
        <v>16</v>
      </c>
      <c r="G2216" s="90">
        <f t="shared" si="926"/>
        <v>16</v>
      </c>
      <c r="H2216" s="91">
        <f t="shared" si="927"/>
        <v>0</v>
      </c>
      <c r="I2216" s="91">
        <f t="shared" si="927"/>
        <v>0</v>
      </c>
      <c r="J2216" s="91">
        <f t="shared" si="927"/>
        <v>0</v>
      </c>
      <c r="K2216" s="91">
        <f t="shared" si="927"/>
        <v>0</v>
      </c>
      <c r="L2216" s="91">
        <f t="shared" si="927"/>
        <v>1</v>
      </c>
      <c r="M2216" s="93"/>
    </row>
    <row r="2217" spans="1:13" ht="40.5" customHeight="1" thickTop="1" thickBot="1">
      <c r="A2217" s="94" t="s">
        <v>24</v>
      </c>
      <c r="B2217" s="95">
        <f t="shared" ref="B2217:F2217" si="928">IFERROR(AVERAGE(B2212:B2216),0)</f>
        <v>0</v>
      </c>
      <c r="C2217" s="95">
        <f t="shared" si="928"/>
        <v>0</v>
      </c>
      <c r="D2217" s="95">
        <f t="shared" si="928"/>
        <v>0</v>
      </c>
      <c r="E2217" s="95">
        <f t="shared" si="928"/>
        <v>0</v>
      </c>
      <c r="F2217" s="95">
        <f t="shared" si="928"/>
        <v>16</v>
      </c>
      <c r="G2217" s="95">
        <f>SUM(AVERAGE(G2212:G2216))</f>
        <v>16</v>
      </c>
      <c r="H2217" s="97">
        <f>AVERAGE(H2212:H2216)*0.2</f>
        <v>0</v>
      </c>
      <c r="I2217" s="97">
        <f>AVERAGE(I2212:I2216)*0.4</f>
        <v>0</v>
      </c>
      <c r="J2217" s="97">
        <f>AVERAGE(J2212:J2216)*0.6</f>
        <v>0</v>
      </c>
      <c r="K2217" s="97">
        <f>AVERAGE(K2212:K2216)*0.8</f>
        <v>0</v>
      </c>
      <c r="L2217" s="100">
        <f>AVERAGE(L2212:L2216)*1</f>
        <v>1</v>
      </c>
      <c r="M2217" s="97">
        <f>SUM(H2217:L2217)</f>
        <v>1</v>
      </c>
    </row>
    <row r="2218" spans="1:13" ht="40.5" customHeight="1" thickTop="1" thickBot="1">
      <c r="A2218" s="98" t="s">
        <v>25</v>
      </c>
      <c r="B2218" s="84" t="s">
        <v>7</v>
      </c>
      <c r="C2218" s="84" t="s">
        <v>8</v>
      </c>
      <c r="D2218" s="84" t="s">
        <v>9</v>
      </c>
      <c r="E2218" s="84" t="s">
        <v>10</v>
      </c>
      <c r="F2218" s="84" t="s">
        <v>11</v>
      </c>
      <c r="G2218" s="85" t="s">
        <v>12</v>
      </c>
      <c r="H2218" s="84" t="s">
        <v>7</v>
      </c>
      <c r="I2218" s="84" t="s">
        <v>8</v>
      </c>
      <c r="J2218" s="84" t="s">
        <v>9</v>
      </c>
      <c r="K2218" s="84" t="s">
        <v>10</v>
      </c>
      <c r="L2218" s="99" t="s">
        <v>11</v>
      </c>
      <c r="M2218" s="85" t="s">
        <v>12</v>
      </c>
    </row>
    <row r="2219" spans="1:13" ht="40.5" customHeight="1" thickTop="1" thickBot="1">
      <c r="A2219" s="88" t="s">
        <v>26</v>
      </c>
      <c r="B2219" s="89"/>
      <c r="C2219" s="89"/>
      <c r="D2219" s="89"/>
      <c r="E2219" s="89"/>
      <c r="F2219" s="89">
        <v>16</v>
      </c>
      <c r="G2219" s="90">
        <f t="shared" ref="G2219:G2221" si="929">SUM(B2219:F2219)</f>
        <v>16</v>
      </c>
      <c r="H2219" s="91">
        <f t="shared" ref="H2219:L2221" si="930">IFERROR(B2219/$G$2219,0)</f>
        <v>0</v>
      </c>
      <c r="I2219" s="91">
        <f t="shared" si="930"/>
        <v>0</v>
      </c>
      <c r="J2219" s="91">
        <f t="shared" si="930"/>
        <v>0</v>
      </c>
      <c r="K2219" s="91">
        <f t="shared" si="930"/>
        <v>0</v>
      </c>
      <c r="L2219" s="91">
        <f t="shared" si="930"/>
        <v>1</v>
      </c>
      <c r="M2219" s="93" t="s">
        <v>14</v>
      </c>
    </row>
    <row r="2220" spans="1:13" ht="40.5" customHeight="1" thickTop="1" thickBot="1">
      <c r="A2220" s="88" t="s">
        <v>27</v>
      </c>
      <c r="B2220" s="89"/>
      <c r="C2220" s="89"/>
      <c r="D2220" s="89"/>
      <c r="E2220" s="89"/>
      <c r="F2220" s="89">
        <v>16</v>
      </c>
      <c r="G2220" s="90">
        <f t="shared" si="929"/>
        <v>16</v>
      </c>
      <c r="H2220" s="91">
        <f t="shared" si="930"/>
        <v>0</v>
      </c>
      <c r="I2220" s="91">
        <f t="shared" si="930"/>
        <v>0</v>
      </c>
      <c r="J2220" s="91">
        <f t="shared" si="930"/>
        <v>0</v>
      </c>
      <c r="K2220" s="91">
        <f t="shared" si="930"/>
        <v>0</v>
      </c>
      <c r="L2220" s="91">
        <f t="shared" si="930"/>
        <v>1</v>
      </c>
      <c r="M2220" s="93" t="s">
        <v>14</v>
      </c>
    </row>
    <row r="2221" spans="1:13" ht="40.5" customHeight="1" thickTop="1" thickBot="1">
      <c r="A2221" s="88" t="s">
        <v>28</v>
      </c>
      <c r="B2221" s="89"/>
      <c r="C2221" s="89"/>
      <c r="D2221" s="89"/>
      <c r="E2221" s="89"/>
      <c r="F2221" s="89">
        <v>16</v>
      </c>
      <c r="G2221" s="90">
        <f t="shared" si="929"/>
        <v>16</v>
      </c>
      <c r="H2221" s="91">
        <f t="shared" si="930"/>
        <v>0</v>
      </c>
      <c r="I2221" s="91">
        <f t="shared" si="930"/>
        <v>0</v>
      </c>
      <c r="J2221" s="91">
        <f t="shared" si="930"/>
        <v>0</v>
      </c>
      <c r="K2221" s="91">
        <f t="shared" si="930"/>
        <v>0</v>
      </c>
      <c r="L2221" s="91">
        <f t="shared" si="930"/>
        <v>1</v>
      </c>
      <c r="M2221" s="93" t="s">
        <v>14</v>
      </c>
    </row>
    <row r="2222" spans="1:13" ht="40.5" customHeight="1" thickTop="1" thickBot="1">
      <c r="A2222" s="94" t="s">
        <v>24</v>
      </c>
      <c r="B2222" s="95">
        <f t="shared" ref="B2222:F2222" si="931">IFERROR(AVERAGE(B2219:B2221),0)</f>
        <v>0</v>
      </c>
      <c r="C2222" s="95">
        <f t="shared" si="931"/>
        <v>0</v>
      </c>
      <c r="D2222" s="101">
        <f t="shared" si="931"/>
        <v>0</v>
      </c>
      <c r="E2222" s="101">
        <f t="shared" si="931"/>
        <v>0</v>
      </c>
      <c r="F2222" s="101">
        <f t="shared" si="931"/>
        <v>16</v>
      </c>
      <c r="G2222" s="101">
        <f>SUM(AVERAGE(G2219:G2221))</f>
        <v>16</v>
      </c>
      <c r="H2222" s="97">
        <f>AVERAGE(H2219:H2221)*0.2</f>
        <v>0</v>
      </c>
      <c r="I2222" s="97">
        <f>AVERAGE(I2219:I2221)*0.4</f>
        <v>0</v>
      </c>
      <c r="J2222" s="97">
        <f>AVERAGE(J2219:J2221)*0.6</f>
        <v>0</v>
      </c>
      <c r="K2222" s="97">
        <f>AVERAGE(K2219:K2221)*0.8</f>
        <v>0</v>
      </c>
      <c r="L2222" s="100">
        <f>AVERAGE(L2219:L2221)*1</f>
        <v>1</v>
      </c>
      <c r="M2222" s="102">
        <f>SUM(H2222:L2222)</f>
        <v>1</v>
      </c>
    </row>
    <row r="2223" spans="1:13" ht="40.5" customHeight="1" thickTop="1" thickBot="1">
      <c r="A2223" s="83" t="s">
        <v>29</v>
      </c>
      <c r="B2223" s="84" t="s">
        <v>7</v>
      </c>
      <c r="C2223" s="84" t="s">
        <v>8</v>
      </c>
      <c r="D2223" s="84" t="s">
        <v>9</v>
      </c>
      <c r="E2223" s="84" t="s">
        <v>10</v>
      </c>
      <c r="F2223" s="84" t="s">
        <v>11</v>
      </c>
      <c r="G2223" s="85" t="s">
        <v>12</v>
      </c>
      <c r="H2223" s="84" t="s">
        <v>7</v>
      </c>
      <c r="I2223" s="84" t="s">
        <v>8</v>
      </c>
      <c r="J2223" s="84" t="s">
        <v>9</v>
      </c>
      <c r="K2223" s="84" t="s">
        <v>10</v>
      </c>
      <c r="L2223" s="99" t="s">
        <v>11</v>
      </c>
      <c r="M2223" s="85" t="s">
        <v>12</v>
      </c>
    </row>
    <row r="2224" spans="1:13" ht="40.5" customHeight="1" thickTop="1" thickBot="1">
      <c r="A2224" s="103" t="s">
        <v>30</v>
      </c>
      <c r="B2224" s="104"/>
      <c r="C2224" s="104"/>
      <c r="D2224" s="104"/>
      <c r="E2224" s="89"/>
      <c r="F2224" s="89">
        <v>16</v>
      </c>
      <c r="G2224" s="105">
        <f t="shared" ref="G2224:G2227" si="932">SUM(B2224:F2224)</f>
        <v>16</v>
      </c>
      <c r="H2224" s="106">
        <f t="shared" ref="H2224:L2227" si="933">IFERROR(B2224/$G$2224,0)</f>
        <v>0</v>
      </c>
      <c r="I2224" s="106">
        <f t="shared" si="933"/>
        <v>0</v>
      </c>
      <c r="J2224" s="106">
        <f t="shared" si="933"/>
        <v>0</v>
      </c>
      <c r="K2224" s="106">
        <f t="shared" si="933"/>
        <v>0</v>
      </c>
      <c r="L2224" s="106">
        <f t="shared" si="933"/>
        <v>1</v>
      </c>
      <c r="M2224" s="93" t="s">
        <v>14</v>
      </c>
    </row>
    <row r="2225" spans="1:13" ht="40.5" customHeight="1" thickTop="1" thickBot="1">
      <c r="A2225" s="103" t="s">
        <v>31</v>
      </c>
      <c r="B2225" s="104"/>
      <c r="C2225" s="104"/>
      <c r="D2225" s="104"/>
      <c r="E2225" s="89"/>
      <c r="F2225" s="89">
        <v>16</v>
      </c>
      <c r="G2225" s="105">
        <f t="shared" si="932"/>
        <v>16</v>
      </c>
      <c r="H2225" s="106">
        <f t="shared" si="933"/>
        <v>0</v>
      </c>
      <c r="I2225" s="106">
        <f t="shared" si="933"/>
        <v>0</v>
      </c>
      <c r="J2225" s="106">
        <f t="shared" si="933"/>
        <v>0</v>
      </c>
      <c r="K2225" s="106">
        <f t="shared" si="933"/>
        <v>0</v>
      </c>
      <c r="L2225" s="106">
        <f t="shared" si="933"/>
        <v>1</v>
      </c>
      <c r="M2225" s="93" t="s">
        <v>14</v>
      </c>
    </row>
    <row r="2226" spans="1:13" ht="40.5" customHeight="1" thickTop="1" thickBot="1">
      <c r="A2226" s="103" t="s">
        <v>32</v>
      </c>
      <c r="B2226" s="104"/>
      <c r="C2226" s="104"/>
      <c r="D2226" s="104"/>
      <c r="E2226" s="89"/>
      <c r="F2226" s="89">
        <v>16</v>
      </c>
      <c r="G2226" s="105">
        <f t="shared" si="932"/>
        <v>16</v>
      </c>
      <c r="H2226" s="106">
        <f t="shared" si="933"/>
        <v>0</v>
      </c>
      <c r="I2226" s="106">
        <f t="shared" si="933"/>
        <v>0</v>
      </c>
      <c r="J2226" s="106">
        <f t="shared" si="933"/>
        <v>0</v>
      </c>
      <c r="K2226" s="106">
        <f t="shared" si="933"/>
        <v>0</v>
      </c>
      <c r="L2226" s="106">
        <f t="shared" si="933"/>
        <v>1</v>
      </c>
      <c r="M2226" s="93" t="s">
        <v>14</v>
      </c>
    </row>
    <row r="2227" spans="1:13" ht="40.5" customHeight="1" thickTop="1" thickBot="1">
      <c r="A2227" s="103" t="s">
        <v>33</v>
      </c>
      <c r="B2227" s="104"/>
      <c r="C2227" s="104"/>
      <c r="D2227" s="104"/>
      <c r="E2227" s="89"/>
      <c r="F2227" s="89">
        <v>16</v>
      </c>
      <c r="G2227" s="105">
        <f t="shared" si="932"/>
        <v>16</v>
      </c>
      <c r="H2227" s="106">
        <f t="shared" si="933"/>
        <v>0</v>
      </c>
      <c r="I2227" s="106">
        <f t="shared" si="933"/>
        <v>0</v>
      </c>
      <c r="J2227" s="106">
        <f t="shared" si="933"/>
        <v>0</v>
      </c>
      <c r="K2227" s="106">
        <f t="shared" si="933"/>
        <v>0</v>
      </c>
      <c r="L2227" s="106">
        <f t="shared" si="933"/>
        <v>1</v>
      </c>
      <c r="M2227" s="93" t="s">
        <v>14</v>
      </c>
    </row>
    <row r="2228" spans="1:13" ht="40.5" customHeight="1" thickTop="1" thickBot="1">
      <c r="A2228" s="107" t="s">
        <v>24</v>
      </c>
      <c r="B2228" s="108">
        <f t="shared" ref="B2228:F2228" si="934">IFERROR(AVERAGE(B2224:B2227),0)</f>
        <v>0</v>
      </c>
      <c r="C2228" s="108">
        <f t="shared" si="934"/>
        <v>0</v>
      </c>
      <c r="D2228" s="108">
        <f t="shared" si="934"/>
        <v>0</v>
      </c>
      <c r="E2228" s="108">
        <f t="shared" si="934"/>
        <v>0</v>
      </c>
      <c r="F2228" s="108">
        <f t="shared" si="934"/>
        <v>16</v>
      </c>
      <c r="G2228" s="108">
        <f>SUM(AVERAGE(G2224:G2227))</f>
        <v>16</v>
      </c>
      <c r="H2228" s="102">
        <f>AVERAGE(H2224:H2227)*0.2</f>
        <v>0</v>
      </c>
      <c r="I2228" s="102">
        <f>AVERAGE(I2224:I2227)*0.4</f>
        <v>0</v>
      </c>
      <c r="J2228" s="102">
        <f>AVERAGE(J2224:J2227)*0.6</f>
        <v>0</v>
      </c>
      <c r="K2228" s="102">
        <f>AVERAGE(K2224:K2227)*0.8</f>
        <v>0</v>
      </c>
      <c r="L2228" s="109">
        <f>AVERAGE(L2224:L2227)*1</f>
        <v>1</v>
      </c>
      <c r="M2228" s="102">
        <f>SUM(H2228:L2228)</f>
        <v>1</v>
      </c>
    </row>
    <row r="2229" spans="1:13" ht="40.5" customHeight="1" thickTop="1" thickBot="1">
      <c r="A2229" s="110" t="s">
        <v>34</v>
      </c>
      <c r="B2229" s="111"/>
      <c r="C2229" s="111"/>
      <c r="D2229" s="111"/>
      <c r="E2229" s="111"/>
      <c r="F2229" s="111"/>
      <c r="G2229" s="112">
        <f>SUM(B2229:F2229)</f>
        <v>0</v>
      </c>
      <c r="H2229" s="113">
        <f t="shared" ref="H2229:L2229" si="935">IFERROR(B2229/$G$2229,0)</f>
        <v>0</v>
      </c>
      <c r="I2229" s="113">
        <f t="shared" si="935"/>
        <v>0</v>
      </c>
      <c r="J2229" s="113">
        <f t="shared" si="935"/>
        <v>0</v>
      </c>
      <c r="K2229" s="113">
        <f t="shared" si="935"/>
        <v>0</v>
      </c>
      <c r="L2229" s="113">
        <f t="shared" si="935"/>
        <v>0</v>
      </c>
      <c r="M2229" s="93" t="s">
        <v>14</v>
      </c>
    </row>
    <row r="2230" spans="1:13" ht="40.5" customHeight="1" thickTop="1" thickBot="1">
      <c r="A2230" s="127" t="s">
        <v>35</v>
      </c>
      <c r="B2230" s="134"/>
      <c r="C2230" s="134"/>
      <c r="D2230" s="134"/>
      <c r="E2230" s="134"/>
      <c r="F2230" s="135"/>
      <c r="G2230" s="114">
        <v>16</v>
      </c>
      <c r="H2230" s="102" t="s">
        <v>14</v>
      </c>
      <c r="I2230" s="102" t="s">
        <v>14</v>
      </c>
      <c r="J2230" s="102" t="s">
        <v>14</v>
      </c>
      <c r="K2230" s="102" t="s">
        <v>14</v>
      </c>
      <c r="L2230" s="102" t="s">
        <v>14</v>
      </c>
      <c r="M2230" s="102">
        <f>(M2210+M2217+M2222+M2228)/4</f>
        <v>1</v>
      </c>
    </row>
    <row r="2231" spans="1:13" ht="40.5" customHeight="1" thickTop="1">
      <c r="A2231" s="77"/>
      <c r="B2231" s="77"/>
      <c r="C2231" s="77"/>
      <c r="D2231" s="77"/>
      <c r="E2231" s="77"/>
      <c r="F2231" s="77"/>
      <c r="G2231" s="77"/>
      <c r="H2231" s="77"/>
      <c r="I2231" s="77"/>
      <c r="J2231" s="77"/>
      <c r="K2231" s="77"/>
      <c r="L2231" s="77"/>
      <c r="M2231" s="77"/>
    </row>
    <row r="2232" spans="1:13" ht="40.5" customHeight="1" thickBot="1">
      <c r="A2232" s="77"/>
      <c r="B2232" s="77"/>
      <c r="C2232" s="77"/>
      <c r="D2232" s="77"/>
      <c r="E2232" s="77"/>
      <c r="F2232" s="77"/>
      <c r="G2232" s="77"/>
      <c r="H2232" s="77"/>
      <c r="I2232" s="77"/>
      <c r="J2232" s="77"/>
      <c r="K2232" s="77"/>
      <c r="L2232" s="77"/>
      <c r="M2232" s="77"/>
    </row>
    <row r="2233" spans="1:13" ht="40.5" customHeight="1" thickTop="1" thickBot="1">
      <c r="A2233" s="78" t="s">
        <v>0</v>
      </c>
      <c r="B2233" s="136" t="s">
        <v>230</v>
      </c>
      <c r="C2233" s="132"/>
      <c r="D2233" s="132"/>
      <c r="E2233" s="132"/>
      <c r="F2233" s="132"/>
      <c r="G2233" s="133"/>
      <c r="H2233" s="139" t="s">
        <v>111</v>
      </c>
      <c r="I2233" s="144"/>
      <c r="J2233" s="145"/>
      <c r="K2233" s="79" t="s">
        <v>2</v>
      </c>
      <c r="L2233" s="146">
        <v>45563</v>
      </c>
      <c r="M2233" s="147"/>
    </row>
    <row r="2234" spans="1:13" ht="40.5" customHeight="1" thickBot="1">
      <c r="A2234" s="115" t="s">
        <v>3</v>
      </c>
      <c r="B2234" s="148"/>
      <c r="C2234" s="148"/>
      <c r="D2234" s="148"/>
      <c r="E2234" s="148"/>
      <c r="F2234" s="148"/>
      <c r="G2234" s="149"/>
      <c r="H2234" s="80" t="s">
        <v>112</v>
      </c>
      <c r="I2234" s="121">
        <v>19</v>
      </c>
      <c r="J2234" s="133"/>
      <c r="K2234" s="81"/>
      <c r="L2234" s="80"/>
      <c r="M2234" s="80"/>
    </row>
    <row r="2235" spans="1:13" ht="40.5" customHeight="1" thickBot="1">
      <c r="A2235" s="150"/>
      <c r="B2235" s="151"/>
      <c r="C2235" s="151"/>
      <c r="D2235" s="151"/>
      <c r="E2235" s="151"/>
      <c r="F2235" s="151"/>
      <c r="G2235" s="152"/>
      <c r="H2235" s="80" t="s">
        <v>113</v>
      </c>
      <c r="I2235" s="121"/>
      <c r="J2235" s="133"/>
      <c r="K2235" s="80"/>
      <c r="L2235" s="80"/>
      <c r="M2235" s="80"/>
    </row>
    <row r="2236" spans="1:13" ht="40.5" customHeight="1" thickBot="1">
      <c r="A2236" s="82" t="s">
        <v>4</v>
      </c>
      <c r="B2236" s="130" t="s">
        <v>5</v>
      </c>
      <c r="C2236" s="131"/>
      <c r="D2236" s="131"/>
      <c r="E2236" s="131"/>
      <c r="F2236" s="131"/>
      <c r="G2236" s="131"/>
      <c r="H2236" s="121" t="s">
        <v>5</v>
      </c>
      <c r="I2236" s="132"/>
      <c r="J2236" s="132"/>
      <c r="K2236" s="132"/>
      <c r="L2236" s="132"/>
      <c r="M2236" s="133"/>
    </row>
    <row r="2237" spans="1:13" ht="40.5" customHeight="1" thickTop="1" thickBot="1">
      <c r="A2237" s="83" t="s">
        <v>6</v>
      </c>
      <c r="B2237" s="84" t="s">
        <v>7</v>
      </c>
      <c r="C2237" s="84" t="s">
        <v>8</v>
      </c>
      <c r="D2237" s="84" t="s">
        <v>9</v>
      </c>
      <c r="E2237" s="84" t="s">
        <v>10</v>
      </c>
      <c r="F2237" s="84" t="s">
        <v>11</v>
      </c>
      <c r="G2237" s="85" t="s">
        <v>12</v>
      </c>
      <c r="H2237" s="86" t="s">
        <v>7</v>
      </c>
      <c r="I2237" s="86" t="s">
        <v>8</v>
      </c>
      <c r="J2237" s="86" t="s">
        <v>9</v>
      </c>
      <c r="K2237" s="86" t="s">
        <v>10</v>
      </c>
      <c r="L2237" s="86" t="s">
        <v>11</v>
      </c>
      <c r="M2237" s="87" t="s">
        <v>12</v>
      </c>
    </row>
    <row r="2238" spans="1:13" ht="40.5" customHeight="1" thickTop="1" thickBot="1">
      <c r="A2238" s="88" t="s">
        <v>13</v>
      </c>
      <c r="B2238" s="89"/>
      <c r="C2238" s="89"/>
      <c r="D2238" s="89"/>
      <c r="E2238" s="89"/>
      <c r="F2238" s="89">
        <v>19</v>
      </c>
      <c r="G2238" s="90">
        <f t="shared" ref="G2238:G2240" si="936">SUM(B2238:F2238)</f>
        <v>19</v>
      </c>
      <c r="H2238" s="91">
        <f t="shared" ref="H2238:L2240" si="937">IFERROR(B2238/$G$2238,0)</f>
        <v>0</v>
      </c>
      <c r="I2238" s="91">
        <f t="shared" si="937"/>
        <v>0</v>
      </c>
      <c r="J2238" s="91">
        <f t="shared" si="937"/>
        <v>0</v>
      </c>
      <c r="K2238" s="91">
        <f t="shared" si="937"/>
        <v>0</v>
      </c>
      <c r="L2238" s="91">
        <f t="shared" si="937"/>
        <v>1</v>
      </c>
      <c r="M2238" s="92" t="s">
        <v>14</v>
      </c>
    </row>
    <row r="2239" spans="1:13" ht="40.5" customHeight="1" thickTop="1" thickBot="1">
      <c r="A2239" s="88" t="s">
        <v>15</v>
      </c>
      <c r="B2239" s="89"/>
      <c r="C2239" s="89"/>
      <c r="D2239" s="89"/>
      <c r="E2239" s="89"/>
      <c r="F2239" s="89">
        <v>19</v>
      </c>
      <c r="G2239" s="90">
        <f t="shared" si="936"/>
        <v>19</v>
      </c>
      <c r="H2239" s="91">
        <f t="shared" si="937"/>
        <v>0</v>
      </c>
      <c r="I2239" s="91">
        <f t="shared" si="937"/>
        <v>0</v>
      </c>
      <c r="J2239" s="91">
        <f t="shared" si="937"/>
        <v>0</v>
      </c>
      <c r="K2239" s="91">
        <f t="shared" si="937"/>
        <v>0</v>
      </c>
      <c r="L2239" s="91">
        <f t="shared" si="937"/>
        <v>1</v>
      </c>
      <c r="M2239" s="93" t="s">
        <v>14</v>
      </c>
    </row>
    <row r="2240" spans="1:13" ht="40.5" customHeight="1" thickTop="1" thickBot="1">
      <c r="A2240" s="88" t="s">
        <v>16</v>
      </c>
      <c r="B2240" s="89"/>
      <c r="C2240" s="89"/>
      <c r="D2240" s="89"/>
      <c r="E2240" s="89"/>
      <c r="F2240" s="89">
        <v>19</v>
      </c>
      <c r="G2240" s="90">
        <f t="shared" si="936"/>
        <v>19</v>
      </c>
      <c r="H2240" s="91">
        <f t="shared" si="937"/>
        <v>0</v>
      </c>
      <c r="I2240" s="91">
        <f t="shared" si="937"/>
        <v>0</v>
      </c>
      <c r="J2240" s="91">
        <f t="shared" si="937"/>
        <v>0</v>
      </c>
      <c r="K2240" s="91">
        <f t="shared" si="937"/>
        <v>0</v>
      </c>
      <c r="L2240" s="91">
        <f t="shared" si="937"/>
        <v>1</v>
      </c>
      <c r="M2240" s="93" t="s">
        <v>14</v>
      </c>
    </row>
    <row r="2241" spans="1:13" ht="40.5" customHeight="1" thickTop="1" thickBot="1">
      <c r="A2241" s="94" t="s">
        <v>17</v>
      </c>
      <c r="B2241" s="95">
        <f>IFERROR(AVERAGE(B2238:B2240),0)</f>
        <v>0</v>
      </c>
      <c r="C2241" s="95">
        <f>IFERROR(AVERAGE(C2238:C2240),0)</f>
        <v>0</v>
      </c>
      <c r="D2241" s="95">
        <f>IFERROR(AVERAGE(D2238:D2240),0)</f>
        <v>0</v>
      </c>
      <c r="E2241" s="95">
        <f t="shared" ref="E2241:F2241" si="938">IFERROR(AVERAGE(E2238:E2240),0)</f>
        <v>0</v>
      </c>
      <c r="F2241" s="95">
        <f t="shared" si="938"/>
        <v>19</v>
      </c>
      <c r="G2241" s="95">
        <f>SUM(AVERAGE(G2238:G2240))</f>
        <v>19</v>
      </c>
      <c r="H2241" s="96">
        <f>AVERAGE(H2238:H2240)*0.2</f>
        <v>0</v>
      </c>
      <c r="I2241" s="96">
        <f>AVERAGE(I2238:I2240)*0.4</f>
        <v>0</v>
      </c>
      <c r="J2241" s="96">
        <f>AVERAGE(J2238:J2240)*0.6</f>
        <v>0</v>
      </c>
      <c r="K2241" s="96">
        <f>AVERAGE(K2238:K2240)*0.8</f>
        <v>0</v>
      </c>
      <c r="L2241" s="96">
        <f>AVERAGE(L2238:L2240)*1</f>
        <v>1</v>
      </c>
      <c r="M2241" s="97">
        <f>SUM(H2241:L2241)</f>
        <v>1</v>
      </c>
    </row>
    <row r="2242" spans="1:13" ht="40.5" customHeight="1" thickTop="1" thickBot="1">
      <c r="A2242" s="98" t="s">
        <v>18</v>
      </c>
      <c r="B2242" s="84" t="s">
        <v>7</v>
      </c>
      <c r="C2242" s="84" t="s">
        <v>8</v>
      </c>
      <c r="D2242" s="84" t="s">
        <v>9</v>
      </c>
      <c r="E2242" s="84" t="s">
        <v>10</v>
      </c>
      <c r="F2242" s="84" t="s">
        <v>11</v>
      </c>
      <c r="G2242" s="85" t="s">
        <v>12</v>
      </c>
      <c r="H2242" s="84" t="s">
        <v>7</v>
      </c>
      <c r="I2242" s="84" t="s">
        <v>8</v>
      </c>
      <c r="J2242" s="84" t="s">
        <v>9</v>
      </c>
      <c r="K2242" s="84" t="s">
        <v>10</v>
      </c>
      <c r="L2242" s="99" t="s">
        <v>11</v>
      </c>
      <c r="M2242" s="85" t="s">
        <v>12</v>
      </c>
    </row>
    <row r="2243" spans="1:13" ht="40.5" customHeight="1" thickTop="1" thickBot="1">
      <c r="A2243" s="88" t="s">
        <v>19</v>
      </c>
      <c r="B2243" s="89"/>
      <c r="C2243" s="89"/>
      <c r="D2243" s="89"/>
      <c r="E2243" s="89"/>
      <c r="F2243" s="89">
        <v>19</v>
      </c>
      <c r="G2243" s="90">
        <f t="shared" ref="G2243:G2247" si="939">SUM(B2243:F2243)</f>
        <v>19</v>
      </c>
      <c r="H2243" s="91">
        <f t="shared" ref="H2243:L2247" si="940">IFERROR(B2243/$G$2243,0)</f>
        <v>0</v>
      </c>
      <c r="I2243" s="91">
        <f t="shared" si="940"/>
        <v>0</v>
      </c>
      <c r="J2243" s="91">
        <f t="shared" si="940"/>
        <v>0</v>
      </c>
      <c r="K2243" s="91">
        <f t="shared" si="940"/>
        <v>0</v>
      </c>
      <c r="L2243" s="91">
        <f t="shared" si="940"/>
        <v>1</v>
      </c>
      <c r="M2243" s="93" t="s">
        <v>14</v>
      </c>
    </row>
    <row r="2244" spans="1:13" ht="40.5" customHeight="1" thickTop="1" thickBot="1">
      <c r="A2244" s="88" t="s">
        <v>20</v>
      </c>
      <c r="B2244" s="89"/>
      <c r="C2244" s="89"/>
      <c r="D2244" s="89"/>
      <c r="E2244" s="89"/>
      <c r="F2244" s="89">
        <v>19</v>
      </c>
      <c r="G2244" s="90">
        <f t="shared" si="939"/>
        <v>19</v>
      </c>
      <c r="H2244" s="91">
        <f t="shared" si="940"/>
        <v>0</v>
      </c>
      <c r="I2244" s="91">
        <f t="shared" si="940"/>
        <v>0</v>
      </c>
      <c r="J2244" s="91">
        <f t="shared" si="940"/>
        <v>0</v>
      </c>
      <c r="K2244" s="91">
        <f t="shared" si="940"/>
        <v>0</v>
      </c>
      <c r="L2244" s="91">
        <f t="shared" si="940"/>
        <v>1</v>
      </c>
      <c r="M2244" s="93" t="s">
        <v>14</v>
      </c>
    </row>
    <row r="2245" spans="1:13" ht="40.5" customHeight="1" thickTop="1" thickBot="1">
      <c r="A2245" s="88" t="s">
        <v>21</v>
      </c>
      <c r="B2245" s="89"/>
      <c r="C2245" s="89"/>
      <c r="D2245" s="89"/>
      <c r="E2245" s="89"/>
      <c r="F2245" s="89">
        <v>19</v>
      </c>
      <c r="G2245" s="90">
        <f t="shared" si="939"/>
        <v>19</v>
      </c>
      <c r="H2245" s="91">
        <f t="shared" si="940"/>
        <v>0</v>
      </c>
      <c r="I2245" s="91">
        <f t="shared" si="940"/>
        <v>0</v>
      </c>
      <c r="J2245" s="91">
        <f t="shared" si="940"/>
        <v>0</v>
      </c>
      <c r="K2245" s="91">
        <f t="shared" si="940"/>
        <v>0</v>
      </c>
      <c r="L2245" s="91">
        <f t="shared" si="940"/>
        <v>1</v>
      </c>
      <c r="M2245" s="93" t="s">
        <v>14</v>
      </c>
    </row>
    <row r="2246" spans="1:13" ht="40.5" customHeight="1" thickTop="1" thickBot="1">
      <c r="A2246" s="88" t="s">
        <v>22</v>
      </c>
      <c r="B2246" s="89"/>
      <c r="C2246" s="89"/>
      <c r="D2246" s="89"/>
      <c r="E2246" s="89"/>
      <c r="F2246" s="89">
        <v>19</v>
      </c>
      <c r="G2246" s="90">
        <f t="shared" si="939"/>
        <v>19</v>
      </c>
      <c r="H2246" s="91">
        <f t="shared" si="940"/>
        <v>0</v>
      </c>
      <c r="I2246" s="91">
        <f t="shared" si="940"/>
        <v>0</v>
      </c>
      <c r="J2246" s="91">
        <f t="shared" si="940"/>
        <v>0</v>
      </c>
      <c r="K2246" s="91">
        <f t="shared" si="940"/>
        <v>0</v>
      </c>
      <c r="L2246" s="91">
        <f t="shared" si="940"/>
        <v>1</v>
      </c>
      <c r="M2246" s="93" t="s">
        <v>14</v>
      </c>
    </row>
    <row r="2247" spans="1:13" ht="40.5" customHeight="1" thickTop="1" thickBot="1">
      <c r="A2247" s="88" t="s">
        <v>23</v>
      </c>
      <c r="B2247" s="89"/>
      <c r="C2247" s="89"/>
      <c r="D2247" s="89"/>
      <c r="E2247" s="89"/>
      <c r="F2247" s="89">
        <v>19</v>
      </c>
      <c r="G2247" s="90">
        <f t="shared" si="939"/>
        <v>19</v>
      </c>
      <c r="H2247" s="91">
        <f t="shared" si="940"/>
        <v>0</v>
      </c>
      <c r="I2247" s="91">
        <f t="shared" si="940"/>
        <v>0</v>
      </c>
      <c r="J2247" s="91">
        <f t="shared" si="940"/>
        <v>0</v>
      </c>
      <c r="K2247" s="91">
        <f t="shared" si="940"/>
        <v>0</v>
      </c>
      <c r="L2247" s="91">
        <f t="shared" si="940"/>
        <v>1</v>
      </c>
      <c r="M2247" s="93"/>
    </row>
    <row r="2248" spans="1:13" ht="40.5" customHeight="1" thickTop="1" thickBot="1">
      <c r="A2248" s="94" t="s">
        <v>24</v>
      </c>
      <c r="B2248" s="95">
        <f t="shared" ref="B2248:F2248" si="941">IFERROR(AVERAGE(B2243:B2247),0)</f>
        <v>0</v>
      </c>
      <c r="C2248" s="95">
        <f t="shared" si="941"/>
        <v>0</v>
      </c>
      <c r="D2248" s="95">
        <f t="shared" si="941"/>
        <v>0</v>
      </c>
      <c r="E2248" s="95">
        <f t="shared" si="941"/>
        <v>0</v>
      </c>
      <c r="F2248" s="95">
        <f t="shared" si="941"/>
        <v>19</v>
      </c>
      <c r="G2248" s="95">
        <f>SUM(AVERAGE(G2243:G2247))</f>
        <v>19</v>
      </c>
      <c r="H2248" s="97">
        <f>AVERAGE(H2243:H2247)*0.2</f>
        <v>0</v>
      </c>
      <c r="I2248" s="97">
        <f>AVERAGE(I2243:I2247)*0.4</f>
        <v>0</v>
      </c>
      <c r="J2248" s="97">
        <f>AVERAGE(J2243:J2247)*0.6</f>
        <v>0</v>
      </c>
      <c r="K2248" s="97">
        <f>AVERAGE(K2243:K2247)*0.8</f>
        <v>0</v>
      </c>
      <c r="L2248" s="100">
        <f>AVERAGE(L2243:L2247)*1</f>
        <v>1</v>
      </c>
      <c r="M2248" s="97">
        <f>SUM(H2248:L2248)</f>
        <v>1</v>
      </c>
    </row>
    <row r="2249" spans="1:13" ht="40.5" customHeight="1" thickTop="1" thickBot="1">
      <c r="A2249" s="98" t="s">
        <v>25</v>
      </c>
      <c r="B2249" s="84" t="s">
        <v>7</v>
      </c>
      <c r="C2249" s="84" t="s">
        <v>8</v>
      </c>
      <c r="D2249" s="84" t="s">
        <v>9</v>
      </c>
      <c r="E2249" s="84" t="s">
        <v>10</v>
      </c>
      <c r="F2249" s="84" t="s">
        <v>11</v>
      </c>
      <c r="G2249" s="85" t="s">
        <v>12</v>
      </c>
      <c r="H2249" s="84" t="s">
        <v>7</v>
      </c>
      <c r="I2249" s="84" t="s">
        <v>8</v>
      </c>
      <c r="J2249" s="84" t="s">
        <v>9</v>
      </c>
      <c r="K2249" s="84" t="s">
        <v>10</v>
      </c>
      <c r="L2249" s="99" t="s">
        <v>11</v>
      </c>
      <c r="M2249" s="85" t="s">
        <v>12</v>
      </c>
    </row>
    <row r="2250" spans="1:13" ht="40.5" customHeight="1" thickTop="1" thickBot="1">
      <c r="A2250" s="88" t="s">
        <v>26</v>
      </c>
      <c r="B2250" s="89"/>
      <c r="C2250" s="89"/>
      <c r="D2250" s="89"/>
      <c r="E2250" s="89"/>
      <c r="F2250" s="89">
        <v>19</v>
      </c>
      <c r="G2250" s="90">
        <f t="shared" ref="G2250:G2252" si="942">SUM(B2250:F2250)</f>
        <v>19</v>
      </c>
      <c r="H2250" s="91">
        <f t="shared" ref="H2250:L2252" si="943">IFERROR(B2250/$G$2250,0)</f>
        <v>0</v>
      </c>
      <c r="I2250" s="91">
        <f t="shared" si="943"/>
        <v>0</v>
      </c>
      <c r="J2250" s="91">
        <f t="shared" si="943"/>
        <v>0</v>
      </c>
      <c r="K2250" s="91">
        <f t="shared" si="943"/>
        <v>0</v>
      </c>
      <c r="L2250" s="91">
        <f t="shared" si="943"/>
        <v>1</v>
      </c>
      <c r="M2250" s="93" t="s">
        <v>14</v>
      </c>
    </row>
    <row r="2251" spans="1:13" ht="40.5" customHeight="1" thickTop="1" thickBot="1">
      <c r="A2251" s="88" t="s">
        <v>27</v>
      </c>
      <c r="B2251" s="89"/>
      <c r="C2251" s="89"/>
      <c r="D2251" s="89"/>
      <c r="E2251" s="89"/>
      <c r="F2251" s="89">
        <v>19</v>
      </c>
      <c r="G2251" s="90">
        <f t="shared" si="942"/>
        <v>19</v>
      </c>
      <c r="H2251" s="91">
        <f t="shared" si="943"/>
        <v>0</v>
      </c>
      <c r="I2251" s="91">
        <f t="shared" si="943"/>
        <v>0</v>
      </c>
      <c r="J2251" s="91">
        <f t="shared" si="943"/>
        <v>0</v>
      </c>
      <c r="K2251" s="91">
        <f t="shared" si="943"/>
        <v>0</v>
      </c>
      <c r="L2251" s="91">
        <f t="shared" si="943"/>
        <v>1</v>
      </c>
      <c r="M2251" s="93" t="s">
        <v>14</v>
      </c>
    </row>
    <row r="2252" spans="1:13" ht="40.5" customHeight="1" thickTop="1" thickBot="1">
      <c r="A2252" s="88" t="s">
        <v>28</v>
      </c>
      <c r="B2252" s="89"/>
      <c r="C2252" s="89"/>
      <c r="D2252" s="89"/>
      <c r="E2252" s="89"/>
      <c r="F2252" s="89">
        <v>19</v>
      </c>
      <c r="G2252" s="90">
        <f t="shared" si="942"/>
        <v>19</v>
      </c>
      <c r="H2252" s="91">
        <f t="shared" si="943"/>
        <v>0</v>
      </c>
      <c r="I2252" s="91">
        <f t="shared" si="943"/>
        <v>0</v>
      </c>
      <c r="J2252" s="91">
        <f t="shared" si="943"/>
        <v>0</v>
      </c>
      <c r="K2252" s="91">
        <f t="shared" si="943"/>
        <v>0</v>
      </c>
      <c r="L2252" s="91">
        <f t="shared" si="943"/>
        <v>1</v>
      </c>
      <c r="M2252" s="93" t="s">
        <v>14</v>
      </c>
    </row>
    <row r="2253" spans="1:13" ht="40.5" customHeight="1" thickTop="1" thickBot="1">
      <c r="A2253" s="94" t="s">
        <v>24</v>
      </c>
      <c r="B2253" s="95">
        <f t="shared" ref="B2253:F2253" si="944">IFERROR(AVERAGE(B2250:B2252),0)</f>
        <v>0</v>
      </c>
      <c r="C2253" s="95">
        <f t="shared" si="944"/>
        <v>0</v>
      </c>
      <c r="D2253" s="101">
        <f t="shared" si="944"/>
        <v>0</v>
      </c>
      <c r="E2253" s="101">
        <f t="shared" si="944"/>
        <v>0</v>
      </c>
      <c r="F2253" s="101">
        <f t="shared" si="944"/>
        <v>19</v>
      </c>
      <c r="G2253" s="101">
        <f>SUM(AVERAGE(G2250:G2252))</f>
        <v>19</v>
      </c>
      <c r="H2253" s="97">
        <f>AVERAGE(H2250:H2252)*0.2</f>
        <v>0</v>
      </c>
      <c r="I2253" s="97">
        <f>AVERAGE(I2250:I2252)*0.4</f>
        <v>0</v>
      </c>
      <c r="J2253" s="97">
        <f>AVERAGE(J2250:J2252)*0.6</f>
        <v>0</v>
      </c>
      <c r="K2253" s="97">
        <f>AVERAGE(K2250:K2252)*0.8</f>
        <v>0</v>
      </c>
      <c r="L2253" s="100">
        <f>AVERAGE(L2250:L2252)*1</f>
        <v>1</v>
      </c>
      <c r="M2253" s="102">
        <f>SUM(H2253:L2253)</f>
        <v>1</v>
      </c>
    </row>
    <row r="2254" spans="1:13" ht="40.5" customHeight="1" thickTop="1" thickBot="1">
      <c r="A2254" s="83" t="s">
        <v>29</v>
      </c>
      <c r="B2254" s="84" t="s">
        <v>7</v>
      </c>
      <c r="C2254" s="84" t="s">
        <v>8</v>
      </c>
      <c r="D2254" s="84" t="s">
        <v>9</v>
      </c>
      <c r="E2254" s="84" t="s">
        <v>10</v>
      </c>
      <c r="F2254" s="84" t="s">
        <v>11</v>
      </c>
      <c r="G2254" s="85" t="s">
        <v>12</v>
      </c>
      <c r="H2254" s="84" t="s">
        <v>7</v>
      </c>
      <c r="I2254" s="84" t="s">
        <v>8</v>
      </c>
      <c r="J2254" s="84" t="s">
        <v>9</v>
      </c>
      <c r="K2254" s="84" t="s">
        <v>10</v>
      </c>
      <c r="L2254" s="99" t="s">
        <v>11</v>
      </c>
      <c r="M2254" s="85" t="s">
        <v>12</v>
      </c>
    </row>
    <row r="2255" spans="1:13" ht="40.5" customHeight="1" thickTop="1" thickBot="1">
      <c r="A2255" s="103" t="s">
        <v>30</v>
      </c>
      <c r="B2255" s="104"/>
      <c r="C2255" s="104"/>
      <c r="D2255" s="104"/>
      <c r="E2255" s="89"/>
      <c r="F2255" s="89">
        <v>19</v>
      </c>
      <c r="G2255" s="105">
        <f t="shared" ref="G2255:G2258" si="945">SUM(B2255:F2255)</f>
        <v>19</v>
      </c>
      <c r="H2255" s="106">
        <f t="shared" ref="H2255:L2258" si="946">IFERROR(B2255/$G$2255,0)</f>
        <v>0</v>
      </c>
      <c r="I2255" s="106">
        <f t="shared" si="946"/>
        <v>0</v>
      </c>
      <c r="J2255" s="106">
        <f t="shared" si="946"/>
        <v>0</v>
      </c>
      <c r="K2255" s="106">
        <f t="shared" si="946"/>
        <v>0</v>
      </c>
      <c r="L2255" s="106">
        <f t="shared" si="946"/>
        <v>1</v>
      </c>
      <c r="M2255" s="93" t="s">
        <v>14</v>
      </c>
    </row>
    <row r="2256" spans="1:13" ht="40.5" customHeight="1" thickTop="1" thickBot="1">
      <c r="A2256" s="103" t="s">
        <v>31</v>
      </c>
      <c r="B2256" s="104"/>
      <c r="C2256" s="104"/>
      <c r="D2256" s="104"/>
      <c r="E2256" s="89"/>
      <c r="F2256" s="89">
        <v>19</v>
      </c>
      <c r="G2256" s="105">
        <f t="shared" si="945"/>
        <v>19</v>
      </c>
      <c r="H2256" s="106">
        <f t="shared" si="946"/>
        <v>0</v>
      </c>
      <c r="I2256" s="106">
        <f t="shared" si="946"/>
        <v>0</v>
      </c>
      <c r="J2256" s="106">
        <f t="shared" si="946"/>
        <v>0</v>
      </c>
      <c r="K2256" s="106">
        <f t="shared" si="946"/>
        <v>0</v>
      </c>
      <c r="L2256" s="106">
        <f t="shared" si="946"/>
        <v>1</v>
      </c>
      <c r="M2256" s="93" t="s">
        <v>14</v>
      </c>
    </row>
    <row r="2257" spans="1:13" ht="40.5" customHeight="1" thickTop="1" thickBot="1">
      <c r="A2257" s="103" t="s">
        <v>32</v>
      </c>
      <c r="B2257" s="104"/>
      <c r="C2257" s="104"/>
      <c r="D2257" s="104"/>
      <c r="E2257" s="89"/>
      <c r="F2257" s="89">
        <v>19</v>
      </c>
      <c r="G2257" s="105">
        <f t="shared" si="945"/>
        <v>19</v>
      </c>
      <c r="H2257" s="106">
        <f t="shared" si="946"/>
        <v>0</v>
      </c>
      <c r="I2257" s="106">
        <f t="shared" si="946"/>
        <v>0</v>
      </c>
      <c r="J2257" s="106">
        <f t="shared" si="946"/>
        <v>0</v>
      </c>
      <c r="K2257" s="106">
        <f t="shared" si="946"/>
        <v>0</v>
      </c>
      <c r="L2257" s="106">
        <f t="shared" si="946"/>
        <v>1</v>
      </c>
      <c r="M2257" s="93" t="s">
        <v>14</v>
      </c>
    </row>
    <row r="2258" spans="1:13" ht="40.5" customHeight="1" thickTop="1" thickBot="1">
      <c r="A2258" s="103" t="s">
        <v>33</v>
      </c>
      <c r="B2258" s="104"/>
      <c r="C2258" s="104"/>
      <c r="D2258" s="104"/>
      <c r="E2258" s="89"/>
      <c r="F2258" s="89">
        <v>19</v>
      </c>
      <c r="G2258" s="105">
        <f t="shared" si="945"/>
        <v>19</v>
      </c>
      <c r="H2258" s="106">
        <f t="shared" si="946"/>
        <v>0</v>
      </c>
      <c r="I2258" s="106">
        <f t="shared" si="946"/>
        <v>0</v>
      </c>
      <c r="J2258" s="106">
        <f t="shared" si="946"/>
        <v>0</v>
      </c>
      <c r="K2258" s="106">
        <f t="shared" si="946"/>
        <v>0</v>
      </c>
      <c r="L2258" s="106">
        <f t="shared" si="946"/>
        <v>1</v>
      </c>
      <c r="M2258" s="93" t="s">
        <v>14</v>
      </c>
    </row>
    <row r="2259" spans="1:13" ht="40.5" customHeight="1" thickTop="1" thickBot="1">
      <c r="A2259" s="107" t="s">
        <v>24</v>
      </c>
      <c r="B2259" s="108">
        <f t="shared" ref="B2259:F2259" si="947">IFERROR(AVERAGE(B2255:B2258),0)</f>
        <v>0</v>
      </c>
      <c r="C2259" s="108">
        <f t="shared" si="947"/>
        <v>0</v>
      </c>
      <c r="D2259" s="108">
        <f t="shared" si="947"/>
        <v>0</v>
      </c>
      <c r="E2259" s="108">
        <f t="shared" si="947"/>
        <v>0</v>
      </c>
      <c r="F2259" s="108">
        <f t="shared" si="947"/>
        <v>19</v>
      </c>
      <c r="G2259" s="108">
        <f>SUM(AVERAGE(G2255:G2258))</f>
        <v>19</v>
      </c>
      <c r="H2259" s="102">
        <f>AVERAGE(H2255:H2258)*0.2</f>
        <v>0</v>
      </c>
      <c r="I2259" s="102">
        <f>AVERAGE(I2255:I2258)*0.4</f>
        <v>0</v>
      </c>
      <c r="J2259" s="102">
        <f>AVERAGE(J2255:J2258)*0.6</f>
        <v>0</v>
      </c>
      <c r="K2259" s="102">
        <f>AVERAGE(K2255:K2258)*0.8</f>
        <v>0</v>
      </c>
      <c r="L2259" s="109">
        <f>AVERAGE(L2255:L2258)*1</f>
        <v>1</v>
      </c>
      <c r="M2259" s="102">
        <f>SUM(H2259:L2259)</f>
        <v>1</v>
      </c>
    </row>
    <row r="2260" spans="1:13" ht="40.5" customHeight="1" thickTop="1" thickBot="1">
      <c r="A2260" s="110" t="s">
        <v>34</v>
      </c>
      <c r="B2260" s="111"/>
      <c r="C2260" s="111"/>
      <c r="D2260" s="111"/>
      <c r="E2260" s="111"/>
      <c r="F2260" s="111"/>
      <c r="G2260" s="112">
        <f>SUM(B2260:F2260)</f>
        <v>0</v>
      </c>
      <c r="H2260" s="113">
        <f t="shared" ref="H2260:L2260" si="948">IFERROR(B2260/$G$2260,0)</f>
        <v>0</v>
      </c>
      <c r="I2260" s="113">
        <f t="shared" si="948"/>
        <v>0</v>
      </c>
      <c r="J2260" s="113">
        <f t="shared" si="948"/>
        <v>0</v>
      </c>
      <c r="K2260" s="113">
        <f t="shared" si="948"/>
        <v>0</v>
      </c>
      <c r="L2260" s="113">
        <f t="shared" si="948"/>
        <v>0</v>
      </c>
      <c r="M2260" s="93" t="s">
        <v>14</v>
      </c>
    </row>
    <row r="2261" spans="1:13" ht="40.5" customHeight="1" thickTop="1" thickBot="1">
      <c r="A2261" s="127" t="s">
        <v>35</v>
      </c>
      <c r="B2261" s="134"/>
      <c r="C2261" s="134"/>
      <c r="D2261" s="134"/>
      <c r="E2261" s="134"/>
      <c r="F2261" s="135"/>
      <c r="G2261" s="114">
        <v>19</v>
      </c>
      <c r="H2261" s="102" t="s">
        <v>14</v>
      </c>
      <c r="I2261" s="102" t="s">
        <v>14</v>
      </c>
      <c r="J2261" s="102" t="s">
        <v>14</v>
      </c>
      <c r="K2261" s="102" t="s">
        <v>14</v>
      </c>
      <c r="L2261" s="102" t="s">
        <v>14</v>
      </c>
      <c r="M2261" s="102">
        <f>(M2241+M2248+M2253+M2259)/4</f>
        <v>1</v>
      </c>
    </row>
    <row r="2262" spans="1:13" ht="40.5" customHeight="1" thickTop="1">
      <c r="A2262" s="77"/>
      <c r="B2262" s="77"/>
      <c r="C2262" s="77"/>
      <c r="D2262" s="77"/>
      <c r="E2262" s="77"/>
      <c r="F2262" s="77"/>
      <c r="G2262" s="77"/>
      <c r="H2262" s="77"/>
      <c r="I2262" s="77"/>
      <c r="J2262" s="77"/>
      <c r="K2262" s="77"/>
      <c r="L2262" s="77"/>
      <c r="M2262" s="77"/>
    </row>
    <row r="2263" spans="1:13" ht="40.5" customHeight="1" thickBot="1">
      <c r="A2263" s="77"/>
      <c r="B2263" s="77"/>
      <c r="C2263" s="77"/>
      <c r="D2263" s="77"/>
      <c r="E2263" s="77"/>
      <c r="F2263" s="77"/>
      <c r="G2263" s="77"/>
      <c r="H2263" s="77"/>
      <c r="I2263" s="77"/>
      <c r="J2263" s="77"/>
      <c r="K2263" s="77"/>
      <c r="L2263" s="77"/>
      <c r="M2263" s="77"/>
    </row>
    <row r="2264" spans="1:13" ht="40.5" customHeight="1" thickTop="1" thickBot="1">
      <c r="A2264" s="78" t="s">
        <v>0</v>
      </c>
      <c r="B2264" s="136" t="s">
        <v>231</v>
      </c>
      <c r="C2264" s="132"/>
      <c r="D2264" s="132"/>
      <c r="E2264" s="132"/>
      <c r="F2264" s="132"/>
      <c r="G2264" s="133"/>
      <c r="H2264" s="139" t="s">
        <v>111</v>
      </c>
      <c r="I2264" s="144"/>
      <c r="J2264" s="145"/>
      <c r="K2264" s="79" t="s">
        <v>2</v>
      </c>
      <c r="L2264" s="146">
        <v>45509</v>
      </c>
      <c r="M2264" s="147"/>
    </row>
    <row r="2265" spans="1:13" ht="40.5" customHeight="1" thickBot="1">
      <c r="A2265" s="115" t="s">
        <v>3</v>
      </c>
      <c r="B2265" s="148"/>
      <c r="C2265" s="148"/>
      <c r="D2265" s="148"/>
      <c r="E2265" s="148"/>
      <c r="F2265" s="148"/>
      <c r="G2265" s="149"/>
      <c r="H2265" s="80" t="s">
        <v>112</v>
      </c>
      <c r="I2265" s="121">
        <v>18</v>
      </c>
      <c r="J2265" s="133"/>
      <c r="K2265" s="81"/>
      <c r="L2265" s="80"/>
      <c r="M2265" s="80"/>
    </row>
    <row r="2266" spans="1:13" ht="40.5" customHeight="1" thickBot="1">
      <c r="A2266" s="150"/>
      <c r="B2266" s="151"/>
      <c r="C2266" s="151"/>
      <c r="D2266" s="151"/>
      <c r="E2266" s="151"/>
      <c r="F2266" s="151"/>
      <c r="G2266" s="152"/>
      <c r="H2266" s="80" t="s">
        <v>113</v>
      </c>
      <c r="I2266" s="121"/>
      <c r="J2266" s="133"/>
      <c r="K2266" s="80"/>
      <c r="L2266" s="80"/>
      <c r="M2266" s="80"/>
    </row>
    <row r="2267" spans="1:13" ht="40.5" customHeight="1" thickBot="1">
      <c r="A2267" s="82" t="s">
        <v>4</v>
      </c>
      <c r="B2267" s="130" t="s">
        <v>5</v>
      </c>
      <c r="C2267" s="131"/>
      <c r="D2267" s="131"/>
      <c r="E2267" s="131"/>
      <c r="F2267" s="131"/>
      <c r="G2267" s="131"/>
      <c r="H2267" s="121" t="s">
        <v>5</v>
      </c>
      <c r="I2267" s="132"/>
      <c r="J2267" s="132"/>
      <c r="K2267" s="132"/>
      <c r="L2267" s="132"/>
      <c r="M2267" s="133"/>
    </row>
    <row r="2268" spans="1:13" ht="40.5" customHeight="1" thickTop="1" thickBot="1">
      <c r="A2268" s="83" t="s">
        <v>6</v>
      </c>
      <c r="B2268" s="84" t="s">
        <v>7</v>
      </c>
      <c r="C2268" s="84" t="s">
        <v>8</v>
      </c>
      <c r="D2268" s="84" t="s">
        <v>9</v>
      </c>
      <c r="E2268" s="84" t="s">
        <v>10</v>
      </c>
      <c r="F2268" s="84" t="s">
        <v>11</v>
      </c>
      <c r="G2268" s="85" t="s">
        <v>12</v>
      </c>
      <c r="H2268" s="86" t="s">
        <v>7</v>
      </c>
      <c r="I2268" s="86" t="s">
        <v>8</v>
      </c>
      <c r="J2268" s="86" t="s">
        <v>9</v>
      </c>
      <c r="K2268" s="86" t="s">
        <v>10</v>
      </c>
      <c r="L2268" s="86" t="s">
        <v>11</v>
      </c>
      <c r="M2268" s="87" t="s">
        <v>12</v>
      </c>
    </row>
    <row r="2269" spans="1:13" ht="40.5" customHeight="1" thickTop="1" thickBot="1">
      <c r="A2269" s="88" t="s">
        <v>13</v>
      </c>
      <c r="B2269" s="89"/>
      <c r="C2269" s="89"/>
      <c r="D2269" s="89"/>
      <c r="E2269" s="89"/>
      <c r="F2269" s="89">
        <v>18</v>
      </c>
      <c r="G2269" s="90">
        <f t="shared" ref="G2269:G2271" si="949">SUM(B2269:F2269)</f>
        <v>18</v>
      </c>
      <c r="H2269" s="91">
        <f t="shared" ref="H2269:L2271" si="950">IFERROR(B2269/$G$2269,0)</f>
        <v>0</v>
      </c>
      <c r="I2269" s="91">
        <f t="shared" si="950"/>
        <v>0</v>
      </c>
      <c r="J2269" s="91">
        <f t="shared" si="950"/>
        <v>0</v>
      </c>
      <c r="K2269" s="91">
        <f t="shared" si="950"/>
        <v>0</v>
      </c>
      <c r="L2269" s="91">
        <f t="shared" si="950"/>
        <v>1</v>
      </c>
      <c r="M2269" s="92" t="s">
        <v>14</v>
      </c>
    </row>
    <row r="2270" spans="1:13" ht="40.5" customHeight="1" thickTop="1" thickBot="1">
      <c r="A2270" s="88" t="s">
        <v>15</v>
      </c>
      <c r="B2270" s="89"/>
      <c r="C2270" s="89"/>
      <c r="D2270" s="89"/>
      <c r="E2270" s="89"/>
      <c r="F2270" s="89">
        <v>18</v>
      </c>
      <c r="G2270" s="90">
        <f t="shared" si="949"/>
        <v>18</v>
      </c>
      <c r="H2270" s="91">
        <f t="shared" si="950"/>
        <v>0</v>
      </c>
      <c r="I2270" s="91">
        <f t="shared" si="950"/>
        <v>0</v>
      </c>
      <c r="J2270" s="91">
        <f t="shared" si="950"/>
        <v>0</v>
      </c>
      <c r="K2270" s="91">
        <f t="shared" si="950"/>
        <v>0</v>
      </c>
      <c r="L2270" s="91">
        <f t="shared" si="950"/>
        <v>1</v>
      </c>
      <c r="M2270" s="93" t="s">
        <v>14</v>
      </c>
    </row>
    <row r="2271" spans="1:13" ht="40.5" customHeight="1" thickTop="1" thickBot="1">
      <c r="A2271" s="88" t="s">
        <v>16</v>
      </c>
      <c r="B2271" s="89"/>
      <c r="C2271" s="89"/>
      <c r="D2271" s="89"/>
      <c r="E2271" s="89"/>
      <c r="F2271" s="89">
        <v>18</v>
      </c>
      <c r="G2271" s="90">
        <f t="shared" si="949"/>
        <v>18</v>
      </c>
      <c r="H2271" s="91">
        <f t="shared" si="950"/>
        <v>0</v>
      </c>
      <c r="I2271" s="91">
        <f t="shared" si="950"/>
        <v>0</v>
      </c>
      <c r="J2271" s="91">
        <f t="shared" si="950"/>
        <v>0</v>
      </c>
      <c r="K2271" s="91">
        <f t="shared" si="950"/>
        <v>0</v>
      </c>
      <c r="L2271" s="91">
        <f t="shared" si="950"/>
        <v>1</v>
      </c>
      <c r="M2271" s="93" t="s">
        <v>14</v>
      </c>
    </row>
    <row r="2272" spans="1:13" ht="40.5" customHeight="1" thickTop="1" thickBot="1">
      <c r="A2272" s="94" t="s">
        <v>17</v>
      </c>
      <c r="B2272" s="95">
        <f>IFERROR(AVERAGE(B2269:B2271),0)</f>
        <v>0</v>
      </c>
      <c r="C2272" s="95">
        <f>IFERROR(AVERAGE(C2269:C2271),0)</f>
        <v>0</v>
      </c>
      <c r="D2272" s="95">
        <f>IFERROR(AVERAGE(D2269:D2271),0)</f>
        <v>0</v>
      </c>
      <c r="E2272" s="95">
        <f t="shared" ref="E2272:F2272" si="951">IFERROR(AVERAGE(E2269:E2271),0)</f>
        <v>0</v>
      </c>
      <c r="F2272" s="95">
        <f t="shared" si="951"/>
        <v>18</v>
      </c>
      <c r="G2272" s="95">
        <f>SUM(AVERAGE(G2269:G2271))</f>
        <v>18</v>
      </c>
      <c r="H2272" s="96">
        <f>AVERAGE(H2269:H2271)*0.2</f>
        <v>0</v>
      </c>
      <c r="I2272" s="96">
        <f>AVERAGE(I2269:I2271)*0.4</f>
        <v>0</v>
      </c>
      <c r="J2272" s="96">
        <f>AVERAGE(J2269:J2271)*0.6</f>
        <v>0</v>
      </c>
      <c r="K2272" s="96">
        <f>AVERAGE(K2269:K2271)*0.8</f>
        <v>0</v>
      </c>
      <c r="L2272" s="96">
        <f>AVERAGE(L2269:L2271)*1</f>
        <v>1</v>
      </c>
      <c r="M2272" s="97">
        <f>SUM(H2272:L2272)</f>
        <v>1</v>
      </c>
    </row>
    <row r="2273" spans="1:13" ht="40.5" customHeight="1" thickTop="1" thickBot="1">
      <c r="A2273" s="98" t="s">
        <v>18</v>
      </c>
      <c r="B2273" s="84" t="s">
        <v>7</v>
      </c>
      <c r="C2273" s="84" t="s">
        <v>8</v>
      </c>
      <c r="D2273" s="84" t="s">
        <v>9</v>
      </c>
      <c r="E2273" s="84" t="s">
        <v>10</v>
      </c>
      <c r="F2273" s="84" t="s">
        <v>11</v>
      </c>
      <c r="G2273" s="85" t="s">
        <v>12</v>
      </c>
      <c r="H2273" s="84" t="s">
        <v>7</v>
      </c>
      <c r="I2273" s="84" t="s">
        <v>8</v>
      </c>
      <c r="J2273" s="84" t="s">
        <v>9</v>
      </c>
      <c r="K2273" s="84" t="s">
        <v>10</v>
      </c>
      <c r="L2273" s="99" t="s">
        <v>11</v>
      </c>
      <c r="M2273" s="85" t="s">
        <v>12</v>
      </c>
    </row>
    <row r="2274" spans="1:13" ht="40.5" customHeight="1" thickTop="1" thickBot="1">
      <c r="A2274" s="88" t="s">
        <v>19</v>
      </c>
      <c r="B2274" s="89"/>
      <c r="C2274" s="89"/>
      <c r="D2274" s="89"/>
      <c r="E2274" s="89"/>
      <c r="F2274" s="89">
        <v>18</v>
      </c>
      <c r="G2274" s="90">
        <f t="shared" ref="G2274:G2278" si="952">SUM(B2274:F2274)</f>
        <v>18</v>
      </c>
      <c r="H2274" s="91">
        <f t="shared" ref="H2274:L2278" si="953">IFERROR(B2274/$G$2274,0)</f>
        <v>0</v>
      </c>
      <c r="I2274" s="91">
        <f t="shared" si="953"/>
        <v>0</v>
      </c>
      <c r="J2274" s="91">
        <f t="shared" si="953"/>
        <v>0</v>
      </c>
      <c r="K2274" s="91">
        <f t="shared" si="953"/>
        <v>0</v>
      </c>
      <c r="L2274" s="91">
        <f t="shared" si="953"/>
        <v>1</v>
      </c>
      <c r="M2274" s="93" t="s">
        <v>14</v>
      </c>
    </row>
    <row r="2275" spans="1:13" ht="40.5" customHeight="1" thickTop="1" thickBot="1">
      <c r="A2275" s="88" t="s">
        <v>20</v>
      </c>
      <c r="B2275" s="89"/>
      <c r="C2275" s="89"/>
      <c r="D2275" s="89"/>
      <c r="E2275" s="89"/>
      <c r="F2275" s="89">
        <v>18</v>
      </c>
      <c r="G2275" s="90">
        <f t="shared" si="952"/>
        <v>18</v>
      </c>
      <c r="H2275" s="91">
        <f t="shared" si="953"/>
        <v>0</v>
      </c>
      <c r="I2275" s="91">
        <f t="shared" si="953"/>
        <v>0</v>
      </c>
      <c r="J2275" s="91">
        <f t="shared" si="953"/>
        <v>0</v>
      </c>
      <c r="K2275" s="91">
        <f t="shared" si="953"/>
        <v>0</v>
      </c>
      <c r="L2275" s="91">
        <f t="shared" si="953"/>
        <v>1</v>
      </c>
      <c r="M2275" s="93" t="s">
        <v>14</v>
      </c>
    </row>
    <row r="2276" spans="1:13" ht="40.5" customHeight="1" thickTop="1" thickBot="1">
      <c r="A2276" s="88" t="s">
        <v>21</v>
      </c>
      <c r="B2276" s="89"/>
      <c r="C2276" s="89"/>
      <c r="D2276" s="89"/>
      <c r="E2276" s="89"/>
      <c r="F2276" s="89">
        <v>18</v>
      </c>
      <c r="G2276" s="90">
        <f t="shared" si="952"/>
        <v>18</v>
      </c>
      <c r="H2276" s="91">
        <f t="shared" si="953"/>
        <v>0</v>
      </c>
      <c r="I2276" s="91">
        <f t="shared" si="953"/>
        <v>0</v>
      </c>
      <c r="J2276" s="91">
        <f t="shared" si="953"/>
        <v>0</v>
      </c>
      <c r="K2276" s="91">
        <f t="shared" si="953"/>
        <v>0</v>
      </c>
      <c r="L2276" s="91">
        <f t="shared" si="953"/>
        <v>1</v>
      </c>
      <c r="M2276" s="93" t="s">
        <v>14</v>
      </c>
    </row>
    <row r="2277" spans="1:13" ht="40.5" customHeight="1" thickTop="1" thickBot="1">
      <c r="A2277" s="88" t="s">
        <v>22</v>
      </c>
      <c r="B2277" s="89"/>
      <c r="C2277" s="89"/>
      <c r="D2277" s="89"/>
      <c r="E2277" s="89"/>
      <c r="F2277" s="89">
        <v>18</v>
      </c>
      <c r="G2277" s="90">
        <f t="shared" si="952"/>
        <v>18</v>
      </c>
      <c r="H2277" s="91">
        <f t="shared" si="953"/>
        <v>0</v>
      </c>
      <c r="I2277" s="91">
        <f t="shared" si="953"/>
        <v>0</v>
      </c>
      <c r="J2277" s="91">
        <f t="shared" si="953"/>
        <v>0</v>
      </c>
      <c r="K2277" s="91">
        <f t="shared" si="953"/>
        <v>0</v>
      </c>
      <c r="L2277" s="91">
        <f t="shared" si="953"/>
        <v>1</v>
      </c>
      <c r="M2277" s="93" t="s">
        <v>14</v>
      </c>
    </row>
    <row r="2278" spans="1:13" ht="40.5" customHeight="1" thickTop="1" thickBot="1">
      <c r="A2278" s="88" t="s">
        <v>23</v>
      </c>
      <c r="B2278" s="89"/>
      <c r="C2278" s="89"/>
      <c r="D2278" s="89"/>
      <c r="E2278" s="89"/>
      <c r="F2278" s="89">
        <v>18</v>
      </c>
      <c r="G2278" s="90">
        <f t="shared" si="952"/>
        <v>18</v>
      </c>
      <c r="H2278" s="91">
        <f t="shared" si="953"/>
        <v>0</v>
      </c>
      <c r="I2278" s="91">
        <f t="shared" si="953"/>
        <v>0</v>
      </c>
      <c r="J2278" s="91">
        <f t="shared" si="953"/>
        <v>0</v>
      </c>
      <c r="K2278" s="91">
        <f t="shared" si="953"/>
        <v>0</v>
      </c>
      <c r="L2278" s="91">
        <f t="shared" si="953"/>
        <v>1</v>
      </c>
      <c r="M2278" s="93"/>
    </row>
    <row r="2279" spans="1:13" ht="40.5" customHeight="1" thickTop="1" thickBot="1">
      <c r="A2279" s="94" t="s">
        <v>24</v>
      </c>
      <c r="B2279" s="95">
        <f t="shared" ref="B2279:F2279" si="954">IFERROR(AVERAGE(B2274:B2278),0)</f>
        <v>0</v>
      </c>
      <c r="C2279" s="95">
        <f t="shared" si="954"/>
        <v>0</v>
      </c>
      <c r="D2279" s="95">
        <f t="shared" si="954"/>
        <v>0</v>
      </c>
      <c r="E2279" s="95">
        <f t="shared" si="954"/>
        <v>0</v>
      </c>
      <c r="F2279" s="95">
        <f t="shared" si="954"/>
        <v>18</v>
      </c>
      <c r="G2279" s="95">
        <f>SUM(AVERAGE(G2274:G2278))</f>
        <v>18</v>
      </c>
      <c r="H2279" s="97">
        <f>AVERAGE(H2274:H2278)*0.2</f>
        <v>0</v>
      </c>
      <c r="I2279" s="97">
        <f>AVERAGE(I2274:I2278)*0.4</f>
        <v>0</v>
      </c>
      <c r="J2279" s="97">
        <f>AVERAGE(J2274:J2278)*0.6</f>
        <v>0</v>
      </c>
      <c r="K2279" s="97">
        <f>AVERAGE(K2274:K2278)*0.8</f>
        <v>0</v>
      </c>
      <c r="L2279" s="100">
        <f>AVERAGE(L2274:L2278)*1</f>
        <v>1</v>
      </c>
      <c r="M2279" s="97">
        <f>SUM(H2279:L2279)</f>
        <v>1</v>
      </c>
    </row>
    <row r="2280" spans="1:13" ht="40.5" customHeight="1" thickTop="1" thickBot="1">
      <c r="A2280" s="98" t="s">
        <v>25</v>
      </c>
      <c r="B2280" s="84" t="s">
        <v>7</v>
      </c>
      <c r="C2280" s="84" t="s">
        <v>8</v>
      </c>
      <c r="D2280" s="84" t="s">
        <v>9</v>
      </c>
      <c r="E2280" s="84" t="s">
        <v>10</v>
      </c>
      <c r="F2280" s="84" t="s">
        <v>11</v>
      </c>
      <c r="G2280" s="85" t="s">
        <v>12</v>
      </c>
      <c r="H2280" s="84" t="s">
        <v>7</v>
      </c>
      <c r="I2280" s="84" t="s">
        <v>8</v>
      </c>
      <c r="J2280" s="84" t="s">
        <v>9</v>
      </c>
      <c r="K2280" s="84" t="s">
        <v>10</v>
      </c>
      <c r="L2280" s="99" t="s">
        <v>11</v>
      </c>
      <c r="M2280" s="85" t="s">
        <v>12</v>
      </c>
    </row>
    <row r="2281" spans="1:13" ht="40.5" customHeight="1" thickTop="1" thickBot="1">
      <c r="A2281" s="88" t="s">
        <v>26</v>
      </c>
      <c r="B2281" s="89"/>
      <c r="C2281" s="89"/>
      <c r="D2281" s="89"/>
      <c r="E2281" s="89"/>
      <c r="F2281" s="89">
        <v>18</v>
      </c>
      <c r="G2281" s="90">
        <f t="shared" ref="G2281:G2283" si="955">SUM(B2281:F2281)</f>
        <v>18</v>
      </c>
      <c r="H2281" s="91">
        <f t="shared" ref="H2281:L2283" si="956">IFERROR(B2281/$G$2281,0)</f>
        <v>0</v>
      </c>
      <c r="I2281" s="91">
        <f t="shared" si="956"/>
        <v>0</v>
      </c>
      <c r="J2281" s="91">
        <f t="shared" si="956"/>
        <v>0</v>
      </c>
      <c r="K2281" s="91">
        <f t="shared" si="956"/>
        <v>0</v>
      </c>
      <c r="L2281" s="91">
        <f t="shared" si="956"/>
        <v>1</v>
      </c>
      <c r="M2281" s="93" t="s">
        <v>14</v>
      </c>
    </row>
    <row r="2282" spans="1:13" ht="40.5" customHeight="1" thickTop="1" thickBot="1">
      <c r="A2282" s="88" t="s">
        <v>27</v>
      </c>
      <c r="B2282" s="89"/>
      <c r="C2282" s="89"/>
      <c r="D2282" s="89"/>
      <c r="E2282" s="89"/>
      <c r="F2282" s="89">
        <v>18</v>
      </c>
      <c r="G2282" s="90">
        <f t="shared" si="955"/>
        <v>18</v>
      </c>
      <c r="H2282" s="91">
        <f t="shared" si="956"/>
        <v>0</v>
      </c>
      <c r="I2282" s="91">
        <f t="shared" si="956"/>
        <v>0</v>
      </c>
      <c r="J2282" s="91">
        <f t="shared" si="956"/>
        <v>0</v>
      </c>
      <c r="K2282" s="91">
        <f t="shared" si="956"/>
        <v>0</v>
      </c>
      <c r="L2282" s="91">
        <f t="shared" si="956"/>
        <v>1</v>
      </c>
      <c r="M2282" s="93" t="s">
        <v>14</v>
      </c>
    </row>
    <row r="2283" spans="1:13" ht="40.5" customHeight="1" thickTop="1" thickBot="1">
      <c r="A2283" s="88" t="s">
        <v>28</v>
      </c>
      <c r="B2283" s="89"/>
      <c r="C2283" s="89"/>
      <c r="D2283" s="89"/>
      <c r="E2283" s="89"/>
      <c r="F2283" s="89">
        <v>18</v>
      </c>
      <c r="G2283" s="90">
        <f t="shared" si="955"/>
        <v>18</v>
      </c>
      <c r="H2283" s="91">
        <f t="shared" si="956"/>
        <v>0</v>
      </c>
      <c r="I2283" s="91">
        <f t="shared" si="956"/>
        <v>0</v>
      </c>
      <c r="J2283" s="91">
        <f t="shared" si="956"/>
        <v>0</v>
      </c>
      <c r="K2283" s="91">
        <f t="shared" si="956"/>
        <v>0</v>
      </c>
      <c r="L2283" s="91">
        <f t="shared" si="956"/>
        <v>1</v>
      </c>
      <c r="M2283" s="93" t="s">
        <v>14</v>
      </c>
    </row>
    <row r="2284" spans="1:13" ht="40.5" customHeight="1" thickTop="1" thickBot="1">
      <c r="A2284" s="94" t="s">
        <v>24</v>
      </c>
      <c r="B2284" s="95">
        <f t="shared" ref="B2284:F2284" si="957">IFERROR(AVERAGE(B2281:B2283),0)</f>
        <v>0</v>
      </c>
      <c r="C2284" s="95">
        <f t="shared" si="957"/>
        <v>0</v>
      </c>
      <c r="D2284" s="101">
        <f t="shared" si="957"/>
        <v>0</v>
      </c>
      <c r="E2284" s="101">
        <f t="shared" si="957"/>
        <v>0</v>
      </c>
      <c r="F2284" s="101">
        <f t="shared" si="957"/>
        <v>18</v>
      </c>
      <c r="G2284" s="101">
        <f>SUM(AVERAGE(G2281:G2283))</f>
        <v>18</v>
      </c>
      <c r="H2284" s="97">
        <f>AVERAGE(H2281:H2283)*0.2</f>
        <v>0</v>
      </c>
      <c r="I2284" s="97">
        <f>AVERAGE(I2281:I2283)*0.4</f>
        <v>0</v>
      </c>
      <c r="J2284" s="97">
        <f>AVERAGE(J2281:J2283)*0.6</f>
        <v>0</v>
      </c>
      <c r="K2284" s="97">
        <f>AVERAGE(K2281:K2283)*0.8</f>
        <v>0</v>
      </c>
      <c r="L2284" s="100">
        <f>AVERAGE(L2281:L2283)*1</f>
        <v>1</v>
      </c>
      <c r="M2284" s="102">
        <f>SUM(H2284:L2284)</f>
        <v>1</v>
      </c>
    </row>
    <row r="2285" spans="1:13" ht="40.5" customHeight="1" thickTop="1" thickBot="1">
      <c r="A2285" s="83" t="s">
        <v>29</v>
      </c>
      <c r="B2285" s="84" t="s">
        <v>7</v>
      </c>
      <c r="C2285" s="84" t="s">
        <v>8</v>
      </c>
      <c r="D2285" s="84" t="s">
        <v>9</v>
      </c>
      <c r="E2285" s="84" t="s">
        <v>10</v>
      </c>
      <c r="F2285" s="84" t="s">
        <v>11</v>
      </c>
      <c r="G2285" s="85" t="s">
        <v>12</v>
      </c>
      <c r="H2285" s="84" t="s">
        <v>7</v>
      </c>
      <c r="I2285" s="84" t="s">
        <v>8</v>
      </c>
      <c r="J2285" s="84" t="s">
        <v>9</v>
      </c>
      <c r="K2285" s="84" t="s">
        <v>10</v>
      </c>
      <c r="L2285" s="99" t="s">
        <v>11</v>
      </c>
      <c r="M2285" s="85" t="s">
        <v>12</v>
      </c>
    </row>
    <row r="2286" spans="1:13" ht="40.5" customHeight="1" thickTop="1" thickBot="1">
      <c r="A2286" s="103" t="s">
        <v>30</v>
      </c>
      <c r="B2286" s="104"/>
      <c r="C2286" s="104"/>
      <c r="D2286" s="104"/>
      <c r="E2286" s="89"/>
      <c r="F2286" s="89">
        <v>18</v>
      </c>
      <c r="G2286" s="105">
        <f t="shared" ref="G2286:G2289" si="958">SUM(B2286:F2286)</f>
        <v>18</v>
      </c>
      <c r="H2286" s="106">
        <f t="shared" ref="H2286:L2289" si="959">IFERROR(B2286/$G$2286,0)</f>
        <v>0</v>
      </c>
      <c r="I2286" s="106">
        <f t="shared" si="959"/>
        <v>0</v>
      </c>
      <c r="J2286" s="106">
        <f t="shared" si="959"/>
        <v>0</v>
      </c>
      <c r="K2286" s="106">
        <f t="shared" si="959"/>
        <v>0</v>
      </c>
      <c r="L2286" s="106">
        <f t="shared" si="959"/>
        <v>1</v>
      </c>
      <c r="M2286" s="93" t="s">
        <v>14</v>
      </c>
    </row>
    <row r="2287" spans="1:13" ht="40.5" customHeight="1" thickTop="1" thickBot="1">
      <c r="A2287" s="103" t="s">
        <v>31</v>
      </c>
      <c r="B2287" s="104"/>
      <c r="C2287" s="104"/>
      <c r="D2287" s="104"/>
      <c r="E2287" s="89"/>
      <c r="F2287" s="89">
        <v>18</v>
      </c>
      <c r="G2287" s="105">
        <f t="shared" si="958"/>
        <v>18</v>
      </c>
      <c r="H2287" s="106">
        <f t="shared" si="959"/>
        <v>0</v>
      </c>
      <c r="I2287" s="106">
        <f t="shared" si="959"/>
        <v>0</v>
      </c>
      <c r="J2287" s="106">
        <f t="shared" si="959"/>
        <v>0</v>
      </c>
      <c r="K2287" s="106">
        <f t="shared" si="959"/>
        <v>0</v>
      </c>
      <c r="L2287" s="106">
        <f t="shared" si="959"/>
        <v>1</v>
      </c>
      <c r="M2287" s="93" t="s">
        <v>14</v>
      </c>
    </row>
    <row r="2288" spans="1:13" ht="40.5" customHeight="1" thickTop="1" thickBot="1">
      <c r="A2288" s="103" t="s">
        <v>32</v>
      </c>
      <c r="B2288" s="104"/>
      <c r="C2288" s="104"/>
      <c r="D2288" s="104"/>
      <c r="E2288" s="89"/>
      <c r="F2288" s="89">
        <v>18</v>
      </c>
      <c r="G2288" s="105">
        <f t="shared" si="958"/>
        <v>18</v>
      </c>
      <c r="H2288" s="106">
        <f t="shared" si="959"/>
        <v>0</v>
      </c>
      <c r="I2288" s="106">
        <f t="shared" si="959"/>
        <v>0</v>
      </c>
      <c r="J2288" s="106">
        <f t="shared" si="959"/>
        <v>0</v>
      </c>
      <c r="K2288" s="106">
        <f t="shared" si="959"/>
        <v>0</v>
      </c>
      <c r="L2288" s="106">
        <f t="shared" si="959"/>
        <v>1</v>
      </c>
      <c r="M2288" s="93" t="s">
        <v>14</v>
      </c>
    </row>
    <row r="2289" spans="1:13" ht="40.5" customHeight="1" thickTop="1" thickBot="1">
      <c r="A2289" s="103" t="s">
        <v>33</v>
      </c>
      <c r="B2289" s="104"/>
      <c r="C2289" s="104"/>
      <c r="D2289" s="104"/>
      <c r="E2289" s="89"/>
      <c r="F2289" s="89">
        <v>18</v>
      </c>
      <c r="G2289" s="105">
        <f t="shared" si="958"/>
        <v>18</v>
      </c>
      <c r="H2289" s="106">
        <f t="shared" si="959"/>
        <v>0</v>
      </c>
      <c r="I2289" s="106">
        <f t="shared" si="959"/>
        <v>0</v>
      </c>
      <c r="J2289" s="106">
        <f t="shared" si="959"/>
        <v>0</v>
      </c>
      <c r="K2289" s="106">
        <f t="shared" si="959"/>
        <v>0</v>
      </c>
      <c r="L2289" s="106">
        <f t="shared" si="959"/>
        <v>1</v>
      </c>
      <c r="M2289" s="93" t="s">
        <v>14</v>
      </c>
    </row>
    <row r="2290" spans="1:13" ht="40.5" customHeight="1" thickTop="1" thickBot="1">
      <c r="A2290" s="107" t="s">
        <v>24</v>
      </c>
      <c r="B2290" s="108">
        <f t="shared" ref="B2290:F2290" si="960">IFERROR(AVERAGE(B2286:B2289),0)</f>
        <v>0</v>
      </c>
      <c r="C2290" s="108">
        <f t="shared" si="960"/>
        <v>0</v>
      </c>
      <c r="D2290" s="108">
        <f t="shared" si="960"/>
        <v>0</v>
      </c>
      <c r="E2290" s="108">
        <f t="shared" si="960"/>
        <v>0</v>
      </c>
      <c r="F2290" s="108">
        <f t="shared" si="960"/>
        <v>18</v>
      </c>
      <c r="G2290" s="108">
        <f>SUM(AVERAGE(G2286:G2289))</f>
        <v>18</v>
      </c>
      <c r="H2290" s="102">
        <f>AVERAGE(H2286:H2289)*0.2</f>
        <v>0</v>
      </c>
      <c r="I2290" s="102">
        <f>AVERAGE(I2286:I2289)*0.4</f>
        <v>0</v>
      </c>
      <c r="J2290" s="102">
        <f>AVERAGE(J2286:J2289)*0.6</f>
        <v>0</v>
      </c>
      <c r="K2290" s="102">
        <f>AVERAGE(K2286:K2289)*0.8</f>
        <v>0</v>
      </c>
      <c r="L2290" s="109">
        <f>AVERAGE(L2286:L2289)*1</f>
        <v>1</v>
      </c>
      <c r="M2290" s="102">
        <f>SUM(H2290:L2290)</f>
        <v>1</v>
      </c>
    </row>
    <row r="2291" spans="1:13" ht="40.5" customHeight="1" thickTop="1" thickBot="1">
      <c r="A2291" s="110" t="s">
        <v>34</v>
      </c>
      <c r="B2291" s="111"/>
      <c r="C2291" s="111"/>
      <c r="D2291" s="111"/>
      <c r="E2291" s="111"/>
      <c r="F2291" s="111"/>
      <c r="G2291" s="112">
        <f>SUM(B2291:F2291)</f>
        <v>0</v>
      </c>
      <c r="H2291" s="113">
        <f t="shared" ref="H2291:L2291" si="961">IFERROR(B2291/$G$2291,0)</f>
        <v>0</v>
      </c>
      <c r="I2291" s="113">
        <f t="shared" si="961"/>
        <v>0</v>
      </c>
      <c r="J2291" s="113">
        <f t="shared" si="961"/>
        <v>0</v>
      </c>
      <c r="K2291" s="113">
        <f t="shared" si="961"/>
        <v>0</v>
      </c>
      <c r="L2291" s="113">
        <f t="shared" si="961"/>
        <v>0</v>
      </c>
      <c r="M2291" s="93" t="s">
        <v>14</v>
      </c>
    </row>
    <row r="2292" spans="1:13" ht="40.5" customHeight="1" thickTop="1" thickBot="1">
      <c r="A2292" s="127" t="s">
        <v>35</v>
      </c>
      <c r="B2292" s="134"/>
      <c r="C2292" s="134"/>
      <c r="D2292" s="134"/>
      <c r="E2292" s="134"/>
      <c r="F2292" s="135"/>
      <c r="G2292" s="114">
        <v>18</v>
      </c>
      <c r="H2292" s="102" t="s">
        <v>14</v>
      </c>
      <c r="I2292" s="102" t="s">
        <v>14</v>
      </c>
      <c r="J2292" s="102" t="s">
        <v>14</v>
      </c>
      <c r="K2292" s="102" t="s">
        <v>14</v>
      </c>
      <c r="L2292" s="102" t="s">
        <v>14</v>
      </c>
      <c r="M2292" s="102">
        <f>(M2272+M2279+M2284+M2290)/4</f>
        <v>1</v>
      </c>
    </row>
    <row r="2293" spans="1:13" ht="40.5" customHeight="1" thickTop="1">
      <c r="A2293" s="77"/>
      <c r="B2293" s="77"/>
      <c r="C2293" s="77"/>
      <c r="D2293" s="77"/>
      <c r="E2293" s="77"/>
      <c r="F2293" s="77"/>
      <c r="G2293" s="77"/>
      <c r="H2293" s="77"/>
      <c r="I2293" s="77"/>
      <c r="J2293" s="77"/>
      <c r="K2293" s="77"/>
      <c r="L2293" s="77"/>
      <c r="M2293" s="77"/>
    </row>
    <row r="2294" spans="1:13" ht="40.5" customHeight="1" thickBot="1">
      <c r="A2294" s="77"/>
      <c r="B2294" s="77"/>
      <c r="C2294" s="77"/>
      <c r="D2294" s="77"/>
      <c r="E2294" s="77"/>
      <c r="F2294" s="77"/>
      <c r="G2294" s="77"/>
      <c r="H2294" s="77"/>
      <c r="I2294" s="77"/>
      <c r="J2294" s="77"/>
      <c r="K2294" s="77"/>
      <c r="L2294" s="77"/>
      <c r="M2294" s="77"/>
    </row>
    <row r="2295" spans="1:13" ht="40.5" customHeight="1" thickTop="1" thickBot="1">
      <c r="A2295" s="78" t="s">
        <v>0</v>
      </c>
      <c r="B2295" s="136" t="s">
        <v>232</v>
      </c>
      <c r="C2295" s="132"/>
      <c r="D2295" s="132"/>
      <c r="E2295" s="132"/>
      <c r="F2295" s="132"/>
      <c r="G2295" s="133"/>
      <c r="H2295" s="139" t="s">
        <v>111</v>
      </c>
      <c r="I2295" s="144"/>
      <c r="J2295" s="145"/>
      <c r="K2295" s="79" t="s">
        <v>2</v>
      </c>
      <c r="L2295" s="146">
        <v>45485</v>
      </c>
      <c r="M2295" s="147"/>
    </row>
    <row r="2296" spans="1:13" ht="40.5" customHeight="1" thickBot="1">
      <c r="A2296" s="115" t="s">
        <v>3</v>
      </c>
      <c r="B2296" s="148"/>
      <c r="C2296" s="148"/>
      <c r="D2296" s="148"/>
      <c r="E2296" s="148"/>
      <c r="F2296" s="148"/>
      <c r="G2296" s="149"/>
      <c r="H2296" s="80" t="s">
        <v>112</v>
      </c>
      <c r="I2296" s="121">
        <v>18</v>
      </c>
      <c r="J2296" s="133"/>
      <c r="K2296" s="81"/>
      <c r="L2296" s="80"/>
      <c r="M2296" s="80"/>
    </row>
    <row r="2297" spans="1:13" ht="40.5" customHeight="1" thickBot="1">
      <c r="A2297" s="150"/>
      <c r="B2297" s="151"/>
      <c r="C2297" s="151"/>
      <c r="D2297" s="151"/>
      <c r="E2297" s="151"/>
      <c r="F2297" s="151"/>
      <c r="G2297" s="152"/>
      <c r="H2297" s="80" t="s">
        <v>113</v>
      </c>
      <c r="I2297" s="121"/>
      <c r="J2297" s="133"/>
      <c r="K2297" s="80"/>
      <c r="L2297" s="80"/>
      <c r="M2297" s="80"/>
    </row>
    <row r="2298" spans="1:13" ht="40.5" customHeight="1" thickBot="1">
      <c r="A2298" s="82" t="s">
        <v>4</v>
      </c>
      <c r="B2298" s="130" t="s">
        <v>5</v>
      </c>
      <c r="C2298" s="131"/>
      <c r="D2298" s="131"/>
      <c r="E2298" s="131"/>
      <c r="F2298" s="131"/>
      <c r="G2298" s="131"/>
      <c r="H2298" s="121" t="s">
        <v>5</v>
      </c>
      <c r="I2298" s="132"/>
      <c r="J2298" s="132"/>
      <c r="K2298" s="132"/>
      <c r="L2298" s="132"/>
      <c r="M2298" s="133"/>
    </row>
    <row r="2299" spans="1:13" ht="40.5" customHeight="1" thickTop="1" thickBot="1">
      <c r="A2299" s="83" t="s">
        <v>6</v>
      </c>
      <c r="B2299" s="84" t="s">
        <v>7</v>
      </c>
      <c r="C2299" s="84" t="s">
        <v>8</v>
      </c>
      <c r="D2299" s="84" t="s">
        <v>9</v>
      </c>
      <c r="E2299" s="84" t="s">
        <v>10</v>
      </c>
      <c r="F2299" s="84" t="s">
        <v>11</v>
      </c>
      <c r="G2299" s="85" t="s">
        <v>12</v>
      </c>
      <c r="H2299" s="86" t="s">
        <v>7</v>
      </c>
      <c r="I2299" s="86" t="s">
        <v>8</v>
      </c>
      <c r="J2299" s="86" t="s">
        <v>9</v>
      </c>
      <c r="K2299" s="86" t="s">
        <v>10</v>
      </c>
      <c r="L2299" s="86" t="s">
        <v>11</v>
      </c>
      <c r="M2299" s="87" t="s">
        <v>12</v>
      </c>
    </row>
    <row r="2300" spans="1:13" ht="40.5" customHeight="1" thickTop="1" thickBot="1">
      <c r="A2300" s="88" t="s">
        <v>13</v>
      </c>
      <c r="B2300" s="89"/>
      <c r="C2300" s="89"/>
      <c r="D2300" s="89"/>
      <c r="E2300" s="89"/>
      <c r="F2300" s="89">
        <v>18</v>
      </c>
      <c r="G2300" s="90">
        <f t="shared" ref="G2300:G2302" si="962">SUM(B2300:F2300)</f>
        <v>18</v>
      </c>
      <c r="H2300" s="91">
        <f t="shared" ref="H2300:L2302" si="963">IFERROR(B2300/$G$2300,0)</f>
        <v>0</v>
      </c>
      <c r="I2300" s="91">
        <f t="shared" si="963"/>
        <v>0</v>
      </c>
      <c r="J2300" s="91">
        <f t="shared" si="963"/>
        <v>0</v>
      </c>
      <c r="K2300" s="91">
        <f t="shared" si="963"/>
        <v>0</v>
      </c>
      <c r="L2300" s="91">
        <f t="shared" si="963"/>
        <v>1</v>
      </c>
      <c r="M2300" s="92" t="s">
        <v>14</v>
      </c>
    </row>
    <row r="2301" spans="1:13" ht="40.5" customHeight="1" thickTop="1" thickBot="1">
      <c r="A2301" s="88" t="s">
        <v>15</v>
      </c>
      <c r="B2301" s="89"/>
      <c r="C2301" s="89"/>
      <c r="D2301" s="89"/>
      <c r="E2301" s="89"/>
      <c r="F2301" s="89">
        <v>18</v>
      </c>
      <c r="G2301" s="90">
        <f t="shared" si="962"/>
        <v>18</v>
      </c>
      <c r="H2301" s="91">
        <f t="shared" si="963"/>
        <v>0</v>
      </c>
      <c r="I2301" s="91">
        <f t="shared" si="963"/>
        <v>0</v>
      </c>
      <c r="J2301" s="91">
        <f t="shared" si="963"/>
        <v>0</v>
      </c>
      <c r="K2301" s="91">
        <f t="shared" si="963"/>
        <v>0</v>
      </c>
      <c r="L2301" s="91">
        <f t="shared" si="963"/>
        <v>1</v>
      </c>
      <c r="M2301" s="93" t="s">
        <v>14</v>
      </c>
    </row>
    <row r="2302" spans="1:13" ht="40.5" customHeight="1" thickTop="1" thickBot="1">
      <c r="A2302" s="88" t="s">
        <v>16</v>
      </c>
      <c r="B2302" s="89"/>
      <c r="C2302" s="89"/>
      <c r="D2302" s="89"/>
      <c r="E2302" s="89"/>
      <c r="F2302" s="89">
        <v>18</v>
      </c>
      <c r="G2302" s="90">
        <f t="shared" si="962"/>
        <v>18</v>
      </c>
      <c r="H2302" s="91">
        <f t="shared" si="963"/>
        <v>0</v>
      </c>
      <c r="I2302" s="91">
        <f t="shared" si="963"/>
        <v>0</v>
      </c>
      <c r="J2302" s="91">
        <f t="shared" si="963"/>
        <v>0</v>
      </c>
      <c r="K2302" s="91">
        <f t="shared" si="963"/>
        <v>0</v>
      </c>
      <c r="L2302" s="91">
        <f t="shared" si="963"/>
        <v>1</v>
      </c>
      <c r="M2302" s="93" t="s">
        <v>14</v>
      </c>
    </row>
    <row r="2303" spans="1:13" ht="40.5" customHeight="1" thickTop="1" thickBot="1">
      <c r="A2303" s="94" t="s">
        <v>17</v>
      </c>
      <c r="B2303" s="95">
        <f>IFERROR(AVERAGE(B2300:B2302),0)</f>
        <v>0</v>
      </c>
      <c r="C2303" s="95">
        <f>IFERROR(AVERAGE(C2300:C2302),0)</f>
        <v>0</v>
      </c>
      <c r="D2303" s="95">
        <f>IFERROR(AVERAGE(D2300:D2302),0)</f>
        <v>0</v>
      </c>
      <c r="E2303" s="95">
        <f t="shared" ref="E2303:F2303" si="964">IFERROR(AVERAGE(E2300:E2302),0)</f>
        <v>0</v>
      </c>
      <c r="F2303" s="95">
        <f t="shared" si="964"/>
        <v>18</v>
      </c>
      <c r="G2303" s="95">
        <f>SUM(AVERAGE(G2300:G2302))</f>
        <v>18</v>
      </c>
      <c r="H2303" s="96">
        <f>AVERAGE(H2300:H2302)*0.2</f>
        <v>0</v>
      </c>
      <c r="I2303" s="96">
        <f>AVERAGE(I2300:I2302)*0.4</f>
        <v>0</v>
      </c>
      <c r="J2303" s="96">
        <f>AVERAGE(J2300:J2302)*0.6</f>
        <v>0</v>
      </c>
      <c r="K2303" s="96">
        <f>AVERAGE(K2300:K2302)*0.8</f>
        <v>0</v>
      </c>
      <c r="L2303" s="96">
        <f>AVERAGE(L2300:L2302)*1</f>
        <v>1</v>
      </c>
      <c r="M2303" s="97">
        <f>SUM(H2303:L2303)</f>
        <v>1</v>
      </c>
    </row>
    <row r="2304" spans="1:13" ht="40.5" customHeight="1" thickTop="1" thickBot="1">
      <c r="A2304" s="98" t="s">
        <v>18</v>
      </c>
      <c r="B2304" s="84" t="s">
        <v>7</v>
      </c>
      <c r="C2304" s="84" t="s">
        <v>8</v>
      </c>
      <c r="D2304" s="84" t="s">
        <v>9</v>
      </c>
      <c r="E2304" s="84" t="s">
        <v>10</v>
      </c>
      <c r="F2304" s="84" t="s">
        <v>11</v>
      </c>
      <c r="G2304" s="85" t="s">
        <v>12</v>
      </c>
      <c r="H2304" s="84" t="s">
        <v>7</v>
      </c>
      <c r="I2304" s="84" t="s">
        <v>8</v>
      </c>
      <c r="J2304" s="84" t="s">
        <v>9</v>
      </c>
      <c r="K2304" s="84" t="s">
        <v>10</v>
      </c>
      <c r="L2304" s="99" t="s">
        <v>11</v>
      </c>
      <c r="M2304" s="85" t="s">
        <v>12</v>
      </c>
    </row>
    <row r="2305" spans="1:13" ht="40.5" customHeight="1" thickTop="1" thickBot="1">
      <c r="A2305" s="88" t="s">
        <v>19</v>
      </c>
      <c r="B2305" s="89"/>
      <c r="C2305" s="89"/>
      <c r="D2305" s="89"/>
      <c r="E2305" s="89"/>
      <c r="F2305" s="89">
        <v>18</v>
      </c>
      <c r="G2305" s="90">
        <f t="shared" ref="G2305:G2309" si="965">SUM(B2305:F2305)</f>
        <v>18</v>
      </c>
      <c r="H2305" s="91">
        <f t="shared" ref="H2305:L2309" si="966">IFERROR(B2305/$G$2305,0)</f>
        <v>0</v>
      </c>
      <c r="I2305" s="91">
        <f t="shared" si="966"/>
        <v>0</v>
      </c>
      <c r="J2305" s="91">
        <f t="shared" si="966"/>
        <v>0</v>
      </c>
      <c r="K2305" s="91">
        <f t="shared" si="966"/>
        <v>0</v>
      </c>
      <c r="L2305" s="91">
        <f t="shared" si="966"/>
        <v>1</v>
      </c>
      <c r="M2305" s="93" t="s">
        <v>14</v>
      </c>
    </row>
    <row r="2306" spans="1:13" ht="40.5" customHeight="1" thickTop="1" thickBot="1">
      <c r="A2306" s="88" t="s">
        <v>20</v>
      </c>
      <c r="B2306" s="89"/>
      <c r="C2306" s="89"/>
      <c r="D2306" s="89"/>
      <c r="E2306" s="89"/>
      <c r="F2306" s="89">
        <v>18</v>
      </c>
      <c r="G2306" s="90">
        <f t="shared" si="965"/>
        <v>18</v>
      </c>
      <c r="H2306" s="91">
        <f t="shared" si="966"/>
        <v>0</v>
      </c>
      <c r="I2306" s="91">
        <f t="shared" si="966"/>
        <v>0</v>
      </c>
      <c r="J2306" s="91">
        <f t="shared" si="966"/>
        <v>0</v>
      </c>
      <c r="K2306" s="91">
        <f t="shared" si="966"/>
        <v>0</v>
      </c>
      <c r="L2306" s="91">
        <f t="shared" si="966"/>
        <v>1</v>
      </c>
      <c r="M2306" s="93" t="s">
        <v>14</v>
      </c>
    </row>
    <row r="2307" spans="1:13" ht="40.5" customHeight="1" thickTop="1" thickBot="1">
      <c r="A2307" s="88" t="s">
        <v>21</v>
      </c>
      <c r="B2307" s="89"/>
      <c r="C2307" s="89"/>
      <c r="D2307" s="89"/>
      <c r="E2307" s="89"/>
      <c r="F2307" s="89">
        <v>18</v>
      </c>
      <c r="G2307" s="90">
        <f t="shared" si="965"/>
        <v>18</v>
      </c>
      <c r="H2307" s="91">
        <f t="shared" si="966"/>
        <v>0</v>
      </c>
      <c r="I2307" s="91">
        <f t="shared" si="966"/>
        <v>0</v>
      </c>
      <c r="J2307" s="91">
        <f t="shared" si="966"/>
        <v>0</v>
      </c>
      <c r="K2307" s="91">
        <f t="shared" si="966"/>
        <v>0</v>
      </c>
      <c r="L2307" s="91">
        <f t="shared" si="966"/>
        <v>1</v>
      </c>
      <c r="M2307" s="93" t="s">
        <v>14</v>
      </c>
    </row>
    <row r="2308" spans="1:13" ht="40.5" customHeight="1" thickTop="1" thickBot="1">
      <c r="A2308" s="88" t="s">
        <v>22</v>
      </c>
      <c r="B2308" s="89"/>
      <c r="C2308" s="89"/>
      <c r="D2308" s="89"/>
      <c r="E2308" s="89"/>
      <c r="F2308" s="89">
        <v>18</v>
      </c>
      <c r="G2308" s="90">
        <f t="shared" si="965"/>
        <v>18</v>
      </c>
      <c r="H2308" s="91">
        <f t="shared" si="966"/>
        <v>0</v>
      </c>
      <c r="I2308" s="91">
        <f t="shared" si="966"/>
        <v>0</v>
      </c>
      <c r="J2308" s="91">
        <f t="shared" si="966"/>
        <v>0</v>
      </c>
      <c r="K2308" s="91">
        <f t="shared" si="966"/>
        <v>0</v>
      </c>
      <c r="L2308" s="91">
        <f t="shared" si="966"/>
        <v>1</v>
      </c>
      <c r="M2308" s="93" t="s">
        <v>14</v>
      </c>
    </row>
    <row r="2309" spans="1:13" ht="40.5" customHeight="1" thickTop="1" thickBot="1">
      <c r="A2309" s="88" t="s">
        <v>23</v>
      </c>
      <c r="B2309" s="89"/>
      <c r="C2309" s="89"/>
      <c r="D2309" s="89"/>
      <c r="E2309" s="89"/>
      <c r="F2309" s="89">
        <v>18</v>
      </c>
      <c r="G2309" s="90">
        <f t="shared" si="965"/>
        <v>18</v>
      </c>
      <c r="H2309" s="91">
        <f t="shared" si="966"/>
        <v>0</v>
      </c>
      <c r="I2309" s="91">
        <f t="shared" si="966"/>
        <v>0</v>
      </c>
      <c r="J2309" s="91">
        <f t="shared" si="966"/>
        <v>0</v>
      </c>
      <c r="K2309" s="91">
        <f t="shared" si="966"/>
        <v>0</v>
      </c>
      <c r="L2309" s="91">
        <f t="shared" si="966"/>
        <v>1</v>
      </c>
      <c r="M2309" s="93"/>
    </row>
    <row r="2310" spans="1:13" ht="40.5" customHeight="1" thickTop="1" thickBot="1">
      <c r="A2310" s="94" t="s">
        <v>24</v>
      </c>
      <c r="B2310" s="95">
        <f t="shared" ref="B2310:F2310" si="967">IFERROR(AVERAGE(B2305:B2309),0)</f>
        <v>0</v>
      </c>
      <c r="C2310" s="95">
        <f t="shared" si="967"/>
        <v>0</v>
      </c>
      <c r="D2310" s="95">
        <f t="shared" si="967"/>
        <v>0</v>
      </c>
      <c r="E2310" s="95">
        <f t="shared" si="967"/>
        <v>0</v>
      </c>
      <c r="F2310" s="95">
        <f t="shared" si="967"/>
        <v>18</v>
      </c>
      <c r="G2310" s="95">
        <f>SUM(AVERAGE(G2305:G2309))</f>
        <v>18</v>
      </c>
      <c r="H2310" s="97">
        <f>AVERAGE(H2305:H2309)*0.2</f>
        <v>0</v>
      </c>
      <c r="I2310" s="97">
        <f>AVERAGE(I2305:I2309)*0.4</f>
        <v>0</v>
      </c>
      <c r="J2310" s="97">
        <f>AVERAGE(J2305:J2309)*0.6</f>
        <v>0</v>
      </c>
      <c r="K2310" s="97">
        <f>AVERAGE(K2305:K2309)*0.8</f>
        <v>0</v>
      </c>
      <c r="L2310" s="100">
        <f>AVERAGE(L2305:L2309)*1</f>
        <v>1</v>
      </c>
      <c r="M2310" s="97">
        <f>SUM(H2310:L2310)</f>
        <v>1</v>
      </c>
    </row>
    <row r="2311" spans="1:13" ht="40.5" customHeight="1" thickTop="1" thickBot="1">
      <c r="A2311" s="98" t="s">
        <v>25</v>
      </c>
      <c r="B2311" s="84" t="s">
        <v>7</v>
      </c>
      <c r="C2311" s="84" t="s">
        <v>8</v>
      </c>
      <c r="D2311" s="84" t="s">
        <v>9</v>
      </c>
      <c r="E2311" s="84" t="s">
        <v>10</v>
      </c>
      <c r="F2311" s="84" t="s">
        <v>11</v>
      </c>
      <c r="G2311" s="85" t="s">
        <v>12</v>
      </c>
      <c r="H2311" s="84" t="s">
        <v>7</v>
      </c>
      <c r="I2311" s="84" t="s">
        <v>8</v>
      </c>
      <c r="J2311" s="84" t="s">
        <v>9</v>
      </c>
      <c r="K2311" s="84" t="s">
        <v>10</v>
      </c>
      <c r="L2311" s="99" t="s">
        <v>11</v>
      </c>
      <c r="M2311" s="85" t="s">
        <v>12</v>
      </c>
    </row>
    <row r="2312" spans="1:13" ht="40.5" customHeight="1" thickTop="1" thickBot="1">
      <c r="A2312" s="88" t="s">
        <v>26</v>
      </c>
      <c r="B2312" s="89"/>
      <c r="C2312" s="89"/>
      <c r="D2312" s="89"/>
      <c r="E2312" s="89"/>
      <c r="F2312" s="89">
        <v>18</v>
      </c>
      <c r="G2312" s="90">
        <f t="shared" ref="G2312:G2314" si="968">SUM(B2312:F2312)</f>
        <v>18</v>
      </c>
      <c r="H2312" s="91">
        <f t="shared" ref="H2312:L2314" si="969">IFERROR(B2312/$G$2312,0)</f>
        <v>0</v>
      </c>
      <c r="I2312" s="91">
        <f t="shared" si="969"/>
        <v>0</v>
      </c>
      <c r="J2312" s="91">
        <f t="shared" si="969"/>
        <v>0</v>
      </c>
      <c r="K2312" s="91">
        <f t="shared" si="969"/>
        <v>0</v>
      </c>
      <c r="L2312" s="91">
        <f t="shared" si="969"/>
        <v>1</v>
      </c>
      <c r="M2312" s="93" t="s">
        <v>14</v>
      </c>
    </row>
    <row r="2313" spans="1:13" ht="40.5" customHeight="1" thickTop="1" thickBot="1">
      <c r="A2313" s="88" t="s">
        <v>27</v>
      </c>
      <c r="B2313" s="89"/>
      <c r="C2313" s="89"/>
      <c r="D2313" s="89"/>
      <c r="E2313" s="89"/>
      <c r="F2313" s="89">
        <v>18</v>
      </c>
      <c r="G2313" s="90">
        <f t="shared" si="968"/>
        <v>18</v>
      </c>
      <c r="H2313" s="91">
        <f t="shared" si="969"/>
        <v>0</v>
      </c>
      <c r="I2313" s="91">
        <f t="shared" si="969"/>
        <v>0</v>
      </c>
      <c r="J2313" s="91">
        <f t="shared" si="969"/>
        <v>0</v>
      </c>
      <c r="K2313" s="91">
        <f t="shared" si="969"/>
        <v>0</v>
      </c>
      <c r="L2313" s="91">
        <f t="shared" si="969"/>
        <v>1</v>
      </c>
      <c r="M2313" s="93" t="s">
        <v>14</v>
      </c>
    </row>
    <row r="2314" spans="1:13" ht="40.5" customHeight="1" thickTop="1" thickBot="1">
      <c r="A2314" s="88" t="s">
        <v>28</v>
      </c>
      <c r="B2314" s="89"/>
      <c r="C2314" s="89"/>
      <c r="D2314" s="89"/>
      <c r="E2314" s="89"/>
      <c r="F2314" s="89">
        <v>18</v>
      </c>
      <c r="G2314" s="90">
        <f t="shared" si="968"/>
        <v>18</v>
      </c>
      <c r="H2314" s="91">
        <f t="shared" si="969"/>
        <v>0</v>
      </c>
      <c r="I2314" s="91">
        <f t="shared" si="969"/>
        <v>0</v>
      </c>
      <c r="J2314" s="91">
        <f t="shared" si="969"/>
        <v>0</v>
      </c>
      <c r="K2314" s="91">
        <f t="shared" si="969"/>
        <v>0</v>
      </c>
      <c r="L2314" s="91">
        <f t="shared" si="969"/>
        <v>1</v>
      </c>
      <c r="M2314" s="93" t="s">
        <v>14</v>
      </c>
    </row>
    <row r="2315" spans="1:13" ht="40.5" customHeight="1" thickTop="1" thickBot="1">
      <c r="A2315" s="94" t="s">
        <v>24</v>
      </c>
      <c r="B2315" s="95">
        <f t="shared" ref="B2315:F2315" si="970">IFERROR(AVERAGE(B2312:B2314),0)</f>
        <v>0</v>
      </c>
      <c r="C2315" s="95">
        <f t="shared" si="970"/>
        <v>0</v>
      </c>
      <c r="D2315" s="101">
        <f t="shared" si="970"/>
        <v>0</v>
      </c>
      <c r="E2315" s="101">
        <f t="shared" si="970"/>
        <v>0</v>
      </c>
      <c r="F2315" s="101">
        <f t="shared" si="970"/>
        <v>18</v>
      </c>
      <c r="G2315" s="101">
        <f>SUM(AVERAGE(G2312:G2314))</f>
        <v>18</v>
      </c>
      <c r="H2315" s="97">
        <f>AVERAGE(H2312:H2314)*0.2</f>
        <v>0</v>
      </c>
      <c r="I2315" s="97">
        <f>AVERAGE(I2312:I2314)*0.4</f>
        <v>0</v>
      </c>
      <c r="J2315" s="97">
        <f>AVERAGE(J2312:J2314)*0.6</f>
        <v>0</v>
      </c>
      <c r="K2315" s="97">
        <f>AVERAGE(K2312:K2314)*0.8</f>
        <v>0</v>
      </c>
      <c r="L2315" s="100">
        <f>AVERAGE(L2312:L2314)*1</f>
        <v>1</v>
      </c>
      <c r="M2315" s="102">
        <f>SUM(H2315:L2315)</f>
        <v>1</v>
      </c>
    </row>
    <row r="2316" spans="1:13" ht="40.5" customHeight="1" thickTop="1" thickBot="1">
      <c r="A2316" s="83" t="s">
        <v>29</v>
      </c>
      <c r="B2316" s="84" t="s">
        <v>7</v>
      </c>
      <c r="C2316" s="84" t="s">
        <v>8</v>
      </c>
      <c r="D2316" s="84" t="s">
        <v>9</v>
      </c>
      <c r="E2316" s="84" t="s">
        <v>10</v>
      </c>
      <c r="F2316" s="84" t="s">
        <v>11</v>
      </c>
      <c r="G2316" s="85" t="s">
        <v>12</v>
      </c>
      <c r="H2316" s="84" t="s">
        <v>7</v>
      </c>
      <c r="I2316" s="84" t="s">
        <v>8</v>
      </c>
      <c r="J2316" s="84" t="s">
        <v>9</v>
      </c>
      <c r="K2316" s="84" t="s">
        <v>10</v>
      </c>
      <c r="L2316" s="99" t="s">
        <v>11</v>
      </c>
      <c r="M2316" s="85" t="s">
        <v>12</v>
      </c>
    </row>
    <row r="2317" spans="1:13" ht="40.5" customHeight="1" thickTop="1" thickBot="1">
      <c r="A2317" s="103" t="s">
        <v>30</v>
      </c>
      <c r="B2317" s="104"/>
      <c r="C2317" s="104"/>
      <c r="D2317" s="104"/>
      <c r="E2317" s="89"/>
      <c r="F2317" s="89">
        <v>18</v>
      </c>
      <c r="G2317" s="105">
        <f t="shared" ref="G2317:G2320" si="971">SUM(B2317:F2317)</f>
        <v>18</v>
      </c>
      <c r="H2317" s="106">
        <f t="shared" ref="H2317:L2320" si="972">IFERROR(B2317/$G$2317,0)</f>
        <v>0</v>
      </c>
      <c r="I2317" s="106">
        <f t="shared" si="972"/>
        <v>0</v>
      </c>
      <c r="J2317" s="106">
        <f t="shared" si="972"/>
        <v>0</v>
      </c>
      <c r="K2317" s="106">
        <f t="shared" si="972"/>
        <v>0</v>
      </c>
      <c r="L2317" s="106">
        <f t="shared" si="972"/>
        <v>1</v>
      </c>
      <c r="M2317" s="93" t="s">
        <v>14</v>
      </c>
    </row>
    <row r="2318" spans="1:13" ht="40.5" customHeight="1" thickTop="1" thickBot="1">
      <c r="A2318" s="103" t="s">
        <v>31</v>
      </c>
      <c r="B2318" s="104"/>
      <c r="C2318" s="104"/>
      <c r="D2318" s="104"/>
      <c r="E2318" s="89"/>
      <c r="F2318" s="89">
        <v>18</v>
      </c>
      <c r="G2318" s="105">
        <f t="shared" si="971"/>
        <v>18</v>
      </c>
      <c r="H2318" s="106">
        <f t="shared" si="972"/>
        <v>0</v>
      </c>
      <c r="I2318" s="106">
        <f t="shared" si="972"/>
        <v>0</v>
      </c>
      <c r="J2318" s="106">
        <f t="shared" si="972"/>
        <v>0</v>
      </c>
      <c r="K2318" s="106">
        <f t="shared" si="972"/>
        <v>0</v>
      </c>
      <c r="L2318" s="106">
        <f t="shared" si="972"/>
        <v>1</v>
      </c>
      <c r="M2318" s="93" t="s">
        <v>14</v>
      </c>
    </row>
    <row r="2319" spans="1:13" ht="40.5" customHeight="1" thickTop="1" thickBot="1">
      <c r="A2319" s="103" t="s">
        <v>32</v>
      </c>
      <c r="B2319" s="104"/>
      <c r="C2319" s="104"/>
      <c r="D2319" s="104"/>
      <c r="E2319" s="89"/>
      <c r="F2319" s="89">
        <v>18</v>
      </c>
      <c r="G2319" s="105">
        <f t="shared" si="971"/>
        <v>18</v>
      </c>
      <c r="H2319" s="106">
        <f t="shared" si="972"/>
        <v>0</v>
      </c>
      <c r="I2319" s="106">
        <f t="shared" si="972"/>
        <v>0</v>
      </c>
      <c r="J2319" s="106">
        <f t="shared" si="972"/>
        <v>0</v>
      </c>
      <c r="K2319" s="106">
        <f t="shared" si="972"/>
        <v>0</v>
      </c>
      <c r="L2319" s="106">
        <f t="shared" si="972"/>
        <v>1</v>
      </c>
      <c r="M2319" s="93" t="s">
        <v>14</v>
      </c>
    </row>
    <row r="2320" spans="1:13" ht="40.5" customHeight="1" thickTop="1" thickBot="1">
      <c r="A2320" s="103" t="s">
        <v>33</v>
      </c>
      <c r="B2320" s="104"/>
      <c r="C2320" s="104"/>
      <c r="D2320" s="104"/>
      <c r="E2320" s="89"/>
      <c r="F2320" s="89">
        <v>18</v>
      </c>
      <c r="G2320" s="105">
        <f t="shared" si="971"/>
        <v>18</v>
      </c>
      <c r="H2320" s="106">
        <f t="shared" si="972"/>
        <v>0</v>
      </c>
      <c r="I2320" s="106">
        <f t="shared" si="972"/>
        <v>0</v>
      </c>
      <c r="J2320" s="106">
        <f t="shared" si="972"/>
        <v>0</v>
      </c>
      <c r="K2320" s="106">
        <f t="shared" si="972"/>
        <v>0</v>
      </c>
      <c r="L2320" s="106">
        <f t="shared" si="972"/>
        <v>1</v>
      </c>
      <c r="M2320" s="93" t="s">
        <v>14</v>
      </c>
    </row>
    <row r="2321" spans="1:13" ht="40.5" customHeight="1" thickTop="1" thickBot="1">
      <c r="A2321" s="107" t="s">
        <v>24</v>
      </c>
      <c r="B2321" s="108">
        <f t="shared" ref="B2321:F2321" si="973">IFERROR(AVERAGE(B2317:B2320),0)</f>
        <v>0</v>
      </c>
      <c r="C2321" s="108">
        <f t="shared" si="973"/>
        <v>0</v>
      </c>
      <c r="D2321" s="108">
        <f t="shared" si="973"/>
        <v>0</v>
      </c>
      <c r="E2321" s="108">
        <f t="shared" si="973"/>
        <v>0</v>
      </c>
      <c r="F2321" s="108">
        <f t="shared" si="973"/>
        <v>18</v>
      </c>
      <c r="G2321" s="108">
        <f>SUM(AVERAGE(G2317:G2320))</f>
        <v>18</v>
      </c>
      <c r="H2321" s="102">
        <f>AVERAGE(H2317:H2320)*0.2</f>
        <v>0</v>
      </c>
      <c r="I2321" s="102">
        <f>AVERAGE(I2317:I2320)*0.4</f>
        <v>0</v>
      </c>
      <c r="J2321" s="102">
        <f>AVERAGE(J2317:J2320)*0.6</f>
        <v>0</v>
      </c>
      <c r="K2321" s="102">
        <f>AVERAGE(K2317:K2320)*0.8</f>
        <v>0</v>
      </c>
      <c r="L2321" s="109">
        <f>AVERAGE(L2317:L2320)*1</f>
        <v>1</v>
      </c>
      <c r="M2321" s="102">
        <f>SUM(H2321:L2321)</f>
        <v>1</v>
      </c>
    </row>
    <row r="2322" spans="1:13" ht="40.5" customHeight="1" thickTop="1" thickBot="1">
      <c r="A2322" s="110" t="s">
        <v>34</v>
      </c>
      <c r="B2322" s="111"/>
      <c r="C2322" s="111"/>
      <c r="D2322" s="111"/>
      <c r="E2322" s="111"/>
      <c r="F2322" s="111"/>
      <c r="G2322" s="112">
        <f>SUM(B2322:F2322)</f>
        <v>0</v>
      </c>
      <c r="H2322" s="113">
        <f t="shared" ref="H2322:L2322" si="974">IFERROR(B2322/$G$2322,0)</f>
        <v>0</v>
      </c>
      <c r="I2322" s="113">
        <f t="shared" si="974"/>
        <v>0</v>
      </c>
      <c r="J2322" s="113">
        <f t="shared" si="974"/>
        <v>0</v>
      </c>
      <c r="K2322" s="113">
        <f t="shared" si="974"/>
        <v>0</v>
      </c>
      <c r="L2322" s="113">
        <f t="shared" si="974"/>
        <v>0</v>
      </c>
      <c r="M2322" s="93" t="s">
        <v>14</v>
      </c>
    </row>
    <row r="2323" spans="1:13" ht="40.5" customHeight="1" thickTop="1" thickBot="1">
      <c r="A2323" s="127" t="s">
        <v>35</v>
      </c>
      <c r="B2323" s="134"/>
      <c r="C2323" s="134"/>
      <c r="D2323" s="134"/>
      <c r="E2323" s="134"/>
      <c r="F2323" s="135"/>
      <c r="G2323" s="114">
        <v>18</v>
      </c>
      <c r="H2323" s="102" t="s">
        <v>14</v>
      </c>
      <c r="I2323" s="102" t="s">
        <v>14</v>
      </c>
      <c r="J2323" s="102" t="s">
        <v>14</v>
      </c>
      <c r="K2323" s="102" t="s">
        <v>14</v>
      </c>
      <c r="L2323" s="102" t="s">
        <v>14</v>
      </c>
      <c r="M2323" s="102">
        <f>(M2303+M2310+M2315+M2321)/4</f>
        <v>1</v>
      </c>
    </row>
    <row r="2324" spans="1:13" ht="40.5" customHeight="1" thickTop="1">
      <c r="A2324" s="77"/>
      <c r="B2324" s="77"/>
      <c r="C2324" s="77"/>
      <c r="D2324" s="77"/>
      <c r="E2324" s="77"/>
      <c r="F2324" s="77"/>
      <c r="G2324" s="77"/>
      <c r="H2324" s="77"/>
      <c r="I2324" s="77"/>
      <c r="J2324" s="77"/>
      <c r="K2324" s="77"/>
      <c r="L2324" s="77"/>
      <c r="M2324" s="77"/>
    </row>
    <row r="2325" spans="1:13" ht="40.5" customHeight="1" thickBot="1">
      <c r="A2325" s="77"/>
      <c r="B2325" s="77"/>
      <c r="C2325" s="77"/>
      <c r="D2325" s="77"/>
      <c r="E2325" s="77"/>
      <c r="F2325" s="77"/>
      <c r="G2325" s="77"/>
      <c r="H2325" s="77"/>
      <c r="I2325" s="77"/>
      <c r="J2325" s="77"/>
      <c r="K2325" s="77"/>
      <c r="L2325" s="77"/>
      <c r="M2325" s="77"/>
    </row>
    <row r="2326" spans="1:13" ht="40.5" customHeight="1" thickTop="1" thickBot="1">
      <c r="A2326" s="78" t="s">
        <v>0</v>
      </c>
      <c r="B2326" s="136" t="s">
        <v>233</v>
      </c>
      <c r="C2326" s="132"/>
      <c r="D2326" s="132"/>
      <c r="E2326" s="132"/>
      <c r="F2326" s="132"/>
      <c r="G2326" s="133"/>
      <c r="H2326" s="139" t="s">
        <v>111</v>
      </c>
      <c r="I2326" s="144"/>
      <c r="J2326" s="145"/>
      <c r="K2326" s="79" t="s">
        <v>2</v>
      </c>
      <c r="L2326" s="146">
        <v>45498</v>
      </c>
      <c r="M2326" s="147"/>
    </row>
    <row r="2327" spans="1:13" ht="40.5" customHeight="1" thickBot="1">
      <c r="A2327" s="115" t="s">
        <v>3</v>
      </c>
      <c r="B2327" s="148"/>
      <c r="C2327" s="148"/>
      <c r="D2327" s="148"/>
      <c r="E2327" s="148"/>
      <c r="F2327" s="148"/>
      <c r="G2327" s="149"/>
      <c r="H2327" s="80" t="s">
        <v>112</v>
      </c>
      <c r="I2327" s="121">
        <v>18</v>
      </c>
      <c r="J2327" s="133"/>
      <c r="K2327" s="81"/>
      <c r="L2327" s="80"/>
      <c r="M2327" s="80"/>
    </row>
    <row r="2328" spans="1:13" ht="40.5" customHeight="1" thickBot="1">
      <c r="A2328" s="150"/>
      <c r="B2328" s="151"/>
      <c r="C2328" s="151"/>
      <c r="D2328" s="151"/>
      <c r="E2328" s="151"/>
      <c r="F2328" s="151"/>
      <c r="G2328" s="152"/>
      <c r="H2328" s="80" t="s">
        <v>113</v>
      </c>
      <c r="I2328" s="121"/>
      <c r="J2328" s="133"/>
      <c r="K2328" s="80"/>
      <c r="L2328" s="80"/>
      <c r="M2328" s="80"/>
    </row>
    <row r="2329" spans="1:13" ht="40.5" customHeight="1" thickBot="1">
      <c r="A2329" s="82" t="s">
        <v>4</v>
      </c>
      <c r="B2329" s="130" t="s">
        <v>5</v>
      </c>
      <c r="C2329" s="131"/>
      <c r="D2329" s="131"/>
      <c r="E2329" s="131"/>
      <c r="F2329" s="131"/>
      <c r="G2329" s="131"/>
      <c r="H2329" s="121" t="s">
        <v>5</v>
      </c>
      <c r="I2329" s="132"/>
      <c r="J2329" s="132"/>
      <c r="K2329" s="132"/>
      <c r="L2329" s="132"/>
      <c r="M2329" s="133"/>
    </row>
    <row r="2330" spans="1:13" ht="40.5" customHeight="1" thickTop="1" thickBot="1">
      <c r="A2330" s="83" t="s">
        <v>6</v>
      </c>
      <c r="B2330" s="84" t="s">
        <v>7</v>
      </c>
      <c r="C2330" s="84" t="s">
        <v>8</v>
      </c>
      <c r="D2330" s="84" t="s">
        <v>9</v>
      </c>
      <c r="E2330" s="84" t="s">
        <v>10</v>
      </c>
      <c r="F2330" s="84" t="s">
        <v>11</v>
      </c>
      <c r="G2330" s="85" t="s">
        <v>12</v>
      </c>
      <c r="H2330" s="86" t="s">
        <v>7</v>
      </c>
      <c r="I2330" s="86" t="s">
        <v>8</v>
      </c>
      <c r="J2330" s="86" t="s">
        <v>9</v>
      </c>
      <c r="K2330" s="86" t="s">
        <v>10</v>
      </c>
      <c r="L2330" s="86" t="s">
        <v>11</v>
      </c>
      <c r="M2330" s="87" t="s">
        <v>12</v>
      </c>
    </row>
    <row r="2331" spans="1:13" ht="40.5" customHeight="1" thickTop="1" thickBot="1">
      <c r="A2331" s="88" t="s">
        <v>13</v>
      </c>
      <c r="B2331" s="89"/>
      <c r="C2331" s="89"/>
      <c r="D2331" s="89"/>
      <c r="E2331" s="89"/>
      <c r="F2331" s="89">
        <v>18</v>
      </c>
      <c r="G2331" s="90">
        <f t="shared" ref="G2331:G2333" si="975">SUM(B2331:F2331)</f>
        <v>18</v>
      </c>
      <c r="H2331" s="91">
        <f t="shared" ref="H2331:L2333" si="976">IFERROR(B2331/$G$2331,0)</f>
        <v>0</v>
      </c>
      <c r="I2331" s="91">
        <f t="shared" si="976"/>
        <v>0</v>
      </c>
      <c r="J2331" s="91">
        <f t="shared" si="976"/>
        <v>0</v>
      </c>
      <c r="K2331" s="91">
        <f t="shared" si="976"/>
        <v>0</v>
      </c>
      <c r="L2331" s="91">
        <f t="shared" si="976"/>
        <v>1</v>
      </c>
      <c r="M2331" s="92" t="s">
        <v>14</v>
      </c>
    </row>
    <row r="2332" spans="1:13" ht="40.5" customHeight="1" thickTop="1" thickBot="1">
      <c r="A2332" s="88" t="s">
        <v>15</v>
      </c>
      <c r="B2332" s="89"/>
      <c r="C2332" s="89"/>
      <c r="D2332" s="89"/>
      <c r="E2332" s="89"/>
      <c r="F2332" s="89">
        <v>18</v>
      </c>
      <c r="G2332" s="90">
        <f t="shared" si="975"/>
        <v>18</v>
      </c>
      <c r="H2332" s="91">
        <f t="shared" si="976"/>
        <v>0</v>
      </c>
      <c r="I2332" s="91">
        <f t="shared" si="976"/>
        <v>0</v>
      </c>
      <c r="J2332" s="91">
        <f t="shared" si="976"/>
        <v>0</v>
      </c>
      <c r="K2332" s="91">
        <f t="shared" si="976"/>
        <v>0</v>
      </c>
      <c r="L2332" s="91">
        <f t="shared" si="976"/>
        <v>1</v>
      </c>
      <c r="M2332" s="93" t="s">
        <v>14</v>
      </c>
    </row>
    <row r="2333" spans="1:13" ht="40.5" customHeight="1" thickTop="1" thickBot="1">
      <c r="A2333" s="88" t="s">
        <v>16</v>
      </c>
      <c r="B2333" s="89"/>
      <c r="C2333" s="89"/>
      <c r="D2333" s="89"/>
      <c r="E2333" s="89"/>
      <c r="F2333" s="89">
        <v>18</v>
      </c>
      <c r="G2333" s="90">
        <f t="shared" si="975"/>
        <v>18</v>
      </c>
      <c r="H2333" s="91">
        <f t="shared" si="976"/>
        <v>0</v>
      </c>
      <c r="I2333" s="91">
        <f t="shared" si="976"/>
        <v>0</v>
      </c>
      <c r="J2333" s="91">
        <f t="shared" si="976"/>
        <v>0</v>
      </c>
      <c r="K2333" s="91">
        <f t="shared" si="976"/>
        <v>0</v>
      </c>
      <c r="L2333" s="91">
        <f t="shared" si="976"/>
        <v>1</v>
      </c>
      <c r="M2333" s="93" t="s">
        <v>14</v>
      </c>
    </row>
    <row r="2334" spans="1:13" ht="40.5" customHeight="1" thickTop="1" thickBot="1">
      <c r="A2334" s="94" t="s">
        <v>17</v>
      </c>
      <c r="B2334" s="95">
        <f>IFERROR(AVERAGE(B2331:B2333),0)</f>
        <v>0</v>
      </c>
      <c r="C2334" s="95">
        <f>IFERROR(AVERAGE(C2331:C2333),0)</f>
        <v>0</v>
      </c>
      <c r="D2334" s="95">
        <f>IFERROR(AVERAGE(D2331:D2333),0)</f>
        <v>0</v>
      </c>
      <c r="E2334" s="95">
        <f t="shared" ref="E2334:F2334" si="977">IFERROR(AVERAGE(E2331:E2333),0)</f>
        <v>0</v>
      </c>
      <c r="F2334" s="95">
        <f t="shared" si="977"/>
        <v>18</v>
      </c>
      <c r="G2334" s="95">
        <f>SUM(AVERAGE(G2331:G2333))</f>
        <v>18</v>
      </c>
      <c r="H2334" s="96">
        <f>AVERAGE(H2331:H2333)*0.2</f>
        <v>0</v>
      </c>
      <c r="I2334" s="96">
        <f>AVERAGE(I2331:I2333)*0.4</f>
        <v>0</v>
      </c>
      <c r="J2334" s="96">
        <f>AVERAGE(J2331:J2333)*0.6</f>
        <v>0</v>
      </c>
      <c r="K2334" s="96">
        <f>AVERAGE(K2331:K2333)*0.8</f>
        <v>0</v>
      </c>
      <c r="L2334" s="96">
        <f>AVERAGE(L2331:L2333)*1</f>
        <v>1</v>
      </c>
      <c r="M2334" s="97">
        <f>SUM(H2334:L2334)</f>
        <v>1</v>
      </c>
    </row>
    <row r="2335" spans="1:13" ht="40.5" customHeight="1" thickTop="1" thickBot="1">
      <c r="A2335" s="98" t="s">
        <v>18</v>
      </c>
      <c r="B2335" s="84" t="s">
        <v>7</v>
      </c>
      <c r="C2335" s="84" t="s">
        <v>8</v>
      </c>
      <c r="D2335" s="84" t="s">
        <v>9</v>
      </c>
      <c r="E2335" s="84" t="s">
        <v>10</v>
      </c>
      <c r="F2335" s="84" t="s">
        <v>11</v>
      </c>
      <c r="G2335" s="85" t="s">
        <v>12</v>
      </c>
      <c r="H2335" s="84" t="s">
        <v>7</v>
      </c>
      <c r="I2335" s="84" t="s">
        <v>8</v>
      </c>
      <c r="J2335" s="84" t="s">
        <v>9</v>
      </c>
      <c r="K2335" s="84" t="s">
        <v>10</v>
      </c>
      <c r="L2335" s="99" t="s">
        <v>11</v>
      </c>
      <c r="M2335" s="85" t="s">
        <v>12</v>
      </c>
    </row>
    <row r="2336" spans="1:13" ht="40.5" customHeight="1" thickTop="1" thickBot="1">
      <c r="A2336" s="88" t="s">
        <v>19</v>
      </c>
      <c r="B2336" s="89"/>
      <c r="C2336" s="89"/>
      <c r="D2336" s="89"/>
      <c r="E2336" s="89"/>
      <c r="F2336" s="89">
        <v>18</v>
      </c>
      <c r="G2336" s="90">
        <f t="shared" ref="G2336:G2340" si="978">SUM(B2336:F2336)</f>
        <v>18</v>
      </c>
      <c r="H2336" s="91">
        <f t="shared" ref="H2336:L2340" si="979">IFERROR(B2336/$G$2336,0)</f>
        <v>0</v>
      </c>
      <c r="I2336" s="91">
        <f t="shared" si="979"/>
        <v>0</v>
      </c>
      <c r="J2336" s="91">
        <f t="shared" si="979"/>
        <v>0</v>
      </c>
      <c r="K2336" s="91">
        <f t="shared" si="979"/>
        <v>0</v>
      </c>
      <c r="L2336" s="91">
        <f t="shared" si="979"/>
        <v>1</v>
      </c>
      <c r="M2336" s="93" t="s">
        <v>14</v>
      </c>
    </row>
    <row r="2337" spans="1:13" ht="40.5" customHeight="1" thickTop="1" thickBot="1">
      <c r="A2337" s="88" t="s">
        <v>20</v>
      </c>
      <c r="B2337" s="89"/>
      <c r="C2337" s="89"/>
      <c r="D2337" s="89"/>
      <c r="E2337" s="89"/>
      <c r="F2337" s="89">
        <v>18</v>
      </c>
      <c r="G2337" s="90">
        <f t="shared" si="978"/>
        <v>18</v>
      </c>
      <c r="H2337" s="91">
        <f t="shared" si="979"/>
        <v>0</v>
      </c>
      <c r="I2337" s="91">
        <f t="shared" si="979"/>
        <v>0</v>
      </c>
      <c r="J2337" s="91">
        <f t="shared" si="979"/>
        <v>0</v>
      </c>
      <c r="K2337" s="91">
        <f t="shared" si="979"/>
        <v>0</v>
      </c>
      <c r="L2337" s="91">
        <f t="shared" si="979"/>
        <v>1</v>
      </c>
      <c r="M2337" s="93" t="s">
        <v>14</v>
      </c>
    </row>
    <row r="2338" spans="1:13" ht="40.5" customHeight="1" thickTop="1" thickBot="1">
      <c r="A2338" s="88" t="s">
        <v>21</v>
      </c>
      <c r="B2338" s="89"/>
      <c r="C2338" s="89"/>
      <c r="D2338" s="89"/>
      <c r="E2338" s="89"/>
      <c r="F2338" s="89">
        <v>18</v>
      </c>
      <c r="G2338" s="90">
        <f t="shared" si="978"/>
        <v>18</v>
      </c>
      <c r="H2338" s="91">
        <f t="shared" si="979"/>
        <v>0</v>
      </c>
      <c r="I2338" s="91">
        <f t="shared" si="979"/>
        <v>0</v>
      </c>
      <c r="J2338" s="91">
        <f t="shared" si="979"/>
        <v>0</v>
      </c>
      <c r="K2338" s="91">
        <f t="shared" si="979"/>
        <v>0</v>
      </c>
      <c r="L2338" s="91">
        <f t="shared" si="979"/>
        <v>1</v>
      </c>
      <c r="M2338" s="93" t="s">
        <v>14</v>
      </c>
    </row>
    <row r="2339" spans="1:13" ht="40.5" customHeight="1" thickTop="1" thickBot="1">
      <c r="A2339" s="88" t="s">
        <v>22</v>
      </c>
      <c r="B2339" s="89"/>
      <c r="C2339" s="89"/>
      <c r="D2339" s="89"/>
      <c r="E2339" s="89"/>
      <c r="F2339" s="89">
        <v>18</v>
      </c>
      <c r="G2339" s="90">
        <f t="shared" si="978"/>
        <v>18</v>
      </c>
      <c r="H2339" s="91">
        <f t="shared" si="979"/>
        <v>0</v>
      </c>
      <c r="I2339" s="91">
        <f t="shared" si="979"/>
        <v>0</v>
      </c>
      <c r="J2339" s="91">
        <f t="shared" si="979"/>
        <v>0</v>
      </c>
      <c r="K2339" s="91">
        <f t="shared" si="979"/>
        <v>0</v>
      </c>
      <c r="L2339" s="91">
        <f t="shared" si="979"/>
        <v>1</v>
      </c>
      <c r="M2339" s="93" t="s">
        <v>14</v>
      </c>
    </row>
    <row r="2340" spans="1:13" ht="40.5" customHeight="1" thickTop="1" thickBot="1">
      <c r="A2340" s="88" t="s">
        <v>23</v>
      </c>
      <c r="B2340" s="89"/>
      <c r="C2340" s="89"/>
      <c r="D2340" s="89"/>
      <c r="E2340" s="89"/>
      <c r="F2340" s="89">
        <v>18</v>
      </c>
      <c r="G2340" s="90">
        <f t="shared" si="978"/>
        <v>18</v>
      </c>
      <c r="H2340" s="91">
        <f t="shared" si="979"/>
        <v>0</v>
      </c>
      <c r="I2340" s="91">
        <f t="shared" si="979"/>
        <v>0</v>
      </c>
      <c r="J2340" s="91">
        <f t="shared" si="979"/>
        <v>0</v>
      </c>
      <c r="K2340" s="91">
        <f t="shared" si="979"/>
        <v>0</v>
      </c>
      <c r="L2340" s="91">
        <f t="shared" si="979"/>
        <v>1</v>
      </c>
      <c r="M2340" s="93"/>
    </row>
    <row r="2341" spans="1:13" ht="40.5" customHeight="1" thickTop="1" thickBot="1">
      <c r="A2341" s="94" t="s">
        <v>24</v>
      </c>
      <c r="B2341" s="95">
        <f t="shared" ref="B2341:F2341" si="980">IFERROR(AVERAGE(B2336:B2340),0)</f>
        <v>0</v>
      </c>
      <c r="C2341" s="95">
        <f t="shared" si="980"/>
        <v>0</v>
      </c>
      <c r="D2341" s="95">
        <f t="shared" si="980"/>
        <v>0</v>
      </c>
      <c r="E2341" s="95">
        <f t="shared" si="980"/>
        <v>0</v>
      </c>
      <c r="F2341" s="95">
        <f t="shared" si="980"/>
        <v>18</v>
      </c>
      <c r="G2341" s="95">
        <f>SUM(AVERAGE(G2336:G2340))</f>
        <v>18</v>
      </c>
      <c r="H2341" s="97">
        <f>AVERAGE(H2336:H2340)*0.2</f>
        <v>0</v>
      </c>
      <c r="I2341" s="97">
        <f>AVERAGE(I2336:I2340)*0.4</f>
        <v>0</v>
      </c>
      <c r="J2341" s="97">
        <f>AVERAGE(J2336:J2340)*0.6</f>
        <v>0</v>
      </c>
      <c r="K2341" s="97">
        <f>AVERAGE(K2336:K2340)*0.8</f>
        <v>0</v>
      </c>
      <c r="L2341" s="100">
        <f>AVERAGE(L2336:L2340)*1</f>
        <v>1</v>
      </c>
      <c r="M2341" s="97">
        <f>SUM(H2341:L2341)</f>
        <v>1</v>
      </c>
    </row>
    <row r="2342" spans="1:13" ht="40.5" customHeight="1" thickTop="1" thickBot="1">
      <c r="A2342" s="98" t="s">
        <v>25</v>
      </c>
      <c r="B2342" s="84" t="s">
        <v>7</v>
      </c>
      <c r="C2342" s="84" t="s">
        <v>8</v>
      </c>
      <c r="D2342" s="84" t="s">
        <v>9</v>
      </c>
      <c r="E2342" s="84" t="s">
        <v>10</v>
      </c>
      <c r="F2342" s="84" t="s">
        <v>11</v>
      </c>
      <c r="G2342" s="85" t="s">
        <v>12</v>
      </c>
      <c r="H2342" s="84" t="s">
        <v>7</v>
      </c>
      <c r="I2342" s="84" t="s">
        <v>8</v>
      </c>
      <c r="J2342" s="84" t="s">
        <v>9</v>
      </c>
      <c r="K2342" s="84" t="s">
        <v>10</v>
      </c>
      <c r="L2342" s="99" t="s">
        <v>11</v>
      </c>
      <c r="M2342" s="85" t="s">
        <v>12</v>
      </c>
    </row>
    <row r="2343" spans="1:13" ht="40.5" customHeight="1" thickTop="1" thickBot="1">
      <c r="A2343" s="88" t="s">
        <v>26</v>
      </c>
      <c r="B2343" s="89"/>
      <c r="C2343" s="89"/>
      <c r="D2343" s="89"/>
      <c r="E2343" s="89"/>
      <c r="F2343" s="89">
        <v>18</v>
      </c>
      <c r="G2343" s="90">
        <f t="shared" ref="G2343:G2345" si="981">SUM(B2343:F2343)</f>
        <v>18</v>
      </c>
      <c r="H2343" s="91">
        <f t="shared" ref="H2343:L2345" si="982">IFERROR(B2343/$G$2343,0)</f>
        <v>0</v>
      </c>
      <c r="I2343" s="91">
        <f t="shared" si="982"/>
        <v>0</v>
      </c>
      <c r="J2343" s="91">
        <f t="shared" si="982"/>
        <v>0</v>
      </c>
      <c r="K2343" s="91">
        <f t="shared" si="982"/>
        <v>0</v>
      </c>
      <c r="L2343" s="91">
        <f t="shared" si="982"/>
        <v>1</v>
      </c>
      <c r="M2343" s="93" t="s">
        <v>14</v>
      </c>
    </row>
    <row r="2344" spans="1:13" ht="40.5" customHeight="1" thickTop="1" thickBot="1">
      <c r="A2344" s="88" t="s">
        <v>27</v>
      </c>
      <c r="B2344" s="89"/>
      <c r="C2344" s="89"/>
      <c r="D2344" s="89"/>
      <c r="E2344" s="89"/>
      <c r="F2344" s="89">
        <v>18</v>
      </c>
      <c r="G2344" s="90">
        <f t="shared" si="981"/>
        <v>18</v>
      </c>
      <c r="H2344" s="91">
        <f t="shared" si="982"/>
        <v>0</v>
      </c>
      <c r="I2344" s="91">
        <f t="shared" si="982"/>
        <v>0</v>
      </c>
      <c r="J2344" s="91">
        <f t="shared" si="982"/>
        <v>0</v>
      </c>
      <c r="K2344" s="91">
        <f t="shared" si="982"/>
        <v>0</v>
      </c>
      <c r="L2344" s="91">
        <f t="shared" si="982"/>
        <v>1</v>
      </c>
      <c r="M2344" s="93" t="s">
        <v>14</v>
      </c>
    </row>
    <row r="2345" spans="1:13" ht="40.5" customHeight="1" thickTop="1" thickBot="1">
      <c r="A2345" s="88" t="s">
        <v>28</v>
      </c>
      <c r="B2345" s="89"/>
      <c r="C2345" s="89"/>
      <c r="D2345" s="89"/>
      <c r="E2345" s="89"/>
      <c r="F2345" s="89">
        <v>18</v>
      </c>
      <c r="G2345" s="90">
        <f t="shared" si="981"/>
        <v>18</v>
      </c>
      <c r="H2345" s="91">
        <f t="shared" si="982"/>
        <v>0</v>
      </c>
      <c r="I2345" s="91">
        <f t="shared" si="982"/>
        <v>0</v>
      </c>
      <c r="J2345" s="91">
        <f t="shared" si="982"/>
        <v>0</v>
      </c>
      <c r="K2345" s="91">
        <f t="shared" si="982"/>
        <v>0</v>
      </c>
      <c r="L2345" s="91">
        <f t="shared" si="982"/>
        <v>1</v>
      </c>
      <c r="M2345" s="93" t="s">
        <v>14</v>
      </c>
    </row>
    <row r="2346" spans="1:13" ht="40.5" customHeight="1" thickTop="1" thickBot="1">
      <c r="A2346" s="94" t="s">
        <v>24</v>
      </c>
      <c r="B2346" s="95">
        <f t="shared" ref="B2346:F2346" si="983">IFERROR(AVERAGE(B2343:B2345),0)</f>
        <v>0</v>
      </c>
      <c r="C2346" s="95">
        <f t="shared" si="983"/>
        <v>0</v>
      </c>
      <c r="D2346" s="101">
        <f t="shared" si="983"/>
        <v>0</v>
      </c>
      <c r="E2346" s="101">
        <f t="shared" si="983"/>
        <v>0</v>
      </c>
      <c r="F2346" s="101">
        <f t="shared" si="983"/>
        <v>18</v>
      </c>
      <c r="G2346" s="101">
        <f>SUM(AVERAGE(G2343:G2345))</f>
        <v>18</v>
      </c>
      <c r="H2346" s="97">
        <f>AVERAGE(H2343:H2345)*0.2</f>
        <v>0</v>
      </c>
      <c r="I2346" s="97">
        <f>AVERAGE(I2343:I2345)*0.4</f>
        <v>0</v>
      </c>
      <c r="J2346" s="97">
        <f>AVERAGE(J2343:J2345)*0.6</f>
        <v>0</v>
      </c>
      <c r="K2346" s="97">
        <f>AVERAGE(K2343:K2345)*0.8</f>
        <v>0</v>
      </c>
      <c r="L2346" s="100">
        <f>AVERAGE(L2343:L2345)*1</f>
        <v>1</v>
      </c>
      <c r="M2346" s="102">
        <f>SUM(H2346:L2346)</f>
        <v>1</v>
      </c>
    </row>
    <row r="2347" spans="1:13" ht="40.5" customHeight="1" thickTop="1" thickBot="1">
      <c r="A2347" s="83" t="s">
        <v>29</v>
      </c>
      <c r="B2347" s="84" t="s">
        <v>7</v>
      </c>
      <c r="C2347" s="84" t="s">
        <v>8</v>
      </c>
      <c r="D2347" s="84" t="s">
        <v>9</v>
      </c>
      <c r="E2347" s="84" t="s">
        <v>10</v>
      </c>
      <c r="F2347" s="84" t="s">
        <v>11</v>
      </c>
      <c r="G2347" s="85" t="s">
        <v>12</v>
      </c>
      <c r="H2347" s="84" t="s">
        <v>7</v>
      </c>
      <c r="I2347" s="84" t="s">
        <v>8</v>
      </c>
      <c r="J2347" s="84" t="s">
        <v>9</v>
      </c>
      <c r="K2347" s="84" t="s">
        <v>10</v>
      </c>
      <c r="L2347" s="99" t="s">
        <v>11</v>
      </c>
      <c r="M2347" s="85" t="s">
        <v>12</v>
      </c>
    </row>
    <row r="2348" spans="1:13" ht="40.5" customHeight="1" thickTop="1" thickBot="1">
      <c r="A2348" s="103" t="s">
        <v>30</v>
      </c>
      <c r="B2348" s="104"/>
      <c r="C2348" s="104"/>
      <c r="D2348" s="104"/>
      <c r="E2348" s="89"/>
      <c r="F2348" s="89">
        <v>18</v>
      </c>
      <c r="G2348" s="105">
        <f t="shared" ref="G2348:G2351" si="984">SUM(B2348:F2348)</f>
        <v>18</v>
      </c>
      <c r="H2348" s="106">
        <f t="shared" ref="H2348:L2351" si="985">IFERROR(B2348/$G$2348,0)</f>
        <v>0</v>
      </c>
      <c r="I2348" s="106">
        <f t="shared" si="985"/>
        <v>0</v>
      </c>
      <c r="J2348" s="106">
        <f t="shared" si="985"/>
        <v>0</v>
      </c>
      <c r="K2348" s="106">
        <f t="shared" si="985"/>
        <v>0</v>
      </c>
      <c r="L2348" s="106">
        <f t="shared" si="985"/>
        <v>1</v>
      </c>
      <c r="M2348" s="93" t="s">
        <v>14</v>
      </c>
    </row>
    <row r="2349" spans="1:13" ht="40.5" customHeight="1" thickTop="1" thickBot="1">
      <c r="A2349" s="103" t="s">
        <v>31</v>
      </c>
      <c r="B2349" s="104"/>
      <c r="C2349" s="104"/>
      <c r="D2349" s="104"/>
      <c r="E2349" s="89"/>
      <c r="F2349" s="89">
        <v>18</v>
      </c>
      <c r="G2349" s="105">
        <f t="shared" si="984"/>
        <v>18</v>
      </c>
      <c r="H2349" s="106">
        <f t="shared" si="985"/>
        <v>0</v>
      </c>
      <c r="I2349" s="106">
        <f t="shared" si="985"/>
        <v>0</v>
      </c>
      <c r="J2349" s="106">
        <f t="shared" si="985"/>
        <v>0</v>
      </c>
      <c r="K2349" s="106">
        <f t="shared" si="985"/>
        <v>0</v>
      </c>
      <c r="L2349" s="106">
        <f t="shared" si="985"/>
        <v>1</v>
      </c>
      <c r="M2349" s="93" t="s">
        <v>14</v>
      </c>
    </row>
    <row r="2350" spans="1:13" ht="40.5" customHeight="1" thickTop="1" thickBot="1">
      <c r="A2350" s="103" t="s">
        <v>32</v>
      </c>
      <c r="B2350" s="104"/>
      <c r="C2350" s="104"/>
      <c r="D2350" s="104"/>
      <c r="E2350" s="89"/>
      <c r="F2350" s="89">
        <v>18</v>
      </c>
      <c r="G2350" s="105">
        <f t="shared" si="984"/>
        <v>18</v>
      </c>
      <c r="H2350" s="106">
        <f t="shared" si="985"/>
        <v>0</v>
      </c>
      <c r="I2350" s="106">
        <f t="shared" si="985"/>
        <v>0</v>
      </c>
      <c r="J2350" s="106">
        <f t="shared" si="985"/>
        <v>0</v>
      </c>
      <c r="K2350" s="106">
        <f t="shared" si="985"/>
        <v>0</v>
      </c>
      <c r="L2350" s="106">
        <f t="shared" si="985"/>
        <v>1</v>
      </c>
      <c r="M2350" s="93" t="s">
        <v>14</v>
      </c>
    </row>
    <row r="2351" spans="1:13" ht="40.5" customHeight="1" thickTop="1" thickBot="1">
      <c r="A2351" s="103" t="s">
        <v>33</v>
      </c>
      <c r="B2351" s="104"/>
      <c r="C2351" s="104"/>
      <c r="D2351" s="104"/>
      <c r="E2351" s="89"/>
      <c r="F2351" s="89">
        <v>18</v>
      </c>
      <c r="G2351" s="105">
        <f t="shared" si="984"/>
        <v>18</v>
      </c>
      <c r="H2351" s="106">
        <f t="shared" si="985"/>
        <v>0</v>
      </c>
      <c r="I2351" s="106">
        <f t="shared" si="985"/>
        <v>0</v>
      </c>
      <c r="J2351" s="106">
        <f t="shared" si="985"/>
        <v>0</v>
      </c>
      <c r="K2351" s="106">
        <f t="shared" si="985"/>
        <v>0</v>
      </c>
      <c r="L2351" s="106">
        <f t="shared" si="985"/>
        <v>1</v>
      </c>
      <c r="M2351" s="93" t="s">
        <v>14</v>
      </c>
    </row>
    <row r="2352" spans="1:13" ht="40.5" customHeight="1" thickTop="1" thickBot="1">
      <c r="A2352" s="107" t="s">
        <v>24</v>
      </c>
      <c r="B2352" s="108">
        <f t="shared" ref="B2352:F2352" si="986">IFERROR(AVERAGE(B2348:B2351),0)</f>
        <v>0</v>
      </c>
      <c r="C2352" s="108">
        <f t="shared" si="986"/>
        <v>0</v>
      </c>
      <c r="D2352" s="108">
        <f t="shared" si="986"/>
        <v>0</v>
      </c>
      <c r="E2352" s="108">
        <f t="shared" si="986"/>
        <v>0</v>
      </c>
      <c r="F2352" s="108">
        <f t="shared" si="986"/>
        <v>18</v>
      </c>
      <c r="G2352" s="108">
        <f>SUM(AVERAGE(G2348:G2351))</f>
        <v>18</v>
      </c>
      <c r="H2352" s="102">
        <f>AVERAGE(H2348:H2351)*0.2</f>
        <v>0</v>
      </c>
      <c r="I2352" s="102">
        <f>AVERAGE(I2348:I2351)*0.4</f>
        <v>0</v>
      </c>
      <c r="J2352" s="102">
        <f>AVERAGE(J2348:J2351)*0.6</f>
        <v>0</v>
      </c>
      <c r="K2352" s="102">
        <f>AVERAGE(K2348:K2351)*0.8</f>
        <v>0</v>
      </c>
      <c r="L2352" s="109">
        <f>AVERAGE(L2348:L2351)*1</f>
        <v>1</v>
      </c>
      <c r="M2352" s="102">
        <f>SUM(H2352:L2352)</f>
        <v>1</v>
      </c>
    </row>
    <row r="2353" spans="1:13" ht="40.5" customHeight="1" thickTop="1" thickBot="1">
      <c r="A2353" s="110" t="s">
        <v>34</v>
      </c>
      <c r="B2353" s="111"/>
      <c r="C2353" s="111"/>
      <c r="D2353" s="111"/>
      <c r="E2353" s="111"/>
      <c r="F2353" s="111"/>
      <c r="G2353" s="112">
        <f>SUM(B2353:F2353)</f>
        <v>0</v>
      </c>
      <c r="H2353" s="113">
        <f t="shared" ref="H2353:L2353" si="987">IFERROR(B2353/$G$2353,0)</f>
        <v>0</v>
      </c>
      <c r="I2353" s="113">
        <f t="shared" si="987"/>
        <v>0</v>
      </c>
      <c r="J2353" s="113">
        <f t="shared" si="987"/>
        <v>0</v>
      </c>
      <c r="K2353" s="113">
        <f t="shared" si="987"/>
        <v>0</v>
      </c>
      <c r="L2353" s="113">
        <f t="shared" si="987"/>
        <v>0</v>
      </c>
      <c r="M2353" s="93" t="s">
        <v>14</v>
      </c>
    </row>
    <row r="2354" spans="1:13" ht="40.5" customHeight="1" thickTop="1" thickBot="1">
      <c r="A2354" s="127" t="s">
        <v>35</v>
      </c>
      <c r="B2354" s="134"/>
      <c r="C2354" s="134"/>
      <c r="D2354" s="134"/>
      <c r="E2354" s="134"/>
      <c r="F2354" s="135"/>
      <c r="G2354" s="114">
        <v>18</v>
      </c>
      <c r="H2354" s="102" t="s">
        <v>14</v>
      </c>
      <c r="I2354" s="102" t="s">
        <v>14</v>
      </c>
      <c r="J2354" s="102" t="s">
        <v>14</v>
      </c>
      <c r="K2354" s="102" t="s">
        <v>14</v>
      </c>
      <c r="L2354" s="102" t="s">
        <v>14</v>
      </c>
      <c r="M2354" s="102">
        <f>(M2334+M2341+M2346+M2352)/4</f>
        <v>1</v>
      </c>
    </row>
    <row r="2355" spans="1:13" ht="40.5" customHeight="1" thickTop="1">
      <c r="A2355" s="77"/>
      <c r="B2355" s="77"/>
      <c r="C2355" s="77"/>
      <c r="D2355" s="77"/>
      <c r="E2355" s="77"/>
      <c r="F2355" s="77"/>
      <c r="G2355" s="77"/>
      <c r="H2355" s="77"/>
      <c r="I2355" s="77"/>
      <c r="J2355" s="77"/>
      <c r="K2355" s="77"/>
      <c r="L2355" s="77"/>
      <c r="M2355" s="77"/>
    </row>
    <row r="2356" spans="1:13" ht="40.5" customHeight="1" thickBot="1">
      <c r="A2356" s="77"/>
      <c r="B2356" s="77"/>
      <c r="C2356" s="77"/>
      <c r="D2356" s="77"/>
      <c r="E2356" s="77"/>
      <c r="F2356" s="77"/>
      <c r="G2356" s="77"/>
      <c r="H2356" s="77"/>
      <c r="I2356" s="77"/>
      <c r="J2356" s="77"/>
      <c r="K2356" s="77"/>
      <c r="L2356" s="77"/>
      <c r="M2356" s="77"/>
    </row>
    <row r="2357" spans="1:13" ht="40.5" customHeight="1" thickTop="1" thickBot="1">
      <c r="A2357" s="78" t="s">
        <v>0</v>
      </c>
      <c r="B2357" s="136" t="s">
        <v>234</v>
      </c>
      <c r="C2357" s="132"/>
      <c r="D2357" s="132"/>
      <c r="E2357" s="132"/>
      <c r="F2357" s="132"/>
      <c r="G2357" s="133"/>
      <c r="H2357" s="139" t="s">
        <v>111</v>
      </c>
      <c r="I2357" s="144"/>
      <c r="J2357" s="145"/>
      <c r="K2357" s="79" t="s">
        <v>2</v>
      </c>
      <c r="L2357" s="146">
        <v>45513</v>
      </c>
      <c r="M2357" s="147"/>
    </row>
    <row r="2358" spans="1:13" ht="40.5" customHeight="1" thickBot="1">
      <c r="A2358" s="115" t="s">
        <v>3</v>
      </c>
      <c r="B2358" s="148"/>
      <c r="C2358" s="148"/>
      <c r="D2358" s="148"/>
      <c r="E2358" s="148"/>
      <c r="F2358" s="148"/>
      <c r="G2358" s="149"/>
      <c r="H2358" s="80" t="s">
        <v>112</v>
      </c>
      <c r="I2358" s="121">
        <v>18</v>
      </c>
      <c r="J2358" s="133"/>
      <c r="K2358" s="81"/>
      <c r="L2358" s="80"/>
      <c r="M2358" s="80"/>
    </row>
    <row r="2359" spans="1:13" ht="40.5" customHeight="1" thickBot="1">
      <c r="A2359" s="150"/>
      <c r="B2359" s="151"/>
      <c r="C2359" s="151"/>
      <c r="D2359" s="151"/>
      <c r="E2359" s="151"/>
      <c r="F2359" s="151"/>
      <c r="G2359" s="152"/>
      <c r="H2359" s="80" t="s">
        <v>113</v>
      </c>
      <c r="I2359" s="121"/>
      <c r="J2359" s="133"/>
      <c r="K2359" s="80"/>
      <c r="L2359" s="80"/>
      <c r="M2359" s="80"/>
    </row>
    <row r="2360" spans="1:13" ht="40.5" customHeight="1" thickBot="1">
      <c r="A2360" s="82" t="s">
        <v>4</v>
      </c>
      <c r="B2360" s="130" t="s">
        <v>5</v>
      </c>
      <c r="C2360" s="131"/>
      <c r="D2360" s="131"/>
      <c r="E2360" s="131"/>
      <c r="F2360" s="131"/>
      <c r="G2360" s="131"/>
      <c r="H2360" s="121" t="s">
        <v>5</v>
      </c>
      <c r="I2360" s="132"/>
      <c r="J2360" s="132"/>
      <c r="K2360" s="132"/>
      <c r="L2360" s="132"/>
      <c r="M2360" s="133"/>
    </row>
    <row r="2361" spans="1:13" ht="40.5" customHeight="1" thickTop="1" thickBot="1">
      <c r="A2361" s="83" t="s">
        <v>6</v>
      </c>
      <c r="B2361" s="84" t="s">
        <v>7</v>
      </c>
      <c r="C2361" s="84" t="s">
        <v>8</v>
      </c>
      <c r="D2361" s="84" t="s">
        <v>9</v>
      </c>
      <c r="E2361" s="84" t="s">
        <v>10</v>
      </c>
      <c r="F2361" s="84" t="s">
        <v>11</v>
      </c>
      <c r="G2361" s="85" t="s">
        <v>12</v>
      </c>
      <c r="H2361" s="86" t="s">
        <v>7</v>
      </c>
      <c r="I2361" s="86" t="s">
        <v>8</v>
      </c>
      <c r="J2361" s="86" t="s">
        <v>9</v>
      </c>
      <c r="K2361" s="86" t="s">
        <v>10</v>
      </c>
      <c r="L2361" s="86" t="s">
        <v>11</v>
      </c>
      <c r="M2361" s="87" t="s">
        <v>12</v>
      </c>
    </row>
    <row r="2362" spans="1:13" ht="40.5" customHeight="1" thickTop="1" thickBot="1">
      <c r="A2362" s="88" t="s">
        <v>13</v>
      </c>
      <c r="B2362" s="89"/>
      <c r="C2362" s="89"/>
      <c r="D2362" s="89"/>
      <c r="E2362" s="89"/>
      <c r="F2362" s="89">
        <v>18</v>
      </c>
      <c r="G2362" s="90">
        <f t="shared" ref="G2362:G2364" si="988">SUM(B2362:F2362)</f>
        <v>18</v>
      </c>
      <c r="H2362" s="91">
        <f t="shared" ref="H2362:L2364" si="989">IFERROR(B2362/$G$2362,0)</f>
        <v>0</v>
      </c>
      <c r="I2362" s="91">
        <f t="shared" si="989"/>
        <v>0</v>
      </c>
      <c r="J2362" s="91">
        <f t="shared" si="989"/>
        <v>0</v>
      </c>
      <c r="K2362" s="91">
        <f t="shared" si="989"/>
        <v>0</v>
      </c>
      <c r="L2362" s="91">
        <f t="shared" si="989"/>
        <v>1</v>
      </c>
      <c r="M2362" s="92" t="s">
        <v>14</v>
      </c>
    </row>
    <row r="2363" spans="1:13" ht="40.5" customHeight="1" thickTop="1" thickBot="1">
      <c r="A2363" s="88" t="s">
        <v>15</v>
      </c>
      <c r="B2363" s="89"/>
      <c r="C2363" s="89"/>
      <c r="D2363" s="89"/>
      <c r="E2363" s="89"/>
      <c r="F2363" s="89">
        <v>18</v>
      </c>
      <c r="G2363" s="90">
        <f t="shared" si="988"/>
        <v>18</v>
      </c>
      <c r="H2363" s="91">
        <f t="shared" si="989"/>
        <v>0</v>
      </c>
      <c r="I2363" s="91">
        <f t="shared" si="989"/>
        <v>0</v>
      </c>
      <c r="J2363" s="91">
        <f t="shared" si="989"/>
        <v>0</v>
      </c>
      <c r="K2363" s="91">
        <f t="shared" si="989"/>
        <v>0</v>
      </c>
      <c r="L2363" s="91">
        <f t="shared" si="989"/>
        <v>1</v>
      </c>
      <c r="M2363" s="93" t="s">
        <v>14</v>
      </c>
    </row>
    <row r="2364" spans="1:13" ht="40.5" customHeight="1" thickTop="1" thickBot="1">
      <c r="A2364" s="88" t="s">
        <v>16</v>
      </c>
      <c r="B2364" s="89"/>
      <c r="C2364" s="89"/>
      <c r="D2364" s="89"/>
      <c r="E2364" s="89"/>
      <c r="F2364" s="89">
        <v>18</v>
      </c>
      <c r="G2364" s="90">
        <f t="shared" si="988"/>
        <v>18</v>
      </c>
      <c r="H2364" s="91">
        <f t="shared" si="989"/>
        <v>0</v>
      </c>
      <c r="I2364" s="91">
        <f t="shared" si="989"/>
        <v>0</v>
      </c>
      <c r="J2364" s="91">
        <f t="shared" si="989"/>
        <v>0</v>
      </c>
      <c r="K2364" s="91">
        <f t="shared" si="989"/>
        <v>0</v>
      </c>
      <c r="L2364" s="91">
        <f t="shared" si="989"/>
        <v>1</v>
      </c>
      <c r="M2364" s="93" t="s">
        <v>14</v>
      </c>
    </row>
    <row r="2365" spans="1:13" ht="40.5" customHeight="1" thickTop="1" thickBot="1">
      <c r="A2365" s="94" t="s">
        <v>17</v>
      </c>
      <c r="B2365" s="95">
        <f>IFERROR(AVERAGE(B2362:B2364),0)</f>
        <v>0</v>
      </c>
      <c r="C2365" s="95">
        <f>IFERROR(AVERAGE(C2362:C2364),0)</f>
        <v>0</v>
      </c>
      <c r="D2365" s="95">
        <f>IFERROR(AVERAGE(D2362:D2364),0)</f>
        <v>0</v>
      </c>
      <c r="E2365" s="95">
        <f t="shared" ref="E2365:F2365" si="990">IFERROR(AVERAGE(E2362:E2364),0)</f>
        <v>0</v>
      </c>
      <c r="F2365" s="95">
        <f t="shared" si="990"/>
        <v>18</v>
      </c>
      <c r="G2365" s="95">
        <f>SUM(AVERAGE(G2362:G2364))</f>
        <v>18</v>
      </c>
      <c r="H2365" s="96">
        <f>AVERAGE(H2362:H2364)*0.2</f>
        <v>0</v>
      </c>
      <c r="I2365" s="96">
        <f>AVERAGE(I2362:I2364)*0.4</f>
        <v>0</v>
      </c>
      <c r="J2365" s="96">
        <f>AVERAGE(J2362:J2364)*0.6</f>
        <v>0</v>
      </c>
      <c r="K2365" s="96">
        <f>AVERAGE(K2362:K2364)*0.8</f>
        <v>0</v>
      </c>
      <c r="L2365" s="96">
        <f>AVERAGE(L2362:L2364)*1</f>
        <v>1</v>
      </c>
      <c r="M2365" s="97">
        <f>SUM(H2365:L2365)</f>
        <v>1</v>
      </c>
    </row>
    <row r="2366" spans="1:13" ht="40.5" customHeight="1" thickTop="1" thickBot="1">
      <c r="A2366" s="98" t="s">
        <v>18</v>
      </c>
      <c r="B2366" s="84" t="s">
        <v>7</v>
      </c>
      <c r="C2366" s="84" t="s">
        <v>8</v>
      </c>
      <c r="D2366" s="84" t="s">
        <v>9</v>
      </c>
      <c r="E2366" s="84" t="s">
        <v>10</v>
      </c>
      <c r="F2366" s="84" t="s">
        <v>11</v>
      </c>
      <c r="G2366" s="85" t="s">
        <v>12</v>
      </c>
      <c r="H2366" s="84" t="s">
        <v>7</v>
      </c>
      <c r="I2366" s="84" t="s">
        <v>8</v>
      </c>
      <c r="J2366" s="84" t="s">
        <v>9</v>
      </c>
      <c r="K2366" s="84" t="s">
        <v>10</v>
      </c>
      <c r="L2366" s="99" t="s">
        <v>11</v>
      </c>
      <c r="M2366" s="85" t="s">
        <v>12</v>
      </c>
    </row>
    <row r="2367" spans="1:13" ht="40.5" customHeight="1" thickTop="1" thickBot="1">
      <c r="A2367" s="88" t="s">
        <v>19</v>
      </c>
      <c r="B2367" s="89"/>
      <c r="C2367" s="89"/>
      <c r="D2367" s="89"/>
      <c r="E2367" s="89"/>
      <c r="F2367" s="89">
        <v>18</v>
      </c>
      <c r="G2367" s="90">
        <f t="shared" ref="G2367:G2371" si="991">SUM(B2367:F2367)</f>
        <v>18</v>
      </c>
      <c r="H2367" s="91">
        <f t="shared" ref="H2367:L2371" si="992">IFERROR(B2367/$G$2367,0)</f>
        <v>0</v>
      </c>
      <c r="I2367" s="91">
        <f t="shared" si="992"/>
        <v>0</v>
      </c>
      <c r="J2367" s="91">
        <f t="shared" si="992"/>
        <v>0</v>
      </c>
      <c r="K2367" s="91">
        <f t="shared" si="992"/>
        <v>0</v>
      </c>
      <c r="L2367" s="91">
        <f t="shared" si="992"/>
        <v>1</v>
      </c>
      <c r="M2367" s="93" t="s">
        <v>14</v>
      </c>
    </row>
    <row r="2368" spans="1:13" ht="40.5" customHeight="1" thickTop="1" thickBot="1">
      <c r="A2368" s="88" t="s">
        <v>20</v>
      </c>
      <c r="B2368" s="89"/>
      <c r="C2368" s="89"/>
      <c r="D2368" s="89"/>
      <c r="E2368" s="89"/>
      <c r="F2368" s="89">
        <v>18</v>
      </c>
      <c r="G2368" s="90">
        <f t="shared" si="991"/>
        <v>18</v>
      </c>
      <c r="H2368" s="91">
        <f t="shared" si="992"/>
        <v>0</v>
      </c>
      <c r="I2368" s="91">
        <f t="shared" si="992"/>
        <v>0</v>
      </c>
      <c r="J2368" s="91">
        <f t="shared" si="992"/>
        <v>0</v>
      </c>
      <c r="K2368" s="91">
        <f t="shared" si="992"/>
        <v>0</v>
      </c>
      <c r="L2368" s="91">
        <f t="shared" si="992"/>
        <v>1</v>
      </c>
      <c r="M2368" s="93" t="s">
        <v>14</v>
      </c>
    </row>
    <row r="2369" spans="1:13" ht="40.5" customHeight="1" thickTop="1" thickBot="1">
      <c r="A2369" s="88" t="s">
        <v>21</v>
      </c>
      <c r="B2369" s="89"/>
      <c r="C2369" s="89"/>
      <c r="D2369" s="89"/>
      <c r="E2369" s="89"/>
      <c r="F2369" s="89">
        <v>18</v>
      </c>
      <c r="G2369" s="90">
        <f t="shared" si="991"/>
        <v>18</v>
      </c>
      <c r="H2369" s="91">
        <f t="shared" si="992"/>
        <v>0</v>
      </c>
      <c r="I2369" s="91">
        <f t="shared" si="992"/>
        <v>0</v>
      </c>
      <c r="J2369" s="91">
        <f t="shared" si="992"/>
        <v>0</v>
      </c>
      <c r="K2369" s="91">
        <f t="shared" si="992"/>
        <v>0</v>
      </c>
      <c r="L2369" s="91">
        <f t="shared" si="992"/>
        <v>1</v>
      </c>
      <c r="M2369" s="93" t="s">
        <v>14</v>
      </c>
    </row>
    <row r="2370" spans="1:13" ht="40.5" customHeight="1" thickTop="1" thickBot="1">
      <c r="A2370" s="88" t="s">
        <v>22</v>
      </c>
      <c r="B2370" s="89"/>
      <c r="C2370" s="89"/>
      <c r="D2370" s="89"/>
      <c r="E2370" s="89"/>
      <c r="F2370" s="89">
        <v>18</v>
      </c>
      <c r="G2370" s="90">
        <f t="shared" si="991"/>
        <v>18</v>
      </c>
      <c r="H2370" s="91">
        <f t="shared" si="992"/>
        <v>0</v>
      </c>
      <c r="I2370" s="91">
        <f t="shared" si="992"/>
        <v>0</v>
      </c>
      <c r="J2370" s="91">
        <f t="shared" si="992"/>
        <v>0</v>
      </c>
      <c r="K2370" s="91">
        <f t="shared" si="992"/>
        <v>0</v>
      </c>
      <c r="L2370" s="91">
        <f t="shared" si="992"/>
        <v>1</v>
      </c>
      <c r="M2370" s="93" t="s">
        <v>14</v>
      </c>
    </row>
    <row r="2371" spans="1:13" ht="40.5" customHeight="1" thickTop="1" thickBot="1">
      <c r="A2371" s="88" t="s">
        <v>23</v>
      </c>
      <c r="B2371" s="89"/>
      <c r="C2371" s="89"/>
      <c r="D2371" s="89"/>
      <c r="E2371" s="89"/>
      <c r="F2371" s="89">
        <v>18</v>
      </c>
      <c r="G2371" s="90">
        <f t="shared" si="991"/>
        <v>18</v>
      </c>
      <c r="H2371" s="91">
        <f t="shared" si="992"/>
        <v>0</v>
      </c>
      <c r="I2371" s="91">
        <f t="shared" si="992"/>
        <v>0</v>
      </c>
      <c r="J2371" s="91">
        <f t="shared" si="992"/>
        <v>0</v>
      </c>
      <c r="K2371" s="91">
        <f t="shared" si="992"/>
        <v>0</v>
      </c>
      <c r="L2371" s="91">
        <f t="shared" si="992"/>
        <v>1</v>
      </c>
      <c r="M2371" s="93"/>
    </row>
    <row r="2372" spans="1:13" ht="40.5" customHeight="1" thickTop="1" thickBot="1">
      <c r="A2372" s="94" t="s">
        <v>24</v>
      </c>
      <c r="B2372" s="95">
        <f t="shared" ref="B2372:F2372" si="993">IFERROR(AVERAGE(B2367:B2371),0)</f>
        <v>0</v>
      </c>
      <c r="C2372" s="95">
        <f t="shared" si="993"/>
        <v>0</v>
      </c>
      <c r="D2372" s="95">
        <f t="shared" si="993"/>
        <v>0</v>
      </c>
      <c r="E2372" s="95">
        <f t="shared" si="993"/>
        <v>0</v>
      </c>
      <c r="F2372" s="95">
        <f t="shared" si="993"/>
        <v>18</v>
      </c>
      <c r="G2372" s="95">
        <f>SUM(AVERAGE(G2367:G2371))</f>
        <v>18</v>
      </c>
      <c r="H2372" s="97">
        <f>AVERAGE(H2367:H2371)*0.2</f>
        <v>0</v>
      </c>
      <c r="I2372" s="97">
        <f>AVERAGE(I2367:I2371)*0.4</f>
        <v>0</v>
      </c>
      <c r="J2372" s="97">
        <f>AVERAGE(J2367:J2371)*0.6</f>
        <v>0</v>
      </c>
      <c r="K2372" s="97">
        <f>AVERAGE(K2367:K2371)*0.8</f>
        <v>0</v>
      </c>
      <c r="L2372" s="100">
        <f>AVERAGE(L2367:L2371)*1</f>
        <v>1</v>
      </c>
      <c r="M2372" s="97">
        <f>SUM(H2372:L2372)</f>
        <v>1</v>
      </c>
    </row>
    <row r="2373" spans="1:13" ht="40.5" customHeight="1" thickTop="1" thickBot="1">
      <c r="A2373" s="98" t="s">
        <v>25</v>
      </c>
      <c r="B2373" s="84" t="s">
        <v>7</v>
      </c>
      <c r="C2373" s="84" t="s">
        <v>8</v>
      </c>
      <c r="D2373" s="84" t="s">
        <v>9</v>
      </c>
      <c r="E2373" s="84" t="s">
        <v>10</v>
      </c>
      <c r="F2373" s="84" t="s">
        <v>11</v>
      </c>
      <c r="G2373" s="85" t="s">
        <v>12</v>
      </c>
      <c r="H2373" s="84" t="s">
        <v>7</v>
      </c>
      <c r="I2373" s="84" t="s">
        <v>8</v>
      </c>
      <c r="J2373" s="84" t="s">
        <v>9</v>
      </c>
      <c r="K2373" s="84" t="s">
        <v>10</v>
      </c>
      <c r="L2373" s="99" t="s">
        <v>11</v>
      </c>
      <c r="M2373" s="85" t="s">
        <v>12</v>
      </c>
    </row>
    <row r="2374" spans="1:13" ht="40.5" customHeight="1" thickTop="1" thickBot="1">
      <c r="A2374" s="88" t="s">
        <v>26</v>
      </c>
      <c r="B2374" s="89"/>
      <c r="C2374" s="89"/>
      <c r="D2374" s="89"/>
      <c r="E2374" s="89"/>
      <c r="F2374" s="89">
        <v>18</v>
      </c>
      <c r="G2374" s="90">
        <f t="shared" ref="G2374:G2376" si="994">SUM(B2374:F2374)</f>
        <v>18</v>
      </c>
      <c r="H2374" s="91">
        <f t="shared" ref="H2374:L2376" si="995">IFERROR(B2374/$G$2374,0)</f>
        <v>0</v>
      </c>
      <c r="I2374" s="91">
        <f t="shared" si="995"/>
        <v>0</v>
      </c>
      <c r="J2374" s="91">
        <f t="shared" si="995"/>
        <v>0</v>
      </c>
      <c r="K2374" s="91">
        <f t="shared" si="995"/>
        <v>0</v>
      </c>
      <c r="L2374" s="91">
        <f t="shared" si="995"/>
        <v>1</v>
      </c>
      <c r="M2374" s="93" t="s">
        <v>14</v>
      </c>
    </row>
    <row r="2375" spans="1:13" ht="40.5" customHeight="1" thickTop="1" thickBot="1">
      <c r="A2375" s="88" t="s">
        <v>27</v>
      </c>
      <c r="B2375" s="89"/>
      <c r="C2375" s="89"/>
      <c r="D2375" s="89"/>
      <c r="E2375" s="89"/>
      <c r="F2375" s="89">
        <v>18</v>
      </c>
      <c r="G2375" s="90">
        <f t="shared" si="994"/>
        <v>18</v>
      </c>
      <c r="H2375" s="91">
        <f t="shared" si="995"/>
        <v>0</v>
      </c>
      <c r="I2375" s="91">
        <f t="shared" si="995"/>
        <v>0</v>
      </c>
      <c r="J2375" s="91">
        <f t="shared" si="995"/>
        <v>0</v>
      </c>
      <c r="K2375" s="91">
        <f t="shared" si="995"/>
        <v>0</v>
      </c>
      <c r="L2375" s="91">
        <f t="shared" si="995"/>
        <v>1</v>
      </c>
      <c r="M2375" s="93" t="s">
        <v>14</v>
      </c>
    </row>
    <row r="2376" spans="1:13" ht="40.5" customHeight="1" thickTop="1" thickBot="1">
      <c r="A2376" s="88" t="s">
        <v>28</v>
      </c>
      <c r="B2376" s="89"/>
      <c r="C2376" s="89"/>
      <c r="D2376" s="89"/>
      <c r="E2376" s="89"/>
      <c r="F2376" s="89">
        <v>18</v>
      </c>
      <c r="G2376" s="90">
        <f t="shared" si="994"/>
        <v>18</v>
      </c>
      <c r="H2376" s="91">
        <f t="shared" si="995"/>
        <v>0</v>
      </c>
      <c r="I2376" s="91">
        <f t="shared" si="995"/>
        <v>0</v>
      </c>
      <c r="J2376" s="91">
        <f t="shared" si="995"/>
        <v>0</v>
      </c>
      <c r="K2376" s="91">
        <f t="shared" si="995"/>
        <v>0</v>
      </c>
      <c r="L2376" s="91">
        <f t="shared" si="995"/>
        <v>1</v>
      </c>
      <c r="M2376" s="93" t="s">
        <v>14</v>
      </c>
    </row>
    <row r="2377" spans="1:13" ht="40.5" customHeight="1" thickTop="1" thickBot="1">
      <c r="A2377" s="94" t="s">
        <v>24</v>
      </c>
      <c r="B2377" s="95">
        <f t="shared" ref="B2377:F2377" si="996">IFERROR(AVERAGE(B2374:B2376),0)</f>
        <v>0</v>
      </c>
      <c r="C2377" s="95">
        <f t="shared" si="996"/>
        <v>0</v>
      </c>
      <c r="D2377" s="101">
        <f t="shared" si="996"/>
        <v>0</v>
      </c>
      <c r="E2377" s="101">
        <f t="shared" si="996"/>
        <v>0</v>
      </c>
      <c r="F2377" s="101">
        <f t="shared" si="996"/>
        <v>18</v>
      </c>
      <c r="G2377" s="101">
        <f>SUM(AVERAGE(G2374:G2376))</f>
        <v>18</v>
      </c>
      <c r="H2377" s="97">
        <f>AVERAGE(H2374:H2376)*0.2</f>
        <v>0</v>
      </c>
      <c r="I2377" s="97">
        <f>AVERAGE(I2374:I2376)*0.4</f>
        <v>0</v>
      </c>
      <c r="J2377" s="97">
        <f>AVERAGE(J2374:J2376)*0.6</f>
        <v>0</v>
      </c>
      <c r="K2377" s="97">
        <f>AVERAGE(K2374:K2376)*0.8</f>
        <v>0</v>
      </c>
      <c r="L2377" s="100">
        <f>AVERAGE(L2374:L2376)*1</f>
        <v>1</v>
      </c>
      <c r="M2377" s="102">
        <f>SUM(H2377:L2377)</f>
        <v>1</v>
      </c>
    </row>
    <row r="2378" spans="1:13" ht="40.5" customHeight="1" thickTop="1" thickBot="1">
      <c r="A2378" s="83" t="s">
        <v>29</v>
      </c>
      <c r="B2378" s="84" t="s">
        <v>7</v>
      </c>
      <c r="C2378" s="84" t="s">
        <v>8</v>
      </c>
      <c r="D2378" s="84" t="s">
        <v>9</v>
      </c>
      <c r="E2378" s="84" t="s">
        <v>10</v>
      </c>
      <c r="F2378" s="84" t="s">
        <v>11</v>
      </c>
      <c r="G2378" s="85" t="s">
        <v>12</v>
      </c>
      <c r="H2378" s="84" t="s">
        <v>7</v>
      </c>
      <c r="I2378" s="84" t="s">
        <v>8</v>
      </c>
      <c r="J2378" s="84" t="s">
        <v>9</v>
      </c>
      <c r="K2378" s="84" t="s">
        <v>10</v>
      </c>
      <c r="L2378" s="99" t="s">
        <v>11</v>
      </c>
      <c r="M2378" s="85" t="s">
        <v>12</v>
      </c>
    </row>
    <row r="2379" spans="1:13" ht="40.5" customHeight="1" thickTop="1" thickBot="1">
      <c r="A2379" s="103" t="s">
        <v>30</v>
      </c>
      <c r="B2379" s="104"/>
      <c r="C2379" s="104"/>
      <c r="D2379" s="104"/>
      <c r="E2379" s="89"/>
      <c r="F2379" s="89">
        <v>18</v>
      </c>
      <c r="G2379" s="105">
        <f t="shared" ref="G2379:G2382" si="997">SUM(B2379:F2379)</f>
        <v>18</v>
      </c>
      <c r="H2379" s="106">
        <f t="shared" ref="H2379:L2382" si="998">IFERROR(B2379/$G$2379,0)</f>
        <v>0</v>
      </c>
      <c r="I2379" s="106">
        <f t="shared" si="998"/>
        <v>0</v>
      </c>
      <c r="J2379" s="106">
        <f t="shared" si="998"/>
        <v>0</v>
      </c>
      <c r="K2379" s="106">
        <f t="shared" si="998"/>
        <v>0</v>
      </c>
      <c r="L2379" s="106">
        <f t="shared" si="998"/>
        <v>1</v>
      </c>
      <c r="M2379" s="93" t="s">
        <v>14</v>
      </c>
    </row>
    <row r="2380" spans="1:13" ht="40.5" customHeight="1" thickTop="1" thickBot="1">
      <c r="A2380" s="103" t="s">
        <v>31</v>
      </c>
      <c r="B2380" s="104"/>
      <c r="C2380" s="104"/>
      <c r="D2380" s="104"/>
      <c r="E2380" s="89"/>
      <c r="F2380" s="89">
        <v>18</v>
      </c>
      <c r="G2380" s="105">
        <f t="shared" si="997"/>
        <v>18</v>
      </c>
      <c r="H2380" s="106">
        <f t="shared" si="998"/>
        <v>0</v>
      </c>
      <c r="I2380" s="106">
        <f t="shared" si="998"/>
        <v>0</v>
      </c>
      <c r="J2380" s="106">
        <f t="shared" si="998"/>
        <v>0</v>
      </c>
      <c r="K2380" s="106">
        <f t="shared" si="998"/>
        <v>0</v>
      </c>
      <c r="L2380" s="106">
        <f t="shared" si="998"/>
        <v>1</v>
      </c>
      <c r="M2380" s="93" t="s">
        <v>14</v>
      </c>
    </row>
    <row r="2381" spans="1:13" ht="40.5" customHeight="1" thickTop="1" thickBot="1">
      <c r="A2381" s="103" t="s">
        <v>32</v>
      </c>
      <c r="B2381" s="104"/>
      <c r="C2381" s="104"/>
      <c r="D2381" s="104"/>
      <c r="E2381" s="89"/>
      <c r="F2381" s="89">
        <v>18</v>
      </c>
      <c r="G2381" s="105">
        <f t="shared" si="997"/>
        <v>18</v>
      </c>
      <c r="H2381" s="106">
        <f t="shared" si="998"/>
        <v>0</v>
      </c>
      <c r="I2381" s="106">
        <f t="shared" si="998"/>
        <v>0</v>
      </c>
      <c r="J2381" s="106">
        <f t="shared" si="998"/>
        <v>0</v>
      </c>
      <c r="K2381" s="106">
        <f t="shared" si="998"/>
        <v>0</v>
      </c>
      <c r="L2381" s="106">
        <f t="shared" si="998"/>
        <v>1</v>
      </c>
      <c r="M2381" s="93" t="s">
        <v>14</v>
      </c>
    </row>
    <row r="2382" spans="1:13" ht="40.5" customHeight="1" thickTop="1" thickBot="1">
      <c r="A2382" s="103" t="s">
        <v>33</v>
      </c>
      <c r="B2382" s="104"/>
      <c r="C2382" s="104"/>
      <c r="D2382" s="104"/>
      <c r="E2382" s="89"/>
      <c r="F2382" s="89">
        <v>18</v>
      </c>
      <c r="G2382" s="105">
        <f t="shared" si="997"/>
        <v>18</v>
      </c>
      <c r="H2382" s="106">
        <f t="shared" si="998"/>
        <v>0</v>
      </c>
      <c r="I2382" s="106">
        <f t="shared" si="998"/>
        <v>0</v>
      </c>
      <c r="J2382" s="106">
        <f t="shared" si="998"/>
        <v>0</v>
      </c>
      <c r="K2382" s="106">
        <f t="shared" si="998"/>
        <v>0</v>
      </c>
      <c r="L2382" s="106">
        <f t="shared" si="998"/>
        <v>1</v>
      </c>
      <c r="M2382" s="93" t="s">
        <v>14</v>
      </c>
    </row>
    <row r="2383" spans="1:13" ht="40.5" customHeight="1" thickTop="1" thickBot="1">
      <c r="A2383" s="107" t="s">
        <v>24</v>
      </c>
      <c r="B2383" s="108">
        <f t="shared" ref="B2383:F2383" si="999">IFERROR(AVERAGE(B2379:B2382),0)</f>
        <v>0</v>
      </c>
      <c r="C2383" s="108">
        <f t="shared" si="999"/>
        <v>0</v>
      </c>
      <c r="D2383" s="108">
        <f t="shared" si="999"/>
        <v>0</v>
      </c>
      <c r="E2383" s="108">
        <f t="shared" si="999"/>
        <v>0</v>
      </c>
      <c r="F2383" s="108">
        <f t="shared" si="999"/>
        <v>18</v>
      </c>
      <c r="G2383" s="108">
        <f>SUM(AVERAGE(G2379:G2382))</f>
        <v>18</v>
      </c>
      <c r="H2383" s="102">
        <f>AVERAGE(H2379:H2382)*0.2</f>
        <v>0</v>
      </c>
      <c r="I2383" s="102">
        <f>AVERAGE(I2379:I2382)*0.4</f>
        <v>0</v>
      </c>
      <c r="J2383" s="102">
        <f>AVERAGE(J2379:J2382)*0.6</f>
        <v>0</v>
      </c>
      <c r="K2383" s="102">
        <f>AVERAGE(K2379:K2382)*0.8</f>
        <v>0</v>
      </c>
      <c r="L2383" s="109">
        <f>AVERAGE(L2379:L2382)*1</f>
        <v>1</v>
      </c>
      <c r="M2383" s="102">
        <f>SUM(H2383:L2383)</f>
        <v>1</v>
      </c>
    </row>
    <row r="2384" spans="1:13" ht="40.5" customHeight="1" thickTop="1" thickBot="1">
      <c r="A2384" s="110" t="s">
        <v>34</v>
      </c>
      <c r="B2384" s="111"/>
      <c r="C2384" s="111"/>
      <c r="D2384" s="111"/>
      <c r="E2384" s="111"/>
      <c r="F2384" s="111"/>
      <c r="G2384" s="112">
        <f>SUM(B2384:F2384)</f>
        <v>0</v>
      </c>
      <c r="H2384" s="113">
        <f t="shared" ref="H2384:L2384" si="1000">IFERROR(B2384/$G$2384,0)</f>
        <v>0</v>
      </c>
      <c r="I2384" s="113">
        <f t="shared" si="1000"/>
        <v>0</v>
      </c>
      <c r="J2384" s="113">
        <f t="shared" si="1000"/>
        <v>0</v>
      </c>
      <c r="K2384" s="113">
        <f t="shared" si="1000"/>
        <v>0</v>
      </c>
      <c r="L2384" s="113">
        <f t="shared" si="1000"/>
        <v>0</v>
      </c>
      <c r="M2384" s="93" t="s">
        <v>14</v>
      </c>
    </row>
    <row r="2385" spans="1:13" ht="40.5" customHeight="1" thickTop="1" thickBot="1">
      <c r="A2385" s="127" t="s">
        <v>35</v>
      </c>
      <c r="B2385" s="134"/>
      <c r="C2385" s="134"/>
      <c r="D2385" s="134"/>
      <c r="E2385" s="134"/>
      <c r="F2385" s="135"/>
      <c r="G2385" s="114">
        <v>18</v>
      </c>
      <c r="H2385" s="102" t="s">
        <v>14</v>
      </c>
      <c r="I2385" s="102" t="s">
        <v>14</v>
      </c>
      <c r="J2385" s="102" t="s">
        <v>14</v>
      </c>
      <c r="K2385" s="102" t="s">
        <v>14</v>
      </c>
      <c r="L2385" s="102" t="s">
        <v>14</v>
      </c>
      <c r="M2385" s="102">
        <f>(M2365+M2372+M2377+M2383)/4</f>
        <v>1</v>
      </c>
    </row>
    <row r="2386" spans="1:13" ht="40.5" customHeight="1" thickTop="1">
      <c r="A2386" s="77"/>
      <c r="B2386" s="77"/>
      <c r="C2386" s="77"/>
      <c r="D2386" s="77"/>
      <c r="E2386" s="77"/>
      <c r="F2386" s="77"/>
      <c r="G2386" s="77"/>
      <c r="H2386" s="77"/>
      <c r="I2386" s="77"/>
      <c r="J2386" s="77"/>
      <c r="K2386" s="77"/>
      <c r="L2386" s="77"/>
      <c r="M2386" s="77"/>
    </row>
    <row r="2387" spans="1:13" ht="40.5" customHeight="1" thickBot="1">
      <c r="A2387" s="77"/>
      <c r="B2387" s="77"/>
      <c r="C2387" s="77"/>
      <c r="D2387" s="77"/>
      <c r="E2387" s="77"/>
      <c r="F2387" s="77"/>
      <c r="G2387" s="77"/>
      <c r="H2387" s="77"/>
      <c r="I2387" s="77"/>
      <c r="J2387" s="77"/>
      <c r="K2387" s="77"/>
      <c r="L2387" s="77"/>
      <c r="M2387" s="77"/>
    </row>
    <row r="2388" spans="1:13" ht="40.5" customHeight="1" thickTop="1" thickBot="1">
      <c r="A2388" s="78" t="s">
        <v>0</v>
      </c>
      <c r="B2388" s="136" t="s">
        <v>235</v>
      </c>
      <c r="C2388" s="132"/>
      <c r="D2388" s="132"/>
      <c r="E2388" s="132"/>
      <c r="F2388" s="132"/>
      <c r="G2388" s="133"/>
      <c r="H2388" s="139" t="s">
        <v>111</v>
      </c>
      <c r="I2388" s="144"/>
      <c r="J2388" s="145"/>
      <c r="K2388" s="79" t="s">
        <v>2</v>
      </c>
      <c r="L2388" s="146">
        <v>45506</v>
      </c>
      <c r="M2388" s="147"/>
    </row>
    <row r="2389" spans="1:13" ht="40.5" customHeight="1" thickBot="1">
      <c r="A2389" s="115" t="s">
        <v>3</v>
      </c>
      <c r="B2389" s="148"/>
      <c r="C2389" s="148"/>
      <c r="D2389" s="148"/>
      <c r="E2389" s="148"/>
      <c r="F2389" s="148"/>
      <c r="G2389" s="149"/>
      <c r="H2389" s="80" t="s">
        <v>112</v>
      </c>
      <c r="I2389" s="121">
        <v>19</v>
      </c>
      <c r="J2389" s="133"/>
      <c r="K2389" s="81"/>
      <c r="L2389" s="80"/>
      <c r="M2389" s="80"/>
    </row>
    <row r="2390" spans="1:13" ht="40.5" customHeight="1" thickBot="1">
      <c r="A2390" s="150"/>
      <c r="B2390" s="151"/>
      <c r="C2390" s="151"/>
      <c r="D2390" s="151"/>
      <c r="E2390" s="151"/>
      <c r="F2390" s="151"/>
      <c r="G2390" s="152"/>
      <c r="H2390" s="80" t="s">
        <v>113</v>
      </c>
      <c r="I2390" s="121"/>
      <c r="J2390" s="133"/>
      <c r="K2390" s="80"/>
      <c r="L2390" s="80"/>
      <c r="M2390" s="80"/>
    </row>
    <row r="2391" spans="1:13" ht="40.5" customHeight="1" thickBot="1">
      <c r="A2391" s="82" t="s">
        <v>4</v>
      </c>
      <c r="B2391" s="130" t="s">
        <v>5</v>
      </c>
      <c r="C2391" s="131"/>
      <c r="D2391" s="131"/>
      <c r="E2391" s="131"/>
      <c r="F2391" s="131"/>
      <c r="G2391" s="131"/>
      <c r="H2391" s="121" t="s">
        <v>5</v>
      </c>
      <c r="I2391" s="132"/>
      <c r="J2391" s="132"/>
      <c r="K2391" s="132"/>
      <c r="L2391" s="132"/>
      <c r="M2391" s="133"/>
    </row>
    <row r="2392" spans="1:13" ht="40.5" customHeight="1" thickTop="1" thickBot="1">
      <c r="A2392" s="83" t="s">
        <v>6</v>
      </c>
      <c r="B2392" s="84" t="s">
        <v>7</v>
      </c>
      <c r="C2392" s="84" t="s">
        <v>8</v>
      </c>
      <c r="D2392" s="84" t="s">
        <v>9</v>
      </c>
      <c r="E2392" s="84" t="s">
        <v>10</v>
      </c>
      <c r="F2392" s="84" t="s">
        <v>11</v>
      </c>
      <c r="G2392" s="85" t="s">
        <v>12</v>
      </c>
      <c r="H2392" s="86" t="s">
        <v>7</v>
      </c>
      <c r="I2392" s="86" t="s">
        <v>8</v>
      </c>
      <c r="J2392" s="86" t="s">
        <v>9</v>
      </c>
      <c r="K2392" s="86" t="s">
        <v>10</v>
      </c>
      <c r="L2392" s="86" t="s">
        <v>11</v>
      </c>
      <c r="M2392" s="87" t="s">
        <v>12</v>
      </c>
    </row>
    <row r="2393" spans="1:13" ht="40.5" customHeight="1" thickTop="1" thickBot="1">
      <c r="A2393" s="88" t="s">
        <v>13</v>
      </c>
      <c r="B2393" s="89"/>
      <c r="C2393" s="89"/>
      <c r="D2393" s="89"/>
      <c r="E2393" s="89"/>
      <c r="F2393" s="89">
        <v>19</v>
      </c>
      <c r="G2393" s="90">
        <f t="shared" ref="G2393:G2395" si="1001">SUM(B2393:F2393)</f>
        <v>19</v>
      </c>
      <c r="H2393" s="91">
        <f t="shared" ref="H2393:L2395" si="1002">IFERROR(B2393/$G$2393,0)</f>
        <v>0</v>
      </c>
      <c r="I2393" s="91">
        <f t="shared" si="1002"/>
        <v>0</v>
      </c>
      <c r="J2393" s="91">
        <f t="shared" si="1002"/>
        <v>0</v>
      </c>
      <c r="K2393" s="91">
        <f t="shared" si="1002"/>
        <v>0</v>
      </c>
      <c r="L2393" s="91">
        <f t="shared" si="1002"/>
        <v>1</v>
      </c>
      <c r="M2393" s="92" t="s">
        <v>14</v>
      </c>
    </row>
    <row r="2394" spans="1:13" ht="40.5" customHeight="1" thickTop="1" thickBot="1">
      <c r="A2394" s="88" t="s">
        <v>15</v>
      </c>
      <c r="B2394" s="89"/>
      <c r="C2394" s="89"/>
      <c r="D2394" s="89"/>
      <c r="E2394" s="89"/>
      <c r="F2394" s="89">
        <v>19</v>
      </c>
      <c r="G2394" s="90">
        <f t="shared" si="1001"/>
        <v>19</v>
      </c>
      <c r="H2394" s="91">
        <f t="shared" si="1002"/>
        <v>0</v>
      </c>
      <c r="I2394" s="91">
        <f t="shared" si="1002"/>
        <v>0</v>
      </c>
      <c r="J2394" s="91">
        <f t="shared" si="1002"/>
        <v>0</v>
      </c>
      <c r="K2394" s="91">
        <f t="shared" si="1002"/>
        <v>0</v>
      </c>
      <c r="L2394" s="91">
        <f t="shared" si="1002"/>
        <v>1</v>
      </c>
      <c r="M2394" s="93" t="s">
        <v>14</v>
      </c>
    </row>
    <row r="2395" spans="1:13" ht="40.5" customHeight="1" thickTop="1" thickBot="1">
      <c r="A2395" s="88" t="s">
        <v>16</v>
      </c>
      <c r="B2395" s="89"/>
      <c r="C2395" s="89"/>
      <c r="D2395" s="89"/>
      <c r="E2395" s="89"/>
      <c r="F2395" s="89">
        <v>19</v>
      </c>
      <c r="G2395" s="90">
        <f t="shared" si="1001"/>
        <v>19</v>
      </c>
      <c r="H2395" s="91">
        <f t="shared" si="1002"/>
        <v>0</v>
      </c>
      <c r="I2395" s="91">
        <f t="shared" si="1002"/>
        <v>0</v>
      </c>
      <c r="J2395" s="91">
        <f t="shared" si="1002"/>
        <v>0</v>
      </c>
      <c r="K2395" s="91">
        <f t="shared" si="1002"/>
        <v>0</v>
      </c>
      <c r="L2395" s="91">
        <f t="shared" si="1002"/>
        <v>1</v>
      </c>
      <c r="M2395" s="93" t="s">
        <v>14</v>
      </c>
    </row>
    <row r="2396" spans="1:13" ht="40.5" customHeight="1" thickTop="1" thickBot="1">
      <c r="A2396" s="94" t="s">
        <v>17</v>
      </c>
      <c r="B2396" s="95">
        <f>IFERROR(AVERAGE(B2393:B2395),0)</f>
        <v>0</v>
      </c>
      <c r="C2396" s="95">
        <f>IFERROR(AVERAGE(C2393:C2395),0)</f>
        <v>0</v>
      </c>
      <c r="D2396" s="95">
        <f>IFERROR(AVERAGE(D2393:D2395),0)</f>
        <v>0</v>
      </c>
      <c r="E2396" s="95">
        <f t="shared" ref="E2396:F2396" si="1003">IFERROR(AVERAGE(E2393:E2395),0)</f>
        <v>0</v>
      </c>
      <c r="F2396" s="95">
        <f t="shared" si="1003"/>
        <v>19</v>
      </c>
      <c r="G2396" s="95">
        <f>SUM(AVERAGE(G2393:G2395))</f>
        <v>19</v>
      </c>
      <c r="H2396" s="96">
        <f>AVERAGE(H2393:H2395)*0.2</f>
        <v>0</v>
      </c>
      <c r="I2396" s="96">
        <f>AVERAGE(I2393:I2395)*0.4</f>
        <v>0</v>
      </c>
      <c r="J2396" s="96">
        <f>AVERAGE(J2393:J2395)*0.6</f>
        <v>0</v>
      </c>
      <c r="K2396" s="96">
        <f>AVERAGE(K2393:K2395)*0.8</f>
        <v>0</v>
      </c>
      <c r="L2396" s="96">
        <f>AVERAGE(L2393:L2395)*1</f>
        <v>1</v>
      </c>
      <c r="M2396" s="97">
        <f>SUM(H2396:L2396)</f>
        <v>1</v>
      </c>
    </row>
    <row r="2397" spans="1:13" ht="40.5" customHeight="1" thickTop="1" thickBot="1">
      <c r="A2397" s="98" t="s">
        <v>18</v>
      </c>
      <c r="B2397" s="84" t="s">
        <v>7</v>
      </c>
      <c r="C2397" s="84" t="s">
        <v>8</v>
      </c>
      <c r="D2397" s="84" t="s">
        <v>9</v>
      </c>
      <c r="E2397" s="84" t="s">
        <v>10</v>
      </c>
      <c r="F2397" s="84" t="s">
        <v>11</v>
      </c>
      <c r="G2397" s="85" t="s">
        <v>12</v>
      </c>
      <c r="H2397" s="84" t="s">
        <v>7</v>
      </c>
      <c r="I2397" s="84" t="s">
        <v>8</v>
      </c>
      <c r="J2397" s="84" t="s">
        <v>9</v>
      </c>
      <c r="K2397" s="84" t="s">
        <v>10</v>
      </c>
      <c r="L2397" s="99" t="s">
        <v>11</v>
      </c>
      <c r="M2397" s="85" t="s">
        <v>12</v>
      </c>
    </row>
    <row r="2398" spans="1:13" ht="40.5" customHeight="1" thickTop="1" thickBot="1">
      <c r="A2398" s="88" t="s">
        <v>19</v>
      </c>
      <c r="B2398" s="89"/>
      <c r="C2398" s="89"/>
      <c r="D2398" s="89"/>
      <c r="E2398" s="89"/>
      <c r="F2398" s="89">
        <v>19</v>
      </c>
      <c r="G2398" s="90">
        <f t="shared" ref="G2398:G2402" si="1004">SUM(B2398:F2398)</f>
        <v>19</v>
      </c>
      <c r="H2398" s="91">
        <f t="shared" ref="H2398:L2402" si="1005">IFERROR(B2398/$G$2398,0)</f>
        <v>0</v>
      </c>
      <c r="I2398" s="91">
        <f t="shared" si="1005"/>
        <v>0</v>
      </c>
      <c r="J2398" s="91">
        <f t="shared" si="1005"/>
        <v>0</v>
      </c>
      <c r="K2398" s="91">
        <f t="shared" si="1005"/>
        <v>0</v>
      </c>
      <c r="L2398" s="91">
        <f t="shared" si="1005"/>
        <v>1</v>
      </c>
      <c r="M2398" s="93" t="s">
        <v>14</v>
      </c>
    </row>
    <row r="2399" spans="1:13" ht="40.5" customHeight="1" thickTop="1" thickBot="1">
      <c r="A2399" s="88" t="s">
        <v>20</v>
      </c>
      <c r="B2399" s="89"/>
      <c r="C2399" s="89"/>
      <c r="D2399" s="89"/>
      <c r="E2399" s="89"/>
      <c r="F2399" s="89">
        <v>19</v>
      </c>
      <c r="G2399" s="90">
        <f t="shared" si="1004"/>
        <v>19</v>
      </c>
      <c r="H2399" s="91">
        <f t="shared" si="1005"/>
        <v>0</v>
      </c>
      <c r="I2399" s="91">
        <f t="shared" si="1005"/>
        <v>0</v>
      </c>
      <c r="J2399" s="91">
        <f t="shared" si="1005"/>
        <v>0</v>
      </c>
      <c r="K2399" s="91">
        <f t="shared" si="1005"/>
        <v>0</v>
      </c>
      <c r="L2399" s="91">
        <f t="shared" si="1005"/>
        <v>1</v>
      </c>
      <c r="M2399" s="93" t="s">
        <v>14</v>
      </c>
    </row>
    <row r="2400" spans="1:13" ht="40.5" customHeight="1" thickTop="1" thickBot="1">
      <c r="A2400" s="88" t="s">
        <v>21</v>
      </c>
      <c r="B2400" s="89"/>
      <c r="C2400" s="89"/>
      <c r="D2400" s="89"/>
      <c r="E2400" s="89"/>
      <c r="F2400" s="89">
        <v>19</v>
      </c>
      <c r="G2400" s="90">
        <f t="shared" si="1004"/>
        <v>19</v>
      </c>
      <c r="H2400" s="91">
        <f t="shared" si="1005"/>
        <v>0</v>
      </c>
      <c r="I2400" s="91">
        <f t="shared" si="1005"/>
        <v>0</v>
      </c>
      <c r="J2400" s="91">
        <f t="shared" si="1005"/>
        <v>0</v>
      </c>
      <c r="K2400" s="91">
        <f t="shared" si="1005"/>
        <v>0</v>
      </c>
      <c r="L2400" s="91">
        <f t="shared" si="1005"/>
        <v>1</v>
      </c>
      <c r="M2400" s="93" t="s">
        <v>14</v>
      </c>
    </row>
    <row r="2401" spans="1:13" ht="40.5" customHeight="1" thickTop="1" thickBot="1">
      <c r="A2401" s="88" t="s">
        <v>22</v>
      </c>
      <c r="B2401" s="89"/>
      <c r="C2401" s="89"/>
      <c r="D2401" s="89"/>
      <c r="E2401" s="89"/>
      <c r="F2401" s="89">
        <v>19</v>
      </c>
      <c r="G2401" s="90">
        <f t="shared" si="1004"/>
        <v>19</v>
      </c>
      <c r="H2401" s="91">
        <f t="shared" si="1005"/>
        <v>0</v>
      </c>
      <c r="I2401" s="91">
        <f t="shared" si="1005"/>
        <v>0</v>
      </c>
      <c r="J2401" s="91">
        <f t="shared" si="1005"/>
        <v>0</v>
      </c>
      <c r="K2401" s="91">
        <f t="shared" si="1005"/>
        <v>0</v>
      </c>
      <c r="L2401" s="91">
        <f t="shared" si="1005"/>
        <v>1</v>
      </c>
      <c r="M2401" s="93" t="s">
        <v>14</v>
      </c>
    </row>
    <row r="2402" spans="1:13" ht="40.5" customHeight="1" thickTop="1" thickBot="1">
      <c r="A2402" s="88" t="s">
        <v>23</v>
      </c>
      <c r="B2402" s="89"/>
      <c r="C2402" s="89"/>
      <c r="D2402" s="89"/>
      <c r="E2402" s="89"/>
      <c r="F2402" s="89">
        <v>19</v>
      </c>
      <c r="G2402" s="90">
        <f t="shared" si="1004"/>
        <v>19</v>
      </c>
      <c r="H2402" s="91">
        <f t="shared" si="1005"/>
        <v>0</v>
      </c>
      <c r="I2402" s="91">
        <f t="shared" si="1005"/>
        <v>0</v>
      </c>
      <c r="J2402" s="91">
        <f t="shared" si="1005"/>
        <v>0</v>
      </c>
      <c r="K2402" s="91">
        <f t="shared" si="1005"/>
        <v>0</v>
      </c>
      <c r="L2402" s="91">
        <f t="shared" si="1005"/>
        <v>1</v>
      </c>
      <c r="M2402" s="93"/>
    </row>
    <row r="2403" spans="1:13" ht="40.5" customHeight="1" thickTop="1" thickBot="1">
      <c r="A2403" s="94" t="s">
        <v>24</v>
      </c>
      <c r="B2403" s="95">
        <f t="shared" ref="B2403:F2403" si="1006">IFERROR(AVERAGE(B2398:B2402),0)</f>
        <v>0</v>
      </c>
      <c r="C2403" s="95">
        <f t="shared" si="1006"/>
        <v>0</v>
      </c>
      <c r="D2403" s="95">
        <f t="shared" si="1006"/>
        <v>0</v>
      </c>
      <c r="E2403" s="95">
        <f t="shared" si="1006"/>
        <v>0</v>
      </c>
      <c r="F2403" s="95">
        <f t="shared" si="1006"/>
        <v>19</v>
      </c>
      <c r="G2403" s="95">
        <f>SUM(AVERAGE(G2398:G2402))</f>
        <v>19</v>
      </c>
      <c r="H2403" s="97">
        <f>AVERAGE(H2398:H2402)*0.2</f>
        <v>0</v>
      </c>
      <c r="I2403" s="97">
        <f>AVERAGE(I2398:I2402)*0.4</f>
        <v>0</v>
      </c>
      <c r="J2403" s="97">
        <f>AVERAGE(J2398:J2402)*0.6</f>
        <v>0</v>
      </c>
      <c r="K2403" s="97">
        <f>AVERAGE(K2398:K2402)*0.8</f>
        <v>0</v>
      </c>
      <c r="L2403" s="100">
        <f>AVERAGE(L2398:L2402)*1</f>
        <v>1</v>
      </c>
      <c r="M2403" s="97">
        <f>SUM(H2403:L2403)</f>
        <v>1</v>
      </c>
    </row>
    <row r="2404" spans="1:13" ht="40.5" customHeight="1" thickTop="1" thickBot="1">
      <c r="A2404" s="98" t="s">
        <v>25</v>
      </c>
      <c r="B2404" s="84" t="s">
        <v>7</v>
      </c>
      <c r="C2404" s="84" t="s">
        <v>8</v>
      </c>
      <c r="D2404" s="84" t="s">
        <v>9</v>
      </c>
      <c r="E2404" s="84" t="s">
        <v>10</v>
      </c>
      <c r="F2404" s="84" t="s">
        <v>11</v>
      </c>
      <c r="G2404" s="85" t="s">
        <v>12</v>
      </c>
      <c r="H2404" s="84" t="s">
        <v>7</v>
      </c>
      <c r="I2404" s="84" t="s">
        <v>8</v>
      </c>
      <c r="J2404" s="84" t="s">
        <v>9</v>
      </c>
      <c r="K2404" s="84" t="s">
        <v>10</v>
      </c>
      <c r="L2404" s="99" t="s">
        <v>11</v>
      </c>
      <c r="M2404" s="85" t="s">
        <v>12</v>
      </c>
    </row>
    <row r="2405" spans="1:13" ht="40.5" customHeight="1" thickTop="1" thickBot="1">
      <c r="A2405" s="88" t="s">
        <v>26</v>
      </c>
      <c r="B2405" s="89"/>
      <c r="C2405" s="89"/>
      <c r="D2405" s="89"/>
      <c r="E2405" s="89"/>
      <c r="F2405" s="89">
        <v>19</v>
      </c>
      <c r="G2405" s="90">
        <f t="shared" ref="G2405:G2407" si="1007">SUM(B2405:F2405)</f>
        <v>19</v>
      </c>
      <c r="H2405" s="91">
        <f t="shared" ref="H2405:L2407" si="1008">IFERROR(B2405/$G$2405,0)</f>
        <v>0</v>
      </c>
      <c r="I2405" s="91">
        <f t="shared" si="1008"/>
        <v>0</v>
      </c>
      <c r="J2405" s="91">
        <f t="shared" si="1008"/>
        <v>0</v>
      </c>
      <c r="K2405" s="91">
        <f t="shared" si="1008"/>
        <v>0</v>
      </c>
      <c r="L2405" s="91">
        <f t="shared" si="1008"/>
        <v>1</v>
      </c>
      <c r="M2405" s="93" t="s">
        <v>14</v>
      </c>
    </row>
    <row r="2406" spans="1:13" ht="40.5" customHeight="1" thickTop="1" thickBot="1">
      <c r="A2406" s="88" t="s">
        <v>27</v>
      </c>
      <c r="B2406" s="89"/>
      <c r="C2406" s="89"/>
      <c r="D2406" s="89"/>
      <c r="E2406" s="89"/>
      <c r="F2406" s="89">
        <v>19</v>
      </c>
      <c r="G2406" s="90">
        <f t="shared" si="1007"/>
        <v>19</v>
      </c>
      <c r="H2406" s="91">
        <f t="shared" si="1008"/>
        <v>0</v>
      </c>
      <c r="I2406" s="91">
        <f t="shared" si="1008"/>
        <v>0</v>
      </c>
      <c r="J2406" s="91">
        <f t="shared" si="1008"/>
        <v>0</v>
      </c>
      <c r="K2406" s="91">
        <f t="shared" si="1008"/>
        <v>0</v>
      </c>
      <c r="L2406" s="91">
        <f t="shared" si="1008"/>
        <v>1</v>
      </c>
      <c r="M2406" s="93" t="s">
        <v>14</v>
      </c>
    </row>
    <row r="2407" spans="1:13" ht="40.5" customHeight="1" thickTop="1" thickBot="1">
      <c r="A2407" s="88" t="s">
        <v>28</v>
      </c>
      <c r="B2407" s="89"/>
      <c r="C2407" s="89"/>
      <c r="D2407" s="89"/>
      <c r="E2407" s="89"/>
      <c r="F2407" s="89">
        <v>19</v>
      </c>
      <c r="G2407" s="90">
        <f t="shared" si="1007"/>
        <v>19</v>
      </c>
      <c r="H2407" s="91">
        <f t="shared" si="1008"/>
        <v>0</v>
      </c>
      <c r="I2407" s="91">
        <f t="shared" si="1008"/>
        <v>0</v>
      </c>
      <c r="J2407" s="91">
        <f t="shared" si="1008"/>
        <v>0</v>
      </c>
      <c r="K2407" s="91">
        <f t="shared" si="1008"/>
        <v>0</v>
      </c>
      <c r="L2407" s="91">
        <f t="shared" si="1008"/>
        <v>1</v>
      </c>
      <c r="M2407" s="93" t="s">
        <v>14</v>
      </c>
    </row>
    <row r="2408" spans="1:13" ht="40.5" customHeight="1" thickTop="1" thickBot="1">
      <c r="A2408" s="94" t="s">
        <v>24</v>
      </c>
      <c r="B2408" s="95">
        <f t="shared" ref="B2408:F2408" si="1009">IFERROR(AVERAGE(B2405:B2407),0)</f>
        <v>0</v>
      </c>
      <c r="C2408" s="95">
        <f t="shared" si="1009"/>
        <v>0</v>
      </c>
      <c r="D2408" s="101">
        <f t="shared" si="1009"/>
        <v>0</v>
      </c>
      <c r="E2408" s="101">
        <f t="shared" si="1009"/>
        <v>0</v>
      </c>
      <c r="F2408" s="101">
        <f t="shared" si="1009"/>
        <v>19</v>
      </c>
      <c r="G2408" s="101">
        <f>SUM(AVERAGE(G2405:G2407))</f>
        <v>19</v>
      </c>
      <c r="H2408" s="97">
        <f>AVERAGE(H2405:H2407)*0.2</f>
        <v>0</v>
      </c>
      <c r="I2408" s="97">
        <f>AVERAGE(I2405:I2407)*0.4</f>
        <v>0</v>
      </c>
      <c r="J2408" s="97">
        <f>AVERAGE(J2405:J2407)*0.6</f>
        <v>0</v>
      </c>
      <c r="K2408" s="97">
        <f>AVERAGE(K2405:K2407)*0.8</f>
        <v>0</v>
      </c>
      <c r="L2408" s="100">
        <f>AVERAGE(L2405:L2407)*1</f>
        <v>1</v>
      </c>
      <c r="M2408" s="102">
        <f>SUM(H2408:L2408)</f>
        <v>1</v>
      </c>
    </row>
    <row r="2409" spans="1:13" ht="40.5" customHeight="1" thickTop="1" thickBot="1">
      <c r="A2409" s="83" t="s">
        <v>29</v>
      </c>
      <c r="B2409" s="84" t="s">
        <v>7</v>
      </c>
      <c r="C2409" s="84" t="s">
        <v>8</v>
      </c>
      <c r="D2409" s="84" t="s">
        <v>9</v>
      </c>
      <c r="E2409" s="84" t="s">
        <v>10</v>
      </c>
      <c r="F2409" s="84" t="s">
        <v>11</v>
      </c>
      <c r="G2409" s="85" t="s">
        <v>12</v>
      </c>
      <c r="H2409" s="84" t="s">
        <v>7</v>
      </c>
      <c r="I2409" s="84" t="s">
        <v>8</v>
      </c>
      <c r="J2409" s="84" t="s">
        <v>9</v>
      </c>
      <c r="K2409" s="84" t="s">
        <v>10</v>
      </c>
      <c r="L2409" s="99" t="s">
        <v>11</v>
      </c>
      <c r="M2409" s="85" t="s">
        <v>12</v>
      </c>
    </row>
    <row r="2410" spans="1:13" ht="40.5" customHeight="1" thickTop="1" thickBot="1">
      <c r="A2410" s="103" t="s">
        <v>30</v>
      </c>
      <c r="B2410" s="104"/>
      <c r="C2410" s="104"/>
      <c r="D2410" s="104"/>
      <c r="E2410" s="89"/>
      <c r="F2410" s="89">
        <v>19</v>
      </c>
      <c r="G2410" s="105">
        <f t="shared" ref="G2410:G2413" si="1010">SUM(B2410:F2410)</f>
        <v>19</v>
      </c>
      <c r="H2410" s="106">
        <f t="shared" ref="H2410:L2413" si="1011">IFERROR(B2410/$G$2410,0)</f>
        <v>0</v>
      </c>
      <c r="I2410" s="106">
        <f t="shared" si="1011"/>
        <v>0</v>
      </c>
      <c r="J2410" s="106">
        <f t="shared" si="1011"/>
        <v>0</v>
      </c>
      <c r="K2410" s="106">
        <f t="shared" si="1011"/>
        <v>0</v>
      </c>
      <c r="L2410" s="106">
        <f t="shared" si="1011"/>
        <v>1</v>
      </c>
      <c r="M2410" s="93" t="s">
        <v>14</v>
      </c>
    </row>
    <row r="2411" spans="1:13" ht="40.5" customHeight="1" thickTop="1" thickBot="1">
      <c r="A2411" s="103" t="s">
        <v>31</v>
      </c>
      <c r="B2411" s="104"/>
      <c r="C2411" s="104"/>
      <c r="D2411" s="104"/>
      <c r="E2411" s="89"/>
      <c r="F2411" s="89">
        <v>19</v>
      </c>
      <c r="G2411" s="105">
        <f t="shared" si="1010"/>
        <v>19</v>
      </c>
      <c r="H2411" s="106">
        <f t="shared" si="1011"/>
        <v>0</v>
      </c>
      <c r="I2411" s="106">
        <f t="shared" si="1011"/>
        <v>0</v>
      </c>
      <c r="J2411" s="106">
        <f t="shared" si="1011"/>
        <v>0</v>
      </c>
      <c r="K2411" s="106">
        <f t="shared" si="1011"/>
        <v>0</v>
      </c>
      <c r="L2411" s="106">
        <f t="shared" si="1011"/>
        <v>1</v>
      </c>
      <c r="M2411" s="93" t="s">
        <v>14</v>
      </c>
    </row>
    <row r="2412" spans="1:13" ht="40.5" customHeight="1" thickTop="1" thickBot="1">
      <c r="A2412" s="103" t="s">
        <v>32</v>
      </c>
      <c r="B2412" s="104"/>
      <c r="C2412" s="104"/>
      <c r="D2412" s="104"/>
      <c r="E2412" s="89"/>
      <c r="F2412" s="89">
        <v>19</v>
      </c>
      <c r="G2412" s="105">
        <f t="shared" si="1010"/>
        <v>19</v>
      </c>
      <c r="H2412" s="106">
        <f t="shared" si="1011"/>
        <v>0</v>
      </c>
      <c r="I2412" s="106">
        <f t="shared" si="1011"/>
        <v>0</v>
      </c>
      <c r="J2412" s="106">
        <f t="shared" si="1011"/>
        <v>0</v>
      </c>
      <c r="K2412" s="106">
        <f t="shared" si="1011"/>
        <v>0</v>
      </c>
      <c r="L2412" s="106">
        <f t="shared" si="1011"/>
        <v>1</v>
      </c>
      <c r="M2412" s="93" t="s">
        <v>14</v>
      </c>
    </row>
    <row r="2413" spans="1:13" ht="40.5" customHeight="1" thickTop="1" thickBot="1">
      <c r="A2413" s="103" t="s">
        <v>33</v>
      </c>
      <c r="B2413" s="104"/>
      <c r="C2413" s="104"/>
      <c r="D2413" s="104"/>
      <c r="E2413" s="89"/>
      <c r="F2413" s="89">
        <v>19</v>
      </c>
      <c r="G2413" s="105">
        <f t="shared" si="1010"/>
        <v>19</v>
      </c>
      <c r="H2413" s="106">
        <f t="shared" si="1011"/>
        <v>0</v>
      </c>
      <c r="I2413" s="106">
        <f t="shared" si="1011"/>
        <v>0</v>
      </c>
      <c r="J2413" s="106">
        <f t="shared" si="1011"/>
        <v>0</v>
      </c>
      <c r="K2413" s="106">
        <f t="shared" si="1011"/>
        <v>0</v>
      </c>
      <c r="L2413" s="106">
        <f t="shared" si="1011"/>
        <v>1</v>
      </c>
      <c r="M2413" s="93" t="s">
        <v>14</v>
      </c>
    </row>
    <row r="2414" spans="1:13" ht="40.5" customHeight="1" thickTop="1" thickBot="1">
      <c r="A2414" s="107" t="s">
        <v>24</v>
      </c>
      <c r="B2414" s="108">
        <f t="shared" ref="B2414:F2414" si="1012">IFERROR(AVERAGE(B2410:B2413),0)</f>
        <v>0</v>
      </c>
      <c r="C2414" s="108">
        <f t="shared" si="1012"/>
        <v>0</v>
      </c>
      <c r="D2414" s="108">
        <f t="shared" si="1012"/>
        <v>0</v>
      </c>
      <c r="E2414" s="108">
        <f t="shared" si="1012"/>
        <v>0</v>
      </c>
      <c r="F2414" s="108">
        <f t="shared" si="1012"/>
        <v>19</v>
      </c>
      <c r="G2414" s="108">
        <f>SUM(AVERAGE(G2410:G2413))</f>
        <v>19</v>
      </c>
      <c r="H2414" s="102">
        <f>AVERAGE(H2410:H2413)*0.2</f>
        <v>0</v>
      </c>
      <c r="I2414" s="102">
        <f>AVERAGE(I2410:I2413)*0.4</f>
        <v>0</v>
      </c>
      <c r="J2414" s="102">
        <f>AVERAGE(J2410:J2413)*0.6</f>
        <v>0</v>
      </c>
      <c r="K2414" s="102">
        <f>AVERAGE(K2410:K2413)*0.8</f>
        <v>0</v>
      </c>
      <c r="L2414" s="109">
        <f>AVERAGE(L2410:L2413)*1</f>
        <v>1</v>
      </c>
      <c r="M2414" s="102">
        <f>SUM(H2414:L2414)</f>
        <v>1</v>
      </c>
    </row>
    <row r="2415" spans="1:13" ht="40.5" customHeight="1" thickTop="1" thickBot="1">
      <c r="A2415" s="110" t="s">
        <v>34</v>
      </c>
      <c r="B2415" s="111"/>
      <c r="C2415" s="111"/>
      <c r="D2415" s="111"/>
      <c r="E2415" s="111"/>
      <c r="F2415" s="111"/>
      <c r="G2415" s="112">
        <f>SUM(B2415:F2415)</f>
        <v>0</v>
      </c>
      <c r="H2415" s="113">
        <f t="shared" ref="H2415:L2415" si="1013">IFERROR(B2415/$G$2415,0)</f>
        <v>0</v>
      </c>
      <c r="I2415" s="113">
        <f t="shared" si="1013"/>
        <v>0</v>
      </c>
      <c r="J2415" s="113">
        <f t="shared" si="1013"/>
        <v>0</v>
      </c>
      <c r="K2415" s="113">
        <f t="shared" si="1013"/>
        <v>0</v>
      </c>
      <c r="L2415" s="113">
        <f t="shared" si="1013"/>
        <v>0</v>
      </c>
      <c r="M2415" s="93" t="s">
        <v>14</v>
      </c>
    </row>
    <row r="2416" spans="1:13" ht="40.5" customHeight="1" thickTop="1" thickBot="1">
      <c r="A2416" s="127" t="s">
        <v>35</v>
      </c>
      <c r="B2416" s="134"/>
      <c r="C2416" s="134"/>
      <c r="D2416" s="134"/>
      <c r="E2416" s="134"/>
      <c r="F2416" s="135"/>
      <c r="G2416" s="114">
        <v>19</v>
      </c>
      <c r="H2416" s="102" t="s">
        <v>14</v>
      </c>
      <c r="I2416" s="102" t="s">
        <v>14</v>
      </c>
      <c r="J2416" s="102" t="s">
        <v>14</v>
      </c>
      <c r="K2416" s="102" t="s">
        <v>14</v>
      </c>
      <c r="L2416" s="102" t="s">
        <v>14</v>
      </c>
      <c r="M2416" s="102">
        <f>(M2396+M2403+M2408+M2414)/4</f>
        <v>1</v>
      </c>
    </row>
    <row r="2417" spans="1:13" ht="40.5" customHeight="1" thickTop="1">
      <c r="A2417" s="77"/>
      <c r="B2417" s="77"/>
      <c r="C2417" s="77"/>
      <c r="D2417" s="77"/>
      <c r="E2417" s="77"/>
      <c r="F2417" s="77"/>
      <c r="G2417" s="77"/>
      <c r="H2417" s="77"/>
      <c r="I2417" s="77"/>
      <c r="J2417" s="77"/>
      <c r="K2417" s="77"/>
      <c r="L2417" s="77"/>
      <c r="M2417" s="77"/>
    </row>
    <row r="2418" spans="1:13" ht="40.5" customHeight="1" thickBot="1">
      <c r="A2418" s="77"/>
      <c r="B2418" s="77"/>
      <c r="C2418" s="77"/>
      <c r="D2418" s="77"/>
      <c r="E2418" s="77"/>
      <c r="F2418" s="77"/>
      <c r="G2418" s="77"/>
      <c r="H2418" s="77"/>
      <c r="I2418" s="77"/>
      <c r="J2418" s="77"/>
      <c r="K2418" s="77"/>
      <c r="L2418" s="77"/>
      <c r="M2418" s="77"/>
    </row>
    <row r="2419" spans="1:13" ht="40.5" customHeight="1" thickTop="1" thickBot="1">
      <c r="A2419" s="78" t="s">
        <v>0</v>
      </c>
      <c r="B2419" s="136" t="s">
        <v>236</v>
      </c>
      <c r="C2419" s="132"/>
      <c r="D2419" s="132"/>
      <c r="E2419" s="132"/>
      <c r="F2419" s="132"/>
      <c r="G2419" s="133"/>
      <c r="H2419" s="139" t="s">
        <v>111</v>
      </c>
      <c r="I2419" s="144"/>
      <c r="J2419" s="145"/>
      <c r="K2419" s="79" t="s">
        <v>2</v>
      </c>
      <c r="L2419" s="146">
        <v>45519</v>
      </c>
      <c r="M2419" s="147"/>
    </row>
    <row r="2420" spans="1:13" ht="40.5" customHeight="1" thickBot="1">
      <c r="A2420" s="115" t="s">
        <v>3</v>
      </c>
      <c r="B2420" s="148"/>
      <c r="C2420" s="148"/>
      <c r="D2420" s="148"/>
      <c r="E2420" s="148"/>
      <c r="F2420" s="148"/>
      <c r="G2420" s="149"/>
      <c r="H2420" s="80" t="s">
        <v>112</v>
      </c>
      <c r="I2420" s="121">
        <v>18</v>
      </c>
      <c r="J2420" s="133"/>
      <c r="K2420" s="81"/>
      <c r="L2420" s="80"/>
      <c r="M2420" s="80"/>
    </row>
    <row r="2421" spans="1:13" ht="40.5" customHeight="1" thickBot="1">
      <c r="A2421" s="150"/>
      <c r="B2421" s="151"/>
      <c r="C2421" s="151"/>
      <c r="D2421" s="151"/>
      <c r="E2421" s="151"/>
      <c r="F2421" s="151"/>
      <c r="G2421" s="152"/>
      <c r="H2421" s="80" t="s">
        <v>113</v>
      </c>
      <c r="I2421" s="121"/>
      <c r="J2421" s="133"/>
      <c r="K2421" s="80"/>
      <c r="L2421" s="80"/>
      <c r="M2421" s="80"/>
    </row>
    <row r="2422" spans="1:13" ht="40.5" customHeight="1" thickBot="1">
      <c r="A2422" s="82" t="s">
        <v>4</v>
      </c>
      <c r="B2422" s="130" t="s">
        <v>5</v>
      </c>
      <c r="C2422" s="131"/>
      <c r="D2422" s="131"/>
      <c r="E2422" s="131"/>
      <c r="F2422" s="131"/>
      <c r="G2422" s="131"/>
      <c r="H2422" s="121" t="s">
        <v>5</v>
      </c>
      <c r="I2422" s="132"/>
      <c r="J2422" s="132"/>
      <c r="K2422" s="132"/>
      <c r="L2422" s="132"/>
      <c r="M2422" s="133"/>
    </row>
    <row r="2423" spans="1:13" ht="40.5" customHeight="1" thickTop="1" thickBot="1">
      <c r="A2423" s="83" t="s">
        <v>6</v>
      </c>
      <c r="B2423" s="84" t="s">
        <v>7</v>
      </c>
      <c r="C2423" s="84" t="s">
        <v>8</v>
      </c>
      <c r="D2423" s="84" t="s">
        <v>9</v>
      </c>
      <c r="E2423" s="84" t="s">
        <v>10</v>
      </c>
      <c r="F2423" s="84" t="s">
        <v>11</v>
      </c>
      <c r="G2423" s="85" t="s">
        <v>12</v>
      </c>
      <c r="H2423" s="86" t="s">
        <v>7</v>
      </c>
      <c r="I2423" s="86" t="s">
        <v>8</v>
      </c>
      <c r="J2423" s="86" t="s">
        <v>9</v>
      </c>
      <c r="K2423" s="86" t="s">
        <v>10</v>
      </c>
      <c r="L2423" s="86" t="s">
        <v>11</v>
      </c>
      <c r="M2423" s="87" t="s">
        <v>12</v>
      </c>
    </row>
    <row r="2424" spans="1:13" ht="40.5" customHeight="1" thickTop="1" thickBot="1">
      <c r="A2424" s="88" t="s">
        <v>13</v>
      </c>
      <c r="B2424" s="89"/>
      <c r="C2424" s="89"/>
      <c r="D2424" s="89"/>
      <c r="E2424" s="89"/>
      <c r="F2424" s="89">
        <v>18</v>
      </c>
      <c r="G2424" s="90">
        <f t="shared" ref="G2424:G2426" si="1014">SUM(B2424:F2424)</f>
        <v>18</v>
      </c>
      <c r="H2424" s="91">
        <f t="shared" ref="H2424:L2426" si="1015">IFERROR(B2424/$G$2424,0)</f>
        <v>0</v>
      </c>
      <c r="I2424" s="91">
        <f t="shared" si="1015"/>
        <v>0</v>
      </c>
      <c r="J2424" s="91">
        <f t="shared" si="1015"/>
        <v>0</v>
      </c>
      <c r="K2424" s="91">
        <f t="shared" si="1015"/>
        <v>0</v>
      </c>
      <c r="L2424" s="91">
        <f t="shared" si="1015"/>
        <v>1</v>
      </c>
      <c r="M2424" s="92" t="s">
        <v>14</v>
      </c>
    </row>
    <row r="2425" spans="1:13" ht="40.5" customHeight="1" thickTop="1" thickBot="1">
      <c r="A2425" s="88" t="s">
        <v>15</v>
      </c>
      <c r="B2425" s="89"/>
      <c r="C2425" s="89"/>
      <c r="D2425" s="89"/>
      <c r="E2425" s="89"/>
      <c r="F2425" s="89">
        <v>18</v>
      </c>
      <c r="G2425" s="90">
        <f t="shared" si="1014"/>
        <v>18</v>
      </c>
      <c r="H2425" s="91">
        <f t="shared" si="1015"/>
        <v>0</v>
      </c>
      <c r="I2425" s="91">
        <f t="shared" si="1015"/>
        <v>0</v>
      </c>
      <c r="J2425" s="91">
        <f t="shared" si="1015"/>
        <v>0</v>
      </c>
      <c r="K2425" s="91">
        <f t="shared" si="1015"/>
        <v>0</v>
      </c>
      <c r="L2425" s="91">
        <f t="shared" si="1015"/>
        <v>1</v>
      </c>
      <c r="M2425" s="93" t="s">
        <v>14</v>
      </c>
    </row>
    <row r="2426" spans="1:13" ht="40.5" customHeight="1" thickTop="1" thickBot="1">
      <c r="A2426" s="88" t="s">
        <v>16</v>
      </c>
      <c r="B2426" s="89"/>
      <c r="C2426" s="89"/>
      <c r="D2426" s="89"/>
      <c r="E2426" s="89"/>
      <c r="F2426" s="89">
        <v>18</v>
      </c>
      <c r="G2426" s="90">
        <f t="shared" si="1014"/>
        <v>18</v>
      </c>
      <c r="H2426" s="91">
        <f t="shared" si="1015"/>
        <v>0</v>
      </c>
      <c r="I2426" s="91">
        <f t="shared" si="1015"/>
        <v>0</v>
      </c>
      <c r="J2426" s="91">
        <f t="shared" si="1015"/>
        <v>0</v>
      </c>
      <c r="K2426" s="91">
        <f t="shared" si="1015"/>
        <v>0</v>
      </c>
      <c r="L2426" s="91">
        <f t="shared" si="1015"/>
        <v>1</v>
      </c>
      <c r="M2426" s="93" t="s">
        <v>14</v>
      </c>
    </row>
    <row r="2427" spans="1:13" ht="40.5" customHeight="1" thickTop="1" thickBot="1">
      <c r="A2427" s="94" t="s">
        <v>17</v>
      </c>
      <c r="B2427" s="95">
        <f>IFERROR(AVERAGE(B2424:B2426),0)</f>
        <v>0</v>
      </c>
      <c r="C2427" s="95">
        <f>IFERROR(AVERAGE(C2424:C2426),0)</f>
        <v>0</v>
      </c>
      <c r="D2427" s="95">
        <f>IFERROR(AVERAGE(D2424:D2426),0)</f>
        <v>0</v>
      </c>
      <c r="E2427" s="95">
        <f t="shared" ref="E2427:F2427" si="1016">IFERROR(AVERAGE(E2424:E2426),0)</f>
        <v>0</v>
      </c>
      <c r="F2427" s="95">
        <f t="shared" si="1016"/>
        <v>18</v>
      </c>
      <c r="G2427" s="95">
        <f>SUM(AVERAGE(G2424:G2426))</f>
        <v>18</v>
      </c>
      <c r="H2427" s="96">
        <f>AVERAGE(H2424:H2426)*0.2</f>
        <v>0</v>
      </c>
      <c r="I2427" s="96">
        <f>AVERAGE(I2424:I2426)*0.4</f>
        <v>0</v>
      </c>
      <c r="J2427" s="96">
        <f>AVERAGE(J2424:J2426)*0.6</f>
        <v>0</v>
      </c>
      <c r="K2427" s="96">
        <f>AVERAGE(K2424:K2426)*0.8</f>
        <v>0</v>
      </c>
      <c r="L2427" s="96">
        <f>AVERAGE(L2424:L2426)*1</f>
        <v>1</v>
      </c>
      <c r="M2427" s="97">
        <f>SUM(H2427:L2427)</f>
        <v>1</v>
      </c>
    </row>
    <row r="2428" spans="1:13" ht="40.5" customHeight="1" thickTop="1" thickBot="1">
      <c r="A2428" s="98" t="s">
        <v>18</v>
      </c>
      <c r="B2428" s="84" t="s">
        <v>7</v>
      </c>
      <c r="C2428" s="84" t="s">
        <v>8</v>
      </c>
      <c r="D2428" s="84" t="s">
        <v>9</v>
      </c>
      <c r="E2428" s="84" t="s">
        <v>10</v>
      </c>
      <c r="F2428" s="84" t="s">
        <v>11</v>
      </c>
      <c r="G2428" s="85" t="s">
        <v>12</v>
      </c>
      <c r="H2428" s="84" t="s">
        <v>7</v>
      </c>
      <c r="I2428" s="84" t="s">
        <v>8</v>
      </c>
      <c r="J2428" s="84" t="s">
        <v>9</v>
      </c>
      <c r="K2428" s="84" t="s">
        <v>10</v>
      </c>
      <c r="L2428" s="99" t="s">
        <v>11</v>
      </c>
      <c r="M2428" s="85" t="s">
        <v>12</v>
      </c>
    </row>
    <row r="2429" spans="1:13" ht="40.5" customHeight="1" thickTop="1" thickBot="1">
      <c r="A2429" s="88" t="s">
        <v>19</v>
      </c>
      <c r="B2429" s="89"/>
      <c r="C2429" s="89"/>
      <c r="D2429" s="89"/>
      <c r="E2429" s="89"/>
      <c r="F2429" s="89">
        <v>18</v>
      </c>
      <c r="G2429" s="90">
        <f t="shared" ref="G2429:G2433" si="1017">SUM(B2429:F2429)</f>
        <v>18</v>
      </c>
      <c r="H2429" s="91">
        <f t="shared" ref="H2429:L2433" si="1018">IFERROR(B2429/$G$2429,0)</f>
        <v>0</v>
      </c>
      <c r="I2429" s="91">
        <f t="shared" si="1018"/>
        <v>0</v>
      </c>
      <c r="J2429" s="91">
        <f t="shared" si="1018"/>
        <v>0</v>
      </c>
      <c r="K2429" s="91">
        <f t="shared" si="1018"/>
        <v>0</v>
      </c>
      <c r="L2429" s="91">
        <f t="shared" si="1018"/>
        <v>1</v>
      </c>
      <c r="M2429" s="93" t="s">
        <v>14</v>
      </c>
    </row>
    <row r="2430" spans="1:13" ht="40.5" customHeight="1" thickTop="1" thickBot="1">
      <c r="A2430" s="88" t="s">
        <v>20</v>
      </c>
      <c r="B2430" s="89"/>
      <c r="C2430" s="89"/>
      <c r="D2430" s="89"/>
      <c r="E2430" s="89"/>
      <c r="F2430" s="89">
        <v>18</v>
      </c>
      <c r="G2430" s="90">
        <f t="shared" si="1017"/>
        <v>18</v>
      </c>
      <c r="H2430" s="91">
        <f t="shared" si="1018"/>
        <v>0</v>
      </c>
      <c r="I2430" s="91">
        <f t="shared" si="1018"/>
        <v>0</v>
      </c>
      <c r="J2430" s="91">
        <f t="shared" si="1018"/>
        <v>0</v>
      </c>
      <c r="K2430" s="91">
        <f t="shared" si="1018"/>
        <v>0</v>
      </c>
      <c r="L2430" s="91">
        <f t="shared" si="1018"/>
        <v>1</v>
      </c>
      <c r="M2430" s="93" t="s">
        <v>14</v>
      </c>
    </row>
    <row r="2431" spans="1:13" ht="40.5" customHeight="1" thickTop="1" thickBot="1">
      <c r="A2431" s="88" t="s">
        <v>21</v>
      </c>
      <c r="B2431" s="89"/>
      <c r="C2431" s="89"/>
      <c r="D2431" s="89"/>
      <c r="E2431" s="89"/>
      <c r="F2431" s="89">
        <v>18</v>
      </c>
      <c r="G2431" s="90">
        <f t="shared" si="1017"/>
        <v>18</v>
      </c>
      <c r="H2431" s="91">
        <f t="shared" si="1018"/>
        <v>0</v>
      </c>
      <c r="I2431" s="91">
        <f t="shared" si="1018"/>
        <v>0</v>
      </c>
      <c r="J2431" s="91">
        <f t="shared" si="1018"/>
        <v>0</v>
      </c>
      <c r="K2431" s="91">
        <f t="shared" si="1018"/>
        <v>0</v>
      </c>
      <c r="L2431" s="91">
        <f t="shared" si="1018"/>
        <v>1</v>
      </c>
      <c r="M2431" s="93" t="s">
        <v>14</v>
      </c>
    </row>
    <row r="2432" spans="1:13" ht="40.5" customHeight="1" thickTop="1" thickBot="1">
      <c r="A2432" s="88" t="s">
        <v>22</v>
      </c>
      <c r="B2432" s="89"/>
      <c r="C2432" s="89"/>
      <c r="D2432" s="89"/>
      <c r="E2432" s="89"/>
      <c r="F2432" s="89">
        <v>18</v>
      </c>
      <c r="G2432" s="90">
        <f t="shared" si="1017"/>
        <v>18</v>
      </c>
      <c r="H2432" s="91">
        <f t="shared" si="1018"/>
        <v>0</v>
      </c>
      <c r="I2432" s="91">
        <f t="shared" si="1018"/>
        <v>0</v>
      </c>
      <c r="J2432" s="91">
        <f t="shared" si="1018"/>
        <v>0</v>
      </c>
      <c r="K2432" s="91">
        <f t="shared" si="1018"/>
        <v>0</v>
      </c>
      <c r="L2432" s="91">
        <f t="shared" si="1018"/>
        <v>1</v>
      </c>
      <c r="M2432" s="93" t="s">
        <v>14</v>
      </c>
    </row>
    <row r="2433" spans="1:13" ht="40.5" customHeight="1" thickTop="1" thickBot="1">
      <c r="A2433" s="88" t="s">
        <v>23</v>
      </c>
      <c r="B2433" s="89"/>
      <c r="C2433" s="89"/>
      <c r="D2433" s="89"/>
      <c r="E2433" s="89"/>
      <c r="F2433" s="89">
        <v>18</v>
      </c>
      <c r="G2433" s="90">
        <f t="shared" si="1017"/>
        <v>18</v>
      </c>
      <c r="H2433" s="91">
        <f t="shared" si="1018"/>
        <v>0</v>
      </c>
      <c r="I2433" s="91">
        <f t="shared" si="1018"/>
        <v>0</v>
      </c>
      <c r="J2433" s="91">
        <f t="shared" si="1018"/>
        <v>0</v>
      </c>
      <c r="K2433" s="91">
        <f t="shared" si="1018"/>
        <v>0</v>
      </c>
      <c r="L2433" s="91">
        <f t="shared" si="1018"/>
        <v>1</v>
      </c>
      <c r="M2433" s="93"/>
    </row>
    <row r="2434" spans="1:13" ht="40.5" customHeight="1" thickTop="1" thickBot="1">
      <c r="A2434" s="94" t="s">
        <v>24</v>
      </c>
      <c r="B2434" s="95">
        <f t="shared" ref="B2434:F2434" si="1019">IFERROR(AVERAGE(B2429:B2433),0)</f>
        <v>0</v>
      </c>
      <c r="C2434" s="95">
        <f t="shared" si="1019"/>
        <v>0</v>
      </c>
      <c r="D2434" s="95">
        <f t="shared" si="1019"/>
        <v>0</v>
      </c>
      <c r="E2434" s="95">
        <f t="shared" si="1019"/>
        <v>0</v>
      </c>
      <c r="F2434" s="95">
        <f t="shared" si="1019"/>
        <v>18</v>
      </c>
      <c r="G2434" s="95">
        <f>SUM(AVERAGE(G2429:G2433))</f>
        <v>18</v>
      </c>
      <c r="H2434" s="97">
        <f>AVERAGE(H2429:H2433)*0.2</f>
        <v>0</v>
      </c>
      <c r="I2434" s="97">
        <f>AVERAGE(I2429:I2433)*0.4</f>
        <v>0</v>
      </c>
      <c r="J2434" s="97">
        <f>AVERAGE(J2429:J2433)*0.6</f>
        <v>0</v>
      </c>
      <c r="K2434" s="97">
        <f>AVERAGE(K2429:K2433)*0.8</f>
        <v>0</v>
      </c>
      <c r="L2434" s="100">
        <f>AVERAGE(L2429:L2433)*1</f>
        <v>1</v>
      </c>
      <c r="M2434" s="97">
        <f>SUM(H2434:L2434)</f>
        <v>1</v>
      </c>
    </row>
    <row r="2435" spans="1:13" ht="40.5" customHeight="1" thickTop="1" thickBot="1">
      <c r="A2435" s="98" t="s">
        <v>25</v>
      </c>
      <c r="B2435" s="84" t="s">
        <v>7</v>
      </c>
      <c r="C2435" s="84" t="s">
        <v>8</v>
      </c>
      <c r="D2435" s="84" t="s">
        <v>9</v>
      </c>
      <c r="E2435" s="84" t="s">
        <v>10</v>
      </c>
      <c r="F2435" s="84" t="s">
        <v>11</v>
      </c>
      <c r="G2435" s="85" t="s">
        <v>12</v>
      </c>
      <c r="H2435" s="84" t="s">
        <v>7</v>
      </c>
      <c r="I2435" s="84" t="s">
        <v>8</v>
      </c>
      <c r="J2435" s="84" t="s">
        <v>9</v>
      </c>
      <c r="K2435" s="84" t="s">
        <v>10</v>
      </c>
      <c r="L2435" s="99" t="s">
        <v>11</v>
      </c>
      <c r="M2435" s="85" t="s">
        <v>12</v>
      </c>
    </row>
    <row r="2436" spans="1:13" ht="40.5" customHeight="1" thickTop="1" thickBot="1">
      <c r="A2436" s="88" t="s">
        <v>26</v>
      </c>
      <c r="B2436" s="89"/>
      <c r="C2436" s="89"/>
      <c r="D2436" s="89"/>
      <c r="E2436" s="89"/>
      <c r="F2436" s="89">
        <v>18</v>
      </c>
      <c r="G2436" s="90">
        <f t="shared" ref="G2436:G2438" si="1020">SUM(B2436:F2436)</f>
        <v>18</v>
      </c>
      <c r="H2436" s="91">
        <f t="shared" ref="H2436:L2438" si="1021">IFERROR(B2436/$G$2436,0)</f>
        <v>0</v>
      </c>
      <c r="I2436" s="91">
        <f t="shared" si="1021"/>
        <v>0</v>
      </c>
      <c r="J2436" s="91">
        <f t="shared" si="1021"/>
        <v>0</v>
      </c>
      <c r="K2436" s="91">
        <f t="shared" si="1021"/>
        <v>0</v>
      </c>
      <c r="L2436" s="91">
        <f t="shared" si="1021"/>
        <v>1</v>
      </c>
      <c r="M2436" s="93" t="s">
        <v>14</v>
      </c>
    </row>
    <row r="2437" spans="1:13" ht="40.5" customHeight="1" thickTop="1" thickBot="1">
      <c r="A2437" s="88" t="s">
        <v>27</v>
      </c>
      <c r="B2437" s="89"/>
      <c r="C2437" s="89"/>
      <c r="D2437" s="89"/>
      <c r="E2437" s="89"/>
      <c r="F2437" s="89">
        <v>18</v>
      </c>
      <c r="G2437" s="90">
        <f t="shared" si="1020"/>
        <v>18</v>
      </c>
      <c r="H2437" s="91">
        <f t="shared" si="1021"/>
        <v>0</v>
      </c>
      <c r="I2437" s="91">
        <f t="shared" si="1021"/>
        <v>0</v>
      </c>
      <c r="J2437" s="91">
        <f t="shared" si="1021"/>
        <v>0</v>
      </c>
      <c r="K2437" s="91">
        <f t="shared" si="1021"/>
        <v>0</v>
      </c>
      <c r="L2437" s="91">
        <f t="shared" si="1021"/>
        <v>1</v>
      </c>
      <c r="M2437" s="93" t="s">
        <v>14</v>
      </c>
    </row>
    <row r="2438" spans="1:13" ht="40.5" customHeight="1" thickTop="1" thickBot="1">
      <c r="A2438" s="88" t="s">
        <v>28</v>
      </c>
      <c r="B2438" s="89"/>
      <c r="C2438" s="89"/>
      <c r="D2438" s="89"/>
      <c r="E2438" s="89"/>
      <c r="F2438" s="89">
        <v>18</v>
      </c>
      <c r="G2438" s="90">
        <f t="shared" si="1020"/>
        <v>18</v>
      </c>
      <c r="H2438" s="91">
        <f t="shared" si="1021"/>
        <v>0</v>
      </c>
      <c r="I2438" s="91">
        <f t="shared" si="1021"/>
        <v>0</v>
      </c>
      <c r="J2438" s="91">
        <f t="shared" si="1021"/>
        <v>0</v>
      </c>
      <c r="K2438" s="91">
        <f t="shared" si="1021"/>
        <v>0</v>
      </c>
      <c r="L2438" s="91">
        <f t="shared" si="1021"/>
        <v>1</v>
      </c>
      <c r="M2438" s="93" t="s">
        <v>14</v>
      </c>
    </row>
    <row r="2439" spans="1:13" ht="40.5" customHeight="1" thickTop="1" thickBot="1">
      <c r="A2439" s="94" t="s">
        <v>24</v>
      </c>
      <c r="B2439" s="95">
        <f t="shared" ref="B2439:F2439" si="1022">IFERROR(AVERAGE(B2436:B2438),0)</f>
        <v>0</v>
      </c>
      <c r="C2439" s="95">
        <f t="shared" si="1022"/>
        <v>0</v>
      </c>
      <c r="D2439" s="101">
        <f t="shared" si="1022"/>
        <v>0</v>
      </c>
      <c r="E2439" s="101">
        <f t="shared" si="1022"/>
        <v>0</v>
      </c>
      <c r="F2439" s="101">
        <f t="shared" si="1022"/>
        <v>18</v>
      </c>
      <c r="G2439" s="101">
        <f>SUM(AVERAGE(G2436:G2438))</f>
        <v>18</v>
      </c>
      <c r="H2439" s="97">
        <f>AVERAGE(H2436:H2438)*0.2</f>
        <v>0</v>
      </c>
      <c r="I2439" s="97">
        <f>AVERAGE(I2436:I2438)*0.4</f>
        <v>0</v>
      </c>
      <c r="J2439" s="97">
        <f>AVERAGE(J2436:J2438)*0.6</f>
        <v>0</v>
      </c>
      <c r="K2439" s="97">
        <f>AVERAGE(K2436:K2438)*0.8</f>
        <v>0</v>
      </c>
      <c r="L2439" s="100">
        <f>AVERAGE(L2436:L2438)*1</f>
        <v>1</v>
      </c>
      <c r="M2439" s="102">
        <f>SUM(H2439:L2439)</f>
        <v>1</v>
      </c>
    </row>
    <row r="2440" spans="1:13" ht="40.5" customHeight="1" thickTop="1" thickBot="1">
      <c r="A2440" s="83" t="s">
        <v>29</v>
      </c>
      <c r="B2440" s="84" t="s">
        <v>7</v>
      </c>
      <c r="C2440" s="84" t="s">
        <v>8</v>
      </c>
      <c r="D2440" s="84" t="s">
        <v>9</v>
      </c>
      <c r="E2440" s="84" t="s">
        <v>10</v>
      </c>
      <c r="F2440" s="84" t="s">
        <v>11</v>
      </c>
      <c r="G2440" s="85" t="s">
        <v>12</v>
      </c>
      <c r="H2440" s="84" t="s">
        <v>7</v>
      </c>
      <c r="I2440" s="84" t="s">
        <v>8</v>
      </c>
      <c r="J2440" s="84" t="s">
        <v>9</v>
      </c>
      <c r="K2440" s="84" t="s">
        <v>10</v>
      </c>
      <c r="L2440" s="99" t="s">
        <v>11</v>
      </c>
      <c r="M2440" s="85" t="s">
        <v>12</v>
      </c>
    </row>
    <row r="2441" spans="1:13" ht="40.5" customHeight="1" thickTop="1" thickBot="1">
      <c r="A2441" s="103" t="s">
        <v>30</v>
      </c>
      <c r="B2441" s="104"/>
      <c r="C2441" s="104"/>
      <c r="D2441" s="104"/>
      <c r="E2441" s="89"/>
      <c r="F2441" s="89">
        <v>18</v>
      </c>
      <c r="G2441" s="105">
        <f t="shared" ref="G2441:G2444" si="1023">SUM(B2441:F2441)</f>
        <v>18</v>
      </c>
      <c r="H2441" s="106">
        <f t="shared" ref="H2441:L2444" si="1024">IFERROR(B2441/$G$2441,0)</f>
        <v>0</v>
      </c>
      <c r="I2441" s="106">
        <f t="shared" si="1024"/>
        <v>0</v>
      </c>
      <c r="J2441" s="106">
        <f t="shared" si="1024"/>
        <v>0</v>
      </c>
      <c r="K2441" s="106">
        <f t="shared" si="1024"/>
        <v>0</v>
      </c>
      <c r="L2441" s="106">
        <f t="shared" si="1024"/>
        <v>1</v>
      </c>
      <c r="M2441" s="93" t="s">
        <v>14</v>
      </c>
    </row>
    <row r="2442" spans="1:13" ht="40.5" customHeight="1" thickTop="1" thickBot="1">
      <c r="A2442" s="103" t="s">
        <v>31</v>
      </c>
      <c r="B2442" s="104"/>
      <c r="C2442" s="104"/>
      <c r="D2442" s="104"/>
      <c r="E2442" s="89"/>
      <c r="F2442" s="89">
        <v>18</v>
      </c>
      <c r="G2442" s="105">
        <f t="shared" si="1023"/>
        <v>18</v>
      </c>
      <c r="H2442" s="106">
        <f t="shared" si="1024"/>
        <v>0</v>
      </c>
      <c r="I2442" s="106">
        <f t="shared" si="1024"/>
        <v>0</v>
      </c>
      <c r="J2442" s="106">
        <f t="shared" si="1024"/>
        <v>0</v>
      </c>
      <c r="K2442" s="106">
        <f t="shared" si="1024"/>
        <v>0</v>
      </c>
      <c r="L2442" s="106">
        <f t="shared" si="1024"/>
        <v>1</v>
      </c>
      <c r="M2442" s="93" t="s">
        <v>14</v>
      </c>
    </row>
    <row r="2443" spans="1:13" ht="40.5" customHeight="1" thickTop="1" thickBot="1">
      <c r="A2443" s="103" t="s">
        <v>32</v>
      </c>
      <c r="B2443" s="104"/>
      <c r="C2443" s="104"/>
      <c r="D2443" s="104"/>
      <c r="E2443" s="89"/>
      <c r="F2443" s="89">
        <v>18</v>
      </c>
      <c r="G2443" s="105">
        <f t="shared" si="1023"/>
        <v>18</v>
      </c>
      <c r="H2443" s="106">
        <f t="shared" si="1024"/>
        <v>0</v>
      </c>
      <c r="I2443" s="106">
        <f t="shared" si="1024"/>
        <v>0</v>
      </c>
      <c r="J2443" s="106">
        <f t="shared" si="1024"/>
        <v>0</v>
      </c>
      <c r="K2443" s="106">
        <f t="shared" si="1024"/>
        <v>0</v>
      </c>
      <c r="L2443" s="106">
        <f t="shared" si="1024"/>
        <v>1</v>
      </c>
      <c r="M2443" s="93" t="s">
        <v>14</v>
      </c>
    </row>
    <row r="2444" spans="1:13" ht="40.5" customHeight="1" thickTop="1" thickBot="1">
      <c r="A2444" s="103" t="s">
        <v>33</v>
      </c>
      <c r="B2444" s="104"/>
      <c r="C2444" s="104"/>
      <c r="D2444" s="104"/>
      <c r="E2444" s="89"/>
      <c r="F2444" s="89">
        <v>18</v>
      </c>
      <c r="G2444" s="105">
        <f t="shared" si="1023"/>
        <v>18</v>
      </c>
      <c r="H2444" s="106">
        <f t="shared" si="1024"/>
        <v>0</v>
      </c>
      <c r="I2444" s="106">
        <f t="shared" si="1024"/>
        <v>0</v>
      </c>
      <c r="J2444" s="106">
        <f t="shared" si="1024"/>
        <v>0</v>
      </c>
      <c r="K2444" s="106">
        <f t="shared" si="1024"/>
        <v>0</v>
      </c>
      <c r="L2444" s="106">
        <f t="shared" si="1024"/>
        <v>1</v>
      </c>
      <c r="M2444" s="93" t="s">
        <v>14</v>
      </c>
    </row>
    <row r="2445" spans="1:13" ht="40.5" customHeight="1" thickTop="1" thickBot="1">
      <c r="A2445" s="107" t="s">
        <v>24</v>
      </c>
      <c r="B2445" s="108">
        <f t="shared" ref="B2445:F2445" si="1025">IFERROR(AVERAGE(B2441:B2444),0)</f>
        <v>0</v>
      </c>
      <c r="C2445" s="108">
        <f t="shared" si="1025"/>
        <v>0</v>
      </c>
      <c r="D2445" s="108">
        <f t="shared" si="1025"/>
        <v>0</v>
      </c>
      <c r="E2445" s="108">
        <f t="shared" si="1025"/>
        <v>0</v>
      </c>
      <c r="F2445" s="108">
        <f t="shared" si="1025"/>
        <v>18</v>
      </c>
      <c r="G2445" s="108">
        <f>SUM(AVERAGE(G2441:G2444))</f>
        <v>18</v>
      </c>
      <c r="H2445" s="102">
        <f>AVERAGE(H2441:H2444)*0.2</f>
        <v>0</v>
      </c>
      <c r="I2445" s="102">
        <f>AVERAGE(I2441:I2444)*0.4</f>
        <v>0</v>
      </c>
      <c r="J2445" s="102">
        <f>AVERAGE(J2441:J2444)*0.6</f>
        <v>0</v>
      </c>
      <c r="K2445" s="102">
        <f>AVERAGE(K2441:K2444)*0.8</f>
        <v>0</v>
      </c>
      <c r="L2445" s="109">
        <f>AVERAGE(L2441:L2444)*1</f>
        <v>1</v>
      </c>
      <c r="M2445" s="102">
        <f>SUM(H2445:L2445)</f>
        <v>1</v>
      </c>
    </row>
    <row r="2446" spans="1:13" ht="40.5" customHeight="1" thickTop="1" thickBot="1">
      <c r="A2446" s="110" t="s">
        <v>34</v>
      </c>
      <c r="B2446" s="111"/>
      <c r="C2446" s="111"/>
      <c r="D2446" s="111"/>
      <c r="E2446" s="111"/>
      <c r="F2446" s="111"/>
      <c r="G2446" s="112">
        <f>SUM(B2446:F2446)</f>
        <v>0</v>
      </c>
      <c r="H2446" s="113">
        <f t="shared" ref="H2446:L2446" si="1026">IFERROR(B2446/$G$2446,0)</f>
        <v>0</v>
      </c>
      <c r="I2446" s="113">
        <f t="shared" si="1026"/>
        <v>0</v>
      </c>
      <c r="J2446" s="113">
        <f t="shared" si="1026"/>
        <v>0</v>
      </c>
      <c r="K2446" s="113">
        <f t="shared" si="1026"/>
        <v>0</v>
      </c>
      <c r="L2446" s="113">
        <f t="shared" si="1026"/>
        <v>0</v>
      </c>
      <c r="M2446" s="93" t="s">
        <v>14</v>
      </c>
    </row>
    <row r="2447" spans="1:13" ht="40.5" customHeight="1" thickTop="1" thickBot="1">
      <c r="A2447" s="127" t="s">
        <v>35</v>
      </c>
      <c r="B2447" s="134"/>
      <c r="C2447" s="134"/>
      <c r="D2447" s="134"/>
      <c r="E2447" s="134"/>
      <c r="F2447" s="135"/>
      <c r="G2447" s="114">
        <v>18</v>
      </c>
      <c r="H2447" s="102" t="s">
        <v>14</v>
      </c>
      <c r="I2447" s="102" t="s">
        <v>14</v>
      </c>
      <c r="J2447" s="102" t="s">
        <v>14</v>
      </c>
      <c r="K2447" s="102" t="s">
        <v>14</v>
      </c>
      <c r="L2447" s="102" t="s">
        <v>14</v>
      </c>
      <c r="M2447" s="102">
        <f>(M2427+M2434+M2439+M2445)/4</f>
        <v>1</v>
      </c>
    </row>
    <row r="2448" spans="1:13" ht="40.5" customHeight="1" thickTop="1">
      <c r="A2448" s="77"/>
      <c r="B2448" s="77"/>
      <c r="C2448" s="77"/>
      <c r="D2448" s="77"/>
      <c r="E2448" s="77"/>
      <c r="F2448" s="77"/>
      <c r="G2448" s="77"/>
      <c r="H2448" s="77"/>
      <c r="I2448" s="77"/>
      <c r="J2448" s="77"/>
      <c r="K2448" s="77"/>
      <c r="L2448" s="77"/>
      <c r="M2448" s="77"/>
    </row>
    <row r="2449" spans="1:13" ht="40.5" customHeight="1" thickBot="1">
      <c r="A2449" s="77"/>
      <c r="B2449" s="77"/>
      <c r="C2449" s="77"/>
      <c r="D2449" s="77"/>
      <c r="E2449" s="77"/>
      <c r="F2449" s="77"/>
      <c r="G2449" s="77"/>
      <c r="H2449" s="77"/>
      <c r="I2449" s="77"/>
      <c r="J2449" s="77"/>
      <c r="K2449" s="77"/>
      <c r="L2449" s="77"/>
      <c r="M2449" s="77"/>
    </row>
    <row r="2450" spans="1:13" ht="40.5" customHeight="1" thickTop="1" thickBot="1">
      <c r="A2450" s="78" t="s">
        <v>0</v>
      </c>
      <c r="B2450" s="136" t="s">
        <v>237</v>
      </c>
      <c r="C2450" s="132"/>
      <c r="D2450" s="132"/>
      <c r="E2450" s="132"/>
      <c r="F2450" s="132"/>
      <c r="G2450" s="133"/>
      <c r="H2450" s="139" t="s">
        <v>111</v>
      </c>
      <c r="I2450" s="144"/>
      <c r="J2450" s="145"/>
      <c r="K2450" s="79" t="s">
        <v>2</v>
      </c>
      <c r="L2450" s="146">
        <v>45474</v>
      </c>
      <c r="M2450" s="147"/>
    </row>
    <row r="2451" spans="1:13" ht="40.5" customHeight="1" thickBot="1">
      <c r="A2451" s="115" t="s">
        <v>3</v>
      </c>
      <c r="B2451" s="148"/>
      <c r="C2451" s="148"/>
      <c r="D2451" s="148"/>
      <c r="E2451" s="148"/>
      <c r="F2451" s="148"/>
      <c r="G2451" s="149"/>
      <c r="H2451" s="80" t="s">
        <v>112</v>
      </c>
      <c r="I2451" s="121">
        <v>18</v>
      </c>
      <c r="J2451" s="133"/>
      <c r="K2451" s="81"/>
      <c r="L2451" s="80"/>
      <c r="M2451" s="80"/>
    </row>
    <row r="2452" spans="1:13" ht="40.5" customHeight="1" thickBot="1">
      <c r="A2452" s="150"/>
      <c r="B2452" s="151"/>
      <c r="C2452" s="151"/>
      <c r="D2452" s="151"/>
      <c r="E2452" s="151"/>
      <c r="F2452" s="151"/>
      <c r="G2452" s="152"/>
      <c r="H2452" s="80" t="s">
        <v>113</v>
      </c>
      <c r="I2452" s="121"/>
      <c r="J2452" s="133"/>
      <c r="K2452" s="80"/>
      <c r="L2452" s="80"/>
      <c r="M2452" s="80"/>
    </row>
    <row r="2453" spans="1:13" ht="40.5" customHeight="1" thickBot="1">
      <c r="A2453" s="82" t="s">
        <v>4</v>
      </c>
      <c r="B2453" s="130" t="s">
        <v>5</v>
      </c>
      <c r="C2453" s="131"/>
      <c r="D2453" s="131"/>
      <c r="E2453" s="131"/>
      <c r="F2453" s="131"/>
      <c r="G2453" s="131"/>
      <c r="H2453" s="121" t="s">
        <v>5</v>
      </c>
      <c r="I2453" s="132"/>
      <c r="J2453" s="132"/>
      <c r="K2453" s="132"/>
      <c r="L2453" s="132"/>
      <c r="M2453" s="133"/>
    </row>
    <row r="2454" spans="1:13" ht="40.5" customHeight="1" thickTop="1" thickBot="1">
      <c r="A2454" s="83" t="s">
        <v>6</v>
      </c>
      <c r="B2454" s="84" t="s">
        <v>7</v>
      </c>
      <c r="C2454" s="84" t="s">
        <v>8</v>
      </c>
      <c r="D2454" s="84" t="s">
        <v>9</v>
      </c>
      <c r="E2454" s="84" t="s">
        <v>10</v>
      </c>
      <c r="F2454" s="84" t="s">
        <v>11</v>
      </c>
      <c r="G2454" s="85" t="s">
        <v>12</v>
      </c>
      <c r="H2454" s="86" t="s">
        <v>7</v>
      </c>
      <c r="I2454" s="86" t="s">
        <v>8</v>
      </c>
      <c r="J2454" s="86" t="s">
        <v>9</v>
      </c>
      <c r="K2454" s="86" t="s">
        <v>10</v>
      </c>
      <c r="L2454" s="86" t="s">
        <v>11</v>
      </c>
      <c r="M2454" s="87" t="s">
        <v>12</v>
      </c>
    </row>
    <row r="2455" spans="1:13" ht="40.5" customHeight="1" thickTop="1" thickBot="1">
      <c r="A2455" s="88" t="s">
        <v>13</v>
      </c>
      <c r="B2455" s="89"/>
      <c r="C2455" s="89"/>
      <c r="D2455" s="89"/>
      <c r="E2455" s="89"/>
      <c r="F2455" s="89">
        <v>18</v>
      </c>
      <c r="G2455" s="90">
        <f t="shared" ref="G2455:G2457" si="1027">SUM(B2455:F2455)</f>
        <v>18</v>
      </c>
      <c r="H2455" s="91">
        <f t="shared" ref="H2455:L2457" si="1028">IFERROR(B2455/$G$2455,0)</f>
        <v>0</v>
      </c>
      <c r="I2455" s="91">
        <f t="shared" si="1028"/>
        <v>0</v>
      </c>
      <c r="J2455" s="91">
        <f t="shared" si="1028"/>
        <v>0</v>
      </c>
      <c r="K2455" s="91">
        <f t="shared" si="1028"/>
        <v>0</v>
      </c>
      <c r="L2455" s="91">
        <f t="shared" si="1028"/>
        <v>1</v>
      </c>
      <c r="M2455" s="92" t="s">
        <v>14</v>
      </c>
    </row>
    <row r="2456" spans="1:13" ht="40.5" customHeight="1" thickTop="1" thickBot="1">
      <c r="A2456" s="88" t="s">
        <v>15</v>
      </c>
      <c r="B2456" s="89"/>
      <c r="C2456" s="89"/>
      <c r="D2456" s="89"/>
      <c r="E2456" s="89"/>
      <c r="F2456" s="89">
        <v>18</v>
      </c>
      <c r="G2456" s="90">
        <f t="shared" si="1027"/>
        <v>18</v>
      </c>
      <c r="H2456" s="91">
        <f t="shared" si="1028"/>
        <v>0</v>
      </c>
      <c r="I2456" s="91">
        <f t="shared" si="1028"/>
        <v>0</v>
      </c>
      <c r="J2456" s="91">
        <f t="shared" si="1028"/>
        <v>0</v>
      </c>
      <c r="K2456" s="91">
        <f t="shared" si="1028"/>
        <v>0</v>
      </c>
      <c r="L2456" s="91">
        <f t="shared" si="1028"/>
        <v>1</v>
      </c>
      <c r="M2456" s="93" t="s">
        <v>14</v>
      </c>
    </row>
    <row r="2457" spans="1:13" ht="40.5" customHeight="1" thickTop="1" thickBot="1">
      <c r="A2457" s="88" t="s">
        <v>16</v>
      </c>
      <c r="B2457" s="89"/>
      <c r="C2457" s="89"/>
      <c r="D2457" s="89"/>
      <c r="E2457" s="89"/>
      <c r="F2457" s="89">
        <v>18</v>
      </c>
      <c r="G2457" s="90">
        <f t="shared" si="1027"/>
        <v>18</v>
      </c>
      <c r="H2457" s="91">
        <f t="shared" si="1028"/>
        <v>0</v>
      </c>
      <c r="I2457" s="91">
        <f t="shared" si="1028"/>
        <v>0</v>
      </c>
      <c r="J2457" s="91">
        <f t="shared" si="1028"/>
        <v>0</v>
      </c>
      <c r="K2457" s="91">
        <f t="shared" si="1028"/>
        <v>0</v>
      </c>
      <c r="L2457" s="91">
        <f t="shared" si="1028"/>
        <v>1</v>
      </c>
      <c r="M2457" s="93" t="s">
        <v>14</v>
      </c>
    </row>
    <row r="2458" spans="1:13" ht="40.5" customHeight="1" thickTop="1" thickBot="1">
      <c r="A2458" s="94" t="s">
        <v>17</v>
      </c>
      <c r="B2458" s="95">
        <f>IFERROR(AVERAGE(B2455:B2457),0)</f>
        <v>0</v>
      </c>
      <c r="C2458" s="95">
        <f>IFERROR(AVERAGE(C2455:C2457),0)</f>
        <v>0</v>
      </c>
      <c r="D2458" s="95">
        <f>IFERROR(AVERAGE(D2455:D2457),0)</f>
        <v>0</v>
      </c>
      <c r="E2458" s="95">
        <f t="shared" ref="E2458:F2458" si="1029">IFERROR(AVERAGE(E2455:E2457),0)</f>
        <v>0</v>
      </c>
      <c r="F2458" s="95">
        <f t="shared" si="1029"/>
        <v>18</v>
      </c>
      <c r="G2458" s="95">
        <f>SUM(AVERAGE(G2455:G2457))</f>
        <v>18</v>
      </c>
      <c r="H2458" s="96">
        <f>AVERAGE(H2455:H2457)*0.2</f>
        <v>0</v>
      </c>
      <c r="I2458" s="96">
        <f>AVERAGE(I2455:I2457)*0.4</f>
        <v>0</v>
      </c>
      <c r="J2458" s="96">
        <f>AVERAGE(J2455:J2457)*0.6</f>
        <v>0</v>
      </c>
      <c r="K2458" s="96">
        <f>AVERAGE(K2455:K2457)*0.8</f>
        <v>0</v>
      </c>
      <c r="L2458" s="96">
        <f>AVERAGE(L2455:L2457)*1</f>
        <v>1</v>
      </c>
      <c r="M2458" s="97">
        <f>SUM(H2458:L2458)</f>
        <v>1</v>
      </c>
    </row>
    <row r="2459" spans="1:13" ht="40.5" customHeight="1" thickTop="1" thickBot="1">
      <c r="A2459" s="98" t="s">
        <v>18</v>
      </c>
      <c r="B2459" s="84" t="s">
        <v>7</v>
      </c>
      <c r="C2459" s="84" t="s">
        <v>8</v>
      </c>
      <c r="D2459" s="84" t="s">
        <v>9</v>
      </c>
      <c r="E2459" s="84" t="s">
        <v>10</v>
      </c>
      <c r="F2459" s="84" t="s">
        <v>11</v>
      </c>
      <c r="G2459" s="85" t="s">
        <v>12</v>
      </c>
      <c r="H2459" s="84" t="s">
        <v>7</v>
      </c>
      <c r="I2459" s="84" t="s">
        <v>8</v>
      </c>
      <c r="J2459" s="84" t="s">
        <v>9</v>
      </c>
      <c r="K2459" s="84" t="s">
        <v>10</v>
      </c>
      <c r="L2459" s="99" t="s">
        <v>11</v>
      </c>
      <c r="M2459" s="85" t="s">
        <v>12</v>
      </c>
    </row>
    <row r="2460" spans="1:13" ht="40.5" customHeight="1" thickTop="1" thickBot="1">
      <c r="A2460" s="88" t="s">
        <v>19</v>
      </c>
      <c r="B2460" s="89"/>
      <c r="C2460" s="89"/>
      <c r="D2460" s="89"/>
      <c r="E2460" s="89"/>
      <c r="F2460" s="89">
        <v>18</v>
      </c>
      <c r="G2460" s="90">
        <f t="shared" ref="G2460:G2464" si="1030">SUM(B2460:F2460)</f>
        <v>18</v>
      </c>
      <c r="H2460" s="91">
        <f t="shared" ref="H2460:L2464" si="1031">IFERROR(B2460/$G$2460,0)</f>
        <v>0</v>
      </c>
      <c r="I2460" s="91">
        <f t="shared" si="1031"/>
        <v>0</v>
      </c>
      <c r="J2460" s="91">
        <f t="shared" si="1031"/>
        <v>0</v>
      </c>
      <c r="K2460" s="91">
        <f t="shared" si="1031"/>
        <v>0</v>
      </c>
      <c r="L2460" s="91">
        <f t="shared" si="1031"/>
        <v>1</v>
      </c>
      <c r="M2460" s="93" t="s">
        <v>14</v>
      </c>
    </row>
    <row r="2461" spans="1:13" ht="40.5" customHeight="1" thickTop="1" thickBot="1">
      <c r="A2461" s="88" t="s">
        <v>20</v>
      </c>
      <c r="B2461" s="89"/>
      <c r="C2461" s="89"/>
      <c r="D2461" s="89"/>
      <c r="E2461" s="89"/>
      <c r="F2461" s="89">
        <v>18</v>
      </c>
      <c r="G2461" s="90">
        <f t="shared" si="1030"/>
        <v>18</v>
      </c>
      <c r="H2461" s="91">
        <f t="shared" si="1031"/>
        <v>0</v>
      </c>
      <c r="I2461" s="91">
        <f t="shared" si="1031"/>
        <v>0</v>
      </c>
      <c r="J2461" s="91">
        <f t="shared" si="1031"/>
        <v>0</v>
      </c>
      <c r="K2461" s="91">
        <f t="shared" si="1031"/>
        <v>0</v>
      </c>
      <c r="L2461" s="91">
        <f t="shared" si="1031"/>
        <v>1</v>
      </c>
      <c r="M2461" s="93" t="s">
        <v>14</v>
      </c>
    </row>
    <row r="2462" spans="1:13" ht="40.5" customHeight="1" thickTop="1" thickBot="1">
      <c r="A2462" s="88" t="s">
        <v>21</v>
      </c>
      <c r="B2462" s="89"/>
      <c r="C2462" s="89"/>
      <c r="D2462" s="89"/>
      <c r="E2462" s="89"/>
      <c r="F2462" s="89">
        <v>18</v>
      </c>
      <c r="G2462" s="90">
        <f t="shared" si="1030"/>
        <v>18</v>
      </c>
      <c r="H2462" s="91">
        <f t="shared" si="1031"/>
        <v>0</v>
      </c>
      <c r="I2462" s="91">
        <f t="shared" si="1031"/>
        <v>0</v>
      </c>
      <c r="J2462" s="91">
        <f t="shared" si="1031"/>
        <v>0</v>
      </c>
      <c r="K2462" s="91">
        <f t="shared" si="1031"/>
        <v>0</v>
      </c>
      <c r="L2462" s="91">
        <f t="shared" si="1031"/>
        <v>1</v>
      </c>
      <c r="M2462" s="93" t="s">
        <v>14</v>
      </c>
    </row>
    <row r="2463" spans="1:13" ht="40.5" customHeight="1" thickTop="1" thickBot="1">
      <c r="A2463" s="88" t="s">
        <v>22</v>
      </c>
      <c r="B2463" s="89"/>
      <c r="C2463" s="89"/>
      <c r="D2463" s="89"/>
      <c r="E2463" s="89"/>
      <c r="F2463" s="89">
        <v>18</v>
      </c>
      <c r="G2463" s="90">
        <f t="shared" si="1030"/>
        <v>18</v>
      </c>
      <c r="H2463" s="91">
        <f t="shared" si="1031"/>
        <v>0</v>
      </c>
      <c r="I2463" s="91">
        <f t="shared" si="1031"/>
        <v>0</v>
      </c>
      <c r="J2463" s="91">
        <f t="shared" si="1031"/>
        <v>0</v>
      </c>
      <c r="K2463" s="91">
        <f t="shared" si="1031"/>
        <v>0</v>
      </c>
      <c r="L2463" s="91">
        <f t="shared" si="1031"/>
        <v>1</v>
      </c>
      <c r="M2463" s="93" t="s">
        <v>14</v>
      </c>
    </row>
    <row r="2464" spans="1:13" ht="40.5" customHeight="1" thickTop="1" thickBot="1">
      <c r="A2464" s="88" t="s">
        <v>23</v>
      </c>
      <c r="B2464" s="89"/>
      <c r="C2464" s="89"/>
      <c r="D2464" s="89"/>
      <c r="E2464" s="89"/>
      <c r="F2464" s="89">
        <v>18</v>
      </c>
      <c r="G2464" s="90">
        <f t="shared" si="1030"/>
        <v>18</v>
      </c>
      <c r="H2464" s="91">
        <f t="shared" si="1031"/>
        <v>0</v>
      </c>
      <c r="I2464" s="91">
        <f t="shared" si="1031"/>
        <v>0</v>
      </c>
      <c r="J2464" s="91">
        <f t="shared" si="1031"/>
        <v>0</v>
      </c>
      <c r="K2464" s="91">
        <f t="shared" si="1031"/>
        <v>0</v>
      </c>
      <c r="L2464" s="91">
        <f t="shared" si="1031"/>
        <v>1</v>
      </c>
      <c r="M2464" s="93"/>
    </row>
    <row r="2465" spans="1:13" ht="40.5" customHeight="1" thickTop="1" thickBot="1">
      <c r="A2465" s="94" t="s">
        <v>24</v>
      </c>
      <c r="B2465" s="95">
        <f t="shared" ref="B2465:F2465" si="1032">IFERROR(AVERAGE(B2460:B2464),0)</f>
        <v>0</v>
      </c>
      <c r="C2465" s="95">
        <f t="shared" si="1032"/>
        <v>0</v>
      </c>
      <c r="D2465" s="95">
        <f t="shared" si="1032"/>
        <v>0</v>
      </c>
      <c r="E2465" s="95">
        <f t="shared" si="1032"/>
        <v>0</v>
      </c>
      <c r="F2465" s="95">
        <f t="shared" si="1032"/>
        <v>18</v>
      </c>
      <c r="G2465" s="95">
        <f>SUM(AVERAGE(G2460:G2464))</f>
        <v>18</v>
      </c>
      <c r="H2465" s="97">
        <f>AVERAGE(H2460:H2464)*0.2</f>
        <v>0</v>
      </c>
      <c r="I2465" s="97">
        <f>AVERAGE(I2460:I2464)*0.4</f>
        <v>0</v>
      </c>
      <c r="J2465" s="97">
        <f>AVERAGE(J2460:J2464)*0.6</f>
        <v>0</v>
      </c>
      <c r="K2465" s="97">
        <f>AVERAGE(K2460:K2464)*0.8</f>
        <v>0</v>
      </c>
      <c r="L2465" s="100">
        <f>AVERAGE(L2460:L2464)*1</f>
        <v>1</v>
      </c>
      <c r="M2465" s="97">
        <f>SUM(H2465:L2465)</f>
        <v>1</v>
      </c>
    </row>
    <row r="2466" spans="1:13" ht="40.5" customHeight="1" thickTop="1" thickBot="1">
      <c r="A2466" s="98" t="s">
        <v>25</v>
      </c>
      <c r="B2466" s="84" t="s">
        <v>7</v>
      </c>
      <c r="C2466" s="84" t="s">
        <v>8</v>
      </c>
      <c r="D2466" s="84" t="s">
        <v>9</v>
      </c>
      <c r="E2466" s="84" t="s">
        <v>10</v>
      </c>
      <c r="F2466" s="84" t="s">
        <v>11</v>
      </c>
      <c r="G2466" s="85" t="s">
        <v>12</v>
      </c>
      <c r="H2466" s="84" t="s">
        <v>7</v>
      </c>
      <c r="I2466" s="84" t="s">
        <v>8</v>
      </c>
      <c r="J2466" s="84" t="s">
        <v>9</v>
      </c>
      <c r="K2466" s="84" t="s">
        <v>10</v>
      </c>
      <c r="L2466" s="99" t="s">
        <v>11</v>
      </c>
      <c r="M2466" s="85" t="s">
        <v>12</v>
      </c>
    </row>
    <row r="2467" spans="1:13" ht="40.5" customHeight="1" thickTop="1" thickBot="1">
      <c r="A2467" s="88" t="s">
        <v>26</v>
      </c>
      <c r="B2467" s="89"/>
      <c r="C2467" s="89"/>
      <c r="D2467" s="89"/>
      <c r="E2467" s="89"/>
      <c r="F2467" s="89">
        <v>18</v>
      </c>
      <c r="G2467" s="90">
        <f t="shared" ref="G2467:G2469" si="1033">SUM(B2467:F2467)</f>
        <v>18</v>
      </c>
      <c r="H2467" s="91">
        <f t="shared" ref="H2467:L2469" si="1034">IFERROR(B2467/$G$2467,0)</f>
        <v>0</v>
      </c>
      <c r="I2467" s="91">
        <f t="shared" si="1034"/>
        <v>0</v>
      </c>
      <c r="J2467" s="91">
        <f t="shared" si="1034"/>
        <v>0</v>
      </c>
      <c r="K2467" s="91">
        <f t="shared" si="1034"/>
        <v>0</v>
      </c>
      <c r="L2467" s="91">
        <f t="shared" si="1034"/>
        <v>1</v>
      </c>
      <c r="M2467" s="93" t="s">
        <v>14</v>
      </c>
    </row>
    <row r="2468" spans="1:13" ht="40.5" customHeight="1" thickTop="1" thickBot="1">
      <c r="A2468" s="88" t="s">
        <v>27</v>
      </c>
      <c r="B2468" s="89"/>
      <c r="C2468" s="89"/>
      <c r="D2468" s="89"/>
      <c r="E2468" s="89"/>
      <c r="F2468" s="89">
        <v>18</v>
      </c>
      <c r="G2468" s="90">
        <f t="shared" si="1033"/>
        <v>18</v>
      </c>
      <c r="H2468" s="91">
        <f t="shared" si="1034"/>
        <v>0</v>
      </c>
      <c r="I2468" s="91">
        <f t="shared" si="1034"/>
        <v>0</v>
      </c>
      <c r="J2468" s="91">
        <f t="shared" si="1034"/>
        <v>0</v>
      </c>
      <c r="K2468" s="91">
        <f t="shared" si="1034"/>
        <v>0</v>
      </c>
      <c r="L2468" s="91">
        <f t="shared" si="1034"/>
        <v>1</v>
      </c>
      <c r="M2468" s="93" t="s">
        <v>14</v>
      </c>
    </row>
    <row r="2469" spans="1:13" ht="40.5" customHeight="1" thickTop="1" thickBot="1">
      <c r="A2469" s="88" t="s">
        <v>28</v>
      </c>
      <c r="B2469" s="89"/>
      <c r="C2469" s="89"/>
      <c r="D2469" s="89"/>
      <c r="E2469" s="89"/>
      <c r="F2469" s="89">
        <v>18</v>
      </c>
      <c r="G2469" s="90">
        <f t="shared" si="1033"/>
        <v>18</v>
      </c>
      <c r="H2469" s="91">
        <f t="shared" si="1034"/>
        <v>0</v>
      </c>
      <c r="I2469" s="91">
        <f t="shared" si="1034"/>
        <v>0</v>
      </c>
      <c r="J2469" s="91">
        <f t="shared" si="1034"/>
        <v>0</v>
      </c>
      <c r="K2469" s="91">
        <f t="shared" si="1034"/>
        <v>0</v>
      </c>
      <c r="L2469" s="91">
        <f t="shared" si="1034"/>
        <v>1</v>
      </c>
      <c r="M2469" s="93" t="s">
        <v>14</v>
      </c>
    </row>
    <row r="2470" spans="1:13" ht="40.5" customHeight="1" thickTop="1" thickBot="1">
      <c r="A2470" s="94" t="s">
        <v>24</v>
      </c>
      <c r="B2470" s="95">
        <f t="shared" ref="B2470:F2470" si="1035">IFERROR(AVERAGE(B2467:B2469),0)</f>
        <v>0</v>
      </c>
      <c r="C2470" s="95">
        <f t="shared" si="1035"/>
        <v>0</v>
      </c>
      <c r="D2470" s="101">
        <f t="shared" si="1035"/>
        <v>0</v>
      </c>
      <c r="E2470" s="101">
        <f t="shared" si="1035"/>
        <v>0</v>
      </c>
      <c r="F2470" s="101">
        <f t="shared" si="1035"/>
        <v>18</v>
      </c>
      <c r="G2470" s="101">
        <f>SUM(AVERAGE(G2467:G2469))</f>
        <v>18</v>
      </c>
      <c r="H2470" s="97">
        <f>AVERAGE(H2467:H2469)*0.2</f>
        <v>0</v>
      </c>
      <c r="I2470" s="97">
        <f>AVERAGE(I2467:I2469)*0.4</f>
        <v>0</v>
      </c>
      <c r="J2470" s="97">
        <f>AVERAGE(J2467:J2469)*0.6</f>
        <v>0</v>
      </c>
      <c r="K2470" s="97">
        <f>AVERAGE(K2467:K2469)*0.8</f>
        <v>0</v>
      </c>
      <c r="L2470" s="100">
        <f>AVERAGE(L2467:L2469)*1</f>
        <v>1</v>
      </c>
      <c r="M2470" s="102">
        <f>SUM(H2470:L2470)</f>
        <v>1</v>
      </c>
    </row>
    <row r="2471" spans="1:13" ht="40.5" customHeight="1" thickTop="1" thickBot="1">
      <c r="A2471" s="83" t="s">
        <v>29</v>
      </c>
      <c r="B2471" s="84" t="s">
        <v>7</v>
      </c>
      <c r="C2471" s="84" t="s">
        <v>8</v>
      </c>
      <c r="D2471" s="84" t="s">
        <v>9</v>
      </c>
      <c r="E2471" s="84" t="s">
        <v>10</v>
      </c>
      <c r="F2471" s="84" t="s">
        <v>11</v>
      </c>
      <c r="G2471" s="85" t="s">
        <v>12</v>
      </c>
      <c r="H2471" s="84" t="s">
        <v>7</v>
      </c>
      <c r="I2471" s="84" t="s">
        <v>8</v>
      </c>
      <c r="J2471" s="84" t="s">
        <v>9</v>
      </c>
      <c r="K2471" s="84" t="s">
        <v>10</v>
      </c>
      <c r="L2471" s="99" t="s">
        <v>11</v>
      </c>
      <c r="M2471" s="85" t="s">
        <v>12</v>
      </c>
    </row>
    <row r="2472" spans="1:13" ht="40.5" customHeight="1" thickTop="1" thickBot="1">
      <c r="A2472" s="103" t="s">
        <v>30</v>
      </c>
      <c r="B2472" s="104"/>
      <c r="C2472" s="104"/>
      <c r="D2472" s="104"/>
      <c r="E2472" s="89"/>
      <c r="F2472" s="89">
        <v>18</v>
      </c>
      <c r="G2472" s="105">
        <f t="shared" ref="G2472:G2475" si="1036">SUM(B2472:F2472)</f>
        <v>18</v>
      </c>
      <c r="H2472" s="106">
        <f t="shared" ref="H2472:L2475" si="1037">IFERROR(B2472/$G$2472,0)</f>
        <v>0</v>
      </c>
      <c r="I2472" s="106">
        <f t="shared" si="1037"/>
        <v>0</v>
      </c>
      <c r="J2472" s="106">
        <f t="shared" si="1037"/>
        <v>0</v>
      </c>
      <c r="K2472" s="106">
        <f t="shared" si="1037"/>
        <v>0</v>
      </c>
      <c r="L2472" s="106">
        <f t="shared" si="1037"/>
        <v>1</v>
      </c>
      <c r="M2472" s="93" t="s">
        <v>14</v>
      </c>
    </row>
    <row r="2473" spans="1:13" ht="40.5" customHeight="1" thickTop="1" thickBot="1">
      <c r="A2473" s="103" t="s">
        <v>31</v>
      </c>
      <c r="B2473" s="104"/>
      <c r="C2473" s="104"/>
      <c r="D2473" s="104"/>
      <c r="E2473" s="89"/>
      <c r="F2473" s="89">
        <v>18</v>
      </c>
      <c r="G2473" s="105">
        <f t="shared" si="1036"/>
        <v>18</v>
      </c>
      <c r="H2473" s="106">
        <f t="shared" si="1037"/>
        <v>0</v>
      </c>
      <c r="I2473" s="106">
        <f t="shared" si="1037"/>
        <v>0</v>
      </c>
      <c r="J2473" s="106">
        <f t="shared" si="1037"/>
        <v>0</v>
      </c>
      <c r="K2473" s="106">
        <f t="shared" si="1037"/>
        <v>0</v>
      </c>
      <c r="L2473" s="106">
        <f t="shared" si="1037"/>
        <v>1</v>
      </c>
      <c r="M2473" s="93" t="s">
        <v>14</v>
      </c>
    </row>
    <row r="2474" spans="1:13" ht="40.5" customHeight="1" thickTop="1" thickBot="1">
      <c r="A2474" s="103" t="s">
        <v>32</v>
      </c>
      <c r="B2474" s="104"/>
      <c r="C2474" s="104"/>
      <c r="D2474" s="104"/>
      <c r="E2474" s="89"/>
      <c r="F2474" s="89">
        <v>18</v>
      </c>
      <c r="G2474" s="105">
        <f t="shared" si="1036"/>
        <v>18</v>
      </c>
      <c r="H2474" s="106">
        <f t="shared" si="1037"/>
        <v>0</v>
      </c>
      <c r="I2474" s="106">
        <f t="shared" si="1037"/>
        <v>0</v>
      </c>
      <c r="J2474" s="106">
        <f t="shared" si="1037"/>
        <v>0</v>
      </c>
      <c r="K2474" s="106">
        <f t="shared" si="1037"/>
        <v>0</v>
      </c>
      <c r="L2474" s="106">
        <f t="shared" si="1037"/>
        <v>1</v>
      </c>
      <c r="M2474" s="93" t="s">
        <v>14</v>
      </c>
    </row>
    <row r="2475" spans="1:13" ht="40.5" customHeight="1" thickTop="1" thickBot="1">
      <c r="A2475" s="103" t="s">
        <v>33</v>
      </c>
      <c r="B2475" s="104"/>
      <c r="C2475" s="104"/>
      <c r="D2475" s="104"/>
      <c r="E2475" s="89"/>
      <c r="F2475" s="89">
        <v>18</v>
      </c>
      <c r="G2475" s="105">
        <f t="shared" si="1036"/>
        <v>18</v>
      </c>
      <c r="H2475" s="106">
        <f t="shared" si="1037"/>
        <v>0</v>
      </c>
      <c r="I2475" s="106">
        <f t="shared" si="1037"/>
        <v>0</v>
      </c>
      <c r="J2475" s="106">
        <f t="shared" si="1037"/>
        <v>0</v>
      </c>
      <c r="K2475" s="106">
        <f t="shared" si="1037"/>
        <v>0</v>
      </c>
      <c r="L2475" s="106">
        <f t="shared" si="1037"/>
        <v>1</v>
      </c>
      <c r="M2475" s="93" t="s">
        <v>14</v>
      </c>
    </row>
    <row r="2476" spans="1:13" ht="40.5" customHeight="1" thickTop="1" thickBot="1">
      <c r="A2476" s="107" t="s">
        <v>24</v>
      </c>
      <c r="B2476" s="108">
        <f t="shared" ref="B2476:F2476" si="1038">IFERROR(AVERAGE(B2472:B2475),0)</f>
        <v>0</v>
      </c>
      <c r="C2476" s="108">
        <f t="shared" si="1038"/>
        <v>0</v>
      </c>
      <c r="D2476" s="108">
        <f t="shared" si="1038"/>
        <v>0</v>
      </c>
      <c r="E2476" s="108">
        <f t="shared" si="1038"/>
        <v>0</v>
      </c>
      <c r="F2476" s="108">
        <f t="shared" si="1038"/>
        <v>18</v>
      </c>
      <c r="G2476" s="108">
        <f>SUM(AVERAGE(G2472:G2475))</f>
        <v>18</v>
      </c>
      <c r="H2476" s="102">
        <f>AVERAGE(H2472:H2475)*0.2</f>
        <v>0</v>
      </c>
      <c r="I2476" s="102">
        <f>AVERAGE(I2472:I2475)*0.4</f>
        <v>0</v>
      </c>
      <c r="J2476" s="102">
        <f>AVERAGE(J2472:J2475)*0.6</f>
        <v>0</v>
      </c>
      <c r="K2476" s="102">
        <f>AVERAGE(K2472:K2475)*0.8</f>
        <v>0</v>
      </c>
      <c r="L2476" s="109">
        <f>AVERAGE(L2472:L2475)*1</f>
        <v>1</v>
      </c>
      <c r="M2476" s="102">
        <f>SUM(H2476:L2476)</f>
        <v>1</v>
      </c>
    </row>
    <row r="2477" spans="1:13" ht="40.5" customHeight="1" thickTop="1" thickBot="1">
      <c r="A2477" s="110" t="s">
        <v>34</v>
      </c>
      <c r="B2477" s="111"/>
      <c r="C2477" s="111"/>
      <c r="D2477" s="111"/>
      <c r="E2477" s="111"/>
      <c r="F2477" s="111"/>
      <c r="G2477" s="112">
        <f>SUM(B2477:F2477)</f>
        <v>0</v>
      </c>
      <c r="H2477" s="113">
        <f t="shared" ref="H2477:L2477" si="1039">IFERROR(B2477/$G$2477,0)</f>
        <v>0</v>
      </c>
      <c r="I2477" s="113">
        <f t="shared" si="1039"/>
        <v>0</v>
      </c>
      <c r="J2477" s="113">
        <f t="shared" si="1039"/>
        <v>0</v>
      </c>
      <c r="K2477" s="113">
        <f t="shared" si="1039"/>
        <v>0</v>
      </c>
      <c r="L2477" s="113">
        <f t="shared" si="1039"/>
        <v>0</v>
      </c>
      <c r="M2477" s="93" t="s">
        <v>14</v>
      </c>
    </row>
    <row r="2478" spans="1:13" ht="40.5" customHeight="1" thickTop="1" thickBot="1">
      <c r="A2478" s="127" t="s">
        <v>35</v>
      </c>
      <c r="B2478" s="134"/>
      <c r="C2478" s="134"/>
      <c r="D2478" s="134"/>
      <c r="E2478" s="134"/>
      <c r="F2478" s="135"/>
      <c r="G2478" s="114">
        <v>18</v>
      </c>
      <c r="H2478" s="102" t="s">
        <v>14</v>
      </c>
      <c r="I2478" s="102" t="s">
        <v>14</v>
      </c>
      <c r="J2478" s="102" t="s">
        <v>14</v>
      </c>
      <c r="K2478" s="102" t="s">
        <v>14</v>
      </c>
      <c r="L2478" s="102" t="s">
        <v>14</v>
      </c>
      <c r="M2478" s="102">
        <f>(M2458+M2465+M2470+M2476)/4</f>
        <v>1</v>
      </c>
    </row>
    <row r="2479" spans="1:13" ht="40.5" customHeight="1" thickTop="1">
      <c r="A2479" s="77"/>
      <c r="B2479" s="77"/>
      <c r="C2479" s="77"/>
      <c r="D2479" s="77"/>
      <c r="E2479" s="77"/>
      <c r="F2479" s="77"/>
      <c r="G2479" s="77"/>
      <c r="H2479" s="77"/>
      <c r="I2479" s="77"/>
      <c r="J2479" s="77"/>
      <c r="K2479" s="77"/>
      <c r="L2479" s="77"/>
      <c r="M2479" s="77"/>
    </row>
    <row r="2480" spans="1:13" ht="40.5" customHeight="1" thickBot="1">
      <c r="A2480" s="77"/>
      <c r="B2480" s="77"/>
      <c r="C2480" s="77"/>
      <c r="D2480" s="77"/>
      <c r="E2480" s="77"/>
      <c r="F2480" s="77"/>
      <c r="G2480" s="77"/>
      <c r="H2480" s="77"/>
      <c r="I2480" s="77"/>
      <c r="J2480" s="77"/>
      <c r="K2480" s="77"/>
      <c r="L2480" s="77"/>
      <c r="M2480" s="77"/>
    </row>
    <row r="2481" spans="1:13" ht="40.5" customHeight="1" thickTop="1" thickBot="1">
      <c r="A2481" s="78" t="s">
        <v>0</v>
      </c>
      <c r="B2481" s="136" t="s">
        <v>238</v>
      </c>
      <c r="C2481" s="132"/>
      <c r="D2481" s="132"/>
      <c r="E2481" s="132"/>
      <c r="F2481" s="132"/>
      <c r="G2481" s="133"/>
      <c r="H2481" s="139" t="s">
        <v>111</v>
      </c>
      <c r="I2481" s="144"/>
      <c r="J2481" s="145"/>
      <c r="K2481" s="79" t="s">
        <v>2</v>
      </c>
      <c r="L2481" s="146">
        <v>45484</v>
      </c>
      <c r="M2481" s="147"/>
    </row>
    <row r="2482" spans="1:13" ht="40.5" customHeight="1" thickBot="1">
      <c r="A2482" s="115" t="s">
        <v>3</v>
      </c>
      <c r="B2482" s="148"/>
      <c r="C2482" s="148"/>
      <c r="D2482" s="148"/>
      <c r="E2482" s="148"/>
      <c r="F2482" s="148"/>
      <c r="G2482" s="149"/>
      <c r="H2482" s="80" t="s">
        <v>112</v>
      </c>
      <c r="I2482" s="121">
        <v>15</v>
      </c>
      <c r="J2482" s="133"/>
      <c r="K2482" s="81"/>
      <c r="L2482" s="80"/>
      <c r="M2482" s="80"/>
    </row>
    <row r="2483" spans="1:13" ht="40.5" customHeight="1" thickBot="1">
      <c r="A2483" s="150"/>
      <c r="B2483" s="151"/>
      <c r="C2483" s="151"/>
      <c r="D2483" s="151"/>
      <c r="E2483" s="151"/>
      <c r="F2483" s="151"/>
      <c r="G2483" s="152"/>
      <c r="H2483" s="80" t="s">
        <v>113</v>
      </c>
      <c r="I2483" s="121"/>
      <c r="J2483" s="133"/>
      <c r="K2483" s="80"/>
      <c r="L2483" s="80"/>
      <c r="M2483" s="80"/>
    </row>
    <row r="2484" spans="1:13" ht="40.5" customHeight="1" thickBot="1">
      <c r="A2484" s="82" t="s">
        <v>4</v>
      </c>
      <c r="B2484" s="130" t="s">
        <v>5</v>
      </c>
      <c r="C2484" s="131"/>
      <c r="D2484" s="131"/>
      <c r="E2484" s="131"/>
      <c r="F2484" s="131"/>
      <c r="G2484" s="131"/>
      <c r="H2484" s="121" t="s">
        <v>5</v>
      </c>
      <c r="I2484" s="132"/>
      <c r="J2484" s="132"/>
      <c r="K2484" s="132"/>
      <c r="L2484" s="132"/>
      <c r="M2484" s="133"/>
    </row>
    <row r="2485" spans="1:13" ht="40.5" customHeight="1" thickTop="1" thickBot="1">
      <c r="A2485" s="83" t="s">
        <v>6</v>
      </c>
      <c r="B2485" s="84" t="s">
        <v>7</v>
      </c>
      <c r="C2485" s="84" t="s">
        <v>8</v>
      </c>
      <c r="D2485" s="84" t="s">
        <v>9</v>
      </c>
      <c r="E2485" s="84" t="s">
        <v>10</v>
      </c>
      <c r="F2485" s="84" t="s">
        <v>11</v>
      </c>
      <c r="G2485" s="85" t="s">
        <v>12</v>
      </c>
      <c r="H2485" s="86" t="s">
        <v>7</v>
      </c>
      <c r="I2485" s="86" t="s">
        <v>8</v>
      </c>
      <c r="J2485" s="86" t="s">
        <v>9</v>
      </c>
      <c r="K2485" s="86" t="s">
        <v>10</v>
      </c>
      <c r="L2485" s="86" t="s">
        <v>11</v>
      </c>
      <c r="M2485" s="87" t="s">
        <v>12</v>
      </c>
    </row>
    <row r="2486" spans="1:13" ht="40.5" customHeight="1" thickTop="1" thickBot="1">
      <c r="A2486" s="88" t="s">
        <v>13</v>
      </c>
      <c r="B2486" s="89"/>
      <c r="C2486" s="89"/>
      <c r="D2486" s="89"/>
      <c r="E2486" s="89"/>
      <c r="F2486" s="89">
        <v>15</v>
      </c>
      <c r="G2486" s="90">
        <f t="shared" ref="G2486:G2488" si="1040">SUM(B2486:F2486)</f>
        <v>15</v>
      </c>
      <c r="H2486" s="91">
        <f t="shared" ref="H2486:L2488" si="1041">IFERROR(B2486/$G$2486,0)</f>
        <v>0</v>
      </c>
      <c r="I2486" s="91">
        <f t="shared" si="1041"/>
        <v>0</v>
      </c>
      <c r="J2486" s="91">
        <f t="shared" si="1041"/>
        <v>0</v>
      </c>
      <c r="K2486" s="91">
        <f t="shared" si="1041"/>
        <v>0</v>
      </c>
      <c r="L2486" s="91">
        <f t="shared" si="1041"/>
        <v>1</v>
      </c>
      <c r="M2486" s="92" t="s">
        <v>14</v>
      </c>
    </row>
    <row r="2487" spans="1:13" ht="40.5" customHeight="1" thickTop="1" thickBot="1">
      <c r="A2487" s="88" t="s">
        <v>15</v>
      </c>
      <c r="B2487" s="89"/>
      <c r="C2487" s="89"/>
      <c r="D2487" s="89"/>
      <c r="E2487" s="89"/>
      <c r="F2487" s="89">
        <v>15</v>
      </c>
      <c r="G2487" s="90">
        <f t="shared" si="1040"/>
        <v>15</v>
      </c>
      <c r="H2487" s="91">
        <f t="shared" si="1041"/>
        <v>0</v>
      </c>
      <c r="I2487" s="91">
        <f t="shared" si="1041"/>
        <v>0</v>
      </c>
      <c r="J2487" s="91">
        <f t="shared" si="1041"/>
        <v>0</v>
      </c>
      <c r="K2487" s="91">
        <f t="shared" si="1041"/>
        <v>0</v>
      </c>
      <c r="L2487" s="91">
        <f t="shared" si="1041"/>
        <v>1</v>
      </c>
      <c r="M2487" s="93" t="s">
        <v>14</v>
      </c>
    </row>
    <row r="2488" spans="1:13" ht="40.5" customHeight="1" thickTop="1" thickBot="1">
      <c r="A2488" s="88" t="s">
        <v>16</v>
      </c>
      <c r="B2488" s="89"/>
      <c r="C2488" s="89"/>
      <c r="D2488" s="89"/>
      <c r="E2488" s="89"/>
      <c r="F2488" s="89">
        <v>15</v>
      </c>
      <c r="G2488" s="90">
        <f t="shared" si="1040"/>
        <v>15</v>
      </c>
      <c r="H2488" s="91">
        <f t="shared" si="1041"/>
        <v>0</v>
      </c>
      <c r="I2488" s="91">
        <f t="shared" si="1041"/>
        <v>0</v>
      </c>
      <c r="J2488" s="91">
        <f t="shared" si="1041"/>
        <v>0</v>
      </c>
      <c r="K2488" s="91">
        <f t="shared" si="1041"/>
        <v>0</v>
      </c>
      <c r="L2488" s="91">
        <f t="shared" si="1041"/>
        <v>1</v>
      </c>
      <c r="M2488" s="93" t="s">
        <v>14</v>
      </c>
    </row>
    <row r="2489" spans="1:13" ht="40.5" customHeight="1" thickTop="1" thickBot="1">
      <c r="A2489" s="94" t="s">
        <v>17</v>
      </c>
      <c r="B2489" s="95">
        <f>IFERROR(AVERAGE(B2486:B2488),0)</f>
        <v>0</v>
      </c>
      <c r="C2489" s="95">
        <f>IFERROR(AVERAGE(C2486:C2488),0)</f>
        <v>0</v>
      </c>
      <c r="D2489" s="95">
        <f>IFERROR(AVERAGE(D2486:D2488),0)</f>
        <v>0</v>
      </c>
      <c r="E2489" s="95">
        <f t="shared" ref="E2489:F2489" si="1042">IFERROR(AVERAGE(E2486:E2488),0)</f>
        <v>0</v>
      </c>
      <c r="F2489" s="95">
        <f t="shared" si="1042"/>
        <v>15</v>
      </c>
      <c r="G2489" s="95">
        <f>SUM(AVERAGE(G2486:G2488))</f>
        <v>15</v>
      </c>
      <c r="H2489" s="96">
        <f>AVERAGE(H2486:H2488)*0.2</f>
        <v>0</v>
      </c>
      <c r="I2489" s="96">
        <f>AVERAGE(I2486:I2488)*0.4</f>
        <v>0</v>
      </c>
      <c r="J2489" s="96">
        <f>AVERAGE(J2486:J2488)*0.6</f>
        <v>0</v>
      </c>
      <c r="K2489" s="96">
        <f>AVERAGE(K2486:K2488)*0.8</f>
        <v>0</v>
      </c>
      <c r="L2489" s="96">
        <f>AVERAGE(L2486:L2488)*1</f>
        <v>1</v>
      </c>
      <c r="M2489" s="97">
        <f>SUM(H2489:L2489)</f>
        <v>1</v>
      </c>
    </row>
    <row r="2490" spans="1:13" ht="40.5" customHeight="1" thickTop="1" thickBot="1">
      <c r="A2490" s="98" t="s">
        <v>18</v>
      </c>
      <c r="B2490" s="84" t="s">
        <v>7</v>
      </c>
      <c r="C2490" s="84" t="s">
        <v>8</v>
      </c>
      <c r="D2490" s="84" t="s">
        <v>9</v>
      </c>
      <c r="E2490" s="84" t="s">
        <v>10</v>
      </c>
      <c r="F2490" s="84" t="s">
        <v>11</v>
      </c>
      <c r="G2490" s="85" t="s">
        <v>12</v>
      </c>
      <c r="H2490" s="84" t="s">
        <v>7</v>
      </c>
      <c r="I2490" s="84" t="s">
        <v>8</v>
      </c>
      <c r="J2490" s="84" t="s">
        <v>9</v>
      </c>
      <c r="K2490" s="84" t="s">
        <v>10</v>
      </c>
      <c r="L2490" s="99" t="s">
        <v>11</v>
      </c>
      <c r="M2490" s="85" t="s">
        <v>12</v>
      </c>
    </row>
    <row r="2491" spans="1:13" ht="40.5" customHeight="1" thickTop="1" thickBot="1">
      <c r="A2491" s="88" t="s">
        <v>19</v>
      </c>
      <c r="B2491" s="89"/>
      <c r="C2491" s="89"/>
      <c r="D2491" s="89"/>
      <c r="E2491" s="89"/>
      <c r="F2491" s="89">
        <v>15</v>
      </c>
      <c r="G2491" s="90">
        <f t="shared" ref="G2491:G2495" si="1043">SUM(B2491:F2491)</f>
        <v>15</v>
      </c>
      <c r="H2491" s="91">
        <f t="shared" ref="H2491:L2495" si="1044">IFERROR(B2491/$G$2491,0)</f>
        <v>0</v>
      </c>
      <c r="I2491" s="91">
        <f t="shared" si="1044"/>
        <v>0</v>
      </c>
      <c r="J2491" s="91">
        <f t="shared" si="1044"/>
        <v>0</v>
      </c>
      <c r="K2491" s="91">
        <f t="shared" si="1044"/>
        <v>0</v>
      </c>
      <c r="L2491" s="91">
        <f t="shared" si="1044"/>
        <v>1</v>
      </c>
      <c r="M2491" s="93" t="s">
        <v>14</v>
      </c>
    </row>
    <row r="2492" spans="1:13" ht="40.5" customHeight="1" thickTop="1" thickBot="1">
      <c r="A2492" s="88" t="s">
        <v>20</v>
      </c>
      <c r="B2492" s="89"/>
      <c r="C2492" s="89"/>
      <c r="D2492" s="89"/>
      <c r="E2492" s="89"/>
      <c r="F2492" s="89">
        <v>15</v>
      </c>
      <c r="G2492" s="90">
        <f t="shared" si="1043"/>
        <v>15</v>
      </c>
      <c r="H2492" s="91">
        <f t="shared" si="1044"/>
        <v>0</v>
      </c>
      <c r="I2492" s="91">
        <f t="shared" si="1044"/>
        <v>0</v>
      </c>
      <c r="J2492" s="91">
        <f t="shared" si="1044"/>
        <v>0</v>
      </c>
      <c r="K2492" s="91">
        <f t="shared" si="1044"/>
        <v>0</v>
      </c>
      <c r="L2492" s="91">
        <f t="shared" si="1044"/>
        <v>1</v>
      </c>
      <c r="M2492" s="93" t="s">
        <v>14</v>
      </c>
    </row>
    <row r="2493" spans="1:13" ht="40.5" customHeight="1" thickTop="1" thickBot="1">
      <c r="A2493" s="88" t="s">
        <v>21</v>
      </c>
      <c r="B2493" s="89"/>
      <c r="C2493" s="89"/>
      <c r="D2493" s="89"/>
      <c r="E2493" s="89"/>
      <c r="F2493" s="89">
        <v>15</v>
      </c>
      <c r="G2493" s="90">
        <f t="shared" si="1043"/>
        <v>15</v>
      </c>
      <c r="H2493" s="91">
        <f t="shared" si="1044"/>
        <v>0</v>
      </c>
      <c r="I2493" s="91">
        <f t="shared" si="1044"/>
        <v>0</v>
      </c>
      <c r="J2493" s="91">
        <f t="shared" si="1044"/>
        <v>0</v>
      </c>
      <c r="K2493" s="91">
        <f t="shared" si="1044"/>
        <v>0</v>
      </c>
      <c r="L2493" s="91">
        <f t="shared" si="1044"/>
        <v>1</v>
      </c>
      <c r="M2493" s="93" t="s">
        <v>14</v>
      </c>
    </row>
    <row r="2494" spans="1:13" ht="40.5" customHeight="1" thickTop="1" thickBot="1">
      <c r="A2494" s="88" t="s">
        <v>22</v>
      </c>
      <c r="B2494" s="89"/>
      <c r="C2494" s="89"/>
      <c r="D2494" s="89"/>
      <c r="E2494" s="89"/>
      <c r="F2494" s="89">
        <v>15</v>
      </c>
      <c r="G2494" s="90">
        <f t="shared" si="1043"/>
        <v>15</v>
      </c>
      <c r="H2494" s="91">
        <f t="shared" si="1044"/>
        <v>0</v>
      </c>
      <c r="I2494" s="91">
        <f t="shared" si="1044"/>
        <v>0</v>
      </c>
      <c r="J2494" s="91">
        <f t="shared" si="1044"/>
        <v>0</v>
      </c>
      <c r="K2494" s="91">
        <f t="shared" si="1044"/>
        <v>0</v>
      </c>
      <c r="L2494" s="91">
        <f t="shared" si="1044"/>
        <v>1</v>
      </c>
      <c r="M2494" s="93" t="s">
        <v>14</v>
      </c>
    </row>
    <row r="2495" spans="1:13" ht="40.5" customHeight="1" thickTop="1" thickBot="1">
      <c r="A2495" s="88" t="s">
        <v>23</v>
      </c>
      <c r="B2495" s="89"/>
      <c r="C2495" s="89"/>
      <c r="D2495" s="89"/>
      <c r="E2495" s="89"/>
      <c r="F2495" s="89">
        <v>15</v>
      </c>
      <c r="G2495" s="90">
        <f t="shared" si="1043"/>
        <v>15</v>
      </c>
      <c r="H2495" s="91">
        <f t="shared" si="1044"/>
        <v>0</v>
      </c>
      <c r="I2495" s="91">
        <f t="shared" si="1044"/>
        <v>0</v>
      </c>
      <c r="J2495" s="91">
        <f t="shared" si="1044"/>
        <v>0</v>
      </c>
      <c r="K2495" s="91">
        <f t="shared" si="1044"/>
        <v>0</v>
      </c>
      <c r="L2495" s="91">
        <f t="shared" si="1044"/>
        <v>1</v>
      </c>
      <c r="M2495" s="93"/>
    </row>
    <row r="2496" spans="1:13" ht="40.5" customHeight="1" thickTop="1" thickBot="1">
      <c r="A2496" s="94" t="s">
        <v>24</v>
      </c>
      <c r="B2496" s="95">
        <f t="shared" ref="B2496:F2496" si="1045">IFERROR(AVERAGE(B2491:B2495),0)</f>
        <v>0</v>
      </c>
      <c r="C2496" s="95">
        <f t="shared" si="1045"/>
        <v>0</v>
      </c>
      <c r="D2496" s="95">
        <f t="shared" si="1045"/>
        <v>0</v>
      </c>
      <c r="E2496" s="95">
        <f t="shared" si="1045"/>
        <v>0</v>
      </c>
      <c r="F2496" s="95">
        <f t="shared" si="1045"/>
        <v>15</v>
      </c>
      <c r="G2496" s="95">
        <f>SUM(AVERAGE(G2491:G2495))</f>
        <v>15</v>
      </c>
      <c r="H2496" s="97">
        <f>AVERAGE(H2491:H2495)*0.2</f>
        <v>0</v>
      </c>
      <c r="I2496" s="97">
        <f>AVERAGE(I2491:I2495)*0.4</f>
        <v>0</v>
      </c>
      <c r="J2496" s="97">
        <f>AVERAGE(J2491:J2495)*0.6</f>
        <v>0</v>
      </c>
      <c r="K2496" s="97">
        <f>AVERAGE(K2491:K2495)*0.8</f>
        <v>0</v>
      </c>
      <c r="L2496" s="100">
        <f>AVERAGE(L2491:L2495)*1</f>
        <v>1</v>
      </c>
      <c r="M2496" s="97">
        <f>SUM(H2496:L2496)</f>
        <v>1</v>
      </c>
    </row>
    <row r="2497" spans="1:13" ht="40.5" customHeight="1" thickTop="1" thickBot="1">
      <c r="A2497" s="98" t="s">
        <v>25</v>
      </c>
      <c r="B2497" s="84" t="s">
        <v>7</v>
      </c>
      <c r="C2497" s="84" t="s">
        <v>8</v>
      </c>
      <c r="D2497" s="84" t="s">
        <v>9</v>
      </c>
      <c r="E2497" s="84" t="s">
        <v>10</v>
      </c>
      <c r="F2497" s="84" t="s">
        <v>11</v>
      </c>
      <c r="G2497" s="85" t="s">
        <v>12</v>
      </c>
      <c r="H2497" s="84" t="s">
        <v>7</v>
      </c>
      <c r="I2497" s="84" t="s">
        <v>8</v>
      </c>
      <c r="J2497" s="84" t="s">
        <v>9</v>
      </c>
      <c r="K2497" s="84" t="s">
        <v>10</v>
      </c>
      <c r="L2497" s="99" t="s">
        <v>11</v>
      </c>
      <c r="M2497" s="85" t="s">
        <v>12</v>
      </c>
    </row>
    <row r="2498" spans="1:13" ht="40.5" customHeight="1" thickTop="1" thickBot="1">
      <c r="A2498" s="88" t="s">
        <v>26</v>
      </c>
      <c r="B2498" s="89"/>
      <c r="C2498" s="89"/>
      <c r="D2498" s="89"/>
      <c r="E2498" s="89"/>
      <c r="F2498" s="89">
        <v>15</v>
      </c>
      <c r="G2498" s="90">
        <f t="shared" ref="G2498:G2500" si="1046">SUM(B2498:F2498)</f>
        <v>15</v>
      </c>
      <c r="H2498" s="91">
        <f t="shared" ref="H2498:L2500" si="1047">IFERROR(B2498/$G$2498,0)</f>
        <v>0</v>
      </c>
      <c r="I2498" s="91">
        <f t="shared" si="1047"/>
        <v>0</v>
      </c>
      <c r="J2498" s="91">
        <f t="shared" si="1047"/>
        <v>0</v>
      </c>
      <c r="K2498" s="91">
        <f t="shared" si="1047"/>
        <v>0</v>
      </c>
      <c r="L2498" s="91">
        <f t="shared" si="1047"/>
        <v>1</v>
      </c>
      <c r="M2498" s="93" t="s">
        <v>14</v>
      </c>
    </row>
    <row r="2499" spans="1:13" ht="40.5" customHeight="1" thickTop="1" thickBot="1">
      <c r="A2499" s="88" t="s">
        <v>27</v>
      </c>
      <c r="B2499" s="89"/>
      <c r="C2499" s="89"/>
      <c r="D2499" s="89"/>
      <c r="E2499" s="89"/>
      <c r="F2499" s="89">
        <v>15</v>
      </c>
      <c r="G2499" s="90">
        <f t="shared" si="1046"/>
        <v>15</v>
      </c>
      <c r="H2499" s="91">
        <f t="shared" si="1047"/>
        <v>0</v>
      </c>
      <c r="I2499" s="91">
        <f t="shared" si="1047"/>
        <v>0</v>
      </c>
      <c r="J2499" s="91">
        <f t="shared" si="1047"/>
        <v>0</v>
      </c>
      <c r="K2499" s="91">
        <f t="shared" si="1047"/>
        <v>0</v>
      </c>
      <c r="L2499" s="91">
        <f t="shared" si="1047"/>
        <v>1</v>
      </c>
      <c r="M2499" s="93" t="s">
        <v>14</v>
      </c>
    </row>
    <row r="2500" spans="1:13" ht="40.5" customHeight="1" thickTop="1" thickBot="1">
      <c r="A2500" s="88" t="s">
        <v>28</v>
      </c>
      <c r="B2500" s="89"/>
      <c r="C2500" s="89"/>
      <c r="D2500" s="89"/>
      <c r="E2500" s="89"/>
      <c r="F2500" s="89">
        <v>15</v>
      </c>
      <c r="G2500" s="90">
        <f t="shared" si="1046"/>
        <v>15</v>
      </c>
      <c r="H2500" s="91">
        <f t="shared" si="1047"/>
        <v>0</v>
      </c>
      <c r="I2500" s="91">
        <f t="shared" si="1047"/>
        <v>0</v>
      </c>
      <c r="J2500" s="91">
        <f t="shared" si="1047"/>
        <v>0</v>
      </c>
      <c r="K2500" s="91">
        <f t="shared" si="1047"/>
        <v>0</v>
      </c>
      <c r="L2500" s="91">
        <f t="shared" si="1047"/>
        <v>1</v>
      </c>
      <c r="M2500" s="93" t="s">
        <v>14</v>
      </c>
    </row>
    <row r="2501" spans="1:13" ht="40.5" customHeight="1" thickTop="1" thickBot="1">
      <c r="A2501" s="94" t="s">
        <v>24</v>
      </c>
      <c r="B2501" s="95">
        <f t="shared" ref="B2501:F2501" si="1048">IFERROR(AVERAGE(B2498:B2500),0)</f>
        <v>0</v>
      </c>
      <c r="C2501" s="95">
        <f t="shared" si="1048"/>
        <v>0</v>
      </c>
      <c r="D2501" s="101">
        <f t="shared" si="1048"/>
        <v>0</v>
      </c>
      <c r="E2501" s="101">
        <f t="shared" si="1048"/>
        <v>0</v>
      </c>
      <c r="F2501" s="101">
        <f t="shared" si="1048"/>
        <v>15</v>
      </c>
      <c r="G2501" s="101">
        <f>SUM(AVERAGE(G2498:G2500))</f>
        <v>15</v>
      </c>
      <c r="H2501" s="97">
        <f>AVERAGE(H2498:H2500)*0.2</f>
        <v>0</v>
      </c>
      <c r="I2501" s="97">
        <f>AVERAGE(I2498:I2500)*0.4</f>
        <v>0</v>
      </c>
      <c r="J2501" s="97">
        <f>AVERAGE(J2498:J2500)*0.6</f>
        <v>0</v>
      </c>
      <c r="K2501" s="97">
        <f>AVERAGE(K2498:K2500)*0.8</f>
        <v>0</v>
      </c>
      <c r="L2501" s="100">
        <f>AVERAGE(L2498:L2500)*1</f>
        <v>1</v>
      </c>
      <c r="M2501" s="102">
        <f>SUM(H2501:L2501)</f>
        <v>1</v>
      </c>
    </row>
    <row r="2502" spans="1:13" ht="40.5" customHeight="1" thickTop="1" thickBot="1">
      <c r="A2502" s="83" t="s">
        <v>29</v>
      </c>
      <c r="B2502" s="84" t="s">
        <v>7</v>
      </c>
      <c r="C2502" s="84" t="s">
        <v>8</v>
      </c>
      <c r="D2502" s="84" t="s">
        <v>9</v>
      </c>
      <c r="E2502" s="84" t="s">
        <v>10</v>
      </c>
      <c r="F2502" s="84" t="s">
        <v>11</v>
      </c>
      <c r="G2502" s="85" t="s">
        <v>12</v>
      </c>
      <c r="H2502" s="84" t="s">
        <v>7</v>
      </c>
      <c r="I2502" s="84" t="s">
        <v>8</v>
      </c>
      <c r="J2502" s="84" t="s">
        <v>9</v>
      </c>
      <c r="K2502" s="84" t="s">
        <v>10</v>
      </c>
      <c r="L2502" s="99" t="s">
        <v>11</v>
      </c>
      <c r="M2502" s="85" t="s">
        <v>12</v>
      </c>
    </row>
    <row r="2503" spans="1:13" ht="40.5" customHeight="1" thickTop="1" thickBot="1">
      <c r="A2503" s="103" t="s">
        <v>30</v>
      </c>
      <c r="B2503" s="104"/>
      <c r="C2503" s="104"/>
      <c r="D2503" s="104"/>
      <c r="E2503" s="89"/>
      <c r="F2503" s="89">
        <v>15</v>
      </c>
      <c r="G2503" s="105">
        <f t="shared" ref="G2503:G2506" si="1049">SUM(B2503:F2503)</f>
        <v>15</v>
      </c>
      <c r="H2503" s="106">
        <f t="shared" ref="H2503:L2506" si="1050">IFERROR(B2503/$G$2503,0)</f>
        <v>0</v>
      </c>
      <c r="I2503" s="106">
        <f t="shared" si="1050"/>
        <v>0</v>
      </c>
      <c r="J2503" s="106">
        <f t="shared" si="1050"/>
        <v>0</v>
      </c>
      <c r="K2503" s="106">
        <f t="shared" si="1050"/>
        <v>0</v>
      </c>
      <c r="L2503" s="106">
        <f t="shared" si="1050"/>
        <v>1</v>
      </c>
      <c r="M2503" s="93" t="s">
        <v>14</v>
      </c>
    </row>
    <row r="2504" spans="1:13" ht="40.5" customHeight="1" thickTop="1" thickBot="1">
      <c r="A2504" s="103" t="s">
        <v>31</v>
      </c>
      <c r="B2504" s="104"/>
      <c r="C2504" s="104"/>
      <c r="D2504" s="104"/>
      <c r="E2504" s="89"/>
      <c r="F2504" s="89">
        <v>15</v>
      </c>
      <c r="G2504" s="105">
        <f t="shared" si="1049"/>
        <v>15</v>
      </c>
      <c r="H2504" s="106">
        <f t="shared" si="1050"/>
        <v>0</v>
      </c>
      <c r="I2504" s="106">
        <f t="shared" si="1050"/>
        <v>0</v>
      </c>
      <c r="J2504" s="106">
        <f t="shared" si="1050"/>
        <v>0</v>
      </c>
      <c r="K2504" s="106">
        <f t="shared" si="1050"/>
        <v>0</v>
      </c>
      <c r="L2504" s="106">
        <f t="shared" si="1050"/>
        <v>1</v>
      </c>
      <c r="M2504" s="93" t="s">
        <v>14</v>
      </c>
    </row>
    <row r="2505" spans="1:13" ht="40.5" customHeight="1" thickTop="1" thickBot="1">
      <c r="A2505" s="103" t="s">
        <v>32</v>
      </c>
      <c r="B2505" s="104"/>
      <c r="C2505" s="104"/>
      <c r="D2505" s="104"/>
      <c r="E2505" s="89"/>
      <c r="F2505" s="89">
        <v>15</v>
      </c>
      <c r="G2505" s="105">
        <f t="shared" si="1049"/>
        <v>15</v>
      </c>
      <c r="H2505" s="106">
        <f t="shared" si="1050"/>
        <v>0</v>
      </c>
      <c r="I2505" s="106">
        <f t="shared" si="1050"/>
        <v>0</v>
      </c>
      <c r="J2505" s="106">
        <f t="shared" si="1050"/>
        <v>0</v>
      </c>
      <c r="K2505" s="106">
        <f t="shared" si="1050"/>
        <v>0</v>
      </c>
      <c r="L2505" s="106">
        <f t="shared" si="1050"/>
        <v>1</v>
      </c>
      <c r="M2505" s="93" t="s">
        <v>14</v>
      </c>
    </row>
    <row r="2506" spans="1:13" ht="40.5" customHeight="1" thickTop="1" thickBot="1">
      <c r="A2506" s="103" t="s">
        <v>33</v>
      </c>
      <c r="B2506" s="104"/>
      <c r="C2506" s="104"/>
      <c r="D2506" s="104"/>
      <c r="E2506" s="89"/>
      <c r="F2506" s="89">
        <v>15</v>
      </c>
      <c r="G2506" s="105">
        <f t="shared" si="1049"/>
        <v>15</v>
      </c>
      <c r="H2506" s="106">
        <f t="shared" si="1050"/>
        <v>0</v>
      </c>
      <c r="I2506" s="106">
        <f t="shared" si="1050"/>
        <v>0</v>
      </c>
      <c r="J2506" s="106">
        <f t="shared" si="1050"/>
        <v>0</v>
      </c>
      <c r="K2506" s="106">
        <f t="shared" si="1050"/>
        <v>0</v>
      </c>
      <c r="L2506" s="106">
        <f t="shared" si="1050"/>
        <v>1</v>
      </c>
      <c r="M2506" s="93" t="s">
        <v>14</v>
      </c>
    </row>
    <row r="2507" spans="1:13" ht="40.5" customHeight="1" thickTop="1" thickBot="1">
      <c r="A2507" s="107" t="s">
        <v>24</v>
      </c>
      <c r="B2507" s="108">
        <f t="shared" ref="B2507:F2507" si="1051">IFERROR(AVERAGE(B2503:B2506),0)</f>
        <v>0</v>
      </c>
      <c r="C2507" s="108">
        <f t="shared" si="1051"/>
        <v>0</v>
      </c>
      <c r="D2507" s="108">
        <f t="shared" si="1051"/>
        <v>0</v>
      </c>
      <c r="E2507" s="108">
        <f t="shared" si="1051"/>
        <v>0</v>
      </c>
      <c r="F2507" s="108">
        <f t="shared" si="1051"/>
        <v>15</v>
      </c>
      <c r="G2507" s="108">
        <f>SUM(AVERAGE(G2503:G2506))</f>
        <v>15</v>
      </c>
      <c r="H2507" s="102">
        <f>AVERAGE(H2503:H2506)*0.2</f>
        <v>0</v>
      </c>
      <c r="I2507" s="102">
        <f>AVERAGE(I2503:I2506)*0.4</f>
        <v>0</v>
      </c>
      <c r="J2507" s="102">
        <f>AVERAGE(J2503:J2506)*0.6</f>
        <v>0</v>
      </c>
      <c r="K2507" s="102">
        <f>AVERAGE(K2503:K2506)*0.8</f>
        <v>0</v>
      </c>
      <c r="L2507" s="109">
        <f>AVERAGE(L2503:L2506)*1</f>
        <v>1</v>
      </c>
      <c r="M2507" s="102">
        <f>SUM(H2507:L2507)</f>
        <v>1</v>
      </c>
    </row>
    <row r="2508" spans="1:13" ht="40.5" customHeight="1" thickTop="1" thickBot="1">
      <c r="A2508" s="110" t="s">
        <v>34</v>
      </c>
      <c r="B2508" s="111"/>
      <c r="C2508" s="111"/>
      <c r="D2508" s="111"/>
      <c r="E2508" s="111"/>
      <c r="F2508" s="111"/>
      <c r="G2508" s="112">
        <f>SUM(B2508:F2508)</f>
        <v>0</v>
      </c>
      <c r="H2508" s="113">
        <f t="shared" ref="H2508:L2508" si="1052">IFERROR(B2508/$G$2508,0)</f>
        <v>0</v>
      </c>
      <c r="I2508" s="113">
        <f t="shared" si="1052"/>
        <v>0</v>
      </c>
      <c r="J2508" s="113">
        <f t="shared" si="1052"/>
        <v>0</v>
      </c>
      <c r="K2508" s="113">
        <f t="shared" si="1052"/>
        <v>0</v>
      </c>
      <c r="L2508" s="113">
        <f t="shared" si="1052"/>
        <v>0</v>
      </c>
      <c r="M2508" s="93" t="s">
        <v>14</v>
      </c>
    </row>
    <row r="2509" spans="1:13" ht="40.5" customHeight="1" thickTop="1" thickBot="1">
      <c r="A2509" s="127" t="s">
        <v>35</v>
      </c>
      <c r="B2509" s="134"/>
      <c r="C2509" s="134"/>
      <c r="D2509" s="134"/>
      <c r="E2509" s="134"/>
      <c r="F2509" s="135"/>
      <c r="G2509" s="114">
        <v>15</v>
      </c>
      <c r="H2509" s="102" t="s">
        <v>14</v>
      </c>
      <c r="I2509" s="102" t="s">
        <v>14</v>
      </c>
      <c r="J2509" s="102" t="s">
        <v>14</v>
      </c>
      <c r="K2509" s="102" t="s">
        <v>14</v>
      </c>
      <c r="L2509" s="102" t="s">
        <v>14</v>
      </c>
      <c r="M2509" s="102">
        <f>(M2489+M2496+M2501+M2507)/4</f>
        <v>1</v>
      </c>
    </row>
    <row r="2510" spans="1:13" ht="40.5" customHeight="1" thickTop="1">
      <c r="A2510" s="77"/>
      <c r="B2510" s="77"/>
      <c r="C2510" s="77"/>
      <c r="D2510" s="77"/>
      <c r="E2510" s="77"/>
      <c r="F2510" s="77"/>
      <c r="G2510" s="77"/>
      <c r="H2510" s="77"/>
      <c r="I2510" s="77"/>
      <c r="J2510" s="77"/>
      <c r="K2510" s="77"/>
      <c r="L2510" s="77"/>
      <c r="M2510" s="77"/>
    </row>
    <row r="2511" spans="1:13" ht="40.5" customHeight="1" thickBot="1">
      <c r="A2511" s="77"/>
      <c r="B2511" s="77"/>
      <c r="C2511" s="77"/>
      <c r="D2511" s="77"/>
      <c r="E2511" s="77"/>
      <c r="F2511" s="77"/>
      <c r="G2511" s="77"/>
      <c r="H2511" s="77"/>
      <c r="I2511" s="77"/>
      <c r="J2511" s="77"/>
      <c r="K2511" s="77"/>
      <c r="L2511" s="77"/>
      <c r="M2511" s="77"/>
    </row>
    <row r="2512" spans="1:13" ht="40.5" customHeight="1" thickTop="1" thickBot="1">
      <c r="A2512" s="78" t="s">
        <v>0</v>
      </c>
      <c r="B2512" s="136" t="s">
        <v>239</v>
      </c>
      <c r="C2512" s="132"/>
      <c r="D2512" s="132"/>
      <c r="E2512" s="132"/>
      <c r="F2512" s="132"/>
      <c r="G2512" s="133"/>
      <c r="H2512" s="139" t="s">
        <v>111</v>
      </c>
      <c r="I2512" s="144"/>
      <c r="J2512" s="145"/>
      <c r="K2512" s="79" t="s">
        <v>2</v>
      </c>
      <c r="L2512" s="146">
        <v>45485</v>
      </c>
      <c r="M2512" s="147"/>
    </row>
    <row r="2513" spans="1:13" ht="40.5" customHeight="1" thickBot="1">
      <c r="A2513" s="115" t="s">
        <v>3</v>
      </c>
      <c r="B2513" s="148"/>
      <c r="C2513" s="148"/>
      <c r="D2513" s="148"/>
      <c r="E2513" s="148"/>
      <c r="F2513" s="148"/>
      <c r="G2513" s="149"/>
      <c r="H2513" s="80" t="s">
        <v>112</v>
      </c>
      <c r="I2513" s="121">
        <v>10</v>
      </c>
      <c r="J2513" s="133"/>
      <c r="K2513" s="81"/>
      <c r="L2513" s="80"/>
      <c r="M2513" s="80"/>
    </row>
    <row r="2514" spans="1:13" ht="40.5" customHeight="1" thickBot="1">
      <c r="A2514" s="150"/>
      <c r="B2514" s="151"/>
      <c r="C2514" s="151"/>
      <c r="D2514" s="151"/>
      <c r="E2514" s="151"/>
      <c r="F2514" s="151"/>
      <c r="G2514" s="152"/>
      <c r="H2514" s="80" t="s">
        <v>113</v>
      </c>
      <c r="I2514" s="121"/>
      <c r="J2514" s="133"/>
      <c r="K2514" s="80"/>
      <c r="L2514" s="80"/>
      <c r="M2514" s="80"/>
    </row>
    <row r="2515" spans="1:13" ht="40.5" customHeight="1" thickBot="1">
      <c r="A2515" s="82" t="s">
        <v>4</v>
      </c>
      <c r="B2515" s="130" t="s">
        <v>5</v>
      </c>
      <c r="C2515" s="131"/>
      <c r="D2515" s="131"/>
      <c r="E2515" s="131"/>
      <c r="F2515" s="131"/>
      <c r="G2515" s="131"/>
      <c r="H2515" s="121" t="s">
        <v>5</v>
      </c>
      <c r="I2515" s="132"/>
      <c r="J2515" s="132"/>
      <c r="K2515" s="132"/>
      <c r="L2515" s="132"/>
      <c r="M2515" s="133"/>
    </row>
    <row r="2516" spans="1:13" ht="40.5" customHeight="1" thickTop="1" thickBot="1">
      <c r="A2516" s="83" t="s">
        <v>6</v>
      </c>
      <c r="B2516" s="84" t="s">
        <v>7</v>
      </c>
      <c r="C2516" s="84" t="s">
        <v>8</v>
      </c>
      <c r="D2516" s="84" t="s">
        <v>9</v>
      </c>
      <c r="E2516" s="84" t="s">
        <v>10</v>
      </c>
      <c r="F2516" s="84" t="s">
        <v>11</v>
      </c>
      <c r="G2516" s="85" t="s">
        <v>12</v>
      </c>
      <c r="H2516" s="86" t="s">
        <v>7</v>
      </c>
      <c r="I2516" s="86" t="s">
        <v>8</v>
      </c>
      <c r="J2516" s="86" t="s">
        <v>9</v>
      </c>
      <c r="K2516" s="86" t="s">
        <v>10</v>
      </c>
      <c r="L2516" s="86" t="s">
        <v>11</v>
      </c>
      <c r="M2516" s="87" t="s">
        <v>12</v>
      </c>
    </row>
    <row r="2517" spans="1:13" ht="40.5" customHeight="1" thickTop="1" thickBot="1">
      <c r="A2517" s="88" t="s">
        <v>13</v>
      </c>
      <c r="B2517" s="89"/>
      <c r="C2517" s="89"/>
      <c r="D2517" s="89"/>
      <c r="E2517" s="89"/>
      <c r="F2517" s="89">
        <v>10</v>
      </c>
      <c r="G2517" s="90">
        <f t="shared" ref="G2517:G2519" si="1053">SUM(B2517:F2517)</f>
        <v>10</v>
      </c>
      <c r="H2517" s="91">
        <f t="shared" ref="H2517:L2519" si="1054">IFERROR(B2517/$G$2517,0)</f>
        <v>0</v>
      </c>
      <c r="I2517" s="91">
        <f t="shared" si="1054"/>
        <v>0</v>
      </c>
      <c r="J2517" s="91">
        <f t="shared" si="1054"/>
        <v>0</v>
      </c>
      <c r="K2517" s="91">
        <f t="shared" si="1054"/>
        <v>0</v>
      </c>
      <c r="L2517" s="91">
        <f t="shared" si="1054"/>
        <v>1</v>
      </c>
      <c r="M2517" s="92" t="s">
        <v>14</v>
      </c>
    </row>
    <row r="2518" spans="1:13" ht="40.5" customHeight="1" thickTop="1" thickBot="1">
      <c r="A2518" s="88" t="s">
        <v>15</v>
      </c>
      <c r="B2518" s="89"/>
      <c r="C2518" s="89"/>
      <c r="D2518" s="89"/>
      <c r="E2518" s="89"/>
      <c r="F2518" s="89">
        <v>10</v>
      </c>
      <c r="G2518" s="90">
        <f t="shared" si="1053"/>
        <v>10</v>
      </c>
      <c r="H2518" s="91">
        <f t="shared" si="1054"/>
        <v>0</v>
      </c>
      <c r="I2518" s="91">
        <f t="shared" si="1054"/>
        <v>0</v>
      </c>
      <c r="J2518" s="91">
        <f t="shared" si="1054"/>
        <v>0</v>
      </c>
      <c r="K2518" s="91">
        <f t="shared" si="1054"/>
        <v>0</v>
      </c>
      <c r="L2518" s="91">
        <f t="shared" si="1054"/>
        <v>1</v>
      </c>
      <c r="M2518" s="93" t="s">
        <v>14</v>
      </c>
    </row>
    <row r="2519" spans="1:13" ht="40.5" customHeight="1" thickTop="1" thickBot="1">
      <c r="A2519" s="88" t="s">
        <v>16</v>
      </c>
      <c r="B2519" s="89"/>
      <c r="C2519" s="89"/>
      <c r="D2519" s="89"/>
      <c r="E2519" s="89"/>
      <c r="F2519" s="89">
        <v>10</v>
      </c>
      <c r="G2519" s="90">
        <f t="shared" si="1053"/>
        <v>10</v>
      </c>
      <c r="H2519" s="91">
        <f t="shared" si="1054"/>
        <v>0</v>
      </c>
      <c r="I2519" s="91">
        <f t="shared" si="1054"/>
        <v>0</v>
      </c>
      <c r="J2519" s="91">
        <f t="shared" si="1054"/>
        <v>0</v>
      </c>
      <c r="K2519" s="91">
        <f t="shared" si="1054"/>
        <v>0</v>
      </c>
      <c r="L2519" s="91">
        <f t="shared" si="1054"/>
        <v>1</v>
      </c>
      <c r="M2519" s="93" t="s">
        <v>14</v>
      </c>
    </row>
    <row r="2520" spans="1:13" ht="40.5" customHeight="1" thickTop="1" thickBot="1">
      <c r="A2520" s="94" t="s">
        <v>17</v>
      </c>
      <c r="B2520" s="95">
        <f>IFERROR(AVERAGE(B2517:B2519),0)</f>
        <v>0</v>
      </c>
      <c r="C2520" s="95">
        <f>IFERROR(AVERAGE(C2517:C2519),0)</f>
        <v>0</v>
      </c>
      <c r="D2520" s="95">
        <f>IFERROR(AVERAGE(D2517:D2519),0)</f>
        <v>0</v>
      </c>
      <c r="E2520" s="95">
        <f t="shared" ref="E2520:F2520" si="1055">IFERROR(AVERAGE(E2517:E2519),0)</f>
        <v>0</v>
      </c>
      <c r="F2520" s="95">
        <f t="shared" si="1055"/>
        <v>10</v>
      </c>
      <c r="G2520" s="95">
        <f>SUM(AVERAGE(G2517:G2519))</f>
        <v>10</v>
      </c>
      <c r="H2520" s="96">
        <f>AVERAGE(H2517:H2519)*0.2</f>
        <v>0</v>
      </c>
      <c r="I2520" s="96">
        <f>AVERAGE(I2517:I2519)*0.4</f>
        <v>0</v>
      </c>
      <c r="J2520" s="96">
        <f>AVERAGE(J2517:J2519)*0.6</f>
        <v>0</v>
      </c>
      <c r="K2520" s="96">
        <f>AVERAGE(K2517:K2519)*0.8</f>
        <v>0</v>
      </c>
      <c r="L2520" s="96">
        <f>AVERAGE(L2517:L2519)*1</f>
        <v>1</v>
      </c>
      <c r="M2520" s="97">
        <f>SUM(H2520:L2520)</f>
        <v>1</v>
      </c>
    </row>
    <row r="2521" spans="1:13" ht="40.5" customHeight="1" thickTop="1" thickBot="1">
      <c r="A2521" s="98" t="s">
        <v>18</v>
      </c>
      <c r="B2521" s="84" t="s">
        <v>7</v>
      </c>
      <c r="C2521" s="84" t="s">
        <v>8</v>
      </c>
      <c r="D2521" s="84" t="s">
        <v>9</v>
      </c>
      <c r="E2521" s="84" t="s">
        <v>10</v>
      </c>
      <c r="F2521" s="84" t="s">
        <v>11</v>
      </c>
      <c r="G2521" s="85" t="s">
        <v>12</v>
      </c>
      <c r="H2521" s="84" t="s">
        <v>7</v>
      </c>
      <c r="I2521" s="84" t="s">
        <v>8</v>
      </c>
      <c r="J2521" s="84" t="s">
        <v>9</v>
      </c>
      <c r="K2521" s="84" t="s">
        <v>10</v>
      </c>
      <c r="L2521" s="99" t="s">
        <v>11</v>
      </c>
      <c r="M2521" s="85" t="s">
        <v>12</v>
      </c>
    </row>
    <row r="2522" spans="1:13" ht="40.5" customHeight="1" thickTop="1" thickBot="1">
      <c r="A2522" s="88" t="s">
        <v>19</v>
      </c>
      <c r="B2522" s="89"/>
      <c r="C2522" s="89"/>
      <c r="D2522" s="89"/>
      <c r="E2522" s="89"/>
      <c r="F2522" s="89">
        <v>10</v>
      </c>
      <c r="G2522" s="90">
        <f t="shared" ref="G2522:G2526" si="1056">SUM(B2522:F2522)</f>
        <v>10</v>
      </c>
      <c r="H2522" s="91">
        <f t="shared" ref="H2522:L2526" si="1057">IFERROR(B2522/$G$2522,0)</f>
        <v>0</v>
      </c>
      <c r="I2522" s="91">
        <f t="shared" si="1057"/>
        <v>0</v>
      </c>
      <c r="J2522" s="91">
        <f t="shared" si="1057"/>
        <v>0</v>
      </c>
      <c r="K2522" s="91">
        <f t="shared" si="1057"/>
        <v>0</v>
      </c>
      <c r="L2522" s="91">
        <f t="shared" si="1057"/>
        <v>1</v>
      </c>
      <c r="M2522" s="93" t="s">
        <v>14</v>
      </c>
    </row>
    <row r="2523" spans="1:13" ht="40.5" customHeight="1" thickTop="1" thickBot="1">
      <c r="A2523" s="88" t="s">
        <v>20</v>
      </c>
      <c r="B2523" s="89"/>
      <c r="C2523" s="89"/>
      <c r="D2523" s="89"/>
      <c r="E2523" s="89"/>
      <c r="F2523" s="89">
        <v>10</v>
      </c>
      <c r="G2523" s="90">
        <f t="shared" si="1056"/>
        <v>10</v>
      </c>
      <c r="H2523" s="91">
        <f t="shared" si="1057"/>
        <v>0</v>
      </c>
      <c r="I2523" s="91">
        <f t="shared" si="1057"/>
        <v>0</v>
      </c>
      <c r="J2523" s="91">
        <f t="shared" si="1057"/>
        <v>0</v>
      </c>
      <c r="K2523" s="91">
        <f t="shared" si="1057"/>
        <v>0</v>
      </c>
      <c r="L2523" s="91">
        <f t="shared" si="1057"/>
        <v>1</v>
      </c>
      <c r="M2523" s="93" t="s">
        <v>14</v>
      </c>
    </row>
    <row r="2524" spans="1:13" ht="40.5" customHeight="1" thickTop="1" thickBot="1">
      <c r="A2524" s="88" t="s">
        <v>21</v>
      </c>
      <c r="B2524" s="89"/>
      <c r="C2524" s="89"/>
      <c r="D2524" s="89"/>
      <c r="E2524" s="89"/>
      <c r="F2524" s="89">
        <v>10</v>
      </c>
      <c r="G2524" s="90">
        <f t="shared" si="1056"/>
        <v>10</v>
      </c>
      <c r="H2524" s="91">
        <f t="shared" si="1057"/>
        <v>0</v>
      </c>
      <c r="I2524" s="91">
        <f t="shared" si="1057"/>
        <v>0</v>
      </c>
      <c r="J2524" s="91">
        <f t="shared" si="1057"/>
        <v>0</v>
      </c>
      <c r="K2524" s="91">
        <f t="shared" si="1057"/>
        <v>0</v>
      </c>
      <c r="L2524" s="91">
        <f t="shared" si="1057"/>
        <v>1</v>
      </c>
      <c r="M2524" s="93" t="s">
        <v>14</v>
      </c>
    </row>
    <row r="2525" spans="1:13" ht="40.5" customHeight="1" thickTop="1" thickBot="1">
      <c r="A2525" s="88" t="s">
        <v>22</v>
      </c>
      <c r="B2525" s="89"/>
      <c r="C2525" s="89"/>
      <c r="D2525" s="89"/>
      <c r="E2525" s="89"/>
      <c r="F2525" s="89">
        <v>10</v>
      </c>
      <c r="G2525" s="90">
        <f t="shared" si="1056"/>
        <v>10</v>
      </c>
      <c r="H2525" s="91">
        <f t="shared" si="1057"/>
        <v>0</v>
      </c>
      <c r="I2525" s="91">
        <f t="shared" si="1057"/>
        <v>0</v>
      </c>
      <c r="J2525" s="91">
        <f t="shared" si="1057"/>
        <v>0</v>
      </c>
      <c r="K2525" s="91">
        <f t="shared" si="1057"/>
        <v>0</v>
      </c>
      <c r="L2525" s="91">
        <f t="shared" si="1057"/>
        <v>1</v>
      </c>
      <c r="M2525" s="93" t="s">
        <v>14</v>
      </c>
    </row>
    <row r="2526" spans="1:13" ht="40.5" customHeight="1" thickTop="1" thickBot="1">
      <c r="A2526" s="88" t="s">
        <v>23</v>
      </c>
      <c r="B2526" s="89"/>
      <c r="C2526" s="89"/>
      <c r="D2526" s="89"/>
      <c r="E2526" s="89"/>
      <c r="F2526" s="89">
        <v>10</v>
      </c>
      <c r="G2526" s="90">
        <f t="shared" si="1056"/>
        <v>10</v>
      </c>
      <c r="H2526" s="91">
        <f t="shared" si="1057"/>
        <v>0</v>
      </c>
      <c r="I2526" s="91">
        <f t="shared" si="1057"/>
        <v>0</v>
      </c>
      <c r="J2526" s="91">
        <f t="shared" si="1057"/>
        <v>0</v>
      </c>
      <c r="K2526" s="91">
        <f t="shared" si="1057"/>
        <v>0</v>
      </c>
      <c r="L2526" s="91">
        <f t="shared" si="1057"/>
        <v>1</v>
      </c>
      <c r="M2526" s="93"/>
    </row>
    <row r="2527" spans="1:13" ht="40.5" customHeight="1" thickTop="1" thickBot="1">
      <c r="A2527" s="94" t="s">
        <v>24</v>
      </c>
      <c r="B2527" s="95">
        <f t="shared" ref="B2527:F2527" si="1058">IFERROR(AVERAGE(B2522:B2526),0)</f>
        <v>0</v>
      </c>
      <c r="C2527" s="95">
        <f t="shared" si="1058"/>
        <v>0</v>
      </c>
      <c r="D2527" s="95">
        <f t="shared" si="1058"/>
        <v>0</v>
      </c>
      <c r="E2527" s="95">
        <f t="shared" si="1058"/>
        <v>0</v>
      </c>
      <c r="F2527" s="95">
        <f t="shared" si="1058"/>
        <v>10</v>
      </c>
      <c r="G2527" s="95">
        <f>SUM(AVERAGE(G2522:G2526))</f>
        <v>10</v>
      </c>
      <c r="H2527" s="97">
        <f>AVERAGE(H2522:H2526)*0.2</f>
        <v>0</v>
      </c>
      <c r="I2527" s="97">
        <f>AVERAGE(I2522:I2526)*0.4</f>
        <v>0</v>
      </c>
      <c r="J2527" s="97">
        <f>AVERAGE(J2522:J2526)*0.6</f>
        <v>0</v>
      </c>
      <c r="K2527" s="97">
        <f>AVERAGE(K2522:K2526)*0.8</f>
        <v>0</v>
      </c>
      <c r="L2527" s="100">
        <f>AVERAGE(L2522:L2526)*1</f>
        <v>1</v>
      </c>
      <c r="M2527" s="97">
        <f>SUM(H2527:L2527)</f>
        <v>1</v>
      </c>
    </row>
    <row r="2528" spans="1:13" ht="40.5" customHeight="1" thickTop="1" thickBot="1">
      <c r="A2528" s="98" t="s">
        <v>25</v>
      </c>
      <c r="B2528" s="84" t="s">
        <v>7</v>
      </c>
      <c r="C2528" s="84" t="s">
        <v>8</v>
      </c>
      <c r="D2528" s="84" t="s">
        <v>9</v>
      </c>
      <c r="E2528" s="84" t="s">
        <v>10</v>
      </c>
      <c r="F2528" s="84" t="s">
        <v>11</v>
      </c>
      <c r="G2528" s="85" t="s">
        <v>12</v>
      </c>
      <c r="H2528" s="84" t="s">
        <v>7</v>
      </c>
      <c r="I2528" s="84" t="s">
        <v>8</v>
      </c>
      <c r="J2528" s="84" t="s">
        <v>9</v>
      </c>
      <c r="K2528" s="84" t="s">
        <v>10</v>
      </c>
      <c r="L2528" s="99" t="s">
        <v>11</v>
      </c>
      <c r="M2528" s="85" t="s">
        <v>12</v>
      </c>
    </row>
    <row r="2529" spans="1:13" ht="40.5" customHeight="1" thickTop="1" thickBot="1">
      <c r="A2529" s="88" t="s">
        <v>26</v>
      </c>
      <c r="B2529" s="89"/>
      <c r="C2529" s="89"/>
      <c r="D2529" s="89"/>
      <c r="E2529" s="89"/>
      <c r="F2529" s="89">
        <v>10</v>
      </c>
      <c r="G2529" s="90">
        <f t="shared" ref="G2529:G2531" si="1059">SUM(B2529:F2529)</f>
        <v>10</v>
      </c>
      <c r="H2529" s="91">
        <f t="shared" ref="H2529:L2531" si="1060">IFERROR(B2529/$G$2529,0)</f>
        <v>0</v>
      </c>
      <c r="I2529" s="91">
        <f t="shared" si="1060"/>
        <v>0</v>
      </c>
      <c r="J2529" s="91">
        <f t="shared" si="1060"/>
        <v>0</v>
      </c>
      <c r="K2529" s="91">
        <f t="shared" si="1060"/>
        <v>0</v>
      </c>
      <c r="L2529" s="91">
        <f t="shared" si="1060"/>
        <v>1</v>
      </c>
      <c r="M2529" s="93" t="s">
        <v>14</v>
      </c>
    </row>
    <row r="2530" spans="1:13" ht="40.5" customHeight="1" thickTop="1" thickBot="1">
      <c r="A2530" s="88" t="s">
        <v>27</v>
      </c>
      <c r="B2530" s="89"/>
      <c r="C2530" s="89"/>
      <c r="D2530" s="89"/>
      <c r="E2530" s="89"/>
      <c r="F2530" s="89">
        <v>10</v>
      </c>
      <c r="G2530" s="90">
        <f t="shared" si="1059"/>
        <v>10</v>
      </c>
      <c r="H2530" s="91">
        <f t="shared" si="1060"/>
        <v>0</v>
      </c>
      <c r="I2530" s="91">
        <f t="shared" si="1060"/>
        <v>0</v>
      </c>
      <c r="J2530" s="91">
        <f t="shared" si="1060"/>
        <v>0</v>
      </c>
      <c r="K2530" s="91">
        <f t="shared" si="1060"/>
        <v>0</v>
      </c>
      <c r="L2530" s="91">
        <f t="shared" si="1060"/>
        <v>1</v>
      </c>
      <c r="M2530" s="93" t="s">
        <v>14</v>
      </c>
    </row>
    <row r="2531" spans="1:13" ht="40.5" customHeight="1" thickTop="1" thickBot="1">
      <c r="A2531" s="88" t="s">
        <v>28</v>
      </c>
      <c r="B2531" s="89"/>
      <c r="C2531" s="89"/>
      <c r="D2531" s="89"/>
      <c r="E2531" s="89"/>
      <c r="F2531" s="89">
        <v>10</v>
      </c>
      <c r="G2531" s="90">
        <f t="shared" si="1059"/>
        <v>10</v>
      </c>
      <c r="H2531" s="91">
        <f t="shared" si="1060"/>
        <v>0</v>
      </c>
      <c r="I2531" s="91">
        <f t="shared" si="1060"/>
        <v>0</v>
      </c>
      <c r="J2531" s="91">
        <f t="shared" si="1060"/>
        <v>0</v>
      </c>
      <c r="K2531" s="91">
        <f t="shared" si="1060"/>
        <v>0</v>
      </c>
      <c r="L2531" s="91">
        <f t="shared" si="1060"/>
        <v>1</v>
      </c>
      <c r="M2531" s="93" t="s">
        <v>14</v>
      </c>
    </row>
    <row r="2532" spans="1:13" ht="40.5" customHeight="1" thickTop="1" thickBot="1">
      <c r="A2532" s="94" t="s">
        <v>24</v>
      </c>
      <c r="B2532" s="95">
        <f t="shared" ref="B2532:F2532" si="1061">IFERROR(AVERAGE(B2529:B2531),0)</f>
        <v>0</v>
      </c>
      <c r="C2532" s="95">
        <f t="shared" si="1061"/>
        <v>0</v>
      </c>
      <c r="D2532" s="101">
        <f t="shared" si="1061"/>
        <v>0</v>
      </c>
      <c r="E2532" s="101">
        <f t="shared" si="1061"/>
        <v>0</v>
      </c>
      <c r="F2532" s="101">
        <f t="shared" si="1061"/>
        <v>10</v>
      </c>
      <c r="G2532" s="101">
        <f>SUM(AVERAGE(G2529:G2531))</f>
        <v>10</v>
      </c>
      <c r="H2532" s="97">
        <f>AVERAGE(H2529:H2531)*0.2</f>
        <v>0</v>
      </c>
      <c r="I2532" s="97">
        <f>AVERAGE(I2529:I2531)*0.4</f>
        <v>0</v>
      </c>
      <c r="J2532" s="97">
        <f>AVERAGE(J2529:J2531)*0.6</f>
        <v>0</v>
      </c>
      <c r="K2532" s="97">
        <f>AVERAGE(K2529:K2531)*0.8</f>
        <v>0</v>
      </c>
      <c r="L2532" s="100">
        <f>AVERAGE(L2529:L2531)*1</f>
        <v>1</v>
      </c>
      <c r="M2532" s="102">
        <f>SUM(H2532:L2532)</f>
        <v>1</v>
      </c>
    </row>
    <row r="2533" spans="1:13" ht="40.5" customHeight="1" thickTop="1" thickBot="1">
      <c r="A2533" s="83" t="s">
        <v>29</v>
      </c>
      <c r="B2533" s="84" t="s">
        <v>7</v>
      </c>
      <c r="C2533" s="84" t="s">
        <v>8</v>
      </c>
      <c r="D2533" s="84" t="s">
        <v>9</v>
      </c>
      <c r="E2533" s="84" t="s">
        <v>10</v>
      </c>
      <c r="F2533" s="84" t="s">
        <v>11</v>
      </c>
      <c r="G2533" s="85" t="s">
        <v>12</v>
      </c>
      <c r="H2533" s="84" t="s">
        <v>7</v>
      </c>
      <c r="I2533" s="84" t="s">
        <v>8</v>
      </c>
      <c r="J2533" s="84" t="s">
        <v>9</v>
      </c>
      <c r="K2533" s="84" t="s">
        <v>10</v>
      </c>
      <c r="L2533" s="99" t="s">
        <v>11</v>
      </c>
      <c r="M2533" s="85" t="s">
        <v>12</v>
      </c>
    </row>
    <row r="2534" spans="1:13" ht="40.5" customHeight="1" thickTop="1" thickBot="1">
      <c r="A2534" s="103" t="s">
        <v>30</v>
      </c>
      <c r="B2534" s="104"/>
      <c r="C2534" s="104"/>
      <c r="D2534" s="104"/>
      <c r="E2534" s="89"/>
      <c r="F2534" s="89">
        <v>10</v>
      </c>
      <c r="G2534" s="105">
        <f t="shared" ref="G2534:G2537" si="1062">SUM(B2534:F2534)</f>
        <v>10</v>
      </c>
      <c r="H2534" s="106">
        <f t="shared" ref="H2534:L2537" si="1063">IFERROR(B2534/$G$2534,0)</f>
        <v>0</v>
      </c>
      <c r="I2534" s="106">
        <f t="shared" si="1063"/>
        <v>0</v>
      </c>
      <c r="J2534" s="106">
        <f t="shared" si="1063"/>
        <v>0</v>
      </c>
      <c r="K2534" s="106">
        <f t="shared" si="1063"/>
        <v>0</v>
      </c>
      <c r="L2534" s="106">
        <f t="shared" si="1063"/>
        <v>1</v>
      </c>
      <c r="M2534" s="93" t="s">
        <v>14</v>
      </c>
    </row>
    <row r="2535" spans="1:13" ht="40.5" customHeight="1" thickTop="1" thickBot="1">
      <c r="A2535" s="103" t="s">
        <v>31</v>
      </c>
      <c r="B2535" s="104"/>
      <c r="C2535" s="104"/>
      <c r="D2535" s="104"/>
      <c r="E2535" s="89"/>
      <c r="F2535" s="89">
        <v>10</v>
      </c>
      <c r="G2535" s="105">
        <f t="shared" si="1062"/>
        <v>10</v>
      </c>
      <c r="H2535" s="106">
        <f t="shared" si="1063"/>
        <v>0</v>
      </c>
      <c r="I2535" s="106">
        <f t="shared" si="1063"/>
        <v>0</v>
      </c>
      <c r="J2535" s="106">
        <f t="shared" si="1063"/>
        <v>0</v>
      </c>
      <c r="K2535" s="106">
        <f t="shared" si="1063"/>
        <v>0</v>
      </c>
      <c r="L2535" s="106">
        <f t="shared" si="1063"/>
        <v>1</v>
      </c>
      <c r="M2535" s="93" t="s">
        <v>14</v>
      </c>
    </row>
    <row r="2536" spans="1:13" ht="40.5" customHeight="1" thickTop="1" thickBot="1">
      <c r="A2536" s="103" t="s">
        <v>32</v>
      </c>
      <c r="B2536" s="104"/>
      <c r="C2536" s="104"/>
      <c r="D2536" s="104"/>
      <c r="E2536" s="89"/>
      <c r="F2536" s="89">
        <v>10</v>
      </c>
      <c r="G2536" s="105">
        <f t="shared" si="1062"/>
        <v>10</v>
      </c>
      <c r="H2536" s="106">
        <f t="shared" si="1063"/>
        <v>0</v>
      </c>
      <c r="I2536" s="106">
        <f t="shared" si="1063"/>
        <v>0</v>
      </c>
      <c r="J2536" s="106">
        <f t="shared" si="1063"/>
        <v>0</v>
      </c>
      <c r="K2536" s="106">
        <f t="shared" si="1063"/>
        <v>0</v>
      </c>
      <c r="L2536" s="106">
        <f t="shared" si="1063"/>
        <v>1</v>
      </c>
      <c r="M2536" s="93" t="s">
        <v>14</v>
      </c>
    </row>
    <row r="2537" spans="1:13" ht="40.5" customHeight="1" thickTop="1" thickBot="1">
      <c r="A2537" s="103" t="s">
        <v>33</v>
      </c>
      <c r="B2537" s="104"/>
      <c r="C2537" s="104"/>
      <c r="D2537" s="104"/>
      <c r="E2537" s="89"/>
      <c r="F2537" s="89">
        <v>10</v>
      </c>
      <c r="G2537" s="105">
        <f t="shared" si="1062"/>
        <v>10</v>
      </c>
      <c r="H2537" s="106">
        <f t="shared" si="1063"/>
        <v>0</v>
      </c>
      <c r="I2537" s="106">
        <f t="shared" si="1063"/>
        <v>0</v>
      </c>
      <c r="J2537" s="106">
        <f t="shared" si="1063"/>
        <v>0</v>
      </c>
      <c r="K2537" s="106">
        <f t="shared" si="1063"/>
        <v>0</v>
      </c>
      <c r="L2537" s="106">
        <f t="shared" si="1063"/>
        <v>1</v>
      </c>
      <c r="M2537" s="93" t="s">
        <v>14</v>
      </c>
    </row>
    <row r="2538" spans="1:13" ht="40.5" customHeight="1" thickTop="1" thickBot="1">
      <c r="A2538" s="107" t="s">
        <v>24</v>
      </c>
      <c r="B2538" s="108">
        <f t="shared" ref="B2538:F2538" si="1064">IFERROR(AVERAGE(B2534:B2537),0)</f>
        <v>0</v>
      </c>
      <c r="C2538" s="108">
        <f t="shared" si="1064"/>
        <v>0</v>
      </c>
      <c r="D2538" s="108">
        <f t="shared" si="1064"/>
        <v>0</v>
      </c>
      <c r="E2538" s="108">
        <f t="shared" si="1064"/>
        <v>0</v>
      </c>
      <c r="F2538" s="108">
        <f t="shared" si="1064"/>
        <v>10</v>
      </c>
      <c r="G2538" s="108">
        <f>SUM(AVERAGE(G2534:G2537))</f>
        <v>10</v>
      </c>
      <c r="H2538" s="102">
        <f>AVERAGE(H2534:H2537)*0.2</f>
        <v>0</v>
      </c>
      <c r="I2538" s="102">
        <f>AVERAGE(I2534:I2537)*0.4</f>
        <v>0</v>
      </c>
      <c r="J2538" s="102">
        <f>AVERAGE(J2534:J2537)*0.6</f>
        <v>0</v>
      </c>
      <c r="K2538" s="102">
        <f>AVERAGE(K2534:K2537)*0.8</f>
        <v>0</v>
      </c>
      <c r="L2538" s="109">
        <f>AVERAGE(L2534:L2537)*1</f>
        <v>1</v>
      </c>
      <c r="M2538" s="102">
        <f>SUM(H2538:L2538)</f>
        <v>1</v>
      </c>
    </row>
    <row r="2539" spans="1:13" ht="40.5" customHeight="1" thickTop="1" thickBot="1">
      <c r="A2539" s="110" t="s">
        <v>34</v>
      </c>
      <c r="B2539" s="111"/>
      <c r="C2539" s="111"/>
      <c r="D2539" s="111"/>
      <c r="E2539" s="111"/>
      <c r="F2539" s="111"/>
      <c r="G2539" s="112">
        <f>SUM(B2539:F2539)</f>
        <v>0</v>
      </c>
      <c r="H2539" s="113">
        <f t="shared" ref="H2539:L2539" si="1065">IFERROR(B2539/$G$2539,0)</f>
        <v>0</v>
      </c>
      <c r="I2539" s="113">
        <f t="shared" si="1065"/>
        <v>0</v>
      </c>
      <c r="J2539" s="113">
        <f t="shared" si="1065"/>
        <v>0</v>
      </c>
      <c r="K2539" s="113">
        <f t="shared" si="1065"/>
        <v>0</v>
      </c>
      <c r="L2539" s="113">
        <f t="shared" si="1065"/>
        <v>0</v>
      </c>
      <c r="M2539" s="93" t="s">
        <v>14</v>
      </c>
    </row>
    <row r="2540" spans="1:13" ht="40.5" customHeight="1" thickTop="1" thickBot="1">
      <c r="A2540" s="127" t="s">
        <v>35</v>
      </c>
      <c r="B2540" s="134"/>
      <c r="C2540" s="134"/>
      <c r="D2540" s="134"/>
      <c r="E2540" s="134"/>
      <c r="F2540" s="135"/>
      <c r="G2540" s="114">
        <v>10</v>
      </c>
      <c r="H2540" s="102" t="s">
        <v>14</v>
      </c>
      <c r="I2540" s="102" t="s">
        <v>14</v>
      </c>
      <c r="J2540" s="102" t="s">
        <v>14</v>
      </c>
      <c r="K2540" s="102" t="s">
        <v>14</v>
      </c>
      <c r="L2540" s="102" t="s">
        <v>14</v>
      </c>
      <c r="M2540" s="102">
        <f>(M2520+M2527+M2532+M2538)/4</f>
        <v>1</v>
      </c>
    </row>
    <row r="2541" spans="1:13" ht="40.5" customHeight="1" thickTop="1">
      <c r="A2541" s="77"/>
      <c r="B2541" s="77"/>
      <c r="C2541" s="77"/>
      <c r="D2541" s="77"/>
      <c r="E2541" s="77"/>
      <c r="F2541" s="77"/>
      <c r="G2541" s="77"/>
      <c r="H2541" s="77"/>
      <c r="I2541" s="77"/>
      <c r="J2541" s="77"/>
      <c r="K2541" s="77"/>
      <c r="L2541" s="77"/>
      <c r="M2541" s="77"/>
    </row>
    <row r="2542" spans="1:13" ht="40.5" customHeight="1" thickBot="1">
      <c r="A2542" s="77"/>
      <c r="B2542" s="77"/>
      <c r="C2542" s="77"/>
      <c r="D2542" s="77"/>
      <c r="E2542" s="77"/>
      <c r="F2542" s="77"/>
      <c r="G2542" s="77"/>
      <c r="H2542" s="77"/>
      <c r="I2542" s="77"/>
      <c r="J2542" s="77"/>
      <c r="K2542" s="77"/>
      <c r="L2542" s="77"/>
      <c r="M2542" s="77"/>
    </row>
    <row r="2543" spans="1:13" ht="40.5" customHeight="1" thickTop="1" thickBot="1">
      <c r="A2543" s="78" t="s">
        <v>0</v>
      </c>
      <c r="B2543" s="136" t="s">
        <v>141</v>
      </c>
      <c r="C2543" s="132"/>
      <c r="D2543" s="132"/>
      <c r="E2543" s="132"/>
      <c r="F2543" s="132"/>
      <c r="G2543" s="133"/>
      <c r="H2543" s="139" t="s">
        <v>111</v>
      </c>
      <c r="I2543" s="144"/>
      <c r="J2543" s="145"/>
      <c r="K2543" s="79" t="s">
        <v>2</v>
      </c>
      <c r="L2543" s="146">
        <v>45510</v>
      </c>
      <c r="M2543" s="147"/>
    </row>
    <row r="2544" spans="1:13" ht="40.5" customHeight="1" thickBot="1">
      <c r="A2544" s="115" t="s">
        <v>3</v>
      </c>
      <c r="B2544" s="148"/>
      <c r="C2544" s="148"/>
      <c r="D2544" s="148"/>
      <c r="E2544" s="148"/>
      <c r="F2544" s="148"/>
      <c r="G2544" s="149"/>
      <c r="H2544" s="80" t="s">
        <v>112</v>
      </c>
      <c r="I2544" s="121">
        <v>18</v>
      </c>
      <c r="J2544" s="133"/>
      <c r="K2544" s="81"/>
      <c r="L2544" s="80"/>
      <c r="M2544" s="80"/>
    </row>
    <row r="2545" spans="1:13" ht="40.5" customHeight="1" thickBot="1">
      <c r="A2545" s="150"/>
      <c r="B2545" s="151"/>
      <c r="C2545" s="151"/>
      <c r="D2545" s="151"/>
      <c r="E2545" s="151"/>
      <c r="F2545" s="151"/>
      <c r="G2545" s="152"/>
      <c r="H2545" s="80" t="s">
        <v>113</v>
      </c>
      <c r="I2545" s="121">
        <v>3</v>
      </c>
      <c r="J2545" s="133"/>
      <c r="K2545" s="80"/>
      <c r="L2545" s="80"/>
      <c r="M2545" s="80"/>
    </row>
    <row r="2546" spans="1:13" ht="40.5" customHeight="1" thickBot="1">
      <c r="A2546" s="82" t="s">
        <v>4</v>
      </c>
      <c r="B2546" s="130" t="s">
        <v>5</v>
      </c>
      <c r="C2546" s="131"/>
      <c r="D2546" s="131"/>
      <c r="E2546" s="131"/>
      <c r="F2546" s="131"/>
      <c r="G2546" s="131"/>
      <c r="H2546" s="121" t="s">
        <v>5</v>
      </c>
      <c r="I2546" s="132"/>
      <c r="J2546" s="132"/>
      <c r="K2546" s="132"/>
      <c r="L2546" s="132"/>
      <c r="M2546" s="133"/>
    </row>
    <row r="2547" spans="1:13" ht="40.5" customHeight="1" thickTop="1" thickBot="1">
      <c r="A2547" s="83" t="s">
        <v>6</v>
      </c>
      <c r="B2547" s="84" t="s">
        <v>7</v>
      </c>
      <c r="C2547" s="84" t="s">
        <v>8</v>
      </c>
      <c r="D2547" s="84" t="s">
        <v>9</v>
      </c>
      <c r="E2547" s="84" t="s">
        <v>10</v>
      </c>
      <c r="F2547" s="84" t="s">
        <v>11</v>
      </c>
      <c r="G2547" s="85" t="s">
        <v>12</v>
      </c>
      <c r="H2547" s="86" t="s">
        <v>7</v>
      </c>
      <c r="I2547" s="86" t="s">
        <v>8</v>
      </c>
      <c r="J2547" s="86" t="s">
        <v>9</v>
      </c>
      <c r="K2547" s="86" t="s">
        <v>10</v>
      </c>
      <c r="L2547" s="86" t="s">
        <v>11</v>
      </c>
      <c r="M2547" s="87" t="s">
        <v>12</v>
      </c>
    </row>
    <row r="2548" spans="1:13" ht="40.5" customHeight="1" thickTop="1" thickBot="1">
      <c r="A2548" s="88" t="s">
        <v>13</v>
      </c>
      <c r="B2548" s="89"/>
      <c r="C2548" s="89"/>
      <c r="D2548" s="89"/>
      <c r="E2548" s="89"/>
      <c r="F2548" s="89">
        <v>21</v>
      </c>
      <c r="G2548" s="90">
        <f t="shared" ref="G2548:G2550" si="1066">SUM(B2548:F2548)</f>
        <v>21</v>
      </c>
      <c r="H2548" s="91">
        <f t="shared" ref="H2548:L2550" si="1067">IFERROR(B2548/$G$2548,0)</f>
        <v>0</v>
      </c>
      <c r="I2548" s="91">
        <f t="shared" si="1067"/>
        <v>0</v>
      </c>
      <c r="J2548" s="91">
        <f t="shared" si="1067"/>
        <v>0</v>
      </c>
      <c r="K2548" s="91">
        <f t="shared" si="1067"/>
        <v>0</v>
      </c>
      <c r="L2548" s="91">
        <f t="shared" si="1067"/>
        <v>1</v>
      </c>
      <c r="M2548" s="92" t="s">
        <v>14</v>
      </c>
    </row>
    <row r="2549" spans="1:13" ht="40.5" customHeight="1" thickTop="1" thickBot="1">
      <c r="A2549" s="88" t="s">
        <v>15</v>
      </c>
      <c r="B2549" s="89"/>
      <c r="C2549" s="89"/>
      <c r="D2549" s="89"/>
      <c r="E2549" s="89"/>
      <c r="F2549" s="89">
        <v>21</v>
      </c>
      <c r="G2549" s="90">
        <f t="shared" si="1066"/>
        <v>21</v>
      </c>
      <c r="H2549" s="91">
        <f t="shared" si="1067"/>
        <v>0</v>
      </c>
      <c r="I2549" s="91">
        <f t="shared" si="1067"/>
        <v>0</v>
      </c>
      <c r="J2549" s="91">
        <f t="shared" si="1067"/>
        <v>0</v>
      </c>
      <c r="K2549" s="91">
        <f t="shared" si="1067"/>
        <v>0</v>
      </c>
      <c r="L2549" s="91">
        <f t="shared" si="1067"/>
        <v>1</v>
      </c>
      <c r="M2549" s="93" t="s">
        <v>14</v>
      </c>
    </row>
    <row r="2550" spans="1:13" ht="40.5" customHeight="1" thickTop="1" thickBot="1">
      <c r="A2550" s="88" t="s">
        <v>16</v>
      </c>
      <c r="B2550" s="89"/>
      <c r="C2550" s="89"/>
      <c r="D2550" s="89"/>
      <c r="E2550" s="89"/>
      <c r="F2550" s="89">
        <v>21</v>
      </c>
      <c r="G2550" s="90">
        <f t="shared" si="1066"/>
        <v>21</v>
      </c>
      <c r="H2550" s="91">
        <f t="shared" si="1067"/>
        <v>0</v>
      </c>
      <c r="I2550" s="91">
        <f t="shared" si="1067"/>
        <v>0</v>
      </c>
      <c r="J2550" s="91">
        <f t="shared" si="1067"/>
        <v>0</v>
      </c>
      <c r="K2550" s="91">
        <f t="shared" si="1067"/>
        <v>0</v>
      </c>
      <c r="L2550" s="91">
        <f t="shared" si="1067"/>
        <v>1</v>
      </c>
      <c r="M2550" s="93" t="s">
        <v>14</v>
      </c>
    </row>
    <row r="2551" spans="1:13" ht="40.5" customHeight="1" thickTop="1" thickBot="1">
      <c r="A2551" s="94" t="s">
        <v>17</v>
      </c>
      <c r="B2551" s="95">
        <f>IFERROR(AVERAGE(B2548:B2550),0)</f>
        <v>0</v>
      </c>
      <c r="C2551" s="95">
        <f>IFERROR(AVERAGE(C2548:C2550),0)</f>
        <v>0</v>
      </c>
      <c r="D2551" s="95">
        <f>IFERROR(AVERAGE(D2548:D2550),0)</f>
        <v>0</v>
      </c>
      <c r="E2551" s="95">
        <f t="shared" ref="E2551:F2551" si="1068">IFERROR(AVERAGE(E2548:E2550),0)</f>
        <v>0</v>
      </c>
      <c r="F2551" s="95">
        <f t="shared" si="1068"/>
        <v>21</v>
      </c>
      <c r="G2551" s="95">
        <f>SUM(AVERAGE(G2548:G2550))</f>
        <v>21</v>
      </c>
      <c r="H2551" s="96">
        <f>AVERAGE(H2548:H2550)*0.2</f>
        <v>0</v>
      </c>
      <c r="I2551" s="96">
        <f>AVERAGE(I2548:I2550)*0.4</f>
        <v>0</v>
      </c>
      <c r="J2551" s="96">
        <f>AVERAGE(J2548:J2550)*0.6</f>
        <v>0</v>
      </c>
      <c r="K2551" s="96">
        <f>AVERAGE(K2548:K2550)*0.8</f>
        <v>0</v>
      </c>
      <c r="L2551" s="96">
        <f>AVERAGE(L2548:L2550)*1</f>
        <v>1</v>
      </c>
      <c r="M2551" s="97">
        <f>SUM(H2551:L2551)</f>
        <v>1</v>
      </c>
    </row>
    <row r="2552" spans="1:13" ht="40.5" customHeight="1" thickTop="1" thickBot="1">
      <c r="A2552" s="98" t="s">
        <v>18</v>
      </c>
      <c r="B2552" s="84" t="s">
        <v>7</v>
      </c>
      <c r="C2552" s="84" t="s">
        <v>8</v>
      </c>
      <c r="D2552" s="84" t="s">
        <v>9</v>
      </c>
      <c r="E2552" s="84" t="s">
        <v>10</v>
      </c>
      <c r="F2552" s="84" t="s">
        <v>11</v>
      </c>
      <c r="G2552" s="85" t="s">
        <v>12</v>
      </c>
      <c r="H2552" s="84" t="s">
        <v>7</v>
      </c>
      <c r="I2552" s="84" t="s">
        <v>8</v>
      </c>
      <c r="J2552" s="84" t="s">
        <v>9</v>
      </c>
      <c r="K2552" s="84" t="s">
        <v>10</v>
      </c>
      <c r="L2552" s="99" t="s">
        <v>11</v>
      </c>
      <c r="M2552" s="85" t="s">
        <v>12</v>
      </c>
    </row>
    <row r="2553" spans="1:13" ht="40.5" customHeight="1" thickTop="1" thickBot="1">
      <c r="A2553" s="88" t="s">
        <v>19</v>
      </c>
      <c r="B2553" s="89"/>
      <c r="C2553" s="89"/>
      <c r="D2553" s="89"/>
      <c r="E2553" s="89"/>
      <c r="F2553" s="89">
        <v>21</v>
      </c>
      <c r="G2553" s="90">
        <f t="shared" ref="G2553:G2557" si="1069">SUM(B2553:F2553)</f>
        <v>21</v>
      </c>
      <c r="H2553" s="91">
        <f t="shared" ref="H2553:L2557" si="1070">IFERROR(B2553/$G$2553,0)</f>
        <v>0</v>
      </c>
      <c r="I2553" s="91">
        <f t="shared" si="1070"/>
        <v>0</v>
      </c>
      <c r="J2553" s="91">
        <f t="shared" si="1070"/>
        <v>0</v>
      </c>
      <c r="K2553" s="91">
        <f t="shared" si="1070"/>
        <v>0</v>
      </c>
      <c r="L2553" s="91">
        <f t="shared" si="1070"/>
        <v>1</v>
      </c>
      <c r="M2553" s="93" t="s">
        <v>14</v>
      </c>
    </row>
    <row r="2554" spans="1:13" ht="40.5" customHeight="1" thickTop="1" thickBot="1">
      <c r="A2554" s="88" t="s">
        <v>20</v>
      </c>
      <c r="B2554" s="89"/>
      <c r="C2554" s="89"/>
      <c r="D2554" s="89"/>
      <c r="E2554" s="89"/>
      <c r="F2554" s="89">
        <v>21</v>
      </c>
      <c r="G2554" s="90">
        <f t="shared" si="1069"/>
        <v>21</v>
      </c>
      <c r="H2554" s="91">
        <f t="shared" si="1070"/>
        <v>0</v>
      </c>
      <c r="I2554" s="91">
        <f t="shared" si="1070"/>
        <v>0</v>
      </c>
      <c r="J2554" s="91">
        <f t="shared" si="1070"/>
        <v>0</v>
      </c>
      <c r="K2554" s="91">
        <f t="shared" si="1070"/>
        <v>0</v>
      </c>
      <c r="L2554" s="91">
        <f t="shared" si="1070"/>
        <v>1</v>
      </c>
      <c r="M2554" s="93" t="s">
        <v>14</v>
      </c>
    </row>
    <row r="2555" spans="1:13" ht="40.5" customHeight="1" thickTop="1" thickBot="1">
      <c r="A2555" s="88" t="s">
        <v>21</v>
      </c>
      <c r="B2555" s="89"/>
      <c r="C2555" s="89"/>
      <c r="D2555" s="89"/>
      <c r="E2555" s="89"/>
      <c r="F2555" s="89">
        <v>21</v>
      </c>
      <c r="G2555" s="90">
        <f t="shared" si="1069"/>
        <v>21</v>
      </c>
      <c r="H2555" s="91">
        <f t="shared" si="1070"/>
        <v>0</v>
      </c>
      <c r="I2555" s="91">
        <f t="shared" si="1070"/>
        <v>0</v>
      </c>
      <c r="J2555" s="91">
        <f t="shared" si="1070"/>
        <v>0</v>
      </c>
      <c r="K2555" s="91">
        <f t="shared" si="1070"/>
        <v>0</v>
      </c>
      <c r="L2555" s="91">
        <f t="shared" si="1070"/>
        <v>1</v>
      </c>
      <c r="M2555" s="93" t="s">
        <v>14</v>
      </c>
    </row>
    <row r="2556" spans="1:13" ht="40.5" customHeight="1" thickTop="1" thickBot="1">
      <c r="A2556" s="88" t="s">
        <v>22</v>
      </c>
      <c r="B2556" s="89"/>
      <c r="C2556" s="89"/>
      <c r="D2556" s="89"/>
      <c r="E2556" s="89"/>
      <c r="F2556" s="89">
        <v>21</v>
      </c>
      <c r="G2556" s="90">
        <f t="shared" si="1069"/>
        <v>21</v>
      </c>
      <c r="H2556" s="91">
        <f t="shared" si="1070"/>
        <v>0</v>
      </c>
      <c r="I2556" s="91">
        <f t="shared" si="1070"/>
        <v>0</v>
      </c>
      <c r="J2556" s="91">
        <f t="shared" si="1070"/>
        <v>0</v>
      </c>
      <c r="K2556" s="91">
        <f t="shared" si="1070"/>
        <v>0</v>
      </c>
      <c r="L2556" s="91">
        <f t="shared" si="1070"/>
        <v>1</v>
      </c>
      <c r="M2556" s="93" t="s">
        <v>14</v>
      </c>
    </row>
    <row r="2557" spans="1:13" ht="40.5" customHeight="1" thickTop="1" thickBot="1">
      <c r="A2557" s="88" t="s">
        <v>23</v>
      </c>
      <c r="B2557" s="89"/>
      <c r="C2557" s="89"/>
      <c r="D2557" s="89"/>
      <c r="E2557" s="89"/>
      <c r="F2557" s="89">
        <v>21</v>
      </c>
      <c r="G2557" s="90">
        <f t="shared" si="1069"/>
        <v>21</v>
      </c>
      <c r="H2557" s="91">
        <f t="shared" si="1070"/>
        <v>0</v>
      </c>
      <c r="I2557" s="91">
        <f t="shared" si="1070"/>
        <v>0</v>
      </c>
      <c r="J2557" s="91">
        <f t="shared" si="1070"/>
        <v>0</v>
      </c>
      <c r="K2557" s="91">
        <f t="shared" si="1070"/>
        <v>0</v>
      </c>
      <c r="L2557" s="91">
        <f t="shared" si="1070"/>
        <v>1</v>
      </c>
      <c r="M2557" s="93"/>
    </row>
    <row r="2558" spans="1:13" ht="40.5" customHeight="1" thickTop="1" thickBot="1">
      <c r="A2558" s="94" t="s">
        <v>24</v>
      </c>
      <c r="B2558" s="95">
        <f t="shared" ref="B2558:F2558" si="1071">IFERROR(AVERAGE(B2553:B2557),0)</f>
        <v>0</v>
      </c>
      <c r="C2558" s="95">
        <f t="shared" si="1071"/>
        <v>0</v>
      </c>
      <c r="D2558" s="95">
        <f t="shared" si="1071"/>
        <v>0</v>
      </c>
      <c r="E2558" s="95">
        <f t="shared" si="1071"/>
        <v>0</v>
      </c>
      <c r="F2558" s="95">
        <f t="shared" si="1071"/>
        <v>21</v>
      </c>
      <c r="G2558" s="95">
        <f>SUM(AVERAGE(G2553:G2557))</f>
        <v>21</v>
      </c>
      <c r="H2558" s="97">
        <f>AVERAGE(H2553:H2557)*0.2</f>
        <v>0</v>
      </c>
      <c r="I2558" s="97">
        <f>AVERAGE(I2553:I2557)*0.4</f>
        <v>0</v>
      </c>
      <c r="J2558" s="97">
        <f>AVERAGE(J2553:J2557)*0.6</f>
        <v>0</v>
      </c>
      <c r="K2558" s="97">
        <f>AVERAGE(K2553:K2557)*0.8</f>
        <v>0</v>
      </c>
      <c r="L2558" s="100">
        <f>AVERAGE(L2553:L2557)*1</f>
        <v>1</v>
      </c>
      <c r="M2558" s="97">
        <f>SUM(H2558:L2558)</f>
        <v>1</v>
      </c>
    </row>
    <row r="2559" spans="1:13" ht="40.5" customHeight="1" thickTop="1" thickBot="1">
      <c r="A2559" s="98" t="s">
        <v>25</v>
      </c>
      <c r="B2559" s="84" t="s">
        <v>7</v>
      </c>
      <c r="C2559" s="84" t="s">
        <v>8</v>
      </c>
      <c r="D2559" s="84" t="s">
        <v>9</v>
      </c>
      <c r="E2559" s="84" t="s">
        <v>10</v>
      </c>
      <c r="F2559" s="84" t="s">
        <v>11</v>
      </c>
      <c r="G2559" s="85" t="s">
        <v>12</v>
      </c>
      <c r="H2559" s="84" t="s">
        <v>7</v>
      </c>
      <c r="I2559" s="84" t="s">
        <v>8</v>
      </c>
      <c r="J2559" s="84" t="s">
        <v>9</v>
      </c>
      <c r="K2559" s="84" t="s">
        <v>10</v>
      </c>
      <c r="L2559" s="99" t="s">
        <v>11</v>
      </c>
      <c r="M2559" s="85" t="s">
        <v>12</v>
      </c>
    </row>
    <row r="2560" spans="1:13" ht="40.5" customHeight="1" thickTop="1" thickBot="1">
      <c r="A2560" s="88" t="s">
        <v>26</v>
      </c>
      <c r="B2560" s="89"/>
      <c r="C2560" s="89"/>
      <c r="D2560" s="89"/>
      <c r="E2560" s="89"/>
      <c r="F2560" s="89">
        <v>21</v>
      </c>
      <c r="G2560" s="90">
        <f t="shared" ref="G2560:G2562" si="1072">SUM(B2560:F2560)</f>
        <v>21</v>
      </c>
      <c r="H2560" s="91">
        <f t="shared" ref="H2560:L2562" si="1073">IFERROR(B2560/$G$2560,0)</f>
        <v>0</v>
      </c>
      <c r="I2560" s="91">
        <f t="shared" si="1073"/>
        <v>0</v>
      </c>
      <c r="J2560" s="91">
        <f t="shared" si="1073"/>
        <v>0</v>
      </c>
      <c r="K2560" s="91">
        <f t="shared" si="1073"/>
        <v>0</v>
      </c>
      <c r="L2560" s="91">
        <f t="shared" si="1073"/>
        <v>1</v>
      </c>
      <c r="M2560" s="93" t="s">
        <v>14</v>
      </c>
    </row>
    <row r="2561" spans="1:13" ht="40.5" customHeight="1" thickTop="1" thickBot="1">
      <c r="A2561" s="88" t="s">
        <v>27</v>
      </c>
      <c r="B2561" s="89"/>
      <c r="C2561" s="89"/>
      <c r="D2561" s="89"/>
      <c r="E2561" s="89"/>
      <c r="F2561" s="89">
        <v>21</v>
      </c>
      <c r="G2561" s="90">
        <f t="shared" si="1072"/>
        <v>21</v>
      </c>
      <c r="H2561" s="91">
        <f t="shared" si="1073"/>
        <v>0</v>
      </c>
      <c r="I2561" s="91">
        <f t="shared" si="1073"/>
        <v>0</v>
      </c>
      <c r="J2561" s="91">
        <f t="shared" si="1073"/>
        <v>0</v>
      </c>
      <c r="K2561" s="91">
        <f t="shared" si="1073"/>
        <v>0</v>
      </c>
      <c r="L2561" s="91">
        <f t="shared" si="1073"/>
        <v>1</v>
      </c>
      <c r="M2561" s="93" t="s">
        <v>14</v>
      </c>
    </row>
    <row r="2562" spans="1:13" ht="40.5" customHeight="1" thickTop="1" thickBot="1">
      <c r="A2562" s="88" t="s">
        <v>28</v>
      </c>
      <c r="B2562" s="89"/>
      <c r="C2562" s="89"/>
      <c r="D2562" s="89"/>
      <c r="E2562" s="89"/>
      <c r="F2562" s="89">
        <v>21</v>
      </c>
      <c r="G2562" s="90">
        <f t="shared" si="1072"/>
        <v>21</v>
      </c>
      <c r="H2562" s="91">
        <f t="shared" si="1073"/>
        <v>0</v>
      </c>
      <c r="I2562" s="91">
        <f t="shared" si="1073"/>
        <v>0</v>
      </c>
      <c r="J2562" s="91">
        <f t="shared" si="1073"/>
        <v>0</v>
      </c>
      <c r="K2562" s="91">
        <f t="shared" si="1073"/>
        <v>0</v>
      </c>
      <c r="L2562" s="91">
        <f t="shared" si="1073"/>
        <v>1</v>
      </c>
      <c r="M2562" s="93" t="s">
        <v>14</v>
      </c>
    </row>
    <row r="2563" spans="1:13" ht="40.5" customHeight="1" thickTop="1" thickBot="1">
      <c r="A2563" s="94" t="s">
        <v>24</v>
      </c>
      <c r="B2563" s="95">
        <f t="shared" ref="B2563:F2563" si="1074">IFERROR(AVERAGE(B2560:B2562),0)</f>
        <v>0</v>
      </c>
      <c r="C2563" s="95">
        <f t="shared" si="1074"/>
        <v>0</v>
      </c>
      <c r="D2563" s="101">
        <f t="shared" si="1074"/>
        <v>0</v>
      </c>
      <c r="E2563" s="101">
        <f t="shared" si="1074"/>
        <v>0</v>
      </c>
      <c r="F2563" s="101">
        <f t="shared" si="1074"/>
        <v>21</v>
      </c>
      <c r="G2563" s="101">
        <f>SUM(AVERAGE(G2560:G2562))</f>
        <v>21</v>
      </c>
      <c r="H2563" s="97">
        <f>AVERAGE(H2560:H2562)*0.2</f>
        <v>0</v>
      </c>
      <c r="I2563" s="97">
        <f>AVERAGE(I2560:I2562)*0.4</f>
        <v>0</v>
      </c>
      <c r="J2563" s="97">
        <f>AVERAGE(J2560:J2562)*0.6</f>
        <v>0</v>
      </c>
      <c r="K2563" s="97">
        <f>AVERAGE(K2560:K2562)*0.8</f>
        <v>0</v>
      </c>
      <c r="L2563" s="100">
        <f>AVERAGE(L2560:L2562)*1</f>
        <v>1</v>
      </c>
      <c r="M2563" s="102">
        <f>SUM(H2563:L2563)</f>
        <v>1</v>
      </c>
    </row>
    <row r="2564" spans="1:13" ht="40.5" customHeight="1" thickTop="1" thickBot="1">
      <c r="A2564" s="83" t="s">
        <v>29</v>
      </c>
      <c r="B2564" s="84" t="s">
        <v>7</v>
      </c>
      <c r="C2564" s="84" t="s">
        <v>8</v>
      </c>
      <c r="D2564" s="84" t="s">
        <v>9</v>
      </c>
      <c r="E2564" s="84" t="s">
        <v>10</v>
      </c>
      <c r="F2564" s="84" t="s">
        <v>11</v>
      </c>
      <c r="G2564" s="85" t="s">
        <v>12</v>
      </c>
      <c r="H2564" s="84" t="s">
        <v>7</v>
      </c>
      <c r="I2564" s="84" t="s">
        <v>8</v>
      </c>
      <c r="J2564" s="84" t="s">
        <v>9</v>
      </c>
      <c r="K2564" s="84" t="s">
        <v>10</v>
      </c>
      <c r="L2564" s="99" t="s">
        <v>11</v>
      </c>
      <c r="M2564" s="85" t="s">
        <v>12</v>
      </c>
    </row>
    <row r="2565" spans="1:13" ht="40.5" customHeight="1" thickTop="1" thickBot="1">
      <c r="A2565" s="103" t="s">
        <v>30</v>
      </c>
      <c r="B2565" s="104"/>
      <c r="C2565" s="104"/>
      <c r="D2565" s="104"/>
      <c r="E2565" s="89"/>
      <c r="F2565" s="89">
        <v>21</v>
      </c>
      <c r="G2565" s="105">
        <f t="shared" ref="G2565:G2568" si="1075">SUM(B2565:F2565)</f>
        <v>21</v>
      </c>
      <c r="H2565" s="106">
        <f t="shared" ref="H2565:L2568" si="1076">IFERROR(B2565/$G$2565,0)</f>
        <v>0</v>
      </c>
      <c r="I2565" s="106">
        <f t="shared" si="1076"/>
        <v>0</v>
      </c>
      <c r="J2565" s="106">
        <f t="shared" si="1076"/>
        <v>0</v>
      </c>
      <c r="K2565" s="106">
        <f t="shared" si="1076"/>
        <v>0</v>
      </c>
      <c r="L2565" s="106">
        <f t="shared" si="1076"/>
        <v>1</v>
      </c>
      <c r="M2565" s="93" t="s">
        <v>14</v>
      </c>
    </row>
    <row r="2566" spans="1:13" ht="40.5" customHeight="1" thickTop="1" thickBot="1">
      <c r="A2566" s="103" t="s">
        <v>31</v>
      </c>
      <c r="B2566" s="104"/>
      <c r="C2566" s="104"/>
      <c r="D2566" s="104"/>
      <c r="E2566" s="89"/>
      <c r="F2566" s="89">
        <v>21</v>
      </c>
      <c r="G2566" s="105">
        <f t="shared" si="1075"/>
        <v>21</v>
      </c>
      <c r="H2566" s="106">
        <f t="shared" si="1076"/>
        <v>0</v>
      </c>
      <c r="I2566" s="106">
        <f t="shared" si="1076"/>
        <v>0</v>
      </c>
      <c r="J2566" s="106">
        <f t="shared" si="1076"/>
        <v>0</v>
      </c>
      <c r="K2566" s="106">
        <f t="shared" si="1076"/>
        <v>0</v>
      </c>
      <c r="L2566" s="106">
        <f t="shared" si="1076"/>
        <v>1</v>
      </c>
      <c r="M2566" s="93" t="s">
        <v>14</v>
      </c>
    </row>
    <row r="2567" spans="1:13" ht="40.5" customHeight="1" thickTop="1" thickBot="1">
      <c r="A2567" s="103" t="s">
        <v>32</v>
      </c>
      <c r="B2567" s="104"/>
      <c r="C2567" s="104"/>
      <c r="D2567" s="104"/>
      <c r="E2567" s="89"/>
      <c r="F2567" s="89">
        <v>21</v>
      </c>
      <c r="G2567" s="105">
        <f t="shared" si="1075"/>
        <v>21</v>
      </c>
      <c r="H2567" s="106">
        <f t="shared" si="1076"/>
        <v>0</v>
      </c>
      <c r="I2567" s="106">
        <f t="shared" si="1076"/>
        <v>0</v>
      </c>
      <c r="J2567" s="106">
        <f t="shared" si="1076"/>
        <v>0</v>
      </c>
      <c r="K2567" s="106">
        <f t="shared" si="1076"/>
        <v>0</v>
      </c>
      <c r="L2567" s="106">
        <f t="shared" si="1076"/>
        <v>1</v>
      </c>
      <c r="M2567" s="93" t="s">
        <v>14</v>
      </c>
    </row>
    <row r="2568" spans="1:13" ht="40.5" customHeight="1" thickTop="1" thickBot="1">
      <c r="A2568" s="103" t="s">
        <v>33</v>
      </c>
      <c r="B2568" s="104"/>
      <c r="C2568" s="104"/>
      <c r="D2568" s="104"/>
      <c r="E2568" s="89"/>
      <c r="F2568" s="89">
        <v>21</v>
      </c>
      <c r="G2568" s="105">
        <f t="shared" si="1075"/>
        <v>21</v>
      </c>
      <c r="H2568" s="106">
        <f t="shared" si="1076"/>
        <v>0</v>
      </c>
      <c r="I2568" s="106">
        <f t="shared" si="1076"/>
        <v>0</v>
      </c>
      <c r="J2568" s="106">
        <f t="shared" si="1076"/>
        <v>0</v>
      </c>
      <c r="K2568" s="106">
        <f t="shared" si="1076"/>
        <v>0</v>
      </c>
      <c r="L2568" s="106">
        <f t="shared" si="1076"/>
        <v>1</v>
      </c>
      <c r="M2568" s="93" t="s">
        <v>14</v>
      </c>
    </row>
    <row r="2569" spans="1:13" ht="40.5" customHeight="1" thickTop="1" thickBot="1">
      <c r="A2569" s="107" t="s">
        <v>24</v>
      </c>
      <c r="B2569" s="108">
        <f t="shared" ref="B2569:F2569" si="1077">IFERROR(AVERAGE(B2565:B2568),0)</f>
        <v>0</v>
      </c>
      <c r="C2569" s="108">
        <f t="shared" si="1077"/>
        <v>0</v>
      </c>
      <c r="D2569" s="108">
        <f t="shared" si="1077"/>
        <v>0</v>
      </c>
      <c r="E2569" s="108">
        <f t="shared" si="1077"/>
        <v>0</v>
      </c>
      <c r="F2569" s="108">
        <f t="shared" si="1077"/>
        <v>21</v>
      </c>
      <c r="G2569" s="108">
        <f>SUM(AVERAGE(G2565:G2568))</f>
        <v>21</v>
      </c>
      <c r="H2569" s="102">
        <f>AVERAGE(H2565:H2568)*0.2</f>
        <v>0</v>
      </c>
      <c r="I2569" s="102">
        <f>AVERAGE(I2565:I2568)*0.4</f>
        <v>0</v>
      </c>
      <c r="J2569" s="102">
        <f>AVERAGE(J2565:J2568)*0.6</f>
        <v>0</v>
      </c>
      <c r="K2569" s="102">
        <f>AVERAGE(K2565:K2568)*0.8</f>
        <v>0</v>
      </c>
      <c r="L2569" s="109">
        <f>AVERAGE(L2565:L2568)*1</f>
        <v>1</v>
      </c>
      <c r="M2569" s="102">
        <f>SUM(H2569:L2569)</f>
        <v>1</v>
      </c>
    </row>
    <row r="2570" spans="1:13" ht="40.5" customHeight="1" thickTop="1" thickBot="1">
      <c r="A2570" s="110" t="s">
        <v>34</v>
      </c>
      <c r="B2570" s="111"/>
      <c r="C2570" s="111"/>
      <c r="D2570" s="111"/>
      <c r="E2570" s="111"/>
      <c r="F2570" s="111"/>
      <c r="G2570" s="112">
        <f>SUM(B2570:F2570)</f>
        <v>0</v>
      </c>
      <c r="H2570" s="113">
        <f t="shared" ref="H2570:L2570" si="1078">IFERROR(B2570/$G$2570,0)</f>
        <v>0</v>
      </c>
      <c r="I2570" s="113">
        <f t="shared" si="1078"/>
        <v>0</v>
      </c>
      <c r="J2570" s="113">
        <f t="shared" si="1078"/>
        <v>0</v>
      </c>
      <c r="K2570" s="113">
        <f t="shared" si="1078"/>
        <v>0</v>
      </c>
      <c r="L2570" s="113">
        <f t="shared" si="1078"/>
        <v>0</v>
      </c>
      <c r="M2570" s="93" t="s">
        <v>14</v>
      </c>
    </row>
    <row r="2571" spans="1:13" ht="40.5" customHeight="1" thickTop="1" thickBot="1">
      <c r="A2571" s="127" t="s">
        <v>35</v>
      </c>
      <c r="B2571" s="134"/>
      <c r="C2571" s="134"/>
      <c r="D2571" s="134"/>
      <c r="E2571" s="134"/>
      <c r="F2571" s="135"/>
      <c r="G2571" s="114">
        <v>21</v>
      </c>
      <c r="H2571" s="102" t="s">
        <v>14</v>
      </c>
      <c r="I2571" s="102" t="s">
        <v>14</v>
      </c>
      <c r="J2571" s="102" t="s">
        <v>14</v>
      </c>
      <c r="K2571" s="102" t="s">
        <v>14</v>
      </c>
      <c r="L2571" s="102" t="s">
        <v>14</v>
      </c>
      <c r="M2571" s="102">
        <f>(M2551+M2558+M2563+M2569)/4</f>
        <v>1</v>
      </c>
    </row>
    <row r="2572" spans="1:13" ht="40.5" customHeight="1" thickTop="1">
      <c r="A2572" s="77"/>
      <c r="B2572" s="77"/>
      <c r="C2572" s="77"/>
      <c r="D2572" s="77"/>
      <c r="E2572" s="77"/>
      <c r="F2572" s="77"/>
      <c r="G2572" s="77"/>
      <c r="H2572" s="77"/>
      <c r="I2572" s="77"/>
      <c r="J2572" s="77"/>
      <c r="K2572" s="77"/>
      <c r="L2572" s="77"/>
      <c r="M2572" s="77"/>
    </row>
    <row r="2573" spans="1:13" ht="40.5" customHeight="1" thickBot="1">
      <c r="A2573" s="77"/>
      <c r="B2573" s="77"/>
      <c r="C2573" s="77"/>
      <c r="D2573" s="77"/>
      <c r="E2573" s="77"/>
      <c r="F2573" s="77"/>
      <c r="G2573" s="77"/>
      <c r="H2573" s="77"/>
      <c r="I2573" s="77"/>
      <c r="J2573" s="77"/>
      <c r="K2573" s="77"/>
      <c r="L2573" s="77"/>
      <c r="M2573" s="77"/>
    </row>
    <row r="2574" spans="1:13" ht="40.5" customHeight="1" thickTop="1" thickBot="1">
      <c r="A2574" s="78" t="s">
        <v>0</v>
      </c>
      <c r="B2574" s="136" t="s">
        <v>240</v>
      </c>
      <c r="C2574" s="132"/>
      <c r="D2574" s="132"/>
      <c r="E2574" s="132"/>
      <c r="F2574" s="132"/>
      <c r="G2574" s="133"/>
      <c r="H2574" s="139" t="s">
        <v>111</v>
      </c>
      <c r="I2574" s="144"/>
      <c r="J2574" s="145"/>
      <c r="K2574" s="79" t="s">
        <v>2</v>
      </c>
      <c r="L2574" s="146">
        <v>45513</v>
      </c>
      <c r="M2574" s="147"/>
    </row>
    <row r="2575" spans="1:13" ht="40.5" customHeight="1" thickBot="1">
      <c r="A2575" s="115" t="s">
        <v>3</v>
      </c>
      <c r="B2575" s="148"/>
      <c r="C2575" s="148"/>
      <c r="D2575" s="148"/>
      <c r="E2575" s="148"/>
      <c r="F2575" s="148"/>
      <c r="G2575" s="149"/>
      <c r="H2575" s="80" t="s">
        <v>112</v>
      </c>
      <c r="I2575" s="121">
        <v>23</v>
      </c>
      <c r="J2575" s="133"/>
      <c r="K2575" s="81"/>
      <c r="L2575" s="80"/>
      <c r="M2575" s="80"/>
    </row>
    <row r="2576" spans="1:13" ht="40.5" customHeight="1" thickBot="1">
      <c r="A2576" s="150"/>
      <c r="B2576" s="151"/>
      <c r="C2576" s="151"/>
      <c r="D2576" s="151"/>
      <c r="E2576" s="151"/>
      <c r="F2576" s="151"/>
      <c r="G2576" s="152"/>
      <c r="H2576" s="80" t="s">
        <v>113</v>
      </c>
      <c r="I2576" s="121"/>
      <c r="J2576" s="133"/>
      <c r="K2576" s="80"/>
      <c r="L2576" s="80"/>
      <c r="M2576" s="80"/>
    </row>
    <row r="2577" spans="1:13" ht="40.5" customHeight="1" thickBot="1">
      <c r="A2577" s="82" t="s">
        <v>4</v>
      </c>
      <c r="B2577" s="130" t="s">
        <v>5</v>
      </c>
      <c r="C2577" s="131"/>
      <c r="D2577" s="131"/>
      <c r="E2577" s="131"/>
      <c r="F2577" s="131"/>
      <c r="G2577" s="131"/>
      <c r="H2577" s="121" t="s">
        <v>5</v>
      </c>
      <c r="I2577" s="132"/>
      <c r="J2577" s="132"/>
      <c r="K2577" s="132"/>
      <c r="L2577" s="132"/>
      <c r="M2577" s="133"/>
    </row>
    <row r="2578" spans="1:13" ht="40.5" customHeight="1" thickTop="1" thickBot="1">
      <c r="A2578" s="83" t="s">
        <v>6</v>
      </c>
      <c r="B2578" s="84" t="s">
        <v>7</v>
      </c>
      <c r="C2578" s="84" t="s">
        <v>8</v>
      </c>
      <c r="D2578" s="84" t="s">
        <v>9</v>
      </c>
      <c r="E2578" s="84" t="s">
        <v>10</v>
      </c>
      <c r="F2578" s="84" t="s">
        <v>11</v>
      </c>
      <c r="G2578" s="85" t="s">
        <v>12</v>
      </c>
      <c r="H2578" s="86" t="s">
        <v>7</v>
      </c>
      <c r="I2578" s="86" t="s">
        <v>8</v>
      </c>
      <c r="J2578" s="86" t="s">
        <v>9</v>
      </c>
      <c r="K2578" s="86" t="s">
        <v>10</v>
      </c>
      <c r="L2578" s="86" t="s">
        <v>11</v>
      </c>
      <c r="M2578" s="87" t="s">
        <v>12</v>
      </c>
    </row>
    <row r="2579" spans="1:13" ht="40.5" customHeight="1" thickTop="1" thickBot="1">
      <c r="A2579" s="88" t="s">
        <v>13</v>
      </c>
      <c r="B2579" s="89"/>
      <c r="C2579" s="89"/>
      <c r="D2579" s="89"/>
      <c r="E2579" s="89"/>
      <c r="F2579" s="89">
        <v>23</v>
      </c>
      <c r="G2579" s="90">
        <f t="shared" ref="G2579:G2581" si="1079">SUM(B2579:F2579)</f>
        <v>23</v>
      </c>
      <c r="H2579" s="91">
        <f t="shared" ref="H2579:L2581" si="1080">IFERROR(B2579/$G$2579,0)</f>
        <v>0</v>
      </c>
      <c r="I2579" s="91">
        <f t="shared" si="1080"/>
        <v>0</v>
      </c>
      <c r="J2579" s="91">
        <f t="shared" si="1080"/>
        <v>0</v>
      </c>
      <c r="K2579" s="91">
        <f t="shared" si="1080"/>
        <v>0</v>
      </c>
      <c r="L2579" s="91">
        <f t="shared" si="1080"/>
        <v>1</v>
      </c>
      <c r="M2579" s="92" t="s">
        <v>14</v>
      </c>
    </row>
    <row r="2580" spans="1:13" ht="40.5" customHeight="1" thickTop="1" thickBot="1">
      <c r="A2580" s="88" t="s">
        <v>15</v>
      </c>
      <c r="B2580" s="89"/>
      <c r="C2580" s="89"/>
      <c r="D2580" s="89"/>
      <c r="E2580" s="89"/>
      <c r="F2580" s="89">
        <v>23</v>
      </c>
      <c r="G2580" s="90">
        <f t="shared" si="1079"/>
        <v>23</v>
      </c>
      <c r="H2580" s="91">
        <f t="shared" si="1080"/>
        <v>0</v>
      </c>
      <c r="I2580" s="91">
        <f t="shared" si="1080"/>
        <v>0</v>
      </c>
      <c r="J2580" s="91">
        <f t="shared" si="1080"/>
        <v>0</v>
      </c>
      <c r="K2580" s="91">
        <f t="shared" si="1080"/>
        <v>0</v>
      </c>
      <c r="L2580" s="91">
        <f t="shared" si="1080"/>
        <v>1</v>
      </c>
      <c r="M2580" s="93" t="s">
        <v>14</v>
      </c>
    </row>
    <row r="2581" spans="1:13" ht="40.5" customHeight="1" thickTop="1" thickBot="1">
      <c r="A2581" s="88" t="s">
        <v>16</v>
      </c>
      <c r="B2581" s="89"/>
      <c r="C2581" s="89"/>
      <c r="D2581" s="89"/>
      <c r="E2581" s="89"/>
      <c r="F2581" s="89">
        <v>23</v>
      </c>
      <c r="G2581" s="90">
        <f t="shared" si="1079"/>
        <v>23</v>
      </c>
      <c r="H2581" s="91">
        <f t="shared" si="1080"/>
        <v>0</v>
      </c>
      <c r="I2581" s="91">
        <f t="shared" si="1080"/>
        <v>0</v>
      </c>
      <c r="J2581" s="91">
        <f t="shared" si="1080"/>
        <v>0</v>
      </c>
      <c r="K2581" s="91">
        <f t="shared" si="1080"/>
        <v>0</v>
      </c>
      <c r="L2581" s="91">
        <f t="shared" si="1080"/>
        <v>1</v>
      </c>
      <c r="M2581" s="93" t="s">
        <v>14</v>
      </c>
    </row>
    <row r="2582" spans="1:13" ht="40.5" customHeight="1" thickTop="1" thickBot="1">
      <c r="A2582" s="94" t="s">
        <v>17</v>
      </c>
      <c r="B2582" s="95">
        <f>IFERROR(AVERAGE(B2579:B2581),0)</f>
        <v>0</v>
      </c>
      <c r="C2582" s="95">
        <f>IFERROR(AVERAGE(C2579:C2581),0)</f>
        <v>0</v>
      </c>
      <c r="D2582" s="95">
        <f>IFERROR(AVERAGE(D2579:D2581),0)</f>
        <v>0</v>
      </c>
      <c r="E2582" s="95">
        <f t="shared" ref="E2582:F2582" si="1081">IFERROR(AVERAGE(E2579:E2581),0)</f>
        <v>0</v>
      </c>
      <c r="F2582" s="95">
        <f t="shared" si="1081"/>
        <v>23</v>
      </c>
      <c r="G2582" s="95">
        <f>SUM(AVERAGE(G2579:G2581))</f>
        <v>23</v>
      </c>
      <c r="H2582" s="96">
        <f>AVERAGE(H2579:H2581)*0.2</f>
        <v>0</v>
      </c>
      <c r="I2582" s="96">
        <f>AVERAGE(I2579:I2581)*0.4</f>
        <v>0</v>
      </c>
      <c r="J2582" s="96">
        <f>AVERAGE(J2579:J2581)*0.6</f>
        <v>0</v>
      </c>
      <c r="K2582" s="96">
        <f>AVERAGE(K2579:K2581)*0.8</f>
        <v>0</v>
      </c>
      <c r="L2582" s="96">
        <f>AVERAGE(L2579:L2581)*1</f>
        <v>1</v>
      </c>
      <c r="M2582" s="97">
        <f>SUM(H2582:L2582)</f>
        <v>1</v>
      </c>
    </row>
    <row r="2583" spans="1:13" ht="40.5" customHeight="1" thickTop="1" thickBot="1">
      <c r="A2583" s="98" t="s">
        <v>18</v>
      </c>
      <c r="B2583" s="84" t="s">
        <v>7</v>
      </c>
      <c r="C2583" s="84" t="s">
        <v>8</v>
      </c>
      <c r="D2583" s="84" t="s">
        <v>9</v>
      </c>
      <c r="E2583" s="84" t="s">
        <v>10</v>
      </c>
      <c r="F2583" s="84" t="s">
        <v>11</v>
      </c>
      <c r="G2583" s="85" t="s">
        <v>12</v>
      </c>
      <c r="H2583" s="84" t="s">
        <v>7</v>
      </c>
      <c r="I2583" s="84" t="s">
        <v>8</v>
      </c>
      <c r="J2583" s="84" t="s">
        <v>9</v>
      </c>
      <c r="K2583" s="84" t="s">
        <v>10</v>
      </c>
      <c r="L2583" s="99" t="s">
        <v>11</v>
      </c>
      <c r="M2583" s="85" t="s">
        <v>12</v>
      </c>
    </row>
    <row r="2584" spans="1:13" ht="40.5" customHeight="1" thickTop="1" thickBot="1">
      <c r="A2584" s="88" t="s">
        <v>19</v>
      </c>
      <c r="B2584" s="89"/>
      <c r="C2584" s="89"/>
      <c r="D2584" s="89"/>
      <c r="E2584" s="89"/>
      <c r="F2584" s="89">
        <v>23</v>
      </c>
      <c r="G2584" s="90">
        <f t="shared" ref="G2584:G2588" si="1082">SUM(B2584:F2584)</f>
        <v>23</v>
      </c>
      <c r="H2584" s="91">
        <f t="shared" ref="H2584:L2588" si="1083">IFERROR(B2584/$G$2584,0)</f>
        <v>0</v>
      </c>
      <c r="I2584" s="91">
        <f t="shared" si="1083"/>
        <v>0</v>
      </c>
      <c r="J2584" s="91">
        <f t="shared" si="1083"/>
        <v>0</v>
      </c>
      <c r="K2584" s="91">
        <f t="shared" si="1083"/>
        <v>0</v>
      </c>
      <c r="L2584" s="91">
        <f t="shared" si="1083"/>
        <v>1</v>
      </c>
      <c r="M2584" s="93" t="s">
        <v>14</v>
      </c>
    </row>
    <row r="2585" spans="1:13" ht="40.5" customHeight="1" thickTop="1" thickBot="1">
      <c r="A2585" s="88" t="s">
        <v>20</v>
      </c>
      <c r="B2585" s="89"/>
      <c r="C2585" s="89"/>
      <c r="D2585" s="89"/>
      <c r="E2585" s="89"/>
      <c r="F2585" s="89">
        <v>23</v>
      </c>
      <c r="G2585" s="90">
        <f t="shared" si="1082"/>
        <v>23</v>
      </c>
      <c r="H2585" s="91">
        <f t="shared" si="1083"/>
        <v>0</v>
      </c>
      <c r="I2585" s="91">
        <f t="shared" si="1083"/>
        <v>0</v>
      </c>
      <c r="J2585" s="91">
        <f t="shared" si="1083"/>
        <v>0</v>
      </c>
      <c r="K2585" s="91">
        <f t="shared" si="1083"/>
        <v>0</v>
      </c>
      <c r="L2585" s="91">
        <f t="shared" si="1083"/>
        <v>1</v>
      </c>
      <c r="M2585" s="93" t="s">
        <v>14</v>
      </c>
    </row>
    <row r="2586" spans="1:13" ht="40.5" customHeight="1" thickTop="1" thickBot="1">
      <c r="A2586" s="88" t="s">
        <v>21</v>
      </c>
      <c r="B2586" s="89"/>
      <c r="C2586" s="89"/>
      <c r="D2586" s="89"/>
      <c r="E2586" s="89"/>
      <c r="F2586" s="89">
        <v>23</v>
      </c>
      <c r="G2586" s="90">
        <f t="shared" si="1082"/>
        <v>23</v>
      </c>
      <c r="H2586" s="91">
        <f t="shared" si="1083"/>
        <v>0</v>
      </c>
      <c r="I2586" s="91">
        <f t="shared" si="1083"/>
        <v>0</v>
      </c>
      <c r="J2586" s="91">
        <f t="shared" si="1083"/>
        <v>0</v>
      </c>
      <c r="K2586" s="91">
        <f t="shared" si="1083"/>
        <v>0</v>
      </c>
      <c r="L2586" s="91">
        <f t="shared" si="1083"/>
        <v>1</v>
      </c>
      <c r="M2586" s="93" t="s">
        <v>14</v>
      </c>
    </row>
    <row r="2587" spans="1:13" ht="40.5" customHeight="1" thickTop="1" thickBot="1">
      <c r="A2587" s="88" t="s">
        <v>22</v>
      </c>
      <c r="B2587" s="89"/>
      <c r="C2587" s="89"/>
      <c r="D2587" s="89"/>
      <c r="E2587" s="89"/>
      <c r="F2587" s="89">
        <v>23</v>
      </c>
      <c r="G2587" s="90">
        <f t="shared" si="1082"/>
        <v>23</v>
      </c>
      <c r="H2587" s="91">
        <f t="shared" si="1083"/>
        <v>0</v>
      </c>
      <c r="I2587" s="91">
        <f t="shared" si="1083"/>
        <v>0</v>
      </c>
      <c r="J2587" s="91">
        <f t="shared" si="1083"/>
        <v>0</v>
      </c>
      <c r="K2587" s="91">
        <f t="shared" si="1083"/>
        <v>0</v>
      </c>
      <c r="L2587" s="91">
        <f t="shared" si="1083"/>
        <v>1</v>
      </c>
      <c r="M2587" s="93" t="s">
        <v>14</v>
      </c>
    </row>
    <row r="2588" spans="1:13" ht="40.5" customHeight="1" thickTop="1" thickBot="1">
      <c r="A2588" s="88" t="s">
        <v>23</v>
      </c>
      <c r="B2588" s="89"/>
      <c r="C2588" s="89"/>
      <c r="D2588" s="89"/>
      <c r="E2588" s="89"/>
      <c r="F2588" s="89">
        <v>23</v>
      </c>
      <c r="G2588" s="90">
        <f t="shared" si="1082"/>
        <v>23</v>
      </c>
      <c r="H2588" s="91">
        <f t="shared" si="1083"/>
        <v>0</v>
      </c>
      <c r="I2588" s="91">
        <f t="shared" si="1083"/>
        <v>0</v>
      </c>
      <c r="J2588" s="91">
        <f t="shared" si="1083"/>
        <v>0</v>
      </c>
      <c r="K2588" s="91">
        <f t="shared" si="1083"/>
        <v>0</v>
      </c>
      <c r="L2588" s="91">
        <f t="shared" si="1083"/>
        <v>1</v>
      </c>
      <c r="M2588" s="93"/>
    </row>
    <row r="2589" spans="1:13" ht="40.5" customHeight="1" thickTop="1" thickBot="1">
      <c r="A2589" s="94" t="s">
        <v>24</v>
      </c>
      <c r="B2589" s="95">
        <f t="shared" ref="B2589:F2589" si="1084">IFERROR(AVERAGE(B2584:B2588),0)</f>
        <v>0</v>
      </c>
      <c r="C2589" s="95">
        <f t="shared" si="1084"/>
        <v>0</v>
      </c>
      <c r="D2589" s="95">
        <f t="shared" si="1084"/>
        <v>0</v>
      </c>
      <c r="E2589" s="95">
        <f t="shared" si="1084"/>
        <v>0</v>
      </c>
      <c r="F2589" s="95">
        <f t="shared" si="1084"/>
        <v>23</v>
      </c>
      <c r="G2589" s="95">
        <f>SUM(AVERAGE(G2584:G2588))</f>
        <v>23</v>
      </c>
      <c r="H2589" s="97">
        <f>AVERAGE(H2584:H2588)*0.2</f>
        <v>0</v>
      </c>
      <c r="I2589" s="97">
        <f>AVERAGE(I2584:I2588)*0.4</f>
        <v>0</v>
      </c>
      <c r="J2589" s="97">
        <f>AVERAGE(J2584:J2588)*0.6</f>
        <v>0</v>
      </c>
      <c r="K2589" s="97">
        <f>AVERAGE(K2584:K2588)*0.8</f>
        <v>0</v>
      </c>
      <c r="L2589" s="100">
        <f>AVERAGE(L2584:L2588)*1</f>
        <v>1</v>
      </c>
      <c r="M2589" s="97">
        <f>SUM(H2589:L2589)</f>
        <v>1</v>
      </c>
    </row>
    <row r="2590" spans="1:13" ht="40.5" customHeight="1" thickTop="1" thickBot="1">
      <c r="A2590" s="98" t="s">
        <v>25</v>
      </c>
      <c r="B2590" s="84" t="s">
        <v>7</v>
      </c>
      <c r="C2590" s="84" t="s">
        <v>8</v>
      </c>
      <c r="D2590" s="84" t="s">
        <v>9</v>
      </c>
      <c r="E2590" s="84" t="s">
        <v>10</v>
      </c>
      <c r="F2590" s="84" t="s">
        <v>11</v>
      </c>
      <c r="G2590" s="85" t="s">
        <v>12</v>
      </c>
      <c r="H2590" s="84" t="s">
        <v>7</v>
      </c>
      <c r="I2590" s="84" t="s">
        <v>8</v>
      </c>
      <c r="J2590" s="84" t="s">
        <v>9</v>
      </c>
      <c r="K2590" s="84" t="s">
        <v>10</v>
      </c>
      <c r="L2590" s="99" t="s">
        <v>11</v>
      </c>
      <c r="M2590" s="85" t="s">
        <v>12</v>
      </c>
    </row>
    <row r="2591" spans="1:13" ht="40.5" customHeight="1" thickTop="1" thickBot="1">
      <c r="A2591" s="88" t="s">
        <v>26</v>
      </c>
      <c r="B2591" s="89"/>
      <c r="C2591" s="89"/>
      <c r="D2591" s="89"/>
      <c r="E2591" s="89"/>
      <c r="F2591" s="89">
        <v>23</v>
      </c>
      <c r="G2591" s="90">
        <f t="shared" ref="G2591:G2593" si="1085">SUM(B2591:F2591)</f>
        <v>23</v>
      </c>
      <c r="H2591" s="91">
        <f t="shared" ref="H2591:L2593" si="1086">IFERROR(B2591/$G$2591,0)</f>
        <v>0</v>
      </c>
      <c r="I2591" s="91">
        <f t="shared" si="1086"/>
        <v>0</v>
      </c>
      <c r="J2591" s="91">
        <f t="shared" si="1086"/>
        <v>0</v>
      </c>
      <c r="K2591" s="91">
        <f t="shared" si="1086"/>
        <v>0</v>
      </c>
      <c r="L2591" s="91">
        <f t="shared" si="1086"/>
        <v>1</v>
      </c>
      <c r="M2591" s="93" t="s">
        <v>14</v>
      </c>
    </row>
    <row r="2592" spans="1:13" ht="40.5" customHeight="1" thickTop="1" thickBot="1">
      <c r="A2592" s="88" t="s">
        <v>27</v>
      </c>
      <c r="B2592" s="89"/>
      <c r="C2592" s="89"/>
      <c r="D2592" s="89"/>
      <c r="E2592" s="89"/>
      <c r="F2592" s="89">
        <v>23</v>
      </c>
      <c r="G2592" s="90">
        <f t="shared" si="1085"/>
        <v>23</v>
      </c>
      <c r="H2592" s="91">
        <f t="shared" si="1086"/>
        <v>0</v>
      </c>
      <c r="I2592" s="91">
        <f t="shared" si="1086"/>
        <v>0</v>
      </c>
      <c r="J2592" s="91">
        <f t="shared" si="1086"/>
        <v>0</v>
      </c>
      <c r="K2592" s="91">
        <f t="shared" si="1086"/>
        <v>0</v>
      </c>
      <c r="L2592" s="91">
        <f t="shared" si="1086"/>
        <v>1</v>
      </c>
      <c r="M2592" s="93" t="s">
        <v>14</v>
      </c>
    </row>
    <row r="2593" spans="1:13" ht="40.5" customHeight="1" thickTop="1" thickBot="1">
      <c r="A2593" s="88" t="s">
        <v>28</v>
      </c>
      <c r="B2593" s="89"/>
      <c r="C2593" s="89"/>
      <c r="D2593" s="89"/>
      <c r="E2593" s="89"/>
      <c r="F2593" s="89">
        <v>23</v>
      </c>
      <c r="G2593" s="90">
        <f t="shared" si="1085"/>
        <v>23</v>
      </c>
      <c r="H2593" s="91">
        <f t="shared" si="1086"/>
        <v>0</v>
      </c>
      <c r="I2593" s="91">
        <f t="shared" si="1086"/>
        <v>0</v>
      </c>
      <c r="J2593" s="91">
        <f t="shared" si="1086"/>
        <v>0</v>
      </c>
      <c r="K2593" s="91">
        <f t="shared" si="1086"/>
        <v>0</v>
      </c>
      <c r="L2593" s="91">
        <f t="shared" si="1086"/>
        <v>1</v>
      </c>
      <c r="M2593" s="93" t="s">
        <v>14</v>
      </c>
    </row>
    <row r="2594" spans="1:13" ht="40.5" customHeight="1" thickTop="1" thickBot="1">
      <c r="A2594" s="94" t="s">
        <v>24</v>
      </c>
      <c r="B2594" s="95">
        <f t="shared" ref="B2594:F2594" si="1087">IFERROR(AVERAGE(B2591:B2593),0)</f>
        <v>0</v>
      </c>
      <c r="C2594" s="95">
        <f t="shared" si="1087"/>
        <v>0</v>
      </c>
      <c r="D2594" s="101">
        <f t="shared" si="1087"/>
        <v>0</v>
      </c>
      <c r="E2594" s="101">
        <f t="shared" si="1087"/>
        <v>0</v>
      </c>
      <c r="F2594" s="101">
        <f t="shared" si="1087"/>
        <v>23</v>
      </c>
      <c r="G2594" s="101">
        <f>SUM(AVERAGE(G2591:G2593))</f>
        <v>23</v>
      </c>
      <c r="H2594" s="97">
        <f>AVERAGE(H2591:H2593)*0.2</f>
        <v>0</v>
      </c>
      <c r="I2594" s="97">
        <f>AVERAGE(I2591:I2593)*0.4</f>
        <v>0</v>
      </c>
      <c r="J2594" s="97">
        <f>AVERAGE(J2591:J2593)*0.6</f>
        <v>0</v>
      </c>
      <c r="K2594" s="97">
        <f>AVERAGE(K2591:K2593)*0.8</f>
        <v>0</v>
      </c>
      <c r="L2594" s="100">
        <f>AVERAGE(L2591:L2593)*1</f>
        <v>1</v>
      </c>
      <c r="M2594" s="102">
        <f>SUM(H2594:L2594)</f>
        <v>1</v>
      </c>
    </row>
    <row r="2595" spans="1:13" ht="40.5" customHeight="1" thickTop="1" thickBot="1">
      <c r="A2595" s="83" t="s">
        <v>29</v>
      </c>
      <c r="B2595" s="84" t="s">
        <v>7</v>
      </c>
      <c r="C2595" s="84" t="s">
        <v>8</v>
      </c>
      <c r="D2595" s="84" t="s">
        <v>9</v>
      </c>
      <c r="E2595" s="84" t="s">
        <v>10</v>
      </c>
      <c r="F2595" s="84" t="s">
        <v>11</v>
      </c>
      <c r="G2595" s="85" t="s">
        <v>12</v>
      </c>
      <c r="H2595" s="84" t="s">
        <v>7</v>
      </c>
      <c r="I2595" s="84" t="s">
        <v>8</v>
      </c>
      <c r="J2595" s="84" t="s">
        <v>9</v>
      </c>
      <c r="K2595" s="84" t="s">
        <v>10</v>
      </c>
      <c r="L2595" s="99" t="s">
        <v>11</v>
      </c>
      <c r="M2595" s="85" t="s">
        <v>12</v>
      </c>
    </row>
    <row r="2596" spans="1:13" ht="40.5" customHeight="1" thickTop="1" thickBot="1">
      <c r="A2596" s="103" t="s">
        <v>30</v>
      </c>
      <c r="B2596" s="104"/>
      <c r="C2596" s="104"/>
      <c r="D2596" s="104"/>
      <c r="E2596" s="89"/>
      <c r="F2596" s="89">
        <v>23</v>
      </c>
      <c r="G2596" s="105">
        <f t="shared" ref="G2596:G2599" si="1088">SUM(B2596:F2596)</f>
        <v>23</v>
      </c>
      <c r="H2596" s="106">
        <f t="shared" ref="H2596:L2599" si="1089">IFERROR(B2596/$G$2596,0)</f>
        <v>0</v>
      </c>
      <c r="I2596" s="106">
        <f t="shared" si="1089"/>
        <v>0</v>
      </c>
      <c r="J2596" s="106">
        <f t="shared" si="1089"/>
        <v>0</v>
      </c>
      <c r="K2596" s="106">
        <f t="shared" si="1089"/>
        <v>0</v>
      </c>
      <c r="L2596" s="106">
        <f t="shared" si="1089"/>
        <v>1</v>
      </c>
      <c r="M2596" s="93" t="s">
        <v>14</v>
      </c>
    </row>
    <row r="2597" spans="1:13" ht="40.5" customHeight="1" thickTop="1" thickBot="1">
      <c r="A2597" s="103" t="s">
        <v>31</v>
      </c>
      <c r="B2597" s="104"/>
      <c r="C2597" s="104"/>
      <c r="D2597" s="104"/>
      <c r="E2597" s="89"/>
      <c r="F2597" s="89">
        <v>23</v>
      </c>
      <c r="G2597" s="105">
        <f t="shared" si="1088"/>
        <v>23</v>
      </c>
      <c r="H2597" s="106">
        <f t="shared" si="1089"/>
        <v>0</v>
      </c>
      <c r="I2597" s="106">
        <f t="shared" si="1089"/>
        <v>0</v>
      </c>
      <c r="J2597" s="106">
        <f t="shared" si="1089"/>
        <v>0</v>
      </c>
      <c r="K2597" s="106">
        <f t="shared" si="1089"/>
        <v>0</v>
      </c>
      <c r="L2597" s="106">
        <f t="shared" si="1089"/>
        <v>1</v>
      </c>
      <c r="M2597" s="93" t="s">
        <v>14</v>
      </c>
    </row>
    <row r="2598" spans="1:13" ht="40.5" customHeight="1" thickTop="1" thickBot="1">
      <c r="A2598" s="103" t="s">
        <v>32</v>
      </c>
      <c r="B2598" s="104"/>
      <c r="C2598" s="104"/>
      <c r="D2598" s="104"/>
      <c r="E2598" s="89"/>
      <c r="F2598" s="89">
        <v>23</v>
      </c>
      <c r="G2598" s="105">
        <f t="shared" si="1088"/>
        <v>23</v>
      </c>
      <c r="H2598" s="106">
        <f t="shared" si="1089"/>
        <v>0</v>
      </c>
      <c r="I2598" s="106">
        <f t="shared" si="1089"/>
        <v>0</v>
      </c>
      <c r="J2598" s="106">
        <f t="shared" si="1089"/>
        <v>0</v>
      </c>
      <c r="K2598" s="106">
        <f t="shared" si="1089"/>
        <v>0</v>
      </c>
      <c r="L2598" s="106">
        <f t="shared" si="1089"/>
        <v>1</v>
      </c>
      <c r="M2598" s="93" t="s">
        <v>14</v>
      </c>
    </row>
    <row r="2599" spans="1:13" ht="40.5" customHeight="1" thickTop="1" thickBot="1">
      <c r="A2599" s="103" t="s">
        <v>33</v>
      </c>
      <c r="B2599" s="104"/>
      <c r="C2599" s="104"/>
      <c r="D2599" s="104"/>
      <c r="E2599" s="89"/>
      <c r="F2599" s="89">
        <v>23</v>
      </c>
      <c r="G2599" s="105">
        <f t="shared" si="1088"/>
        <v>23</v>
      </c>
      <c r="H2599" s="106">
        <f t="shared" si="1089"/>
        <v>0</v>
      </c>
      <c r="I2599" s="106">
        <f t="shared" si="1089"/>
        <v>0</v>
      </c>
      <c r="J2599" s="106">
        <f t="shared" si="1089"/>
        <v>0</v>
      </c>
      <c r="K2599" s="106">
        <f t="shared" si="1089"/>
        <v>0</v>
      </c>
      <c r="L2599" s="106">
        <f t="shared" si="1089"/>
        <v>1</v>
      </c>
      <c r="M2599" s="93" t="s">
        <v>14</v>
      </c>
    </row>
    <row r="2600" spans="1:13" ht="40.5" customHeight="1" thickTop="1" thickBot="1">
      <c r="A2600" s="107" t="s">
        <v>24</v>
      </c>
      <c r="B2600" s="108">
        <f t="shared" ref="B2600:F2600" si="1090">IFERROR(AVERAGE(B2596:B2599),0)</f>
        <v>0</v>
      </c>
      <c r="C2600" s="108">
        <f t="shared" si="1090"/>
        <v>0</v>
      </c>
      <c r="D2600" s="108">
        <f t="shared" si="1090"/>
        <v>0</v>
      </c>
      <c r="E2600" s="108">
        <f t="shared" si="1090"/>
        <v>0</v>
      </c>
      <c r="F2600" s="108">
        <f t="shared" si="1090"/>
        <v>23</v>
      </c>
      <c r="G2600" s="108">
        <f>SUM(AVERAGE(G2596:G2599))</f>
        <v>23</v>
      </c>
      <c r="H2600" s="102">
        <f>AVERAGE(H2596:H2599)*0.2</f>
        <v>0</v>
      </c>
      <c r="I2600" s="102">
        <f>AVERAGE(I2596:I2599)*0.4</f>
        <v>0</v>
      </c>
      <c r="J2600" s="102">
        <f>AVERAGE(J2596:J2599)*0.6</f>
        <v>0</v>
      </c>
      <c r="K2600" s="102">
        <f>AVERAGE(K2596:K2599)*0.8</f>
        <v>0</v>
      </c>
      <c r="L2600" s="109">
        <f>AVERAGE(L2596:L2599)*1</f>
        <v>1</v>
      </c>
      <c r="M2600" s="102">
        <f>SUM(H2600:L2600)</f>
        <v>1</v>
      </c>
    </row>
    <row r="2601" spans="1:13" ht="40.5" customHeight="1" thickTop="1" thickBot="1">
      <c r="A2601" s="110" t="s">
        <v>34</v>
      </c>
      <c r="B2601" s="111"/>
      <c r="C2601" s="111"/>
      <c r="D2601" s="111"/>
      <c r="E2601" s="111"/>
      <c r="F2601" s="111"/>
      <c r="G2601" s="112">
        <f>SUM(B2601:F2601)</f>
        <v>0</v>
      </c>
      <c r="H2601" s="113">
        <f t="shared" ref="H2601:L2601" si="1091">IFERROR(B2601/$G$2601,0)</f>
        <v>0</v>
      </c>
      <c r="I2601" s="113">
        <f t="shared" si="1091"/>
        <v>0</v>
      </c>
      <c r="J2601" s="113">
        <f t="shared" si="1091"/>
        <v>0</v>
      </c>
      <c r="K2601" s="113">
        <f t="shared" si="1091"/>
        <v>0</v>
      </c>
      <c r="L2601" s="113">
        <f t="shared" si="1091"/>
        <v>0</v>
      </c>
      <c r="M2601" s="93" t="s">
        <v>14</v>
      </c>
    </row>
    <row r="2602" spans="1:13" ht="40.5" customHeight="1" thickTop="1" thickBot="1">
      <c r="A2602" s="127" t="s">
        <v>35</v>
      </c>
      <c r="B2602" s="134"/>
      <c r="C2602" s="134"/>
      <c r="D2602" s="134"/>
      <c r="E2602" s="134"/>
      <c r="F2602" s="135"/>
      <c r="G2602" s="114">
        <v>23</v>
      </c>
      <c r="H2602" s="102" t="s">
        <v>14</v>
      </c>
      <c r="I2602" s="102" t="s">
        <v>14</v>
      </c>
      <c r="J2602" s="102" t="s">
        <v>14</v>
      </c>
      <c r="K2602" s="102" t="s">
        <v>14</v>
      </c>
      <c r="L2602" s="102" t="s">
        <v>14</v>
      </c>
      <c r="M2602" s="102">
        <f>(M2582+M2589+M2594+M2600)/4</f>
        <v>1</v>
      </c>
    </row>
    <row r="2603" spans="1:13" ht="40.5" customHeight="1" thickTop="1">
      <c r="A2603" s="77"/>
      <c r="B2603" s="77"/>
      <c r="C2603" s="77"/>
      <c r="D2603" s="77"/>
      <c r="E2603" s="77"/>
      <c r="F2603" s="77"/>
      <c r="G2603" s="77"/>
      <c r="H2603" s="77"/>
      <c r="I2603" s="77"/>
      <c r="J2603" s="77"/>
      <c r="K2603" s="77"/>
      <c r="L2603" s="77"/>
      <c r="M2603" s="77"/>
    </row>
    <row r="2604" spans="1:13" ht="40.5" customHeight="1" thickBot="1">
      <c r="A2604" s="77"/>
      <c r="B2604" s="77"/>
      <c r="C2604" s="77"/>
      <c r="D2604" s="77"/>
      <c r="E2604" s="77"/>
      <c r="F2604" s="77"/>
      <c r="G2604" s="77"/>
      <c r="H2604" s="77"/>
      <c r="I2604" s="77"/>
      <c r="J2604" s="77"/>
      <c r="K2604" s="77"/>
      <c r="L2604" s="77"/>
      <c r="M2604" s="77"/>
    </row>
    <row r="2605" spans="1:13" ht="40.5" customHeight="1" thickTop="1" thickBot="1">
      <c r="A2605" s="78" t="s">
        <v>0</v>
      </c>
      <c r="B2605" s="136" t="s">
        <v>241</v>
      </c>
      <c r="C2605" s="132"/>
      <c r="D2605" s="132"/>
      <c r="E2605" s="132"/>
      <c r="F2605" s="132"/>
      <c r="G2605" s="133"/>
      <c r="H2605" s="139" t="s">
        <v>111</v>
      </c>
      <c r="I2605" s="144"/>
      <c r="J2605" s="145"/>
      <c r="K2605" s="79" t="s">
        <v>2</v>
      </c>
      <c r="L2605" s="146">
        <v>45486</v>
      </c>
      <c r="M2605" s="147"/>
    </row>
    <row r="2606" spans="1:13" ht="40.5" customHeight="1" thickBot="1">
      <c r="A2606" s="115" t="s">
        <v>3</v>
      </c>
      <c r="B2606" s="148"/>
      <c r="C2606" s="148"/>
      <c r="D2606" s="148"/>
      <c r="E2606" s="148"/>
      <c r="F2606" s="148"/>
      <c r="G2606" s="149"/>
      <c r="H2606" s="80" t="s">
        <v>112</v>
      </c>
      <c r="I2606" s="121">
        <v>16</v>
      </c>
      <c r="J2606" s="133"/>
      <c r="K2606" s="81"/>
      <c r="L2606" s="80"/>
      <c r="M2606" s="80"/>
    </row>
    <row r="2607" spans="1:13" ht="40.5" customHeight="1" thickBot="1">
      <c r="A2607" s="150"/>
      <c r="B2607" s="151"/>
      <c r="C2607" s="151"/>
      <c r="D2607" s="151"/>
      <c r="E2607" s="151"/>
      <c r="F2607" s="151"/>
      <c r="G2607" s="152"/>
      <c r="H2607" s="80" t="s">
        <v>113</v>
      </c>
      <c r="I2607" s="121">
        <v>3</v>
      </c>
      <c r="J2607" s="133"/>
      <c r="K2607" s="80"/>
      <c r="L2607" s="80"/>
      <c r="M2607" s="80"/>
    </row>
    <row r="2608" spans="1:13" ht="40.5" customHeight="1" thickBot="1">
      <c r="A2608" s="82" t="s">
        <v>4</v>
      </c>
      <c r="B2608" s="130" t="s">
        <v>5</v>
      </c>
      <c r="C2608" s="131"/>
      <c r="D2608" s="131"/>
      <c r="E2608" s="131"/>
      <c r="F2608" s="131"/>
      <c r="G2608" s="131"/>
      <c r="H2608" s="121" t="s">
        <v>5</v>
      </c>
      <c r="I2608" s="132"/>
      <c r="J2608" s="132"/>
      <c r="K2608" s="132"/>
      <c r="L2608" s="132"/>
      <c r="M2608" s="133"/>
    </row>
    <row r="2609" spans="1:13" ht="40.5" customHeight="1" thickTop="1" thickBot="1">
      <c r="A2609" s="83" t="s">
        <v>6</v>
      </c>
      <c r="B2609" s="84" t="s">
        <v>7</v>
      </c>
      <c r="C2609" s="84" t="s">
        <v>8</v>
      </c>
      <c r="D2609" s="84" t="s">
        <v>9</v>
      </c>
      <c r="E2609" s="84" t="s">
        <v>10</v>
      </c>
      <c r="F2609" s="84" t="s">
        <v>11</v>
      </c>
      <c r="G2609" s="85" t="s">
        <v>12</v>
      </c>
      <c r="H2609" s="86" t="s">
        <v>7</v>
      </c>
      <c r="I2609" s="86" t="s">
        <v>8</v>
      </c>
      <c r="J2609" s="86" t="s">
        <v>9</v>
      </c>
      <c r="K2609" s="86" t="s">
        <v>10</v>
      </c>
      <c r="L2609" s="86" t="s">
        <v>11</v>
      </c>
      <c r="M2609" s="87" t="s">
        <v>12</v>
      </c>
    </row>
    <row r="2610" spans="1:13" ht="40.5" customHeight="1" thickTop="1" thickBot="1">
      <c r="A2610" s="88" t="s">
        <v>13</v>
      </c>
      <c r="B2610" s="89"/>
      <c r="C2610" s="89"/>
      <c r="D2610" s="89"/>
      <c r="E2610" s="89"/>
      <c r="F2610" s="89">
        <v>19</v>
      </c>
      <c r="G2610" s="90">
        <f t="shared" ref="G2610:G2612" si="1092">SUM(B2610:F2610)</f>
        <v>19</v>
      </c>
      <c r="H2610" s="91">
        <f t="shared" ref="H2610:L2612" si="1093">IFERROR(B2610/$G$2610,0)</f>
        <v>0</v>
      </c>
      <c r="I2610" s="91">
        <f t="shared" si="1093"/>
        <v>0</v>
      </c>
      <c r="J2610" s="91">
        <f t="shared" si="1093"/>
        <v>0</v>
      </c>
      <c r="K2610" s="91">
        <f t="shared" si="1093"/>
        <v>0</v>
      </c>
      <c r="L2610" s="91">
        <f t="shared" si="1093"/>
        <v>1</v>
      </c>
      <c r="M2610" s="92" t="s">
        <v>14</v>
      </c>
    </row>
    <row r="2611" spans="1:13" ht="40.5" customHeight="1" thickTop="1" thickBot="1">
      <c r="A2611" s="88" t="s">
        <v>15</v>
      </c>
      <c r="B2611" s="89"/>
      <c r="C2611" s="89"/>
      <c r="D2611" s="89"/>
      <c r="E2611" s="89"/>
      <c r="F2611" s="89">
        <v>19</v>
      </c>
      <c r="G2611" s="90">
        <f t="shared" si="1092"/>
        <v>19</v>
      </c>
      <c r="H2611" s="91">
        <f t="shared" si="1093"/>
        <v>0</v>
      </c>
      <c r="I2611" s="91">
        <f t="shared" si="1093"/>
        <v>0</v>
      </c>
      <c r="J2611" s="91">
        <f t="shared" si="1093"/>
        <v>0</v>
      </c>
      <c r="K2611" s="91">
        <f t="shared" si="1093"/>
        <v>0</v>
      </c>
      <c r="L2611" s="91">
        <f t="shared" si="1093"/>
        <v>1</v>
      </c>
      <c r="M2611" s="93" t="s">
        <v>14</v>
      </c>
    </row>
    <row r="2612" spans="1:13" ht="40.5" customHeight="1" thickTop="1" thickBot="1">
      <c r="A2612" s="88" t="s">
        <v>16</v>
      </c>
      <c r="B2612" s="89"/>
      <c r="C2612" s="89"/>
      <c r="D2612" s="89"/>
      <c r="E2612" s="89"/>
      <c r="F2612" s="89">
        <v>19</v>
      </c>
      <c r="G2612" s="90">
        <f t="shared" si="1092"/>
        <v>19</v>
      </c>
      <c r="H2612" s="91">
        <f t="shared" si="1093"/>
        <v>0</v>
      </c>
      <c r="I2612" s="91">
        <f t="shared" si="1093"/>
        <v>0</v>
      </c>
      <c r="J2612" s="91">
        <f t="shared" si="1093"/>
        <v>0</v>
      </c>
      <c r="K2612" s="91">
        <f t="shared" si="1093"/>
        <v>0</v>
      </c>
      <c r="L2612" s="91">
        <f t="shared" si="1093"/>
        <v>1</v>
      </c>
      <c r="M2612" s="93" t="s">
        <v>14</v>
      </c>
    </row>
    <row r="2613" spans="1:13" ht="40.5" customHeight="1" thickTop="1" thickBot="1">
      <c r="A2613" s="94" t="s">
        <v>17</v>
      </c>
      <c r="B2613" s="95">
        <f>IFERROR(AVERAGE(B2610:B2612),0)</f>
        <v>0</v>
      </c>
      <c r="C2613" s="95">
        <f>IFERROR(AVERAGE(C2610:C2612),0)</f>
        <v>0</v>
      </c>
      <c r="D2613" s="95">
        <f>IFERROR(AVERAGE(D2610:D2612),0)</f>
        <v>0</v>
      </c>
      <c r="E2613" s="95">
        <f t="shared" ref="E2613:F2613" si="1094">IFERROR(AVERAGE(E2610:E2612),0)</f>
        <v>0</v>
      </c>
      <c r="F2613" s="95">
        <f t="shared" si="1094"/>
        <v>19</v>
      </c>
      <c r="G2613" s="95">
        <f>SUM(AVERAGE(G2610:G2612))</f>
        <v>19</v>
      </c>
      <c r="H2613" s="96">
        <f>AVERAGE(H2610:H2612)*0.2</f>
        <v>0</v>
      </c>
      <c r="I2613" s="96">
        <f>AVERAGE(I2610:I2612)*0.4</f>
        <v>0</v>
      </c>
      <c r="J2613" s="96">
        <f>AVERAGE(J2610:J2612)*0.6</f>
        <v>0</v>
      </c>
      <c r="K2613" s="96">
        <f>AVERAGE(K2610:K2612)*0.8</f>
        <v>0</v>
      </c>
      <c r="L2613" s="96">
        <f>AVERAGE(L2610:L2612)*1</f>
        <v>1</v>
      </c>
      <c r="M2613" s="97">
        <f>SUM(H2613:L2613)</f>
        <v>1</v>
      </c>
    </row>
    <row r="2614" spans="1:13" ht="40.5" customHeight="1" thickTop="1" thickBot="1">
      <c r="A2614" s="98" t="s">
        <v>18</v>
      </c>
      <c r="B2614" s="84" t="s">
        <v>7</v>
      </c>
      <c r="C2614" s="84" t="s">
        <v>8</v>
      </c>
      <c r="D2614" s="84" t="s">
        <v>9</v>
      </c>
      <c r="E2614" s="84" t="s">
        <v>10</v>
      </c>
      <c r="F2614" s="84" t="s">
        <v>11</v>
      </c>
      <c r="G2614" s="85" t="s">
        <v>12</v>
      </c>
      <c r="H2614" s="84" t="s">
        <v>7</v>
      </c>
      <c r="I2614" s="84" t="s">
        <v>8</v>
      </c>
      <c r="J2614" s="84" t="s">
        <v>9</v>
      </c>
      <c r="K2614" s="84" t="s">
        <v>10</v>
      </c>
      <c r="L2614" s="99" t="s">
        <v>11</v>
      </c>
      <c r="M2614" s="85" t="s">
        <v>12</v>
      </c>
    </row>
    <row r="2615" spans="1:13" ht="40.5" customHeight="1" thickTop="1" thickBot="1">
      <c r="A2615" s="88" t="s">
        <v>19</v>
      </c>
      <c r="B2615" s="89"/>
      <c r="C2615" s="89"/>
      <c r="D2615" s="89"/>
      <c r="E2615" s="89"/>
      <c r="F2615" s="89">
        <v>19</v>
      </c>
      <c r="G2615" s="90">
        <f t="shared" ref="G2615:G2619" si="1095">SUM(B2615:F2615)</f>
        <v>19</v>
      </c>
      <c r="H2615" s="91">
        <f t="shared" ref="H2615:L2619" si="1096">IFERROR(B2615/$G$2615,0)</f>
        <v>0</v>
      </c>
      <c r="I2615" s="91">
        <f t="shared" si="1096"/>
        <v>0</v>
      </c>
      <c r="J2615" s="91">
        <f t="shared" si="1096"/>
        <v>0</v>
      </c>
      <c r="K2615" s="91">
        <f t="shared" si="1096"/>
        <v>0</v>
      </c>
      <c r="L2615" s="91">
        <f t="shared" si="1096"/>
        <v>1</v>
      </c>
      <c r="M2615" s="93" t="s">
        <v>14</v>
      </c>
    </row>
    <row r="2616" spans="1:13" ht="40.5" customHeight="1" thickTop="1" thickBot="1">
      <c r="A2616" s="88" t="s">
        <v>20</v>
      </c>
      <c r="B2616" s="89"/>
      <c r="C2616" s="89"/>
      <c r="D2616" s="89"/>
      <c r="E2616" s="89"/>
      <c r="F2616" s="89">
        <v>19</v>
      </c>
      <c r="G2616" s="90">
        <f t="shared" si="1095"/>
        <v>19</v>
      </c>
      <c r="H2616" s="91">
        <f t="shared" si="1096"/>
        <v>0</v>
      </c>
      <c r="I2616" s="91">
        <f t="shared" si="1096"/>
        <v>0</v>
      </c>
      <c r="J2616" s="91">
        <f t="shared" si="1096"/>
        <v>0</v>
      </c>
      <c r="K2616" s="91">
        <f t="shared" si="1096"/>
        <v>0</v>
      </c>
      <c r="L2616" s="91">
        <f t="shared" si="1096"/>
        <v>1</v>
      </c>
      <c r="M2616" s="93" t="s">
        <v>14</v>
      </c>
    </row>
    <row r="2617" spans="1:13" ht="40.5" customHeight="1" thickTop="1" thickBot="1">
      <c r="A2617" s="88" t="s">
        <v>21</v>
      </c>
      <c r="B2617" s="89"/>
      <c r="C2617" s="89"/>
      <c r="D2617" s="89"/>
      <c r="E2617" s="89"/>
      <c r="F2617" s="89">
        <v>19</v>
      </c>
      <c r="G2617" s="90">
        <f t="shared" si="1095"/>
        <v>19</v>
      </c>
      <c r="H2617" s="91">
        <f t="shared" si="1096"/>
        <v>0</v>
      </c>
      <c r="I2617" s="91">
        <f t="shared" si="1096"/>
        <v>0</v>
      </c>
      <c r="J2617" s="91">
        <f t="shared" si="1096"/>
        <v>0</v>
      </c>
      <c r="K2617" s="91">
        <f t="shared" si="1096"/>
        <v>0</v>
      </c>
      <c r="L2617" s="91">
        <f t="shared" si="1096"/>
        <v>1</v>
      </c>
      <c r="M2617" s="93" t="s">
        <v>14</v>
      </c>
    </row>
    <row r="2618" spans="1:13" ht="40.5" customHeight="1" thickTop="1" thickBot="1">
      <c r="A2618" s="88" t="s">
        <v>22</v>
      </c>
      <c r="B2618" s="89"/>
      <c r="C2618" s="89"/>
      <c r="D2618" s="89"/>
      <c r="E2618" s="89"/>
      <c r="F2618" s="89">
        <v>19</v>
      </c>
      <c r="G2618" s="90">
        <f t="shared" si="1095"/>
        <v>19</v>
      </c>
      <c r="H2618" s="91">
        <f t="shared" si="1096"/>
        <v>0</v>
      </c>
      <c r="I2618" s="91">
        <f t="shared" si="1096"/>
        <v>0</v>
      </c>
      <c r="J2618" s="91">
        <f t="shared" si="1096"/>
        <v>0</v>
      </c>
      <c r="K2618" s="91">
        <f t="shared" si="1096"/>
        <v>0</v>
      </c>
      <c r="L2618" s="91">
        <f t="shared" si="1096"/>
        <v>1</v>
      </c>
      <c r="M2618" s="93" t="s">
        <v>14</v>
      </c>
    </row>
    <row r="2619" spans="1:13" ht="40.5" customHeight="1" thickTop="1" thickBot="1">
      <c r="A2619" s="88" t="s">
        <v>23</v>
      </c>
      <c r="B2619" s="89"/>
      <c r="C2619" s="89"/>
      <c r="D2619" s="89"/>
      <c r="E2619" s="89"/>
      <c r="F2619" s="89">
        <v>19</v>
      </c>
      <c r="G2619" s="90">
        <f t="shared" si="1095"/>
        <v>19</v>
      </c>
      <c r="H2619" s="91">
        <f t="shared" si="1096"/>
        <v>0</v>
      </c>
      <c r="I2619" s="91">
        <f t="shared" si="1096"/>
        <v>0</v>
      </c>
      <c r="J2619" s="91">
        <f t="shared" si="1096"/>
        <v>0</v>
      </c>
      <c r="K2619" s="91">
        <f t="shared" si="1096"/>
        <v>0</v>
      </c>
      <c r="L2619" s="91">
        <f t="shared" si="1096"/>
        <v>1</v>
      </c>
      <c r="M2619" s="93"/>
    </row>
    <row r="2620" spans="1:13" ht="40.5" customHeight="1" thickTop="1" thickBot="1">
      <c r="A2620" s="94" t="s">
        <v>24</v>
      </c>
      <c r="B2620" s="95">
        <f t="shared" ref="B2620:F2620" si="1097">IFERROR(AVERAGE(B2615:B2619),0)</f>
        <v>0</v>
      </c>
      <c r="C2620" s="95">
        <f t="shared" si="1097"/>
        <v>0</v>
      </c>
      <c r="D2620" s="95">
        <f t="shared" si="1097"/>
        <v>0</v>
      </c>
      <c r="E2620" s="95">
        <f t="shared" si="1097"/>
        <v>0</v>
      </c>
      <c r="F2620" s="95">
        <f t="shared" si="1097"/>
        <v>19</v>
      </c>
      <c r="G2620" s="95">
        <f>SUM(AVERAGE(G2615:G2619))</f>
        <v>19</v>
      </c>
      <c r="H2620" s="97">
        <f>AVERAGE(H2615:H2619)*0.2</f>
        <v>0</v>
      </c>
      <c r="I2620" s="97">
        <f>AVERAGE(I2615:I2619)*0.4</f>
        <v>0</v>
      </c>
      <c r="J2620" s="97">
        <f>AVERAGE(J2615:J2619)*0.6</f>
        <v>0</v>
      </c>
      <c r="K2620" s="97">
        <f>AVERAGE(K2615:K2619)*0.8</f>
        <v>0</v>
      </c>
      <c r="L2620" s="100">
        <f>AVERAGE(L2615:L2619)*1</f>
        <v>1</v>
      </c>
      <c r="M2620" s="97">
        <f>SUM(H2620:L2620)</f>
        <v>1</v>
      </c>
    </row>
    <row r="2621" spans="1:13" ht="40.5" customHeight="1" thickTop="1" thickBot="1">
      <c r="A2621" s="98" t="s">
        <v>25</v>
      </c>
      <c r="B2621" s="84" t="s">
        <v>7</v>
      </c>
      <c r="C2621" s="84" t="s">
        <v>8</v>
      </c>
      <c r="D2621" s="84" t="s">
        <v>9</v>
      </c>
      <c r="E2621" s="84" t="s">
        <v>10</v>
      </c>
      <c r="F2621" s="84" t="s">
        <v>11</v>
      </c>
      <c r="G2621" s="85" t="s">
        <v>12</v>
      </c>
      <c r="H2621" s="84" t="s">
        <v>7</v>
      </c>
      <c r="I2621" s="84" t="s">
        <v>8</v>
      </c>
      <c r="J2621" s="84" t="s">
        <v>9</v>
      </c>
      <c r="K2621" s="84" t="s">
        <v>10</v>
      </c>
      <c r="L2621" s="99" t="s">
        <v>11</v>
      </c>
      <c r="M2621" s="85" t="s">
        <v>12</v>
      </c>
    </row>
    <row r="2622" spans="1:13" ht="40.5" customHeight="1" thickTop="1" thickBot="1">
      <c r="A2622" s="88" t="s">
        <v>26</v>
      </c>
      <c r="B2622" s="89"/>
      <c r="C2622" s="89"/>
      <c r="D2622" s="89"/>
      <c r="E2622" s="89"/>
      <c r="F2622" s="89">
        <v>19</v>
      </c>
      <c r="G2622" s="90">
        <f t="shared" ref="G2622:G2624" si="1098">SUM(B2622:F2622)</f>
        <v>19</v>
      </c>
      <c r="H2622" s="91">
        <f t="shared" ref="H2622:L2624" si="1099">IFERROR(B2622/$G$2622,0)</f>
        <v>0</v>
      </c>
      <c r="I2622" s="91">
        <f t="shared" si="1099"/>
        <v>0</v>
      </c>
      <c r="J2622" s="91">
        <f t="shared" si="1099"/>
        <v>0</v>
      </c>
      <c r="K2622" s="91">
        <f t="shared" si="1099"/>
        <v>0</v>
      </c>
      <c r="L2622" s="91">
        <f t="shared" si="1099"/>
        <v>1</v>
      </c>
      <c r="M2622" s="93" t="s">
        <v>14</v>
      </c>
    </row>
    <row r="2623" spans="1:13" ht="40.5" customHeight="1" thickTop="1" thickBot="1">
      <c r="A2623" s="88" t="s">
        <v>27</v>
      </c>
      <c r="B2623" s="89"/>
      <c r="C2623" s="89"/>
      <c r="D2623" s="89"/>
      <c r="E2623" s="89"/>
      <c r="F2623" s="89">
        <v>19</v>
      </c>
      <c r="G2623" s="90">
        <f t="shared" si="1098"/>
        <v>19</v>
      </c>
      <c r="H2623" s="91">
        <f t="shared" si="1099"/>
        <v>0</v>
      </c>
      <c r="I2623" s="91">
        <f t="shared" si="1099"/>
        <v>0</v>
      </c>
      <c r="J2623" s="91">
        <f t="shared" si="1099"/>
        <v>0</v>
      </c>
      <c r="K2623" s="91">
        <f t="shared" si="1099"/>
        <v>0</v>
      </c>
      <c r="L2623" s="91">
        <f t="shared" si="1099"/>
        <v>1</v>
      </c>
      <c r="M2623" s="93" t="s">
        <v>14</v>
      </c>
    </row>
    <row r="2624" spans="1:13" ht="40.5" customHeight="1" thickTop="1" thickBot="1">
      <c r="A2624" s="88" t="s">
        <v>28</v>
      </c>
      <c r="B2624" s="89"/>
      <c r="C2624" s="89"/>
      <c r="D2624" s="89"/>
      <c r="E2624" s="89"/>
      <c r="F2624" s="89">
        <v>19</v>
      </c>
      <c r="G2624" s="90">
        <f t="shared" si="1098"/>
        <v>19</v>
      </c>
      <c r="H2624" s="91">
        <f t="shared" si="1099"/>
        <v>0</v>
      </c>
      <c r="I2624" s="91">
        <f t="shared" si="1099"/>
        <v>0</v>
      </c>
      <c r="J2624" s="91">
        <f t="shared" si="1099"/>
        <v>0</v>
      </c>
      <c r="K2624" s="91">
        <f t="shared" si="1099"/>
        <v>0</v>
      </c>
      <c r="L2624" s="91">
        <f t="shared" si="1099"/>
        <v>1</v>
      </c>
      <c r="M2624" s="93" t="s">
        <v>14</v>
      </c>
    </row>
    <row r="2625" spans="1:13" ht="40.5" customHeight="1" thickTop="1" thickBot="1">
      <c r="A2625" s="94" t="s">
        <v>24</v>
      </c>
      <c r="B2625" s="95">
        <f t="shared" ref="B2625:F2625" si="1100">IFERROR(AVERAGE(B2622:B2624),0)</f>
        <v>0</v>
      </c>
      <c r="C2625" s="95">
        <f t="shared" si="1100"/>
        <v>0</v>
      </c>
      <c r="D2625" s="101">
        <f t="shared" si="1100"/>
        <v>0</v>
      </c>
      <c r="E2625" s="101">
        <f t="shared" si="1100"/>
        <v>0</v>
      </c>
      <c r="F2625" s="101">
        <f t="shared" si="1100"/>
        <v>19</v>
      </c>
      <c r="G2625" s="101">
        <f>SUM(AVERAGE(G2622:G2624))</f>
        <v>19</v>
      </c>
      <c r="H2625" s="97">
        <f>AVERAGE(H2622:H2624)*0.2</f>
        <v>0</v>
      </c>
      <c r="I2625" s="97">
        <f>AVERAGE(I2622:I2624)*0.4</f>
        <v>0</v>
      </c>
      <c r="J2625" s="97">
        <f>AVERAGE(J2622:J2624)*0.6</f>
        <v>0</v>
      </c>
      <c r="K2625" s="97">
        <f>AVERAGE(K2622:K2624)*0.8</f>
        <v>0</v>
      </c>
      <c r="L2625" s="100">
        <f>AVERAGE(L2622:L2624)*1</f>
        <v>1</v>
      </c>
      <c r="M2625" s="102">
        <f>SUM(H2625:L2625)</f>
        <v>1</v>
      </c>
    </row>
    <row r="2626" spans="1:13" ht="40.5" customHeight="1" thickTop="1" thickBot="1">
      <c r="A2626" s="83" t="s">
        <v>29</v>
      </c>
      <c r="B2626" s="84" t="s">
        <v>7</v>
      </c>
      <c r="C2626" s="84" t="s">
        <v>8</v>
      </c>
      <c r="D2626" s="84" t="s">
        <v>9</v>
      </c>
      <c r="E2626" s="84" t="s">
        <v>10</v>
      </c>
      <c r="F2626" s="84" t="s">
        <v>11</v>
      </c>
      <c r="G2626" s="85" t="s">
        <v>12</v>
      </c>
      <c r="H2626" s="84" t="s">
        <v>7</v>
      </c>
      <c r="I2626" s="84" t="s">
        <v>8</v>
      </c>
      <c r="J2626" s="84" t="s">
        <v>9</v>
      </c>
      <c r="K2626" s="84" t="s">
        <v>10</v>
      </c>
      <c r="L2626" s="99" t="s">
        <v>11</v>
      </c>
      <c r="M2626" s="85" t="s">
        <v>12</v>
      </c>
    </row>
    <row r="2627" spans="1:13" ht="40.5" customHeight="1" thickTop="1" thickBot="1">
      <c r="A2627" s="103" t="s">
        <v>30</v>
      </c>
      <c r="B2627" s="104"/>
      <c r="C2627" s="104"/>
      <c r="D2627" s="104"/>
      <c r="E2627" s="89"/>
      <c r="F2627" s="89">
        <v>19</v>
      </c>
      <c r="G2627" s="105">
        <f t="shared" ref="G2627:G2630" si="1101">SUM(B2627:F2627)</f>
        <v>19</v>
      </c>
      <c r="H2627" s="106">
        <f t="shared" ref="H2627:L2630" si="1102">IFERROR(B2627/$G$2627,0)</f>
        <v>0</v>
      </c>
      <c r="I2627" s="106">
        <f t="shared" si="1102"/>
        <v>0</v>
      </c>
      <c r="J2627" s="106">
        <f t="shared" si="1102"/>
        <v>0</v>
      </c>
      <c r="K2627" s="106">
        <f t="shared" si="1102"/>
        <v>0</v>
      </c>
      <c r="L2627" s="106">
        <f t="shared" si="1102"/>
        <v>1</v>
      </c>
      <c r="M2627" s="93" t="s">
        <v>14</v>
      </c>
    </row>
    <row r="2628" spans="1:13" ht="40.5" customHeight="1" thickTop="1" thickBot="1">
      <c r="A2628" s="103" t="s">
        <v>31</v>
      </c>
      <c r="B2628" s="104"/>
      <c r="C2628" s="104"/>
      <c r="D2628" s="104"/>
      <c r="E2628" s="89"/>
      <c r="F2628" s="89">
        <v>19</v>
      </c>
      <c r="G2628" s="105">
        <f t="shared" si="1101"/>
        <v>19</v>
      </c>
      <c r="H2628" s="106">
        <f t="shared" si="1102"/>
        <v>0</v>
      </c>
      <c r="I2628" s="106">
        <f t="shared" si="1102"/>
        <v>0</v>
      </c>
      <c r="J2628" s="106">
        <f t="shared" si="1102"/>
        <v>0</v>
      </c>
      <c r="K2628" s="106">
        <f t="shared" si="1102"/>
        <v>0</v>
      </c>
      <c r="L2628" s="106">
        <f t="shared" si="1102"/>
        <v>1</v>
      </c>
      <c r="M2628" s="93" t="s">
        <v>14</v>
      </c>
    </row>
    <row r="2629" spans="1:13" ht="40.5" customHeight="1" thickTop="1" thickBot="1">
      <c r="A2629" s="103" t="s">
        <v>32</v>
      </c>
      <c r="B2629" s="104"/>
      <c r="C2629" s="104"/>
      <c r="D2629" s="104"/>
      <c r="E2629" s="89"/>
      <c r="F2629" s="89">
        <v>19</v>
      </c>
      <c r="G2629" s="105">
        <f t="shared" si="1101"/>
        <v>19</v>
      </c>
      <c r="H2629" s="106">
        <f t="shared" si="1102"/>
        <v>0</v>
      </c>
      <c r="I2629" s="106">
        <f t="shared" si="1102"/>
        <v>0</v>
      </c>
      <c r="J2629" s="106">
        <f t="shared" si="1102"/>
        <v>0</v>
      </c>
      <c r="K2629" s="106">
        <f t="shared" si="1102"/>
        <v>0</v>
      </c>
      <c r="L2629" s="106">
        <f t="shared" si="1102"/>
        <v>1</v>
      </c>
      <c r="M2629" s="93" t="s">
        <v>14</v>
      </c>
    </row>
    <row r="2630" spans="1:13" ht="40.5" customHeight="1" thickTop="1" thickBot="1">
      <c r="A2630" s="103" t="s">
        <v>33</v>
      </c>
      <c r="B2630" s="104"/>
      <c r="C2630" s="104"/>
      <c r="D2630" s="104"/>
      <c r="E2630" s="89"/>
      <c r="F2630" s="89">
        <v>19</v>
      </c>
      <c r="G2630" s="105">
        <f t="shared" si="1101"/>
        <v>19</v>
      </c>
      <c r="H2630" s="106">
        <f t="shared" si="1102"/>
        <v>0</v>
      </c>
      <c r="I2630" s="106">
        <f t="shared" si="1102"/>
        <v>0</v>
      </c>
      <c r="J2630" s="106">
        <f t="shared" si="1102"/>
        <v>0</v>
      </c>
      <c r="K2630" s="106">
        <f t="shared" si="1102"/>
        <v>0</v>
      </c>
      <c r="L2630" s="106">
        <f t="shared" si="1102"/>
        <v>1</v>
      </c>
      <c r="M2630" s="93" t="s">
        <v>14</v>
      </c>
    </row>
    <row r="2631" spans="1:13" ht="40.5" customHeight="1" thickTop="1" thickBot="1">
      <c r="A2631" s="107" t="s">
        <v>24</v>
      </c>
      <c r="B2631" s="108">
        <f t="shared" ref="B2631:F2631" si="1103">IFERROR(AVERAGE(B2627:B2630),0)</f>
        <v>0</v>
      </c>
      <c r="C2631" s="108">
        <f t="shared" si="1103"/>
        <v>0</v>
      </c>
      <c r="D2631" s="108">
        <f t="shared" si="1103"/>
        <v>0</v>
      </c>
      <c r="E2631" s="108">
        <f t="shared" si="1103"/>
        <v>0</v>
      </c>
      <c r="F2631" s="108">
        <f t="shared" si="1103"/>
        <v>19</v>
      </c>
      <c r="G2631" s="108">
        <f>SUM(AVERAGE(G2627:G2630))</f>
        <v>19</v>
      </c>
      <c r="H2631" s="102">
        <f>AVERAGE(H2627:H2630)*0.2</f>
        <v>0</v>
      </c>
      <c r="I2631" s="102">
        <f>AVERAGE(I2627:I2630)*0.4</f>
        <v>0</v>
      </c>
      <c r="J2631" s="102">
        <f>AVERAGE(J2627:J2630)*0.6</f>
        <v>0</v>
      </c>
      <c r="K2631" s="102">
        <f>AVERAGE(K2627:K2630)*0.8</f>
        <v>0</v>
      </c>
      <c r="L2631" s="109">
        <f>AVERAGE(L2627:L2630)*1</f>
        <v>1</v>
      </c>
      <c r="M2631" s="102">
        <f>SUM(H2631:L2631)</f>
        <v>1</v>
      </c>
    </row>
    <row r="2632" spans="1:13" ht="40.5" customHeight="1" thickTop="1" thickBot="1">
      <c r="A2632" s="110" t="s">
        <v>34</v>
      </c>
      <c r="B2632" s="111"/>
      <c r="C2632" s="111"/>
      <c r="D2632" s="111"/>
      <c r="E2632" s="111"/>
      <c r="F2632" s="111"/>
      <c r="G2632" s="112">
        <f>SUM(B2632:F2632)</f>
        <v>0</v>
      </c>
      <c r="H2632" s="113">
        <f t="shared" ref="H2632:L2632" si="1104">IFERROR(B2632/$G$2632,0)</f>
        <v>0</v>
      </c>
      <c r="I2632" s="113">
        <f t="shared" si="1104"/>
        <v>0</v>
      </c>
      <c r="J2632" s="113">
        <f t="shared" si="1104"/>
        <v>0</v>
      </c>
      <c r="K2632" s="113">
        <f t="shared" si="1104"/>
        <v>0</v>
      </c>
      <c r="L2632" s="113">
        <f t="shared" si="1104"/>
        <v>0</v>
      </c>
      <c r="M2632" s="93" t="s">
        <v>14</v>
      </c>
    </row>
    <row r="2633" spans="1:13" ht="40.5" customHeight="1" thickTop="1" thickBot="1">
      <c r="A2633" s="127" t="s">
        <v>35</v>
      </c>
      <c r="B2633" s="134"/>
      <c r="C2633" s="134"/>
      <c r="D2633" s="134"/>
      <c r="E2633" s="134"/>
      <c r="F2633" s="135"/>
      <c r="G2633" s="114">
        <v>19</v>
      </c>
      <c r="H2633" s="102" t="s">
        <v>14</v>
      </c>
      <c r="I2633" s="102" t="s">
        <v>14</v>
      </c>
      <c r="J2633" s="102" t="s">
        <v>14</v>
      </c>
      <c r="K2633" s="102" t="s">
        <v>14</v>
      </c>
      <c r="L2633" s="102" t="s">
        <v>14</v>
      </c>
      <c r="M2633" s="102">
        <f>(M2613+M2620+M2625+M2631)/4</f>
        <v>1</v>
      </c>
    </row>
    <row r="2634" spans="1:13" ht="40.5" customHeight="1" thickTop="1">
      <c r="A2634" s="77"/>
      <c r="B2634" s="77"/>
      <c r="C2634" s="77"/>
      <c r="D2634" s="77"/>
      <c r="E2634" s="77"/>
      <c r="F2634" s="77"/>
      <c r="G2634" s="77"/>
      <c r="H2634" s="77"/>
      <c r="I2634" s="77"/>
      <c r="J2634" s="77"/>
      <c r="K2634" s="77"/>
      <c r="L2634" s="77"/>
      <c r="M2634" s="77"/>
    </row>
    <row r="2635" spans="1:13" ht="40.5" customHeight="1" thickBot="1">
      <c r="A2635" s="77"/>
      <c r="B2635" s="77"/>
      <c r="C2635" s="77"/>
      <c r="D2635" s="77"/>
      <c r="E2635" s="77"/>
      <c r="F2635" s="77"/>
      <c r="G2635" s="77"/>
      <c r="H2635" s="77"/>
      <c r="I2635" s="77"/>
      <c r="J2635" s="77"/>
      <c r="K2635" s="77"/>
      <c r="L2635" s="77"/>
      <c r="M2635" s="77"/>
    </row>
    <row r="2636" spans="1:13" ht="40.5" customHeight="1" thickTop="1" thickBot="1">
      <c r="A2636" s="78" t="s">
        <v>0</v>
      </c>
      <c r="B2636" s="136" t="s">
        <v>242</v>
      </c>
      <c r="C2636" s="132"/>
      <c r="D2636" s="132"/>
      <c r="E2636" s="132"/>
      <c r="F2636" s="132"/>
      <c r="G2636" s="133"/>
      <c r="H2636" s="139" t="s">
        <v>111</v>
      </c>
      <c r="I2636" s="144"/>
      <c r="J2636" s="145"/>
      <c r="K2636" s="79" t="s">
        <v>2</v>
      </c>
      <c r="L2636" s="146">
        <v>45528</v>
      </c>
      <c r="M2636" s="147"/>
    </row>
    <row r="2637" spans="1:13" ht="40.5" customHeight="1" thickBot="1">
      <c r="A2637" s="115" t="s">
        <v>3</v>
      </c>
      <c r="B2637" s="148"/>
      <c r="C2637" s="148"/>
      <c r="D2637" s="148"/>
      <c r="E2637" s="148"/>
      <c r="F2637" s="148"/>
      <c r="G2637" s="149"/>
      <c r="H2637" s="80" t="s">
        <v>112</v>
      </c>
      <c r="I2637" s="121">
        <v>15</v>
      </c>
      <c r="J2637" s="133"/>
      <c r="K2637" s="81"/>
      <c r="L2637" s="80"/>
      <c r="M2637" s="80"/>
    </row>
    <row r="2638" spans="1:13" ht="40.5" customHeight="1" thickBot="1">
      <c r="A2638" s="150"/>
      <c r="B2638" s="151"/>
      <c r="C2638" s="151"/>
      <c r="D2638" s="151"/>
      <c r="E2638" s="151"/>
      <c r="F2638" s="151"/>
      <c r="G2638" s="152"/>
      <c r="H2638" s="80" t="s">
        <v>113</v>
      </c>
      <c r="I2638" s="121">
        <v>4</v>
      </c>
      <c r="J2638" s="133"/>
      <c r="K2638" s="80"/>
      <c r="L2638" s="80"/>
      <c r="M2638" s="80"/>
    </row>
    <row r="2639" spans="1:13" ht="40.5" customHeight="1" thickBot="1">
      <c r="A2639" s="82" t="s">
        <v>4</v>
      </c>
      <c r="B2639" s="130" t="s">
        <v>5</v>
      </c>
      <c r="C2639" s="131"/>
      <c r="D2639" s="131"/>
      <c r="E2639" s="131"/>
      <c r="F2639" s="131"/>
      <c r="G2639" s="131"/>
      <c r="H2639" s="121" t="s">
        <v>5</v>
      </c>
      <c r="I2639" s="132"/>
      <c r="J2639" s="132"/>
      <c r="K2639" s="132"/>
      <c r="L2639" s="132"/>
      <c r="M2639" s="133"/>
    </row>
    <row r="2640" spans="1:13" ht="40.5" customHeight="1" thickTop="1" thickBot="1">
      <c r="A2640" s="83" t="s">
        <v>6</v>
      </c>
      <c r="B2640" s="84" t="s">
        <v>7</v>
      </c>
      <c r="C2640" s="84" t="s">
        <v>8</v>
      </c>
      <c r="D2640" s="84" t="s">
        <v>9</v>
      </c>
      <c r="E2640" s="84" t="s">
        <v>10</v>
      </c>
      <c r="F2640" s="84" t="s">
        <v>11</v>
      </c>
      <c r="G2640" s="85" t="s">
        <v>12</v>
      </c>
      <c r="H2640" s="86" t="s">
        <v>7</v>
      </c>
      <c r="I2640" s="86" t="s">
        <v>8</v>
      </c>
      <c r="J2640" s="86" t="s">
        <v>9</v>
      </c>
      <c r="K2640" s="86" t="s">
        <v>10</v>
      </c>
      <c r="L2640" s="86" t="s">
        <v>11</v>
      </c>
      <c r="M2640" s="87" t="s">
        <v>12</v>
      </c>
    </row>
    <row r="2641" spans="1:13" ht="40.5" customHeight="1" thickTop="1" thickBot="1">
      <c r="A2641" s="88" t="s">
        <v>13</v>
      </c>
      <c r="B2641" s="89"/>
      <c r="C2641" s="89"/>
      <c r="D2641" s="89"/>
      <c r="E2641" s="89"/>
      <c r="F2641" s="89">
        <v>19</v>
      </c>
      <c r="G2641" s="90">
        <f t="shared" ref="G2641:G2643" si="1105">SUM(B2641:F2641)</f>
        <v>19</v>
      </c>
      <c r="H2641" s="91">
        <f t="shared" ref="H2641:L2643" si="1106">IFERROR(B2641/$G$2641,0)</f>
        <v>0</v>
      </c>
      <c r="I2641" s="91">
        <f t="shared" si="1106"/>
        <v>0</v>
      </c>
      <c r="J2641" s="91">
        <f t="shared" si="1106"/>
        <v>0</v>
      </c>
      <c r="K2641" s="91">
        <f t="shared" si="1106"/>
        <v>0</v>
      </c>
      <c r="L2641" s="91">
        <f t="shared" si="1106"/>
        <v>1</v>
      </c>
      <c r="M2641" s="92" t="s">
        <v>14</v>
      </c>
    </row>
    <row r="2642" spans="1:13" ht="40.5" customHeight="1" thickTop="1" thickBot="1">
      <c r="A2642" s="88" t="s">
        <v>15</v>
      </c>
      <c r="B2642" s="89"/>
      <c r="C2642" s="89"/>
      <c r="D2642" s="89"/>
      <c r="E2642" s="89"/>
      <c r="F2642" s="89">
        <v>19</v>
      </c>
      <c r="G2642" s="90">
        <f t="shared" si="1105"/>
        <v>19</v>
      </c>
      <c r="H2642" s="91">
        <f t="shared" si="1106"/>
        <v>0</v>
      </c>
      <c r="I2642" s="91">
        <f t="shared" si="1106"/>
        <v>0</v>
      </c>
      <c r="J2642" s="91">
        <f t="shared" si="1106"/>
        <v>0</v>
      </c>
      <c r="K2642" s="91">
        <f t="shared" si="1106"/>
        <v>0</v>
      </c>
      <c r="L2642" s="91">
        <f t="shared" si="1106"/>
        <v>1</v>
      </c>
      <c r="M2642" s="93" t="s">
        <v>14</v>
      </c>
    </row>
    <row r="2643" spans="1:13" ht="40.5" customHeight="1" thickTop="1" thickBot="1">
      <c r="A2643" s="88" t="s">
        <v>16</v>
      </c>
      <c r="B2643" s="89"/>
      <c r="C2643" s="89"/>
      <c r="D2643" s="89"/>
      <c r="E2643" s="89"/>
      <c r="F2643" s="89">
        <v>19</v>
      </c>
      <c r="G2643" s="90">
        <f t="shared" si="1105"/>
        <v>19</v>
      </c>
      <c r="H2643" s="91">
        <f t="shared" si="1106"/>
        <v>0</v>
      </c>
      <c r="I2643" s="91">
        <f t="shared" si="1106"/>
        <v>0</v>
      </c>
      <c r="J2643" s="91">
        <f t="shared" si="1106"/>
        <v>0</v>
      </c>
      <c r="K2643" s="91">
        <f t="shared" si="1106"/>
        <v>0</v>
      </c>
      <c r="L2643" s="91">
        <f t="shared" si="1106"/>
        <v>1</v>
      </c>
      <c r="M2643" s="93" t="s">
        <v>14</v>
      </c>
    </row>
    <row r="2644" spans="1:13" ht="40.5" customHeight="1" thickTop="1" thickBot="1">
      <c r="A2644" s="94" t="s">
        <v>17</v>
      </c>
      <c r="B2644" s="95">
        <f>IFERROR(AVERAGE(B2641:B2643),0)</f>
        <v>0</v>
      </c>
      <c r="C2644" s="95">
        <f>IFERROR(AVERAGE(C2641:C2643),0)</f>
        <v>0</v>
      </c>
      <c r="D2644" s="95">
        <f>IFERROR(AVERAGE(D2641:D2643),0)</f>
        <v>0</v>
      </c>
      <c r="E2644" s="95">
        <f t="shared" ref="E2644:F2644" si="1107">IFERROR(AVERAGE(E2641:E2643),0)</f>
        <v>0</v>
      </c>
      <c r="F2644" s="95">
        <f t="shared" si="1107"/>
        <v>19</v>
      </c>
      <c r="G2644" s="95">
        <f>SUM(AVERAGE(G2641:G2643))</f>
        <v>19</v>
      </c>
      <c r="H2644" s="96">
        <f>AVERAGE(H2641:H2643)*0.2</f>
        <v>0</v>
      </c>
      <c r="I2644" s="96">
        <f>AVERAGE(I2641:I2643)*0.4</f>
        <v>0</v>
      </c>
      <c r="J2644" s="96">
        <f>AVERAGE(J2641:J2643)*0.6</f>
        <v>0</v>
      </c>
      <c r="K2644" s="96">
        <f>AVERAGE(K2641:K2643)*0.8</f>
        <v>0</v>
      </c>
      <c r="L2644" s="96">
        <f>AVERAGE(L2641:L2643)*1</f>
        <v>1</v>
      </c>
      <c r="M2644" s="97">
        <f>SUM(H2644:L2644)</f>
        <v>1</v>
      </c>
    </row>
    <row r="2645" spans="1:13" ht="40.5" customHeight="1" thickTop="1" thickBot="1">
      <c r="A2645" s="98" t="s">
        <v>18</v>
      </c>
      <c r="B2645" s="84" t="s">
        <v>7</v>
      </c>
      <c r="C2645" s="84" t="s">
        <v>8</v>
      </c>
      <c r="D2645" s="84" t="s">
        <v>9</v>
      </c>
      <c r="E2645" s="84" t="s">
        <v>10</v>
      </c>
      <c r="F2645" s="84" t="s">
        <v>11</v>
      </c>
      <c r="G2645" s="85" t="s">
        <v>12</v>
      </c>
      <c r="H2645" s="84" t="s">
        <v>7</v>
      </c>
      <c r="I2645" s="84" t="s">
        <v>8</v>
      </c>
      <c r="J2645" s="84" t="s">
        <v>9</v>
      </c>
      <c r="K2645" s="84" t="s">
        <v>10</v>
      </c>
      <c r="L2645" s="99" t="s">
        <v>11</v>
      </c>
      <c r="M2645" s="85" t="s">
        <v>12</v>
      </c>
    </row>
    <row r="2646" spans="1:13" ht="40.5" customHeight="1" thickTop="1" thickBot="1">
      <c r="A2646" s="88" t="s">
        <v>19</v>
      </c>
      <c r="B2646" s="89"/>
      <c r="C2646" s="89"/>
      <c r="D2646" s="89"/>
      <c r="E2646" s="89"/>
      <c r="F2646" s="89">
        <v>19</v>
      </c>
      <c r="G2646" s="90">
        <f t="shared" ref="G2646:G2650" si="1108">SUM(B2646:F2646)</f>
        <v>19</v>
      </c>
      <c r="H2646" s="91">
        <f t="shared" ref="H2646:L2650" si="1109">IFERROR(B2646/$G$2646,0)</f>
        <v>0</v>
      </c>
      <c r="I2646" s="91">
        <f t="shared" si="1109"/>
        <v>0</v>
      </c>
      <c r="J2646" s="91">
        <f t="shared" si="1109"/>
        <v>0</v>
      </c>
      <c r="K2646" s="91">
        <f t="shared" si="1109"/>
        <v>0</v>
      </c>
      <c r="L2646" s="91">
        <f t="shared" si="1109"/>
        <v>1</v>
      </c>
      <c r="M2646" s="93" t="s">
        <v>14</v>
      </c>
    </row>
    <row r="2647" spans="1:13" ht="40.5" customHeight="1" thickTop="1" thickBot="1">
      <c r="A2647" s="88" t="s">
        <v>20</v>
      </c>
      <c r="B2647" s="89"/>
      <c r="C2647" s="89"/>
      <c r="D2647" s="89"/>
      <c r="E2647" s="89"/>
      <c r="F2647" s="89">
        <v>19</v>
      </c>
      <c r="G2647" s="90">
        <f t="shared" si="1108"/>
        <v>19</v>
      </c>
      <c r="H2647" s="91">
        <f t="shared" si="1109"/>
        <v>0</v>
      </c>
      <c r="I2647" s="91">
        <f t="shared" si="1109"/>
        <v>0</v>
      </c>
      <c r="J2647" s="91">
        <f t="shared" si="1109"/>
        <v>0</v>
      </c>
      <c r="K2647" s="91">
        <f t="shared" si="1109"/>
        <v>0</v>
      </c>
      <c r="L2647" s="91">
        <f t="shared" si="1109"/>
        <v>1</v>
      </c>
      <c r="M2647" s="93" t="s">
        <v>14</v>
      </c>
    </row>
    <row r="2648" spans="1:13" ht="40.5" customHeight="1" thickTop="1" thickBot="1">
      <c r="A2648" s="88" t="s">
        <v>21</v>
      </c>
      <c r="B2648" s="89"/>
      <c r="C2648" s="89"/>
      <c r="D2648" s="89"/>
      <c r="E2648" s="89"/>
      <c r="F2648" s="89">
        <v>19</v>
      </c>
      <c r="G2648" s="90">
        <f t="shared" si="1108"/>
        <v>19</v>
      </c>
      <c r="H2648" s="91">
        <f t="shared" si="1109"/>
        <v>0</v>
      </c>
      <c r="I2648" s="91">
        <f t="shared" si="1109"/>
        <v>0</v>
      </c>
      <c r="J2648" s="91">
        <f t="shared" si="1109"/>
        <v>0</v>
      </c>
      <c r="K2648" s="91">
        <f t="shared" si="1109"/>
        <v>0</v>
      </c>
      <c r="L2648" s="91">
        <f t="shared" si="1109"/>
        <v>1</v>
      </c>
      <c r="M2648" s="93" t="s">
        <v>14</v>
      </c>
    </row>
    <row r="2649" spans="1:13" ht="40.5" customHeight="1" thickTop="1" thickBot="1">
      <c r="A2649" s="88" t="s">
        <v>22</v>
      </c>
      <c r="B2649" s="89"/>
      <c r="C2649" s="89"/>
      <c r="D2649" s="89"/>
      <c r="E2649" s="89"/>
      <c r="F2649" s="89">
        <v>19</v>
      </c>
      <c r="G2649" s="90">
        <f t="shared" si="1108"/>
        <v>19</v>
      </c>
      <c r="H2649" s="91">
        <f t="shared" si="1109"/>
        <v>0</v>
      </c>
      <c r="I2649" s="91">
        <f t="shared" si="1109"/>
        <v>0</v>
      </c>
      <c r="J2649" s="91">
        <f t="shared" si="1109"/>
        <v>0</v>
      </c>
      <c r="K2649" s="91">
        <f t="shared" si="1109"/>
        <v>0</v>
      </c>
      <c r="L2649" s="91">
        <f t="shared" si="1109"/>
        <v>1</v>
      </c>
      <c r="M2649" s="93" t="s">
        <v>14</v>
      </c>
    </row>
    <row r="2650" spans="1:13" ht="40.5" customHeight="1" thickTop="1" thickBot="1">
      <c r="A2650" s="88" t="s">
        <v>23</v>
      </c>
      <c r="B2650" s="89"/>
      <c r="C2650" s="89"/>
      <c r="D2650" s="89"/>
      <c r="E2650" s="89"/>
      <c r="F2650" s="89">
        <v>19</v>
      </c>
      <c r="G2650" s="90">
        <f t="shared" si="1108"/>
        <v>19</v>
      </c>
      <c r="H2650" s="91">
        <f t="shared" si="1109"/>
        <v>0</v>
      </c>
      <c r="I2650" s="91">
        <f t="shared" si="1109"/>
        <v>0</v>
      </c>
      <c r="J2650" s="91">
        <f t="shared" si="1109"/>
        <v>0</v>
      </c>
      <c r="K2650" s="91">
        <f t="shared" si="1109"/>
        <v>0</v>
      </c>
      <c r="L2650" s="91">
        <f t="shared" si="1109"/>
        <v>1</v>
      </c>
      <c r="M2650" s="93"/>
    </row>
    <row r="2651" spans="1:13" ht="40.5" customHeight="1" thickTop="1" thickBot="1">
      <c r="A2651" s="94" t="s">
        <v>24</v>
      </c>
      <c r="B2651" s="95">
        <f t="shared" ref="B2651:F2651" si="1110">IFERROR(AVERAGE(B2646:B2650),0)</f>
        <v>0</v>
      </c>
      <c r="C2651" s="95">
        <f t="shared" si="1110"/>
        <v>0</v>
      </c>
      <c r="D2651" s="95">
        <f t="shared" si="1110"/>
        <v>0</v>
      </c>
      <c r="E2651" s="95">
        <f t="shared" si="1110"/>
        <v>0</v>
      </c>
      <c r="F2651" s="95">
        <f t="shared" si="1110"/>
        <v>19</v>
      </c>
      <c r="G2651" s="95">
        <f>SUM(AVERAGE(G2646:G2650))</f>
        <v>19</v>
      </c>
      <c r="H2651" s="97">
        <f>AVERAGE(H2646:H2650)*0.2</f>
        <v>0</v>
      </c>
      <c r="I2651" s="97">
        <f>AVERAGE(I2646:I2650)*0.4</f>
        <v>0</v>
      </c>
      <c r="J2651" s="97">
        <f>AVERAGE(J2646:J2650)*0.6</f>
        <v>0</v>
      </c>
      <c r="K2651" s="97">
        <f>AVERAGE(K2646:K2650)*0.8</f>
        <v>0</v>
      </c>
      <c r="L2651" s="100">
        <f>AVERAGE(L2646:L2650)*1</f>
        <v>1</v>
      </c>
      <c r="M2651" s="97">
        <f>SUM(H2651:L2651)</f>
        <v>1</v>
      </c>
    </row>
    <row r="2652" spans="1:13" ht="40.5" customHeight="1" thickTop="1" thickBot="1">
      <c r="A2652" s="98" t="s">
        <v>25</v>
      </c>
      <c r="B2652" s="84" t="s">
        <v>7</v>
      </c>
      <c r="C2652" s="84" t="s">
        <v>8</v>
      </c>
      <c r="D2652" s="84" t="s">
        <v>9</v>
      </c>
      <c r="E2652" s="84" t="s">
        <v>10</v>
      </c>
      <c r="F2652" s="84" t="s">
        <v>11</v>
      </c>
      <c r="G2652" s="85" t="s">
        <v>12</v>
      </c>
      <c r="H2652" s="84" t="s">
        <v>7</v>
      </c>
      <c r="I2652" s="84" t="s">
        <v>8</v>
      </c>
      <c r="J2652" s="84" t="s">
        <v>9</v>
      </c>
      <c r="K2652" s="84" t="s">
        <v>10</v>
      </c>
      <c r="L2652" s="99" t="s">
        <v>11</v>
      </c>
      <c r="M2652" s="85" t="s">
        <v>12</v>
      </c>
    </row>
    <row r="2653" spans="1:13" ht="40.5" customHeight="1" thickTop="1" thickBot="1">
      <c r="A2653" s="88" t="s">
        <v>26</v>
      </c>
      <c r="B2653" s="89"/>
      <c r="C2653" s="89"/>
      <c r="D2653" s="89"/>
      <c r="E2653" s="89"/>
      <c r="F2653" s="89">
        <v>19</v>
      </c>
      <c r="G2653" s="90">
        <f t="shared" ref="G2653:G2655" si="1111">SUM(B2653:F2653)</f>
        <v>19</v>
      </c>
      <c r="H2653" s="91">
        <f t="shared" ref="H2653:L2655" si="1112">IFERROR(B2653/$G$2653,0)</f>
        <v>0</v>
      </c>
      <c r="I2653" s="91">
        <f t="shared" si="1112"/>
        <v>0</v>
      </c>
      <c r="J2653" s="91">
        <f t="shared" si="1112"/>
        <v>0</v>
      </c>
      <c r="K2653" s="91">
        <f t="shared" si="1112"/>
        <v>0</v>
      </c>
      <c r="L2653" s="91">
        <f t="shared" si="1112"/>
        <v>1</v>
      </c>
      <c r="M2653" s="93" t="s">
        <v>14</v>
      </c>
    </row>
    <row r="2654" spans="1:13" ht="40.5" customHeight="1" thickTop="1" thickBot="1">
      <c r="A2654" s="88" t="s">
        <v>27</v>
      </c>
      <c r="B2654" s="89"/>
      <c r="C2654" s="89"/>
      <c r="D2654" s="89"/>
      <c r="E2654" s="89"/>
      <c r="F2654" s="89">
        <v>19</v>
      </c>
      <c r="G2654" s="90">
        <f t="shared" si="1111"/>
        <v>19</v>
      </c>
      <c r="H2654" s="91">
        <f t="shared" si="1112"/>
        <v>0</v>
      </c>
      <c r="I2654" s="91">
        <f t="shared" si="1112"/>
        <v>0</v>
      </c>
      <c r="J2654" s="91">
        <f t="shared" si="1112"/>
        <v>0</v>
      </c>
      <c r="K2654" s="91">
        <f t="shared" si="1112"/>
        <v>0</v>
      </c>
      <c r="L2654" s="91">
        <f t="shared" si="1112"/>
        <v>1</v>
      </c>
      <c r="M2654" s="93" t="s">
        <v>14</v>
      </c>
    </row>
    <row r="2655" spans="1:13" ht="40.5" customHeight="1" thickTop="1" thickBot="1">
      <c r="A2655" s="88" t="s">
        <v>28</v>
      </c>
      <c r="B2655" s="89"/>
      <c r="C2655" s="89"/>
      <c r="D2655" s="89"/>
      <c r="E2655" s="89"/>
      <c r="F2655" s="89">
        <v>19</v>
      </c>
      <c r="G2655" s="90">
        <f t="shared" si="1111"/>
        <v>19</v>
      </c>
      <c r="H2655" s="91">
        <f t="shared" si="1112"/>
        <v>0</v>
      </c>
      <c r="I2655" s="91">
        <f t="shared" si="1112"/>
        <v>0</v>
      </c>
      <c r="J2655" s="91">
        <f t="shared" si="1112"/>
        <v>0</v>
      </c>
      <c r="K2655" s="91">
        <f t="shared" si="1112"/>
        <v>0</v>
      </c>
      <c r="L2655" s="91">
        <f t="shared" si="1112"/>
        <v>1</v>
      </c>
      <c r="M2655" s="93" t="s">
        <v>14</v>
      </c>
    </row>
    <row r="2656" spans="1:13" ht="40.5" customHeight="1" thickTop="1" thickBot="1">
      <c r="A2656" s="94" t="s">
        <v>24</v>
      </c>
      <c r="B2656" s="95">
        <f t="shared" ref="B2656:F2656" si="1113">IFERROR(AVERAGE(B2653:B2655),0)</f>
        <v>0</v>
      </c>
      <c r="C2656" s="95">
        <f t="shared" si="1113"/>
        <v>0</v>
      </c>
      <c r="D2656" s="101">
        <f t="shared" si="1113"/>
        <v>0</v>
      </c>
      <c r="E2656" s="101">
        <f t="shared" si="1113"/>
        <v>0</v>
      </c>
      <c r="F2656" s="101">
        <f t="shared" si="1113"/>
        <v>19</v>
      </c>
      <c r="G2656" s="101">
        <f>SUM(AVERAGE(G2653:G2655))</f>
        <v>19</v>
      </c>
      <c r="H2656" s="97">
        <f>AVERAGE(H2653:H2655)*0.2</f>
        <v>0</v>
      </c>
      <c r="I2656" s="97">
        <f>AVERAGE(I2653:I2655)*0.4</f>
        <v>0</v>
      </c>
      <c r="J2656" s="97">
        <f>AVERAGE(J2653:J2655)*0.6</f>
        <v>0</v>
      </c>
      <c r="K2656" s="97">
        <f>AVERAGE(K2653:K2655)*0.8</f>
        <v>0</v>
      </c>
      <c r="L2656" s="100">
        <f>AVERAGE(L2653:L2655)*1</f>
        <v>1</v>
      </c>
      <c r="M2656" s="102">
        <f>SUM(H2656:L2656)</f>
        <v>1</v>
      </c>
    </row>
    <row r="2657" spans="1:13" ht="40.5" customHeight="1" thickTop="1" thickBot="1">
      <c r="A2657" s="83" t="s">
        <v>29</v>
      </c>
      <c r="B2657" s="84" t="s">
        <v>7</v>
      </c>
      <c r="C2657" s="84" t="s">
        <v>8</v>
      </c>
      <c r="D2657" s="84" t="s">
        <v>9</v>
      </c>
      <c r="E2657" s="84" t="s">
        <v>10</v>
      </c>
      <c r="F2657" s="84" t="s">
        <v>11</v>
      </c>
      <c r="G2657" s="85" t="s">
        <v>12</v>
      </c>
      <c r="H2657" s="84" t="s">
        <v>7</v>
      </c>
      <c r="I2657" s="84" t="s">
        <v>8</v>
      </c>
      <c r="J2657" s="84" t="s">
        <v>9</v>
      </c>
      <c r="K2657" s="84" t="s">
        <v>10</v>
      </c>
      <c r="L2657" s="99" t="s">
        <v>11</v>
      </c>
      <c r="M2657" s="85" t="s">
        <v>12</v>
      </c>
    </row>
    <row r="2658" spans="1:13" ht="40.5" customHeight="1" thickTop="1" thickBot="1">
      <c r="A2658" s="103" t="s">
        <v>30</v>
      </c>
      <c r="B2658" s="104"/>
      <c r="C2658" s="104"/>
      <c r="D2658" s="104"/>
      <c r="E2658" s="89"/>
      <c r="F2658" s="89">
        <v>19</v>
      </c>
      <c r="G2658" s="105">
        <f t="shared" ref="G2658:G2661" si="1114">SUM(B2658:F2658)</f>
        <v>19</v>
      </c>
      <c r="H2658" s="106">
        <f t="shared" ref="H2658:L2661" si="1115">IFERROR(B2658/$G$2658,0)</f>
        <v>0</v>
      </c>
      <c r="I2658" s="106">
        <f t="shared" si="1115"/>
        <v>0</v>
      </c>
      <c r="J2658" s="106">
        <f t="shared" si="1115"/>
        <v>0</v>
      </c>
      <c r="K2658" s="106">
        <f t="shared" si="1115"/>
        <v>0</v>
      </c>
      <c r="L2658" s="106">
        <f t="shared" si="1115"/>
        <v>1</v>
      </c>
      <c r="M2658" s="93" t="s">
        <v>14</v>
      </c>
    </row>
    <row r="2659" spans="1:13" ht="40.5" customHeight="1" thickTop="1" thickBot="1">
      <c r="A2659" s="103" t="s">
        <v>31</v>
      </c>
      <c r="B2659" s="104"/>
      <c r="C2659" s="104"/>
      <c r="D2659" s="104"/>
      <c r="E2659" s="89"/>
      <c r="F2659" s="89">
        <v>19</v>
      </c>
      <c r="G2659" s="105">
        <f t="shared" si="1114"/>
        <v>19</v>
      </c>
      <c r="H2659" s="106">
        <f t="shared" si="1115"/>
        <v>0</v>
      </c>
      <c r="I2659" s="106">
        <f t="shared" si="1115"/>
        <v>0</v>
      </c>
      <c r="J2659" s="106">
        <f t="shared" si="1115"/>
        <v>0</v>
      </c>
      <c r="K2659" s="106">
        <f t="shared" si="1115"/>
        <v>0</v>
      </c>
      <c r="L2659" s="106">
        <f t="shared" si="1115"/>
        <v>1</v>
      </c>
      <c r="M2659" s="93" t="s">
        <v>14</v>
      </c>
    </row>
    <row r="2660" spans="1:13" ht="40.5" customHeight="1" thickTop="1" thickBot="1">
      <c r="A2660" s="103" t="s">
        <v>32</v>
      </c>
      <c r="B2660" s="104"/>
      <c r="C2660" s="104"/>
      <c r="D2660" s="104"/>
      <c r="E2660" s="89"/>
      <c r="F2660" s="89">
        <v>19</v>
      </c>
      <c r="G2660" s="105">
        <f t="shared" si="1114"/>
        <v>19</v>
      </c>
      <c r="H2660" s="106">
        <f t="shared" si="1115"/>
        <v>0</v>
      </c>
      <c r="I2660" s="106">
        <f t="shared" si="1115"/>
        <v>0</v>
      </c>
      <c r="J2660" s="106">
        <f t="shared" si="1115"/>
        <v>0</v>
      </c>
      <c r="K2660" s="106">
        <f t="shared" si="1115"/>
        <v>0</v>
      </c>
      <c r="L2660" s="106">
        <f t="shared" si="1115"/>
        <v>1</v>
      </c>
      <c r="M2660" s="93" t="s">
        <v>14</v>
      </c>
    </row>
    <row r="2661" spans="1:13" ht="40.5" customHeight="1" thickTop="1" thickBot="1">
      <c r="A2661" s="103" t="s">
        <v>33</v>
      </c>
      <c r="B2661" s="104"/>
      <c r="C2661" s="104"/>
      <c r="D2661" s="104"/>
      <c r="E2661" s="89"/>
      <c r="F2661" s="89">
        <v>19</v>
      </c>
      <c r="G2661" s="105">
        <f t="shared" si="1114"/>
        <v>19</v>
      </c>
      <c r="H2661" s="106">
        <f t="shared" si="1115"/>
        <v>0</v>
      </c>
      <c r="I2661" s="106">
        <f t="shared" si="1115"/>
        <v>0</v>
      </c>
      <c r="J2661" s="106">
        <f t="shared" si="1115"/>
        <v>0</v>
      </c>
      <c r="K2661" s="106">
        <f t="shared" si="1115"/>
        <v>0</v>
      </c>
      <c r="L2661" s="106">
        <f t="shared" si="1115"/>
        <v>1</v>
      </c>
      <c r="M2661" s="93" t="s">
        <v>14</v>
      </c>
    </row>
    <row r="2662" spans="1:13" ht="40.5" customHeight="1" thickTop="1" thickBot="1">
      <c r="A2662" s="107" t="s">
        <v>24</v>
      </c>
      <c r="B2662" s="108">
        <f t="shared" ref="B2662:F2662" si="1116">IFERROR(AVERAGE(B2658:B2661),0)</f>
        <v>0</v>
      </c>
      <c r="C2662" s="108">
        <f t="shared" si="1116"/>
        <v>0</v>
      </c>
      <c r="D2662" s="108">
        <f t="shared" si="1116"/>
        <v>0</v>
      </c>
      <c r="E2662" s="108">
        <f t="shared" si="1116"/>
        <v>0</v>
      </c>
      <c r="F2662" s="108">
        <f t="shared" si="1116"/>
        <v>19</v>
      </c>
      <c r="G2662" s="108">
        <f>SUM(AVERAGE(G2658:G2661))</f>
        <v>19</v>
      </c>
      <c r="H2662" s="102">
        <f>AVERAGE(H2658:H2661)*0.2</f>
        <v>0</v>
      </c>
      <c r="I2662" s="102">
        <f>AVERAGE(I2658:I2661)*0.4</f>
        <v>0</v>
      </c>
      <c r="J2662" s="102">
        <f>AVERAGE(J2658:J2661)*0.6</f>
        <v>0</v>
      </c>
      <c r="K2662" s="102">
        <f>AVERAGE(K2658:K2661)*0.8</f>
        <v>0</v>
      </c>
      <c r="L2662" s="109">
        <f>AVERAGE(L2658:L2661)*1</f>
        <v>1</v>
      </c>
      <c r="M2662" s="102">
        <f>SUM(H2662:L2662)</f>
        <v>1</v>
      </c>
    </row>
    <row r="2663" spans="1:13" ht="40.5" customHeight="1" thickTop="1" thickBot="1">
      <c r="A2663" s="110" t="s">
        <v>34</v>
      </c>
      <c r="B2663" s="111"/>
      <c r="C2663" s="111"/>
      <c r="D2663" s="111"/>
      <c r="E2663" s="111"/>
      <c r="F2663" s="111"/>
      <c r="G2663" s="112">
        <f>SUM(B2663:F2663)</f>
        <v>0</v>
      </c>
      <c r="H2663" s="113">
        <f t="shared" ref="H2663:L2663" si="1117">IFERROR(B2663/$G$2663,0)</f>
        <v>0</v>
      </c>
      <c r="I2663" s="113">
        <f t="shared" si="1117"/>
        <v>0</v>
      </c>
      <c r="J2663" s="113">
        <f t="shared" si="1117"/>
        <v>0</v>
      </c>
      <c r="K2663" s="113">
        <f t="shared" si="1117"/>
        <v>0</v>
      </c>
      <c r="L2663" s="113">
        <f t="shared" si="1117"/>
        <v>0</v>
      </c>
      <c r="M2663" s="93" t="s">
        <v>14</v>
      </c>
    </row>
    <row r="2664" spans="1:13" ht="40.5" customHeight="1" thickTop="1" thickBot="1">
      <c r="A2664" s="127" t="s">
        <v>35</v>
      </c>
      <c r="B2664" s="134"/>
      <c r="C2664" s="134"/>
      <c r="D2664" s="134"/>
      <c r="E2664" s="134"/>
      <c r="F2664" s="135"/>
      <c r="G2664" s="114">
        <v>19</v>
      </c>
      <c r="H2664" s="102" t="s">
        <v>14</v>
      </c>
      <c r="I2664" s="102" t="s">
        <v>14</v>
      </c>
      <c r="J2664" s="102" t="s">
        <v>14</v>
      </c>
      <c r="K2664" s="102" t="s">
        <v>14</v>
      </c>
      <c r="L2664" s="102" t="s">
        <v>14</v>
      </c>
      <c r="M2664" s="102">
        <f>(M2644+M2651+M2656+M2662)/4</f>
        <v>1</v>
      </c>
    </row>
    <row r="2665" spans="1:13" ht="40.5" customHeight="1" thickTop="1">
      <c r="A2665" s="77"/>
      <c r="B2665" s="77"/>
      <c r="C2665" s="77"/>
      <c r="D2665" s="77"/>
      <c r="E2665" s="77"/>
      <c r="F2665" s="77"/>
      <c r="G2665" s="77"/>
      <c r="H2665" s="77"/>
      <c r="I2665" s="77"/>
      <c r="J2665" s="77"/>
      <c r="K2665" s="77"/>
      <c r="L2665" s="77"/>
      <c r="M2665" s="77"/>
    </row>
    <row r="2666" spans="1:13" ht="40.5" customHeight="1" thickBot="1">
      <c r="A2666" s="77"/>
      <c r="B2666" s="77"/>
      <c r="C2666" s="77"/>
      <c r="D2666" s="77"/>
      <c r="E2666" s="77"/>
      <c r="F2666" s="77"/>
      <c r="G2666" s="77"/>
      <c r="H2666" s="77"/>
      <c r="I2666" s="77"/>
      <c r="J2666" s="77"/>
      <c r="K2666" s="77"/>
      <c r="L2666" s="77"/>
      <c r="M2666" s="77"/>
    </row>
    <row r="2667" spans="1:13" ht="40.5" customHeight="1" thickTop="1" thickBot="1">
      <c r="A2667" s="78" t="s">
        <v>0</v>
      </c>
      <c r="B2667" s="136" t="s">
        <v>243</v>
      </c>
      <c r="C2667" s="132"/>
      <c r="D2667" s="132"/>
      <c r="E2667" s="132"/>
      <c r="F2667" s="132"/>
      <c r="G2667" s="133"/>
      <c r="H2667" s="139" t="s">
        <v>111</v>
      </c>
      <c r="I2667" s="144"/>
      <c r="J2667" s="145"/>
      <c r="K2667" s="79" t="s">
        <v>2</v>
      </c>
      <c r="L2667" s="146">
        <v>45475</v>
      </c>
      <c r="M2667" s="147"/>
    </row>
    <row r="2668" spans="1:13" ht="40.5" customHeight="1" thickBot="1">
      <c r="A2668" s="115" t="s">
        <v>3</v>
      </c>
      <c r="B2668" s="148"/>
      <c r="C2668" s="148"/>
      <c r="D2668" s="148"/>
      <c r="E2668" s="148"/>
      <c r="F2668" s="148"/>
      <c r="G2668" s="149"/>
      <c r="H2668" s="80" t="s">
        <v>112</v>
      </c>
      <c r="I2668" s="121">
        <v>28</v>
      </c>
      <c r="J2668" s="133"/>
      <c r="K2668" s="81"/>
      <c r="L2668" s="80"/>
      <c r="M2668" s="80"/>
    </row>
    <row r="2669" spans="1:13" ht="40.5" customHeight="1" thickBot="1">
      <c r="A2669" s="150"/>
      <c r="B2669" s="151"/>
      <c r="C2669" s="151"/>
      <c r="D2669" s="151"/>
      <c r="E2669" s="151"/>
      <c r="F2669" s="151"/>
      <c r="G2669" s="152"/>
      <c r="H2669" s="80" t="s">
        <v>113</v>
      </c>
      <c r="I2669" s="121">
        <v>3</v>
      </c>
      <c r="J2669" s="133"/>
      <c r="K2669" s="80"/>
      <c r="L2669" s="80"/>
      <c r="M2669" s="80"/>
    </row>
    <row r="2670" spans="1:13" ht="40.5" customHeight="1" thickBot="1">
      <c r="A2670" s="82" t="s">
        <v>4</v>
      </c>
      <c r="B2670" s="130" t="s">
        <v>5</v>
      </c>
      <c r="C2670" s="131"/>
      <c r="D2670" s="131"/>
      <c r="E2670" s="131"/>
      <c r="F2670" s="131"/>
      <c r="G2670" s="131"/>
      <c r="H2670" s="121" t="s">
        <v>5</v>
      </c>
      <c r="I2670" s="132"/>
      <c r="J2670" s="132"/>
      <c r="K2670" s="132"/>
      <c r="L2670" s="132"/>
      <c r="M2670" s="133"/>
    </row>
    <row r="2671" spans="1:13" ht="40.5" customHeight="1" thickTop="1" thickBot="1">
      <c r="A2671" s="83" t="s">
        <v>6</v>
      </c>
      <c r="B2671" s="84" t="s">
        <v>7</v>
      </c>
      <c r="C2671" s="84" t="s">
        <v>8</v>
      </c>
      <c r="D2671" s="84" t="s">
        <v>9</v>
      </c>
      <c r="E2671" s="84" t="s">
        <v>10</v>
      </c>
      <c r="F2671" s="84" t="s">
        <v>11</v>
      </c>
      <c r="G2671" s="85" t="s">
        <v>12</v>
      </c>
      <c r="H2671" s="86" t="s">
        <v>7</v>
      </c>
      <c r="I2671" s="86" t="s">
        <v>8</v>
      </c>
      <c r="J2671" s="86" t="s">
        <v>9</v>
      </c>
      <c r="K2671" s="86" t="s">
        <v>10</v>
      </c>
      <c r="L2671" s="86" t="s">
        <v>11</v>
      </c>
      <c r="M2671" s="87" t="s">
        <v>12</v>
      </c>
    </row>
    <row r="2672" spans="1:13" ht="40.5" customHeight="1" thickTop="1" thickBot="1">
      <c r="A2672" s="88" t="s">
        <v>13</v>
      </c>
      <c r="B2672" s="89"/>
      <c r="C2672" s="89"/>
      <c r="D2672" s="89"/>
      <c r="E2672" s="89"/>
      <c r="F2672" s="89">
        <v>31</v>
      </c>
      <c r="G2672" s="90">
        <f t="shared" ref="G2672:G2674" si="1118">SUM(B2672:F2672)</f>
        <v>31</v>
      </c>
      <c r="H2672" s="91">
        <f t="shared" ref="H2672:L2674" si="1119">IFERROR(B2672/$G$2672,0)</f>
        <v>0</v>
      </c>
      <c r="I2672" s="91">
        <f t="shared" si="1119"/>
        <v>0</v>
      </c>
      <c r="J2672" s="91">
        <f t="shared" si="1119"/>
        <v>0</v>
      </c>
      <c r="K2672" s="91">
        <f t="shared" si="1119"/>
        <v>0</v>
      </c>
      <c r="L2672" s="91">
        <f t="shared" si="1119"/>
        <v>1</v>
      </c>
      <c r="M2672" s="92" t="s">
        <v>14</v>
      </c>
    </row>
    <row r="2673" spans="1:13" ht="40.5" customHeight="1" thickTop="1" thickBot="1">
      <c r="A2673" s="88" t="s">
        <v>15</v>
      </c>
      <c r="B2673" s="89"/>
      <c r="C2673" s="89"/>
      <c r="D2673" s="89"/>
      <c r="E2673" s="89"/>
      <c r="F2673" s="89">
        <v>31</v>
      </c>
      <c r="G2673" s="90">
        <f t="shared" si="1118"/>
        <v>31</v>
      </c>
      <c r="H2673" s="91">
        <f t="shared" si="1119"/>
        <v>0</v>
      </c>
      <c r="I2673" s="91">
        <f t="shared" si="1119"/>
        <v>0</v>
      </c>
      <c r="J2673" s="91">
        <f t="shared" si="1119"/>
        <v>0</v>
      </c>
      <c r="K2673" s="91">
        <f t="shared" si="1119"/>
        <v>0</v>
      </c>
      <c r="L2673" s="91">
        <f t="shared" si="1119"/>
        <v>1</v>
      </c>
      <c r="M2673" s="93" t="s">
        <v>14</v>
      </c>
    </row>
    <row r="2674" spans="1:13" ht="40.5" customHeight="1" thickTop="1" thickBot="1">
      <c r="A2674" s="88" t="s">
        <v>16</v>
      </c>
      <c r="B2674" s="89"/>
      <c r="C2674" s="89"/>
      <c r="D2674" s="89"/>
      <c r="E2674" s="89"/>
      <c r="F2674" s="89">
        <v>31</v>
      </c>
      <c r="G2674" s="90">
        <f t="shared" si="1118"/>
        <v>31</v>
      </c>
      <c r="H2674" s="91">
        <f t="shared" si="1119"/>
        <v>0</v>
      </c>
      <c r="I2674" s="91">
        <f t="shared" si="1119"/>
        <v>0</v>
      </c>
      <c r="J2674" s="91">
        <f t="shared" si="1119"/>
        <v>0</v>
      </c>
      <c r="K2674" s="91">
        <f t="shared" si="1119"/>
        <v>0</v>
      </c>
      <c r="L2674" s="91">
        <f t="shared" si="1119"/>
        <v>1</v>
      </c>
      <c r="M2674" s="93" t="s">
        <v>14</v>
      </c>
    </row>
    <row r="2675" spans="1:13" ht="40.5" customHeight="1" thickTop="1" thickBot="1">
      <c r="A2675" s="94" t="s">
        <v>17</v>
      </c>
      <c r="B2675" s="95">
        <f>IFERROR(AVERAGE(B2672:B2674),0)</f>
        <v>0</v>
      </c>
      <c r="C2675" s="95">
        <f>IFERROR(AVERAGE(C2672:C2674),0)</f>
        <v>0</v>
      </c>
      <c r="D2675" s="95">
        <f>IFERROR(AVERAGE(D2672:D2674),0)</f>
        <v>0</v>
      </c>
      <c r="E2675" s="95">
        <f t="shared" ref="E2675:F2675" si="1120">IFERROR(AVERAGE(E2672:E2674),0)</f>
        <v>0</v>
      </c>
      <c r="F2675" s="95">
        <f t="shared" si="1120"/>
        <v>31</v>
      </c>
      <c r="G2675" s="95">
        <f>SUM(AVERAGE(G2672:G2674))</f>
        <v>31</v>
      </c>
      <c r="H2675" s="96">
        <f>AVERAGE(H2672:H2674)*0.2</f>
        <v>0</v>
      </c>
      <c r="I2675" s="96">
        <f>AVERAGE(I2672:I2674)*0.4</f>
        <v>0</v>
      </c>
      <c r="J2675" s="96">
        <f>AVERAGE(J2672:J2674)*0.6</f>
        <v>0</v>
      </c>
      <c r="K2675" s="96">
        <f>AVERAGE(K2672:K2674)*0.8</f>
        <v>0</v>
      </c>
      <c r="L2675" s="96">
        <f>AVERAGE(L2672:L2674)*1</f>
        <v>1</v>
      </c>
      <c r="M2675" s="97">
        <f>SUM(H2675:L2675)</f>
        <v>1</v>
      </c>
    </row>
    <row r="2676" spans="1:13" ht="40.5" customHeight="1" thickTop="1" thickBot="1">
      <c r="A2676" s="98" t="s">
        <v>18</v>
      </c>
      <c r="B2676" s="84" t="s">
        <v>7</v>
      </c>
      <c r="C2676" s="84" t="s">
        <v>8</v>
      </c>
      <c r="D2676" s="84" t="s">
        <v>9</v>
      </c>
      <c r="E2676" s="84" t="s">
        <v>10</v>
      </c>
      <c r="F2676" s="84" t="s">
        <v>11</v>
      </c>
      <c r="G2676" s="85" t="s">
        <v>12</v>
      </c>
      <c r="H2676" s="84" t="s">
        <v>7</v>
      </c>
      <c r="I2676" s="84" t="s">
        <v>8</v>
      </c>
      <c r="J2676" s="84" t="s">
        <v>9</v>
      </c>
      <c r="K2676" s="84" t="s">
        <v>10</v>
      </c>
      <c r="L2676" s="99" t="s">
        <v>11</v>
      </c>
      <c r="M2676" s="85" t="s">
        <v>12</v>
      </c>
    </row>
    <row r="2677" spans="1:13" ht="40.5" customHeight="1" thickTop="1" thickBot="1">
      <c r="A2677" s="88" t="s">
        <v>19</v>
      </c>
      <c r="B2677" s="89"/>
      <c r="C2677" s="89"/>
      <c r="D2677" s="89"/>
      <c r="E2677" s="89"/>
      <c r="F2677" s="89">
        <v>31</v>
      </c>
      <c r="G2677" s="90">
        <f t="shared" ref="G2677:G2681" si="1121">SUM(B2677:F2677)</f>
        <v>31</v>
      </c>
      <c r="H2677" s="91">
        <f t="shared" ref="H2677:L2681" si="1122">IFERROR(B2677/$G$2677,0)</f>
        <v>0</v>
      </c>
      <c r="I2677" s="91">
        <f t="shared" si="1122"/>
        <v>0</v>
      </c>
      <c r="J2677" s="91">
        <f t="shared" si="1122"/>
        <v>0</v>
      </c>
      <c r="K2677" s="91">
        <f t="shared" si="1122"/>
        <v>0</v>
      </c>
      <c r="L2677" s="91">
        <f t="shared" si="1122"/>
        <v>1</v>
      </c>
      <c r="M2677" s="93" t="s">
        <v>14</v>
      </c>
    </row>
    <row r="2678" spans="1:13" ht="40.5" customHeight="1" thickTop="1" thickBot="1">
      <c r="A2678" s="88" t="s">
        <v>20</v>
      </c>
      <c r="B2678" s="89"/>
      <c r="C2678" s="89"/>
      <c r="D2678" s="89"/>
      <c r="E2678" s="89"/>
      <c r="F2678" s="89">
        <v>31</v>
      </c>
      <c r="G2678" s="90">
        <f t="shared" si="1121"/>
        <v>31</v>
      </c>
      <c r="H2678" s="91">
        <f t="shared" si="1122"/>
        <v>0</v>
      </c>
      <c r="I2678" s="91">
        <f t="shared" si="1122"/>
        <v>0</v>
      </c>
      <c r="J2678" s="91">
        <f t="shared" si="1122"/>
        <v>0</v>
      </c>
      <c r="K2678" s="91">
        <f t="shared" si="1122"/>
        <v>0</v>
      </c>
      <c r="L2678" s="91">
        <f t="shared" si="1122"/>
        <v>1</v>
      </c>
      <c r="M2678" s="93" t="s">
        <v>14</v>
      </c>
    </row>
    <row r="2679" spans="1:13" ht="40.5" customHeight="1" thickTop="1" thickBot="1">
      <c r="A2679" s="88" t="s">
        <v>21</v>
      </c>
      <c r="B2679" s="89"/>
      <c r="C2679" s="89"/>
      <c r="D2679" s="89"/>
      <c r="E2679" s="89"/>
      <c r="F2679" s="89">
        <v>31</v>
      </c>
      <c r="G2679" s="90">
        <f t="shared" si="1121"/>
        <v>31</v>
      </c>
      <c r="H2679" s="91">
        <f t="shared" si="1122"/>
        <v>0</v>
      </c>
      <c r="I2679" s="91">
        <f t="shared" si="1122"/>
        <v>0</v>
      </c>
      <c r="J2679" s="91">
        <f t="shared" si="1122"/>
        <v>0</v>
      </c>
      <c r="K2679" s="91">
        <f t="shared" si="1122"/>
        <v>0</v>
      </c>
      <c r="L2679" s="91">
        <f t="shared" si="1122"/>
        <v>1</v>
      </c>
      <c r="M2679" s="93" t="s">
        <v>14</v>
      </c>
    </row>
    <row r="2680" spans="1:13" ht="40.5" customHeight="1" thickTop="1" thickBot="1">
      <c r="A2680" s="88" t="s">
        <v>22</v>
      </c>
      <c r="B2680" s="89"/>
      <c r="C2680" s="89"/>
      <c r="D2680" s="89"/>
      <c r="E2680" s="89"/>
      <c r="F2680" s="89">
        <v>31</v>
      </c>
      <c r="G2680" s="90">
        <f t="shared" si="1121"/>
        <v>31</v>
      </c>
      <c r="H2680" s="91">
        <f t="shared" si="1122"/>
        <v>0</v>
      </c>
      <c r="I2680" s="91">
        <f t="shared" si="1122"/>
        <v>0</v>
      </c>
      <c r="J2680" s="91">
        <f t="shared" si="1122"/>
        <v>0</v>
      </c>
      <c r="K2680" s="91">
        <f t="shared" si="1122"/>
        <v>0</v>
      </c>
      <c r="L2680" s="91">
        <f t="shared" si="1122"/>
        <v>1</v>
      </c>
      <c r="M2680" s="93" t="s">
        <v>14</v>
      </c>
    </row>
    <row r="2681" spans="1:13" ht="40.5" customHeight="1" thickTop="1" thickBot="1">
      <c r="A2681" s="88" t="s">
        <v>23</v>
      </c>
      <c r="B2681" s="89"/>
      <c r="C2681" s="89"/>
      <c r="D2681" s="89"/>
      <c r="E2681" s="89"/>
      <c r="F2681" s="89">
        <v>31</v>
      </c>
      <c r="G2681" s="90">
        <f t="shared" si="1121"/>
        <v>31</v>
      </c>
      <c r="H2681" s="91">
        <f t="shared" si="1122"/>
        <v>0</v>
      </c>
      <c r="I2681" s="91">
        <f t="shared" si="1122"/>
        <v>0</v>
      </c>
      <c r="J2681" s="91">
        <f t="shared" si="1122"/>
        <v>0</v>
      </c>
      <c r="K2681" s="91">
        <f t="shared" si="1122"/>
        <v>0</v>
      </c>
      <c r="L2681" s="91">
        <f t="shared" si="1122"/>
        <v>1</v>
      </c>
      <c r="M2681" s="93"/>
    </row>
    <row r="2682" spans="1:13" ht="40.5" customHeight="1" thickTop="1" thickBot="1">
      <c r="A2682" s="94" t="s">
        <v>24</v>
      </c>
      <c r="B2682" s="95">
        <f t="shared" ref="B2682:F2682" si="1123">IFERROR(AVERAGE(B2677:B2681),0)</f>
        <v>0</v>
      </c>
      <c r="C2682" s="95">
        <f t="shared" si="1123"/>
        <v>0</v>
      </c>
      <c r="D2682" s="95">
        <f t="shared" si="1123"/>
        <v>0</v>
      </c>
      <c r="E2682" s="95">
        <f t="shared" si="1123"/>
        <v>0</v>
      </c>
      <c r="F2682" s="95">
        <f t="shared" si="1123"/>
        <v>31</v>
      </c>
      <c r="G2682" s="95">
        <f>SUM(AVERAGE(G2677:G2681))</f>
        <v>31</v>
      </c>
      <c r="H2682" s="97">
        <f>AVERAGE(H2677:H2681)*0.2</f>
        <v>0</v>
      </c>
      <c r="I2682" s="97">
        <f>AVERAGE(I2677:I2681)*0.4</f>
        <v>0</v>
      </c>
      <c r="J2682" s="97">
        <f>AVERAGE(J2677:J2681)*0.6</f>
        <v>0</v>
      </c>
      <c r="K2682" s="97">
        <f>AVERAGE(K2677:K2681)*0.8</f>
        <v>0</v>
      </c>
      <c r="L2682" s="100">
        <f>AVERAGE(L2677:L2681)*1</f>
        <v>1</v>
      </c>
      <c r="M2682" s="97">
        <f>SUM(H2682:L2682)</f>
        <v>1</v>
      </c>
    </row>
    <row r="2683" spans="1:13" ht="40.5" customHeight="1" thickTop="1" thickBot="1">
      <c r="A2683" s="98" t="s">
        <v>25</v>
      </c>
      <c r="B2683" s="84" t="s">
        <v>7</v>
      </c>
      <c r="C2683" s="84" t="s">
        <v>8</v>
      </c>
      <c r="D2683" s="84" t="s">
        <v>9</v>
      </c>
      <c r="E2683" s="84" t="s">
        <v>10</v>
      </c>
      <c r="F2683" s="84" t="s">
        <v>11</v>
      </c>
      <c r="G2683" s="85" t="s">
        <v>12</v>
      </c>
      <c r="H2683" s="84" t="s">
        <v>7</v>
      </c>
      <c r="I2683" s="84" t="s">
        <v>8</v>
      </c>
      <c r="J2683" s="84" t="s">
        <v>9</v>
      </c>
      <c r="K2683" s="84" t="s">
        <v>10</v>
      </c>
      <c r="L2683" s="99" t="s">
        <v>11</v>
      </c>
      <c r="M2683" s="85" t="s">
        <v>12</v>
      </c>
    </row>
    <row r="2684" spans="1:13" ht="40.5" customHeight="1" thickTop="1" thickBot="1">
      <c r="A2684" s="88" t="s">
        <v>26</v>
      </c>
      <c r="B2684" s="89"/>
      <c r="C2684" s="89"/>
      <c r="D2684" s="89"/>
      <c r="E2684" s="89"/>
      <c r="F2684" s="89">
        <v>31</v>
      </c>
      <c r="G2684" s="90">
        <f t="shared" ref="G2684:G2686" si="1124">SUM(B2684:F2684)</f>
        <v>31</v>
      </c>
      <c r="H2684" s="91">
        <f t="shared" ref="H2684:L2686" si="1125">IFERROR(B2684/$G$2684,0)</f>
        <v>0</v>
      </c>
      <c r="I2684" s="91">
        <f t="shared" si="1125"/>
        <v>0</v>
      </c>
      <c r="J2684" s="91">
        <f t="shared" si="1125"/>
        <v>0</v>
      </c>
      <c r="K2684" s="91">
        <f t="shared" si="1125"/>
        <v>0</v>
      </c>
      <c r="L2684" s="91">
        <f t="shared" si="1125"/>
        <v>1</v>
      </c>
      <c r="M2684" s="93" t="s">
        <v>14</v>
      </c>
    </row>
    <row r="2685" spans="1:13" ht="40.5" customHeight="1" thickTop="1" thickBot="1">
      <c r="A2685" s="88" t="s">
        <v>27</v>
      </c>
      <c r="B2685" s="89"/>
      <c r="C2685" s="89"/>
      <c r="D2685" s="89"/>
      <c r="E2685" s="89"/>
      <c r="F2685" s="89">
        <v>31</v>
      </c>
      <c r="G2685" s="90">
        <f t="shared" si="1124"/>
        <v>31</v>
      </c>
      <c r="H2685" s="91">
        <f t="shared" si="1125"/>
        <v>0</v>
      </c>
      <c r="I2685" s="91">
        <f t="shared" si="1125"/>
        <v>0</v>
      </c>
      <c r="J2685" s="91">
        <f t="shared" si="1125"/>
        <v>0</v>
      </c>
      <c r="K2685" s="91">
        <f t="shared" si="1125"/>
        <v>0</v>
      </c>
      <c r="L2685" s="91">
        <f t="shared" si="1125"/>
        <v>1</v>
      </c>
      <c r="M2685" s="93" t="s">
        <v>14</v>
      </c>
    </row>
    <row r="2686" spans="1:13" ht="40.5" customHeight="1" thickTop="1" thickBot="1">
      <c r="A2686" s="88" t="s">
        <v>28</v>
      </c>
      <c r="B2686" s="89"/>
      <c r="C2686" s="89"/>
      <c r="D2686" s="89"/>
      <c r="E2686" s="89"/>
      <c r="F2686" s="89">
        <v>31</v>
      </c>
      <c r="G2686" s="90">
        <f t="shared" si="1124"/>
        <v>31</v>
      </c>
      <c r="H2686" s="91">
        <f t="shared" si="1125"/>
        <v>0</v>
      </c>
      <c r="I2686" s="91">
        <f t="shared" si="1125"/>
        <v>0</v>
      </c>
      <c r="J2686" s="91">
        <f t="shared" si="1125"/>
        <v>0</v>
      </c>
      <c r="K2686" s="91">
        <f t="shared" si="1125"/>
        <v>0</v>
      </c>
      <c r="L2686" s="91">
        <f t="shared" si="1125"/>
        <v>1</v>
      </c>
      <c r="M2686" s="93" t="s">
        <v>14</v>
      </c>
    </row>
    <row r="2687" spans="1:13" ht="40.5" customHeight="1" thickTop="1" thickBot="1">
      <c r="A2687" s="94" t="s">
        <v>24</v>
      </c>
      <c r="B2687" s="95">
        <f t="shared" ref="B2687:F2687" si="1126">IFERROR(AVERAGE(B2684:B2686),0)</f>
        <v>0</v>
      </c>
      <c r="C2687" s="95">
        <f t="shared" si="1126"/>
        <v>0</v>
      </c>
      <c r="D2687" s="101">
        <f t="shared" si="1126"/>
        <v>0</v>
      </c>
      <c r="E2687" s="101">
        <f t="shared" si="1126"/>
        <v>0</v>
      </c>
      <c r="F2687" s="101">
        <f t="shared" si="1126"/>
        <v>31</v>
      </c>
      <c r="G2687" s="101">
        <f>SUM(AVERAGE(G2684:G2686))</f>
        <v>31</v>
      </c>
      <c r="H2687" s="97">
        <f>AVERAGE(H2684:H2686)*0.2</f>
        <v>0</v>
      </c>
      <c r="I2687" s="97">
        <f>AVERAGE(I2684:I2686)*0.4</f>
        <v>0</v>
      </c>
      <c r="J2687" s="97">
        <f>AVERAGE(J2684:J2686)*0.6</f>
        <v>0</v>
      </c>
      <c r="K2687" s="97">
        <f>AVERAGE(K2684:K2686)*0.8</f>
        <v>0</v>
      </c>
      <c r="L2687" s="100">
        <f>AVERAGE(L2684:L2686)*1</f>
        <v>1</v>
      </c>
      <c r="M2687" s="102">
        <f>SUM(H2687:L2687)</f>
        <v>1</v>
      </c>
    </row>
    <row r="2688" spans="1:13" ht="40.5" customHeight="1" thickTop="1" thickBot="1">
      <c r="A2688" s="83" t="s">
        <v>29</v>
      </c>
      <c r="B2688" s="84" t="s">
        <v>7</v>
      </c>
      <c r="C2688" s="84" t="s">
        <v>8</v>
      </c>
      <c r="D2688" s="84" t="s">
        <v>9</v>
      </c>
      <c r="E2688" s="84" t="s">
        <v>10</v>
      </c>
      <c r="F2688" s="84" t="s">
        <v>11</v>
      </c>
      <c r="G2688" s="85" t="s">
        <v>12</v>
      </c>
      <c r="H2688" s="84" t="s">
        <v>7</v>
      </c>
      <c r="I2688" s="84" t="s">
        <v>8</v>
      </c>
      <c r="J2688" s="84" t="s">
        <v>9</v>
      </c>
      <c r="K2688" s="84" t="s">
        <v>10</v>
      </c>
      <c r="L2688" s="99" t="s">
        <v>11</v>
      </c>
      <c r="M2688" s="85" t="s">
        <v>12</v>
      </c>
    </row>
    <row r="2689" spans="1:13" ht="40.5" customHeight="1" thickTop="1" thickBot="1">
      <c r="A2689" s="103" t="s">
        <v>30</v>
      </c>
      <c r="B2689" s="104"/>
      <c r="C2689" s="104"/>
      <c r="D2689" s="104"/>
      <c r="E2689" s="89"/>
      <c r="F2689" s="89">
        <v>31</v>
      </c>
      <c r="G2689" s="105">
        <f t="shared" ref="G2689:G2692" si="1127">SUM(B2689:F2689)</f>
        <v>31</v>
      </c>
      <c r="H2689" s="106">
        <f t="shared" ref="H2689:L2692" si="1128">IFERROR(B2689/$G$2689,0)</f>
        <v>0</v>
      </c>
      <c r="I2689" s="106">
        <f t="shared" si="1128"/>
        <v>0</v>
      </c>
      <c r="J2689" s="106">
        <f t="shared" si="1128"/>
        <v>0</v>
      </c>
      <c r="K2689" s="106">
        <f t="shared" si="1128"/>
        <v>0</v>
      </c>
      <c r="L2689" s="106">
        <f t="shared" si="1128"/>
        <v>1</v>
      </c>
      <c r="M2689" s="93" t="s">
        <v>14</v>
      </c>
    </row>
    <row r="2690" spans="1:13" ht="40.5" customHeight="1" thickTop="1" thickBot="1">
      <c r="A2690" s="103" t="s">
        <v>31</v>
      </c>
      <c r="B2690" s="104"/>
      <c r="C2690" s="104"/>
      <c r="D2690" s="104"/>
      <c r="E2690" s="89"/>
      <c r="F2690" s="89">
        <v>31</v>
      </c>
      <c r="G2690" s="105">
        <f t="shared" si="1127"/>
        <v>31</v>
      </c>
      <c r="H2690" s="106">
        <f t="shared" si="1128"/>
        <v>0</v>
      </c>
      <c r="I2690" s="106">
        <f t="shared" si="1128"/>
        <v>0</v>
      </c>
      <c r="J2690" s="106">
        <f t="shared" si="1128"/>
        <v>0</v>
      </c>
      <c r="K2690" s="106">
        <f t="shared" si="1128"/>
        <v>0</v>
      </c>
      <c r="L2690" s="106">
        <f t="shared" si="1128"/>
        <v>1</v>
      </c>
      <c r="M2690" s="93" t="s">
        <v>14</v>
      </c>
    </row>
    <row r="2691" spans="1:13" ht="40.5" customHeight="1" thickTop="1" thickBot="1">
      <c r="A2691" s="103" t="s">
        <v>32</v>
      </c>
      <c r="B2691" s="104"/>
      <c r="C2691" s="104"/>
      <c r="D2691" s="104"/>
      <c r="E2691" s="89"/>
      <c r="F2691" s="89">
        <v>31</v>
      </c>
      <c r="G2691" s="105">
        <f t="shared" si="1127"/>
        <v>31</v>
      </c>
      <c r="H2691" s="106">
        <f t="shared" si="1128"/>
        <v>0</v>
      </c>
      <c r="I2691" s="106">
        <f t="shared" si="1128"/>
        <v>0</v>
      </c>
      <c r="J2691" s="106">
        <f t="shared" si="1128"/>
        <v>0</v>
      </c>
      <c r="K2691" s="106">
        <f t="shared" si="1128"/>
        <v>0</v>
      </c>
      <c r="L2691" s="106">
        <f t="shared" si="1128"/>
        <v>1</v>
      </c>
      <c r="M2691" s="93" t="s">
        <v>14</v>
      </c>
    </row>
    <row r="2692" spans="1:13" ht="40.5" customHeight="1" thickTop="1" thickBot="1">
      <c r="A2692" s="103" t="s">
        <v>33</v>
      </c>
      <c r="B2692" s="104"/>
      <c r="C2692" s="104"/>
      <c r="D2692" s="104"/>
      <c r="E2692" s="89"/>
      <c r="F2692" s="89">
        <v>31</v>
      </c>
      <c r="G2692" s="105">
        <f t="shared" si="1127"/>
        <v>31</v>
      </c>
      <c r="H2692" s="106">
        <f t="shared" si="1128"/>
        <v>0</v>
      </c>
      <c r="I2692" s="106">
        <f t="shared" si="1128"/>
        <v>0</v>
      </c>
      <c r="J2692" s="106">
        <f t="shared" si="1128"/>
        <v>0</v>
      </c>
      <c r="K2692" s="106">
        <f t="shared" si="1128"/>
        <v>0</v>
      </c>
      <c r="L2692" s="106">
        <f t="shared" si="1128"/>
        <v>1</v>
      </c>
      <c r="M2692" s="93" t="s">
        <v>14</v>
      </c>
    </row>
    <row r="2693" spans="1:13" ht="40.5" customHeight="1" thickTop="1" thickBot="1">
      <c r="A2693" s="107" t="s">
        <v>24</v>
      </c>
      <c r="B2693" s="108">
        <f t="shared" ref="B2693:F2693" si="1129">IFERROR(AVERAGE(B2689:B2692),0)</f>
        <v>0</v>
      </c>
      <c r="C2693" s="108">
        <f t="shared" si="1129"/>
        <v>0</v>
      </c>
      <c r="D2693" s="108">
        <f t="shared" si="1129"/>
        <v>0</v>
      </c>
      <c r="E2693" s="108">
        <f t="shared" si="1129"/>
        <v>0</v>
      </c>
      <c r="F2693" s="108">
        <f t="shared" si="1129"/>
        <v>31</v>
      </c>
      <c r="G2693" s="108">
        <f>SUM(AVERAGE(G2689:G2692))</f>
        <v>31</v>
      </c>
      <c r="H2693" s="102">
        <f>AVERAGE(H2689:H2692)*0.2</f>
        <v>0</v>
      </c>
      <c r="I2693" s="102">
        <f>AVERAGE(I2689:I2692)*0.4</f>
        <v>0</v>
      </c>
      <c r="J2693" s="102">
        <f>AVERAGE(J2689:J2692)*0.6</f>
        <v>0</v>
      </c>
      <c r="K2693" s="102">
        <f>AVERAGE(K2689:K2692)*0.8</f>
        <v>0</v>
      </c>
      <c r="L2693" s="109">
        <f>AVERAGE(L2689:L2692)*1</f>
        <v>1</v>
      </c>
      <c r="M2693" s="102">
        <f>SUM(H2693:L2693)</f>
        <v>1</v>
      </c>
    </row>
    <row r="2694" spans="1:13" ht="40.5" customHeight="1" thickTop="1" thickBot="1">
      <c r="A2694" s="110" t="s">
        <v>34</v>
      </c>
      <c r="B2694" s="111"/>
      <c r="C2694" s="111"/>
      <c r="D2694" s="111"/>
      <c r="E2694" s="111"/>
      <c r="F2694" s="111"/>
      <c r="G2694" s="112">
        <f>SUM(B2694:F2694)</f>
        <v>0</v>
      </c>
      <c r="H2694" s="113">
        <f t="shared" ref="H2694:L2694" si="1130">IFERROR(B2694/$G$2694,0)</f>
        <v>0</v>
      </c>
      <c r="I2694" s="113">
        <f t="shared" si="1130"/>
        <v>0</v>
      </c>
      <c r="J2694" s="113">
        <f t="shared" si="1130"/>
        <v>0</v>
      </c>
      <c r="K2694" s="113">
        <f t="shared" si="1130"/>
        <v>0</v>
      </c>
      <c r="L2694" s="113">
        <f t="shared" si="1130"/>
        <v>0</v>
      </c>
      <c r="M2694" s="93" t="s">
        <v>14</v>
      </c>
    </row>
    <row r="2695" spans="1:13" ht="40.5" customHeight="1" thickTop="1" thickBot="1">
      <c r="A2695" s="127" t="s">
        <v>35</v>
      </c>
      <c r="B2695" s="134"/>
      <c r="C2695" s="134"/>
      <c r="D2695" s="134"/>
      <c r="E2695" s="134"/>
      <c r="F2695" s="135"/>
      <c r="G2695" s="114">
        <v>31</v>
      </c>
      <c r="H2695" s="102" t="s">
        <v>14</v>
      </c>
      <c r="I2695" s="102" t="s">
        <v>14</v>
      </c>
      <c r="J2695" s="102" t="s">
        <v>14</v>
      </c>
      <c r="K2695" s="102" t="s">
        <v>14</v>
      </c>
      <c r="L2695" s="102" t="s">
        <v>14</v>
      </c>
      <c r="M2695" s="102">
        <f>(M2675+M2682+M2687+M2693)/4</f>
        <v>1</v>
      </c>
    </row>
    <row r="2696" spans="1:13" ht="40.5" customHeight="1" thickTop="1">
      <c r="A2696" s="77"/>
      <c r="B2696" s="77"/>
      <c r="C2696" s="77"/>
      <c r="D2696" s="77"/>
      <c r="E2696" s="77"/>
      <c r="F2696" s="77"/>
      <c r="G2696" s="77"/>
      <c r="H2696" s="77"/>
      <c r="I2696" s="77"/>
      <c r="J2696" s="77"/>
      <c r="K2696" s="77"/>
      <c r="L2696" s="77"/>
      <c r="M2696" s="77"/>
    </row>
    <row r="2697" spans="1:13" ht="40.5" customHeight="1">
      <c r="A2697" s="77"/>
      <c r="B2697" s="77"/>
      <c r="C2697" s="77"/>
      <c r="D2697" s="77"/>
      <c r="E2697" s="77"/>
      <c r="F2697" s="77"/>
      <c r="G2697" s="77"/>
      <c r="H2697" s="77"/>
      <c r="I2697" s="77"/>
      <c r="J2697" s="77"/>
      <c r="K2697" s="77"/>
      <c r="L2697" s="77"/>
      <c r="M2697" s="77"/>
    </row>
    <row r="2699" spans="1:13" ht="40.5" customHeight="1">
      <c r="A2699" s="77"/>
      <c r="B2699" s="77"/>
      <c r="C2699" s="77"/>
      <c r="D2699" s="77"/>
      <c r="E2699" s="77"/>
      <c r="F2699" s="77"/>
      <c r="G2699" s="77"/>
      <c r="H2699" s="77"/>
      <c r="I2699" s="77"/>
      <c r="J2699" s="77"/>
      <c r="K2699" s="77"/>
      <c r="L2699" s="77"/>
      <c r="M2699" s="77"/>
    </row>
    <row r="2700" spans="1:13" ht="40.5" customHeight="1" thickBot="1">
      <c r="A2700" s="77"/>
      <c r="B2700" s="77"/>
      <c r="C2700" s="77"/>
      <c r="D2700" s="77"/>
      <c r="E2700" s="77"/>
      <c r="F2700" s="77"/>
      <c r="G2700" s="77"/>
      <c r="H2700" s="77"/>
      <c r="I2700" s="77"/>
      <c r="J2700" s="77"/>
      <c r="K2700" s="77"/>
      <c r="L2700" s="77"/>
      <c r="M2700" s="77"/>
    </row>
    <row r="2701" spans="1:13" ht="40.5" customHeight="1" thickTop="1" thickBot="1">
      <c r="A2701" s="78" t="s">
        <v>0</v>
      </c>
      <c r="B2701" s="136" t="s">
        <v>244</v>
      </c>
      <c r="C2701" s="132"/>
      <c r="D2701" s="132"/>
      <c r="E2701" s="132"/>
      <c r="F2701" s="132"/>
      <c r="G2701" s="133"/>
      <c r="H2701" s="139" t="s">
        <v>111</v>
      </c>
      <c r="I2701" s="144"/>
      <c r="J2701" s="145"/>
      <c r="K2701" s="79" t="s">
        <v>2</v>
      </c>
      <c r="L2701" s="146">
        <v>45488</v>
      </c>
      <c r="M2701" s="147"/>
    </row>
    <row r="2702" spans="1:13" ht="40.5" customHeight="1" thickBot="1">
      <c r="A2702" s="115" t="s">
        <v>3</v>
      </c>
      <c r="B2702" s="148"/>
      <c r="C2702" s="148"/>
      <c r="D2702" s="148"/>
      <c r="E2702" s="148"/>
      <c r="F2702" s="148"/>
      <c r="G2702" s="149"/>
      <c r="H2702" s="80" t="s">
        <v>112</v>
      </c>
      <c r="I2702" s="121">
        <v>18</v>
      </c>
      <c r="J2702" s="133"/>
      <c r="K2702" s="81"/>
      <c r="L2702" s="80"/>
      <c r="M2702" s="80"/>
    </row>
    <row r="2703" spans="1:13" ht="40.5" customHeight="1" thickBot="1">
      <c r="A2703" s="150"/>
      <c r="B2703" s="151"/>
      <c r="C2703" s="151"/>
      <c r="D2703" s="151"/>
      <c r="E2703" s="151"/>
      <c r="F2703" s="151"/>
      <c r="G2703" s="152"/>
      <c r="H2703" s="80" t="s">
        <v>113</v>
      </c>
      <c r="I2703" s="121">
        <v>3</v>
      </c>
      <c r="J2703" s="133"/>
      <c r="K2703" s="80"/>
      <c r="L2703" s="80"/>
      <c r="M2703" s="80"/>
    </row>
    <row r="2704" spans="1:13" ht="40.5" customHeight="1" thickBot="1">
      <c r="A2704" s="82" t="s">
        <v>4</v>
      </c>
      <c r="B2704" s="130" t="s">
        <v>5</v>
      </c>
      <c r="C2704" s="131"/>
      <c r="D2704" s="131"/>
      <c r="E2704" s="131"/>
      <c r="F2704" s="131"/>
      <c r="G2704" s="131"/>
      <c r="H2704" s="121" t="s">
        <v>5</v>
      </c>
      <c r="I2704" s="132"/>
      <c r="J2704" s="132"/>
      <c r="K2704" s="132"/>
      <c r="L2704" s="132"/>
      <c r="M2704" s="133"/>
    </row>
    <row r="2705" spans="1:13" ht="40.5" customHeight="1" thickTop="1" thickBot="1">
      <c r="A2705" s="83" t="s">
        <v>6</v>
      </c>
      <c r="B2705" s="84" t="s">
        <v>7</v>
      </c>
      <c r="C2705" s="84" t="s">
        <v>8</v>
      </c>
      <c r="D2705" s="84" t="s">
        <v>9</v>
      </c>
      <c r="E2705" s="84" t="s">
        <v>10</v>
      </c>
      <c r="F2705" s="84" t="s">
        <v>11</v>
      </c>
      <c r="G2705" s="85" t="s">
        <v>12</v>
      </c>
      <c r="H2705" s="86" t="s">
        <v>7</v>
      </c>
      <c r="I2705" s="86" t="s">
        <v>8</v>
      </c>
      <c r="J2705" s="86" t="s">
        <v>9</v>
      </c>
      <c r="K2705" s="86" t="s">
        <v>10</v>
      </c>
      <c r="L2705" s="86" t="s">
        <v>11</v>
      </c>
      <c r="M2705" s="87" t="s">
        <v>12</v>
      </c>
    </row>
    <row r="2706" spans="1:13" ht="40.5" customHeight="1" thickTop="1" thickBot="1">
      <c r="A2706" s="88" t="s">
        <v>13</v>
      </c>
      <c r="B2706" s="89"/>
      <c r="C2706" s="89"/>
      <c r="D2706" s="89"/>
      <c r="E2706" s="89"/>
      <c r="F2706" s="89">
        <v>21</v>
      </c>
      <c r="G2706" s="90">
        <f t="shared" ref="G2706:G2708" si="1131">SUM(B2706:F2706)</f>
        <v>21</v>
      </c>
      <c r="H2706" s="91">
        <f t="shared" ref="H2706:L2708" si="1132">IFERROR(B2706/$G$2706,0)</f>
        <v>0</v>
      </c>
      <c r="I2706" s="91">
        <f t="shared" si="1132"/>
        <v>0</v>
      </c>
      <c r="J2706" s="91">
        <f t="shared" si="1132"/>
        <v>0</v>
      </c>
      <c r="K2706" s="91">
        <f t="shared" si="1132"/>
        <v>0</v>
      </c>
      <c r="L2706" s="91">
        <f t="shared" si="1132"/>
        <v>1</v>
      </c>
      <c r="M2706" s="92" t="s">
        <v>14</v>
      </c>
    </row>
    <row r="2707" spans="1:13" ht="40.5" customHeight="1" thickTop="1" thickBot="1">
      <c r="A2707" s="88" t="s">
        <v>15</v>
      </c>
      <c r="B2707" s="89"/>
      <c r="C2707" s="89"/>
      <c r="D2707" s="89"/>
      <c r="E2707" s="89"/>
      <c r="F2707" s="89">
        <v>21</v>
      </c>
      <c r="G2707" s="90">
        <f t="shared" si="1131"/>
        <v>21</v>
      </c>
      <c r="H2707" s="91">
        <f t="shared" si="1132"/>
        <v>0</v>
      </c>
      <c r="I2707" s="91">
        <f t="shared" si="1132"/>
        <v>0</v>
      </c>
      <c r="J2707" s="91">
        <f t="shared" si="1132"/>
        <v>0</v>
      </c>
      <c r="K2707" s="91">
        <f t="shared" si="1132"/>
        <v>0</v>
      </c>
      <c r="L2707" s="91">
        <f t="shared" si="1132"/>
        <v>1</v>
      </c>
      <c r="M2707" s="93" t="s">
        <v>14</v>
      </c>
    </row>
    <row r="2708" spans="1:13" ht="40.5" customHeight="1" thickTop="1" thickBot="1">
      <c r="A2708" s="88" t="s">
        <v>16</v>
      </c>
      <c r="B2708" s="89"/>
      <c r="C2708" s="89"/>
      <c r="D2708" s="89"/>
      <c r="E2708" s="89"/>
      <c r="F2708" s="89">
        <v>21</v>
      </c>
      <c r="G2708" s="90">
        <f t="shared" si="1131"/>
        <v>21</v>
      </c>
      <c r="H2708" s="91">
        <f t="shared" si="1132"/>
        <v>0</v>
      </c>
      <c r="I2708" s="91">
        <f t="shared" si="1132"/>
        <v>0</v>
      </c>
      <c r="J2708" s="91">
        <f t="shared" si="1132"/>
        <v>0</v>
      </c>
      <c r="K2708" s="91">
        <f t="shared" si="1132"/>
        <v>0</v>
      </c>
      <c r="L2708" s="91">
        <f t="shared" si="1132"/>
        <v>1</v>
      </c>
      <c r="M2708" s="93" t="s">
        <v>14</v>
      </c>
    </row>
    <row r="2709" spans="1:13" ht="40.5" customHeight="1" thickTop="1" thickBot="1">
      <c r="A2709" s="94" t="s">
        <v>17</v>
      </c>
      <c r="B2709" s="95">
        <f>IFERROR(AVERAGE(B2706:B2708),0)</f>
        <v>0</v>
      </c>
      <c r="C2709" s="95">
        <f>IFERROR(AVERAGE(C2706:C2708),0)</f>
        <v>0</v>
      </c>
      <c r="D2709" s="95">
        <f>IFERROR(AVERAGE(D2706:D2708),0)</f>
        <v>0</v>
      </c>
      <c r="E2709" s="95">
        <f t="shared" ref="E2709:F2709" si="1133">IFERROR(AVERAGE(E2706:E2708),0)</f>
        <v>0</v>
      </c>
      <c r="F2709" s="95">
        <f t="shared" si="1133"/>
        <v>21</v>
      </c>
      <c r="G2709" s="95">
        <f>SUM(AVERAGE(G2706:G2708))</f>
        <v>21</v>
      </c>
      <c r="H2709" s="96">
        <f>AVERAGE(H2706:H2708)*0.2</f>
        <v>0</v>
      </c>
      <c r="I2709" s="96">
        <f>AVERAGE(I2706:I2708)*0.4</f>
        <v>0</v>
      </c>
      <c r="J2709" s="96">
        <f>AVERAGE(J2706:J2708)*0.6</f>
        <v>0</v>
      </c>
      <c r="K2709" s="96">
        <f>AVERAGE(K2706:K2708)*0.8</f>
        <v>0</v>
      </c>
      <c r="L2709" s="96">
        <f>AVERAGE(L2706:L2708)*1</f>
        <v>1</v>
      </c>
      <c r="M2709" s="97">
        <f>SUM(H2709:L2709)</f>
        <v>1</v>
      </c>
    </row>
    <row r="2710" spans="1:13" ht="40.5" customHeight="1" thickTop="1" thickBot="1">
      <c r="A2710" s="98" t="s">
        <v>18</v>
      </c>
      <c r="B2710" s="84" t="s">
        <v>7</v>
      </c>
      <c r="C2710" s="84" t="s">
        <v>8</v>
      </c>
      <c r="D2710" s="84" t="s">
        <v>9</v>
      </c>
      <c r="E2710" s="84" t="s">
        <v>10</v>
      </c>
      <c r="F2710" s="84" t="s">
        <v>11</v>
      </c>
      <c r="G2710" s="85" t="s">
        <v>12</v>
      </c>
      <c r="H2710" s="84" t="s">
        <v>7</v>
      </c>
      <c r="I2710" s="84" t="s">
        <v>8</v>
      </c>
      <c r="J2710" s="84" t="s">
        <v>9</v>
      </c>
      <c r="K2710" s="84" t="s">
        <v>10</v>
      </c>
      <c r="L2710" s="99" t="s">
        <v>11</v>
      </c>
      <c r="M2710" s="85" t="s">
        <v>12</v>
      </c>
    </row>
    <row r="2711" spans="1:13" ht="40.5" customHeight="1" thickTop="1" thickBot="1">
      <c r="A2711" s="88" t="s">
        <v>19</v>
      </c>
      <c r="B2711" s="89"/>
      <c r="C2711" s="89"/>
      <c r="D2711" s="89"/>
      <c r="E2711" s="89"/>
      <c r="F2711" s="89">
        <v>21</v>
      </c>
      <c r="G2711" s="90">
        <f t="shared" ref="G2711:G2715" si="1134">SUM(B2711:F2711)</f>
        <v>21</v>
      </c>
      <c r="H2711" s="91">
        <f t="shared" ref="H2711:L2715" si="1135">IFERROR(B2711/$G$2711,0)</f>
        <v>0</v>
      </c>
      <c r="I2711" s="91">
        <f t="shared" si="1135"/>
        <v>0</v>
      </c>
      <c r="J2711" s="91">
        <f t="shared" si="1135"/>
        <v>0</v>
      </c>
      <c r="K2711" s="91">
        <f t="shared" si="1135"/>
        <v>0</v>
      </c>
      <c r="L2711" s="91">
        <f t="shared" si="1135"/>
        <v>1</v>
      </c>
      <c r="M2711" s="93" t="s">
        <v>14</v>
      </c>
    </row>
    <row r="2712" spans="1:13" ht="40.5" customHeight="1" thickTop="1" thickBot="1">
      <c r="A2712" s="88" t="s">
        <v>20</v>
      </c>
      <c r="B2712" s="89"/>
      <c r="C2712" s="89"/>
      <c r="D2712" s="89"/>
      <c r="E2712" s="89"/>
      <c r="F2712" s="89">
        <v>21</v>
      </c>
      <c r="G2712" s="90">
        <f t="shared" si="1134"/>
        <v>21</v>
      </c>
      <c r="H2712" s="91">
        <f t="shared" si="1135"/>
        <v>0</v>
      </c>
      <c r="I2712" s="91">
        <f t="shared" si="1135"/>
        <v>0</v>
      </c>
      <c r="J2712" s="91">
        <f t="shared" si="1135"/>
        <v>0</v>
      </c>
      <c r="K2712" s="91">
        <f t="shared" si="1135"/>
        <v>0</v>
      </c>
      <c r="L2712" s="91">
        <f t="shared" si="1135"/>
        <v>1</v>
      </c>
      <c r="M2712" s="93" t="s">
        <v>14</v>
      </c>
    </row>
    <row r="2713" spans="1:13" ht="40.5" customHeight="1" thickTop="1" thickBot="1">
      <c r="A2713" s="88" t="s">
        <v>21</v>
      </c>
      <c r="B2713" s="89"/>
      <c r="C2713" s="89"/>
      <c r="D2713" s="89"/>
      <c r="E2713" s="89"/>
      <c r="F2713" s="89">
        <v>21</v>
      </c>
      <c r="G2713" s="90">
        <f t="shared" si="1134"/>
        <v>21</v>
      </c>
      <c r="H2713" s="91">
        <f t="shared" si="1135"/>
        <v>0</v>
      </c>
      <c r="I2713" s="91">
        <f t="shared" si="1135"/>
        <v>0</v>
      </c>
      <c r="J2713" s="91">
        <f t="shared" si="1135"/>
        <v>0</v>
      </c>
      <c r="K2713" s="91">
        <f t="shared" si="1135"/>
        <v>0</v>
      </c>
      <c r="L2713" s="91">
        <f t="shared" si="1135"/>
        <v>1</v>
      </c>
      <c r="M2713" s="93" t="s">
        <v>14</v>
      </c>
    </row>
    <row r="2714" spans="1:13" ht="40.5" customHeight="1" thickTop="1" thickBot="1">
      <c r="A2714" s="88" t="s">
        <v>22</v>
      </c>
      <c r="B2714" s="89"/>
      <c r="C2714" s="89"/>
      <c r="D2714" s="89"/>
      <c r="E2714" s="89"/>
      <c r="F2714" s="89">
        <v>21</v>
      </c>
      <c r="G2714" s="90">
        <f t="shared" si="1134"/>
        <v>21</v>
      </c>
      <c r="H2714" s="91">
        <f t="shared" si="1135"/>
        <v>0</v>
      </c>
      <c r="I2714" s="91">
        <f t="shared" si="1135"/>
        <v>0</v>
      </c>
      <c r="J2714" s="91">
        <f t="shared" si="1135"/>
        <v>0</v>
      </c>
      <c r="K2714" s="91">
        <f t="shared" si="1135"/>
        <v>0</v>
      </c>
      <c r="L2714" s="91">
        <f t="shared" si="1135"/>
        <v>1</v>
      </c>
      <c r="M2714" s="93" t="s">
        <v>14</v>
      </c>
    </row>
    <row r="2715" spans="1:13" ht="40.5" customHeight="1" thickTop="1" thickBot="1">
      <c r="A2715" s="88" t="s">
        <v>23</v>
      </c>
      <c r="B2715" s="89"/>
      <c r="C2715" s="89"/>
      <c r="D2715" s="89"/>
      <c r="E2715" s="89"/>
      <c r="F2715" s="89">
        <v>21</v>
      </c>
      <c r="G2715" s="90">
        <f t="shared" si="1134"/>
        <v>21</v>
      </c>
      <c r="H2715" s="91">
        <f t="shared" si="1135"/>
        <v>0</v>
      </c>
      <c r="I2715" s="91">
        <f t="shared" si="1135"/>
        <v>0</v>
      </c>
      <c r="J2715" s="91">
        <f t="shared" si="1135"/>
        <v>0</v>
      </c>
      <c r="K2715" s="91">
        <f t="shared" si="1135"/>
        <v>0</v>
      </c>
      <c r="L2715" s="91">
        <f t="shared" si="1135"/>
        <v>1</v>
      </c>
      <c r="M2715" s="93"/>
    </row>
    <row r="2716" spans="1:13" ht="40.5" customHeight="1" thickTop="1" thickBot="1">
      <c r="A2716" s="94" t="s">
        <v>24</v>
      </c>
      <c r="B2716" s="95">
        <f t="shared" ref="B2716:F2716" si="1136">IFERROR(AVERAGE(B2711:B2715),0)</f>
        <v>0</v>
      </c>
      <c r="C2716" s="95">
        <f t="shared" si="1136"/>
        <v>0</v>
      </c>
      <c r="D2716" s="95">
        <f t="shared" si="1136"/>
        <v>0</v>
      </c>
      <c r="E2716" s="95">
        <f t="shared" si="1136"/>
        <v>0</v>
      </c>
      <c r="F2716" s="95">
        <f t="shared" si="1136"/>
        <v>21</v>
      </c>
      <c r="G2716" s="95">
        <f>SUM(AVERAGE(G2711:G2715))</f>
        <v>21</v>
      </c>
      <c r="H2716" s="97">
        <f>AVERAGE(H2711:H2715)*0.2</f>
        <v>0</v>
      </c>
      <c r="I2716" s="97">
        <f>AVERAGE(I2711:I2715)*0.4</f>
        <v>0</v>
      </c>
      <c r="J2716" s="97">
        <f>AVERAGE(J2711:J2715)*0.6</f>
        <v>0</v>
      </c>
      <c r="K2716" s="97">
        <f>AVERAGE(K2711:K2715)*0.8</f>
        <v>0</v>
      </c>
      <c r="L2716" s="100">
        <f>AVERAGE(L2711:L2715)*1</f>
        <v>1</v>
      </c>
      <c r="M2716" s="97">
        <f>SUM(H2716:L2716)</f>
        <v>1</v>
      </c>
    </row>
    <row r="2717" spans="1:13" ht="40.5" customHeight="1" thickTop="1" thickBot="1">
      <c r="A2717" s="98" t="s">
        <v>25</v>
      </c>
      <c r="B2717" s="84" t="s">
        <v>7</v>
      </c>
      <c r="C2717" s="84" t="s">
        <v>8</v>
      </c>
      <c r="D2717" s="84" t="s">
        <v>9</v>
      </c>
      <c r="E2717" s="84" t="s">
        <v>10</v>
      </c>
      <c r="F2717" s="84" t="s">
        <v>11</v>
      </c>
      <c r="G2717" s="85" t="s">
        <v>12</v>
      </c>
      <c r="H2717" s="84" t="s">
        <v>7</v>
      </c>
      <c r="I2717" s="84" t="s">
        <v>8</v>
      </c>
      <c r="J2717" s="84" t="s">
        <v>9</v>
      </c>
      <c r="K2717" s="84" t="s">
        <v>10</v>
      </c>
      <c r="L2717" s="99" t="s">
        <v>11</v>
      </c>
      <c r="M2717" s="85" t="s">
        <v>12</v>
      </c>
    </row>
    <row r="2718" spans="1:13" ht="40.5" customHeight="1" thickTop="1" thickBot="1">
      <c r="A2718" s="88" t="s">
        <v>26</v>
      </c>
      <c r="B2718" s="89"/>
      <c r="C2718" s="89"/>
      <c r="D2718" s="89"/>
      <c r="E2718" s="89"/>
      <c r="F2718" s="89">
        <v>21</v>
      </c>
      <c r="G2718" s="90">
        <f t="shared" ref="G2718:G2720" si="1137">SUM(B2718:F2718)</f>
        <v>21</v>
      </c>
      <c r="H2718" s="91">
        <f t="shared" ref="H2718:L2720" si="1138">IFERROR(B2718/$G$2718,0)</f>
        <v>0</v>
      </c>
      <c r="I2718" s="91">
        <f t="shared" si="1138"/>
        <v>0</v>
      </c>
      <c r="J2718" s="91">
        <f t="shared" si="1138"/>
        <v>0</v>
      </c>
      <c r="K2718" s="91">
        <f t="shared" si="1138"/>
        <v>0</v>
      </c>
      <c r="L2718" s="91">
        <f t="shared" si="1138"/>
        <v>1</v>
      </c>
      <c r="M2718" s="93" t="s">
        <v>14</v>
      </c>
    </row>
    <row r="2719" spans="1:13" ht="40.5" customHeight="1" thickTop="1" thickBot="1">
      <c r="A2719" s="88" t="s">
        <v>27</v>
      </c>
      <c r="B2719" s="89"/>
      <c r="C2719" s="89"/>
      <c r="D2719" s="89"/>
      <c r="E2719" s="89"/>
      <c r="F2719" s="89">
        <v>21</v>
      </c>
      <c r="G2719" s="90">
        <f t="shared" si="1137"/>
        <v>21</v>
      </c>
      <c r="H2719" s="91">
        <f t="shared" si="1138"/>
        <v>0</v>
      </c>
      <c r="I2719" s="91">
        <f t="shared" si="1138"/>
        <v>0</v>
      </c>
      <c r="J2719" s="91">
        <f t="shared" si="1138"/>
        <v>0</v>
      </c>
      <c r="K2719" s="91">
        <f t="shared" si="1138"/>
        <v>0</v>
      </c>
      <c r="L2719" s="91">
        <f t="shared" si="1138"/>
        <v>1</v>
      </c>
      <c r="M2719" s="93" t="s">
        <v>14</v>
      </c>
    </row>
    <row r="2720" spans="1:13" ht="40.5" customHeight="1" thickTop="1" thickBot="1">
      <c r="A2720" s="88" t="s">
        <v>28</v>
      </c>
      <c r="B2720" s="89"/>
      <c r="C2720" s="89"/>
      <c r="D2720" s="89"/>
      <c r="E2720" s="89"/>
      <c r="F2720" s="89">
        <v>21</v>
      </c>
      <c r="G2720" s="90">
        <f t="shared" si="1137"/>
        <v>21</v>
      </c>
      <c r="H2720" s="91">
        <f t="shared" si="1138"/>
        <v>0</v>
      </c>
      <c r="I2720" s="91">
        <f t="shared" si="1138"/>
        <v>0</v>
      </c>
      <c r="J2720" s="91">
        <f t="shared" si="1138"/>
        <v>0</v>
      </c>
      <c r="K2720" s="91">
        <f t="shared" si="1138"/>
        <v>0</v>
      </c>
      <c r="L2720" s="91">
        <f t="shared" si="1138"/>
        <v>1</v>
      </c>
      <c r="M2720" s="93" t="s">
        <v>14</v>
      </c>
    </row>
    <row r="2721" spans="1:13" ht="40.5" customHeight="1" thickTop="1" thickBot="1">
      <c r="A2721" s="94" t="s">
        <v>24</v>
      </c>
      <c r="B2721" s="95">
        <f t="shared" ref="B2721:F2721" si="1139">IFERROR(AVERAGE(B2718:B2720),0)</f>
        <v>0</v>
      </c>
      <c r="C2721" s="95">
        <f t="shared" si="1139"/>
        <v>0</v>
      </c>
      <c r="D2721" s="101">
        <f t="shared" si="1139"/>
        <v>0</v>
      </c>
      <c r="E2721" s="101">
        <f t="shared" si="1139"/>
        <v>0</v>
      </c>
      <c r="F2721" s="101">
        <f t="shared" si="1139"/>
        <v>21</v>
      </c>
      <c r="G2721" s="101">
        <f>SUM(AVERAGE(G2718:G2720))</f>
        <v>21</v>
      </c>
      <c r="H2721" s="97">
        <f>AVERAGE(H2718:H2720)*0.2</f>
        <v>0</v>
      </c>
      <c r="I2721" s="97">
        <f>AVERAGE(I2718:I2720)*0.4</f>
        <v>0</v>
      </c>
      <c r="J2721" s="97">
        <f>AVERAGE(J2718:J2720)*0.6</f>
        <v>0</v>
      </c>
      <c r="K2721" s="97">
        <f>AVERAGE(K2718:K2720)*0.8</f>
        <v>0</v>
      </c>
      <c r="L2721" s="100">
        <f>AVERAGE(L2718:L2720)*1</f>
        <v>1</v>
      </c>
      <c r="M2721" s="102">
        <f>SUM(H2721:L2721)</f>
        <v>1</v>
      </c>
    </row>
    <row r="2722" spans="1:13" ht="40.5" customHeight="1" thickTop="1" thickBot="1">
      <c r="A2722" s="83" t="s">
        <v>29</v>
      </c>
      <c r="B2722" s="84" t="s">
        <v>7</v>
      </c>
      <c r="C2722" s="84" t="s">
        <v>8</v>
      </c>
      <c r="D2722" s="84" t="s">
        <v>9</v>
      </c>
      <c r="E2722" s="84" t="s">
        <v>10</v>
      </c>
      <c r="F2722" s="84" t="s">
        <v>11</v>
      </c>
      <c r="G2722" s="85" t="s">
        <v>12</v>
      </c>
      <c r="H2722" s="84" t="s">
        <v>7</v>
      </c>
      <c r="I2722" s="84" t="s">
        <v>8</v>
      </c>
      <c r="J2722" s="84" t="s">
        <v>9</v>
      </c>
      <c r="K2722" s="84" t="s">
        <v>10</v>
      </c>
      <c r="L2722" s="99" t="s">
        <v>11</v>
      </c>
      <c r="M2722" s="85" t="s">
        <v>12</v>
      </c>
    </row>
    <row r="2723" spans="1:13" ht="40.5" customHeight="1" thickTop="1" thickBot="1">
      <c r="A2723" s="103" t="s">
        <v>30</v>
      </c>
      <c r="B2723" s="104"/>
      <c r="C2723" s="104"/>
      <c r="D2723" s="104"/>
      <c r="E2723" s="89"/>
      <c r="F2723" s="89">
        <v>21</v>
      </c>
      <c r="G2723" s="105">
        <f t="shared" ref="G2723:G2726" si="1140">SUM(B2723:F2723)</f>
        <v>21</v>
      </c>
      <c r="H2723" s="106">
        <f t="shared" ref="H2723:L2726" si="1141">IFERROR(B2723/$G$2723,0)</f>
        <v>0</v>
      </c>
      <c r="I2723" s="106">
        <f t="shared" si="1141"/>
        <v>0</v>
      </c>
      <c r="J2723" s="106">
        <f t="shared" si="1141"/>
        <v>0</v>
      </c>
      <c r="K2723" s="106">
        <f t="shared" si="1141"/>
        <v>0</v>
      </c>
      <c r="L2723" s="106">
        <f t="shared" si="1141"/>
        <v>1</v>
      </c>
      <c r="M2723" s="93" t="s">
        <v>14</v>
      </c>
    </row>
    <row r="2724" spans="1:13" ht="40.5" customHeight="1" thickTop="1" thickBot="1">
      <c r="A2724" s="103" t="s">
        <v>31</v>
      </c>
      <c r="B2724" s="104"/>
      <c r="C2724" s="104"/>
      <c r="D2724" s="104"/>
      <c r="E2724" s="89"/>
      <c r="F2724" s="89">
        <v>21</v>
      </c>
      <c r="G2724" s="105">
        <f t="shared" si="1140"/>
        <v>21</v>
      </c>
      <c r="H2724" s="106">
        <f t="shared" si="1141"/>
        <v>0</v>
      </c>
      <c r="I2724" s="106">
        <f t="shared" si="1141"/>
        <v>0</v>
      </c>
      <c r="J2724" s="106">
        <f t="shared" si="1141"/>
        <v>0</v>
      </c>
      <c r="K2724" s="106">
        <f t="shared" si="1141"/>
        <v>0</v>
      </c>
      <c r="L2724" s="106">
        <f t="shared" si="1141"/>
        <v>1</v>
      </c>
      <c r="M2724" s="93" t="s">
        <v>14</v>
      </c>
    </row>
    <row r="2725" spans="1:13" ht="40.5" customHeight="1" thickTop="1" thickBot="1">
      <c r="A2725" s="103" t="s">
        <v>32</v>
      </c>
      <c r="B2725" s="104"/>
      <c r="C2725" s="104"/>
      <c r="D2725" s="104"/>
      <c r="E2725" s="89"/>
      <c r="F2725" s="89">
        <v>21</v>
      </c>
      <c r="G2725" s="105">
        <f t="shared" si="1140"/>
        <v>21</v>
      </c>
      <c r="H2725" s="106">
        <f t="shared" si="1141"/>
        <v>0</v>
      </c>
      <c r="I2725" s="106">
        <f t="shared" si="1141"/>
        <v>0</v>
      </c>
      <c r="J2725" s="106">
        <f t="shared" si="1141"/>
        <v>0</v>
      </c>
      <c r="K2725" s="106">
        <f t="shared" si="1141"/>
        <v>0</v>
      </c>
      <c r="L2725" s="106">
        <f t="shared" si="1141"/>
        <v>1</v>
      </c>
      <c r="M2725" s="93" t="s">
        <v>14</v>
      </c>
    </row>
    <row r="2726" spans="1:13" ht="40.5" customHeight="1" thickTop="1" thickBot="1">
      <c r="A2726" s="103" t="s">
        <v>33</v>
      </c>
      <c r="B2726" s="104"/>
      <c r="C2726" s="104"/>
      <c r="D2726" s="104"/>
      <c r="E2726" s="89"/>
      <c r="F2726" s="89">
        <v>21</v>
      </c>
      <c r="G2726" s="105">
        <f t="shared" si="1140"/>
        <v>21</v>
      </c>
      <c r="H2726" s="106">
        <f t="shared" si="1141"/>
        <v>0</v>
      </c>
      <c r="I2726" s="106">
        <f t="shared" si="1141"/>
        <v>0</v>
      </c>
      <c r="J2726" s="106">
        <f t="shared" si="1141"/>
        <v>0</v>
      </c>
      <c r="K2726" s="106">
        <f t="shared" si="1141"/>
        <v>0</v>
      </c>
      <c r="L2726" s="106">
        <f t="shared" si="1141"/>
        <v>1</v>
      </c>
      <c r="M2726" s="93" t="s">
        <v>14</v>
      </c>
    </row>
    <row r="2727" spans="1:13" ht="40.5" customHeight="1" thickTop="1" thickBot="1">
      <c r="A2727" s="107" t="s">
        <v>24</v>
      </c>
      <c r="B2727" s="108">
        <f t="shared" ref="B2727:F2727" si="1142">IFERROR(AVERAGE(B2723:B2726),0)</f>
        <v>0</v>
      </c>
      <c r="C2727" s="108">
        <f t="shared" si="1142"/>
        <v>0</v>
      </c>
      <c r="D2727" s="108">
        <f t="shared" si="1142"/>
        <v>0</v>
      </c>
      <c r="E2727" s="108">
        <f t="shared" si="1142"/>
        <v>0</v>
      </c>
      <c r="F2727" s="108">
        <f t="shared" si="1142"/>
        <v>21</v>
      </c>
      <c r="G2727" s="108">
        <f>SUM(AVERAGE(G2723:G2726))</f>
        <v>21</v>
      </c>
      <c r="H2727" s="102">
        <f>AVERAGE(H2723:H2726)*0.2</f>
        <v>0</v>
      </c>
      <c r="I2727" s="102">
        <f>AVERAGE(I2723:I2726)*0.4</f>
        <v>0</v>
      </c>
      <c r="J2727" s="102">
        <f>AVERAGE(J2723:J2726)*0.6</f>
        <v>0</v>
      </c>
      <c r="K2727" s="102">
        <f>AVERAGE(K2723:K2726)*0.8</f>
        <v>0</v>
      </c>
      <c r="L2727" s="109">
        <f>AVERAGE(L2723:L2726)*1</f>
        <v>1</v>
      </c>
      <c r="M2727" s="102">
        <f>SUM(H2727:L2727)</f>
        <v>1</v>
      </c>
    </row>
    <row r="2728" spans="1:13" ht="40.5" customHeight="1" thickTop="1" thickBot="1">
      <c r="A2728" s="110" t="s">
        <v>34</v>
      </c>
      <c r="B2728" s="111"/>
      <c r="C2728" s="111"/>
      <c r="D2728" s="111"/>
      <c r="E2728" s="111"/>
      <c r="F2728" s="111"/>
      <c r="G2728" s="112">
        <f>SUM(B2728:F2728)</f>
        <v>0</v>
      </c>
      <c r="H2728" s="113">
        <f t="shared" ref="H2728:L2728" si="1143">IFERROR(B2728/$G$2728,0)</f>
        <v>0</v>
      </c>
      <c r="I2728" s="113">
        <f t="shared" si="1143"/>
        <v>0</v>
      </c>
      <c r="J2728" s="113">
        <f t="shared" si="1143"/>
        <v>0</v>
      </c>
      <c r="K2728" s="113">
        <f t="shared" si="1143"/>
        <v>0</v>
      </c>
      <c r="L2728" s="113">
        <f t="shared" si="1143"/>
        <v>0</v>
      </c>
      <c r="M2728" s="93" t="s">
        <v>14</v>
      </c>
    </row>
    <row r="2729" spans="1:13" ht="40.5" customHeight="1" thickTop="1" thickBot="1">
      <c r="A2729" s="127" t="s">
        <v>35</v>
      </c>
      <c r="B2729" s="134"/>
      <c r="C2729" s="134"/>
      <c r="D2729" s="134"/>
      <c r="E2729" s="134"/>
      <c r="F2729" s="135"/>
      <c r="G2729" s="114">
        <v>21</v>
      </c>
      <c r="H2729" s="102" t="s">
        <v>14</v>
      </c>
      <c r="I2729" s="102" t="s">
        <v>14</v>
      </c>
      <c r="J2729" s="102" t="s">
        <v>14</v>
      </c>
      <c r="K2729" s="102" t="s">
        <v>14</v>
      </c>
      <c r="L2729" s="102" t="s">
        <v>14</v>
      </c>
      <c r="M2729" s="102">
        <f>(M2709+M2716+M2721+M2727)/4</f>
        <v>1</v>
      </c>
    </row>
    <row r="2730" spans="1:13" ht="40.5" customHeight="1" thickTop="1">
      <c r="A2730" s="77"/>
      <c r="B2730" s="77"/>
      <c r="C2730" s="77"/>
      <c r="D2730" s="77"/>
      <c r="E2730" s="77"/>
      <c r="F2730" s="77"/>
      <c r="G2730" s="77"/>
      <c r="H2730" s="77"/>
      <c r="I2730" s="77"/>
      <c r="J2730" s="77"/>
      <c r="K2730" s="77"/>
      <c r="L2730" s="77"/>
      <c r="M2730" s="77"/>
    </row>
    <row r="2731" spans="1:13" ht="40.5" customHeight="1" thickBot="1">
      <c r="A2731" s="77"/>
      <c r="B2731" s="77"/>
      <c r="C2731" s="77"/>
      <c r="D2731" s="77"/>
      <c r="E2731" s="77"/>
      <c r="F2731" s="77"/>
      <c r="G2731" s="77"/>
      <c r="H2731" s="77"/>
      <c r="I2731" s="77"/>
      <c r="J2731" s="77"/>
      <c r="K2731" s="77"/>
      <c r="L2731" s="77"/>
      <c r="M2731" s="77"/>
    </row>
    <row r="2732" spans="1:13" ht="40.5" customHeight="1" thickTop="1" thickBot="1">
      <c r="A2732" s="78" t="s">
        <v>0</v>
      </c>
      <c r="B2732" s="136" t="s">
        <v>245</v>
      </c>
      <c r="C2732" s="132"/>
      <c r="D2732" s="132"/>
      <c r="E2732" s="132"/>
      <c r="F2732" s="132"/>
      <c r="G2732" s="133"/>
      <c r="H2732" s="139" t="s">
        <v>111</v>
      </c>
      <c r="I2732" s="144"/>
      <c r="J2732" s="145"/>
      <c r="K2732" s="79" t="s">
        <v>2</v>
      </c>
      <c r="L2732" s="146">
        <v>45503</v>
      </c>
      <c r="M2732" s="147"/>
    </row>
    <row r="2733" spans="1:13" ht="40.5" customHeight="1" thickBot="1">
      <c r="A2733" s="115" t="s">
        <v>3</v>
      </c>
      <c r="B2733" s="148"/>
      <c r="C2733" s="148"/>
      <c r="D2733" s="148"/>
      <c r="E2733" s="148"/>
      <c r="F2733" s="148"/>
      <c r="G2733" s="149"/>
      <c r="H2733" s="80" t="s">
        <v>112</v>
      </c>
      <c r="I2733" s="121">
        <v>22</v>
      </c>
      <c r="J2733" s="133"/>
      <c r="K2733" s="81"/>
      <c r="L2733" s="80"/>
      <c r="M2733" s="80"/>
    </row>
    <row r="2734" spans="1:13" ht="40.5" customHeight="1" thickBot="1">
      <c r="A2734" s="150"/>
      <c r="B2734" s="151"/>
      <c r="C2734" s="151"/>
      <c r="D2734" s="151"/>
      <c r="E2734" s="151"/>
      <c r="F2734" s="151"/>
      <c r="G2734" s="152"/>
      <c r="H2734" s="80" t="s">
        <v>113</v>
      </c>
      <c r="I2734" s="121">
        <v>5</v>
      </c>
      <c r="J2734" s="133"/>
      <c r="K2734" s="80"/>
      <c r="L2734" s="80"/>
      <c r="M2734" s="80"/>
    </row>
    <row r="2735" spans="1:13" ht="40.5" customHeight="1" thickBot="1">
      <c r="A2735" s="82" t="s">
        <v>4</v>
      </c>
      <c r="B2735" s="130" t="s">
        <v>5</v>
      </c>
      <c r="C2735" s="131"/>
      <c r="D2735" s="131"/>
      <c r="E2735" s="131"/>
      <c r="F2735" s="131"/>
      <c r="G2735" s="131"/>
      <c r="H2735" s="121" t="s">
        <v>5</v>
      </c>
      <c r="I2735" s="132"/>
      <c r="J2735" s="132"/>
      <c r="K2735" s="132"/>
      <c r="L2735" s="132"/>
      <c r="M2735" s="133"/>
    </row>
    <row r="2736" spans="1:13" ht="40.5" customHeight="1" thickTop="1" thickBot="1">
      <c r="A2736" s="83" t="s">
        <v>6</v>
      </c>
      <c r="B2736" s="84" t="s">
        <v>7</v>
      </c>
      <c r="C2736" s="84" t="s">
        <v>8</v>
      </c>
      <c r="D2736" s="84" t="s">
        <v>9</v>
      </c>
      <c r="E2736" s="84" t="s">
        <v>10</v>
      </c>
      <c r="F2736" s="84" t="s">
        <v>11</v>
      </c>
      <c r="G2736" s="85" t="s">
        <v>12</v>
      </c>
      <c r="H2736" s="86" t="s">
        <v>7</v>
      </c>
      <c r="I2736" s="86" t="s">
        <v>8</v>
      </c>
      <c r="J2736" s="86" t="s">
        <v>9</v>
      </c>
      <c r="K2736" s="86" t="s">
        <v>10</v>
      </c>
      <c r="L2736" s="86" t="s">
        <v>11</v>
      </c>
      <c r="M2736" s="87" t="s">
        <v>12</v>
      </c>
    </row>
    <row r="2737" spans="1:13" ht="40.5" customHeight="1" thickTop="1" thickBot="1">
      <c r="A2737" s="88" t="s">
        <v>13</v>
      </c>
      <c r="B2737" s="89"/>
      <c r="C2737" s="89"/>
      <c r="D2737" s="89"/>
      <c r="E2737" s="89"/>
      <c r="F2737" s="89">
        <v>27</v>
      </c>
      <c r="G2737" s="90">
        <f t="shared" ref="G2737:G2739" si="1144">SUM(B2737:F2737)</f>
        <v>27</v>
      </c>
      <c r="H2737" s="91">
        <f t="shared" ref="H2737:L2739" si="1145">IFERROR(B2737/$G$2737,0)</f>
        <v>0</v>
      </c>
      <c r="I2737" s="91">
        <f t="shared" si="1145"/>
        <v>0</v>
      </c>
      <c r="J2737" s="91">
        <f t="shared" si="1145"/>
        <v>0</v>
      </c>
      <c r="K2737" s="91">
        <f t="shared" si="1145"/>
        <v>0</v>
      </c>
      <c r="L2737" s="91">
        <f t="shared" si="1145"/>
        <v>1</v>
      </c>
      <c r="M2737" s="92" t="s">
        <v>14</v>
      </c>
    </row>
    <row r="2738" spans="1:13" ht="40.5" customHeight="1" thickTop="1" thickBot="1">
      <c r="A2738" s="88" t="s">
        <v>15</v>
      </c>
      <c r="B2738" s="89"/>
      <c r="C2738" s="89"/>
      <c r="D2738" s="89"/>
      <c r="E2738" s="89"/>
      <c r="F2738" s="89">
        <v>27</v>
      </c>
      <c r="G2738" s="90">
        <f t="shared" si="1144"/>
        <v>27</v>
      </c>
      <c r="H2738" s="91">
        <f t="shared" si="1145"/>
        <v>0</v>
      </c>
      <c r="I2738" s="91">
        <f t="shared" si="1145"/>
        <v>0</v>
      </c>
      <c r="J2738" s="91">
        <f t="shared" si="1145"/>
        <v>0</v>
      </c>
      <c r="K2738" s="91">
        <f t="shared" si="1145"/>
        <v>0</v>
      </c>
      <c r="L2738" s="91">
        <f t="shared" si="1145"/>
        <v>1</v>
      </c>
      <c r="M2738" s="93" t="s">
        <v>14</v>
      </c>
    </row>
    <row r="2739" spans="1:13" ht="40.5" customHeight="1" thickTop="1" thickBot="1">
      <c r="A2739" s="88" t="s">
        <v>16</v>
      </c>
      <c r="B2739" s="89"/>
      <c r="C2739" s="89"/>
      <c r="D2739" s="89"/>
      <c r="E2739" s="89"/>
      <c r="F2739" s="89">
        <v>27</v>
      </c>
      <c r="G2739" s="90">
        <f t="shared" si="1144"/>
        <v>27</v>
      </c>
      <c r="H2739" s="91">
        <f t="shared" si="1145"/>
        <v>0</v>
      </c>
      <c r="I2739" s="91">
        <f t="shared" si="1145"/>
        <v>0</v>
      </c>
      <c r="J2739" s="91">
        <f t="shared" si="1145"/>
        <v>0</v>
      </c>
      <c r="K2739" s="91">
        <f t="shared" si="1145"/>
        <v>0</v>
      </c>
      <c r="L2739" s="91">
        <f t="shared" si="1145"/>
        <v>1</v>
      </c>
      <c r="M2739" s="93" t="s">
        <v>14</v>
      </c>
    </row>
    <row r="2740" spans="1:13" ht="40.5" customHeight="1" thickTop="1" thickBot="1">
      <c r="A2740" s="94" t="s">
        <v>17</v>
      </c>
      <c r="B2740" s="95">
        <f>IFERROR(AVERAGE(B2737:B2739),0)</f>
        <v>0</v>
      </c>
      <c r="C2740" s="95">
        <f>IFERROR(AVERAGE(C2737:C2739),0)</f>
        <v>0</v>
      </c>
      <c r="D2740" s="95">
        <f>IFERROR(AVERAGE(D2737:D2739),0)</f>
        <v>0</v>
      </c>
      <c r="E2740" s="95">
        <f t="shared" ref="E2740:F2740" si="1146">IFERROR(AVERAGE(E2737:E2739),0)</f>
        <v>0</v>
      </c>
      <c r="F2740" s="95">
        <f t="shared" si="1146"/>
        <v>27</v>
      </c>
      <c r="G2740" s="95">
        <f>SUM(AVERAGE(G2737:G2739))</f>
        <v>27</v>
      </c>
      <c r="H2740" s="96">
        <f>AVERAGE(H2737:H2739)*0.2</f>
        <v>0</v>
      </c>
      <c r="I2740" s="96">
        <f>AVERAGE(I2737:I2739)*0.4</f>
        <v>0</v>
      </c>
      <c r="J2740" s="96">
        <f>AVERAGE(J2737:J2739)*0.6</f>
        <v>0</v>
      </c>
      <c r="K2740" s="96">
        <f>AVERAGE(K2737:K2739)*0.8</f>
        <v>0</v>
      </c>
      <c r="L2740" s="96">
        <f>AVERAGE(L2737:L2739)*1</f>
        <v>1</v>
      </c>
      <c r="M2740" s="97">
        <f>SUM(H2740:L2740)</f>
        <v>1</v>
      </c>
    </row>
    <row r="2741" spans="1:13" ht="40.5" customHeight="1" thickTop="1" thickBot="1">
      <c r="A2741" s="98" t="s">
        <v>18</v>
      </c>
      <c r="B2741" s="84" t="s">
        <v>7</v>
      </c>
      <c r="C2741" s="84" t="s">
        <v>8</v>
      </c>
      <c r="D2741" s="84" t="s">
        <v>9</v>
      </c>
      <c r="E2741" s="84" t="s">
        <v>10</v>
      </c>
      <c r="F2741" s="84" t="s">
        <v>11</v>
      </c>
      <c r="G2741" s="85" t="s">
        <v>12</v>
      </c>
      <c r="H2741" s="84" t="s">
        <v>7</v>
      </c>
      <c r="I2741" s="84" t="s">
        <v>8</v>
      </c>
      <c r="J2741" s="84" t="s">
        <v>9</v>
      </c>
      <c r="K2741" s="84" t="s">
        <v>10</v>
      </c>
      <c r="L2741" s="99" t="s">
        <v>11</v>
      </c>
      <c r="M2741" s="85" t="s">
        <v>12</v>
      </c>
    </row>
    <row r="2742" spans="1:13" ht="40.5" customHeight="1" thickTop="1" thickBot="1">
      <c r="A2742" s="88" t="s">
        <v>19</v>
      </c>
      <c r="B2742" s="89"/>
      <c r="C2742" s="89"/>
      <c r="D2742" s="89"/>
      <c r="E2742" s="89"/>
      <c r="F2742" s="89">
        <v>27</v>
      </c>
      <c r="G2742" s="90">
        <f t="shared" ref="G2742:G2746" si="1147">SUM(B2742:F2742)</f>
        <v>27</v>
      </c>
      <c r="H2742" s="91">
        <f t="shared" ref="H2742:L2746" si="1148">IFERROR(B2742/$G$2742,0)</f>
        <v>0</v>
      </c>
      <c r="I2742" s="91">
        <f t="shared" si="1148"/>
        <v>0</v>
      </c>
      <c r="J2742" s="91">
        <f t="shared" si="1148"/>
        <v>0</v>
      </c>
      <c r="K2742" s="91">
        <f t="shared" si="1148"/>
        <v>0</v>
      </c>
      <c r="L2742" s="91">
        <f t="shared" si="1148"/>
        <v>1</v>
      </c>
      <c r="M2742" s="93" t="s">
        <v>14</v>
      </c>
    </row>
    <row r="2743" spans="1:13" ht="40.5" customHeight="1" thickTop="1" thickBot="1">
      <c r="A2743" s="88" t="s">
        <v>20</v>
      </c>
      <c r="B2743" s="89"/>
      <c r="C2743" s="89"/>
      <c r="D2743" s="89"/>
      <c r="E2743" s="89"/>
      <c r="F2743" s="89">
        <v>27</v>
      </c>
      <c r="G2743" s="90">
        <f t="shared" si="1147"/>
        <v>27</v>
      </c>
      <c r="H2743" s="91">
        <f t="shared" si="1148"/>
        <v>0</v>
      </c>
      <c r="I2743" s="91">
        <f t="shared" si="1148"/>
        <v>0</v>
      </c>
      <c r="J2743" s="91">
        <f t="shared" si="1148"/>
        <v>0</v>
      </c>
      <c r="K2743" s="91">
        <f t="shared" si="1148"/>
        <v>0</v>
      </c>
      <c r="L2743" s="91">
        <f t="shared" si="1148"/>
        <v>1</v>
      </c>
      <c r="M2743" s="93" t="s">
        <v>14</v>
      </c>
    </row>
    <row r="2744" spans="1:13" ht="40.5" customHeight="1" thickTop="1" thickBot="1">
      <c r="A2744" s="88" t="s">
        <v>21</v>
      </c>
      <c r="B2744" s="89"/>
      <c r="C2744" s="89"/>
      <c r="D2744" s="89"/>
      <c r="E2744" s="89"/>
      <c r="F2744" s="89">
        <v>27</v>
      </c>
      <c r="G2744" s="90">
        <f t="shared" si="1147"/>
        <v>27</v>
      </c>
      <c r="H2744" s="91">
        <f t="shared" si="1148"/>
        <v>0</v>
      </c>
      <c r="I2744" s="91">
        <f t="shared" si="1148"/>
        <v>0</v>
      </c>
      <c r="J2744" s="91">
        <f t="shared" si="1148"/>
        <v>0</v>
      </c>
      <c r="K2744" s="91">
        <f t="shared" si="1148"/>
        <v>0</v>
      </c>
      <c r="L2744" s="91">
        <f t="shared" si="1148"/>
        <v>1</v>
      </c>
      <c r="M2744" s="93" t="s">
        <v>14</v>
      </c>
    </row>
    <row r="2745" spans="1:13" ht="40.5" customHeight="1" thickTop="1" thickBot="1">
      <c r="A2745" s="88" t="s">
        <v>22</v>
      </c>
      <c r="B2745" s="89"/>
      <c r="C2745" s="89"/>
      <c r="D2745" s="89"/>
      <c r="E2745" s="89"/>
      <c r="F2745" s="89">
        <v>27</v>
      </c>
      <c r="G2745" s="90">
        <f t="shared" si="1147"/>
        <v>27</v>
      </c>
      <c r="H2745" s="91">
        <f t="shared" si="1148"/>
        <v>0</v>
      </c>
      <c r="I2745" s="91">
        <f t="shared" si="1148"/>
        <v>0</v>
      </c>
      <c r="J2745" s="91">
        <f t="shared" si="1148"/>
        <v>0</v>
      </c>
      <c r="K2745" s="91">
        <f t="shared" si="1148"/>
        <v>0</v>
      </c>
      <c r="L2745" s="91">
        <f t="shared" si="1148"/>
        <v>1</v>
      </c>
      <c r="M2745" s="93" t="s">
        <v>14</v>
      </c>
    </row>
    <row r="2746" spans="1:13" ht="40.5" customHeight="1" thickTop="1" thickBot="1">
      <c r="A2746" s="88" t="s">
        <v>23</v>
      </c>
      <c r="B2746" s="89"/>
      <c r="C2746" s="89"/>
      <c r="D2746" s="89"/>
      <c r="E2746" s="89"/>
      <c r="F2746" s="89">
        <v>27</v>
      </c>
      <c r="G2746" s="90">
        <f t="shared" si="1147"/>
        <v>27</v>
      </c>
      <c r="H2746" s="91">
        <f t="shared" si="1148"/>
        <v>0</v>
      </c>
      <c r="I2746" s="91">
        <f t="shared" si="1148"/>
        <v>0</v>
      </c>
      <c r="J2746" s="91">
        <f t="shared" si="1148"/>
        <v>0</v>
      </c>
      <c r="K2746" s="91">
        <f t="shared" si="1148"/>
        <v>0</v>
      </c>
      <c r="L2746" s="91">
        <f t="shared" si="1148"/>
        <v>1</v>
      </c>
      <c r="M2746" s="93"/>
    </row>
    <row r="2747" spans="1:13" ht="40.5" customHeight="1" thickTop="1" thickBot="1">
      <c r="A2747" s="94" t="s">
        <v>24</v>
      </c>
      <c r="B2747" s="95">
        <f t="shared" ref="B2747:F2747" si="1149">IFERROR(AVERAGE(B2742:B2746),0)</f>
        <v>0</v>
      </c>
      <c r="C2747" s="95">
        <f t="shared" si="1149"/>
        <v>0</v>
      </c>
      <c r="D2747" s="95">
        <f t="shared" si="1149"/>
        <v>0</v>
      </c>
      <c r="E2747" s="95">
        <f t="shared" si="1149"/>
        <v>0</v>
      </c>
      <c r="F2747" s="95">
        <f t="shared" si="1149"/>
        <v>27</v>
      </c>
      <c r="G2747" s="95">
        <f>SUM(AVERAGE(G2742:G2746))</f>
        <v>27</v>
      </c>
      <c r="H2747" s="97">
        <f>AVERAGE(H2742:H2746)*0.2</f>
        <v>0</v>
      </c>
      <c r="I2747" s="97">
        <f>AVERAGE(I2742:I2746)*0.4</f>
        <v>0</v>
      </c>
      <c r="J2747" s="97">
        <f>AVERAGE(J2742:J2746)*0.6</f>
        <v>0</v>
      </c>
      <c r="K2747" s="97">
        <f>AVERAGE(K2742:K2746)*0.8</f>
        <v>0</v>
      </c>
      <c r="L2747" s="100">
        <f>AVERAGE(L2742:L2746)*1</f>
        <v>1</v>
      </c>
      <c r="M2747" s="97">
        <f>SUM(H2747:L2747)</f>
        <v>1</v>
      </c>
    </row>
    <row r="2748" spans="1:13" ht="40.5" customHeight="1" thickTop="1" thickBot="1">
      <c r="A2748" s="98" t="s">
        <v>25</v>
      </c>
      <c r="B2748" s="84" t="s">
        <v>7</v>
      </c>
      <c r="C2748" s="84" t="s">
        <v>8</v>
      </c>
      <c r="D2748" s="84" t="s">
        <v>9</v>
      </c>
      <c r="E2748" s="84" t="s">
        <v>10</v>
      </c>
      <c r="F2748" s="84" t="s">
        <v>11</v>
      </c>
      <c r="G2748" s="85" t="s">
        <v>12</v>
      </c>
      <c r="H2748" s="84" t="s">
        <v>7</v>
      </c>
      <c r="I2748" s="84" t="s">
        <v>8</v>
      </c>
      <c r="J2748" s="84" t="s">
        <v>9</v>
      </c>
      <c r="K2748" s="84" t="s">
        <v>10</v>
      </c>
      <c r="L2748" s="99" t="s">
        <v>11</v>
      </c>
      <c r="M2748" s="85" t="s">
        <v>12</v>
      </c>
    </row>
    <row r="2749" spans="1:13" ht="40.5" customHeight="1" thickTop="1" thickBot="1">
      <c r="A2749" s="88" t="s">
        <v>26</v>
      </c>
      <c r="B2749" s="89"/>
      <c r="C2749" s="89"/>
      <c r="D2749" s="89"/>
      <c r="E2749" s="89"/>
      <c r="F2749" s="89">
        <v>27</v>
      </c>
      <c r="G2749" s="90">
        <f t="shared" ref="G2749:G2751" si="1150">SUM(B2749:F2749)</f>
        <v>27</v>
      </c>
      <c r="H2749" s="91">
        <f t="shared" ref="H2749:L2751" si="1151">IFERROR(B2749/$G$2749,0)</f>
        <v>0</v>
      </c>
      <c r="I2749" s="91">
        <f t="shared" si="1151"/>
        <v>0</v>
      </c>
      <c r="J2749" s="91">
        <f t="shared" si="1151"/>
        <v>0</v>
      </c>
      <c r="K2749" s="91">
        <f t="shared" si="1151"/>
        <v>0</v>
      </c>
      <c r="L2749" s="91">
        <f t="shared" si="1151"/>
        <v>1</v>
      </c>
      <c r="M2749" s="93" t="s">
        <v>14</v>
      </c>
    </row>
    <row r="2750" spans="1:13" ht="40.5" customHeight="1" thickTop="1" thickBot="1">
      <c r="A2750" s="88" t="s">
        <v>27</v>
      </c>
      <c r="B2750" s="89"/>
      <c r="C2750" s="89"/>
      <c r="D2750" s="89"/>
      <c r="E2750" s="89"/>
      <c r="F2750" s="89">
        <v>27</v>
      </c>
      <c r="G2750" s="90">
        <f t="shared" si="1150"/>
        <v>27</v>
      </c>
      <c r="H2750" s="91">
        <f t="shared" si="1151"/>
        <v>0</v>
      </c>
      <c r="I2750" s="91">
        <f t="shared" si="1151"/>
        <v>0</v>
      </c>
      <c r="J2750" s="91">
        <f t="shared" si="1151"/>
        <v>0</v>
      </c>
      <c r="K2750" s="91">
        <f t="shared" si="1151"/>
        <v>0</v>
      </c>
      <c r="L2750" s="91">
        <f t="shared" si="1151"/>
        <v>1</v>
      </c>
      <c r="M2750" s="93" t="s">
        <v>14</v>
      </c>
    </row>
    <row r="2751" spans="1:13" ht="40.5" customHeight="1" thickTop="1" thickBot="1">
      <c r="A2751" s="88" t="s">
        <v>28</v>
      </c>
      <c r="B2751" s="89"/>
      <c r="C2751" s="89"/>
      <c r="D2751" s="89"/>
      <c r="E2751" s="89"/>
      <c r="F2751" s="89">
        <v>27</v>
      </c>
      <c r="G2751" s="90">
        <f t="shared" si="1150"/>
        <v>27</v>
      </c>
      <c r="H2751" s="91">
        <f t="shared" si="1151"/>
        <v>0</v>
      </c>
      <c r="I2751" s="91">
        <f t="shared" si="1151"/>
        <v>0</v>
      </c>
      <c r="J2751" s="91">
        <f t="shared" si="1151"/>
        <v>0</v>
      </c>
      <c r="K2751" s="91">
        <f t="shared" si="1151"/>
        <v>0</v>
      </c>
      <c r="L2751" s="91">
        <f t="shared" si="1151"/>
        <v>1</v>
      </c>
      <c r="M2751" s="93" t="s">
        <v>14</v>
      </c>
    </row>
    <row r="2752" spans="1:13" ht="40.5" customHeight="1" thickTop="1" thickBot="1">
      <c r="A2752" s="94" t="s">
        <v>24</v>
      </c>
      <c r="B2752" s="95">
        <f t="shared" ref="B2752:F2752" si="1152">IFERROR(AVERAGE(B2749:B2751),0)</f>
        <v>0</v>
      </c>
      <c r="C2752" s="95">
        <f t="shared" si="1152"/>
        <v>0</v>
      </c>
      <c r="D2752" s="101">
        <f t="shared" si="1152"/>
        <v>0</v>
      </c>
      <c r="E2752" s="101">
        <f t="shared" si="1152"/>
        <v>0</v>
      </c>
      <c r="F2752" s="101">
        <f t="shared" si="1152"/>
        <v>27</v>
      </c>
      <c r="G2752" s="101">
        <f>SUM(AVERAGE(G2749:G2751))</f>
        <v>27</v>
      </c>
      <c r="H2752" s="97">
        <f>AVERAGE(H2749:H2751)*0.2</f>
        <v>0</v>
      </c>
      <c r="I2752" s="97">
        <f>AVERAGE(I2749:I2751)*0.4</f>
        <v>0</v>
      </c>
      <c r="J2752" s="97">
        <f>AVERAGE(J2749:J2751)*0.6</f>
        <v>0</v>
      </c>
      <c r="K2752" s="97">
        <f>AVERAGE(K2749:K2751)*0.8</f>
        <v>0</v>
      </c>
      <c r="L2752" s="100">
        <f>AVERAGE(L2749:L2751)*1</f>
        <v>1</v>
      </c>
      <c r="M2752" s="102">
        <f>SUM(H2752:L2752)</f>
        <v>1</v>
      </c>
    </row>
    <row r="2753" spans="1:13" ht="40.5" customHeight="1" thickTop="1" thickBot="1">
      <c r="A2753" s="83" t="s">
        <v>29</v>
      </c>
      <c r="B2753" s="84" t="s">
        <v>7</v>
      </c>
      <c r="C2753" s="84" t="s">
        <v>8</v>
      </c>
      <c r="D2753" s="84" t="s">
        <v>9</v>
      </c>
      <c r="E2753" s="84" t="s">
        <v>10</v>
      </c>
      <c r="F2753" s="84" t="s">
        <v>11</v>
      </c>
      <c r="G2753" s="85" t="s">
        <v>12</v>
      </c>
      <c r="H2753" s="84" t="s">
        <v>7</v>
      </c>
      <c r="I2753" s="84" t="s">
        <v>8</v>
      </c>
      <c r="J2753" s="84" t="s">
        <v>9</v>
      </c>
      <c r="K2753" s="84" t="s">
        <v>10</v>
      </c>
      <c r="L2753" s="99" t="s">
        <v>11</v>
      </c>
      <c r="M2753" s="85" t="s">
        <v>12</v>
      </c>
    </row>
    <row r="2754" spans="1:13" ht="40.5" customHeight="1" thickTop="1" thickBot="1">
      <c r="A2754" s="103" t="s">
        <v>30</v>
      </c>
      <c r="B2754" s="104"/>
      <c r="C2754" s="104"/>
      <c r="D2754" s="104"/>
      <c r="E2754" s="89"/>
      <c r="F2754" s="89">
        <v>27</v>
      </c>
      <c r="G2754" s="105">
        <f t="shared" ref="G2754:G2757" si="1153">SUM(B2754:F2754)</f>
        <v>27</v>
      </c>
      <c r="H2754" s="106">
        <f t="shared" ref="H2754:L2757" si="1154">IFERROR(B2754/$G$2754,0)</f>
        <v>0</v>
      </c>
      <c r="I2754" s="106">
        <f t="shared" si="1154"/>
        <v>0</v>
      </c>
      <c r="J2754" s="106">
        <f t="shared" si="1154"/>
        <v>0</v>
      </c>
      <c r="K2754" s="106">
        <f t="shared" si="1154"/>
        <v>0</v>
      </c>
      <c r="L2754" s="106">
        <f t="shared" si="1154"/>
        <v>1</v>
      </c>
      <c r="M2754" s="93" t="s">
        <v>14</v>
      </c>
    </row>
    <row r="2755" spans="1:13" ht="40.5" customHeight="1" thickTop="1" thickBot="1">
      <c r="A2755" s="103" t="s">
        <v>31</v>
      </c>
      <c r="B2755" s="104"/>
      <c r="C2755" s="104"/>
      <c r="D2755" s="104"/>
      <c r="E2755" s="89"/>
      <c r="F2755" s="89">
        <v>27</v>
      </c>
      <c r="G2755" s="105">
        <f t="shared" si="1153"/>
        <v>27</v>
      </c>
      <c r="H2755" s="106">
        <f t="shared" si="1154"/>
        <v>0</v>
      </c>
      <c r="I2755" s="106">
        <f t="shared" si="1154"/>
        <v>0</v>
      </c>
      <c r="J2755" s="106">
        <f t="shared" si="1154"/>
        <v>0</v>
      </c>
      <c r="K2755" s="106">
        <f t="shared" si="1154"/>
        <v>0</v>
      </c>
      <c r="L2755" s="106">
        <f t="shared" si="1154"/>
        <v>1</v>
      </c>
      <c r="M2755" s="93" t="s">
        <v>14</v>
      </c>
    </row>
    <row r="2756" spans="1:13" ht="40.5" customHeight="1" thickTop="1" thickBot="1">
      <c r="A2756" s="103" t="s">
        <v>32</v>
      </c>
      <c r="B2756" s="104"/>
      <c r="C2756" s="104"/>
      <c r="D2756" s="104"/>
      <c r="E2756" s="89"/>
      <c r="F2756" s="89">
        <v>27</v>
      </c>
      <c r="G2756" s="105">
        <f t="shared" si="1153"/>
        <v>27</v>
      </c>
      <c r="H2756" s="106">
        <f t="shared" si="1154"/>
        <v>0</v>
      </c>
      <c r="I2756" s="106">
        <f t="shared" si="1154"/>
        <v>0</v>
      </c>
      <c r="J2756" s="106">
        <f t="shared" si="1154"/>
        <v>0</v>
      </c>
      <c r="K2756" s="106">
        <f t="shared" si="1154"/>
        <v>0</v>
      </c>
      <c r="L2756" s="106">
        <f t="shared" si="1154"/>
        <v>1</v>
      </c>
      <c r="M2756" s="93" t="s">
        <v>14</v>
      </c>
    </row>
    <row r="2757" spans="1:13" ht="40.5" customHeight="1" thickTop="1" thickBot="1">
      <c r="A2757" s="103" t="s">
        <v>33</v>
      </c>
      <c r="B2757" s="104"/>
      <c r="C2757" s="104"/>
      <c r="D2757" s="104"/>
      <c r="E2757" s="89"/>
      <c r="F2757" s="89">
        <v>27</v>
      </c>
      <c r="G2757" s="105">
        <f t="shared" si="1153"/>
        <v>27</v>
      </c>
      <c r="H2757" s="106">
        <f t="shared" si="1154"/>
        <v>0</v>
      </c>
      <c r="I2757" s="106">
        <f t="shared" si="1154"/>
        <v>0</v>
      </c>
      <c r="J2757" s="106">
        <f t="shared" si="1154"/>
        <v>0</v>
      </c>
      <c r="K2757" s="106">
        <f t="shared" si="1154"/>
        <v>0</v>
      </c>
      <c r="L2757" s="106">
        <f t="shared" si="1154"/>
        <v>1</v>
      </c>
      <c r="M2757" s="93" t="s">
        <v>14</v>
      </c>
    </row>
    <row r="2758" spans="1:13" ht="40.5" customHeight="1" thickTop="1" thickBot="1">
      <c r="A2758" s="107" t="s">
        <v>24</v>
      </c>
      <c r="B2758" s="108">
        <f t="shared" ref="B2758:F2758" si="1155">IFERROR(AVERAGE(B2754:B2757),0)</f>
        <v>0</v>
      </c>
      <c r="C2758" s="108">
        <f t="shared" si="1155"/>
        <v>0</v>
      </c>
      <c r="D2758" s="108">
        <f t="shared" si="1155"/>
        <v>0</v>
      </c>
      <c r="E2758" s="108">
        <f t="shared" si="1155"/>
        <v>0</v>
      </c>
      <c r="F2758" s="108">
        <f t="shared" si="1155"/>
        <v>27</v>
      </c>
      <c r="G2758" s="108">
        <f>SUM(AVERAGE(G2754:G2757))</f>
        <v>27</v>
      </c>
      <c r="H2758" s="102">
        <f>AVERAGE(H2754:H2757)*0.2</f>
        <v>0</v>
      </c>
      <c r="I2758" s="102">
        <f>AVERAGE(I2754:I2757)*0.4</f>
        <v>0</v>
      </c>
      <c r="J2758" s="102">
        <f>AVERAGE(J2754:J2757)*0.6</f>
        <v>0</v>
      </c>
      <c r="K2758" s="102">
        <f>AVERAGE(K2754:K2757)*0.8</f>
        <v>0</v>
      </c>
      <c r="L2758" s="109">
        <f>AVERAGE(L2754:L2757)*1</f>
        <v>1</v>
      </c>
      <c r="M2758" s="102">
        <f>SUM(H2758:L2758)</f>
        <v>1</v>
      </c>
    </row>
    <row r="2759" spans="1:13" ht="40.5" customHeight="1" thickTop="1" thickBot="1">
      <c r="A2759" s="110" t="s">
        <v>34</v>
      </c>
      <c r="B2759" s="111"/>
      <c r="C2759" s="111"/>
      <c r="D2759" s="111"/>
      <c r="E2759" s="111"/>
      <c r="F2759" s="111"/>
      <c r="G2759" s="112">
        <f>SUM(B2759:F2759)</f>
        <v>0</v>
      </c>
      <c r="H2759" s="113">
        <f t="shared" ref="H2759:L2759" si="1156">IFERROR(B2759/$G$2759,0)</f>
        <v>0</v>
      </c>
      <c r="I2759" s="113">
        <f t="shared" si="1156"/>
        <v>0</v>
      </c>
      <c r="J2759" s="113">
        <f t="shared" si="1156"/>
        <v>0</v>
      </c>
      <c r="K2759" s="113">
        <f t="shared" si="1156"/>
        <v>0</v>
      </c>
      <c r="L2759" s="113">
        <f t="shared" si="1156"/>
        <v>0</v>
      </c>
      <c r="M2759" s="93" t="s">
        <v>14</v>
      </c>
    </row>
    <row r="2760" spans="1:13" ht="40.5" customHeight="1" thickTop="1" thickBot="1">
      <c r="A2760" s="127" t="s">
        <v>35</v>
      </c>
      <c r="B2760" s="134"/>
      <c r="C2760" s="134"/>
      <c r="D2760" s="134"/>
      <c r="E2760" s="134"/>
      <c r="F2760" s="135"/>
      <c r="G2760" s="114">
        <v>27</v>
      </c>
      <c r="H2760" s="102" t="s">
        <v>14</v>
      </c>
      <c r="I2760" s="102" t="s">
        <v>14</v>
      </c>
      <c r="J2760" s="102" t="s">
        <v>14</v>
      </c>
      <c r="K2760" s="102" t="s">
        <v>14</v>
      </c>
      <c r="L2760" s="102" t="s">
        <v>14</v>
      </c>
      <c r="M2760" s="102">
        <f>(M2740+M2747+M2752+M2758)/4</f>
        <v>1</v>
      </c>
    </row>
    <row r="2761" spans="1:13" ht="40.5" customHeight="1" thickTop="1">
      <c r="A2761" s="77"/>
      <c r="B2761" s="77"/>
      <c r="C2761" s="77"/>
      <c r="D2761" s="77"/>
      <c r="E2761" s="77"/>
      <c r="F2761" s="77"/>
      <c r="G2761" s="77"/>
      <c r="H2761" s="77"/>
      <c r="I2761" s="77"/>
      <c r="J2761" s="77"/>
      <c r="K2761" s="77"/>
      <c r="L2761" s="77"/>
      <c r="M2761" s="77"/>
    </row>
    <row r="2762" spans="1:13" ht="40.5" customHeight="1" thickBot="1">
      <c r="A2762" s="77"/>
      <c r="B2762" s="77"/>
      <c r="C2762" s="77"/>
      <c r="D2762" s="77"/>
      <c r="E2762" s="77"/>
      <c r="F2762" s="77"/>
      <c r="G2762" s="77"/>
      <c r="H2762" s="77"/>
      <c r="I2762" s="77"/>
      <c r="J2762" s="77"/>
      <c r="K2762" s="77"/>
      <c r="L2762" s="77"/>
      <c r="M2762" s="77"/>
    </row>
    <row r="2763" spans="1:13" ht="40.5" customHeight="1" thickTop="1" thickBot="1">
      <c r="A2763" s="78" t="s">
        <v>0</v>
      </c>
      <c r="B2763" s="136" t="s">
        <v>246</v>
      </c>
      <c r="C2763" s="132"/>
      <c r="D2763" s="132"/>
      <c r="E2763" s="132"/>
      <c r="F2763" s="132"/>
      <c r="G2763" s="133"/>
      <c r="H2763" s="139" t="s">
        <v>111</v>
      </c>
      <c r="I2763" s="144"/>
      <c r="J2763" s="145"/>
      <c r="K2763" s="79" t="s">
        <v>2</v>
      </c>
      <c r="L2763" s="146">
        <v>45563</v>
      </c>
      <c r="M2763" s="147"/>
    </row>
    <row r="2764" spans="1:13" ht="40.5" customHeight="1" thickBot="1">
      <c r="A2764" s="115" t="s">
        <v>3</v>
      </c>
      <c r="B2764" s="148"/>
      <c r="C2764" s="148"/>
      <c r="D2764" s="148"/>
      <c r="E2764" s="148"/>
      <c r="F2764" s="148"/>
      <c r="G2764" s="149"/>
      <c r="H2764" s="80" t="s">
        <v>112</v>
      </c>
      <c r="I2764" s="121">
        <v>10</v>
      </c>
      <c r="J2764" s="133"/>
      <c r="K2764" s="81"/>
      <c r="L2764" s="80"/>
      <c r="M2764" s="80"/>
    </row>
    <row r="2765" spans="1:13" ht="40.5" customHeight="1" thickBot="1">
      <c r="A2765" s="150"/>
      <c r="B2765" s="151"/>
      <c r="C2765" s="151"/>
      <c r="D2765" s="151"/>
      <c r="E2765" s="151"/>
      <c r="F2765" s="151"/>
      <c r="G2765" s="152"/>
      <c r="H2765" s="80" t="s">
        <v>113</v>
      </c>
      <c r="I2765" s="121">
        <v>1</v>
      </c>
      <c r="J2765" s="133"/>
      <c r="K2765" s="80"/>
      <c r="L2765" s="80"/>
      <c r="M2765" s="80"/>
    </row>
    <row r="2766" spans="1:13" ht="40.5" customHeight="1" thickBot="1">
      <c r="A2766" s="82" t="s">
        <v>4</v>
      </c>
      <c r="B2766" s="130" t="s">
        <v>5</v>
      </c>
      <c r="C2766" s="131"/>
      <c r="D2766" s="131"/>
      <c r="E2766" s="131"/>
      <c r="F2766" s="131"/>
      <c r="G2766" s="131"/>
      <c r="H2766" s="121" t="s">
        <v>5</v>
      </c>
      <c r="I2766" s="132"/>
      <c r="J2766" s="132"/>
      <c r="K2766" s="132"/>
      <c r="L2766" s="132"/>
      <c r="M2766" s="133"/>
    </row>
    <row r="2767" spans="1:13" ht="40.5" customHeight="1" thickTop="1" thickBot="1">
      <c r="A2767" s="83" t="s">
        <v>6</v>
      </c>
      <c r="B2767" s="84" t="s">
        <v>7</v>
      </c>
      <c r="C2767" s="84" t="s">
        <v>8</v>
      </c>
      <c r="D2767" s="84" t="s">
        <v>9</v>
      </c>
      <c r="E2767" s="84" t="s">
        <v>10</v>
      </c>
      <c r="F2767" s="84" t="s">
        <v>11</v>
      </c>
      <c r="G2767" s="85" t="s">
        <v>12</v>
      </c>
      <c r="H2767" s="86" t="s">
        <v>7</v>
      </c>
      <c r="I2767" s="86" t="s">
        <v>8</v>
      </c>
      <c r="J2767" s="86" t="s">
        <v>9</v>
      </c>
      <c r="K2767" s="86" t="s">
        <v>10</v>
      </c>
      <c r="L2767" s="86" t="s">
        <v>11</v>
      </c>
      <c r="M2767" s="87" t="s">
        <v>12</v>
      </c>
    </row>
    <row r="2768" spans="1:13" ht="40.5" customHeight="1" thickTop="1" thickBot="1">
      <c r="A2768" s="88" t="s">
        <v>13</v>
      </c>
      <c r="B2768" s="89"/>
      <c r="C2768" s="89"/>
      <c r="D2768" s="89"/>
      <c r="E2768" s="89"/>
      <c r="F2768" s="89">
        <v>11</v>
      </c>
      <c r="G2768" s="90">
        <f t="shared" ref="G2768:G2770" si="1157">SUM(B2768:F2768)</f>
        <v>11</v>
      </c>
      <c r="H2768" s="91">
        <f t="shared" ref="H2768:L2770" si="1158">IFERROR(B2768/$G$2768,0)</f>
        <v>0</v>
      </c>
      <c r="I2768" s="91">
        <f t="shared" si="1158"/>
        <v>0</v>
      </c>
      <c r="J2768" s="91">
        <f t="shared" si="1158"/>
        <v>0</v>
      </c>
      <c r="K2768" s="91">
        <f t="shared" si="1158"/>
        <v>0</v>
      </c>
      <c r="L2768" s="91">
        <f t="shared" si="1158"/>
        <v>1</v>
      </c>
      <c r="M2768" s="92" t="s">
        <v>14</v>
      </c>
    </row>
    <row r="2769" spans="1:13" ht="40.5" customHeight="1" thickTop="1" thickBot="1">
      <c r="A2769" s="88" t="s">
        <v>15</v>
      </c>
      <c r="B2769" s="89"/>
      <c r="C2769" s="89"/>
      <c r="D2769" s="89"/>
      <c r="E2769" s="89"/>
      <c r="F2769" s="89">
        <v>11</v>
      </c>
      <c r="G2769" s="90">
        <f t="shared" si="1157"/>
        <v>11</v>
      </c>
      <c r="H2769" s="91">
        <f t="shared" si="1158"/>
        <v>0</v>
      </c>
      <c r="I2769" s="91">
        <f t="shared" si="1158"/>
        <v>0</v>
      </c>
      <c r="J2769" s="91">
        <f t="shared" si="1158"/>
        <v>0</v>
      </c>
      <c r="K2769" s="91">
        <f t="shared" si="1158"/>
        <v>0</v>
      </c>
      <c r="L2769" s="91">
        <f t="shared" si="1158"/>
        <v>1</v>
      </c>
      <c r="M2769" s="93" t="s">
        <v>14</v>
      </c>
    </row>
    <row r="2770" spans="1:13" ht="40.5" customHeight="1" thickTop="1" thickBot="1">
      <c r="A2770" s="88" t="s">
        <v>16</v>
      </c>
      <c r="B2770" s="89"/>
      <c r="C2770" s="89"/>
      <c r="D2770" s="89"/>
      <c r="E2770" s="89"/>
      <c r="F2770" s="89">
        <v>11</v>
      </c>
      <c r="G2770" s="90">
        <f t="shared" si="1157"/>
        <v>11</v>
      </c>
      <c r="H2770" s="91">
        <f t="shared" si="1158"/>
        <v>0</v>
      </c>
      <c r="I2770" s="91">
        <f t="shared" si="1158"/>
        <v>0</v>
      </c>
      <c r="J2770" s="91">
        <f t="shared" si="1158"/>
        <v>0</v>
      </c>
      <c r="K2770" s="91">
        <f t="shared" si="1158"/>
        <v>0</v>
      </c>
      <c r="L2770" s="91">
        <f t="shared" si="1158"/>
        <v>1</v>
      </c>
      <c r="M2770" s="93" t="s">
        <v>14</v>
      </c>
    </row>
    <row r="2771" spans="1:13" ht="40.5" customHeight="1" thickTop="1" thickBot="1">
      <c r="A2771" s="94" t="s">
        <v>17</v>
      </c>
      <c r="B2771" s="95">
        <f>IFERROR(AVERAGE(B2768:B2770),0)</f>
        <v>0</v>
      </c>
      <c r="C2771" s="95">
        <f>IFERROR(AVERAGE(C2768:C2770),0)</f>
        <v>0</v>
      </c>
      <c r="D2771" s="95">
        <f>IFERROR(AVERAGE(D2768:D2770),0)</f>
        <v>0</v>
      </c>
      <c r="E2771" s="95">
        <f t="shared" ref="E2771:F2771" si="1159">IFERROR(AVERAGE(E2768:E2770),0)</f>
        <v>0</v>
      </c>
      <c r="F2771" s="95">
        <f t="shared" si="1159"/>
        <v>11</v>
      </c>
      <c r="G2771" s="95">
        <f>SUM(AVERAGE(G2768:G2770))</f>
        <v>11</v>
      </c>
      <c r="H2771" s="96">
        <f>AVERAGE(H2768:H2770)*0.2</f>
        <v>0</v>
      </c>
      <c r="I2771" s="96">
        <f>AVERAGE(I2768:I2770)*0.4</f>
        <v>0</v>
      </c>
      <c r="J2771" s="96">
        <f>AVERAGE(J2768:J2770)*0.6</f>
        <v>0</v>
      </c>
      <c r="K2771" s="96">
        <f>AVERAGE(K2768:K2770)*0.8</f>
        <v>0</v>
      </c>
      <c r="L2771" s="96">
        <f>AVERAGE(L2768:L2770)*1</f>
        <v>1</v>
      </c>
      <c r="M2771" s="97">
        <f>SUM(H2771:L2771)</f>
        <v>1</v>
      </c>
    </row>
    <row r="2772" spans="1:13" ht="40.5" customHeight="1" thickTop="1" thickBot="1">
      <c r="A2772" s="98" t="s">
        <v>18</v>
      </c>
      <c r="B2772" s="84" t="s">
        <v>7</v>
      </c>
      <c r="C2772" s="84" t="s">
        <v>8</v>
      </c>
      <c r="D2772" s="84" t="s">
        <v>9</v>
      </c>
      <c r="E2772" s="84" t="s">
        <v>10</v>
      </c>
      <c r="F2772" s="84" t="s">
        <v>11</v>
      </c>
      <c r="G2772" s="85" t="s">
        <v>12</v>
      </c>
      <c r="H2772" s="84" t="s">
        <v>7</v>
      </c>
      <c r="I2772" s="84" t="s">
        <v>8</v>
      </c>
      <c r="J2772" s="84" t="s">
        <v>9</v>
      </c>
      <c r="K2772" s="84" t="s">
        <v>10</v>
      </c>
      <c r="L2772" s="99" t="s">
        <v>11</v>
      </c>
      <c r="M2772" s="85" t="s">
        <v>12</v>
      </c>
    </row>
    <row r="2773" spans="1:13" ht="40.5" customHeight="1" thickTop="1" thickBot="1">
      <c r="A2773" s="88" t="s">
        <v>19</v>
      </c>
      <c r="B2773" s="89"/>
      <c r="C2773" s="89"/>
      <c r="D2773" s="89"/>
      <c r="E2773" s="89"/>
      <c r="F2773" s="89">
        <v>11</v>
      </c>
      <c r="G2773" s="90">
        <f t="shared" ref="G2773:G2777" si="1160">SUM(B2773:F2773)</f>
        <v>11</v>
      </c>
      <c r="H2773" s="91">
        <f t="shared" ref="H2773:L2777" si="1161">IFERROR(B2773/$G$2773,0)</f>
        <v>0</v>
      </c>
      <c r="I2773" s="91">
        <f t="shared" si="1161"/>
        <v>0</v>
      </c>
      <c r="J2773" s="91">
        <f t="shared" si="1161"/>
        <v>0</v>
      </c>
      <c r="K2773" s="91">
        <f t="shared" si="1161"/>
        <v>0</v>
      </c>
      <c r="L2773" s="91">
        <f t="shared" si="1161"/>
        <v>1</v>
      </c>
      <c r="M2773" s="93" t="s">
        <v>14</v>
      </c>
    </row>
    <row r="2774" spans="1:13" ht="40.5" customHeight="1" thickTop="1" thickBot="1">
      <c r="A2774" s="88" t="s">
        <v>20</v>
      </c>
      <c r="B2774" s="89"/>
      <c r="C2774" s="89"/>
      <c r="D2774" s="89"/>
      <c r="E2774" s="89"/>
      <c r="F2774" s="89">
        <v>11</v>
      </c>
      <c r="G2774" s="90">
        <f t="shared" si="1160"/>
        <v>11</v>
      </c>
      <c r="H2774" s="91">
        <f t="shared" si="1161"/>
        <v>0</v>
      </c>
      <c r="I2774" s="91">
        <f t="shared" si="1161"/>
        <v>0</v>
      </c>
      <c r="J2774" s="91">
        <f t="shared" si="1161"/>
        <v>0</v>
      </c>
      <c r="K2774" s="91">
        <f t="shared" si="1161"/>
        <v>0</v>
      </c>
      <c r="L2774" s="91">
        <f t="shared" si="1161"/>
        <v>1</v>
      </c>
      <c r="M2774" s="93" t="s">
        <v>14</v>
      </c>
    </row>
    <row r="2775" spans="1:13" ht="40.5" customHeight="1" thickTop="1" thickBot="1">
      <c r="A2775" s="88" t="s">
        <v>21</v>
      </c>
      <c r="B2775" s="89"/>
      <c r="C2775" s="89"/>
      <c r="D2775" s="89"/>
      <c r="E2775" s="89"/>
      <c r="F2775" s="89">
        <v>11</v>
      </c>
      <c r="G2775" s="90">
        <f t="shared" si="1160"/>
        <v>11</v>
      </c>
      <c r="H2775" s="91">
        <f t="shared" si="1161"/>
        <v>0</v>
      </c>
      <c r="I2775" s="91">
        <f t="shared" si="1161"/>
        <v>0</v>
      </c>
      <c r="J2775" s="91">
        <f t="shared" si="1161"/>
        <v>0</v>
      </c>
      <c r="K2775" s="91">
        <f t="shared" si="1161"/>
        <v>0</v>
      </c>
      <c r="L2775" s="91">
        <f t="shared" si="1161"/>
        <v>1</v>
      </c>
      <c r="M2775" s="93" t="s">
        <v>14</v>
      </c>
    </row>
    <row r="2776" spans="1:13" ht="40.5" customHeight="1" thickTop="1" thickBot="1">
      <c r="A2776" s="88" t="s">
        <v>22</v>
      </c>
      <c r="B2776" s="89"/>
      <c r="C2776" s="89"/>
      <c r="D2776" s="89"/>
      <c r="E2776" s="89"/>
      <c r="F2776" s="89">
        <v>11</v>
      </c>
      <c r="G2776" s="90">
        <f t="shared" si="1160"/>
        <v>11</v>
      </c>
      <c r="H2776" s="91">
        <f t="shared" si="1161"/>
        <v>0</v>
      </c>
      <c r="I2776" s="91">
        <f t="shared" si="1161"/>
        <v>0</v>
      </c>
      <c r="J2776" s="91">
        <f t="shared" si="1161"/>
        <v>0</v>
      </c>
      <c r="K2776" s="91">
        <f t="shared" si="1161"/>
        <v>0</v>
      </c>
      <c r="L2776" s="91">
        <f t="shared" si="1161"/>
        <v>1</v>
      </c>
      <c r="M2776" s="93" t="s">
        <v>14</v>
      </c>
    </row>
    <row r="2777" spans="1:13" ht="40.5" customHeight="1" thickTop="1" thickBot="1">
      <c r="A2777" s="88" t="s">
        <v>23</v>
      </c>
      <c r="B2777" s="89"/>
      <c r="C2777" s="89"/>
      <c r="D2777" s="89"/>
      <c r="E2777" s="89"/>
      <c r="F2777" s="89">
        <v>11</v>
      </c>
      <c r="G2777" s="90">
        <f t="shared" si="1160"/>
        <v>11</v>
      </c>
      <c r="H2777" s="91">
        <f t="shared" si="1161"/>
        <v>0</v>
      </c>
      <c r="I2777" s="91">
        <f t="shared" si="1161"/>
        <v>0</v>
      </c>
      <c r="J2777" s="91">
        <f t="shared" si="1161"/>
        <v>0</v>
      </c>
      <c r="K2777" s="91">
        <f t="shared" si="1161"/>
        <v>0</v>
      </c>
      <c r="L2777" s="91">
        <f t="shared" si="1161"/>
        <v>1</v>
      </c>
      <c r="M2777" s="93"/>
    </row>
    <row r="2778" spans="1:13" ht="40.5" customHeight="1" thickTop="1" thickBot="1">
      <c r="A2778" s="94" t="s">
        <v>24</v>
      </c>
      <c r="B2778" s="95">
        <f t="shared" ref="B2778:F2778" si="1162">IFERROR(AVERAGE(B2773:B2777),0)</f>
        <v>0</v>
      </c>
      <c r="C2778" s="95">
        <f t="shared" si="1162"/>
        <v>0</v>
      </c>
      <c r="D2778" s="95">
        <f t="shared" si="1162"/>
        <v>0</v>
      </c>
      <c r="E2778" s="95">
        <f t="shared" si="1162"/>
        <v>0</v>
      </c>
      <c r="F2778" s="95">
        <f t="shared" si="1162"/>
        <v>11</v>
      </c>
      <c r="G2778" s="95">
        <f>SUM(AVERAGE(G2773:G2777))</f>
        <v>11</v>
      </c>
      <c r="H2778" s="97">
        <f>AVERAGE(H2773:H2777)*0.2</f>
        <v>0</v>
      </c>
      <c r="I2778" s="97">
        <f>AVERAGE(I2773:I2777)*0.4</f>
        <v>0</v>
      </c>
      <c r="J2778" s="97">
        <f>AVERAGE(J2773:J2777)*0.6</f>
        <v>0</v>
      </c>
      <c r="K2778" s="97">
        <f>AVERAGE(K2773:K2777)*0.8</f>
        <v>0</v>
      </c>
      <c r="L2778" s="100">
        <f>AVERAGE(L2773:L2777)*1</f>
        <v>1</v>
      </c>
      <c r="M2778" s="97">
        <f>SUM(H2778:L2778)</f>
        <v>1</v>
      </c>
    </row>
    <row r="2779" spans="1:13" ht="40.5" customHeight="1" thickTop="1" thickBot="1">
      <c r="A2779" s="98" t="s">
        <v>25</v>
      </c>
      <c r="B2779" s="84" t="s">
        <v>7</v>
      </c>
      <c r="C2779" s="84" t="s">
        <v>8</v>
      </c>
      <c r="D2779" s="84" t="s">
        <v>9</v>
      </c>
      <c r="E2779" s="84" t="s">
        <v>10</v>
      </c>
      <c r="F2779" s="84" t="s">
        <v>11</v>
      </c>
      <c r="G2779" s="85" t="s">
        <v>12</v>
      </c>
      <c r="H2779" s="84" t="s">
        <v>7</v>
      </c>
      <c r="I2779" s="84" t="s">
        <v>8</v>
      </c>
      <c r="J2779" s="84" t="s">
        <v>9</v>
      </c>
      <c r="K2779" s="84" t="s">
        <v>10</v>
      </c>
      <c r="L2779" s="99" t="s">
        <v>11</v>
      </c>
      <c r="M2779" s="85" t="s">
        <v>12</v>
      </c>
    </row>
    <row r="2780" spans="1:13" ht="40.5" customHeight="1" thickTop="1" thickBot="1">
      <c r="A2780" s="88" t="s">
        <v>26</v>
      </c>
      <c r="B2780" s="89"/>
      <c r="C2780" s="89"/>
      <c r="D2780" s="89"/>
      <c r="E2780" s="89"/>
      <c r="F2780" s="89">
        <v>11</v>
      </c>
      <c r="G2780" s="90">
        <f t="shared" ref="G2780:G2782" si="1163">SUM(B2780:F2780)</f>
        <v>11</v>
      </c>
      <c r="H2780" s="91">
        <f t="shared" ref="H2780:L2782" si="1164">IFERROR(B2780/$G$2780,0)</f>
        <v>0</v>
      </c>
      <c r="I2780" s="91">
        <f t="shared" si="1164"/>
        <v>0</v>
      </c>
      <c r="J2780" s="91">
        <f t="shared" si="1164"/>
        <v>0</v>
      </c>
      <c r="K2780" s="91">
        <f t="shared" si="1164"/>
        <v>0</v>
      </c>
      <c r="L2780" s="91">
        <f t="shared" si="1164"/>
        <v>1</v>
      </c>
      <c r="M2780" s="93" t="s">
        <v>14</v>
      </c>
    </row>
    <row r="2781" spans="1:13" ht="40.5" customHeight="1" thickTop="1" thickBot="1">
      <c r="A2781" s="88" t="s">
        <v>27</v>
      </c>
      <c r="B2781" s="89"/>
      <c r="C2781" s="89"/>
      <c r="D2781" s="89"/>
      <c r="E2781" s="89"/>
      <c r="F2781" s="89">
        <v>11</v>
      </c>
      <c r="G2781" s="90">
        <f t="shared" si="1163"/>
        <v>11</v>
      </c>
      <c r="H2781" s="91">
        <f t="shared" si="1164"/>
        <v>0</v>
      </c>
      <c r="I2781" s="91">
        <f t="shared" si="1164"/>
        <v>0</v>
      </c>
      <c r="J2781" s="91">
        <f t="shared" si="1164"/>
        <v>0</v>
      </c>
      <c r="K2781" s="91">
        <f t="shared" si="1164"/>
        <v>0</v>
      </c>
      <c r="L2781" s="91">
        <f t="shared" si="1164"/>
        <v>1</v>
      </c>
      <c r="M2781" s="93" t="s">
        <v>14</v>
      </c>
    </row>
    <row r="2782" spans="1:13" ht="40.5" customHeight="1" thickTop="1" thickBot="1">
      <c r="A2782" s="88" t="s">
        <v>28</v>
      </c>
      <c r="B2782" s="89"/>
      <c r="C2782" s="89"/>
      <c r="D2782" s="89"/>
      <c r="E2782" s="89"/>
      <c r="F2782" s="89">
        <v>11</v>
      </c>
      <c r="G2782" s="90">
        <f t="shared" si="1163"/>
        <v>11</v>
      </c>
      <c r="H2782" s="91">
        <f t="shared" si="1164"/>
        <v>0</v>
      </c>
      <c r="I2782" s="91">
        <f t="shared" si="1164"/>
        <v>0</v>
      </c>
      <c r="J2782" s="91">
        <f t="shared" si="1164"/>
        <v>0</v>
      </c>
      <c r="K2782" s="91">
        <f t="shared" si="1164"/>
        <v>0</v>
      </c>
      <c r="L2782" s="91">
        <f t="shared" si="1164"/>
        <v>1</v>
      </c>
      <c r="M2782" s="93" t="s">
        <v>14</v>
      </c>
    </row>
    <row r="2783" spans="1:13" ht="40.5" customHeight="1" thickTop="1" thickBot="1">
      <c r="A2783" s="94" t="s">
        <v>24</v>
      </c>
      <c r="B2783" s="95">
        <f t="shared" ref="B2783:F2783" si="1165">IFERROR(AVERAGE(B2780:B2782),0)</f>
        <v>0</v>
      </c>
      <c r="C2783" s="95">
        <f t="shared" si="1165"/>
        <v>0</v>
      </c>
      <c r="D2783" s="101">
        <f t="shared" si="1165"/>
        <v>0</v>
      </c>
      <c r="E2783" s="101">
        <f t="shared" si="1165"/>
        <v>0</v>
      </c>
      <c r="F2783" s="101">
        <f t="shared" si="1165"/>
        <v>11</v>
      </c>
      <c r="G2783" s="101">
        <f>SUM(AVERAGE(G2780:G2782))</f>
        <v>11</v>
      </c>
      <c r="H2783" s="97">
        <f>AVERAGE(H2780:H2782)*0.2</f>
        <v>0</v>
      </c>
      <c r="I2783" s="97">
        <f>AVERAGE(I2780:I2782)*0.4</f>
        <v>0</v>
      </c>
      <c r="J2783" s="97">
        <f>AVERAGE(J2780:J2782)*0.6</f>
        <v>0</v>
      </c>
      <c r="K2783" s="97">
        <f>AVERAGE(K2780:K2782)*0.8</f>
        <v>0</v>
      </c>
      <c r="L2783" s="100">
        <f>AVERAGE(L2780:L2782)*1</f>
        <v>1</v>
      </c>
      <c r="M2783" s="102">
        <f>SUM(H2783:L2783)</f>
        <v>1</v>
      </c>
    </row>
    <row r="2784" spans="1:13" ht="40.5" customHeight="1" thickTop="1" thickBot="1">
      <c r="A2784" s="83" t="s">
        <v>29</v>
      </c>
      <c r="B2784" s="84" t="s">
        <v>7</v>
      </c>
      <c r="C2784" s="84" t="s">
        <v>8</v>
      </c>
      <c r="D2784" s="84" t="s">
        <v>9</v>
      </c>
      <c r="E2784" s="84" t="s">
        <v>10</v>
      </c>
      <c r="F2784" s="84" t="s">
        <v>11</v>
      </c>
      <c r="G2784" s="85" t="s">
        <v>12</v>
      </c>
      <c r="H2784" s="84" t="s">
        <v>7</v>
      </c>
      <c r="I2784" s="84" t="s">
        <v>8</v>
      </c>
      <c r="J2784" s="84" t="s">
        <v>9</v>
      </c>
      <c r="K2784" s="84" t="s">
        <v>10</v>
      </c>
      <c r="L2784" s="99" t="s">
        <v>11</v>
      </c>
      <c r="M2784" s="85" t="s">
        <v>12</v>
      </c>
    </row>
    <row r="2785" spans="1:13" ht="40.5" customHeight="1" thickTop="1" thickBot="1">
      <c r="A2785" s="103" t="s">
        <v>30</v>
      </c>
      <c r="B2785" s="104"/>
      <c r="C2785" s="104"/>
      <c r="D2785" s="104"/>
      <c r="E2785" s="89"/>
      <c r="F2785" s="89">
        <v>11</v>
      </c>
      <c r="G2785" s="105">
        <f t="shared" ref="G2785:G2788" si="1166">SUM(B2785:F2785)</f>
        <v>11</v>
      </c>
      <c r="H2785" s="106">
        <f t="shared" ref="H2785:L2788" si="1167">IFERROR(B2785/$G$2785,0)</f>
        <v>0</v>
      </c>
      <c r="I2785" s="106">
        <f t="shared" si="1167"/>
        <v>0</v>
      </c>
      <c r="J2785" s="106">
        <f t="shared" si="1167"/>
        <v>0</v>
      </c>
      <c r="K2785" s="106">
        <f t="shared" si="1167"/>
        <v>0</v>
      </c>
      <c r="L2785" s="106">
        <f t="shared" si="1167"/>
        <v>1</v>
      </c>
      <c r="M2785" s="93" t="s">
        <v>14</v>
      </c>
    </row>
    <row r="2786" spans="1:13" ht="40.5" customHeight="1" thickTop="1" thickBot="1">
      <c r="A2786" s="103" t="s">
        <v>31</v>
      </c>
      <c r="B2786" s="104"/>
      <c r="C2786" s="104"/>
      <c r="D2786" s="104"/>
      <c r="E2786" s="89"/>
      <c r="F2786" s="89">
        <v>11</v>
      </c>
      <c r="G2786" s="105">
        <f t="shared" si="1166"/>
        <v>11</v>
      </c>
      <c r="H2786" s="106">
        <f t="shared" si="1167"/>
        <v>0</v>
      </c>
      <c r="I2786" s="106">
        <f t="shared" si="1167"/>
        <v>0</v>
      </c>
      <c r="J2786" s="106">
        <f t="shared" si="1167"/>
        <v>0</v>
      </c>
      <c r="K2786" s="106">
        <f t="shared" si="1167"/>
        <v>0</v>
      </c>
      <c r="L2786" s="106">
        <f t="shared" si="1167"/>
        <v>1</v>
      </c>
      <c r="M2786" s="93" t="s">
        <v>14</v>
      </c>
    </row>
    <row r="2787" spans="1:13" ht="40.5" customHeight="1" thickTop="1" thickBot="1">
      <c r="A2787" s="103" t="s">
        <v>32</v>
      </c>
      <c r="B2787" s="104"/>
      <c r="C2787" s="104"/>
      <c r="D2787" s="104"/>
      <c r="E2787" s="89"/>
      <c r="F2787" s="89">
        <v>11</v>
      </c>
      <c r="G2787" s="105">
        <f t="shared" si="1166"/>
        <v>11</v>
      </c>
      <c r="H2787" s="106">
        <f t="shared" si="1167"/>
        <v>0</v>
      </c>
      <c r="I2787" s="106">
        <f t="shared" si="1167"/>
        <v>0</v>
      </c>
      <c r="J2787" s="106">
        <f t="shared" si="1167"/>
        <v>0</v>
      </c>
      <c r="K2787" s="106">
        <f t="shared" si="1167"/>
        <v>0</v>
      </c>
      <c r="L2787" s="106">
        <f t="shared" si="1167"/>
        <v>1</v>
      </c>
      <c r="M2787" s="93" t="s">
        <v>14</v>
      </c>
    </row>
    <row r="2788" spans="1:13" ht="40.5" customHeight="1" thickTop="1" thickBot="1">
      <c r="A2788" s="103" t="s">
        <v>33</v>
      </c>
      <c r="B2788" s="104"/>
      <c r="C2788" s="104"/>
      <c r="D2788" s="104"/>
      <c r="E2788" s="89"/>
      <c r="F2788" s="89">
        <v>11</v>
      </c>
      <c r="G2788" s="105">
        <f t="shared" si="1166"/>
        <v>11</v>
      </c>
      <c r="H2788" s="106">
        <f t="shared" si="1167"/>
        <v>0</v>
      </c>
      <c r="I2788" s="106">
        <f t="shared" si="1167"/>
        <v>0</v>
      </c>
      <c r="J2788" s="106">
        <f t="shared" si="1167"/>
        <v>0</v>
      </c>
      <c r="K2788" s="106">
        <f t="shared" si="1167"/>
        <v>0</v>
      </c>
      <c r="L2788" s="106">
        <f t="shared" si="1167"/>
        <v>1</v>
      </c>
      <c r="M2788" s="93" t="s">
        <v>14</v>
      </c>
    </row>
    <row r="2789" spans="1:13" ht="40.5" customHeight="1" thickTop="1" thickBot="1">
      <c r="A2789" s="107" t="s">
        <v>24</v>
      </c>
      <c r="B2789" s="108">
        <f t="shared" ref="B2789:F2789" si="1168">IFERROR(AVERAGE(B2785:B2788),0)</f>
        <v>0</v>
      </c>
      <c r="C2789" s="108">
        <f t="shared" si="1168"/>
        <v>0</v>
      </c>
      <c r="D2789" s="108">
        <f t="shared" si="1168"/>
        <v>0</v>
      </c>
      <c r="E2789" s="108">
        <f t="shared" si="1168"/>
        <v>0</v>
      </c>
      <c r="F2789" s="108">
        <f t="shared" si="1168"/>
        <v>11</v>
      </c>
      <c r="G2789" s="108">
        <f>SUM(AVERAGE(G2785:G2788))</f>
        <v>11</v>
      </c>
      <c r="H2789" s="102">
        <f>AVERAGE(H2785:H2788)*0.2</f>
        <v>0</v>
      </c>
      <c r="I2789" s="102">
        <f>AVERAGE(I2785:I2788)*0.4</f>
        <v>0</v>
      </c>
      <c r="J2789" s="102">
        <f>AVERAGE(J2785:J2788)*0.6</f>
        <v>0</v>
      </c>
      <c r="K2789" s="102">
        <f>AVERAGE(K2785:K2788)*0.8</f>
        <v>0</v>
      </c>
      <c r="L2789" s="109">
        <f>AVERAGE(L2785:L2788)*1</f>
        <v>1</v>
      </c>
      <c r="M2789" s="102">
        <f>SUM(H2789:L2789)</f>
        <v>1</v>
      </c>
    </row>
    <row r="2790" spans="1:13" ht="40.5" customHeight="1" thickTop="1" thickBot="1">
      <c r="A2790" s="110" t="s">
        <v>34</v>
      </c>
      <c r="B2790" s="111"/>
      <c r="C2790" s="111"/>
      <c r="D2790" s="111"/>
      <c r="E2790" s="111"/>
      <c r="F2790" s="111"/>
      <c r="G2790" s="112">
        <f>SUM(B2790:F2790)</f>
        <v>0</v>
      </c>
      <c r="H2790" s="113">
        <f t="shared" ref="H2790:L2790" si="1169">IFERROR(B2790/$G$2790,0)</f>
        <v>0</v>
      </c>
      <c r="I2790" s="113">
        <f t="shared" si="1169"/>
        <v>0</v>
      </c>
      <c r="J2790" s="113">
        <f t="shared" si="1169"/>
        <v>0</v>
      </c>
      <c r="K2790" s="113">
        <f t="shared" si="1169"/>
        <v>0</v>
      </c>
      <c r="L2790" s="113">
        <f t="shared" si="1169"/>
        <v>0</v>
      </c>
      <c r="M2790" s="93" t="s">
        <v>14</v>
      </c>
    </row>
    <row r="2791" spans="1:13" ht="40.5" customHeight="1" thickTop="1" thickBot="1">
      <c r="A2791" s="127" t="s">
        <v>35</v>
      </c>
      <c r="B2791" s="134"/>
      <c r="C2791" s="134"/>
      <c r="D2791" s="134"/>
      <c r="E2791" s="134"/>
      <c r="F2791" s="135"/>
      <c r="G2791" s="114">
        <v>11</v>
      </c>
      <c r="H2791" s="102" t="s">
        <v>14</v>
      </c>
      <c r="I2791" s="102" t="s">
        <v>14</v>
      </c>
      <c r="J2791" s="102" t="s">
        <v>14</v>
      </c>
      <c r="K2791" s="102" t="s">
        <v>14</v>
      </c>
      <c r="L2791" s="102" t="s">
        <v>14</v>
      </c>
      <c r="M2791" s="102">
        <f>(M2771+M2778+M2783+M2789)/4</f>
        <v>1</v>
      </c>
    </row>
    <row r="2792" spans="1:13" ht="40.5" customHeight="1" thickTop="1">
      <c r="A2792" s="77"/>
      <c r="B2792" s="77"/>
      <c r="C2792" s="77"/>
      <c r="D2792" s="77"/>
      <c r="E2792" s="77"/>
      <c r="F2792" s="77"/>
      <c r="G2792" s="77"/>
      <c r="H2792" s="77"/>
      <c r="I2792" s="77"/>
      <c r="J2792" s="77"/>
      <c r="K2792" s="77"/>
      <c r="L2792" s="77"/>
      <c r="M2792" s="77"/>
    </row>
    <row r="2793" spans="1:13" ht="40.5" customHeight="1" thickBot="1">
      <c r="A2793" s="77"/>
      <c r="B2793" s="77"/>
      <c r="C2793" s="77"/>
      <c r="D2793" s="77"/>
      <c r="E2793" s="77"/>
      <c r="F2793" s="77"/>
      <c r="G2793" s="77"/>
      <c r="H2793" s="77"/>
      <c r="I2793" s="77"/>
      <c r="J2793" s="77"/>
      <c r="K2793" s="77"/>
      <c r="L2793" s="77"/>
      <c r="M2793" s="77"/>
    </row>
    <row r="2794" spans="1:13" ht="40.5" customHeight="1" thickTop="1" thickBot="1">
      <c r="A2794" s="78" t="s">
        <v>0</v>
      </c>
      <c r="B2794" s="136" t="s">
        <v>247</v>
      </c>
      <c r="C2794" s="132"/>
      <c r="D2794" s="132"/>
      <c r="E2794" s="132"/>
      <c r="F2794" s="132"/>
      <c r="G2794" s="133"/>
      <c r="H2794" s="139" t="s">
        <v>111</v>
      </c>
      <c r="I2794" s="144"/>
      <c r="J2794" s="145"/>
      <c r="K2794" s="79" t="s">
        <v>2</v>
      </c>
      <c r="L2794" s="146">
        <v>45512</v>
      </c>
      <c r="M2794" s="147"/>
    </row>
    <row r="2795" spans="1:13" ht="40.5" customHeight="1" thickBot="1">
      <c r="A2795" s="115" t="s">
        <v>3</v>
      </c>
      <c r="B2795" s="148"/>
      <c r="C2795" s="148"/>
      <c r="D2795" s="148"/>
      <c r="E2795" s="148"/>
      <c r="F2795" s="148"/>
      <c r="G2795" s="149"/>
      <c r="H2795" s="80" t="s">
        <v>112</v>
      </c>
      <c r="I2795" s="121">
        <v>12</v>
      </c>
      <c r="J2795" s="133"/>
      <c r="K2795" s="81"/>
      <c r="L2795" s="80"/>
      <c r="M2795" s="80"/>
    </row>
    <row r="2796" spans="1:13" ht="40.5" customHeight="1" thickBot="1">
      <c r="A2796" s="150"/>
      <c r="B2796" s="151"/>
      <c r="C2796" s="151"/>
      <c r="D2796" s="151"/>
      <c r="E2796" s="151"/>
      <c r="F2796" s="151"/>
      <c r="G2796" s="152"/>
      <c r="H2796" s="80" t="s">
        <v>113</v>
      </c>
      <c r="I2796" s="121">
        <v>2</v>
      </c>
      <c r="J2796" s="133"/>
      <c r="K2796" s="80"/>
      <c r="L2796" s="80"/>
      <c r="M2796" s="80"/>
    </row>
    <row r="2797" spans="1:13" ht="40.5" customHeight="1" thickBot="1">
      <c r="A2797" s="82" t="s">
        <v>4</v>
      </c>
      <c r="B2797" s="130" t="s">
        <v>5</v>
      </c>
      <c r="C2797" s="131"/>
      <c r="D2797" s="131"/>
      <c r="E2797" s="131"/>
      <c r="F2797" s="131"/>
      <c r="G2797" s="131"/>
      <c r="H2797" s="121" t="s">
        <v>5</v>
      </c>
      <c r="I2797" s="132"/>
      <c r="J2797" s="132"/>
      <c r="K2797" s="132"/>
      <c r="L2797" s="132"/>
      <c r="M2797" s="133"/>
    </row>
    <row r="2798" spans="1:13" ht="40.5" customHeight="1" thickTop="1" thickBot="1">
      <c r="A2798" s="83" t="s">
        <v>6</v>
      </c>
      <c r="B2798" s="84" t="s">
        <v>7</v>
      </c>
      <c r="C2798" s="84" t="s">
        <v>8</v>
      </c>
      <c r="D2798" s="84" t="s">
        <v>9</v>
      </c>
      <c r="E2798" s="84" t="s">
        <v>10</v>
      </c>
      <c r="F2798" s="84" t="s">
        <v>11</v>
      </c>
      <c r="G2798" s="85" t="s">
        <v>12</v>
      </c>
      <c r="H2798" s="86" t="s">
        <v>7</v>
      </c>
      <c r="I2798" s="86" t="s">
        <v>8</v>
      </c>
      <c r="J2798" s="86" t="s">
        <v>9</v>
      </c>
      <c r="K2798" s="86" t="s">
        <v>10</v>
      </c>
      <c r="L2798" s="86" t="s">
        <v>11</v>
      </c>
      <c r="M2798" s="87" t="s">
        <v>12</v>
      </c>
    </row>
    <row r="2799" spans="1:13" ht="40.5" customHeight="1" thickTop="1" thickBot="1">
      <c r="A2799" s="88" t="s">
        <v>13</v>
      </c>
      <c r="B2799" s="89"/>
      <c r="C2799" s="89"/>
      <c r="D2799" s="89"/>
      <c r="E2799" s="89"/>
      <c r="F2799" s="89">
        <v>14</v>
      </c>
      <c r="G2799" s="90">
        <f t="shared" ref="G2799:G2801" si="1170">SUM(B2799:F2799)</f>
        <v>14</v>
      </c>
      <c r="H2799" s="91">
        <f t="shared" ref="H2799:L2801" si="1171">IFERROR(B2799/$G$2799,0)</f>
        <v>0</v>
      </c>
      <c r="I2799" s="91">
        <f t="shared" si="1171"/>
        <v>0</v>
      </c>
      <c r="J2799" s="91">
        <f t="shared" si="1171"/>
        <v>0</v>
      </c>
      <c r="K2799" s="91">
        <f t="shared" si="1171"/>
        <v>0</v>
      </c>
      <c r="L2799" s="91">
        <f t="shared" si="1171"/>
        <v>1</v>
      </c>
      <c r="M2799" s="92" t="s">
        <v>14</v>
      </c>
    </row>
    <row r="2800" spans="1:13" ht="40.5" customHeight="1" thickTop="1" thickBot="1">
      <c r="A2800" s="88" t="s">
        <v>15</v>
      </c>
      <c r="B2800" s="89"/>
      <c r="C2800" s="89"/>
      <c r="D2800" s="89"/>
      <c r="E2800" s="89"/>
      <c r="F2800" s="89">
        <v>14</v>
      </c>
      <c r="G2800" s="90">
        <f t="shared" si="1170"/>
        <v>14</v>
      </c>
      <c r="H2800" s="91">
        <f t="shared" si="1171"/>
        <v>0</v>
      </c>
      <c r="I2800" s="91">
        <f t="shared" si="1171"/>
        <v>0</v>
      </c>
      <c r="J2800" s="91">
        <f t="shared" si="1171"/>
        <v>0</v>
      </c>
      <c r="K2800" s="91">
        <f t="shared" si="1171"/>
        <v>0</v>
      </c>
      <c r="L2800" s="91">
        <f t="shared" si="1171"/>
        <v>1</v>
      </c>
      <c r="M2800" s="93" t="s">
        <v>14</v>
      </c>
    </row>
    <row r="2801" spans="1:13" ht="40.5" customHeight="1" thickTop="1" thickBot="1">
      <c r="A2801" s="88" t="s">
        <v>16</v>
      </c>
      <c r="B2801" s="89"/>
      <c r="C2801" s="89"/>
      <c r="D2801" s="89"/>
      <c r="E2801" s="89"/>
      <c r="F2801" s="89">
        <v>14</v>
      </c>
      <c r="G2801" s="90">
        <f t="shared" si="1170"/>
        <v>14</v>
      </c>
      <c r="H2801" s="91">
        <f t="shared" si="1171"/>
        <v>0</v>
      </c>
      <c r="I2801" s="91">
        <f t="shared" si="1171"/>
        <v>0</v>
      </c>
      <c r="J2801" s="91">
        <f t="shared" si="1171"/>
        <v>0</v>
      </c>
      <c r="K2801" s="91">
        <f t="shared" si="1171"/>
        <v>0</v>
      </c>
      <c r="L2801" s="91">
        <f t="shared" si="1171"/>
        <v>1</v>
      </c>
      <c r="M2801" s="93" t="s">
        <v>14</v>
      </c>
    </row>
    <row r="2802" spans="1:13" ht="40.5" customHeight="1" thickTop="1" thickBot="1">
      <c r="A2802" s="94" t="s">
        <v>17</v>
      </c>
      <c r="B2802" s="95">
        <f>IFERROR(AVERAGE(B2799:B2801),0)</f>
        <v>0</v>
      </c>
      <c r="C2802" s="95">
        <f>IFERROR(AVERAGE(C2799:C2801),0)</f>
        <v>0</v>
      </c>
      <c r="D2802" s="95">
        <f>IFERROR(AVERAGE(D2799:D2801),0)</f>
        <v>0</v>
      </c>
      <c r="E2802" s="95">
        <f t="shared" ref="E2802:F2802" si="1172">IFERROR(AVERAGE(E2799:E2801),0)</f>
        <v>0</v>
      </c>
      <c r="F2802" s="95">
        <f t="shared" si="1172"/>
        <v>14</v>
      </c>
      <c r="G2802" s="95">
        <f>SUM(AVERAGE(G2799:G2801))</f>
        <v>14</v>
      </c>
      <c r="H2802" s="96">
        <f>AVERAGE(H2799:H2801)*0.2</f>
        <v>0</v>
      </c>
      <c r="I2802" s="96">
        <f>AVERAGE(I2799:I2801)*0.4</f>
        <v>0</v>
      </c>
      <c r="J2802" s="96">
        <f>AVERAGE(J2799:J2801)*0.6</f>
        <v>0</v>
      </c>
      <c r="K2802" s="96">
        <f>AVERAGE(K2799:K2801)*0.8</f>
        <v>0</v>
      </c>
      <c r="L2802" s="96">
        <f>AVERAGE(L2799:L2801)*1</f>
        <v>1</v>
      </c>
      <c r="M2802" s="97">
        <f>SUM(H2802:L2802)</f>
        <v>1</v>
      </c>
    </row>
    <row r="2803" spans="1:13" ht="40.5" customHeight="1" thickTop="1" thickBot="1">
      <c r="A2803" s="98" t="s">
        <v>18</v>
      </c>
      <c r="B2803" s="84" t="s">
        <v>7</v>
      </c>
      <c r="C2803" s="84" t="s">
        <v>8</v>
      </c>
      <c r="D2803" s="84" t="s">
        <v>9</v>
      </c>
      <c r="E2803" s="84" t="s">
        <v>10</v>
      </c>
      <c r="F2803" s="84" t="s">
        <v>11</v>
      </c>
      <c r="G2803" s="85" t="s">
        <v>12</v>
      </c>
      <c r="H2803" s="84" t="s">
        <v>7</v>
      </c>
      <c r="I2803" s="84" t="s">
        <v>8</v>
      </c>
      <c r="J2803" s="84" t="s">
        <v>9</v>
      </c>
      <c r="K2803" s="84" t="s">
        <v>10</v>
      </c>
      <c r="L2803" s="99" t="s">
        <v>11</v>
      </c>
      <c r="M2803" s="85" t="s">
        <v>12</v>
      </c>
    </row>
    <row r="2804" spans="1:13" ht="40.5" customHeight="1" thickTop="1" thickBot="1">
      <c r="A2804" s="88" t="s">
        <v>19</v>
      </c>
      <c r="B2804" s="89"/>
      <c r="C2804" s="89"/>
      <c r="D2804" s="89"/>
      <c r="E2804" s="89"/>
      <c r="F2804" s="89">
        <v>14</v>
      </c>
      <c r="G2804" s="90">
        <f t="shared" ref="G2804:G2808" si="1173">SUM(B2804:F2804)</f>
        <v>14</v>
      </c>
      <c r="H2804" s="91">
        <f t="shared" ref="H2804:L2808" si="1174">IFERROR(B2804/$G$2804,0)</f>
        <v>0</v>
      </c>
      <c r="I2804" s="91">
        <f t="shared" si="1174"/>
        <v>0</v>
      </c>
      <c r="J2804" s="91">
        <f t="shared" si="1174"/>
        <v>0</v>
      </c>
      <c r="K2804" s="91">
        <f t="shared" si="1174"/>
        <v>0</v>
      </c>
      <c r="L2804" s="91">
        <f t="shared" si="1174"/>
        <v>1</v>
      </c>
      <c r="M2804" s="93" t="s">
        <v>14</v>
      </c>
    </row>
    <row r="2805" spans="1:13" ht="40.5" customHeight="1" thickTop="1" thickBot="1">
      <c r="A2805" s="88" t="s">
        <v>20</v>
      </c>
      <c r="B2805" s="89"/>
      <c r="C2805" s="89"/>
      <c r="D2805" s="89"/>
      <c r="E2805" s="89"/>
      <c r="F2805" s="89">
        <v>14</v>
      </c>
      <c r="G2805" s="90">
        <f t="shared" si="1173"/>
        <v>14</v>
      </c>
      <c r="H2805" s="91">
        <f t="shared" si="1174"/>
        <v>0</v>
      </c>
      <c r="I2805" s="91">
        <f t="shared" si="1174"/>
        <v>0</v>
      </c>
      <c r="J2805" s="91">
        <f t="shared" si="1174"/>
        <v>0</v>
      </c>
      <c r="K2805" s="91">
        <f t="shared" si="1174"/>
        <v>0</v>
      </c>
      <c r="L2805" s="91">
        <f t="shared" si="1174"/>
        <v>1</v>
      </c>
      <c r="M2805" s="93" t="s">
        <v>14</v>
      </c>
    </row>
    <row r="2806" spans="1:13" ht="40.5" customHeight="1" thickTop="1" thickBot="1">
      <c r="A2806" s="88" t="s">
        <v>21</v>
      </c>
      <c r="B2806" s="89"/>
      <c r="C2806" s="89"/>
      <c r="D2806" s="89"/>
      <c r="E2806" s="89"/>
      <c r="F2806" s="89">
        <v>14</v>
      </c>
      <c r="G2806" s="90">
        <f t="shared" si="1173"/>
        <v>14</v>
      </c>
      <c r="H2806" s="91">
        <f t="shared" si="1174"/>
        <v>0</v>
      </c>
      <c r="I2806" s="91">
        <f t="shared" si="1174"/>
        <v>0</v>
      </c>
      <c r="J2806" s="91">
        <f t="shared" si="1174"/>
        <v>0</v>
      </c>
      <c r="K2806" s="91">
        <f t="shared" si="1174"/>
        <v>0</v>
      </c>
      <c r="L2806" s="91">
        <f t="shared" si="1174"/>
        <v>1</v>
      </c>
      <c r="M2806" s="93" t="s">
        <v>14</v>
      </c>
    </row>
    <row r="2807" spans="1:13" ht="40.5" customHeight="1" thickTop="1" thickBot="1">
      <c r="A2807" s="88" t="s">
        <v>22</v>
      </c>
      <c r="B2807" s="89"/>
      <c r="C2807" s="89"/>
      <c r="D2807" s="89"/>
      <c r="E2807" s="89"/>
      <c r="F2807" s="89">
        <v>14</v>
      </c>
      <c r="G2807" s="90">
        <f t="shared" si="1173"/>
        <v>14</v>
      </c>
      <c r="H2807" s="91">
        <f t="shared" si="1174"/>
        <v>0</v>
      </c>
      <c r="I2807" s="91">
        <f t="shared" si="1174"/>
        <v>0</v>
      </c>
      <c r="J2807" s="91">
        <f t="shared" si="1174"/>
        <v>0</v>
      </c>
      <c r="K2807" s="91">
        <f t="shared" si="1174"/>
        <v>0</v>
      </c>
      <c r="L2807" s="91">
        <f t="shared" si="1174"/>
        <v>1</v>
      </c>
      <c r="M2807" s="93" t="s">
        <v>14</v>
      </c>
    </row>
    <row r="2808" spans="1:13" ht="40.5" customHeight="1" thickTop="1" thickBot="1">
      <c r="A2808" s="88" t="s">
        <v>23</v>
      </c>
      <c r="B2808" s="89"/>
      <c r="C2808" s="89"/>
      <c r="D2808" s="89"/>
      <c r="E2808" s="89"/>
      <c r="F2808" s="89">
        <v>14</v>
      </c>
      <c r="G2808" s="90">
        <f t="shared" si="1173"/>
        <v>14</v>
      </c>
      <c r="H2808" s="91">
        <f t="shared" si="1174"/>
        <v>0</v>
      </c>
      <c r="I2808" s="91">
        <f t="shared" si="1174"/>
        <v>0</v>
      </c>
      <c r="J2808" s="91">
        <f t="shared" si="1174"/>
        <v>0</v>
      </c>
      <c r="K2808" s="91">
        <f t="shared" si="1174"/>
        <v>0</v>
      </c>
      <c r="L2808" s="91">
        <f t="shared" si="1174"/>
        <v>1</v>
      </c>
      <c r="M2808" s="93"/>
    </row>
    <row r="2809" spans="1:13" ht="40.5" customHeight="1" thickTop="1" thickBot="1">
      <c r="A2809" s="94" t="s">
        <v>24</v>
      </c>
      <c r="B2809" s="95">
        <f t="shared" ref="B2809:F2809" si="1175">IFERROR(AVERAGE(B2804:B2808),0)</f>
        <v>0</v>
      </c>
      <c r="C2809" s="95">
        <f t="shared" si="1175"/>
        <v>0</v>
      </c>
      <c r="D2809" s="95">
        <f t="shared" si="1175"/>
        <v>0</v>
      </c>
      <c r="E2809" s="95">
        <f t="shared" si="1175"/>
        <v>0</v>
      </c>
      <c r="F2809" s="95">
        <f t="shared" si="1175"/>
        <v>14</v>
      </c>
      <c r="G2809" s="95">
        <f>SUM(AVERAGE(G2804:G2808))</f>
        <v>14</v>
      </c>
      <c r="H2809" s="97">
        <f>AVERAGE(H2804:H2808)*0.2</f>
        <v>0</v>
      </c>
      <c r="I2809" s="97">
        <f>AVERAGE(I2804:I2808)*0.4</f>
        <v>0</v>
      </c>
      <c r="J2809" s="97">
        <f>AVERAGE(J2804:J2808)*0.6</f>
        <v>0</v>
      </c>
      <c r="K2809" s="97">
        <f>AVERAGE(K2804:K2808)*0.8</f>
        <v>0</v>
      </c>
      <c r="L2809" s="100">
        <f>AVERAGE(L2804:L2808)*1</f>
        <v>1</v>
      </c>
      <c r="M2809" s="97">
        <f>SUM(H2809:L2809)</f>
        <v>1</v>
      </c>
    </row>
    <row r="2810" spans="1:13" ht="40.5" customHeight="1" thickTop="1" thickBot="1">
      <c r="A2810" s="98" t="s">
        <v>25</v>
      </c>
      <c r="B2810" s="84" t="s">
        <v>7</v>
      </c>
      <c r="C2810" s="84" t="s">
        <v>8</v>
      </c>
      <c r="D2810" s="84" t="s">
        <v>9</v>
      </c>
      <c r="E2810" s="84" t="s">
        <v>10</v>
      </c>
      <c r="F2810" s="84" t="s">
        <v>11</v>
      </c>
      <c r="G2810" s="85" t="s">
        <v>12</v>
      </c>
      <c r="H2810" s="84" t="s">
        <v>7</v>
      </c>
      <c r="I2810" s="84" t="s">
        <v>8</v>
      </c>
      <c r="J2810" s="84" t="s">
        <v>9</v>
      </c>
      <c r="K2810" s="84" t="s">
        <v>10</v>
      </c>
      <c r="L2810" s="99" t="s">
        <v>11</v>
      </c>
      <c r="M2810" s="85" t="s">
        <v>12</v>
      </c>
    </row>
    <row r="2811" spans="1:13" ht="40.5" customHeight="1" thickTop="1" thickBot="1">
      <c r="A2811" s="88" t="s">
        <v>26</v>
      </c>
      <c r="B2811" s="89"/>
      <c r="C2811" s="89"/>
      <c r="D2811" s="89"/>
      <c r="E2811" s="89"/>
      <c r="F2811" s="89">
        <v>14</v>
      </c>
      <c r="G2811" s="90">
        <f t="shared" ref="G2811:G2813" si="1176">SUM(B2811:F2811)</f>
        <v>14</v>
      </c>
      <c r="H2811" s="91">
        <f t="shared" ref="H2811:L2813" si="1177">IFERROR(B2811/$G$2811,0)</f>
        <v>0</v>
      </c>
      <c r="I2811" s="91">
        <f t="shared" si="1177"/>
        <v>0</v>
      </c>
      <c r="J2811" s="91">
        <f t="shared" si="1177"/>
        <v>0</v>
      </c>
      <c r="K2811" s="91">
        <f t="shared" si="1177"/>
        <v>0</v>
      </c>
      <c r="L2811" s="91">
        <f t="shared" si="1177"/>
        <v>1</v>
      </c>
      <c r="M2811" s="93" t="s">
        <v>14</v>
      </c>
    </row>
    <row r="2812" spans="1:13" ht="40.5" customHeight="1" thickTop="1" thickBot="1">
      <c r="A2812" s="88" t="s">
        <v>27</v>
      </c>
      <c r="B2812" s="89"/>
      <c r="C2812" s="89"/>
      <c r="D2812" s="89"/>
      <c r="E2812" s="89"/>
      <c r="F2812" s="89">
        <v>14</v>
      </c>
      <c r="G2812" s="90">
        <f t="shared" si="1176"/>
        <v>14</v>
      </c>
      <c r="H2812" s="91">
        <f t="shared" si="1177"/>
        <v>0</v>
      </c>
      <c r="I2812" s="91">
        <f t="shared" si="1177"/>
        <v>0</v>
      </c>
      <c r="J2812" s="91">
        <f t="shared" si="1177"/>
        <v>0</v>
      </c>
      <c r="K2812" s="91">
        <f t="shared" si="1177"/>
        <v>0</v>
      </c>
      <c r="L2812" s="91">
        <f t="shared" si="1177"/>
        <v>1</v>
      </c>
      <c r="M2812" s="93" t="s">
        <v>14</v>
      </c>
    </row>
    <row r="2813" spans="1:13" ht="40.5" customHeight="1" thickTop="1" thickBot="1">
      <c r="A2813" s="88" t="s">
        <v>28</v>
      </c>
      <c r="B2813" s="89"/>
      <c r="C2813" s="89"/>
      <c r="D2813" s="89"/>
      <c r="E2813" s="89"/>
      <c r="F2813" s="89">
        <v>14</v>
      </c>
      <c r="G2813" s="90">
        <f t="shared" si="1176"/>
        <v>14</v>
      </c>
      <c r="H2813" s="91">
        <f t="shared" si="1177"/>
        <v>0</v>
      </c>
      <c r="I2813" s="91">
        <f t="shared" si="1177"/>
        <v>0</v>
      </c>
      <c r="J2813" s="91">
        <f t="shared" si="1177"/>
        <v>0</v>
      </c>
      <c r="K2813" s="91">
        <f t="shared" si="1177"/>
        <v>0</v>
      </c>
      <c r="L2813" s="91">
        <f t="shared" si="1177"/>
        <v>1</v>
      </c>
      <c r="M2813" s="93" t="s">
        <v>14</v>
      </c>
    </row>
    <row r="2814" spans="1:13" ht="40.5" customHeight="1" thickTop="1" thickBot="1">
      <c r="A2814" s="94" t="s">
        <v>24</v>
      </c>
      <c r="B2814" s="95">
        <f t="shared" ref="B2814:F2814" si="1178">IFERROR(AVERAGE(B2811:B2813),0)</f>
        <v>0</v>
      </c>
      <c r="C2814" s="95">
        <f t="shared" si="1178"/>
        <v>0</v>
      </c>
      <c r="D2814" s="101">
        <f t="shared" si="1178"/>
        <v>0</v>
      </c>
      <c r="E2814" s="101">
        <f t="shared" si="1178"/>
        <v>0</v>
      </c>
      <c r="F2814" s="101">
        <f t="shared" si="1178"/>
        <v>14</v>
      </c>
      <c r="G2814" s="101">
        <f>SUM(AVERAGE(G2811:G2813))</f>
        <v>14</v>
      </c>
      <c r="H2814" s="97">
        <f>AVERAGE(H2811:H2813)*0.2</f>
        <v>0</v>
      </c>
      <c r="I2814" s="97">
        <f>AVERAGE(I2811:I2813)*0.4</f>
        <v>0</v>
      </c>
      <c r="J2814" s="97">
        <f>AVERAGE(J2811:J2813)*0.6</f>
        <v>0</v>
      </c>
      <c r="K2814" s="97">
        <f>AVERAGE(K2811:K2813)*0.8</f>
        <v>0</v>
      </c>
      <c r="L2814" s="100">
        <f>AVERAGE(L2811:L2813)*1</f>
        <v>1</v>
      </c>
      <c r="M2814" s="102">
        <f>SUM(H2814:L2814)</f>
        <v>1</v>
      </c>
    </row>
    <row r="2815" spans="1:13" ht="40.5" customHeight="1" thickTop="1" thickBot="1">
      <c r="A2815" s="83" t="s">
        <v>29</v>
      </c>
      <c r="B2815" s="84" t="s">
        <v>7</v>
      </c>
      <c r="C2815" s="84" t="s">
        <v>8</v>
      </c>
      <c r="D2815" s="84" t="s">
        <v>9</v>
      </c>
      <c r="E2815" s="84" t="s">
        <v>10</v>
      </c>
      <c r="F2815" s="84" t="s">
        <v>11</v>
      </c>
      <c r="G2815" s="85" t="s">
        <v>12</v>
      </c>
      <c r="H2815" s="84" t="s">
        <v>7</v>
      </c>
      <c r="I2815" s="84" t="s">
        <v>8</v>
      </c>
      <c r="J2815" s="84" t="s">
        <v>9</v>
      </c>
      <c r="K2815" s="84" t="s">
        <v>10</v>
      </c>
      <c r="L2815" s="99" t="s">
        <v>11</v>
      </c>
      <c r="M2815" s="85" t="s">
        <v>12</v>
      </c>
    </row>
    <row r="2816" spans="1:13" ht="40.5" customHeight="1" thickTop="1" thickBot="1">
      <c r="A2816" s="103" t="s">
        <v>30</v>
      </c>
      <c r="B2816" s="104"/>
      <c r="C2816" s="104"/>
      <c r="D2816" s="104"/>
      <c r="E2816" s="89"/>
      <c r="F2816" s="89">
        <v>14</v>
      </c>
      <c r="G2816" s="105">
        <f t="shared" ref="G2816:G2819" si="1179">SUM(B2816:F2816)</f>
        <v>14</v>
      </c>
      <c r="H2816" s="106">
        <f t="shared" ref="H2816:L2819" si="1180">IFERROR(B2816/$G$2816,0)</f>
        <v>0</v>
      </c>
      <c r="I2816" s="106">
        <f t="shared" si="1180"/>
        <v>0</v>
      </c>
      <c r="J2816" s="106">
        <f t="shared" si="1180"/>
        <v>0</v>
      </c>
      <c r="K2816" s="106">
        <f t="shared" si="1180"/>
        <v>0</v>
      </c>
      <c r="L2816" s="106">
        <f t="shared" si="1180"/>
        <v>1</v>
      </c>
      <c r="M2816" s="93" t="s">
        <v>14</v>
      </c>
    </row>
    <row r="2817" spans="1:13" ht="40.5" customHeight="1" thickTop="1" thickBot="1">
      <c r="A2817" s="103" t="s">
        <v>31</v>
      </c>
      <c r="B2817" s="104"/>
      <c r="C2817" s="104"/>
      <c r="D2817" s="104"/>
      <c r="E2817" s="89"/>
      <c r="F2817" s="89">
        <v>14</v>
      </c>
      <c r="G2817" s="105">
        <f t="shared" si="1179"/>
        <v>14</v>
      </c>
      <c r="H2817" s="106">
        <f t="shared" si="1180"/>
        <v>0</v>
      </c>
      <c r="I2817" s="106">
        <f t="shared" si="1180"/>
        <v>0</v>
      </c>
      <c r="J2817" s="106">
        <f t="shared" si="1180"/>
        <v>0</v>
      </c>
      <c r="K2817" s="106">
        <f t="shared" si="1180"/>
        <v>0</v>
      </c>
      <c r="L2817" s="106">
        <f t="shared" si="1180"/>
        <v>1</v>
      </c>
      <c r="M2817" s="93" t="s">
        <v>14</v>
      </c>
    </row>
    <row r="2818" spans="1:13" ht="40.5" customHeight="1" thickTop="1" thickBot="1">
      <c r="A2818" s="103" t="s">
        <v>32</v>
      </c>
      <c r="B2818" s="104"/>
      <c r="C2818" s="104"/>
      <c r="D2818" s="104"/>
      <c r="E2818" s="89"/>
      <c r="F2818" s="89">
        <v>14</v>
      </c>
      <c r="G2818" s="105">
        <f t="shared" si="1179"/>
        <v>14</v>
      </c>
      <c r="H2818" s="106">
        <f t="shared" si="1180"/>
        <v>0</v>
      </c>
      <c r="I2818" s="106">
        <f t="shared" si="1180"/>
        <v>0</v>
      </c>
      <c r="J2818" s="106">
        <f t="shared" si="1180"/>
        <v>0</v>
      </c>
      <c r="K2818" s="106">
        <f t="shared" si="1180"/>
        <v>0</v>
      </c>
      <c r="L2818" s="106">
        <f t="shared" si="1180"/>
        <v>1</v>
      </c>
      <c r="M2818" s="93" t="s">
        <v>14</v>
      </c>
    </row>
    <row r="2819" spans="1:13" ht="40.5" customHeight="1" thickTop="1" thickBot="1">
      <c r="A2819" s="103" t="s">
        <v>33</v>
      </c>
      <c r="B2819" s="104"/>
      <c r="C2819" s="104"/>
      <c r="D2819" s="104"/>
      <c r="E2819" s="89"/>
      <c r="F2819" s="89">
        <v>14</v>
      </c>
      <c r="G2819" s="105">
        <f t="shared" si="1179"/>
        <v>14</v>
      </c>
      <c r="H2819" s="106">
        <f t="shared" si="1180"/>
        <v>0</v>
      </c>
      <c r="I2819" s="106">
        <f t="shared" si="1180"/>
        <v>0</v>
      </c>
      <c r="J2819" s="106">
        <f t="shared" si="1180"/>
        <v>0</v>
      </c>
      <c r="K2819" s="106">
        <f t="shared" si="1180"/>
        <v>0</v>
      </c>
      <c r="L2819" s="106">
        <f t="shared" si="1180"/>
        <v>1</v>
      </c>
      <c r="M2819" s="93" t="s">
        <v>14</v>
      </c>
    </row>
    <row r="2820" spans="1:13" ht="40.5" customHeight="1" thickTop="1" thickBot="1">
      <c r="A2820" s="107" t="s">
        <v>24</v>
      </c>
      <c r="B2820" s="108">
        <f t="shared" ref="B2820:F2820" si="1181">IFERROR(AVERAGE(B2816:B2819),0)</f>
        <v>0</v>
      </c>
      <c r="C2820" s="108">
        <f t="shared" si="1181"/>
        <v>0</v>
      </c>
      <c r="D2820" s="108">
        <f t="shared" si="1181"/>
        <v>0</v>
      </c>
      <c r="E2820" s="108">
        <f t="shared" si="1181"/>
        <v>0</v>
      </c>
      <c r="F2820" s="108">
        <f t="shared" si="1181"/>
        <v>14</v>
      </c>
      <c r="G2820" s="108">
        <f>SUM(AVERAGE(G2816:G2819))</f>
        <v>14</v>
      </c>
      <c r="H2820" s="102">
        <f>AVERAGE(H2816:H2819)*0.2</f>
        <v>0</v>
      </c>
      <c r="I2820" s="102">
        <f>AVERAGE(I2816:I2819)*0.4</f>
        <v>0</v>
      </c>
      <c r="J2820" s="102">
        <f>AVERAGE(J2816:J2819)*0.6</f>
        <v>0</v>
      </c>
      <c r="K2820" s="102">
        <f>AVERAGE(K2816:K2819)*0.8</f>
        <v>0</v>
      </c>
      <c r="L2820" s="109">
        <f>AVERAGE(L2816:L2819)*1</f>
        <v>1</v>
      </c>
      <c r="M2820" s="102">
        <f>SUM(H2820:L2820)</f>
        <v>1</v>
      </c>
    </row>
    <row r="2821" spans="1:13" ht="40.5" customHeight="1" thickTop="1" thickBot="1">
      <c r="A2821" s="110" t="s">
        <v>34</v>
      </c>
      <c r="B2821" s="111"/>
      <c r="C2821" s="111"/>
      <c r="D2821" s="111"/>
      <c r="E2821" s="111"/>
      <c r="F2821" s="111"/>
      <c r="G2821" s="112">
        <f>SUM(B2821:F2821)</f>
        <v>0</v>
      </c>
      <c r="H2821" s="113">
        <f t="shared" ref="H2821:L2821" si="1182">IFERROR(B2821/$G$2821,0)</f>
        <v>0</v>
      </c>
      <c r="I2821" s="113">
        <f t="shared" si="1182"/>
        <v>0</v>
      </c>
      <c r="J2821" s="113">
        <f t="shared" si="1182"/>
        <v>0</v>
      </c>
      <c r="K2821" s="113">
        <f t="shared" si="1182"/>
        <v>0</v>
      </c>
      <c r="L2821" s="113">
        <f t="shared" si="1182"/>
        <v>0</v>
      </c>
      <c r="M2821" s="93" t="s">
        <v>14</v>
      </c>
    </row>
    <row r="2822" spans="1:13" ht="40.5" customHeight="1" thickTop="1" thickBot="1">
      <c r="A2822" s="127" t="s">
        <v>35</v>
      </c>
      <c r="B2822" s="134"/>
      <c r="C2822" s="134"/>
      <c r="D2822" s="134"/>
      <c r="E2822" s="134"/>
      <c r="F2822" s="135"/>
      <c r="G2822" s="114">
        <v>14</v>
      </c>
      <c r="H2822" s="102" t="s">
        <v>14</v>
      </c>
      <c r="I2822" s="102" t="s">
        <v>14</v>
      </c>
      <c r="J2822" s="102" t="s">
        <v>14</v>
      </c>
      <c r="K2822" s="102" t="s">
        <v>14</v>
      </c>
      <c r="L2822" s="102" t="s">
        <v>14</v>
      </c>
      <c r="M2822" s="102">
        <f>(M2802+M2809+M2814+M2820)/4</f>
        <v>1</v>
      </c>
    </row>
    <row r="2823" spans="1:13" ht="40.5" customHeight="1" thickTop="1">
      <c r="A2823" s="77"/>
      <c r="B2823" s="77"/>
      <c r="C2823" s="77"/>
      <c r="D2823" s="77"/>
      <c r="E2823" s="77"/>
      <c r="F2823" s="77"/>
      <c r="G2823" s="77"/>
      <c r="H2823" s="77"/>
      <c r="I2823" s="77"/>
      <c r="J2823" s="77"/>
      <c r="K2823" s="77"/>
      <c r="L2823" s="77"/>
      <c r="M2823" s="77"/>
    </row>
    <row r="2824" spans="1:13" ht="40.5" customHeight="1">
      <c r="A2824" s="77"/>
      <c r="B2824" s="77"/>
      <c r="C2824" s="77"/>
      <c r="D2824" s="77"/>
      <c r="E2824" s="77"/>
      <c r="F2824" s="77"/>
      <c r="G2824" s="77"/>
      <c r="H2824" s="77"/>
      <c r="I2824" s="77"/>
      <c r="J2824" s="77"/>
      <c r="K2824" s="77"/>
      <c r="L2824" s="77"/>
      <c r="M2824" s="77"/>
    </row>
    <row r="2825" spans="1:13" ht="40.5" customHeight="1" thickBot="1">
      <c r="A2825" s="77"/>
      <c r="B2825" s="77"/>
      <c r="C2825" s="77"/>
      <c r="D2825" s="77"/>
      <c r="E2825" s="77"/>
      <c r="F2825" s="77"/>
      <c r="G2825" s="77"/>
      <c r="H2825" s="77"/>
      <c r="I2825" s="77"/>
      <c r="J2825" s="77"/>
      <c r="K2825" s="77"/>
      <c r="L2825" s="77"/>
      <c r="M2825" s="77"/>
    </row>
    <row r="2826" spans="1:13" ht="40.5" customHeight="1" thickTop="1" thickBot="1">
      <c r="A2826" s="78" t="s">
        <v>0</v>
      </c>
      <c r="B2826" s="136" t="s">
        <v>248</v>
      </c>
      <c r="C2826" s="137"/>
      <c r="D2826" s="137"/>
      <c r="E2826" s="137"/>
      <c r="F2826" s="137"/>
      <c r="G2826" s="138"/>
      <c r="H2826" s="139" t="s">
        <v>111</v>
      </c>
      <c r="I2826" s="140"/>
      <c r="J2826" s="141"/>
      <c r="K2826" s="79" t="s">
        <v>2</v>
      </c>
      <c r="L2826" s="142">
        <v>45493</v>
      </c>
      <c r="M2826" s="143"/>
    </row>
    <row r="2827" spans="1:13" ht="40.5" customHeight="1" thickBot="1">
      <c r="A2827" s="115" t="s">
        <v>3</v>
      </c>
      <c r="B2827" s="116"/>
      <c r="C2827" s="116"/>
      <c r="D2827" s="116"/>
      <c r="E2827" s="116"/>
      <c r="F2827" s="116"/>
      <c r="G2827" s="117"/>
      <c r="H2827" s="80" t="s">
        <v>112</v>
      </c>
      <c r="I2827" s="121">
        <v>15</v>
      </c>
      <c r="J2827" s="122"/>
      <c r="K2827" s="81"/>
      <c r="L2827" s="80"/>
      <c r="M2827" s="80"/>
    </row>
    <row r="2828" spans="1:13" ht="40.5" customHeight="1" thickBot="1">
      <c r="A2828" s="118"/>
      <c r="B2828" s="119"/>
      <c r="C2828" s="119"/>
      <c r="D2828" s="119"/>
      <c r="E2828" s="119"/>
      <c r="F2828" s="119"/>
      <c r="G2828" s="120"/>
      <c r="H2828" s="80" t="s">
        <v>113</v>
      </c>
      <c r="I2828" s="121">
        <v>1</v>
      </c>
      <c r="J2828" s="122"/>
      <c r="K2828" s="80"/>
      <c r="L2828" s="80"/>
      <c r="M2828" s="80"/>
    </row>
    <row r="2829" spans="1:13" ht="40.5" customHeight="1" thickBot="1">
      <c r="A2829" s="82" t="s">
        <v>4</v>
      </c>
      <c r="B2829" s="123" t="s">
        <v>5</v>
      </c>
      <c r="C2829" s="124"/>
      <c r="D2829" s="124"/>
      <c r="E2829" s="124"/>
      <c r="F2829" s="124"/>
      <c r="G2829" s="125"/>
      <c r="H2829" s="121" t="s">
        <v>5</v>
      </c>
      <c r="I2829" s="126"/>
      <c r="J2829" s="126"/>
      <c r="K2829" s="126"/>
      <c r="L2829" s="126"/>
      <c r="M2829" s="122"/>
    </row>
    <row r="2830" spans="1:13" ht="40.5" customHeight="1" thickTop="1" thickBot="1">
      <c r="A2830" s="83" t="s">
        <v>6</v>
      </c>
      <c r="B2830" s="84" t="s">
        <v>7</v>
      </c>
      <c r="C2830" s="84" t="s">
        <v>8</v>
      </c>
      <c r="D2830" s="84" t="s">
        <v>9</v>
      </c>
      <c r="E2830" s="84" t="s">
        <v>10</v>
      </c>
      <c r="F2830" s="84" t="s">
        <v>11</v>
      </c>
      <c r="G2830" s="85" t="s">
        <v>12</v>
      </c>
      <c r="H2830" s="86" t="s">
        <v>7</v>
      </c>
      <c r="I2830" s="86" t="s">
        <v>8</v>
      </c>
      <c r="J2830" s="86" t="s">
        <v>9</v>
      </c>
      <c r="K2830" s="86" t="s">
        <v>10</v>
      </c>
      <c r="L2830" s="86" t="s">
        <v>11</v>
      </c>
      <c r="M2830" s="87" t="s">
        <v>12</v>
      </c>
    </row>
    <row r="2831" spans="1:13" ht="40.5" customHeight="1" thickTop="1" thickBot="1">
      <c r="A2831" s="88" t="s">
        <v>13</v>
      </c>
      <c r="B2831" s="89"/>
      <c r="C2831" s="89"/>
      <c r="D2831" s="89"/>
      <c r="E2831" s="89"/>
      <c r="F2831" s="89">
        <v>16</v>
      </c>
      <c r="G2831" s="90">
        <f t="shared" ref="G2831:G2833" si="1183">SUM(B2831:F2831)</f>
        <v>16</v>
      </c>
      <c r="H2831" s="91">
        <f t="shared" ref="H2831:L2833" si="1184">IFERROR(B2831/$G$2831,0)</f>
        <v>0</v>
      </c>
      <c r="I2831" s="91">
        <f t="shared" si="1184"/>
        <v>0</v>
      </c>
      <c r="J2831" s="91">
        <f t="shared" si="1184"/>
        <v>0</v>
      </c>
      <c r="K2831" s="91">
        <f t="shared" si="1184"/>
        <v>0</v>
      </c>
      <c r="L2831" s="91">
        <f t="shared" si="1184"/>
        <v>1</v>
      </c>
      <c r="M2831" s="92" t="s">
        <v>14</v>
      </c>
    </row>
    <row r="2832" spans="1:13" ht="40.5" customHeight="1" thickTop="1" thickBot="1">
      <c r="A2832" s="88" t="s">
        <v>15</v>
      </c>
      <c r="B2832" s="89"/>
      <c r="C2832" s="89"/>
      <c r="D2832" s="89"/>
      <c r="E2832" s="89"/>
      <c r="F2832" s="89">
        <v>16</v>
      </c>
      <c r="G2832" s="90">
        <f t="shared" si="1183"/>
        <v>16</v>
      </c>
      <c r="H2832" s="91">
        <f t="shared" si="1184"/>
        <v>0</v>
      </c>
      <c r="I2832" s="91">
        <f t="shared" si="1184"/>
        <v>0</v>
      </c>
      <c r="J2832" s="91">
        <f t="shared" si="1184"/>
        <v>0</v>
      </c>
      <c r="K2832" s="91">
        <f t="shared" si="1184"/>
        <v>0</v>
      </c>
      <c r="L2832" s="91">
        <f t="shared" si="1184"/>
        <v>1</v>
      </c>
      <c r="M2832" s="93" t="s">
        <v>14</v>
      </c>
    </row>
    <row r="2833" spans="1:13" ht="40.5" customHeight="1" thickTop="1" thickBot="1">
      <c r="A2833" s="88" t="s">
        <v>16</v>
      </c>
      <c r="B2833" s="89"/>
      <c r="C2833" s="89"/>
      <c r="D2833" s="89"/>
      <c r="E2833" s="89"/>
      <c r="F2833" s="89">
        <v>16</v>
      </c>
      <c r="G2833" s="90">
        <f t="shared" si="1183"/>
        <v>16</v>
      </c>
      <c r="H2833" s="91">
        <f t="shared" si="1184"/>
        <v>0</v>
      </c>
      <c r="I2833" s="91">
        <f t="shared" si="1184"/>
        <v>0</v>
      </c>
      <c r="J2833" s="91">
        <f t="shared" si="1184"/>
        <v>0</v>
      </c>
      <c r="K2833" s="91">
        <f t="shared" si="1184"/>
        <v>0</v>
      </c>
      <c r="L2833" s="91">
        <f t="shared" si="1184"/>
        <v>1</v>
      </c>
      <c r="M2833" s="93" t="s">
        <v>14</v>
      </c>
    </row>
    <row r="2834" spans="1:13" ht="40.5" customHeight="1" thickTop="1" thickBot="1">
      <c r="A2834" s="94" t="s">
        <v>17</v>
      </c>
      <c r="B2834" s="95">
        <f>IFERROR(AVERAGE(B2831:B2833),0)</f>
        <v>0</v>
      </c>
      <c r="C2834" s="95">
        <f>IFERROR(AVERAGE(C2831:C2833),0)</f>
        <v>0</v>
      </c>
      <c r="D2834" s="95">
        <f>IFERROR(AVERAGE(D2831:D2833),0)</f>
        <v>0</v>
      </c>
      <c r="E2834" s="95">
        <f t="shared" ref="E2834:F2834" si="1185">IFERROR(AVERAGE(E2831:E2833),0)</f>
        <v>0</v>
      </c>
      <c r="F2834" s="95">
        <f t="shared" si="1185"/>
        <v>16</v>
      </c>
      <c r="G2834" s="95">
        <f>SUM(AVERAGE(G2831:G2833))</f>
        <v>16</v>
      </c>
      <c r="H2834" s="96">
        <f>AVERAGE(H2831:H2833)*0.2</f>
        <v>0</v>
      </c>
      <c r="I2834" s="96">
        <f>AVERAGE(I2831:I2833)*0.4</f>
        <v>0</v>
      </c>
      <c r="J2834" s="96">
        <f>AVERAGE(J2831:J2833)*0.6</f>
        <v>0</v>
      </c>
      <c r="K2834" s="96">
        <f>AVERAGE(K2831:K2833)*0.8</f>
        <v>0</v>
      </c>
      <c r="L2834" s="96">
        <f>AVERAGE(L2831:L2833)*1</f>
        <v>1</v>
      </c>
      <c r="M2834" s="97">
        <f>SUM(H2834:L2834)</f>
        <v>1</v>
      </c>
    </row>
    <row r="2835" spans="1:13" ht="40.5" customHeight="1" thickTop="1" thickBot="1">
      <c r="A2835" s="98" t="s">
        <v>18</v>
      </c>
      <c r="B2835" s="84" t="s">
        <v>7</v>
      </c>
      <c r="C2835" s="84" t="s">
        <v>8</v>
      </c>
      <c r="D2835" s="84" t="s">
        <v>9</v>
      </c>
      <c r="E2835" s="84" t="s">
        <v>10</v>
      </c>
      <c r="F2835" s="84" t="s">
        <v>11</v>
      </c>
      <c r="G2835" s="85" t="s">
        <v>12</v>
      </c>
      <c r="H2835" s="84" t="s">
        <v>7</v>
      </c>
      <c r="I2835" s="84" t="s">
        <v>8</v>
      </c>
      <c r="J2835" s="84" t="s">
        <v>9</v>
      </c>
      <c r="K2835" s="84" t="s">
        <v>10</v>
      </c>
      <c r="L2835" s="99" t="s">
        <v>11</v>
      </c>
      <c r="M2835" s="85" t="s">
        <v>12</v>
      </c>
    </row>
    <row r="2836" spans="1:13" ht="40.5" customHeight="1" thickTop="1" thickBot="1">
      <c r="A2836" s="88" t="s">
        <v>19</v>
      </c>
      <c r="B2836" s="89"/>
      <c r="C2836" s="89"/>
      <c r="D2836" s="89"/>
      <c r="E2836" s="89"/>
      <c r="F2836" s="89">
        <v>16</v>
      </c>
      <c r="G2836" s="90">
        <f t="shared" ref="G2836:G2840" si="1186">SUM(B2836:F2836)</f>
        <v>16</v>
      </c>
      <c r="H2836" s="91">
        <f t="shared" ref="H2836:L2840" si="1187">IFERROR(B2836/$G$2836,0)</f>
        <v>0</v>
      </c>
      <c r="I2836" s="91">
        <f t="shared" si="1187"/>
        <v>0</v>
      </c>
      <c r="J2836" s="91">
        <f t="shared" si="1187"/>
        <v>0</v>
      </c>
      <c r="K2836" s="91">
        <f t="shared" si="1187"/>
        <v>0</v>
      </c>
      <c r="L2836" s="91">
        <f t="shared" si="1187"/>
        <v>1</v>
      </c>
      <c r="M2836" s="93" t="s">
        <v>14</v>
      </c>
    </row>
    <row r="2837" spans="1:13" ht="40.5" customHeight="1" thickTop="1" thickBot="1">
      <c r="A2837" s="88" t="s">
        <v>20</v>
      </c>
      <c r="B2837" s="89"/>
      <c r="C2837" s="89"/>
      <c r="D2837" s="89"/>
      <c r="E2837" s="89"/>
      <c r="F2837" s="89">
        <v>16</v>
      </c>
      <c r="G2837" s="90">
        <f t="shared" si="1186"/>
        <v>16</v>
      </c>
      <c r="H2837" s="91">
        <f t="shared" si="1187"/>
        <v>0</v>
      </c>
      <c r="I2837" s="91">
        <f t="shared" si="1187"/>
        <v>0</v>
      </c>
      <c r="J2837" s="91">
        <f t="shared" si="1187"/>
        <v>0</v>
      </c>
      <c r="K2837" s="91">
        <f t="shared" si="1187"/>
        <v>0</v>
      </c>
      <c r="L2837" s="91">
        <f t="shared" si="1187"/>
        <v>1</v>
      </c>
      <c r="M2837" s="93" t="s">
        <v>14</v>
      </c>
    </row>
    <row r="2838" spans="1:13" ht="40.5" customHeight="1" thickTop="1" thickBot="1">
      <c r="A2838" s="88" t="s">
        <v>21</v>
      </c>
      <c r="B2838" s="89"/>
      <c r="C2838" s="89"/>
      <c r="D2838" s="89"/>
      <c r="E2838" s="89"/>
      <c r="F2838" s="89">
        <v>16</v>
      </c>
      <c r="G2838" s="90">
        <f t="shared" si="1186"/>
        <v>16</v>
      </c>
      <c r="H2838" s="91">
        <f t="shared" si="1187"/>
        <v>0</v>
      </c>
      <c r="I2838" s="91">
        <f t="shared" si="1187"/>
        <v>0</v>
      </c>
      <c r="J2838" s="91">
        <f t="shared" si="1187"/>
        <v>0</v>
      </c>
      <c r="K2838" s="91">
        <f t="shared" si="1187"/>
        <v>0</v>
      </c>
      <c r="L2838" s="91">
        <f t="shared" si="1187"/>
        <v>1</v>
      </c>
      <c r="M2838" s="93" t="s">
        <v>14</v>
      </c>
    </row>
    <row r="2839" spans="1:13" ht="40.5" customHeight="1" thickTop="1" thickBot="1">
      <c r="A2839" s="88" t="s">
        <v>22</v>
      </c>
      <c r="B2839" s="89"/>
      <c r="C2839" s="89"/>
      <c r="D2839" s="89"/>
      <c r="E2839" s="89"/>
      <c r="F2839" s="89">
        <v>16</v>
      </c>
      <c r="G2839" s="90">
        <f t="shared" si="1186"/>
        <v>16</v>
      </c>
      <c r="H2839" s="91">
        <f t="shared" si="1187"/>
        <v>0</v>
      </c>
      <c r="I2839" s="91">
        <f t="shared" si="1187"/>
        <v>0</v>
      </c>
      <c r="J2839" s="91">
        <f t="shared" si="1187"/>
        <v>0</v>
      </c>
      <c r="K2839" s="91">
        <f t="shared" si="1187"/>
        <v>0</v>
      </c>
      <c r="L2839" s="91">
        <f t="shared" si="1187"/>
        <v>1</v>
      </c>
      <c r="M2839" s="93" t="s">
        <v>14</v>
      </c>
    </row>
    <row r="2840" spans="1:13" ht="40.5" customHeight="1" thickTop="1" thickBot="1">
      <c r="A2840" s="88" t="s">
        <v>23</v>
      </c>
      <c r="B2840" s="89"/>
      <c r="C2840" s="89"/>
      <c r="D2840" s="89"/>
      <c r="E2840" s="89"/>
      <c r="F2840" s="89">
        <v>16</v>
      </c>
      <c r="G2840" s="90">
        <f t="shared" si="1186"/>
        <v>16</v>
      </c>
      <c r="H2840" s="91">
        <f t="shared" si="1187"/>
        <v>0</v>
      </c>
      <c r="I2840" s="91">
        <f t="shared" si="1187"/>
        <v>0</v>
      </c>
      <c r="J2840" s="91">
        <f t="shared" si="1187"/>
        <v>0</v>
      </c>
      <c r="K2840" s="91">
        <f t="shared" si="1187"/>
        <v>0</v>
      </c>
      <c r="L2840" s="91">
        <f t="shared" si="1187"/>
        <v>1</v>
      </c>
      <c r="M2840" s="93"/>
    </row>
    <row r="2841" spans="1:13" ht="40.5" customHeight="1" thickTop="1" thickBot="1">
      <c r="A2841" s="94" t="s">
        <v>24</v>
      </c>
      <c r="B2841" s="95">
        <f t="shared" ref="B2841:F2841" si="1188">IFERROR(AVERAGE(B2836:B2840),0)</f>
        <v>0</v>
      </c>
      <c r="C2841" s="95">
        <f t="shared" si="1188"/>
        <v>0</v>
      </c>
      <c r="D2841" s="95">
        <f t="shared" si="1188"/>
        <v>0</v>
      </c>
      <c r="E2841" s="95">
        <f t="shared" si="1188"/>
        <v>0</v>
      </c>
      <c r="F2841" s="95">
        <f t="shared" si="1188"/>
        <v>16</v>
      </c>
      <c r="G2841" s="95">
        <f>SUM(AVERAGE(G2836:G2840))</f>
        <v>16</v>
      </c>
      <c r="H2841" s="97">
        <f>AVERAGE(H2836:H2840)*0.2</f>
        <v>0</v>
      </c>
      <c r="I2841" s="97">
        <f>AVERAGE(I2836:I2840)*0.4</f>
        <v>0</v>
      </c>
      <c r="J2841" s="97">
        <f>AVERAGE(J2836:J2840)*0.6</f>
        <v>0</v>
      </c>
      <c r="K2841" s="97">
        <f>AVERAGE(K2836:K2840)*0.8</f>
        <v>0</v>
      </c>
      <c r="L2841" s="100">
        <f>AVERAGE(L2836:L2840)*1</f>
        <v>1</v>
      </c>
      <c r="M2841" s="97">
        <f>SUM(H2841:L2841)</f>
        <v>1</v>
      </c>
    </row>
    <row r="2842" spans="1:13" ht="40.5" customHeight="1" thickTop="1" thickBot="1">
      <c r="A2842" s="98" t="s">
        <v>25</v>
      </c>
      <c r="B2842" s="84" t="s">
        <v>7</v>
      </c>
      <c r="C2842" s="84" t="s">
        <v>8</v>
      </c>
      <c r="D2842" s="84" t="s">
        <v>9</v>
      </c>
      <c r="E2842" s="84" t="s">
        <v>10</v>
      </c>
      <c r="F2842" s="84" t="s">
        <v>11</v>
      </c>
      <c r="G2842" s="85" t="s">
        <v>12</v>
      </c>
      <c r="H2842" s="84" t="s">
        <v>7</v>
      </c>
      <c r="I2842" s="84" t="s">
        <v>8</v>
      </c>
      <c r="J2842" s="84" t="s">
        <v>9</v>
      </c>
      <c r="K2842" s="84" t="s">
        <v>10</v>
      </c>
      <c r="L2842" s="99" t="s">
        <v>11</v>
      </c>
      <c r="M2842" s="85" t="s">
        <v>12</v>
      </c>
    </row>
    <row r="2843" spans="1:13" ht="40.5" customHeight="1" thickTop="1" thickBot="1">
      <c r="A2843" s="88" t="s">
        <v>26</v>
      </c>
      <c r="B2843" s="89"/>
      <c r="C2843" s="89"/>
      <c r="D2843" s="89"/>
      <c r="E2843" s="89"/>
      <c r="F2843" s="89">
        <v>16</v>
      </c>
      <c r="G2843" s="90">
        <f t="shared" ref="G2843:G2845" si="1189">SUM(B2843:F2843)</f>
        <v>16</v>
      </c>
      <c r="H2843" s="91">
        <f t="shared" ref="H2843:L2845" si="1190">IFERROR(B2843/$G$2843,0)</f>
        <v>0</v>
      </c>
      <c r="I2843" s="91">
        <f t="shared" si="1190"/>
        <v>0</v>
      </c>
      <c r="J2843" s="91">
        <f t="shared" si="1190"/>
        <v>0</v>
      </c>
      <c r="K2843" s="91">
        <f t="shared" si="1190"/>
        <v>0</v>
      </c>
      <c r="L2843" s="91">
        <f t="shared" si="1190"/>
        <v>1</v>
      </c>
      <c r="M2843" s="93" t="s">
        <v>14</v>
      </c>
    </row>
    <row r="2844" spans="1:13" ht="40.5" customHeight="1" thickTop="1" thickBot="1">
      <c r="A2844" s="88" t="s">
        <v>27</v>
      </c>
      <c r="B2844" s="89"/>
      <c r="C2844" s="89"/>
      <c r="D2844" s="89"/>
      <c r="E2844" s="89"/>
      <c r="F2844" s="89">
        <v>16</v>
      </c>
      <c r="G2844" s="90">
        <f t="shared" si="1189"/>
        <v>16</v>
      </c>
      <c r="H2844" s="91">
        <f t="shared" si="1190"/>
        <v>0</v>
      </c>
      <c r="I2844" s="91">
        <f t="shared" si="1190"/>
        <v>0</v>
      </c>
      <c r="J2844" s="91">
        <f t="shared" si="1190"/>
        <v>0</v>
      </c>
      <c r="K2844" s="91">
        <f t="shared" si="1190"/>
        <v>0</v>
      </c>
      <c r="L2844" s="91">
        <f t="shared" si="1190"/>
        <v>1</v>
      </c>
      <c r="M2844" s="93" t="s">
        <v>14</v>
      </c>
    </row>
    <row r="2845" spans="1:13" ht="40.5" customHeight="1" thickTop="1" thickBot="1">
      <c r="A2845" s="88" t="s">
        <v>28</v>
      </c>
      <c r="B2845" s="89"/>
      <c r="C2845" s="89"/>
      <c r="D2845" s="89"/>
      <c r="E2845" s="89"/>
      <c r="F2845" s="89">
        <v>16</v>
      </c>
      <c r="G2845" s="90">
        <f t="shared" si="1189"/>
        <v>16</v>
      </c>
      <c r="H2845" s="91">
        <f t="shared" si="1190"/>
        <v>0</v>
      </c>
      <c r="I2845" s="91">
        <f t="shared" si="1190"/>
        <v>0</v>
      </c>
      <c r="J2845" s="91">
        <f t="shared" si="1190"/>
        <v>0</v>
      </c>
      <c r="K2845" s="91">
        <f t="shared" si="1190"/>
        <v>0</v>
      </c>
      <c r="L2845" s="91">
        <f t="shared" si="1190"/>
        <v>1</v>
      </c>
      <c r="M2845" s="93" t="s">
        <v>14</v>
      </c>
    </row>
    <row r="2846" spans="1:13" ht="40.5" customHeight="1" thickTop="1" thickBot="1">
      <c r="A2846" s="94" t="s">
        <v>24</v>
      </c>
      <c r="B2846" s="95">
        <f t="shared" ref="B2846:F2846" si="1191">IFERROR(AVERAGE(B2843:B2845),0)</f>
        <v>0</v>
      </c>
      <c r="C2846" s="95">
        <f t="shared" si="1191"/>
        <v>0</v>
      </c>
      <c r="D2846" s="101">
        <f t="shared" si="1191"/>
        <v>0</v>
      </c>
      <c r="E2846" s="101">
        <f t="shared" si="1191"/>
        <v>0</v>
      </c>
      <c r="F2846" s="101">
        <f t="shared" si="1191"/>
        <v>16</v>
      </c>
      <c r="G2846" s="101">
        <f>SUM(AVERAGE(G2843:G2845))</f>
        <v>16</v>
      </c>
      <c r="H2846" s="97">
        <f>AVERAGE(H2843:H2845)*0.2</f>
        <v>0</v>
      </c>
      <c r="I2846" s="97">
        <f>AVERAGE(I2843:I2845)*0.4</f>
        <v>0</v>
      </c>
      <c r="J2846" s="97">
        <f>AVERAGE(J2843:J2845)*0.6</f>
        <v>0</v>
      </c>
      <c r="K2846" s="97">
        <f>AVERAGE(K2843:K2845)*0.8</f>
        <v>0</v>
      </c>
      <c r="L2846" s="100">
        <f>AVERAGE(L2843:L2845)*1</f>
        <v>1</v>
      </c>
      <c r="M2846" s="102">
        <f>SUM(H2846:L2846)</f>
        <v>1</v>
      </c>
    </row>
    <row r="2847" spans="1:13" ht="40.5" customHeight="1" thickTop="1" thickBot="1">
      <c r="A2847" s="83" t="s">
        <v>29</v>
      </c>
      <c r="B2847" s="84" t="s">
        <v>7</v>
      </c>
      <c r="C2847" s="84" t="s">
        <v>8</v>
      </c>
      <c r="D2847" s="84" t="s">
        <v>9</v>
      </c>
      <c r="E2847" s="84" t="s">
        <v>10</v>
      </c>
      <c r="F2847" s="84" t="s">
        <v>11</v>
      </c>
      <c r="G2847" s="85" t="s">
        <v>12</v>
      </c>
      <c r="H2847" s="84" t="s">
        <v>7</v>
      </c>
      <c r="I2847" s="84" t="s">
        <v>8</v>
      </c>
      <c r="J2847" s="84" t="s">
        <v>9</v>
      </c>
      <c r="K2847" s="84" t="s">
        <v>10</v>
      </c>
      <c r="L2847" s="99" t="s">
        <v>11</v>
      </c>
      <c r="M2847" s="85" t="s">
        <v>12</v>
      </c>
    </row>
    <row r="2848" spans="1:13" ht="40.5" customHeight="1" thickTop="1" thickBot="1">
      <c r="A2848" s="103" t="s">
        <v>30</v>
      </c>
      <c r="B2848" s="104"/>
      <c r="C2848" s="104"/>
      <c r="D2848" s="104"/>
      <c r="E2848" s="89"/>
      <c r="F2848" s="89">
        <v>16</v>
      </c>
      <c r="G2848" s="105">
        <f t="shared" ref="G2848:G2851" si="1192">SUM(B2848:F2848)</f>
        <v>16</v>
      </c>
      <c r="H2848" s="106">
        <f t="shared" ref="H2848:L2851" si="1193">IFERROR(B2848/$G$2848,0)</f>
        <v>0</v>
      </c>
      <c r="I2848" s="106">
        <f t="shared" si="1193"/>
        <v>0</v>
      </c>
      <c r="J2848" s="106">
        <f t="shared" si="1193"/>
        <v>0</v>
      </c>
      <c r="K2848" s="106">
        <f t="shared" si="1193"/>
        <v>0</v>
      </c>
      <c r="L2848" s="106">
        <f t="shared" si="1193"/>
        <v>1</v>
      </c>
      <c r="M2848" s="93" t="s">
        <v>14</v>
      </c>
    </row>
    <row r="2849" spans="1:13" ht="40.5" customHeight="1" thickTop="1" thickBot="1">
      <c r="A2849" s="103" t="s">
        <v>31</v>
      </c>
      <c r="B2849" s="104"/>
      <c r="C2849" s="104"/>
      <c r="D2849" s="104"/>
      <c r="E2849" s="89"/>
      <c r="F2849" s="89">
        <v>16</v>
      </c>
      <c r="G2849" s="105">
        <f t="shared" si="1192"/>
        <v>16</v>
      </c>
      <c r="H2849" s="106">
        <f t="shared" si="1193"/>
        <v>0</v>
      </c>
      <c r="I2849" s="106">
        <f t="shared" si="1193"/>
        <v>0</v>
      </c>
      <c r="J2849" s="106">
        <f t="shared" si="1193"/>
        <v>0</v>
      </c>
      <c r="K2849" s="106">
        <f t="shared" si="1193"/>
        <v>0</v>
      </c>
      <c r="L2849" s="106">
        <f t="shared" si="1193"/>
        <v>1</v>
      </c>
      <c r="M2849" s="93" t="s">
        <v>14</v>
      </c>
    </row>
    <row r="2850" spans="1:13" ht="40.5" customHeight="1" thickTop="1" thickBot="1">
      <c r="A2850" s="103" t="s">
        <v>32</v>
      </c>
      <c r="B2850" s="104"/>
      <c r="C2850" s="104"/>
      <c r="D2850" s="104"/>
      <c r="E2850" s="89"/>
      <c r="F2850" s="89">
        <v>16</v>
      </c>
      <c r="G2850" s="105">
        <f t="shared" si="1192"/>
        <v>16</v>
      </c>
      <c r="H2850" s="106">
        <f t="shared" si="1193"/>
        <v>0</v>
      </c>
      <c r="I2850" s="106">
        <f t="shared" si="1193"/>
        <v>0</v>
      </c>
      <c r="J2850" s="106">
        <f t="shared" si="1193"/>
        <v>0</v>
      </c>
      <c r="K2850" s="106">
        <f t="shared" si="1193"/>
        <v>0</v>
      </c>
      <c r="L2850" s="106">
        <f t="shared" si="1193"/>
        <v>1</v>
      </c>
      <c r="M2850" s="93" t="s">
        <v>14</v>
      </c>
    </row>
    <row r="2851" spans="1:13" ht="40.5" customHeight="1" thickTop="1" thickBot="1">
      <c r="A2851" s="103" t="s">
        <v>33</v>
      </c>
      <c r="B2851" s="104"/>
      <c r="C2851" s="104"/>
      <c r="D2851" s="104"/>
      <c r="E2851" s="89"/>
      <c r="F2851" s="89">
        <v>16</v>
      </c>
      <c r="G2851" s="105">
        <f t="shared" si="1192"/>
        <v>16</v>
      </c>
      <c r="H2851" s="106">
        <f t="shared" si="1193"/>
        <v>0</v>
      </c>
      <c r="I2851" s="106">
        <f t="shared" si="1193"/>
        <v>0</v>
      </c>
      <c r="J2851" s="106">
        <f t="shared" si="1193"/>
        <v>0</v>
      </c>
      <c r="K2851" s="106">
        <f t="shared" si="1193"/>
        <v>0</v>
      </c>
      <c r="L2851" s="106">
        <f t="shared" si="1193"/>
        <v>1</v>
      </c>
      <c r="M2851" s="93" t="s">
        <v>14</v>
      </c>
    </row>
    <row r="2852" spans="1:13" ht="40.5" customHeight="1" thickTop="1" thickBot="1">
      <c r="A2852" s="107" t="s">
        <v>24</v>
      </c>
      <c r="B2852" s="108">
        <f t="shared" ref="B2852:F2852" si="1194">IFERROR(AVERAGE(B2848:B2851),0)</f>
        <v>0</v>
      </c>
      <c r="C2852" s="108">
        <f t="shared" si="1194"/>
        <v>0</v>
      </c>
      <c r="D2852" s="108">
        <f t="shared" si="1194"/>
        <v>0</v>
      </c>
      <c r="E2852" s="108">
        <f t="shared" si="1194"/>
        <v>0</v>
      </c>
      <c r="F2852" s="108">
        <f t="shared" si="1194"/>
        <v>16</v>
      </c>
      <c r="G2852" s="108">
        <f>SUM(AVERAGE(G2848:G2851))</f>
        <v>16</v>
      </c>
      <c r="H2852" s="102">
        <f>AVERAGE(H2848:H2851)*0.2</f>
        <v>0</v>
      </c>
      <c r="I2852" s="102">
        <f>AVERAGE(I2848:I2851)*0.4</f>
        <v>0</v>
      </c>
      <c r="J2852" s="102">
        <f>AVERAGE(J2848:J2851)*0.6</f>
        <v>0</v>
      </c>
      <c r="K2852" s="102">
        <f>AVERAGE(K2848:K2851)*0.8</f>
        <v>0</v>
      </c>
      <c r="L2852" s="109">
        <f>AVERAGE(L2848:L2851)*1</f>
        <v>1</v>
      </c>
      <c r="M2852" s="102">
        <f>SUM(H2852:L2852)</f>
        <v>1</v>
      </c>
    </row>
    <row r="2853" spans="1:13" ht="40.5" customHeight="1" thickTop="1" thickBot="1">
      <c r="A2853" s="110" t="s">
        <v>34</v>
      </c>
      <c r="B2853" s="111"/>
      <c r="C2853" s="111"/>
      <c r="D2853" s="111"/>
      <c r="E2853" s="111"/>
      <c r="F2853" s="111"/>
      <c r="G2853" s="112">
        <f>SUM(B2853:F2853)</f>
        <v>0</v>
      </c>
      <c r="H2853" s="113">
        <f t="shared" ref="H2853:L2853" si="1195">IFERROR(B2853/$G$2853,0)</f>
        <v>0</v>
      </c>
      <c r="I2853" s="113">
        <f t="shared" si="1195"/>
        <v>0</v>
      </c>
      <c r="J2853" s="113">
        <f t="shared" si="1195"/>
        <v>0</v>
      </c>
      <c r="K2853" s="113">
        <f t="shared" si="1195"/>
        <v>0</v>
      </c>
      <c r="L2853" s="113">
        <f t="shared" si="1195"/>
        <v>0</v>
      </c>
      <c r="M2853" s="93" t="s">
        <v>14</v>
      </c>
    </row>
    <row r="2854" spans="1:13" ht="40.5" customHeight="1" thickTop="1" thickBot="1">
      <c r="A2854" s="127" t="s">
        <v>35</v>
      </c>
      <c r="B2854" s="128"/>
      <c r="C2854" s="128"/>
      <c r="D2854" s="128"/>
      <c r="E2854" s="128"/>
      <c r="F2854" s="129"/>
      <c r="G2854" s="114">
        <v>16</v>
      </c>
      <c r="H2854" s="102" t="s">
        <v>14</v>
      </c>
      <c r="I2854" s="102" t="s">
        <v>14</v>
      </c>
      <c r="J2854" s="102" t="s">
        <v>14</v>
      </c>
      <c r="K2854" s="102" t="s">
        <v>14</v>
      </c>
      <c r="L2854" s="102" t="s">
        <v>14</v>
      </c>
      <c r="M2854" s="102">
        <f>(M2834+M2841+M2846+M2852)/4</f>
        <v>1</v>
      </c>
    </row>
    <row r="2855" spans="1:13" ht="40.5" customHeight="1" thickTop="1">
      <c r="A2855" s="77"/>
      <c r="B2855" s="77"/>
      <c r="C2855" s="77"/>
      <c r="D2855" s="77"/>
      <c r="E2855" s="77"/>
      <c r="F2855" s="77"/>
      <c r="G2855" s="77"/>
      <c r="H2855" s="77"/>
      <c r="I2855" s="77"/>
      <c r="J2855" s="77"/>
      <c r="K2855" s="77"/>
      <c r="L2855" s="77"/>
      <c r="M2855" s="77"/>
    </row>
    <row r="2856" spans="1:13" ht="40.5" customHeight="1">
      <c r="A2856" s="77"/>
      <c r="B2856" s="77"/>
      <c r="C2856" s="77"/>
      <c r="D2856" s="77"/>
      <c r="E2856" s="77"/>
      <c r="F2856" s="77"/>
      <c r="G2856" s="77"/>
      <c r="H2856" s="77"/>
      <c r="I2856" s="77"/>
      <c r="J2856" s="77"/>
      <c r="K2856" s="77"/>
      <c r="L2856" s="77"/>
      <c r="M2856" s="77"/>
    </row>
    <row r="2857" spans="1:13" ht="40.5" customHeight="1">
      <c r="A2857" s="77"/>
      <c r="B2857" s="77"/>
      <c r="C2857" s="77"/>
      <c r="D2857" s="77"/>
      <c r="E2857" s="77"/>
      <c r="F2857" s="77"/>
      <c r="G2857" s="77"/>
      <c r="H2857" s="77"/>
      <c r="I2857" s="77"/>
      <c r="J2857" s="77"/>
      <c r="K2857" s="77"/>
      <c r="L2857" s="77"/>
      <c r="M2857" s="77"/>
    </row>
    <row r="2858" spans="1:13" ht="40.5" customHeight="1">
      <c r="A2858" s="77"/>
      <c r="B2858" s="77"/>
      <c r="C2858" s="77"/>
      <c r="D2858" s="77"/>
      <c r="E2858" s="77"/>
      <c r="F2858" s="77"/>
      <c r="G2858" s="77"/>
      <c r="H2858" s="77"/>
      <c r="I2858" s="77"/>
      <c r="J2858" s="77"/>
      <c r="K2858" s="77"/>
      <c r="L2858" s="77"/>
      <c r="M2858" s="77"/>
    </row>
    <row r="2859" spans="1:13" ht="40.5" customHeight="1">
      <c r="A2859" s="77"/>
      <c r="B2859" s="77"/>
      <c r="C2859" s="77"/>
      <c r="D2859" s="77"/>
      <c r="E2859" s="77"/>
      <c r="F2859" s="77"/>
      <c r="G2859" s="77"/>
      <c r="H2859" s="77"/>
      <c r="I2859" s="77"/>
      <c r="J2859" s="77"/>
      <c r="K2859" s="77"/>
      <c r="L2859" s="77"/>
      <c r="M2859" s="77"/>
    </row>
    <row r="2860" spans="1:13" ht="40.5" customHeight="1">
      <c r="A2860" s="77"/>
      <c r="B2860" s="77"/>
      <c r="C2860" s="77"/>
      <c r="D2860" s="77"/>
      <c r="E2860" s="77"/>
      <c r="F2860" s="77"/>
      <c r="G2860" s="77"/>
      <c r="H2860" s="77"/>
      <c r="I2860" s="77"/>
      <c r="J2860" s="77"/>
      <c r="K2860" s="77"/>
      <c r="L2860" s="77"/>
      <c r="M2860" s="77"/>
    </row>
    <row r="2861" spans="1:13" ht="40.5" customHeight="1">
      <c r="A2861" s="77"/>
      <c r="B2861" s="77"/>
      <c r="C2861" s="77"/>
      <c r="D2861" s="77"/>
      <c r="E2861" s="77"/>
      <c r="F2861" s="77"/>
      <c r="G2861" s="77"/>
      <c r="H2861" s="77"/>
      <c r="I2861" s="77"/>
      <c r="J2861" s="77"/>
      <c r="K2861" s="77"/>
      <c r="L2861" s="77"/>
      <c r="M2861" s="77"/>
    </row>
    <row r="2862" spans="1:13" ht="40.5" customHeight="1">
      <c r="A2862" s="77"/>
      <c r="B2862" s="77"/>
      <c r="C2862" s="77"/>
      <c r="D2862" s="77"/>
      <c r="E2862" s="77"/>
      <c r="F2862" s="77"/>
      <c r="G2862" s="77"/>
      <c r="H2862" s="77"/>
      <c r="I2862" s="77"/>
      <c r="J2862" s="77"/>
      <c r="K2862" s="77"/>
      <c r="L2862" s="77"/>
      <c r="M2862" s="77"/>
    </row>
    <row r="2863" spans="1:13" ht="40.5" customHeight="1">
      <c r="A2863" s="77"/>
      <c r="B2863" s="77"/>
      <c r="C2863" s="77"/>
      <c r="D2863" s="77"/>
      <c r="E2863" s="77"/>
      <c r="F2863" s="77"/>
      <c r="G2863" s="77"/>
      <c r="H2863" s="77"/>
      <c r="I2863" s="77"/>
      <c r="J2863" s="77"/>
      <c r="K2863" s="77"/>
      <c r="L2863" s="77"/>
      <c r="M2863" s="77"/>
    </row>
    <row r="2864" spans="1:13" ht="40.5" customHeight="1">
      <c r="A2864" s="77"/>
      <c r="B2864" s="77"/>
      <c r="C2864" s="77"/>
      <c r="D2864" s="77"/>
      <c r="E2864" s="77"/>
      <c r="F2864" s="77"/>
      <c r="G2864" s="77"/>
      <c r="H2864" s="77"/>
      <c r="I2864" s="77"/>
      <c r="J2864" s="77"/>
      <c r="K2864" s="77"/>
      <c r="L2864" s="77"/>
      <c r="M2864" s="77"/>
    </row>
    <row r="2865" spans="1:13" ht="40.5" customHeight="1">
      <c r="A2865" s="77"/>
      <c r="B2865" s="77"/>
      <c r="C2865" s="77"/>
      <c r="D2865" s="77"/>
      <c r="E2865" s="77"/>
      <c r="F2865" s="77"/>
      <c r="G2865" s="77"/>
      <c r="H2865" s="77"/>
      <c r="I2865" s="77"/>
      <c r="J2865" s="77"/>
      <c r="K2865" s="77"/>
      <c r="L2865" s="77"/>
      <c r="M2865" s="77"/>
    </row>
    <row r="2866" spans="1:13" ht="40.5" customHeight="1">
      <c r="A2866" s="77"/>
      <c r="B2866" s="77"/>
      <c r="C2866" s="77"/>
      <c r="D2866" s="77"/>
      <c r="E2866" s="77"/>
      <c r="F2866" s="77"/>
      <c r="G2866" s="77"/>
      <c r="H2866" s="77"/>
      <c r="I2866" s="77"/>
      <c r="J2866" s="77"/>
      <c r="K2866" s="77"/>
      <c r="L2866" s="77"/>
      <c r="M2866" s="77"/>
    </row>
    <row r="2867" spans="1:13" ht="40.5" customHeight="1">
      <c r="A2867" s="77"/>
      <c r="B2867" s="77"/>
      <c r="C2867" s="77"/>
      <c r="D2867" s="77"/>
      <c r="E2867" s="77"/>
      <c r="F2867" s="77"/>
      <c r="G2867" s="77"/>
      <c r="H2867" s="77"/>
      <c r="I2867" s="77"/>
      <c r="J2867" s="77"/>
      <c r="K2867" s="77"/>
      <c r="L2867" s="77"/>
      <c r="M2867" s="77"/>
    </row>
    <row r="2868" spans="1:13" ht="40.5" customHeight="1">
      <c r="A2868" s="77"/>
      <c r="B2868" s="77"/>
      <c r="C2868" s="77"/>
      <c r="D2868" s="77"/>
      <c r="E2868" s="77"/>
      <c r="F2868" s="77"/>
      <c r="G2868" s="77"/>
      <c r="H2868" s="77"/>
      <c r="I2868" s="77"/>
      <c r="J2868" s="77"/>
      <c r="K2868" s="77"/>
      <c r="L2868" s="77"/>
      <c r="M2868" s="77"/>
    </row>
  </sheetData>
  <protectedRanges>
    <protectedRange sqref="B2826:G2826 I2827:J2828 L2826:M2826 G2854" name="titulosFechaGeneroCantidad"/>
    <protectedRange sqref="B2831:F2833 B2836:F2840 B2843:F2845 B2848:F2851 B2853:F2853" name="Rango3"/>
    <protectedRange sqref="B2794:G2794 I2795:J2796 L2794:M2794 G2822" name="titulosFechaGeneroCantidad_2"/>
    <protectedRange sqref="B2799:F2801 B2804:F2808 B2811:F2813 B2816:F2819 B2821:F2821" name="Rango3_2"/>
    <protectedRange sqref="B2763:G2763 I2764:J2765 L2763:M2763 G2791" name="titulosFechaGeneroCantidad_3"/>
    <protectedRange sqref="B2768:F2770 B2773:F2777 B2780:F2782 B2785:F2788 B2790:F2790" name="Rango3_3"/>
    <protectedRange sqref="B2732:G2732 I2733:J2734 L2732:M2732 G2760" name="titulosFechaGeneroCantidad_1"/>
    <protectedRange sqref="B2737:F2739 B2742:F2746 B2749:F2751 B2754:F2757 B2759:F2759" name="Rango3_1"/>
    <protectedRange sqref="B2701:G2701 I2702:J2703 L2701:M2701 G2729" name="titulosFechaGeneroCantidad_4"/>
    <protectedRange sqref="B2706:F2708 B2711:F2715 B2718:F2720 B2723:F2726 B2728:F2728" name="Rango3_4"/>
    <protectedRange sqref="B2667:G2667 I2668:J2669 L2667:M2667 G2695" name="titulosFechaGeneroCantidad_5"/>
    <protectedRange sqref="B2672:F2674 B2677:F2681 B2684:F2686 B2689:F2692 B2694:F2694" name="Rango3_5"/>
    <protectedRange sqref="B2636:G2636 I2637:J2638 L2636:M2636 G2664" name="titulosFechaGeneroCantidad_6"/>
    <protectedRange sqref="B2641:F2643 B2646:F2650 B2653:F2655 B2658:F2661 B2663:F2663" name="Rango3_6"/>
    <protectedRange sqref="B2605:G2605 I2606:J2607 L2605:M2605 G2633" name="titulosFechaGeneroCantidad_7"/>
    <protectedRange sqref="B2610:F2612 B2615:F2619 B2622:F2624 B2627:F2630 B2632:F2632" name="Rango3_7"/>
    <protectedRange sqref="B2574:G2574 I2575:J2576 L2574:M2574 G2602" name="titulosFechaGeneroCantidad_8"/>
    <protectedRange sqref="B2579:F2581 B2584:F2588 B2591:F2593 B2596:F2599 B2601:F2601" name="Rango3_8"/>
    <protectedRange sqref="B2543:G2543 I2544:J2545 L2543:M2543 G2571" name="titulosFechaGeneroCantidad_9"/>
    <protectedRange sqref="B2548:F2550 B2553:F2557 B2560:F2562 B2565:F2568 B2570:F2570" name="Rango3_9"/>
    <protectedRange sqref="B2512:G2512 I2513:J2514 L2512:M2512 G2540" name="titulosFechaGeneroCantidad_10"/>
    <protectedRange sqref="B2517:F2519 B2522:F2526 B2529:F2531 B2534:F2537 B2539:F2539" name="Rango3_10"/>
    <protectedRange sqref="B2481:G2481 I2482:J2483 L2481:M2481 G2509" name="titulosFechaGeneroCantidad_11"/>
    <protectedRange sqref="B2486:F2488 B2491:F2495 B2498:F2500 B2503:F2506 B2508:F2508" name="Rango3_11"/>
    <protectedRange sqref="B2450:G2450 I2451:J2452 L2450:M2450 G2478" name="titulosFechaGeneroCantidad_12"/>
    <protectedRange sqref="B2455:F2457 B2460:F2464 B2467:F2469 B2472:F2475 B2477:F2477" name="Rango3_12"/>
    <protectedRange sqref="B2419:G2419 I2420:J2421 L2419:M2419 G2447" name="titulosFechaGeneroCantidad_13"/>
    <protectedRange sqref="B2424:F2426 B2429:F2433 B2436:F2438 B2441:F2444 B2446:F2446" name="Rango3_13"/>
    <protectedRange sqref="B2388:G2388 I2389:J2390 L2388:M2388 G2416" name="titulosFechaGeneroCantidad_14"/>
    <protectedRange sqref="B2393:F2395 B2398:F2402 B2405:F2407 B2410:F2413 B2415:F2415" name="Rango3_14"/>
    <protectedRange sqref="B2357:G2357 I2358:J2359 L2357:M2357 G2385" name="titulosFechaGeneroCantidad_15"/>
    <protectedRange sqref="B2362:F2364 B2367:F2371 B2374:F2376 B2379:F2382 B2384:F2384" name="Rango3_15"/>
    <protectedRange sqref="B2326:G2326 I2327:J2328 L2326:M2326 G2354" name="titulosFechaGeneroCantidad_16"/>
    <protectedRange sqref="B2331:F2333 B2336:F2340 B2343:F2345 B2348:F2351 B2353:F2353" name="Rango3_16"/>
    <protectedRange sqref="B2295:G2295 I2296:J2297 L2295:M2295 G2323" name="titulosFechaGeneroCantidad_17"/>
    <protectedRange sqref="B2300:F2302 B2305:F2309 B2312:F2314 B2317:F2320 B2322:F2322" name="Rango3_17"/>
    <protectedRange sqref="B2264:G2264 I2265:J2266 L2264:M2264 G2292" name="titulosFechaGeneroCantidad_18"/>
    <protectedRange sqref="B2269:F2271 B2274:F2278 B2281:F2283 B2286:F2289 B2291:F2291" name="Rango3_18"/>
    <protectedRange sqref="B2233:G2233 I2234:J2235 L2233:M2233 G2261" name="titulosFechaGeneroCantidad_19"/>
    <protectedRange sqref="B2238:F2240 B2243:F2247 B2250:F2252 B2255:F2258 B2260:F2260" name="Rango3_19"/>
    <protectedRange sqref="B2202:G2202 I2203:J2204 L2202:M2202 G2230" name="titulosFechaGeneroCantidad_20"/>
    <protectedRange sqref="B2207:F2209 B2212:F2216 B2219:F2221 B2224:F2227 B2229:F2229" name="Rango3_20"/>
    <protectedRange sqref="B2171:G2171 I2172:J2173 L2171:M2171 G2199" name="titulosFechaGeneroCantidad_21"/>
    <protectedRange sqref="B2176:F2178 B2181:F2185 B2188:F2190 B2193:F2196 B2198:F2198" name="Rango3_21"/>
    <protectedRange sqref="B2140:G2140 I2141:J2142 L2140:M2140 G2168" name="titulosFechaGeneroCantidad_22"/>
    <protectedRange sqref="B2145:F2147 B2150:F2154 B2157:F2159 B2162:F2165 B2167:F2167" name="Rango3_22"/>
    <protectedRange sqref="B2109:G2109 I2110:J2111 L2109:M2109 G2137" name="titulosFechaGeneroCantidad_23"/>
    <protectedRange sqref="B2114:F2116 B2119:F2123 B2126:F2128 B2131:F2134 B2136:F2136" name="Rango3_23"/>
    <protectedRange sqref="B2078:G2078 I2079:J2080 L2078:M2078 G2106" name="titulosFechaGeneroCantidad_24"/>
    <protectedRange sqref="B2083:F2085 B2088:F2092 B2095:F2097 B2100:F2103 B2105:F2105" name="Rango3_24"/>
    <protectedRange sqref="B2047:G2047 I2048:J2049 L2047:M2047 G2075" name="titulosFechaGeneroCantidad_25"/>
    <protectedRange sqref="B2052:F2054 B2057:F2061 B2064:F2066 B2069:F2072 B2074:F2074" name="Rango3_25"/>
    <protectedRange sqref="B2016:G2016 I2017:J2018 L2016:M2016 G2044" name="titulosFechaGeneroCantidad_26"/>
    <protectedRange sqref="B2021:F2023 B2026:F2030 B2033:F2035 B2038:F2041 B2043:F2043" name="Rango3_26"/>
    <protectedRange sqref="B1985:G1985 I1986:J1987 L1985:M1985 G2013" name="titulosFechaGeneroCantidad_27"/>
    <protectedRange sqref="B1990:F1992 B1995:F1999 B2002:F2004 B2007:F2010 B2012:F2012" name="Rango3_27"/>
    <protectedRange sqref="B1954:G1954 I1955:J1956 L1954:M1954 G1982" name="titulosFechaGeneroCantidad_28"/>
    <protectedRange sqref="B1959:F1961 B1964:F1968 B1971:F1973 B1976:F1979 B1981:F1981" name="Rango3_28"/>
    <protectedRange sqref="B1923:G1923 I1924:J1925 L1923:M1923 G1951" name="titulosFechaGeneroCantidad_29"/>
    <protectedRange sqref="B1928:F1930 B1933:F1937 B1940:F1942 B1945:F1948 B1950:F1950" name="Rango3_29"/>
    <protectedRange sqref="B1892:G1892 I1893:J1894 L1892:M1892 G1920" name="titulosFechaGeneroCantidad_30"/>
    <protectedRange sqref="B1897:F1899 B1902:F1906 B1909:F1911 B1914:F1917 B1919:F1919" name="Rango3_30"/>
    <protectedRange sqref="B1861:G1861 I1862:J1863 L1861:M1861 G1889" name="titulosFechaGeneroCantidad_31"/>
    <protectedRange sqref="B1866:F1868 B1871:F1875 B1878:F1880 B1883:F1886 B1888:F1888" name="Rango3_31"/>
    <protectedRange sqref="B1830:G1830 I1831:J1832 L1830:M1830 G1858" name="titulosFechaGeneroCantidad_32"/>
    <protectedRange sqref="B1835:F1837 B1840:F1844 B1847:F1849 B1852:F1855 B1857:F1857" name="Rango3_32"/>
    <protectedRange sqref="B1799:G1799 I1800:J1801 L1799:M1799 G1827" name="titulosFechaGeneroCantidad_33"/>
    <protectedRange sqref="B1804:F1806 B1809:F1813 B1816:F1818 B1821:F1824 B1826:F1826" name="Rango3_33"/>
    <protectedRange sqref="B1768:G1768 I1769:J1770 L1768:M1768 G1796" name="titulosFechaGeneroCantidad_34"/>
    <protectedRange sqref="B1773:F1775 B1778:F1782 B1785:F1787 B1790:F1793 B1795:F1795" name="Rango3_34"/>
    <protectedRange sqref="B1737:G1737 I1738:J1739 L1737:M1737 G1765" name="titulosFechaGeneroCantidad_35"/>
    <protectedRange sqref="B1742:F1744 B1747:F1751 B1754:F1756 B1759:F1762 B1764:F1764" name="Rango3_35"/>
    <protectedRange sqref="B1706:G1706 I1707:J1708 L1706:M1706 G1734" name="titulosFechaGeneroCantidad_36"/>
    <protectedRange sqref="B1711:F1713 B1716:F1720 B1723:F1725 B1728:F1731 B1733:F1733" name="Rango3_36"/>
    <protectedRange sqref="B1675:G1675 I1676:J1677 L1675:M1675 G1703" name="titulosFechaGeneroCantidad_37"/>
    <protectedRange sqref="B1680:F1682 B1685:F1689 B1692:F1694 B1697:F1700 B1702:F1702" name="Rango3_37"/>
    <protectedRange sqref="B1644:G1644 I1645:J1646 L1644:M1644 G1672" name="titulosFechaGeneroCantidad_38"/>
    <protectedRange sqref="B1649:F1651 B1654:F1658 B1661:F1663 B1666:F1669 B1671:F1671" name="Rango3_38"/>
    <protectedRange sqref="B1613:G1613 I1614:J1615 L1613:M1613 G1641" name="titulosFechaGeneroCantidad_39"/>
    <protectedRange sqref="B1618:F1620 B1623:F1627 B1630:F1632 B1635:F1638 B1640:F1640" name="Rango3_39"/>
    <protectedRange sqref="B1582:G1582 I1583:J1584 L1582:M1582 G1610" name="titulosFechaGeneroCantidad_40"/>
    <protectedRange sqref="B1587:F1589 B1592:F1596 B1599:F1601 B1604:F1607 B1609:F1609" name="Rango3_40"/>
    <protectedRange sqref="B1551:G1551 I1552:J1553 L1551:M1551 G1579" name="titulosFechaGeneroCantidad_41"/>
    <protectedRange sqref="B1556:F1558 B1561:F1565 B1568:F1570 B1573:F1576 B1578:F1578" name="Rango3_41"/>
    <protectedRange sqref="B1520:G1520 I1521:J1522 L1520:M1520 G1548" name="titulosFechaGeneroCantidad_42"/>
    <protectedRange sqref="B1525:F1527 B1530:F1534 B1537:F1539 B1542:F1545 B1547:F1547" name="Rango3_42"/>
    <protectedRange sqref="B1489:G1489 I1490:J1491 L1489:M1489 G1517" name="titulosFechaGeneroCantidad_43"/>
    <protectedRange sqref="B1494:F1496 B1499:F1503 B1506:F1508 B1511:F1514 B1516:F1516" name="Rango3_43"/>
    <protectedRange sqref="B1458:G1458 I1459:J1460 L1458:M1458 G1486" name="titulosFechaGeneroCantidad_44"/>
    <protectedRange sqref="B1463:F1465 B1468:F1472 B1475:F1477 B1480:F1483 B1485:F1485" name="Rango3_44"/>
    <protectedRange sqref="B1427:G1427 I1428:J1429 L1427:M1427 G1455" name="titulosFechaGeneroCantidad_45"/>
    <protectedRange sqref="B1432:F1434 B1437:F1441 B1444:F1446 B1449:F1452 B1454:F1454" name="Rango3_45"/>
    <protectedRange sqref="B1396:G1396 I1397:J1398 L1396:M1396 G1424" name="titulosFechaGeneroCantidad_46"/>
    <protectedRange sqref="B1401:F1403 B1406:F1410 B1413:F1415 B1418:F1421 B1423:F1423" name="Rango3_46"/>
    <protectedRange sqref="B1365:G1365 I1366:J1367 L1365:M1365 G1393" name="titulosFechaGeneroCantidad_47"/>
    <protectedRange sqref="B1370:F1372 B1375:F1379 B1382:F1384 B1387:F1390 B1392:F1392" name="Rango3_47"/>
    <protectedRange sqref="B1334:G1334 I1335:J1336 L1334:M1334 G1362" name="titulosFechaGeneroCantidad_48"/>
    <protectedRange sqref="B1339:F1341 B1344:F1348 B1351:F1353 B1356:F1359 B1361:F1361" name="Rango3_48"/>
    <protectedRange sqref="B1303:G1303 I1304:J1305 L1303:M1303 G1331" name="titulosFechaGeneroCantidad_49"/>
    <protectedRange sqref="B1308:F1310 B1313:F1317 B1320:F1322 B1325:F1328 B1330:F1330" name="Rango3_49"/>
    <protectedRange sqref="B1272:G1272 I1273:J1274 L1272:M1272 G1300" name="titulosFechaGeneroCantidad_50"/>
    <protectedRange sqref="B1277:F1279 B1282:F1286 B1289:F1291 B1294:F1297 B1299:F1299" name="Rango3_50"/>
    <protectedRange sqref="B1241:G1241 I1242:J1243 L1241:M1241 G1269" name="titulosFechaGeneroCantidad_51"/>
    <protectedRange sqref="B1246:F1248 B1251:F1255 B1258:F1260 B1263:F1266 B1268:F1268" name="Rango3_51"/>
    <protectedRange sqref="B1210:G1210 I1211:J1212 L1210:M1210 G1238" name="titulosFechaGeneroCantidad_52"/>
    <protectedRange sqref="B1215:F1217 B1220:F1224 B1227:F1229 B1232:F1235 B1237:F1237" name="Rango3_52"/>
    <protectedRange sqref="B1179:G1179 I1180:J1181 L1179:M1179 G1207" name="titulosFechaGeneroCantidad_53"/>
    <protectedRange sqref="B1184:F1186 B1189:F1193 B1196:F1198 B1201:F1204 B1206:F1206" name="Rango3_53"/>
    <protectedRange sqref="B1148:G1148 I1149:J1150 L1148:M1148 G1176" name="titulosFechaGeneroCantidad_54"/>
    <protectedRange sqref="B1153:F1155 B1158:F1162 B1165:F1167 B1170:F1173 B1175:F1175" name="Rango3_54"/>
    <protectedRange sqref="B1117:G1117 I1118:J1119 L1117:M1117 G1145" name="titulosFechaGeneroCantidad_55"/>
    <protectedRange sqref="B1122:F1124 B1127:F1131 B1134:F1136 B1139:F1142 B1144:F1144" name="Rango3_55"/>
    <protectedRange sqref="B1086:G1086 I1087:J1088 L1086:M1086 G1114" name="titulosFechaGeneroCantidad_56"/>
    <protectedRange sqref="B1091:F1093 B1096:F1100 B1103:F1105 B1108:F1111 B1113:F1113" name="Rango3_56"/>
    <protectedRange sqref="B1055:G1055 I1056:J1057 L1055:M1055 G1083" name="titulosFechaGeneroCantidad_57"/>
    <protectedRange sqref="B1060:F1062 B1065:F1069 B1072:F1074 B1077:F1080 B1082:F1082" name="Rango3_57"/>
    <protectedRange sqref="B1024:G1024 I1025:J1026 L1024:M1024 G1052" name="titulosFechaGeneroCantidad_58"/>
    <protectedRange sqref="B1029:F1031 B1034:F1038 B1041:F1043 B1046:F1049 B1051:F1051" name="Rango3_58"/>
    <protectedRange sqref="B993:G993 I994:J995 L993:M993 G1021" name="titulosFechaGeneroCantidad_59"/>
    <protectedRange sqref="B998:F1000 B1003:F1007 B1010:F1012 B1015:F1018 B1020:F1020" name="Rango3_59"/>
    <protectedRange sqref="B962:G962 I963:J964 L962:M962 G990" name="titulosFechaGeneroCantidad_60"/>
    <protectedRange sqref="B967:F969 B972:F976 B979:F981 B984:F987 B989:F989" name="Rango3_60"/>
    <protectedRange sqref="B931:G931 I932:J933 L931:M931 G959" name="titulosFechaGeneroCantidad_61"/>
    <protectedRange sqref="B936:F938 B941:F945 B948:F950 B953:F956 B958:F958" name="Rango3_61"/>
    <protectedRange sqref="B900:G900 I901:J902 L900:M900 G928" name="titulosFechaGeneroCantidad_62"/>
    <protectedRange sqref="B905:F907 B910:F914 B917:F919 B922:F925 B927:F927" name="Rango3_62"/>
    <protectedRange sqref="B869:G869 I870:J871 L869:M869 G897" name="titulosFechaGeneroCantidad_63"/>
    <protectedRange sqref="B874:F876 B879:F883 B886:F888 B891:F894 B896:F896" name="Rango3_63"/>
    <protectedRange sqref="B838:G838 I839:J840 L838:M838 G866" name="titulosFechaGeneroCantidad_64"/>
    <protectedRange sqref="B843:F845 B848:F852 B855:F857 B860:F863 B865:F865" name="Rango3_64"/>
    <protectedRange sqref="B807:G807 I808:J809 L807:M807 G835" name="titulosFechaGeneroCantidad_65"/>
    <protectedRange sqref="B812:F814 B817:F821 B824:F826 B829:F832 B834:F834" name="Rango3_65"/>
    <protectedRange sqref="B776:G776 I777:J778 L776:M776 G804" name="titulosFechaGeneroCantidad_66"/>
    <protectedRange sqref="B781:F783 B786:F790 B793:F795 B798:F801 B803:F803" name="Rango3_66"/>
    <protectedRange sqref="B745:G745 I746:J747 L745:M745 G773" name="titulosFechaGeneroCantidad_67"/>
    <protectedRange sqref="B750:F752 B755:F759 B762:F764 B767:F770 B772:F772" name="Rango3_67"/>
    <protectedRange sqref="B714:G714 I715:J716 L714:M714 G742" name="titulosFechaGeneroCantidad_68"/>
    <protectedRange sqref="B719:F721 B724:F728 B731:F733 B736:F739 B741:F741" name="Rango3_68"/>
    <protectedRange sqref="B683:G683 I684:J685 L683:M683 G711" name="titulosFechaGeneroCantidad_69"/>
    <protectedRange sqref="B688:F690 B693:F697 B700:F702 B705:F708 B710:F710" name="Rango3_69"/>
    <protectedRange sqref="B652:G652 I653:J654 L652:M652 G680" name="titulosFechaGeneroCantidad_70"/>
    <protectedRange sqref="B657:F659 B662:F666 B669:F671 B674:F677 B679:F679" name="Rango3_70"/>
    <protectedRange sqref="B621:G621 I622:J623 L621:M621 G649" name="titulosFechaGeneroCantidad_71"/>
    <protectedRange sqref="B626:F628 B631:F635 B638:F640 B643:F646 B648:F648" name="Rango3_71"/>
    <protectedRange sqref="B590:G590 I591:J592 L590:M590 G618" name="titulosFechaGeneroCantidad_72"/>
    <protectedRange sqref="B595:F597 B600:F604 B607:F609 B612:F615 B617:F617" name="Rango3_72"/>
    <protectedRange sqref="B559:G559 I560:J561 L559:M559 G587" name="titulosFechaGeneroCantidad_73"/>
    <protectedRange sqref="B564:F566 B569:F573 B576:F578 B581:F584 B586:F586" name="Rango3_73"/>
    <protectedRange sqref="B528:G528 I529:J530 L528:M528 G556" name="titulosFechaGeneroCantidad_74"/>
    <protectedRange sqref="B533:F535 B538:F542 B545:F547 B550:F553 B555:F555" name="Rango3_74"/>
    <protectedRange sqref="B497:G497 I498:J499 L497:M497 G525" name="titulosFechaGeneroCantidad_75"/>
    <protectedRange sqref="B502:F504 B507:F511 B514:F516 B519:F522 B524:F524" name="Rango3_75"/>
    <protectedRange sqref="B466:G466 I467:J468 L466:M466 G494" name="titulosFechaGeneroCantidad_76"/>
    <protectedRange sqref="B471:F473 B476:F480 B483:F485 B488:F491 B493:F493" name="Rango3_76"/>
    <protectedRange sqref="B435:G435 I436:J437 L435:M435 G463" name="titulosFechaGeneroCantidad_77"/>
    <protectedRange sqref="B440:F442 B445:F449 B452:F454 B457:F460 B462:F462" name="Rango3_77"/>
    <protectedRange sqref="B404:G404 I405:J406 L404:M404 G432" name="titulosFechaGeneroCantidad_78"/>
    <protectedRange sqref="B409:F411 B414:F418 B421:F423 B426:F429 B431:F431" name="Rango3_78"/>
    <protectedRange sqref="B373:G373 I374:J375 L373:M373 G401" name="titulosFechaGeneroCantidad_79"/>
    <protectedRange sqref="B378:F380 B383:F387 B390:F392 B395:F398 B400:F400" name="Rango3_79"/>
    <protectedRange sqref="B342:G342 I343:J344 L342:M342 G370" name="titulosFechaGeneroCantidad_80"/>
    <protectedRange sqref="B347:F349 B352:F356 B359:F361 B364:F367 B369:F369" name="Rango3_80"/>
    <protectedRange sqref="B311:G311 I312:J313 L311:M311 G339" name="titulosFechaGeneroCantidad_81"/>
    <protectedRange sqref="B316:F318 B321:F325 B328:F330 B333:F336 B338:F338" name="Rango3_81"/>
    <protectedRange sqref="B280:G280 I281:J282 L280:M280 G308" name="titulosFechaGeneroCantidad_82"/>
    <protectedRange sqref="B285:F287 B290:F294 B297:F299 B302:F305 B307:F307" name="Rango3_82"/>
    <protectedRange sqref="B249:G249 I250:J251 L249:M249 G277" name="titulosFechaGeneroCantidad_83"/>
    <protectedRange sqref="B254:F256 B259:F263 B266:F268 B271:F274 B276:F276" name="Rango3_83"/>
    <protectedRange sqref="B218:G218 I219:J220 L218:M218 G246" name="titulosFechaGeneroCantidad_84"/>
    <protectedRange sqref="B223:F225 B228:F232 B235:F237 B240:F243 B245:F245" name="Rango3_84"/>
    <protectedRange sqref="B187:G187 I188:J189 L187:M187 G215" name="titulosFechaGeneroCantidad_85"/>
    <protectedRange sqref="B192:F194 B197:F201 B204:F206 B209:F212 B214:F214" name="Rango3_85"/>
    <protectedRange sqref="B156:G156 I157:J158 L156:M156 G184" name="titulosFechaGeneroCantidad_86"/>
    <protectedRange sqref="B161:F163 B166:F170 B173:F175 B178:F181 B183:F183" name="Rango3_86"/>
    <protectedRange sqref="B125:G125 I126:J127 L125:M125 G153" name="titulosFechaGeneroCantidad_87"/>
    <protectedRange sqref="B130:F132 B135:F139 B142:F144 B147:F150 B152:F152" name="Rango3_87"/>
    <protectedRange sqref="B94:G94 I95:J96 L94:M94 G122" name="titulosFechaGeneroCantidad_88"/>
    <protectedRange sqref="B99:F101 B104:F108 B111:F113 B116:F119 B121:F121" name="Rango3_88"/>
    <protectedRange sqref="B63:G63 I64:J65 L63:M63 G91" name="titulosFechaGeneroCantidad_89"/>
    <protectedRange sqref="B68:F70 B73:F77 B80:F82 B85:F88 B90:F90" name="Rango3_89"/>
    <protectedRange sqref="B32:G32 I33:J34 L32:M32 G60" name="titulosFechaGeneroCantidad_90"/>
    <protectedRange sqref="B37:F39 B42:F46 B49:F51 B54:F57 B59:F59" name="Rango3_90"/>
    <protectedRange sqref="B1:G1 I2:J3 L1:M1 G29" name="titulosFechaGeneroCantidad_91"/>
    <protectedRange sqref="B6:F8 B11:F15 B18:F20 B23:F26 B28:F28" name="Rango3_91"/>
  </protectedRanges>
  <mergeCells count="828">
    <mergeCell ref="B4:G4"/>
    <mergeCell ref="H4:M4"/>
    <mergeCell ref="A29:F29"/>
    <mergeCell ref="B32:G32"/>
    <mergeCell ref="H32:J32"/>
    <mergeCell ref="L32:M32"/>
    <mergeCell ref="B1:G1"/>
    <mergeCell ref="H1:J1"/>
    <mergeCell ref="L1:M1"/>
    <mergeCell ref="A2:G3"/>
    <mergeCell ref="I2:J2"/>
    <mergeCell ref="I3:J3"/>
    <mergeCell ref="B63:G63"/>
    <mergeCell ref="H63:J63"/>
    <mergeCell ref="L63:M63"/>
    <mergeCell ref="A64:G65"/>
    <mergeCell ref="I64:J64"/>
    <mergeCell ref="I65:J65"/>
    <mergeCell ref="A33:G34"/>
    <mergeCell ref="I33:J33"/>
    <mergeCell ref="I34:J34"/>
    <mergeCell ref="B35:G35"/>
    <mergeCell ref="H35:M35"/>
    <mergeCell ref="A60:F60"/>
    <mergeCell ref="A95:G96"/>
    <mergeCell ref="I95:J95"/>
    <mergeCell ref="I96:J96"/>
    <mergeCell ref="B97:G97"/>
    <mergeCell ref="H97:M97"/>
    <mergeCell ref="A122:F122"/>
    <mergeCell ref="B66:G66"/>
    <mergeCell ref="H66:M66"/>
    <mergeCell ref="A91:F91"/>
    <mergeCell ref="B94:G94"/>
    <mergeCell ref="H94:J94"/>
    <mergeCell ref="L94:M94"/>
    <mergeCell ref="B128:G128"/>
    <mergeCell ref="H128:M128"/>
    <mergeCell ref="A153:F153"/>
    <mergeCell ref="B156:G156"/>
    <mergeCell ref="H156:J156"/>
    <mergeCell ref="L156:M156"/>
    <mergeCell ref="B125:G125"/>
    <mergeCell ref="H125:J125"/>
    <mergeCell ref="L125:M125"/>
    <mergeCell ref="A126:G127"/>
    <mergeCell ref="I126:J126"/>
    <mergeCell ref="I127:J127"/>
    <mergeCell ref="B187:G187"/>
    <mergeCell ref="H187:J187"/>
    <mergeCell ref="L187:M187"/>
    <mergeCell ref="A188:G189"/>
    <mergeCell ref="I188:J188"/>
    <mergeCell ref="I189:J189"/>
    <mergeCell ref="A157:G158"/>
    <mergeCell ref="I157:J157"/>
    <mergeCell ref="I158:J158"/>
    <mergeCell ref="B159:G159"/>
    <mergeCell ref="H159:M159"/>
    <mergeCell ref="A184:F184"/>
    <mergeCell ref="A219:G220"/>
    <mergeCell ref="I219:J219"/>
    <mergeCell ref="I220:J220"/>
    <mergeCell ref="B221:G221"/>
    <mergeCell ref="H221:M221"/>
    <mergeCell ref="A246:F246"/>
    <mergeCell ref="B190:G190"/>
    <mergeCell ref="H190:M190"/>
    <mergeCell ref="A215:F215"/>
    <mergeCell ref="B218:G218"/>
    <mergeCell ref="H218:J218"/>
    <mergeCell ref="L218:M218"/>
    <mergeCell ref="B252:G252"/>
    <mergeCell ref="H252:M252"/>
    <mergeCell ref="A277:F277"/>
    <mergeCell ref="B280:G280"/>
    <mergeCell ref="H280:J280"/>
    <mergeCell ref="L280:M280"/>
    <mergeCell ref="B249:G249"/>
    <mergeCell ref="H249:J249"/>
    <mergeCell ref="L249:M249"/>
    <mergeCell ref="A250:G251"/>
    <mergeCell ref="I250:J250"/>
    <mergeCell ref="I251:J251"/>
    <mergeCell ref="B311:G311"/>
    <mergeCell ref="H311:J311"/>
    <mergeCell ref="L311:M311"/>
    <mergeCell ref="A312:G313"/>
    <mergeCell ref="I312:J312"/>
    <mergeCell ref="I313:J313"/>
    <mergeCell ref="A281:G282"/>
    <mergeCell ref="I281:J281"/>
    <mergeCell ref="I282:J282"/>
    <mergeCell ref="B283:G283"/>
    <mergeCell ref="H283:M283"/>
    <mergeCell ref="A308:F308"/>
    <mergeCell ref="A343:G344"/>
    <mergeCell ref="I343:J343"/>
    <mergeCell ref="I344:J344"/>
    <mergeCell ref="B345:G345"/>
    <mergeCell ref="H345:M345"/>
    <mergeCell ref="A370:F370"/>
    <mergeCell ref="B314:G314"/>
    <mergeCell ref="H314:M314"/>
    <mergeCell ref="A339:F339"/>
    <mergeCell ref="B342:G342"/>
    <mergeCell ref="H342:J342"/>
    <mergeCell ref="L342:M342"/>
    <mergeCell ref="B376:G376"/>
    <mergeCell ref="H376:M376"/>
    <mergeCell ref="A401:F401"/>
    <mergeCell ref="B404:G404"/>
    <mergeCell ref="H404:J404"/>
    <mergeCell ref="L404:M404"/>
    <mergeCell ref="B373:G373"/>
    <mergeCell ref="H373:J373"/>
    <mergeCell ref="L373:M373"/>
    <mergeCell ref="A374:G375"/>
    <mergeCell ref="I374:J374"/>
    <mergeCell ref="I375:J375"/>
    <mergeCell ref="B435:G435"/>
    <mergeCell ref="H435:J435"/>
    <mergeCell ref="L435:M435"/>
    <mergeCell ref="A436:G437"/>
    <mergeCell ref="I436:J436"/>
    <mergeCell ref="I437:J437"/>
    <mergeCell ref="A405:G406"/>
    <mergeCell ref="I405:J405"/>
    <mergeCell ref="I406:J406"/>
    <mergeCell ref="B407:G407"/>
    <mergeCell ref="H407:M407"/>
    <mergeCell ref="A432:F432"/>
    <mergeCell ref="A467:G468"/>
    <mergeCell ref="I467:J467"/>
    <mergeCell ref="I468:J468"/>
    <mergeCell ref="B469:G469"/>
    <mergeCell ref="H469:M469"/>
    <mergeCell ref="A494:F494"/>
    <mergeCell ref="B438:G438"/>
    <mergeCell ref="H438:M438"/>
    <mergeCell ref="A463:F463"/>
    <mergeCell ref="B466:G466"/>
    <mergeCell ref="H466:J466"/>
    <mergeCell ref="L466:M466"/>
    <mergeCell ref="B500:G500"/>
    <mergeCell ref="H500:M500"/>
    <mergeCell ref="A525:F525"/>
    <mergeCell ref="B528:G528"/>
    <mergeCell ref="H528:J528"/>
    <mergeCell ref="L528:M528"/>
    <mergeCell ref="B497:G497"/>
    <mergeCell ref="H497:J497"/>
    <mergeCell ref="L497:M497"/>
    <mergeCell ref="A498:G499"/>
    <mergeCell ref="I498:J498"/>
    <mergeCell ref="I499:J499"/>
    <mergeCell ref="B559:G559"/>
    <mergeCell ref="H559:J559"/>
    <mergeCell ref="L559:M559"/>
    <mergeCell ref="A560:G561"/>
    <mergeCell ref="I560:J560"/>
    <mergeCell ref="I561:J561"/>
    <mergeCell ref="A529:G530"/>
    <mergeCell ref="I529:J529"/>
    <mergeCell ref="I530:J530"/>
    <mergeCell ref="B531:G531"/>
    <mergeCell ref="H531:M531"/>
    <mergeCell ref="A556:F556"/>
    <mergeCell ref="A591:G592"/>
    <mergeCell ref="I591:J591"/>
    <mergeCell ref="I592:J592"/>
    <mergeCell ref="B593:G593"/>
    <mergeCell ref="H593:M593"/>
    <mergeCell ref="A618:F618"/>
    <mergeCell ref="B562:G562"/>
    <mergeCell ref="H562:M562"/>
    <mergeCell ref="A587:F587"/>
    <mergeCell ref="B590:G590"/>
    <mergeCell ref="H590:J590"/>
    <mergeCell ref="L590:M590"/>
    <mergeCell ref="B624:G624"/>
    <mergeCell ref="H624:M624"/>
    <mergeCell ref="A649:F649"/>
    <mergeCell ref="B652:G652"/>
    <mergeCell ref="H652:J652"/>
    <mergeCell ref="L652:M652"/>
    <mergeCell ref="B621:G621"/>
    <mergeCell ref="H621:J621"/>
    <mergeCell ref="L621:M621"/>
    <mergeCell ref="A622:G623"/>
    <mergeCell ref="I622:J622"/>
    <mergeCell ref="I623:J623"/>
    <mergeCell ref="B683:G683"/>
    <mergeCell ref="H683:J683"/>
    <mergeCell ref="L683:M683"/>
    <mergeCell ref="A684:G685"/>
    <mergeCell ref="I684:J684"/>
    <mergeCell ref="I685:J685"/>
    <mergeCell ref="A653:G654"/>
    <mergeCell ref="I653:J653"/>
    <mergeCell ref="I654:J654"/>
    <mergeCell ref="B655:G655"/>
    <mergeCell ref="H655:M655"/>
    <mergeCell ref="A680:F680"/>
    <mergeCell ref="A715:G716"/>
    <mergeCell ref="I715:J715"/>
    <mergeCell ref="I716:J716"/>
    <mergeCell ref="B717:G717"/>
    <mergeCell ref="H717:M717"/>
    <mergeCell ref="A742:F742"/>
    <mergeCell ref="B686:G686"/>
    <mergeCell ref="H686:M686"/>
    <mergeCell ref="A711:F711"/>
    <mergeCell ref="B714:G714"/>
    <mergeCell ref="H714:J714"/>
    <mergeCell ref="L714:M714"/>
    <mergeCell ref="B748:G748"/>
    <mergeCell ref="H748:M748"/>
    <mergeCell ref="A773:F773"/>
    <mergeCell ref="B776:G776"/>
    <mergeCell ref="H776:J776"/>
    <mergeCell ref="L776:M776"/>
    <mergeCell ref="B745:G745"/>
    <mergeCell ref="H745:J745"/>
    <mergeCell ref="L745:M745"/>
    <mergeCell ref="A746:G747"/>
    <mergeCell ref="I746:J746"/>
    <mergeCell ref="I747:J747"/>
    <mergeCell ref="B807:G807"/>
    <mergeCell ref="H807:J807"/>
    <mergeCell ref="L807:M807"/>
    <mergeCell ref="A808:G809"/>
    <mergeCell ref="I808:J808"/>
    <mergeCell ref="I809:J809"/>
    <mergeCell ref="A777:G778"/>
    <mergeCell ref="I777:J777"/>
    <mergeCell ref="I778:J778"/>
    <mergeCell ref="B779:G779"/>
    <mergeCell ref="H779:M779"/>
    <mergeCell ref="A804:F804"/>
    <mergeCell ref="A839:G840"/>
    <mergeCell ref="I839:J839"/>
    <mergeCell ref="I840:J840"/>
    <mergeCell ref="B841:G841"/>
    <mergeCell ref="H841:M841"/>
    <mergeCell ref="A866:F866"/>
    <mergeCell ref="B810:G810"/>
    <mergeCell ref="H810:M810"/>
    <mergeCell ref="A835:F835"/>
    <mergeCell ref="B838:G838"/>
    <mergeCell ref="H838:J838"/>
    <mergeCell ref="L838:M838"/>
    <mergeCell ref="B872:G872"/>
    <mergeCell ref="H872:M872"/>
    <mergeCell ref="A897:F897"/>
    <mergeCell ref="B900:G900"/>
    <mergeCell ref="H900:J900"/>
    <mergeCell ref="L900:M900"/>
    <mergeCell ref="B869:G869"/>
    <mergeCell ref="H869:J869"/>
    <mergeCell ref="L869:M869"/>
    <mergeCell ref="A870:G871"/>
    <mergeCell ref="I870:J870"/>
    <mergeCell ref="I871:J871"/>
    <mergeCell ref="B931:G931"/>
    <mergeCell ref="H931:J931"/>
    <mergeCell ref="L931:M931"/>
    <mergeCell ref="A932:G933"/>
    <mergeCell ref="I932:J932"/>
    <mergeCell ref="I933:J933"/>
    <mergeCell ref="A901:G902"/>
    <mergeCell ref="I901:J901"/>
    <mergeCell ref="I902:J902"/>
    <mergeCell ref="B903:G903"/>
    <mergeCell ref="H903:M903"/>
    <mergeCell ref="A928:F928"/>
    <mergeCell ref="A963:G964"/>
    <mergeCell ref="I963:J963"/>
    <mergeCell ref="I964:J964"/>
    <mergeCell ref="B965:G965"/>
    <mergeCell ref="H965:M965"/>
    <mergeCell ref="A990:F990"/>
    <mergeCell ref="B934:G934"/>
    <mergeCell ref="H934:M934"/>
    <mergeCell ref="A959:F959"/>
    <mergeCell ref="B962:G962"/>
    <mergeCell ref="H962:J962"/>
    <mergeCell ref="L962:M962"/>
    <mergeCell ref="B996:G996"/>
    <mergeCell ref="H996:M996"/>
    <mergeCell ref="A1021:F1021"/>
    <mergeCell ref="B1024:G1024"/>
    <mergeCell ref="H1024:J1024"/>
    <mergeCell ref="L1024:M1024"/>
    <mergeCell ref="B993:G993"/>
    <mergeCell ref="H993:J993"/>
    <mergeCell ref="L993:M993"/>
    <mergeCell ref="A994:G995"/>
    <mergeCell ref="I994:J994"/>
    <mergeCell ref="I995:J995"/>
    <mergeCell ref="B1055:G1055"/>
    <mergeCell ref="H1055:J1055"/>
    <mergeCell ref="L1055:M1055"/>
    <mergeCell ref="A1056:G1057"/>
    <mergeCell ref="I1056:J1056"/>
    <mergeCell ref="I1057:J1057"/>
    <mergeCell ref="A1025:G1026"/>
    <mergeCell ref="I1025:J1025"/>
    <mergeCell ref="I1026:J1026"/>
    <mergeCell ref="B1027:G1027"/>
    <mergeCell ref="H1027:M1027"/>
    <mergeCell ref="A1052:F1052"/>
    <mergeCell ref="A1087:G1088"/>
    <mergeCell ref="I1087:J1087"/>
    <mergeCell ref="I1088:J1088"/>
    <mergeCell ref="B1089:G1089"/>
    <mergeCell ref="H1089:M1089"/>
    <mergeCell ref="A1114:F1114"/>
    <mergeCell ref="B1058:G1058"/>
    <mergeCell ref="H1058:M1058"/>
    <mergeCell ref="A1083:F1083"/>
    <mergeCell ref="B1086:G1086"/>
    <mergeCell ref="H1086:J1086"/>
    <mergeCell ref="L1086:M1086"/>
    <mergeCell ref="B1120:G1120"/>
    <mergeCell ref="H1120:M1120"/>
    <mergeCell ref="A1145:F1145"/>
    <mergeCell ref="B1148:G1148"/>
    <mergeCell ref="H1148:J1148"/>
    <mergeCell ref="L1148:M1148"/>
    <mergeCell ref="B1117:G1117"/>
    <mergeCell ref="H1117:J1117"/>
    <mergeCell ref="L1117:M1117"/>
    <mergeCell ref="A1118:G1119"/>
    <mergeCell ref="I1118:J1118"/>
    <mergeCell ref="I1119:J1119"/>
    <mergeCell ref="B1179:G1179"/>
    <mergeCell ref="H1179:J1179"/>
    <mergeCell ref="L1179:M1179"/>
    <mergeCell ref="A1180:G1181"/>
    <mergeCell ref="I1180:J1180"/>
    <mergeCell ref="I1181:J1181"/>
    <mergeCell ref="A1149:G1150"/>
    <mergeCell ref="I1149:J1149"/>
    <mergeCell ref="I1150:J1150"/>
    <mergeCell ref="B1151:G1151"/>
    <mergeCell ref="H1151:M1151"/>
    <mergeCell ref="A1176:F1176"/>
    <mergeCell ref="A1211:G1212"/>
    <mergeCell ref="I1211:J1211"/>
    <mergeCell ref="I1212:J1212"/>
    <mergeCell ref="B1213:G1213"/>
    <mergeCell ref="H1213:M1213"/>
    <mergeCell ref="A1238:F1238"/>
    <mergeCell ref="B1182:G1182"/>
    <mergeCell ref="H1182:M1182"/>
    <mergeCell ref="A1207:F1207"/>
    <mergeCell ref="B1210:G1210"/>
    <mergeCell ref="H1210:J1210"/>
    <mergeCell ref="L1210:M1210"/>
    <mergeCell ref="B1244:G1244"/>
    <mergeCell ref="H1244:M1244"/>
    <mergeCell ref="A1269:F1269"/>
    <mergeCell ref="B1272:G1272"/>
    <mergeCell ref="H1272:J1272"/>
    <mergeCell ref="L1272:M1272"/>
    <mergeCell ref="B1241:G1241"/>
    <mergeCell ref="H1241:J1241"/>
    <mergeCell ref="L1241:M1241"/>
    <mergeCell ref="A1242:G1243"/>
    <mergeCell ref="I1242:J1242"/>
    <mergeCell ref="I1243:J1243"/>
    <mergeCell ref="B1303:G1303"/>
    <mergeCell ref="H1303:J1303"/>
    <mergeCell ref="L1303:M1303"/>
    <mergeCell ref="A1304:G1305"/>
    <mergeCell ref="I1304:J1304"/>
    <mergeCell ref="I1305:J1305"/>
    <mergeCell ref="A1273:G1274"/>
    <mergeCell ref="I1273:J1273"/>
    <mergeCell ref="I1274:J1274"/>
    <mergeCell ref="B1275:G1275"/>
    <mergeCell ref="H1275:M1275"/>
    <mergeCell ref="A1300:F1300"/>
    <mergeCell ref="A1335:G1336"/>
    <mergeCell ref="I1335:J1335"/>
    <mergeCell ref="I1336:J1336"/>
    <mergeCell ref="B1337:G1337"/>
    <mergeCell ref="H1337:M1337"/>
    <mergeCell ref="A1362:F1362"/>
    <mergeCell ref="B1306:G1306"/>
    <mergeCell ref="H1306:M1306"/>
    <mergeCell ref="A1331:F1331"/>
    <mergeCell ref="B1334:G1334"/>
    <mergeCell ref="H1334:J1334"/>
    <mergeCell ref="L1334:M1334"/>
    <mergeCell ref="B1368:G1368"/>
    <mergeCell ref="H1368:M1368"/>
    <mergeCell ref="A1393:F1393"/>
    <mergeCell ref="B1396:G1396"/>
    <mergeCell ref="H1396:J1396"/>
    <mergeCell ref="L1396:M1396"/>
    <mergeCell ref="B1365:G1365"/>
    <mergeCell ref="H1365:J1365"/>
    <mergeCell ref="L1365:M1365"/>
    <mergeCell ref="A1366:G1367"/>
    <mergeCell ref="I1366:J1366"/>
    <mergeCell ref="I1367:J1367"/>
    <mergeCell ref="B1427:G1427"/>
    <mergeCell ref="H1427:J1427"/>
    <mergeCell ref="L1427:M1427"/>
    <mergeCell ref="A1428:G1429"/>
    <mergeCell ref="I1428:J1428"/>
    <mergeCell ref="I1429:J1429"/>
    <mergeCell ref="A1397:G1398"/>
    <mergeCell ref="I1397:J1397"/>
    <mergeCell ref="I1398:J1398"/>
    <mergeCell ref="B1399:G1399"/>
    <mergeCell ref="H1399:M1399"/>
    <mergeCell ref="A1424:F1424"/>
    <mergeCell ref="A1459:G1460"/>
    <mergeCell ref="I1459:J1459"/>
    <mergeCell ref="I1460:J1460"/>
    <mergeCell ref="B1461:G1461"/>
    <mergeCell ref="H1461:M1461"/>
    <mergeCell ref="A1486:F1486"/>
    <mergeCell ref="B1430:G1430"/>
    <mergeCell ref="H1430:M1430"/>
    <mergeCell ref="A1455:F1455"/>
    <mergeCell ref="B1458:G1458"/>
    <mergeCell ref="H1458:J1458"/>
    <mergeCell ref="L1458:M1458"/>
    <mergeCell ref="B1492:G1492"/>
    <mergeCell ref="H1492:M1492"/>
    <mergeCell ref="A1517:F1517"/>
    <mergeCell ref="B1520:G1520"/>
    <mergeCell ref="H1520:J1520"/>
    <mergeCell ref="L1520:M1520"/>
    <mergeCell ref="B1489:G1489"/>
    <mergeCell ref="H1489:J1489"/>
    <mergeCell ref="L1489:M1489"/>
    <mergeCell ref="A1490:G1491"/>
    <mergeCell ref="I1490:J1490"/>
    <mergeCell ref="I1491:J1491"/>
    <mergeCell ref="B1551:G1551"/>
    <mergeCell ref="H1551:J1551"/>
    <mergeCell ref="L1551:M1551"/>
    <mergeCell ref="A1552:G1553"/>
    <mergeCell ref="I1552:J1552"/>
    <mergeCell ref="I1553:J1553"/>
    <mergeCell ref="A1521:G1522"/>
    <mergeCell ref="I1521:J1521"/>
    <mergeCell ref="I1522:J1522"/>
    <mergeCell ref="B1523:G1523"/>
    <mergeCell ref="H1523:M1523"/>
    <mergeCell ref="A1548:F1548"/>
    <mergeCell ref="A1583:G1584"/>
    <mergeCell ref="I1583:J1583"/>
    <mergeCell ref="I1584:J1584"/>
    <mergeCell ref="B1585:G1585"/>
    <mergeCell ref="H1585:M1585"/>
    <mergeCell ref="A1610:F1610"/>
    <mergeCell ref="B1554:G1554"/>
    <mergeCell ref="H1554:M1554"/>
    <mergeCell ref="A1579:F1579"/>
    <mergeCell ref="B1582:G1582"/>
    <mergeCell ref="H1582:J1582"/>
    <mergeCell ref="L1582:M1582"/>
    <mergeCell ref="B1616:G1616"/>
    <mergeCell ref="H1616:M1616"/>
    <mergeCell ref="A1641:F1641"/>
    <mergeCell ref="B1644:G1644"/>
    <mergeCell ref="H1644:J1644"/>
    <mergeCell ref="L1644:M1644"/>
    <mergeCell ref="B1613:G1613"/>
    <mergeCell ref="H1613:J1613"/>
    <mergeCell ref="L1613:M1613"/>
    <mergeCell ref="A1614:G1615"/>
    <mergeCell ref="I1614:J1614"/>
    <mergeCell ref="I1615:J1615"/>
    <mergeCell ref="B1675:G1675"/>
    <mergeCell ref="H1675:J1675"/>
    <mergeCell ref="L1675:M1675"/>
    <mergeCell ref="A1676:G1677"/>
    <mergeCell ref="I1676:J1676"/>
    <mergeCell ref="I1677:J1677"/>
    <mergeCell ref="A1645:G1646"/>
    <mergeCell ref="I1645:J1645"/>
    <mergeCell ref="I1646:J1646"/>
    <mergeCell ref="B1647:G1647"/>
    <mergeCell ref="H1647:M1647"/>
    <mergeCell ref="A1672:F1672"/>
    <mergeCell ref="A1707:G1708"/>
    <mergeCell ref="I1707:J1707"/>
    <mergeCell ref="I1708:J1708"/>
    <mergeCell ref="B1709:G1709"/>
    <mergeCell ref="H1709:M1709"/>
    <mergeCell ref="A1734:F1734"/>
    <mergeCell ref="B1678:G1678"/>
    <mergeCell ref="H1678:M1678"/>
    <mergeCell ref="A1703:F1703"/>
    <mergeCell ref="B1706:G1706"/>
    <mergeCell ref="H1706:J1706"/>
    <mergeCell ref="L1706:M1706"/>
    <mergeCell ref="B1740:G1740"/>
    <mergeCell ref="H1740:M1740"/>
    <mergeCell ref="A1765:F1765"/>
    <mergeCell ref="B1768:G1768"/>
    <mergeCell ref="H1768:J1768"/>
    <mergeCell ref="L1768:M1768"/>
    <mergeCell ref="B1737:G1737"/>
    <mergeCell ref="H1737:J1737"/>
    <mergeCell ref="L1737:M1737"/>
    <mergeCell ref="A1738:G1739"/>
    <mergeCell ref="I1738:J1738"/>
    <mergeCell ref="I1739:J1739"/>
    <mergeCell ref="B1799:G1799"/>
    <mergeCell ref="H1799:J1799"/>
    <mergeCell ref="L1799:M1799"/>
    <mergeCell ref="A1800:G1801"/>
    <mergeCell ref="I1800:J1800"/>
    <mergeCell ref="I1801:J1801"/>
    <mergeCell ref="A1769:G1770"/>
    <mergeCell ref="I1769:J1769"/>
    <mergeCell ref="I1770:J1770"/>
    <mergeCell ref="B1771:G1771"/>
    <mergeCell ref="H1771:M1771"/>
    <mergeCell ref="A1796:F1796"/>
    <mergeCell ref="A1831:G1832"/>
    <mergeCell ref="I1831:J1831"/>
    <mergeCell ref="I1832:J1832"/>
    <mergeCell ref="B1833:G1833"/>
    <mergeCell ref="H1833:M1833"/>
    <mergeCell ref="A1858:F1858"/>
    <mergeCell ref="B1802:G1802"/>
    <mergeCell ref="H1802:M1802"/>
    <mergeCell ref="A1827:F1827"/>
    <mergeCell ref="B1830:G1830"/>
    <mergeCell ref="H1830:J1830"/>
    <mergeCell ref="L1830:M1830"/>
    <mergeCell ref="B1864:G1864"/>
    <mergeCell ref="H1864:M1864"/>
    <mergeCell ref="A1889:F1889"/>
    <mergeCell ref="B1892:G1892"/>
    <mergeCell ref="H1892:J1892"/>
    <mergeCell ref="L1892:M1892"/>
    <mergeCell ref="B1861:G1861"/>
    <mergeCell ref="H1861:J1861"/>
    <mergeCell ref="L1861:M1861"/>
    <mergeCell ref="A1862:G1863"/>
    <mergeCell ref="I1862:J1862"/>
    <mergeCell ref="I1863:J1863"/>
    <mergeCell ref="B1923:G1923"/>
    <mergeCell ref="H1923:J1923"/>
    <mergeCell ref="L1923:M1923"/>
    <mergeCell ref="A1924:G1925"/>
    <mergeCell ref="I1924:J1924"/>
    <mergeCell ref="I1925:J1925"/>
    <mergeCell ref="A1893:G1894"/>
    <mergeCell ref="I1893:J1893"/>
    <mergeCell ref="I1894:J1894"/>
    <mergeCell ref="B1895:G1895"/>
    <mergeCell ref="H1895:M1895"/>
    <mergeCell ref="A1920:F1920"/>
    <mergeCell ref="A1955:G1956"/>
    <mergeCell ref="I1955:J1955"/>
    <mergeCell ref="I1956:J1956"/>
    <mergeCell ref="B1957:G1957"/>
    <mergeCell ref="H1957:M1957"/>
    <mergeCell ref="A1982:F1982"/>
    <mergeCell ref="B1926:G1926"/>
    <mergeCell ref="H1926:M1926"/>
    <mergeCell ref="A1951:F1951"/>
    <mergeCell ref="B1954:G1954"/>
    <mergeCell ref="H1954:J1954"/>
    <mergeCell ref="L1954:M1954"/>
    <mergeCell ref="B1988:G1988"/>
    <mergeCell ref="H1988:M1988"/>
    <mergeCell ref="A2013:F2013"/>
    <mergeCell ref="B2016:G2016"/>
    <mergeCell ref="H2016:J2016"/>
    <mergeCell ref="L2016:M2016"/>
    <mergeCell ref="B1985:G1985"/>
    <mergeCell ref="H1985:J1985"/>
    <mergeCell ref="L1985:M1985"/>
    <mergeCell ref="A1986:G1987"/>
    <mergeCell ref="I1986:J1986"/>
    <mergeCell ref="I1987:J1987"/>
    <mergeCell ref="B2047:G2047"/>
    <mergeCell ref="H2047:J2047"/>
    <mergeCell ref="L2047:M2047"/>
    <mergeCell ref="A2048:G2049"/>
    <mergeCell ref="I2048:J2048"/>
    <mergeCell ref="I2049:J2049"/>
    <mergeCell ref="A2017:G2018"/>
    <mergeCell ref="I2017:J2017"/>
    <mergeCell ref="I2018:J2018"/>
    <mergeCell ref="B2019:G2019"/>
    <mergeCell ref="H2019:M2019"/>
    <mergeCell ref="A2044:F2044"/>
    <mergeCell ref="A2079:G2080"/>
    <mergeCell ref="I2079:J2079"/>
    <mergeCell ref="I2080:J2080"/>
    <mergeCell ref="B2081:G2081"/>
    <mergeCell ref="H2081:M2081"/>
    <mergeCell ref="A2106:F2106"/>
    <mergeCell ref="B2050:G2050"/>
    <mergeCell ref="H2050:M2050"/>
    <mergeCell ref="A2075:F2075"/>
    <mergeCell ref="B2078:G2078"/>
    <mergeCell ref="H2078:J2078"/>
    <mergeCell ref="L2078:M2078"/>
    <mergeCell ref="B2112:G2112"/>
    <mergeCell ref="H2112:M2112"/>
    <mergeCell ref="A2137:F2137"/>
    <mergeCell ref="B2140:G2140"/>
    <mergeCell ref="H2140:J2140"/>
    <mergeCell ref="L2140:M2140"/>
    <mergeCell ref="B2109:G2109"/>
    <mergeCell ref="H2109:J2109"/>
    <mergeCell ref="L2109:M2109"/>
    <mergeCell ref="A2110:G2111"/>
    <mergeCell ref="I2110:J2110"/>
    <mergeCell ref="I2111:J2111"/>
    <mergeCell ref="B2171:G2171"/>
    <mergeCell ref="H2171:J2171"/>
    <mergeCell ref="L2171:M2171"/>
    <mergeCell ref="A2172:G2173"/>
    <mergeCell ref="I2172:J2172"/>
    <mergeCell ref="I2173:J2173"/>
    <mergeCell ref="A2141:G2142"/>
    <mergeCell ref="I2141:J2141"/>
    <mergeCell ref="I2142:J2142"/>
    <mergeCell ref="B2143:G2143"/>
    <mergeCell ref="H2143:M2143"/>
    <mergeCell ref="A2168:F2168"/>
    <mergeCell ref="A2203:G2204"/>
    <mergeCell ref="I2203:J2203"/>
    <mergeCell ref="I2204:J2204"/>
    <mergeCell ref="B2205:G2205"/>
    <mergeCell ref="H2205:M2205"/>
    <mergeCell ref="A2230:F2230"/>
    <mergeCell ref="B2174:G2174"/>
    <mergeCell ref="H2174:M2174"/>
    <mergeCell ref="A2199:F2199"/>
    <mergeCell ref="B2202:G2202"/>
    <mergeCell ref="H2202:J2202"/>
    <mergeCell ref="L2202:M2202"/>
    <mergeCell ref="B2236:G2236"/>
    <mergeCell ref="H2236:M2236"/>
    <mergeCell ref="A2261:F2261"/>
    <mergeCell ref="B2264:G2264"/>
    <mergeCell ref="H2264:J2264"/>
    <mergeCell ref="L2264:M2264"/>
    <mergeCell ref="B2233:G2233"/>
    <mergeCell ref="H2233:J2233"/>
    <mergeCell ref="L2233:M2233"/>
    <mergeCell ref="A2234:G2235"/>
    <mergeCell ref="I2234:J2234"/>
    <mergeCell ref="I2235:J2235"/>
    <mergeCell ref="B2295:G2295"/>
    <mergeCell ref="H2295:J2295"/>
    <mergeCell ref="L2295:M2295"/>
    <mergeCell ref="A2296:G2297"/>
    <mergeCell ref="I2296:J2296"/>
    <mergeCell ref="I2297:J2297"/>
    <mergeCell ref="A2265:G2266"/>
    <mergeCell ref="I2265:J2265"/>
    <mergeCell ref="I2266:J2266"/>
    <mergeCell ref="B2267:G2267"/>
    <mergeCell ref="H2267:M2267"/>
    <mergeCell ref="A2292:F2292"/>
    <mergeCell ref="A2327:G2328"/>
    <mergeCell ref="I2327:J2327"/>
    <mergeCell ref="I2328:J2328"/>
    <mergeCell ref="B2329:G2329"/>
    <mergeCell ref="H2329:M2329"/>
    <mergeCell ref="A2354:F2354"/>
    <mergeCell ref="B2298:G2298"/>
    <mergeCell ref="H2298:M2298"/>
    <mergeCell ref="A2323:F2323"/>
    <mergeCell ref="B2326:G2326"/>
    <mergeCell ref="H2326:J2326"/>
    <mergeCell ref="L2326:M2326"/>
    <mergeCell ref="B2360:G2360"/>
    <mergeCell ref="H2360:M2360"/>
    <mergeCell ref="A2385:F2385"/>
    <mergeCell ref="B2388:G2388"/>
    <mergeCell ref="H2388:J2388"/>
    <mergeCell ref="L2388:M2388"/>
    <mergeCell ref="B2357:G2357"/>
    <mergeCell ref="H2357:J2357"/>
    <mergeCell ref="L2357:M2357"/>
    <mergeCell ref="A2358:G2359"/>
    <mergeCell ref="I2358:J2358"/>
    <mergeCell ref="I2359:J2359"/>
    <mergeCell ref="B2419:G2419"/>
    <mergeCell ref="H2419:J2419"/>
    <mergeCell ref="L2419:M2419"/>
    <mergeCell ref="A2420:G2421"/>
    <mergeCell ref="I2420:J2420"/>
    <mergeCell ref="I2421:J2421"/>
    <mergeCell ref="A2389:G2390"/>
    <mergeCell ref="I2389:J2389"/>
    <mergeCell ref="I2390:J2390"/>
    <mergeCell ref="B2391:G2391"/>
    <mergeCell ref="H2391:M2391"/>
    <mergeCell ref="A2416:F2416"/>
    <mergeCell ref="A2451:G2452"/>
    <mergeCell ref="I2451:J2451"/>
    <mergeCell ref="I2452:J2452"/>
    <mergeCell ref="B2453:G2453"/>
    <mergeCell ref="H2453:M2453"/>
    <mergeCell ref="A2478:F2478"/>
    <mergeCell ref="B2422:G2422"/>
    <mergeCell ref="H2422:M2422"/>
    <mergeCell ref="A2447:F2447"/>
    <mergeCell ref="B2450:G2450"/>
    <mergeCell ref="H2450:J2450"/>
    <mergeCell ref="L2450:M2450"/>
    <mergeCell ref="B2484:G2484"/>
    <mergeCell ref="H2484:M2484"/>
    <mergeCell ref="A2509:F2509"/>
    <mergeCell ref="B2512:G2512"/>
    <mergeCell ref="H2512:J2512"/>
    <mergeCell ref="L2512:M2512"/>
    <mergeCell ref="B2481:G2481"/>
    <mergeCell ref="H2481:J2481"/>
    <mergeCell ref="L2481:M2481"/>
    <mergeCell ref="A2482:G2483"/>
    <mergeCell ref="I2482:J2482"/>
    <mergeCell ref="I2483:J2483"/>
    <mergeCell ref="B2543:G2543"/>
    <mergeCell ref="H2543:J2543"/>
    <mergeCell ref="L2543:M2543"/>
    <mergeCell ref="A2544:G2545"/>
    <mergeCell ref="I2544:J2544"/>
    <mergeCell ref="I2545:J2545"/>
    <mergeCell ref="A2513:G2514"/>
    <mergeCell ref="I2513:J2513"/>
    <mergeCell ref="I2514:J2514"/>
    <mergeCell ref="B2515:G2515"/>
    <mergeCell ref="H2515:M2515"/>
    <mergeCell ref="A2540:F2540"/>
    <mergeCell ref="A2575:G2576"/>
    <mergeCell ref="I2575:J2575"/>
    <mergeCell ref="I2576:J2576"/>
    <mergeCell ref="B2577:G2577"/>
    <mergeCell ref="H2577:M2577"/>
    <mergeCell ref="A2602:F2602"/>
    <mergeCell ref="B2546:G2546"/>
    <mergeCell ref="H2546:M2546"/>
    <mergeCell ref="A2571:F2571"/>
    <mergeCell ref="B2574:G2574"/>
    <mergeCell ref="H2574:J2574"/>
    <mergeCell ref="L2574:M2574"/>
    <mergeCell ref="B2608:G2608"/>
    <mergeCell ref="H2608:M2608"/>
    <mergeCell ref="A2633:F2633"/>
    <mergeCell ref="B2636:G2636"/>
    <mergeCell ref="H2636:J2636"/>
    <mergeCell ref="L2636:M2636"/>
    <mergeCell ref="B2605:G2605"/>
    <mergeCell ref="H2605:J2605"/>
    <mergeCell ref="L2605:M2605"/>
    <mergeCell ref="A2606:G2607"/>
    <mergeCell ref="I2606:J2606"/>
    <mergeCell ref="I2607:J2607"/>
    <mergeCell ref="B2667:G2667"/>
    <mergeCell ref="H2667:J2667"/>
    <mergeCell ref="L2667:M2667"/>
    <mergeCell ref="A2668:G2669"/>
    <mergeCell ref="I2668:J2668"/>
    <mergeCell ref="I2669:J2669"/>
    <mergeCell ref="A2637:G2638"/>
    <mergeCell ref="I2637:J2637"/>
    <mergeCell ref="I2638:J2638"/>
    <mergeCell ref="B2639:G2639"/>
    <mergeCell ref="H2639:M2639"/>
    <mergeCell ref="A2664:F2664"/>
    <mergeCell ref="A2702:G2703"/>
    <mergeCell ref="I2702:J2702"/>
    <mergeCell ref="I2703:J2703"/>
    <mergeCell ref="B2704:G2704"/>
    <mergeCell ref="H2704:M2704"/>
    <mergeCell ref="A2729:F2729"/>
    <mergeCell ref="B2670:G2670"/>
    <mergeCell ref="H2670:M2670"/>
    <mergeCell ref="A2695:F2695"/>
    <mergeCell ref="B2701:G2701"/>
    <mergeCell ref="H2701:J2701"/>
    <mergeCell ref="L2701:M2701"/>
    <mergeCell ref="B2735:G2735"/>
    <mergeCell ref="H2735:M2735"/>
    <mergeCell ref="A2760:F2760"/>
    <mergeCell ref="B2763:G2763"/>
    <mergeCell ref="H2763:J2763"/>
    <mergeCell ref="L2763:M2763"/>
    <mergeCell ref="B2732:G2732"/>
    <mergeCell ref="H2732:J2732"/>
    <mergeCell ref="L2732:M2732"/>
    <mergeCell ref="A2733:G2734"/>
    <mergeCell ref="I2733:J2733"/>
    <mergeCell ref="I2734:J2734"/>
    <mergeCell ref="B2794:G2794"/>
    <mergeCell ref="H2794:J2794"/>
    <mergeCell ref="L2794:M2794"/>
    <mergeCell ref="A2795:G2796"/>
    <mergeCell ref="I2795:J2795"/>
    <mergeCell ref="I2796:J2796"/>
    <mergeCell ref="A2764:G2765"/>
    <mergeCell ref="I2764:J2764"/>
    <mergeCell ref="I2765:J2765"/>
    <mergeCell ref="B2766:G2766"/>
    <mergeCell ref="H2766:M2766"/>
    <mergeCell ref="A2791:F2791"/>
    <mergeCell ref="A2827:G2828"/>
    <mergeCell ref="I2827:J2827"/>
    <mergeCell ref="I2828:J2828"/>
    <mergeCell ref="B2829:G2829"/>
    <mergeCell ref="H2829:M2829"/>
    <mergeCell ref="A2854:F2854"/>
    <mergeCell ref="B2797:G2797"/>
    <mergeCell ref="H2797:M2797"/>
    <mergeCell ref="A2822:F2822"/>
    <mergeCell ref="B2826:G2826"/>
    <mergeCell ref="H2826:J2826"/>
    <mergeCell ref="L2826:M2826"/>
  </mergeCells>
  <pageMargins left="0.7" right="0.7" top="0.75" bottom="0.75" header="0" footer="0"/>
  <pageSetup paperSize="9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>
  <sheetPr codeName="Hoja7">
    <tabColor rgb="FFC55A11"/>
  </sheetPr>
  <dimension ref="A1:M2901"/>
  <sheetViews>
    <sheetView workbookViewId="0">
      <selection activeCell="E4" sqref="E4"/>
    </sheetView>
  </sheetViews>
  <sheetFormatPr baseColWidth="10" defaultColWidth="12.625" defaultRowHeight="15" customHeight="1"/>
  <cols>
    <col min="1" max="16384" width="12.625" style="38"/>
  </cols>
  <sheetData>
    <row r="1" spans="1:13">
      <c r="A1" s="37"/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  <c r="M1" s="37"/>
    </row>
    <row r="2" spans="1:13">
      <c r="A2" s="37"/>
      <c r="B2" s="37"/>
      <c r="C2" s="37"/>
      <c r="D2" s="37"/>
      <c r="E2" s="37"/>
      <c r="F2" s="37"/>
      <c r="G2" s="37"/>
      <c r="H2" s="37"/>
      <c r="I2" s="37"/>
      <c r="J2" s="37"/>
      <c r="K2" s="37"/>
      <c r="L2" s="37"/>
      <c r="M2" s="37"/>
    </row>
    <row r="3" spans="1:13">
      <c r="A3" s="37"/>
      <c r="B3" s="37"/>
      <c r="C3" s="37"/>
      <c r="D3" s="37"/>
      <c r="E3" s="37"/>
      <c r="F3" s="37"/>
      <c r="G3" s="37"/>
      <c r="H3" s="37"/>
      <c r="I3" s="37"/>
      <c r="J3" s="37"/>
      <c r="K3" s="37"/>
      <c r="L3" s="37"/>
      <c r="M3" s="37"/>
    </row>
    <row r="4" spans="1:13">
      <c r="A4" s="37"/>
      <c r="B4" s="37"/>
      <c r="C4" s="37"/>
      <c r="D4" s="37"/>
      <c r="E4" s="37"/>
      <c r="F4" s="37"/>
      <c r="G4" s="37"/>
      <c r="H4" s="37"/>
      <c r="I4" s="37"/>
      <c r="J4" s="37"/>
      <c r="K4" s="37"/>
      <c r="L4" s="37"/>
      <c r="M4" s="37"/>
    </row>
    <row r="5" spans="1:13">
      <c r="A5" s="37"/>
      <c r="B5" s="37"/>
      <c r="C5" s="37"/>
      <c r="D5" s="37"/>
      <c r="E5" s="37"/>
      <c r="F5" s="37"/>
      <c r="G5" s="37"/>
      <c r="H5" s="37"/>
      <c r="I5" s="37"/>
      <c r="J5" s="37"/>
      <c r="K5" s="37"/>
      <c r="L5" s="37"/>
      <c r="M5" s="37"/>
    </row>
    <row r="6" spans="1:13" ht="15.75" thickBot="1">
      <c r="A6" s="37"/>
      <c r="B6" s="37"/>
      <c r="C6" s="37"/>
      <c r="D6" s="37"/>
      <c r="E6" s="37"/>
      <c r="F6" s="37"/>
      <c r="G6" s="37"/>
      <c r="H6" s="37"/>
      <c r="I6" s="37"/>
      <c r="J6" s="37"/>
      <c r="K6" s="37"/>
      <c r="L6" s="37"/>
      <c r="M6" s="37"/>
    </row>
    <row r="7" spans="1:13" ht="33" thickTop="1" thickBot="1">
      <c r="A7" s="39" t="s">
        <v>0</v>
      </c>
      <c r="B7" s="153" t="s">
        <v>150</v>
      </c>
      <c r="C7" s="154"/>
      <c r="D7" s="154"/>
      <c r="E7" s="154"/>
      <c r="F7" s="154"/>
      <c r="G7" s="155"/>
      <c r="H7" s="156" t="s">
        <v>111</v>
      </c>
      <c r="I7" s="157"/>
      <c r="J7" s="158"/>
      <c r="K7" s="40" t="s">
        <v>2</v>
      </c>
      <c r="L7" s="159">
        <v>45322</v>
      </c>
      <c r="M7" s="160"/>
    </row>
    <row r="8" spans="1:13" ht="16.5" thickBot="1">
      <c r="A8" s="161" t="s">
        <v>3</v>
      </c>
      <c r="B8" s="162"/>
      <c r="C8" s="162"/>
      <c r="D8" s="162"/>
      <c r="E8" s="162"/>
      <c r="F8" s="162"/>
      <c r="G8" s="163"/>
      <c r="H8" s="41" t="s">
        <v>112</v>
      </c>
      <c r="I8" s="167">
        <v>15</v>
      </c>
      <c r="J8" s="155"/>
      <c r="K8" s="42"/>
      <c r="L8" s="41"/>
      <c r="M8" s="41"/>
    </row>
    <row r="9" spans="1:13" ht="16.5" thickBot="1">
      <c r="A9" s="164"/>
      <c r="B9" s="165"/>
      <c r="C9" s="165"/>
      <c r="D9" s="165"/>
      <c r="E9" s="165"/>
      <c r="F9" s="165"/>
      <c r="G9" s="166"/>
      <c r="H9" s="41" t="s">
        <v>113</v>
      </c>
      <c r="I9" s="167">
        <v>1</v>
      </c>
      <c r="J9" s="155"/>
      <c r="K9" s="41"/>
      <c r="L9" s="41"/>
      <c r="M9" s="41"/>
    </row>
    <row r="10" spans="1:13" ht="16.5" thickBot="1">
      <c r="A10" s="43" t="s">
        <v>4</v>
      </c>
      <c r="B10" s="168" t="s">
        <v>5</v>
      </c>
      <c r="C10" s="169"/>
      <c r="D10" s="169"/>
      <c r="E10" s="169"/>
      <c r="F10" s="169"/>
      <c r="G10" s="169"/>
      <c r="H10" s="167" t="s">
        <v>5</v>
      </c>
      <c r="I10" s="154"/>
      <c r="J10" s="154"/>
      <c r="K10" s="154"/>
      <c r="L10" s="154"/>
      <c r="M10" s="155"/>
    </row>
    <row r="11" spans="1:13" ht="33" thickTop="1" thickBot="1">
      <c r="A11" s="44" t="s">
        <v>6</v>
      </c>
      <c r="B11" s="45" t="s">
        <v>7</v>
      </c>
      <c r="C11" s="45" t="s">
        <v>8</v>
      </c>
      <c r="D11" s="45" t="s">
        <v>9</v>
      </c>
      <c r="E11" s="45" t="s">
        <v>10</v>
      </c>
      <c r="F11" s="45" t="s">
        <v>11</v>
      </c>
      <c r="G11" s="46" t="s">
        <v>12</v>
      </c>
      <c r="H11" s="47" t="s">
        <v>7</v>
      </c>
      <c r="I11" s="47" t="s">
        <v>8</v>
      </c>
      <c r="J11" s="47" t="s">
        <v>9</v>
      </c>
      <c r="K11" s="47" t="s">
        <v>10</v>
      </c>
      <c r="L11" s="47" t="s">
        <v>11</v>
      </c>
      <c r="M11" s="48" t="s">
        <v>12</v>
      </c>
    </row>
    <row r="12" spans="1:13" ht="96" thickTop="1" thickBot="1">
      <c r="A12" s="49" t="s">
        <v>13</v>
      </c>
      <c r="B12" s="50"/>
      <c r="C12" s="50"/>
      <c r="D12" s="50"/>
      <c r="E12" s="50"/>
      <c r="F12" s="50">
        <v>16</v>
      </c>
      <c r="G12" s="51">
        <f t="shared" ref="G12:G14" si="0">SUM(B12:F12)</f>
        <v>16</v>
      </c>
      <c r="H12" s="52">
        <f t="shared" ref="H12:L14" si="1">IFERROR(B12/$G$12,0)</f>
        <v>0</v>
      </c>
      <c r="I12" s="52">
        <f t="shared" si="1"/>
        <v>0</v>
      </c>
      <c r="J12" s="52">
        <f t="shared" si="1"/>
        <v>0</v>
      </c>
      <c r="K12" s="52">
        <f t="shared" si="1"/>
        <v>0</v>
      </c>
      <c r="L12" s="52">
        <f t="shared" si="1"/>
        <v>1</v>
      </c>
      <c r="M12" s="53" t="s">
        <v>14</v>
      </c>
    </row>
    <row r="13" spans="1:13" ht="96" thickTop="1" thickBot="1">
      <c r="A13" s="49" t="s">
        <v>15</v>
      </c>
      <c r="B13" s="50"/>
      <c r="C13" s="50"/>
      <c r="D13" s="50"/>
      <c r="E13" s="50"/>
      <c r="F13" s="50">
        <v>16</v>
      </c>
      <c r="G13" s="51">
        <f t="shared" si="0"/>
        <v>16</v>
      </c>
      <c r="H13" s="52">
        <f t="shared" si="1"/>
        <v>0</v>
      </c>
      <c r="I13" s="52">
        <f t="shared" si="1"/>
        <v>0</v>
      </c>
      <c r="J13" s="52">
        <f t="shared" si="1"/>
        <v>0</v>
      </c>
      <c r="K13" s="52">
        <f t="shared" si="1"/>
        <v>0</v>
      </c>
      <c r="L13" s="52">
        <f t="shared" si="1"/>
        <v>1</v>
      </c>
      <c r="M13" s="54" t="s">
        <v>14</v>
      </c>
    </row>
    <row r="14" spans="1:13" ht="111.75" thickTop="1" thickBot="1">
      <c r="A14" s="49" t="s">
        <v>16</v>
      </c>
      <c r="B14" s="50"/>
      <c r="C14" s="50"/>
      <c r="D14" s="50"/>
      <c r="E14" s="50"/>
      <c r="F14" s="50">
        <v>16</v>
      </c>
      <c r="G14" s="51">
        <f t="shared" si="0"/>
        <v>16</v>
      </c>
      <c r="H14" s="52">
        <f t="shared" si="1"/>
        <v>0</v>
      </c>
      <c r="I14" s="52">
        <f t="shared" si="1"/>
        <v>0</v>
      </c>
      <c r="J14" s="52">
        <f t="shared" si="1"/>
        <v>0</v>
      </c>
      <c r="K14" s="52">
        <f t="shared" si="1"/>
        <v>0</v>
      </c>
      <c r="L14" s="52">
        <f t="shared" si="1"/>
        <v>1</v>
      </c>
      <c r="M14" s="54" t="s">
        <v>14</v>
      </c>
    </row>
    <row r="15" spans="1:13" ht="33" thickTop="1" thickBot="1">
      <c r="A15" s="55" t="s">
        <v>17</v>
      </c>
      <c r="B15" s="56">
        <f>IFERROR(AVERAGE(B12:B14),0)</f>
        <v>0</v>
      </c>
      <c r="C15" s="56"/>
      <c r="D15" s="56">
        <f>IFERROR(AVERAGE(D12:D14),0)</f>
        <v>0</v>
      </c>
      <c r="E15" s="56"/>
      <c r="F15" s="56"/>
      <c r="G15" s="56">
        <f>SUM(AVERAGE(G12:G14))</f>
        <v>16</v>
      </c>
      <c r="H15" s="57">
        <f>AVERAGE(H12:H14)*0.2</f>
        <v>0</v>
      </c>
      <c r="I15" s="57">
        <f>AVERAGE(I12:I14)*0.4</f>
        <v>0</v>
      </c>
      <c r="J15" s="57">
        <f>AVERAGE(J12:J14)*0.6</f>
        <v>0</v>
      </c>
      <c r="K15" s="57">
        <f>AVERAGE(K12:K14)*0.8</f>
        <v>0</v>
      </c>
      <c r="L15" s="57">
        <f>AVERAGE(L12:L14)*1</f>
        <v>1</v>
      </c>
      <c r="M15" s="58">
        <f>SUM(H15:L15)</f>
        <v>1</v>
      </c>
    </row>
    <row r="16" spans="1:13" ht="48.75" thickTop="1" thickBot="1">
      <c r="A16" s="59" t="s">
        <v>18</v>
      </c>
      <c r="B16" s="45" t="s">
        <v>7</v>
      </c>
      <c r="C16" s="45" t="s">
        <v>8</v>
      </c>
      <c r="D16" s="45" t="s">
        <v>9</v>
      </c>
      <c r="E16" s="45" t="s">
        <v>10</v>
      </c>
      <c r="F16" s="45" t="s">
        <v>11</v>
      </c>
      <c r="G16" s="46" t="s">
        <v>12</v>
      </c>
      <c r="H16" s="45" t="s">
        <v>7</v>
      </c>
      <c r="I16" s="45" t="s">
        <v>8</v>
      </c>
      <c r="J16" s="45" t="s">
        <v>9</v>
      </c>
      <c r="K16" s="45" t="s">
        <v>10</v>
      </c>
      <c r="L16" s="60" t="s">
        <v>11</v>
      </c>
      <c r="M16" s="46" t="s">
        <v>12</v>
      </c>
    </row>
    <row r="17" spans="1:13" ht="80.25" thickTop="1" thickBot="1">
      <c r="A17" s="49" t="s">
        <v>19</v>
      </c>
      <c r="B17" s="50"/>
      <c r="C17" s="50"/>
      <c r="D17" s="50"/>
      <c r="E17" s="50"/>
      <c r="F17" s="50">
        <v>16</v>
      </c>
      <c r="G17" s="51">
        <f t="shared" ref="G17:G21" si="2">SUM(B17:F17)</f>
        <v>16</v>
      </c>
      <c r="H17" s="52">
        <f t="shared" ref="H17:L21" si="3">IFERROR(B17/$G$17,0)</f>
        <v>0</v>
      </c>
      <c r="I17" s="52">
        <f t="shared" si="3"/>
        <v>0</v>
      </c>
      <c r="J17" s="52">
        <f t="shared" si="3"/>
        <v>0</v>
      </c>
      <c r="K17" s="52">
        <f t="shared" si="3"/>
        <v>0</v>
      </c>
      <c r="L17" s="52">
        <f t="shared" si="3"/>
        <v>1</v>
      </c>
      <c r="M17" s="54" t="s">
        <v>14</v>
      </c>
    </row>
    <row r="18" spans="1:13" ht="111.75" thickTop="1" thickBot="1">
      <c r="A18" s="49" t="s">
        <v>20</v>
      </c>
      <c r="B18" s="50"/>
      <c r="C18" s="50"/>
      <c r="D18" s="50"/>
      <c r="E18" s="50"/>
      <c r="F18" s="50">
        <v>16</v>
      </c>
      <c r="G18" s="51">
        <f t="shared" si="2"/>
        <v>16</v>
      </c>
      <c r="H18" s="52">
        <f t="shared" si="3"/>
        <v>0</v>
      </c>
      <c r="I18" s="52">
        <f t="shared" si="3"/>
        <v>0</v>
      </c>
      <c r="J18" s="52">
        <f t="shared" si="3"/>
        <v>0</v>
      </c>
      <c r="K18" s="52">
        <f t="shared" si="3"/>
        <v>0</v>
      </c>
      <c r="L18" s="52">
        <f t="shared" si="3"/>
        <v>1</v>
      </c>
      <c r="M18" s="54" t="s">
        <v>14</v>
      </c>
    </row>
    <row r="19" spans="1:13" ht="127.5" thickTop="1" thickBot="1">
      <c r="A19" s="49" t="s">
        <v>21</v>
      </c>
      <c r="B19" s="50"/>
      <c r="C19" s="50"/>
      <c r="D19" s="50"/>
      <c r="E19" s="50"/>
      <c r="F19" s="50">
        <v>16</v>
      </c>
      <c r="G19" s="51">
        <f t="shared" si="2"/>
        <v>16</v>
      </c>
      <c r="H19" s="52">
        <f t="shared" si="3"/>
        <v>0</v>
      </c>
      <c r="I19" s="52">
        <f t="shared" si="3"/>
        <v>0</v>
      </c>
      <c r="J19" s="52">
        <f t="shared" si="3"/>
        <v>0</v>
      </c>
      <c r="K19" s="52">
        <f t="shared" si="3"/>
        <v>0</v>
      </c>
      <c r="L19" s="52">
        <f t="shared" si="3"/>
        <v>1</v>
      </c>
      <c r="M19" s="54" t="s">
        <v>14</v>
      </c>
    </row>
    <row r="20" spans="1:13" ht="96" thickTop="1" thickBot="1">
      <c r="A20" s="49" t="s">
        <v>22</v>
      </c>
      <c r="B20" s="50"/>
      <c r="C20" s="50"/>
      <c r="D20" s="50"/>
      <c r="E20" s="50"/>
      <c r="F20" s="50">
        <v>16</v>
      </c>
      <c r="G20" s="51">
        <f t="shared" si="2"/>
        <v>16</v>
      </c>
      <c r="H20" s="52">
        <f t="shared" si="3"/>
        <v>0</v>
      </c>
      <c r="I20" s="52">
        <f t="shared" si="3"/>
        <v>0</v>
      </c>
      <c r="J20" s="52">
        <f t="shared" si="3"/>
        <v>0</v>
      </c>
      <c r="K20" s="52">
        <f t="shared" si="3"/>
        <v>0</v>
      </c>
      <c r="L20" s="52">
        <f t="shared" si="3"/>
        <v>1</v>
      </c>
      <c r="M20" s="54" t="s">
        <v>14</v>
      </c>
    </row>
    <row r="21" spans="1:13" ht="143.25" thickTop="1" thickBot="1">
      <c r="A21" s="49" t="s">
        <v>23</v>
      </c>
      <c r="B21" s="50"/>
      <c r="C21" s="50"/>
      <c r="D21" s="50"/>
      <c r="E21" s="50"/>
      <c r="F21" s="50">
        <v>16</v>
      </c>
      <c r="G21" s="51">
        <f t="shared" si="2"/>
        <v>16</v>
      </c>
      <c r="H21" s="52">
        <f t="shared" si="3"/>
        <v>0</v>
      </c>
      <c r="I21" s="52">
        <f t="shared" si="3"/>
        <v>0</v>
      </c>
      <c r="J21" s="52">
        <f t="shared" si="3"/>
        <v>0</v>
      </c>
      <c r="K21" s="52">
        <f t="shared" si="3"/>
        <v>0</v>
      </c>
      <c r="L21" s="52">
        <f t="shared" si="3"/>
        <v>1</v>
      </c>
      <c r="M21" s="54"/>
    </row>
    <row r="22" spans="1:13" ht="17.25" thickTop="1" thickBot="1">
      <c r="A22" s="55" t="s">
        <v>24</v>
      </c>
      <c r="B22" s="56">
        <f t="shared" ref="B22:E22" si="4">IFERROR(AVERAGE(B17:B21),0)</f>
        <v>0</v>
      </c>
      <c r="C22" s="56">
        <f t="shared" si="4"/>
        <v>0</v>
      </c>
      <c r="D22" s="56">
        <f t="shared" si="4"/>
        <v>0</v>
      </c>
      <c r="E22" s="56">
        <f t="shared" si="4"/>
        <v>0</v>
      </c>
      <c r="F22" s="56"/>
      <c r="G22" s="56">
        <f>SUM(AVERAGE(G17:G21))</f>
        <v>16</v>
      </c>
      <c r="H22" s="58">
        <f>AVERAGE(H17:H21)*0.2</f>
        <v>0</v>
      </c>
      <c r="I22" s="58">
        <f>AVERAGE(I17:I21)*0.4</f>
        <v>0</v>
      </c>
      <c r="J22" s="58">
        <f>AVERAGE(J17:J21)*0.6</f>
        <v>0</v>
      </c>
      <c r="K22" s="58">
        <f>AVERAGE(K17:K21)*0.8</f>
        <v>0</v>
      </c>
      <c r="L22" s="61">
        <f>AVERAGE(L17:L21)*1</f>
        <v>1</v>
      </c>
      <c r="M22" s="58">
        <f>SUM(H22:L22)</f>
        <v>1</v>
      </c>
    </row>
    <row r="23" spans="1:13" ht="33" thickTop="1" thickBot="1">
      <c r="A23" s="59" t="s">
        <v>25</v>
      </c>
      <c r="B23" s="45" t="s">
        <v>7</v>
      </c>
      <c r="C23" s="45" t="s">
        <v>8</v>
      </c>
      <c r="D23" s="45" t="s">
        <v>9</v>
      </c>
      <c r="E23" s="45" t="s">
        <v>10</v>
      </c>
      <c r="F23" s="45" t="s">
        <v>11</v>
      </c>
      <c r="G23" s="46" t="s">
        <v>12</v>
      </c>
      <c r="H23" s="45" t="s">
        <v>7</v>
      </c>
      <c r="I23" s="45" t="s">
        <v>8</v>
      </c>
      <c r="J23" s="45" t="s">
        <v>9</v>
      </c>
      <c r="K23" s="45" t="s">
        <v>10</v>
      </c>
      <c r="L23" s="60" t="s">
        <v>11</v>
      </c>
      <c r="M23" s="46" t="s">
        <v>12</v>
      </c>
    </row>
    <row r="24" spans="1:13" ht="111.75" thickTop="1" thickBot="1">
      <c r="A24" s="49" t="s">
        <v>26</v>
      </c>
      <c r="B24" s="50"/>
      <c r="C24" s="50"/>
      <c r="D24" s="50"/>
      <c r="E24" s="50"/>
      <c r="F24" s="50">
        <v>16</v>
      </c>
      <c r="G24" s="51">
        <f t="shared" ref="G24:G26" si="5">SUM(B24:F24)</f>
        <v>16</v>
      </c>
      <c r="H24" s="52">
        <f t="shared" ref="H24:L26" si="6">IFERROR(B24/$G$24,0)</f>
        <v>0</v>
      </c>
      <c r="I24" s="52">
        <f t="shared" si="6"/>
        <v>0</v>
      </c>
      <c r="J24" s="52">
        <f t="shared" si="6"/>
        <v>0</v>
      </c>
      <c r="K24" s="52">
        <f t="shared" si="6"/>
        <v>0</v>
      </c>
      <c r="L24" s="52">
        <f t="shared" si="6"/>
        <v>1</v>
      </c>
      <c r="M24" s="54" t="s">
        <v>14</v>
      </c>
    </row>
    <row r="25" spans="1:13" ht="80.25" thickTop="1" thickBot="1">
      <c r="A25" s="49" t="s">
        <v>27</v>
      </c>
      <c r="B25" s="50"/>
      <c r="C25" s="50"/>
      <c r="D25" s="50"/>
      <c r="E25" s="50"/>
      <c r="F25" s="50">
        <v>16</v>
      </c>
      <c r="G25" s="51">
        <f t="shared" si="5"/>
        <v>16</v>
      </c>
      <c r="H25" s="52">
        <f t="shared" si="6"/>
        <v>0</v>
      </c>
      <c r="I25" s="52">
        <f t="shared" si="6"/>
        <v>0</v>
      </c>
      <c r="J25" s="52">
        <f t="shared" si="6"/>
        <v>0</v>
      </c>
      <c r="K25" s="52">
        <f t="shared" si="6"/>
        <v>0</v>
      </c>
      <c r="L25" s="52">
        <f t="shared" si="6"/>
        <v>1</v>
      </c>
      <c r="M25" s="54" t="s">
        <v>14</v>
      </c>
    </row>
    <row r="26" spans="1:13" ht="80.25" thickTop="1" thickBot="1">
      <c r="A26" s="49" t="s">
        <v>28</v>
      </c>
      <c r="B26" s="50"/>
      <c r="C26" s="50"/>
      <c r="D26" s="50"/>
      <c r="E26" s="50"/>
      <c r="F26" s="50">
        <v>16</v>
      </c>
      <c r="G26" s="51">
        <f t="shared" si="5"/>
        <v>16</v>
      </c>
      <c r="H26" s="52">
        <f t="shared" si="6"/>
        <v>0</v>
      </c>
      <c r="I26" s="52">
        <f t="shared" si="6"/>
        <v>0</v>
      </c>
      <c r="J26" s="52">
        <f t="shared" si="6"/>
        <v>0</v>
      </c>
      <c r="K26" s="52">
        <f t="shared" si="6"/>
        <v>0</v>
      </c>
      <c r="L26" s="52">
        <f t="shared" si="6"/>
        <v>1</v>
      </c>
      <c r="M26" s="54" t="s">
        <v>14</v>
      </c>
    </row>
    <row r="27" spans="1:13" ht="17.25" thickTop="1" thickBot="1">
      <c r="A27" s="55" t="s">
        <v>24</v>
      </c>
      <c r="B27" s="56"/>
      <c r="C27" s="56">
        <f t="shared" ref="C27:E27" si="7">IFERROR(AVERAGE(C24:C26),0)</f>
        <v>0</v>
      </c>
      <c r="D27" s="62">
        <f t="shared" si="7"/>
        <v>0</v>
      </c>
      <c r="E27" s="62">
        <f t="shared" si="7"/>
        <v>0</v>
      </c>
      <c r="F27" s="62"/>
      <c r="G27" s="62">
        <f>SUM(AVERAGE(G24:G26))</f>
        <v>16</v>
      </c>
      <c r="H27" s="58">
        <f>AVERAGE(H24:H26)*0.2</f>
        <v>0</v>
      </c>
      <c r="I27" s="58">
        <f>AVERAGE(I24:I26)*0.4</f>
        <v>0</v>
      </c>
      <c r="J27" s="58">
        <f>AVERAGE(J24:J26)*0.6</f>
        <v>0</v>
      </c>
      <c r="K27" s="58">
        <f>AVERAGE(K24:K26)*0.8</f>
        <v>0</v>
      </c>
      <c r="L27" s="61">
        <f>AVERAGE(L24:L26)*1</f>
        <v>1</v>
      </c>
      <c r="M27" s="63">
        <f>SUM(H27:L27)</f>
        <v>1</v>
      </c>
    </row>
    <row r="28" spans="1:13" ht="33" thickTop="1" thickBot="1">
      <c r="A28" s="44" t="s">
        <v>29</v>
      </c>
      <c r="B28" s="45" t="s">
        <v>7</v>
      </c>
      <c r="C28" s="45" t="s">
        <v>8</v>
      </c>
      <c r="D28" s="45" t="s">
        <v>9</v>
      </c>
      <c r="E28" s="45" t="s">
        <v>10</v>
      </c>
      <c r="F28" s="45" t="s">
        <v>11</v>
      </c>
      <c r="G28" s="46" t="s">
        <v>12</v>
      </c>
      <c r="H28" s="45" t="s">
        <v>7</v>
      </c>
      <c r="I28" s="45" t="s">
        <v>8</v>
      </c>
      <c r="J28" s="45" t="s">
        <v>9</v>
      </c>
      <c r="K28" s="45" t="s">
        <v>10</v>
      </c>
      <c r="L28" s="60" t="s">
        <v>11</v>
      </c>
      <c r="M28" s="46" t="s">
        <v>12</v>
      </c>
    </row>
    <row r="29" spans="1:13" ht="127.5" thickTop="1" thickBot="1">
      <c r="A29" s="64" t="s">
        <v>30</v>
      </c>
      <c r="B29" s="65"/>
      <c r="C29" s="65"/>
      <c r="D29" s="65"/>
      <c r="E29" s="50"/>
      <c r="F29" s="50">
        <v>16</v>
      </c>
      <c r="G29" s="66">
        <f t="shared" ref="G29:G32" si="8">SUM(B29:F29)</f>
        <v>16</v>
      </c>
      <c r="H29" s="67">
        <f t="shared" ref="H29:L32" si="9">IFERROR(B29/$G$29,0)</f>
        <v>0</v>
      </c>
      <c r="I29" s="67">
        <f t="shared" si="9"/>
        <v>0</v>
      </c>
      <c r="J29" s="67">
        <f t="shared" si="9"/>
        <v>0</v>
      </c>
      <c r="K29" s="67">
        <f t="shared" si="9"/>
        <v>0</v>
      </c>
      <c r="L29" s="67">
        <f t="shared" si="9"/>
        <v>1</v>
      </c>
      <c r="M29" s="54" t="s">
        <v>14</v>
      </c>
    </row>
    <row r="30" spans="1:13" ht="80.25" thickTop="1" thickBot="1">
      <c r="A30" s="64" t="s">
        <v>31</v>
      </c>
      <c r="B30" s="65"/>
      <c r="C30" s="65"/>
      <c r="D30" s="65"/>
      <c r="E30" s="50"/>
      <c r="F30" s="50">
        <v>16</v>
      </c>
      <c r="G30" s="66">
        <f t="shared" si="8"/>
        <v>16</v>
      </c>
      <c r="H30" s="67">
        <f t="shared" si="9"/>
        <v>0</v>
      </c>
      <c r="I30" s="67">
        <f t="shared" si="9"/>
        <v>0</v>
      </c>
      <c r="J30" s="67">
        <f t="shared" si="9"/>
        <v>0</v>
      </c>
      <c r="K30" s="67">
        <f t="shared" si="9"/>
        <v>0</v>
      </c>
      <c r="L30" s="67">
        <f t="shared" si="9"/>
        <v>1</v>
      </c>
      <c r="M30" s="54" t="s">
        <v>14</v>
      </c>
    </row>
    <row r="31" spans="1:13" ht="80.25" thickTop="1" thickBot="1">
      <c r="A31" s="64" t="s">
        <v>32</v>
      </c>
      <c r="B31" s="65"/>
      <c r="C31" s="65"/>
      <c r="D31" s="65"/>
      <c r="E31" s="50"/>
      <c r="F31" s="50">
        <v>16</v>
      </c>
      <c r="G31" s="66">
        <f t="shared" si="8"/>
        <v>16</v>
      </c>
      <c r="H31" s="67">
        <f t="shared" si="9"/>
        <v>0</v>
      </c>
      <c r="I31" s="67">
        <f t="shared" si="9"/>
        <v>0</v>
      </c>
      <c r="J31" s="67">
        <f t="shared" si="9"/>
        <v>0</v>
      </c>
      <c r="K31" s="67">
        <f t="shared" si="9"/>
        <v>0</v>
      </c>
      <c r="L31" s="67">
        <f t="shared" si="9"/>
        <v>1</v>
      </c>
      <c r="M31" s="54" t="s">
        <v>14</v>
      </c>
    </row>
    <row r="32" spans="1:13" ht="96" thickTop="1" thickBot="1">
      <c r="A32" s="64" t="s">
        <v>33</v>
      </c>
      <c r="B32" s="65"/>
      <c r="C32" s="65"/>
      <c r="D32" s="65"/>
      <c r="E32" s="50"/>
      <c r="F32" s="50">
        <v>16</v>
      </c>
      <c r="G32" s="66">
        <f t="shared" si="8"/>
        <v>16</v>
      </c>
      <c r="H32" s="67">
        <f t="shared" si="9"/>
        <v>0</v>
      </c>
      <c r="I32" s="67">
        <f t="shared" si="9"/>
        <v>0</v>
      </c>
      <c r="J32" s="67">
        <f t="shared" si="9"/>
        <v>0</v>
      </c>
      <c r="K32" s="67">
        <f t="shared" si="9"/>
        <v>0</v>
      </c>
      <c r="L32" s="67">
        <f t="shared" si="9"/>
        <v>1</v>
      </c>
      <c r="M32" s="54" t="s">
        <v>14</v>
      </c>
    </row>
    <row r="33" spans="1:13" ht="17.25" thickTop="1" thickBot="1">
      <c r="A33" s="68" t="s">
        <v>24</v>
      </c>
      <c r="B33" s="69">
        <f t="shared" ref="B33:E33" si="10">IFERROR(AVERAGE(B29:B32),0)</f>
        <v>0</v>
      </c>
      <c r="C33" s="69">
        <f t="shared" si="10"/>
        <v>0</v>
      </c>
      <c r="D33" s="69">
        <f t="shared" si="10"/>
        <v>0</v>
      </c>
      <c r="E33" s="69">
        <f t="shared" si="10"/>
        <v>0</v>
      </c>
      <c r="F33" s="69"/>
      <c r="G33" s="69">
        <f>SUM(AVERAGE(G29:G32))</f>
        <v>16</v>
      </c>
      <c r="H33" s="63">
        <f>AVERAGE(H29:H32)*0.2</f>
        <v>0</v>
      </c>
      <c r="I33" s="63">
        <f>AVERAGE(I29:I32)*0.4</f>
        <v>0</v>
      </c>
      <c r="J33" s="63">
        <f>AVERAGE(J29:J32)*0.6</f>
        <v>0</v>
      </c>
      <c r="K33" s="63">
        <f>AVERAGE(K29:K32)*0.8</f>
        <v>0</v>
      </c>
      <c r="L33" s="70">
        <f>AVERAGE(L29:L32)*1</f>
        <v>1</v>
      </c>
      <c r="M33" s="63">
        <f>SUM(H33:L33)</f>
        <v>1</v>
      </c>
    </row>
    <row r="34" spans="1:13" ht="80.25" thickTop="1" thickBot="1">
      <c r="A34" s="71" t="s">
        <v>114</v>
      </c>
      <c r="B34" s="72"/>
      <c r="C34" s="72"/>
      <c r="D34" s="72"/>
      <c r="E34" s="72"/>
      <c r="F34" s="72"/>
      <c r="G34" s="73">
        <f>SUM(B34:F34)</f>
        <v>0</v>
      </c>
      <c r="H34" s="74">
        <f t="shared" ref="H34:L34" si="11">IFERROR(B34/$G$34,0)</f>
        <v>0</v>
      </c>
      <c r="I34" s="74">
        <f t="shared" si="11"/>
        <v>0</v>
      </c>
      <c r="J34" s="74">
        <f t="shared" si="11"/>
        <v>0</v>
      </c>
      <c r="K34" s="74">
        <f t="shared" si="11"/>
        <v>0</v>
      </c>
      <c r="L34" s="74">
        <f t="shared" si="11"/>
        <v>0</v>
      </c>
      <c r="M34" s="54" t="s">
        <v>14</v>
      </c>
    </row>
    <row r="35" spans="1:13" ht="17.25" thickTop="1" thickBot="1">
      <c r="A35" s="170" t="s">
        <v>35</v>
      </c>
      <c r="B35" s="171"/>
      <c r="C35" s="171"/>
      <c r="D35" s="171"/>
      <c r="E35" s="171"/>
      <c r="F35" s="172"/>
      <c r="G35" s="75">
        <v>16</v>
      </c>
      <c r="H35" s="63" t="s">
        <v>14</v>
      </c>
      <c r="I35" s="63" t="s">
        <v>14</v>
      </c>
      <c r="J35" s="63" t="s">
        <v>14</v>
      </c>
      <c r="K35" s="63" t="s">
        <v>14</v>
      </c>
      <c r="L35" s="63" t="s">
        <v>14</v>
      </c>
      <c r="M35" s="63">
        <f>(M15+M22+M27+M33)/4</f>
        <v>1</v>
      </c>
    </row>
    <row r="36" spans="1:13" ht="15.75" thickTop="1">
      <c r="A36" s="37"/>
      <c r="B36" s="37"/>
      <c r="C36" s="37"/>
      <c r="D36" s="37"/>
      <c r="E36" s="37"/>
      <c r="F36" s="37"/>
      <c r="G36" s="37"/>
      <c r="H36" s="37"/>
      <c r="I36" s="37"/>
      <c r="J36" s="37"/>
      <c r="K36" s="37"/>
      <c r="L36" s="37"/>
      <c r="M36" s="37"/>
    </row>
    <row r="37" spans="1:13" ht="15.75" thickBot="1">
      <c r="A37" s="37"/>
      <c r="B37" s="37"/>
      <c r="C37" s="37"/>
      <c r="D37" s="37"/>
      <c r="E37" s="37"/>
      <c r="F37" s="37"/>
      <c r="G37" s="37"/>
      <c r="H37" s="37"/>
      <c r="I37" s="37"/>
      <c r="J37" s="37"/>
      <c r="K37" s="37"/>
      <c r="L37" s="37"/>
      <c r="M37" s="37"/>
    </row>
    <row r="38" spans="1:13" ht="33" thickTop="1" thickBot="1">
      <c r="A38" s="39" t="s">
        <v>0</v>
      </c>
      <c r="B38" s="153" t="s">
        <v>151</v>
      </c>
      <c r="C38" s="154"/>
      <c r="D38" s="154"/>
      <c r="E38" s="154"/>
      <c r="F38" s="154"/>
      <c r="G38" s="155"/>
      <c r="H38" s="156" t="s">
        <v>111</v>
      </c>
      <c r="I38" s="157"/>
      <c r="J38" s="158"/>
      <c r="K38" s="40" t="s">
        <v>2</v>
      </c>
      <c r="L38" s="159">
        <v>45384</v>
      </c>
      <c r="M38" s="160"/>
    </row>
    <row r="39" spans="1:13" ht="16.5" thickBot="1">
      <c r="A39" s="161" t="s">
        <v>3</v>
      </c>
      <c r="B39" s="162"/>
      <c r="C39" s="162"/>
      <c r="D39" s="162"/>
      <c r="E39" s="162"/>
      <c r="F39" s="162"/>
      <c r="G39" s="163"/>
      <c r="H39" s="41" t="s">
        <v>112</v>
      </c>
      <c r="I39" s="167">
        <v>16</v>
      </c>
      <c r="J39" s="155"/>
      <c r="K39" s="42"/>
      <c r="L39" s="41"/>
      <c r="M39" s="41"/>
    </row>
    <row r="40" spans="1:13" ht="16.5" thickBot="1">
      <c r="A40" s="164"/>
      <c r="B40" s="165"/>
      <c r="C40" s="165"/>
      <c r="D40" s="165"/>
      <c r="E40" s="165"/>
      <c r="F40" s="165"/>
      <c r="G40" s="166"/>
      <c r="H40" s="41" t="s">
        <v>113</v>
      </c>
      <c r="I40" s="167">
        <v>1</v>
      </c>
      <c r="J40" s="155"/>
      <c r="K40" s="41"/>
      <c r="L40" s="41"/>
      <c r="M40" s="41"/>
    </row>
    <row r="41" spans="1:13" ht="16.5" thickBot="1">
      <c r="A41" s="43" t="s">
        <v>4</v>
      </c>
      <c r="B41" s="168" t="s">
        <v>5</v>
      </c>
      <c r="C41" s="169"/>
      <c r="D41" s="169"/>
      <c r="E41" s="169"/>
      <c r="F41" s="169"/>
      <c r="G41" s="169"/>
      <c r="H41" s="167" t="s">
        <v>5</v>
      </c>
      <c r="I41" s="154"/>
      <c r="J41" s="154"/>
      <c r="K41" s="154"/>
      <c r="L41" s="154"/>
      <c r="M41" s="155"/>
    </row>
    <row r="42" spans="1:13" ht="33" thickTop="1" thickBot="1">
      <c r="A42" s="44" t="s">
        <v>6</v>
      </c>
      <c r="B42" s="45" t="s">
        <v>7</v>
      </c>
      <c r="C42" s="45" t="s">
        <v>8</v>
      </c>
      <c r="D42" s="45" t="s">
        <v>9</v>
      </c>
      <c r="E42" s="45" t="s">
        <v>10</v>
      </c>
      <c r="F42" s="45" t="s">
        <v>11</v>
      </c>
      <c r="G42" s="46" t="s">
        <v>12</v>
      </c>
      <c r="H42" s="47" t="s">
        <v>7</v>
      </c>
      <c r="I42" s="47" t="s">
        <v>8</v>
      </c>
      <c r="J42" s="47" t="s">
        <v>9</v>
      </c>
      <c r="K42" s="47" t="s">
        <v>10</v>
      </c>
      <c r="L42" s="47" t="s">
        <v>11</v>
      </c>
      <c r="M42" s="48" t="s">
        <v>12</v>
      </c>
    </row>
    <row r="43" spans="1:13" ht="96" thickTop="1" thickBot="1">
      <c r="A43" s="49" t="s">
        <v>13</v>
      </c>
      <c r="B43" s="50"/>
      <c r="C43" s="50"/>
      <c r="D43" s="50"/>
      <c r="E43" s="50"/>
      <c r="F43" s="50">
        <v>17</v>
      </c>
      <c r="G43" s="51">
        <f t="shared" ref="G43:G45" si="12">SUM(B43:F43)</f>
        <v>17</v>
      </c>
      <c r="H43" s="52">
        <f t="shared" ref="H43:L45" si="13">IFERROR(B43/$G$43,0)</f>
        <v>0</v>
      </c>
      <c r="I43" s="52">
        <f t="shared" si="13"/>
        <v>0</v>
      </c>
      <c r="J43" s="52">
        <f t="shared" si="13"/>
        <v>0</v>
      </c>
      <c r="K43" s="52">
        <f t="shared" si="13"/>
        <v>0</v>
      </c>
      <c r="L43" s="52">
        <f t="shared" si="13"/>
        <v>1</v>
      </c>
      <c r="M43" s="53" t="s">
        <v>14</v>
      </c>
    </row>
    <row r="44" spans="1:13" ht="96" thickTop="1" thickBot="1">
      <c r="A44" s="49" t="s">
        <v>15</v>
      </c>
      <c r="B44" s="50"/>
      <c r="C44" s="50"/>
      <c r="D44" s="50"/>
      <c r="E44" s="50"/>
      <c r="F44" s="50">
        <v>17</v>
      </c>
      <c r="G44" s="51">
        <f t="shared" si="12"/>
        <v>17</v>
      </c>
      <c r="H44" s="52">
        <f t="shared" si="13"/>
        <v>0</v>
      </c>
      <c r="I44" s="52">
        <f t="shared" si="13"/>
        <v>0</v>
      </c>
      <c r="J44" s="52">
        <f t="shared" si="13"/>
        <v>0</v>
      </c>
      <c r="K44" s="52">
        <f t="shared" si="13"/>
        <v>0</v>
      </c>
      <c r="L44" s="52">
        <f t="shared" si="13"/>
        <v>1</v>
      </c>
      <c r="M44" s="54" t="s">
        <v>14</v>
      </c>
    </row>
    <row r="45" spans="1:13" ht="111.75" thickTop="1" thickBot="1">
      <c r="A45" s="49" t="s">
        <v>16</v>
      </c>
      <c r="B45" s="50"/>
      <c r="C45" s="50"/>
      <c r="D45" s="50"/>
      <c r="E45" s="50"/>
      <c r="F45" s="50">
        <v>17</v>
      </c>
      <c r="G45" s="51">
        <f t="shared" si="12"/>
        <v>17</v>
      </c>
      <c r="H45" s="52">
        <f t="shared" si="13"/>
        <v>0</v>
      </c>
      <c r="I45" s="52">
        <f t="shared" si="13"/>
        <v>0</v>
      </c>
      <c r="J45" s="52">
        <f t="shared" si="13"/>
        <v>0</v>
      </c>
      <c r="K45" s="52">
        <f t="shared" si="13"/>
        <v>0</v>
      </c>
      <c r="L45" s="52">
        <f t="shared" si="13"/>
        <v>1</v>
      </c>
      <c r="M45" s="54" t="s">
        <v>14</v>
      </c>
    </row>
    <row r="46" spans="1:13" ht="33" thickTop="1" thickBot="1">
      <c r="A46" s="55" t="s">
        <v>17</v>
      </c>
      <c r="B46" s="56">
        <f>IFERROR(AVERAGE(B43:B45),0)</f>
        <v>0</v>
      </c>
      <c r="C46" s="56"/>
      <c r="D46" s="56">
        <f>IFERROR(AVERAGE(D43:D45),0)</f>
        <v>0</v>
      </c>
      <c r="E46" s="56"/>
      <c r="F46" s="56"/>
      <c r="G46" s="56">
        <f>SUM(AVERAGE(G43:G45))</f>
        <v>17</v>
      </c>
      <c r="H46" s="57">
        <f>AVERAGE(H43:H45)*0.2</f>
        <v>0</v>
      </c>
      <c r="I46" s="57">
        <f>AVERAGE(I43:I45)*0.4</f>
        <v>0</v>
      </c>
      <c r="J46" s="57">
        <f>AVERAGE(J43:J45)*0.6</f>
        <v>0</v>
      </c>
      <c r="K46" s="57">
        <f>AVERAGE(K43:K45)*0.8</f>
        <v>0</v>
      </c>
      <c r="L46" s="57">
        <f>AVERAGE(L43:L45)*1</f>
        <v>1</v>
      </c>
      <c r="M46" s="58">
        <f>SUM(H46:L46)</f>
        <v>1</v>
      </c>
    </row>
    <row r="47" spans="1:13" ht="48.75" thickTop="1" thickBot="1">
      <c r="A47" s="59" t="s">
        <v>18</v>
      </c>
      <c r="B47" s="45" t="s">
        <v>7</v>
      </c>
      <c r="C47" s="45" t="s">
        <v>8</v>
      </c>
      <c r="D47" s="45" t="s">
        <v>9</v>
      </c>
      <c r="E47" s="45" t="s">
        <v>10</v>
      </c>
      <c r="F47" s="45" t="s">
        <v>11</v>
      </c>
      <c r="G47" s="46" t="s">
        <v>12</v>
      </c>
      <c r="H47" s="45" t="s">
        <v>7</v>
      </c>
      <c r="I47" s="45" t="s">
        <v>8</v>
      </c>
      <c r="J47" s="45" t="s">
        <v>9</v>
      </c>
      <c r="K47" s="45" t="s">
        <v>10</v>
      </c>
      <c r="L47" s="60" t="s">
        <v>11</v>
      </c>
      <c r="M47" s="46" t="s">
        <v>12</v>
      </c>
    </row>
    <row r="48" spans="1:13" ht="80.25" thickTop="1" thickBot="1">
      <c r="A48" s="49" t="s">
        <v>19</v>
      </c>
      <c r="B48" s="50"/>
      <c r="C48" s="50"/>
      <c r="D48" s="50"/>
      <c r="E48" s="50"/>
      <c r="F48" s="50">
        <v>17</v>
      </c>
      <c r="G48" s="51">
        <f t="shared" ref="G48:G52" si="14">SUM(B48:F48)</f>
        <v>17</v>
      </c>
      <c r="H48" s="52">
        <f t="shared" ref="H48:L52" si="15">IFERROR(B48/$G$48,0)</f>
        <v>0</v>
      </c>
      <c r="I48" s="52">
        <f t="shared" si="15"/>
        <v>0</v>
      </c>
      <c r="J48" s="52">
        <f t="shared" si="15"/>
        <v>0</v>
      </c>
      <c r="K48" s="52">
        <f t="shared" si="15"/>
        <v>0</v>
      </c>
      <c r="L48" s="52">
        <f t="shared" si="15"/>
        <v>1</v>
      </c>
      <c r="M48" s="54" t="s">
        <v>14</v>
      </c>
    </row>
    <row r="49" spans="1:13" ht="111.75" thickTop="1" thickBot="1">
      <c r="A49" s="49" t="s">
        <v>20</v>
      </c>
      <c r="B49" s="50"/>
      <c r="C49" s="50"/>
      <c r="D49" s="50"/>
      <c r="E49" s="50"/>
      <c r="F49" s="50">
        <v>17</v>
      </c>
      <c r="G49" s="51">
        <f t="shared" si="14"/>
        <v>17</v>
      </c>
      <c r="H49" s="52">
        <f t="shared" si="15"/>
        <v>0</v>
      </c>
      <c r="I49" s="52">
        <f t="shared" si="15"/>
        <v>0</v>
      </c>
      <c r="J49" s="52">
        <f t="shared" si="15"/>
        <v>0</v>
      </c>
      <c r="K49" s="52">
        <f t="shared" si="15"/>
        <v>0</v>
      </c>
      <c r="L49" s="52">
        <f t="shared" si="15"/>
        <v>1</v>
      </c>
      <c r="M49" s="54" t="s">
        <v>14</v>
      </c>
    </row>
    <row r="50" spans="1:13" ht="127.5" thickTop="1" thickBot="1">
      <c r="A50" s="49" t="s">
        <v>21</v>
      </c>
      <c r="B50" s="50"/>
      <c r="C50" s="50"/>
      <c r="D50" s="50"/>
      <c r="E50" s="50"/>
      <c r="F50" s="50">
        <v>17</v>
      </c>
      <c r="G50" s="51">
        <f t="shared" si="14"/>
        <v>17</v>
      </c>
      <c r="H50" s="52">
        <f t="shared" si="15"/>
        <v>0</v>
      </c>
      <c r="I50" s="52">
        <f t="shared" si="15"/>
        <v>0</v>
      </c>
      <c r="J50" s="52">
        <f t="shared" si="15"/>
        <v>0</v>
      </c>
      <c r="K50" s="52">
        <f t="shared" si="15"/>
        <v>0</v>
      </c>
      <c r="L50" s="52">
        <f t="shared" si="15"/>
        <v>1</v>
      </c>
      <c r="M50" s="54" t="s">
        <v>14</v>
      </c>
    </row>
    <row r="51" spans="1:13" ht="96" thickTop="1" thickBot="1">
      <c r="A51" s="49" t="s">
        <v>22</v>
      </c>
      <c r="B51" s="50"/>
      <c r="C51" s="50"/>
      <c r="D51" s="50"/>
      <c r="E51" s="50"/>
      <c r="F51" s="50">
        <v>17</v>
      </c>
      <c r="G51" s="51">
        <f t="shared" si="14"/>
        <v>17</v>
      </c>
      <c r="H51" s="52">
        <f t="shared" si="15"/>
        <v>0</v>
      </c>
      <c r="I51" s="52">
        <f t="shared" si="15"/>
        <v>0</v>
      </c>
      <c r="J51" s="52">
        <f t="shared" si="15"/>
        <v>0</v>
      </c>
      <c r="K51" s="52">
        <f t="shared" si="15"/>
        <v>0</v>
      </c>
      <c r="L51" s="52">
        <f t="shared" si="15"/>
        <v>1</v>
      </c>
      <c r="M51" s="54" t="s">
        <v>14</v>
      </c>
    </row>
    <row r="52" spans="1:13" ht="143.25" thickTop="1" thickBot="1">
      <c r="A52" s="49" t="s">
        <v>23</v>
      </c>
      <c r="B52" s="50"/>
      <c r="C52" s="50"/>
      <c r="D52" s="50"/>
      <c r="E52" s="50"/>
      <c r="F52" s="50">
        <v>17</v>
      </c>
      <c r="G52" s="51">
        <f t="shared" si="14"/>
        <v>17</v>
      </c>
      <c r="H52" s="52">
        <f t="shared" si="15"/>
        <v>0</v>
      </c>
      <c r="I52" s="52">
        <f t="shared" si="15"/>
        <v>0</v>
      </c>
      <c r="J52" s="52">
        <f t="shared" si="15"/>
        <v>0</v>
      </c>
      <c r="K52" s="52">
        <f t="shared" si="15"/>
        <v>0</v>
      </c>
      <c r="L52" s="52">
        <f t="shared" si="15"/>
        <v>1</v>
      </c>
      <c r="M52" s="54"/>
    </row>
    <row r="53" spans="1:13" ht="17.25" thickTop="1" thickBot="1">
      <c r="A53" s="55" t="s">
        <v>24</v>
      </c>
      <c r="B53" s="56">
        <f t="shared" ref="B53:E53" si="16">IFERROR(AVERAGE(B48:B52),0)</f>
        <v>0</v>
      </c>
      <c r="C53" s="56">
        <f t="shared" si="16"/>
        <v>0</v>
      </c>
      <c r="D53" s="56">
        <f t="shared" si="16"/>
        <v>0</v>
      </c>
      <c r="E53" s="56">
        <f t="shared" si="16"/>
        <v>0</v>
      </c>
      <c r="F53" s="56"/>
      <c r="G53" s="56">
        <f>SUM(AVERAGE(G48:G52))</f>
        <v>17</v>
      </c>
      <c r="H53" s="58">
        <f>AVERAGE(H48:H52)*0.2</f>
        <v>0</v>
      </c>
      <c r="I53" s="58">
        <f>AVERAGE(I48:I52)*0.4</f>
        <v>0</v>
      </c>
      <c r="J53" s="58">
        <f>AVERAGE(J48:J52)*0.6</f>
        <v>0</v>
      </c>
      <c r="K53" s="58">
        <f>AVERAGE(K48:K52)*0.8</f>
        <v>0</v>
      </c>
      <c r="L53" s="61">
        <f>AVERAGE(L48:L52)*1</f>
        <v>1</v>
      </c>
      <c r="M53" s="58">
        <f>SUM(H53:L53)</f>
        <v>1</v>
      </c>
    </row>
    <row r="54" spans="1:13" ht="33" thickTop="1" thickBot="1">
      <c r="A54" s="59" t="s">
        <v>25</v>
      </c>
      <c r="B54" s="45" t="s">
        <v>7</v>
      </c>
      <c r="C54" s="45" t="s">
        <v>8</v>
      </c>
      <c r="D54" s="45" t="s">
        <v>9</v>
      </c>
      <c r="E54" s="45" t="s">
        <v>10</v>
      </c>
      <c r="F54" s="45" t="s">
        <v>11</v>
      </c>
      <c r="G54" s="46" t="s">
        <v>12</v>
      </c>
      <c r="H54" s="45" t="s">
        <v>7</v>
      </c>
      <c r="I54" s="45" t="s">
        <v>8</v>
      </c>
      <c r="J54" s="45" t="s">
        <v>9</v>
      </c>
      <c r="K54" s="45" t="s">
        <v>10</v>
      </c>
      <c r="L54" s="60" t="s">
        <v>11</v>
      </c>
      <c r="M54" s="46" t="s">
        <v>12</v>
      </c>
    </row>
    <row r="55" spans="1:13" ht="111.75" thickTop="1" thickBot="1">
      <c r="A55" s="49" t="s">
        <v>26</v>
      </c>
      <c r="B55" s="50"/>
      <c r="C55" s="50"/>
      <c r="D55" s="50"/>
      <c r="E55" s="50"/>
      <c r="F55" s="50">
        <v>17</v>
      </c>
      <c r="G55" s="51">
        <f t="shared" ref="G55:G57" si="17">SUM(B55:F55)</f>
        <v>17</v>
      </c>
      <c r="H55" s="52">
        <f t="shared" ref="H55:L57" si="18">IFERROR(B55/$G$55,0)</f>
        <v>0</v>
      </c>
      <c r="I55" s="52">
        <f t="shared" si="18"/>
        <v>0</v>
      </c>
      <c r="J55" s="52">
        <f t="shared" si="18"/>
        <v>0</v>
      </c>
      <c r="K55" s="52">
        <f t="shared" si="18"/>
        <v>0</v>
      </c>
      <c r="L55" s="52">
        <f t="shared" si="18"/>
        <v>1</v>
      </c>
      <c r="M55" s="54" t="s">
        <v>14</v>
      </c>
    </row>
    <row r="56" spans="1:13" ht="80.25" thickTop="1" thickBot="1">
      <c r="A56" s="49" t="s">
        <v>27</v>
      </c>
      <c r="B56" s="50"/>
      <c r="C56" s="50"/>
      <c r="D56" s="50"/>
      <c r="E56" s="50"/>
      <c r="F56" s="50">
        <v>17</v>
      </c>
      <c r="G56" s="51">
        <f t="shared" si="17"/>
        <v>17</v>
      </c>
      <c r="H56" s="52">
        <f t="shared" si="18"/>
        <v>0</v>
      </c>
      <c r="I56" s="52">
        <f t="shared" si="18"/>
        <v>0</v>
      </c>
      <c r="J56" s="52">
        <f t="shared" si="18"/>
        <v>0</v>
      </c>
      <c r="K56" s="52">
        <f t="shared" si="18"/>
        <v>0</v>
      </c>
      <c r="L56" s="52">
        <f t="shared" si="18"/>
        <v>1</v>
      </c>
      <c r="M56" s="54" t="s">
        <v>14</v>
      </c>
    </row>
    <row r="57" spans="1:13" ht="80.25" thickTop="1" thickBot="1">
      <c r="A57" s="49" t="s">
        <v>28</v>
      </c>
      <c r="B57" s="50"/>
      <c r="C57" s="50"/>
      <c r="D57" s="50"/>
      <c r="E57" s="50"/>
      <c r="F57" s="50">
        <v>17</v>
      </c>
      <c r="G57" s="51">
        <f t="shared" si="17"/>
        <v>17</v>
      </c>
      <c r="H57" s="52">
        <f t="shared" si="18"/>
        <v>0</v>
      </c>
      <c r="I57" s="52">
        <f t="shared" si="18"/>
        <v>0</v>
      </c>
      <c r="J57" s="52">
        <f t="shared" si="18"/>
        <v>0</v>
      </c>
      <c r="K57" s="52">
        <f t="shared" si="18"/>
        <v>0</v>
      </c>
      <c r="L57" s="52">
        <f t="shared" si="18"/>
        <v>1</v>
      </c>
      <c r="M57" s="54" t="s">
        <v>14</v>
      </c>
    </row>
    <row r="58" spans="1:13" ht="17.25" thickTop="1" thickBot="1">
      <c r="A58" s="55" t="s">
        <v>24</v>
      </c>
      <c r="B58" s="56"/>
      <c r="C58" s="56">
        <f t="shared" ref="C58:E58" si="19">IFERROR(AVERAGE(C55:C57),0)</f>
        <v>0</v>
      </c>
      <c r="D58" s="62">
        <f t="shared" si="19"/>
        <v>0</v>
      </c>
      <c r="E58" s="62">
        <f t="shared" si="19"/>
        <v>0</v>
      </c>
      <c r="F58" s="62"/>
      <c r="G58" s="62">
        <f>SUM(AVERAGE(G55:G57))</f>
        <v>17</v>
      </c>
      <c r="H58" s="58">
        <f>AVERAGE(H55:H57)*0.2</f>
        <v>0</v>
      </c>
      <c r="I58" s="58">
        <f>AVERAGE(I55:I57)*0.4</f>
        <v>0</v>
      </c>
      <c r="J58" s="58">
        <f>AVERAGE(J55:J57)*0.6</f>
        <v>0</v>
      </c>
      <c r="K58" s="58">
        <f>AVERAGE(K55:K57)*0.8</f>
        <v>0</v>
      </c>
      <c r="L58" s="61">
        <f>AVERAGE(L55:L57)*1</f>
        <v>1</v>
      </c>
      <c r="M58" s="63">
        <f>SUM(H58:L58)</f>
        <v>1</v>
      </c>
    </row>
    <row r="59" spans="1:13" ht="33" thickTop="1" thickBot="1">
      <c r="A59" s="44" t="s">
        <v>29</v>
      </c>
      <c r="B59" s="45" t="s">
        <v>7</v>
      </c>
      <c r="C59" s="45" t="s">
        <v>8</v>
      </c>
      <c r="D59" s="45" t="s">
        <v>9</v>
      </c>
      <c r="E59" s="45" t="s">
        <v>10</v>
      </c>
      <c r="F59" s="45" t="s">
        <v>11</v>
      </c>
      <c r="G59" s="46" t="s">
        <v>12</v>
      </c>
      <c r="H59" s="45" t="s">
        <v>7</v>
      </c>
      <c r="I59" s="45" t="s">
        <v>8</v>
      </c>
      <c r="J59" s="45" t="s">
        <v>9</v>
      </c>
      <c r="K59" s="45" t="s">
        <v>10</v>
      </c>
      <c r="L59" s="60" t="s">
        <v>11</v>
      </c>
      <c r="M59" s="46" t="s">
        <v>12</v>
      </c>
    </row>
    <row r="60" spans="1:13" ht="127.5" thickTop="1" thickBot="1">
      <c r="A60" s="64" t="s">
        <v>30</v>
      </c>
      <c r="B60" s="65"/>
      <c r="C60" s="65"/>
      <c r="D60" s="65"/>
      <c r="E60" s="50"/>
      <c r="F60" s="50">
        <v>17</v>
      </c>
      <c r="G60" s="66">
        <f t="shared" ref="G60:G63" si="20">SUM(B60:F60)</f>
        <v>17</v>
      </c>
      <c r="H60" s="67">
        <f t="shared" ref="H60:L63" si="21">IFERROR(B60/$G$60,0)</f>
        <v>0</v>
      </c>
      <c r="I60" s="67">
        <f t="shared" si="21"/>
        <v>0</v>
      </c>
      <c r="J60" s="67">
        <f t="shared" si="21"/>
        <v>0</v>
      </c>
      <c r="K60" s="67">
        <f t="shared" si="21"/>
        <v>0</v>
      </c>
      <c r="L60" s="67">
        <f t="shared" si="21"/>
        <v>1</v>
      </c>
      <c r="M60" s="54" t="s">
        <v>14</v>
      </c>
    </row>
    <row r="61" spans="1:13" ht="80.25" thickTop="1" thickBot="1">
      <c r="A61" s="64" t="s">
        <v>31</v>
      </c>
      <c r="B61" s="65"/>
      <c r="C61" s="65"/>
      <c r="D61" s="65"/>
      <c r="E61" s="50"/>
      <c r="F61" s="50">
        <v>17</v>
      </c>
      <c r="G61" s="66">
        <f t="shared" si="20"/>
        <v>17</v>
      </c>
      <c r="H61" s="67">
        <f t="shared" si="21"/>
        <v>0</v>
      </c>
      <c r="I61" s="67">
        <f t="shared" si="21"/>
        <v>0</v>
      </c>
      <c r="J61" s="67">
        <f t="shared" si="21"/>
        <v>0</v>
      </c>
      <c r="K61" s="67">
        <f t="shared" si="21"/>
        <v>0</v>
      </c>
      <c r="L61" s="67">
        <f t="shared" si="21"/>
        <v>1</v>
      </c>
      <c r="M61" s="54" t="s">
        <v>14</v>
      </c>
    </row>
    <row r="62" spans="1:13" ht="80.25" thickTop="1" thickBot="1">
      <c r="A62" s="64" t="s">
        <v>32</v>
      </c>
      <c r="B62" s="65"/>
      <c r="C62" s="65"/>
      <c r="D62" s="65"/>
      <c r="E62" s="50"/>
      <c r="F62" s="50">
        <v>17</v>
      </c>
      <c r="G62" s="66">
        <f t="shared" si="20"/>
        <v>17</v>
      </c>
      <c r="H62" s="67">
        <f t="shared" si="21"/>
        <v>0</v>
      </c>
      <c r="I62" s="67">
        <f t="shared" si="21"/>
        <v>0</v>
      </c>
      <c r="J62" s="67">
        <f t="shared" si="21"/>
        <v>0</v>
      </c>
      <c r="K62" s="67">
        <f t="shared" si="21"/>
        <v>0</v>
      </c>
      <c r="L62" s="67">
        <f t="shared" si="21"/>
        <v>1</v>
      </c>
      <c r="M62" s="54" t="s">
        <v>14</v>
      </c>
    </row>
    <row r="63" spans="1:13" ht="96" thickTop="1" thickBot="1">
      <c r="A63" s="64" t="s">
        <v>33</v>
      </c>
      <c r="B63" s="65"/>
      <c r="C63" s="65"/>
      <c r="D63" s="65"/>
      <c r="E63" s="50"/>
      <c r="F63" s="50">
        <v>17</v>
      </c>
      <c r="G63" s="66">
        <f t="shared" si="20"/>
        <v>17</v>
      </c>
      <c r="H63" s="67">
        <f t="shared" si="21"/>
        <v>0</v>
      </c>
      <c r="I63" s="67">
        <f t="shared" si="21"/>
        <v>0</v>
      </c>
      <c r="J63" s="67">
        <f t="shared" si="21"/>
        <v>0</v>
      </c>
      <c r="K63" s="67">
        <f t="shared" si="21"/>
        <v>0</v>
      </c>
      <c r="L63" s="67">
        <f t="shared" si="21"/>
        <v>1</v>
      </c>
      <c r="M63" s="54" t="s">
        <v>14</v>
      </c>
    </row>
    <row r="64" spans="1:13" ht="17.25" thickTop="1" thickBot="1">
      <c r="A64" s="68" t="s">
        <v>24</v>
      </c>
      <c r="B64" s="69">
        <f t="shared" ref="B64:E64" si="22">IFERROR(AVERAGE(B60:B63),0)</f>
        <v>0</v>
      </c>
      <c r="C64" s="69">
        <f t="shared" si="22"/>
        <v>0</v>
      </c>
      <c r="D64" s="69">
        <f t="shared" si="22"/>
        <v>0</v>
      </c>
      <c r="E64" s="69">
        <f t="shared" si="22"/>
        <v>0</v>
      </c>
      <c r="F64" s="69"/>
      <c r="G64" s="69">
        <f>SUM(AVERAGE(G60:G63))</f>
        <v>17</v>
      </c>
      <c r="H64" s="63">
        <f>AVERAGE(H60:H63)*0.2</f>
        <v>0</v>
      </c>
      <c r="I64" s="63">
        <f>AVERAGE(I60:I63)*0.4</f>
        <v>0</v>
      </c>
      <c r="J64" s="63">
        <f>AVERAGE(J60:J63)*0.6</f>
        <v>0</v>
      </c>
      <c r="K64" s="63">
        <f>AVERAGE(K60:K63)*0.8</f>
        <v>0</v>
      </c>
      <c r="L64" s="70">
        <f>AVERAGE(L60:L63)*1</f>
        <v>1</v>
      </c>
      <c r="M64" s="63">
        <f>SUM(H64:L64)</f>
        <v>1</v>
      </c>
    </row>
    <row r="65" spans="1:13" ht="80.25" thickTop="1" thickBot="1">
      <c r="A65" s="71" t="s">
        <v>114</v>
      </c>
      <c r="B65" s="72"/>
      <c r="C65" s="72"/>
      <c r="D65" s="72"/>
      <c r="E65" s="72"/>
      <c r="F65" s="72"/>
      <c r="G65" s="73">
        <f>SUM(B65:F65)</f>
        <v>0</v>
      </c>
      <c r="H65" s="74">
        <f t="shared" ref="H65:L65" si="23">IFERROR(B65/$G$65,0)</f>
        <v>0</v>
      </c>
      <c r="I65" s="74">
        <f t="shared" si="23"/>
        <v>0</v>
      </c>
      <c r="J65" s="74">
        <f t="shared" si="23"/>
        <v>0</v>
      </c>
      <c r="K65" s="74">
        <f t="shared" si="23"/>
        <v>0</v>
      </c>
      <c r="L65" s="74">
        <f t="shared" si="23"/>
        <v>0</v>
      </c>
      <c r="M65" s="54" t="s">
        <v>14</v>
      </c>
    </row>
    <row r="66" spans="1:13" ht="17.25" thickTop="1" thickBot="1">
      <c r="A66" s="170" t="s">
        <v>35</v>
      </c>
      <c r="B66" s="171"/>
      <c r="C66" s="171"/>
      <c r="D66" s="171"/>
      <c r="E66" s="171"/>
      <c r="F66" s="172"/>
      <c r="G66" s="75">
        <v>17</v>
      </c>
      <c r="H66" s="63" t="s">
        <v>14</v>
      </c>
      <c r="I66" s="63" t="s">
        <v>14</v>
      </c>
      <c r="J66" s="63" t="s">
        <v>14</v>
      </c>
      <c r="K66" s="63" t="s">
        <v>14</v>
      </c>
      <c r="L66" s="63" t="s">
        <v>14</v>
      </c>
      <c r="M66" s="63">
        <f>(M46+M53+M58+M64)/4</f>
        <v>1</v>
      </c>
    </row>
    <row r="67" spans="1:13" ht="15.75" thickTop="1">
      <c r="A67" s="37"/>
      <c r="B67" s="37"/>
      <c r="C67" s="37"/>
      <c r="D67" s="37"/>
      <c r="E67" s="37"/>
      <c r="F67" s="37"/>
      <c r="G67" s="37"/>
      <c r="H67" s="37"/>
      <c r="I67" s="37"/>
      <c r="J67" s="37"/>
      <c r="K67" s="37"/>
      <c r="L67" s="37"/>
      <c r="M67" s="37"/>
    </row>
    <row r="68" spans="1:13" ht="15.75" thickBot="1">
      <c r="A68" s="37"/>
      <c r="B68" s="37"/>
      <c r="C68" s="37"/>
      <c r="D68" s="37"/>
      <c r="E68" s="37"/>
      <c r="F68" s="37"/>
      <c r="G68" s="37"/>
      <c r="H68" s="37"/>
      <c r="I68" s="37"/>
      <c r="J68" s="37"/>
      <c r="K68" s="37"/>
      <c r="L68" s="37"/>
      <c r="M68" s="37"/>
    </row>
    <row r="69" spans="1:13" ht="33" thickTop="1" thickBot="1">
      <c r="A69" s="39" t="s">
        <v>0</v>
      </c>
      <c r="B69" s="153" t="s">
        <v>152</v>
      </c>
      <c r="C69" s="154"/>
      <c r="D69" s="154"/>
      <c r="E69" s="154"/>
      <c r="F69" s="154"/>
      <c r="G69" s="155"/>
      <c r="H69" s="156" t="s">
        <v>111</v>
      </c>
      <c r="I69" s="157"/>
      <c r="J69" s="158"/>
      <c r="K69" s="40" t="s">
        <v>2</v>
      </c>
      <c r="L69" s="159">
        <v>45294</v>
      </c>
      <c r="M69" s="160"/>
    </row>
    <row r="70" spans="1:13" ht="16.5" thickBot="1">
      <c r="A70" s="161" t="s">
        <v>3</v>
      </c>
      <c r="B70" s="162"/>
      <c r="C70" s="162"/>
      <c r="D70" s="162"/>
      <c r="E70" s="162"/>
      <c r="F70" s="162"/>
      <c r="G70" s="163"/>
      <c r="H70" s="41" t="s">
        <v>112</v>
      </c>
      <c r="I70" s="167">
        <v>15</v>
      </c>
      <c r="J70" s="155"/>
      <c r="K70" s="42"/>
      <c r="L70" s="41"/>
      <c r="M70" s="41"/>
    </row>
    <row r="71" spans="1:13" ht="16.5" thickBot="1">
      <c r="A71" s="164"/>
      <c r="B71" s="165"/>
      <c r="C71" s="165"/>
      <c r="D71" s="165"/>
      <c r="E71" s="165"/>
      <c r="F71" s="165"/>
      <c r="G71" s="166"/>
      <c r="H71" s="41" t="s">
        <v>113</v>
      </c>
      <c r="I71" s="167">
        <v>0</v>
      </c>
      <c r="J71" s="155"/>
      <c r="K71" s="41"/>
      <c r="L71" s="41"/>
      <c r="M71" s="41"/>
    </row>
    <row r="72" spans="1:13" ht="16.5" thickBot="1">
      <c r="A72" s="43" t="s">
        <v>4</v>
      </c>
      <c r="B72" s="168" t="s">
        <v>5</v>
      </c>
      <c r="C72" s="169"/>
      <c r="D72" s="169"/>
      <c r="E72" s="169"/>
      <c r="F72" s="169"/>
      <c r="G72" s="169"/>
      <c r="H72" s="167" t="s">
        <v>5</v>
      </c>
      <c r="I72" s="154"/>
      <c r="J72" s="154"/>
      <c r="K72" s="154"/>
      <c r="L72" s="154"/>
      <c r="M72" s="155"/>
    </row>
    <row r="73" spans="1:13" ht="33" thickTop="1" thickBot="1">
      <c r="A73" s="44" t="s">
        <v>6</v>
      </c>
      <c r="B73" s="45" t="s">
        <v>7</v>
      </c>
      <c r="C73" s="45" t="s">
        <v>8</v>
      </c>
      <c r="D73" s="45" t="s">
        <v>9</v>
      </c>
      <c r="E73" s="45" t="s">
        <v>10</v>
      </c>
      <c r="F73" s="45" t="s">
        <v>11</v>
      </c>
      <c r="G73" s="46" t="s">
        <v>12</v>
      </c>
      <c r="H73" s="47" t="s">
        <v>7</v>
      </c>
      <c r="I73" s="47" t="s">
        <v>8</v>
      </c>
      <c r="J73" s="47" t="s">
        <v>9</v>
      </c>
      <c r="K73" s="47" t="s">
        <v>10</v>
      </c>
      <c r="L73" s="47" t="s">
        <v>11</v>
      </c>
      <c r="M73" s="48" t="s">
        <v>12</v>
      </c>
    </row>
    <row r="74" spans="1:13" ht="96" thickTop="1" thickBot="1">
      <c r="A74" s="49" t="s">
        <v>13</v>
      </c>
      <c r="B74" s="50"/>
      <c r="C74" s="50"/>
      <c r="D74" s="50"/>
      <c r="E74" s="50"/>
      <c r="F74" s="50">
        <v>15</v>
      </c>
      <c r="G74" s="51">
        <f t="shared" ref="G74:G76" si="24">SUM(B74:F74)</f>
        <v>15</v>
      </c>
      <c r="H74" s="52">
        <f t="shared" ref="H74:L76" si="25">IFERROR(B74/$G$74,0)</f>
        <v>0</v>
      </c>
      <c r="I74" s="52">
        <f t="shared" si="25"/>
        <v>0</v>
      </c>
      <c r="J74" s="52">
        <f t="shared" si="25"/>
        <v>0</v>
      </c>
      <c r="K74" s="52">
        <f t="shared" si="25"/>
        <v>0</v>
      </c>
      <c r="L74" s="52">
        <f t="shared" si="25"/>
        <v>1</v>
      </c>
      <c r="M74" s="53" t="s">
        <v>14</v>
      </c>
    </row>
    <row r="75" spans="1:13" ht="96" thickTop="1" thickBot="1">
      <c r="A75" s="49" t="s">
        <v>15</v>
      </c>
      <c r="B75" s="50"/>
      <c r="C75" s="50"/>
      <c r="D75" s="50"/>
      <c r="E75" s="50"/>
      <c r="F75" s="50">
        <v>15</v>
      </c>
      <c r="G75" s="51">
        <f t="shared" si="24"/>
        <v>15</v>
      </c>
      <c r="H75" s="52">
        <f t="shared" si="25"/>
        <v>0</v>
      </c>
      <c r="I75" s="52">
        <f t="shared" si="25"/>
        <v>0</v>
      </c>
      <c r="J75" s="52">
        <f t="shared" si="25"/>
        <v>0</v>
      </c>
      <c r="K75" s="52">
        <f t="shared" si="25"/>
        <v>0</v>
      </c>
      <c r="L75" s="52">
        <f t="shared" si="25"/>
        <v>1</v>
      </c>
      <c r="M75" s="54" t="s">
        <v>14</v>
      </c>
    </row>
    <row r="76" spans="1:13" ht="111.75" thickTop="1" thickBot="1">
      <c r="A76" s="49" t="s">
        <v>16</v>
      </c>
      <c r="B76" s="50"/>
      <c r="C76" s="50"/>
      <c r="D76" s="50"/>
      <c r="E76" s="50"/>
      <c r="F76" s="50">
        <v>15</v>
      </c>
      <c r="G76" s="51">
        <f t="shared" si="24"/>
        <v>15</v>
      </c>
      <c r="H76" s="52">
        <f t="shared" si="25"/>
        <v>0</v>
      </c>
      <c r="I76" s="52">
        <f t="shared" si="25"/>
        <v>0</v>
      </c>
      <c r="J76" s="52">
        <f t="shared" si="25"/>
        <v>0</v>
      </c>
      <c r="K76" s="52">
        <f t="shared" si="25"/>
        <v>0</v>
      </c>
      <c r="L76" s="52">
        <f t="shared" si="25"/>
        <v>1</v>
      </c>
      <c r="M76" s="54" t="s">
        <v>14</v>
      </c>
    </row>
    <row r="77" spans="1:13" ht="33" thickTop="1" thickBot="1">
      <c r="A77" s="55" t="s">
        <v>17</v>
      </c>
      <c r="B77" s="56">
        <f>IFERROR(AVERAGE(B74:B76),0)</f>
        <v>0</v>
      </c>
      <c r="C77" s="56"/>
      <c r="D77" s="56">
        <f>IFERROR(AVERAGE(D74:D76),0)</f>
        <v>0</v>
      </c>
      <c r="E77" s="56"/>
      <c r="F77" s="56"/>
      <c r="G77" s="56">
        <f>SUM(AVERAGE(G74:G76))</f>
        <v>15</v>
      </c>
      <c r="H77" s="57">
        <f>AVERAGE(H74:H76)*0.2</f>
        <v>0</v>
      </c>
      <c r="I77" s="57">
        <f>AVERAGE(I74:I76)*0.4</f>
        <v>0</v>
      </c>
      <c r="J77" s="57">
        <f>AVERAGE(J74:J76)*0.6</f>
        <v>0</v>
      </c>
      <c r="K77" s="57">
        <f>AVERAGE(K74:K76)*0.8</f>
        <v>0</v>
      </c>
      <c r="L77" s="57">
        <f>AVERAGE(L74:L76)*1</f>
        <v>1</v>
      </c>
      <c r="M77" s="58">
        <f>SUM(H77:L77)</f>
        <v>1</v>
      </c>
    </row>
    <row r="78" spans="1:13" ht="48.75" thickTop="1" thickBot="1">
      <c r="A78" s="59" t="s">
        <v>18</v>
      </c>
      <c r="B78" s="45" t="s">
        <v>7</v>
      </c>
      <c r="C78" s="45" t="s">
        <v>8</v>
      </c>
      <c r="D78" s="45" t="s">
        <v>9</v>
      </c>
      <c r="E78" s="45" t="s">
        <v>10</v>
      </c>
      <c r="F78" s="45" t="s">
        <v>11</v>
      </c>
      <c r="G78" s="46" t="s">
        <v>12</v>
      </c>
      <c r="H78" s="45" t="s">
        <v>7</v>
      </c>
      <c r="I78" s="45" t="s">
        <v>8</v>
      </c>
      <c r="J78" s="45" t="s">
        <v>9</v>
      </c>
      <c r="K78" s="45" t="s">
        <v>10</v>
      </c>
      <c r="L78" s="60" t="s">
        <v>11</v>
      </c>
      <c r="M78" s="46" t="s">
        <v>12</v>
      </c>
    </row>
    <row r="79" spans="1:13" ht="80.25" thickTop="1" thickBot="1">
      <c r="A79" s="49" t="s">
        <v>19</v>
      </c>
      <c r="B79" s="50"/>
      <c r="C79" s="50"/>
      <c r="D79" s="50"/>
      <c r="E79" s="50"/>
      <c r="F79" s="50">
        <v>15</v>
      </c>
      <c r="G79" s="51">
        <f t="shared" ref="G79:G83" si="26">SUM(B79:F79)</f>
        <v>15</v>
      </c>
      <c r="H79" s="52">
        <f t="shared" ref="H79:L83" si="27">IFERROR(B79/$G$79,0)</f>
        <v>0</v>
      </c>
      <c r="I79" s="52">
        <f t="shared" si="27"/>
        <v>0</v>
      </c>
      <c r="J79" s="52">
        <f t="shared" si="27"/>
        <v>0</v>
      </c>
      <c r="K79" s="52">
        <f t="shared" si="27"/>
        <v>0</v>
      </c>
      <c r="L79" s="52">
        <f t="shared" si="27"/>
        <v>1</v>
      </c>
      <c r="M79" s="54" t="s">
        <v>14</v>
      </c>
    </row>
    <row r="80" spans="1:13" ht="111.75" thickTop="1" thickBot="1">
      <c r="A80" s="49" t="s">
        <v>20</v>
      </c>
      <c r="B80" s="50"/>
      <c r="C80" s="50"/>
      <c r="D80" s="50"/>
      <c r="E80" s="50"/>
      <c r="F80" s="50">
        <v>15</v>
      </c>
      <c r="G80" s="51">
        <f t="shared" si="26"/>
        <v>15</v>
      </c>
      <c r="H80" s="52">
        <f t="shared" si="27"/>
        <v>0</v>
      </c>
      <c r="I80" s="52">
        <f t="shared" si="27"/>
        <v>0</v>
      </c>
      <c r="J80" s="52">
        <f t="shared" si="27"/>
        <v>0</v>
      </c>
      <c r="K80" s="52">
        <f t="shared" si="27"/>
        <v>0</v>
      </c>
      <c r="L80" s="52">
        <f t="shared" si="27"/>
        <v>1</v>
      </c>
      <c r="M80" s="54" t="s">
        <v>14</v>
      </c>
    </row>
    <row r="81" spans="1:13" ht="127.5" thickTop="1" thickBot="1">
      <c r="A81" s="49" t="s">
        <v>21</v>
      </c>
      <c r="B81" s="50"/>
      <c r="C81" s="50"/>
      <c r="D81" s="50"/>
      <c r="E81" s="50"/>
      <c r="F81" s="50">
        <v>15</v>
      </c>
      <c r="G81" s="51">
        <f t="shared" si="26"/>
        <v>15</v>
      </c>
      <c r="H81" s="52">
        <f t="shared" si="27"/>
        <v>0</v>
      </c>
      <c r="I81" s="52">
        <f t="shared" si="27"/>
        <v>0</v>
      </c>
      <c r="J81" s="52">
        <f t="shared" si="27"/>
        <v>0</v>
      </c>
      <c r="K81" s="52">
        <f t="shared" si="27"/>
        <v>0</v>
      </c>
      <c r="L81" s="52">
        <f t="shared" si="27"/>
        <v>1</v>
      </c>
      <c r="M81" s="54" t="s">
        <v>14</v>
      </c>
    </row>
    <row r="82" spans="1:13" ht="96" thickTop="1" thickBot="1">
      <c r="A82" s="49" t="s">
        <v>22</v>
      </c>
      <c r="B82" s="50"/>
      <c r="C82" s="50"/>
      <c r="D82" s="50"/>
      <c r="E82" s="50"/>
      <c r="F82" s="50">
        <v>15</v>
      </c>
      <c r="G82" s="51">
        <f t="shared" si="26"/>
        <v>15</v>
      </c>
      <c r="H82" s="52">
        <f t="shared" si="27"/>
        <v>0</v>
      </c>
      <c r="I82" s="52">
        <f t="shared" si="27"/>
        <v>0</v>
      </c>
      <c r="J82" s="52">
        <f t="shared" si="27"/>
        <v>0</v>
      </c>
      <c r="K82" s="52">
        <f t="shared" si="27"/>
        <v>0</v>
      </c>
      <c r="L82" s="52">
        <f t="shared" si="27"/>
        <v>1</v>
      </c>
      <c r="M82" s="54" t="s">
        <v>14</v>
      </c>
    </row>
    <row r="83" spans="1:13" ht="143.25" thickTop="1" thickBot="1">
      <c r="A83" s="49" t="s">
        <v>23</v>
      </c>
      <c r="B83" s="50"/>
      <c r="C83" s="50"/>
      <c r="D83" s="50"/>
      <c r="E83" s="50"/>
      <c r="F83" s="50">
        <v>15</v>
      </c>
      <c r="G83" s="51">
        <f t="shared" si="26"/>
        <v>15</v>
      </c>
      <c r="H83" s="52">
        <f t="shared" si="27"/>
        <v>0</v>
      </c>
      <c r="I83" s="52">
        <f t="shared" si="27"/>
        <v>0</v>
      </c>
      <c r="J83" s="52">
        <f t="shared" si="27"/>
        <v>0</v>
      </c>
      <c r="K83" s="52">
        <f t="shared" si="27"/>
        <v>0</v>
      </c>
      <c r="L83" s="52">
        <f t="shared" si="27"/>
        <v>1</v>
      </c>
      <c r="M83" s="54"/>
    </row>
    <row r="84" spans="1:13" ht="17.25" thickTop="1" thickBot="1">
      <c r="A84" s="55" t="s">
        <v>24</v>
      </c>
      <c r="B84" s="56">
        <f t="shared" ref="B84:E84" si="28">IFERROR(AVERAGE(B79:B83),0)</f>
        <v>0</v>
      </c>
      <c r="C84" s="56">
        <f t="shared" si="28"/>
        <v>0</v>
      </c>
      <c r="D84" s="56">
        <f t="shared" si="28"/>
        <v>0</v>
      </c>
      <c r="E84" s="56">
        <f t="shared" si="28"/>
        <v>0</v>
      </c>
      <c r="F84" s="56"/>
      <c r="G84" s="56">
        <f>SUM(AVERAGE(G79:G83))</f>
        <v>15</v>
      </c>
      <c r="H84" s="58">
        <f>AVERAGE(H79:H83)*0.2</f>
        <v>0</v>
      </c>
      <c r="I84" s="58">
        <f>AVERAGE(I79:I83)*0.4</f>
        <v>0</v>
      </c>
      <c r="J84" s="58">
        <f>AVERAGE(J79:J83)*0.6</f>
        <v>0</v>
      </c>
      <c r="K84" s="58">
        <f>AVERAGE(K79:K83)*0.8</f>
        <v>0</v>
      </c>
      <c r="L84" s="61">
        <f>AVERAGE(L79:L83)*1</f>
        <v>1</v>
      </c>
      <c r="M84" s="58">
        <f>SUM(H84:L84)</f>
        <v>1</v>
      </c>
    </row>
    <row r="85" spans="1:13" ht="33" thickTop="1" thickBot="1">
      <c r="A85" s="59" t="s">
        <v>25</v>
      </c>
      <c r="B85" s="45" t="s">
        <v>7</v>
      </c>
      <c r="C85" s="45" t="s">
        <v>8</v>
      </c>
      <c r="D85" s="45" t="s">
        <v>9</v>
      </c>
      <c r="E85" s="45" t="s">
        <v>10</v>
      </c>
      <c r="F85" s="45" t="s">
        <v>11</v>
      </c>
      <c r="G85" s="46" t="s">
        <v>12</v>
      </c>
      <c r="H85" s="45" t="s">
        <v>7</v>
      </c>
      <c r="I85" s="45" t="s">
        <v>8</v>
      </c>
      <c r="J85" s="45" t="s">
        <v>9</v>
      </c>
      <c r="K85" s="45" t="s">
        <v>10</v>
      </c>
      <c r="L85" s="60" t="s">
        <v>11</v>
      </c>
      <c r="M85" s="46" t="s">
        <v>12</v>
      </c>
    </row>
    <row r="86" spans="1:13" ht="111.75" thickTop="1" thickBot="1">
      <c r="A86" s="49" t="s">
        <v>26</v>
      </c>
      <c r="B86" s="50"/>
      <c r="C86" s="50"/>
      <c r="D86" s="50"/>
      <c r="E86" s="50"/>
      <c r="F86" s="50">
        <v>15</v>
      </c>
      <c r="G86" s="51">
        <f t="shared" ref="G86:G88" si="29">SUM(B86:F86)</f>
        <v>15</v>
      </c>
      <c r="H86" s="52">
        <f t="shared" ref="H86:L88" si="30">IFERROR(B86/$G$86,0)</f>
        <v>0</v>
      </c>
      <c r="I86" s="52">
        <f t="shared" si="30"/>
        <v>0</v>
      </c>
      <c r="J86" s="52">
        <f t="shared" si="30"/>
        <v>0</v>
      </c>
      <c r="K86" s="52">
        <f t="shared" si="30"/>
        <v>0</v>
      </c>
      <c r="L86" s="52">
        <f t="shared" si="30"/>
        <v>1</v>
      </c>
      <c r="M86" s="54" t="s">
        <v>14</v>
      </c>
    </row>
    <row r="87" spans="1:13" ht="80.25" thickTop="1" thickBot="1">
      <c r="A87" s="49" t="s">
        <v>27</v>
      </c>
      <c r="B87" s="50"/>
      <c r="C87" s="50"/>
      <c r="D87" s="50"/>
      <c r="E87" s="50"/>
      <c r="F87" s="50">
        <v>15</v>
      </c>
      <c r="G87" s="51">
        <f t="shared" si="29"/>
        <v>15</v>
      </c>
      <c r="H87" s="52">
        <f t="shared" si="30"/>
        <v>0</v>
      </c>
      <c r="I87" s="52">
        <f t="shared" si="30"/>
        <v>0</v>
      </c>
      <c r="J87" s="52">
        <f t="shared" si="30"/>
        <v>0</v>
      </c>
      <c r="K87" s="52">
        <f t="shared" si="30"/>
        <v>0</v>
      </c>
      <c r="L87" s="52">
        <f t="shared" si="30"/>
        <v>1</v>
      </c>
      <c r="M87" s="54" t="s">
        <v>14</v>
      </c>
    </row>
    <row r="88" spans="1:13" ht="80.25" thickTop="1" thickBot="1">
      <c r="A88" s="49" t="s">
        <v>28</v>
      </c>
      <c r="B88" s="50"/>
      <c r="C88" s="50"/>
      <c r="D88" s="50"/>
      <c r="E88" s="50"/>
      <c r="F88" s="50">
        <v>15</v>
      </c>
      <c r="G88" s="51">
        <f t="shared" si="29"/>
        <v>15</v>
      </c>
      <c r="H88" s="52">
        <f t="shared" si="30"/>
        <v>0</v>
      </c>
      <c r="I88" s="52">
        <f t="shared" si="30"/>
        <v>0</v>
      </c>
      <c r="J88" s="52">
        <f t="shared" si="30"/>
        <v>0</v>
      </c>
      <c r="K88" s="52">
        <f t="shared" si="30"/>
        <v>0</v>
      </c>
      <c r="L88" s="52">
        <f t="shared" si="30"/>
        <v>1</v>
      </c>
      <c r="M88" s="54" t="s">
        <v>14</v>
      </c>
    </row>
    <row r="89" spans="1:13" ht="17.25" thickTop="1" thickBot="1">
      <c r="A89" s="55" t="s">
        <v>24</v>
      </c>
      <c r="B89" s="56"/>
      <c r="C89" s="56">
        <f t="shared" ref="C89:E89" si="31">IFERROR(AVERAGE(C86:C88),0)</f>
        <v>0</v>
      </c>
      <c r="D89" s="62">
        <f t="shared" si="31"/>
        <v>0</v>
      </c>
      <c r="E89" s="62">
        <f t="shared" si="31"/>
        <v>0</v>
      </c>
      <c r="F89" s="62"/>
      <c r="G89" s="62">
        <f>SUM(AVERAGE(G86:G88))</f>
        <v>15</v>
      </c>
      <c r="H89" s="58">
        <f>AVERAGE(H86:H88)*0.2</f>
        <v>0</v>
      </c>
      <c r="I89" s="58">
        <f>AVERAGE(I86:I88)*0.4</f>
        <v>0</v>
      </c>
      <c r="J89" s="58">
        <f>AVERAGE(J86:J88)*0.6</f>
        <v>0</v>
      </c>
      <c r="K89" s="58">
        <f>AVERAGE(K86:K88)*0.8</f>
        <v>0</v>
      </c>
      <c r="L89" s="61">
        <f>AVERAGE(L86:L88)*1</f>
        <v>1</v>
      </c>
      <c r="M89" s="63">
        <f>SUM(H89:L89)</f>
        <v>1</v>
      </c>
    </row>
    <row r="90" spans="1:13" ht="33" thickTop="1" thickBot="1">
      <c r="A90" s="44" t="s">
        <v>29</v>
      </c>
      <c r="B90" s="45" t="s">
        <v>7</v>
      </c>
      <c r="C90" s="45" t="s">
        <v>8</v>
      </c>
      <c r="D90" s="45" t="s">
        <v>9</v>
      </c>
      <c r="E90" s="45" t="s">
        <v>10</v>
      </c>
      <c r="F90" s="45" t="s">
        <v>11</v>
      </c>
      <c r="G90" s="46" t="s">
        <v>12</v>
      </c>
      <c r="H90" s="45" t="s">
        <v>7</v>
      </c>
      <c r="I90" s="45" t="s">
        <v>8</v>
      </c>
      <c r="J90" s="45" t="s">
        <v>9</v>
      </c>
      <c r="K90" s="45" t="s">
        <v>10</v>
      </c>
      <c r="L90" s="60" t="s">
        <v>11</v>
      </c>
      <c r="M90" s="46" t="s">
        <v>12</v>
      </c>
    </row>
    <row r="91" spans="1:13" ht="127.5" thickTop="1" thickBot="1">
      <c r="A91" s="64" t="s">
        <v>30</v>
      </c>
      <c r="B91" s="65"/>
      <c r="C91" s="65"/>
      <c r="D91" s="65"/>
      <c r="E91" s="50"/>
      <c r="F91" s="50">
        <v>15</v>
      </c>
      <c r="G91" s="66">
        <f t="shared" ref="G91:G94" si="32">SUM(B91:F91)</f>
        <v>15</v>
      </c>
      <c r="H91" s="67">
        <f t="shared" ref="H91:L94" si="33">IFERROR(B91/$G$91,0)</f>
        <v>0</v>
      </c>
      <c r="I91" s="67">
        <f t="shared" si="33"/>
        <v>0</v>
      </c>
      <c r="J91" s="67">
        <f t="shared" si="33"/>
        <v>0</v>
      </c>
      <c r="K91" s="67">
        <f t="shared" si="33"/>
        <v>0</v>
      </c>
      <c r="L91" s="67">
        <f t="shared" si="33"/>
        <v>1</v>
      </c>
      <c r="M91" s="54" t="s">
        <v>14</v>
      </c>
    </row>
    <row r="92" spans="1:13" ht="80.25" thickTop="1" thickBot="1">
      <c r="A92" s="64" t="s">
        <v>31</v>
      </c>
      <c r="B92" s="65"/>
      <c r="C92" s="65"/>
      <c r="D92" s="65"/>
      <c r="E92" s="50"/>
      <c r="F92" s="50">
        <v>15</v>
      </c>
      <c r="G92" s="66">
        <f t="shared" si="32"/>
        <v>15</v>
      </c>
      <c r="H92" s="67">
        <f t="shared" si="33"/>
        <v>0</v>
      </c>
      <c r="I92" s="67">
        <f t="shared" si="33"/>
        <v>0</v>
      </c>
      <c r="J92" s="67">
        <f t="shared" si="33"/>
        <v>0</v>
      </c>
      <c r="K92" s="67">
        <f t="shared" si="33"/>
        <v>0</v>
      </c>
      <c r="L92" s="67">
        <f t="shared" si="33"/>
        <v>1</v>
      </c>
      <c r="M92" s="54" t="s">
        <v>14</v>
      </c>
    </row>
    <row r="93" spans="1:13" ht="80.25" thickTop="1" thickBot="1">
      <c r="A93" s="64" t="s">
        <v>32</v>
      </c>
      <c r="B93" s="65"/>
      <c r="C93" s="65"/>
      <c r="D93" s="65"/>
      <c r="E93" s="50"/>
      <c r="F93" s="50">
        <v>15</v>
      </c>
      <c r="G93" s="66">
        <f t="shared" si="32"/>
        <v>15</v>
      </c>
      <c r="H93" s="67">
        <f t="shared" si="33"/>
        <v>0</v>
      </c>
      <c r="I93" s="67">
        <f t="shared" si="33"/>
        <v>0</v>
      </c>
      <c r="J93" s="67">
        <f t="shared" si="33"/>
        <v>0</v>
      </c>
      <c r="K93" s="67">
        <f t="shared" si="33"/>
        <v>0</v>
      </c>
      <c r="L93" s="67">
        <f t="shared" si="33"/>
        <v>1</v>
      </c>
      <c r="M93" s="54" t="s">
        <v>14</v>
      </c>
    </row>
    <row r="94" spans="1:13" ht="96" thickTop="1" thickBot="1">
      <c r="A94" s="64" t="s">
        <v>33</v>
      </c>
      <c r="B94" s="65"/>
      <c r="C94" s="65"/>
      <c r="D94" s="65"/>
      <c r="E94" s="50"/>
      <c r="F94" s="50">
        <v>15</v>
      </c>
      <c r="G94" s="66">
        <f t="shared" si="32"/>
        <v>15</v>
      </c>
      <c r="H94" s="67">
        <f t="shared" si="33"/>
        <v>0</v>
      </c>
      <c r="I94" s="67">
        <f t="shared" si="33"/>
        <v>0</v>
      </c>
      <c r="J94" s="67">
        <f t="shared" si="33"/>
        <v>0</v>
      </c>
      <c r="K94" s="67">
        <f t="shared" si="33"/>
        <v>0</v>
      </c>
      <c r="L94" s="67">
        <f t="shared" si="33"/>
        <v>1</v>
      </c>
      <c r="M94" s="54" t="s">
        <v>14</v>
      </c>
    </row>
    <row r="95" spans="1:13" ht="17.25" thickTop="1" thickBot="1">
      <c r="A95" s="68" t="s">
        <v>24</v>
      </c>
      <c r="B95" s="69">
        <f t="shared" ref="B95:E95" si="34">IFERROR(AVERAGE(B91:B94),0)</f>
        <v>0</v>
      </c>
      <c r="C95" s="69">
        <f t="shared" si="34"/>
        <v>0</v>
      </c>
      <c r="D95" s="69">
        <f t="shared" si="34"/>
        <v>0</v>
      </c>
      <c r="E95" s="69">
        <f t="shared" si="34"/>
        <v>0</v>
      </c>
      <c r="F95" s="69"/>
      <c r="G95" s="69">
        <f>SUM(AVERAGE(G91:G94))</f>
        <v>15</v>
      </c>
      <c r="H95" s="63">
        <f>AVERAGE(H91:H94)*0.2</f>
        <v>0</v>
      </c>
      <c r="I95" s="63">
        <f>AVERAGE(I91:I94)*0.4</f>
        <v>0</v>
      </c>
      <c r="J95" s="63">
        <f>AVERAGE(J91:J94)*0.6</f>
        <v>0</v>
      </c>
      <c r="K95" s="63">
        <f>AVERAGE(K91:K94)*0.8</f>
        <v>0</v>
      </c>
      <c r="L95" s="70">
        <f>AVERAGE(L91:L94)*1</f>
        <v>1</v>
      </c>
      <c r="M95" s="63">
        <f>SUM(H95:L95)</f>
        <v>1</v>
      </c>
    </row>
    <row r="96" spans="1:13" ht="80.25" thickTop="1" thickBot="1">
      <c r="A96" s="71" t="s">
        <v>114</v>
      </c>
      <c r="B96" s="72"/>
      <c r="C96" s="72"/>
      <c r="D96" s="72"/>
      <c r="E96" s="72"/>
      <c r="F96" s="72"/>
      <c r="G96" s="73">
        <f>SUM(B96:F96)</f>
        <v>0</v>
      </c>
      <c r="H96" s="74">
        <f t="shared" ref="H96:L96" si="35">IFERROR(B96/$G$96,0)</f>
        <v>0</v>
      </c>
      <c r="I96" s="74">
        <f t="shared" si="35"/>
        <v>0</v>
      </c>
      <c r="J96" s="74">
        <f t="shared" si="35"/>
        <v>0</v>
      </c>
      <c r="K96" s="74">
        <f t="shared" si="35"/>
        <v>0</v>
      </c>
      <c r="L96" s="74">
        <f t="shared" si="35"/>
        <v>0</v>
      </c>
      <c r="M96" s="54" t="s">
        <v>14</v>
      </c>
    </row>
    <row r="97" spans="1:13" ht="17.25" thickTop="1" thickBot="1">
      <c r="A97" s="170" t="s">
        <v>35</v>
      </c>
      <c r="B97" s="171"/>
      <c r="C97" s="171"/>
      <c r="D97" s="171"/>
      <c r="E97" s="171"/>
      <c r="F97" s="172"/>
      <c r="G97" s="75">
        <v>15</v>
      </c>
      <c r="H97" s="63" t="s">
        <v>14</v>
      </c>
      <c r="I97" s="63" t="s">
        <v>14</v>
      </c>
      <c r="J97" s="63" t="s">
        <v>14</v>
      </c>
      <c r="K97" s="63" t="s">
        <v>14</v>
      </c>
      <c r="L97" s="63" t="s">
        <v>14</v>
      </c>
      <c r="M97" s="63">
        <f>(M77+M84+M89+M95)/4</f>
        <v>1</v>
      </c>
    </row>
    <row r="98" spans="1:13" ht="15.75" thickTop="1">
      <c r="A98" s="37"/>
      <c r="B98" s="37"/>
      <c r="C98" s="37"/>
      <c r="D98" s="37"/>
      <c r="E98" s="37"/>
      <c r="F98" s="37"/>
      <c r="G98" s="37"/>
      <c r="H98" s="37"/>
      <c r="I98" s="37"/>
      <c r="J98" s="37"/>
      <c r="K98" s="37"/>
      <c r="L98" s="37"/>
      <c r="M98" s="37"/>
    </row>
    <row r="99" spans="1:13" ht="15.75" thickBot="1">
      <c r="A99" s="37"/>
      <c r="B99" s="37"/>
      <c r="C99" s="37"/>
      <c r="D99" s="37"/>
      <c r="E99" s="37"/>
      <c r="F99" s="37"/>
      <c r="G99" s="37"/>
      <c r="H99" s="37"/>
      <c r="I99" s="37"/>
      <c r="J99" s="37"/>
      <c r="K99" s="37"/>
      <c r="L99" s="37"/>
      <c r="M99" s="37"/>
    </row>
    <row r="100" spans="1:13" ht="33" thickTop="1" thickBot="1">
      <c r="A100" s="39" t="s">
        <v>0</v>
      </c>
      <c r="B100" s="153" t="s">
        <v>107</v>
      </c>
      <c r="C100" s="154"/>
      <c r="D100" s="154"/>
      <c r="E100" s="154"/>
      <c r="F100" s="154"/>
      <c r="G100" s="155"/>
      <c r="H100" s="156" t="s">
        <v>111</v>
      </c>
      <c r="I100" s="157"/>
      <c r="J100" s="158"/>
      <c r="K100" s="40" t="s">
        <v>2</v>
      </c>
      <c r="L100" s="159">
        <v>45294</v>
      </c>
      <c r="M100" s="160"/>
    </row>
    <row r="101" spans="1:13" ht="16.5" thickBot="1">
      <c r="A101" s="161" t="s">
        <v>3</v>
      </c>
      <c r="B101" s="162"/>
      <c r="C101" s="162"/>
      <c r="D101" s="162"/>
      <c r="E101" s="162"/>
      <c r="F101" s="162"/>
      <c r="G101" s="163"/>
      <c r="H101" s="41" t="s">
        <v>112</v>
      </c>
      <c r="I101" s="167">
        <v>16</v>
      </c>
      <c r="J101" s="155"/>
      <c r="K101" s="42"/>
      <c r="L101" s="41"/>
      <c r="M101" s="41"/>
    </row>
    <row r="102" spans="1:13" ht="16.5" thickBot="1">
      <c r="A102" s="164"/>
      <c r="B102" s="165"/>
      <c r="C102" s="165"/>
      <c r="D102" s="165"/>
      <c r="E102" s="165"/>
      <c r="F102" s="165"/>
      <c r="G102" s="166"/>
      <c r="H102" s="41" t="s">
        <v>113</v>
      </c>
      <c r="I102" s="167">
        <v>4</v>
      </c>
      <c r="J102" s="155"/>
      <c r="K102" s="41"/>
      <c r="L102" s="41"/>
      <c r="M102" s="41"/>
    </row>
    <row r="103" spans="1:13" ht="16.5" thickBot="1">
      <c r="A103" s="43" t="s">
        <v>4</v>
      </c>
      <c r="B103" s="168" t="s">
        <v>5</v>
      </c>
      <c r="C103" s="169"/>
      <c r="D103" s="169"/>
      <c r="E103" s="169"/>
      <c r="F103" s="169"/>
      <c r="G103" s="169"/>
      <c r="H103" s="167" t="s">
        <v>5</v>
      </c>
      <c r="I103" s="154"/>
      <c r="J103" s="154"/>
      <c r="K103" s="154"/>
      <c r="L103" s="154"/>
      <c r="M103" s="155"/>
    </row>
    <row r="104" spans="1:13" ht="33" thickTop="1" thickBot="1">
      <c r="A104" s="44" t="s">
        <v>6</v>
      </c>
      <c r="B104" s="45" t="s">
        <v>7</v>
      </c>
      <c r="C104" s="45" t="s">
        <v>8</v>
      </c>
      <c r="D104" s="45" t="s">
        <v>9</v>
      </c>
      <c r="E104" s="45" t="s">
        <v>10</v>
      </c>
      <c r="F104" s="45" t="s">
        <v>11</v>
      </c>
      <c r="G104" s="46" t="s">
        <v>12</v>
      </c>
      <c r="H104" s="47" t="s">
        <v>7</v>
      </c>
      <c r="I104" s="47" t="s">
        <v>8</v>
      </c>
      <c r="J104" s="47" t="s">
        <v>9</v>
      </c>
      <c r="K104" s="47" t="s">
        <v>10</v>
      </c>
      <c r="L104" s="47" t="s">
        <v>11</v>
      </c>
      <c r="M104" s="48" t="s">
        <v>12</v>
      </c>
    </row>
    <row r="105" spans="1:13" ht="96" thickTop="1" thickBot="1">
      <c r="A105" s="49" t="s">
        <v>13</v>
      </c>
      <c r="B105" s="50"/>
      <c r="C105" s="50"/>
      <c r="D105" s="50"/>
      <c r="E105" s="50"/>
      <c r="F105" s="50">
        <v>20</v>
      </c>
      <c r="G105" s="51">
        <f t="shared" ref="G105:G107" si="36">SUM(B105:F105)</f>
        <v>20</v>
      </c>
      <c r="H105" s="52">
        <f t="shared" ref="H105:L107" si="37">IFERROR(B105/$G$105,0)</f>
        <v>0</v>
      </c>
      <c r="I105" s="52">
        <f t="shared" si="37"/>
        <v>0</v>
      </c>
      <c r="J105" s="52">
        <f t="shared" si="37"/>
        <v>0</v>
      </c>
      <c r="K105" s="52">
        <f t="shared" si="37"/>
        <v>0</v>
      </c>
      <c r="L105" s="52">
        <f t="shared" si="37"/>
        <v>1</v>
      </c>
      <c r="M105" s="53" t="s">
        <v>14</v>
      </c>
    </row>
    <row r="106" spans="1:13" ht="96" thickTop="1" thickBot="1">
      <c r="A106" s="49" t="s">
        <v>15</v>
      </c>
      <c r="B106" s="50"/>
      <c r="C106" s="50"/>
      <c r="D106" s="50"/>
      <c r="E106" s="50"/>
      <c r="F106" s="50">
        <v>20</v>
      </c>
      <c r="G106" s="51">
        <f t="shared" si="36"/>
        <v>20</v>
      </c>
      <c r="H106" s="52">
        <f t="shared" si="37"/>
        <v>0</v>
      </c>
      <c r="I106" s="52">
        <f t="shared" si="37"/>
        <v>0</v>
      </c>
      <c r="J106" s="52">
        <f t="shared" si="37"/>
        <v>0</v>
      </c>
      <c r="K106" s="52">
        <f t="shared" si="37"/>
        <v>0</v>
      </c>
      <c r="L106" s="52">
        <f t="shared" si="37"/>
        <v>1</v>
      </c>
      <c r="M106" s="54" t="s">
        <v>14</v>
      </c>
    </row>
    <row r="107" spans="1:13" ht="111.75" thickTop="1" thickBot="1">
      <c r="A107" s="49" t="s">
        <v>16</v>
      </c>
      <c r="B107" s="50"/>
      <c r="C107" s="50"/>
      <c r="D107" s="50"/>
      <c r="E107" s="50"/>
      <c r="F107" s="50">
        <v>20</v>
      </c>
      <c r="G107" s="51">
        <f t="shared" si="36"/>
        <v>20</v>
      </c>
      <c r="H107" s="52">
        <f t="shared" si="37"/>
        <v>0</v>
      </c>
      <c r="I107" s="52">
        <f t="shared" si="37"/>
        <v>0</v>
      </c>
      <c r="J107" s="52">
        <f t="shared" si="37"/>
        <v>0</v>
      </c>
      <c r="K107" s="52">
        <f t="shared" si="37"/>
        <v>0</v>
      </c>
      <c r="L107" s="52">
        <f t="shared" si="37"/>
        <v>1</v>
      </c>
      <c r="M107" s="54" t="s">
        <v>14</v>
      </c>
    </row>
    <row r="108" spans="1:13" ht="33" thickTop="1" thickBot="1">
      <c r="A108" s="55" t="s">
        <v>17</v>
      </c>
      <c r="B108" s="56">
        <f>IFERROR(AVERAGE(B105:B107),0)</f>
        <v>0</v>
      </c>
      <c r="C108" s="56"/>
      <c r="D108" s="56">
        <f>IFERROR(AVERAGE(D105:D107),0)</f>
        <v>0</v>
      </c>
      <c r="E108" s="56"/>
      <c r="F108" s="56"/>
      <c r="G108" s="56">
        <f>SUM(AVERAGE(G105:G107))</f>
        <v>20</v>
      </c>
      <c r="H108" s="57">
        <f>AVERAGE(H105:H107)*0.2</f>
        <v>0</v>
      </c>
      <c r="I108" s="57">
        <f>AVERAGE(I105:I107)*0.4</f>
        <v>0</v>
      </c>
      <c r="J108" s="57">
        <f>AVERAGE(J105:J107)*0.6</f>
        <v>0</v>
      </c>
      <c r="K108" s="57">
        <f>AVERAGE(K105:K107)*0.8</f>
        <v>0</v>
      </c>
      <c r="L108" s="57">
        <f>AVERAGE(L105:L107)*1</f>
        <v>1</v>
      </c>
      <c r="M108" s="58">
        <f>SUM(H108:L108)</f>
        <v>1</v>
      </c>
    </row>
    <row r="109" spans="1:13" ht="48.75" thickTop="1" thickBot="1">
      <c r="A109" s="59" t="s">
        <v>18</v>
      </c>
      <c r="B109" s="45" t="s">
        <v>7</v>
      </c>
      <c r="C109" s="45" t="s">
        <v>8</v>
      </c>
      <c r="D109" s="45" t="s">
        <v>9</v>
      </c>
      <c r="E109" s="45" t="s">
        <v>10</v>
      </c>
      <c r="F109" s="45" t="s">
        <v>11</v>
      </c>
      <c r="G109" s="46" t="s">
        <v>12</v>
      </c>
      <c r="H109" s="45" t="s">
        <v>7</v>
      </c>
      <c r="I109" s="45" t="s">
        <v>8</v>
      </c>
      <c r="J109" s="45" t="s">
        <v>9</v>
      </c>
      <c r="K109" s="45" t="s">
        <v>10</v>
      </c>
      <c r="L109" s="60" t="s">
        <v>11</v>
      </c>
      <c r="M109" s="46" t="s">
        <v>12</v>
      </c>
    </row>
    <row r="110" spans="1:13" ht="80.25" thickTop="1" thickBot="1">
      <c r="A110" s="49" t="s">
        <v>19</v>
      </c>
      <c r="B110" s="50"/>
      <c r="C110" s="50"/>
      <c r="D110" s="50"/>
      <c r="E110" s="50"/>
      <c r="F110" s="50">
        <v>20</v>
      </c>
      <c r="G110" s="51">
        <f t="shared" ref="G110:G114" si="38">SUM(B110:F110)</f>
        <v>20</v>
      </c>
      <c r="H110" s="52">
        <f t="shared" ref="H110:L114" si="39">IFERROR(B110/$G$110,0)</f>
        <v>0</v>
      </c>
      <c r="I110" s="52">
        <f t="shared" si="39"/>
        <v>0</v>
      </c>
      <c r="J110" s="52">
        <f t="shared" si="39"/>
        <v>0</v>
      </c>
      <c r="K110" s="52">
        <f t="shared" si="39"/>
        <v>0</v>
      </c>
      <c r="L110" s="52">
        <f t="shared" si="39"/>
        <v>1</v>
      </c>
      <c r="M110" s="54" t="s">
        <v>14</v>
      </c>
    </row>
    <row r="111" spans="1:13" ht="111.75" thickTop="1" thickBot="1">
      <c r="A111" s="49" t="s">
        <v>20</v>
      </c>
      <c r="B111" s="50"/>
      <c r="C111" s="50"/>
      <c r="D111" s="50"/>
      <c r="E111" s="50"/>
      <c r="F111" s="50">
        <v>20</v>
      </c>
      <c r="G111" s="51">
        <f t="shared" si="38"/>
        <v>20</v>
      </c>
      <c r="H111" s="52">
        <f t="shared" si="39"/>
        <v>0</v>
      </c>
      <c r="I111" s="52">
        <f t="shared" si="39"/>
        <v>0</v>
      </c>
      <c r="J111" s="52">
        <f t="shared" si="39"/>
        <v>0</v>
      </c>
      <c r="K111" s="52">
        <f t="shared" si="39"/>
        <v>0</v>
      </c>
      <c r="L111" s="52">
        <f t="shared" si="39"/>
        <v>1</v>
      </c>
      <c r="M111" s="54" t="s">
        <v>14</v>
      </c>
    </row>
    <row r="112" spans="1:13" ht="127.5" thickTop="1" thickBot="1">
      <c r="A112" s="49" t="s">
        <v>21</v>
      </c>
      <c r="B112" s="50"/>
      <c r="C112" s="50"/>
      <c r="D112" s="50"/>
      <c r="E112" s="50"/>
      <c r="F112" s="50">
        <v>20</v>
      </c>
      <c r="G112" s="51">
        <f t="shared" si="38"/>
        <v>20</v>
      </c>
      <c r="H112" s="52">
        <f t="shared" si="39"/>
        <v>0</v>
      </c>
      <c r="I112" s="52">
        <f t="shared" si="39"/>
        <v>0</v>
      </c>
      <c r="J112" s="52">
        <f t="shared" si="39"/>
        <v>0</v>
      </c>
      <c r="K112" s="52">
        <f t="shared" si="39"/>
        <v>0</v>
      </c>
      <c r="L112" s="52">
        <f t="shared" si="39"/>
        <v>1</v>
      </c>
      <c r="M112" s="54" t="s">
        <v>14</v>
      </c>
    </row>
    <row r="113" spans="1:13" ht="96" thickTop="1" thickBot="1">
      <c r="A113" s="49" t="s">
        <v>22</v>
      </c>
      <c r="B113" s="50"/>
      <c r="C113" s="50"/>
      <c r="D113" s="50"/>
      <c r="E113" s="50"/>
      <c r="F113" s="50">
        <v>20</v>
      </c>
      <c r="G113" s="51">
        <f t="shared" si="38"/>
        <v>20</v>
      </c>
      <c r="H113" s="52">
        <f t="shared" si="39"/>
        <v>0</v>
      </c>
      <c r="I113" s="52">
        <f t="shared" si="39"/>
        <v>0</v>
      </c>
      <c r="J113" s="52">
        <f t="shared" si="39"/>
        <v>0</v>
      </c>
      <c r="K113" s="52">
        <f t="shared" si="39"/>
        <v>0</v>
      </c>
      <c r="L113" s="52">
        <f t="shared" si="39"/>
        <v>1</v>
      </c>
      <c r="M113" s="54" t="s">
        <v>14</v>
      </c>
    </row>
    <row r="114" spans="1:13" ht="143.25" thickTop="1" thickBot="1">
      <c r="A114" s="49" t="s">
        <v>23</v>
      </c>
      <c r="B114" s="50"/>
      <c r="C114" s="50"/>
      <c r="D114" s="50"/>
      <c r="E114" s="50"/>
      <c r="F114" s="50">
        <v>20</v>
      </c>
      <c r="G114" s="51">
        <f t="shared" si="38"/>
        <v>20</v>
      </c>
      <c r="H114" s="52">
        <f t="shared" si="39"/>
        <v>0</v>
      </c>
      <c r="I114" s="52">
        <f t="shared" si="39"/>
        <v>0</v>
      </c>
      <c r="J114" s="52">
        <f t="shared" si="39"/>
        <v>0</v>
      </c>
      <c r="K114" s="52">
        <f t="shared" si="39"/>
        <v>0</v>
      </c>
      <c r="L114" s="52">
        <f t="shared" si="39"/>
        <v>1</v>
      </c>
      <c r="M114" s="54"/>
    </row>
    <row r="115" spans="1:13" ht="17.25" thickTop="1" thickBot="1">
      <c r="A115" s="55" t="s">
        <v>24</v>
      </c>
      <c r="B115" s="56">
        <f t="shared" ref="B115:E115" si="40">IFERROR(AVERAGE(B110:B114),0)</f>
        <v>0</v>
      </c>
      <c r="C115" s="56">
        <f t="shared" si="40"/>
        <v>0</v>
      </c>
      <c r="D115" s="56">
        <f t="shared" si="40"/>
        <v>0</v>
      </c>
      <c r="E115" s="56">
        <f t="shared" si="40"/>
        <v>0</v>
      </c>
      <c r="F115" s="56"/>
      <c r="G115" s="56">
        <f>SUM(AVERAGE(G110:G114))</f>
        <v>20</v>
      </c>
      <c r="H115" s="58">
        <f>AVERAGE(H110:H114)*0.2</f>
        <v>0</v>
      </c>
      <c r="I115" s="58">
        <f>AVERAGE(I110:I114)*0.4</f>
        <v>0</v>
      </c>
      <c r="J115" s="58">
        <f>AVERAGE(J110:J114)*0.6</f>
        <v>0</v>
      </c>
      <c r="K115" s="58">
        <f>AVERAGE(K110:K114)*0.8</f>
        <v>0</v>
      </c>
      <c r="L115" s="61">
        <f>AVERAGE(L110:L114)*1</f>
        <v>1</v>
      </c>
      <c r="M115" s="58">
        <f>SUM(H115:L115)</f>
        <v>1</v>
      </c>
    </row>
    <row r="116" spans="1:13" ht="33" thickTop="1" thickBot="1">
      <c r="A116" s="59" t="s">
        <v>25</v>
      </c>
      <c r="B116" s="45" t="s">
        <v>7</v>
      </c>
      <c r="C116" s="45" t="s">
        <v>8</v>
      </c>
      <c r="D116" s="45" t="s">
        <v>9</v>
      </c>
      <c r="E116" s="45" t="s">
        <v>10</v>
      </c>
      <c r="F116" s="45" t="s">
        <v>11</v>
      </c>
      <c r="G116" s="46" t="s">
        <v>12</v>
      </c>
      <c r="H116" s="45" t="s">
        <v>7</v>
      </c>
      <c r="I116" s="45" t="s">
        <v>8</v>
      </c>
      <c r="J116" s="45" t="s">
        <v>9</v>
      </c>
      <c r="K116" s="45" t="s">
        <v>10</v>
      </c>
      <c r="L116" s="60" t="s">
        <v>11</v>
      </c>
      <c r="M116" s="46" t="s">
        <v>12</v>
      </c>
    </row>
    <row r="117" spans="1:13" ht="111.75" thickTop="1" thickBot="1">
      <c r="A117" s="49" t="s">
        <v>26</v>
      </c>
      <c r="B117" s="50"/>
      <c r="C117" s="50"/>
      <c r="D117" s="50"/>
      <c r="E117" s="50"/>
      <c r="F117" s="50">
        <v>20</v>
      </c>
      <c r="G117" s="51">
        <f t="shared" ref="G117:G119" si="41">SUM(B117:F117)</f>
        <v>20</v>
      </c>
      <c r="H117" s="52">
        <f t="shared" ref="H117:L119" si="42">IFERROR(B117/$G$117,0)</f>
        <v>0</v>
      </c>
      <c r="I117" s="52">
        <f t="shared" si="42"/>
        <v>0</v>
      </c>
      <c r="J117" s="52">
        <f t="shared" si="42"/>
        <v>0</v>
      </c>
      <c r="K117" s="52">
        <f t="shared" si="42"/>
        <v>0</v>
      </c>
      <c r="L117" s="52">
        <f t="shared" si="42"/>
        <v>1</v>
      </c>
      <c r="M117" s="54" t="s">
        <v>14</v>
      </c>
    </row>
    <row r="118" spans="1:13" ht="80.25" thickTop="1" thickBot="1">
      <c r="A118" s="49" t="s">
        <v>27</v>
      </c>
      <c r="B118" s="50"/>
      <c r="C118" s="50"/>
      <c r="D118" s="50"/>
      <c r="E118" s="50"/>
      <c r="F118" s="50">
        <v>20</v>
      </c>
      <c r="G118" s="51">
        <f t="shared" si="41"/>
        <v>20</v>
      </c>
      <c r="H118" s="52">
        <f t="shared" si="42"/>
        <v>0</v>
      </c>
      <c r="I118" s="52">
        <f t="shared" si="42"/>
        <v>0</v>
      </c>
      <c r="J118" s="52">
        <f t="shared" si="42"/>
        <v>0</v>
      </c>
      <c r="K118" s="52">
        <f t="shared" si="42"/>
        <v>0</v>
      </c>
      <c r="L118" s="52">
        <f t="shared" si="42"/>
        <v>1</v>
      </c>
      <c r="M118" s="54" t="s">
        <v>14</v>
      </c>
    </row>
    <row r="119" spans="1:13" ht="80.25" thickTop="1" thickBot="1">
      <c r="A119" s="49" t="s">
        <v>28</v>
      </c>
      <c r="B119" s="50"/>
      <c r="C119" s="50"/>
      <c r="D119" s="50"/>
      <c r="E119" s="50"/>
      <c r="F119" s="50">
        <v>20</v>
      </c>
      <c r="G119" s="51">
        <f t="shared" si="41"/>
        <v>20</v>
      </c>
      <c r="H119" s="52">
        <f t="shared" si="42"/>
        <v>0</v>
      </c>
      <c r="I119" s="52">
        <f t="shared" si="42"/>
        <v>0</v>
      </c>
      <c r="J119" s="52">
        <f t="shared" si="42"/>
        <v>0</v>
      </c>
      <c r="K119" s="52">
        <f t="shared" si="42"/>
        <v>0</v>
      </c>
      <c r="L119" s="52">
        <f t="shared" si="42"/>
        <v>1</v>
      </c>
      <c r="M119" s="54" t="s">
        <v>14</v>
      </c>
    </row>
    <row r="120" spans="1:13" ht="17.25" thickTop="1" thickBot="1">
      <c r="A120" s="55" t="s">
        <v>24</v>
      </c>
      <c r="B120" s="56"/>
      <c r="C120" s="56">
        <f t="shared" ref="C120:E120" si="43">IFERROR(AVERAGE(C117:C119),0)</f>
        <v>0</v>
      </c>
      <c r="D120" s="62">
        <f t="shared" si="43"/>
        <v>0</v>
      </c>
      <c r="E120" s="62">
        <f t="shared" si="43"/>
        <v>0</v>
      </c>
      <c r="F120" s="62"/>
      <c r="G120" s="62">
        <f>SUM(AVERAGE(G117:G119))</f>
        <v>20</v>
      </c>
      <c r="H120" s="58">
        <f>AVERAGE(H117:H119)*0.2</f>
        <v>0</v>
      </c>
      <c r="I120" s="58">
        <f>AVERAGE(I117:I119)*0.4</f>
        <v>0</v>
      </c>
      <c r="J120" s="58">
        <f>AVERAGE(J117:J119)*0.6</f>
        <v>0</v>
      </c>
      <c r="K120" s="58">
        <f>AVERAGE(K117:K119)*0.8</f>
        <v>0</v>
      </c>
      <c r="L120" s="61">
        <f>AVERAGE(L117:L119)*1</f>
        <v>1</v>
      </c>
      <c r="M120" s="63">
        <f>SUM(H120:L120)</f>
        <v>1</v>
      </c>
    </row>
    <row r="121" spans="1:13" ht="33" thickTop="1" thickBot="1">
      <c r="A121" s="44" t="s">
        <v>29</v>
      </c>
      <c r="B121" s="45" t="s">
        <v>7</v>
      </c>
      <c r="C121" s="45" t="s">
        <v>8</v>
      </c>
      <c r="D121" s="45" t="s">
        <v>9</v>
      </c>
      <c r="E121" s="45" t="s">
        <v>10</v>
      </c>
      <c r="F121" s="45" t="s">
        <v>11</v>
      </c>
      <c r="G121" s="46" t="s">
        <v>12</v>
      </c>
      <c r="H121" s="45" t="s">
        <v>7</v>
      </c>
      <c r="I121" s="45" t="s">
        <v>8</v>
      </c>
      <c r="J121" s="45" t="s">
        <v>9</v>
      </c>
      <c r="K121" s="45" t="s">
        <v>10</v>
      </c>
      <c r="L121" s="60" t="s">
        <v>11</v>
      </c>
      <c r="M121" s="46" t="s">
        <v>12</v>
      </c>
    </row>
    <row r="122" spans="1:13" ht="127.5" thickTop="1" thickBot="1">
      <c r="A122" s="64" t="s">
        <v>30</v>
      </c>
      <c r="B122" s="65"/>
      <c r="C122" s="65"/>
      <c r="D122" s="65"/>
      <c r="E122" s="50"/>
      <c r="F122" s="50">
        <v>20</v>
      </c>
      <c r="G122" s="66">
        <f t="shared" ref="G122:G125" si="44">SUM(B122:F122)</f>
        <v>20</v>
      </c>
      <c r="H122" s="67">
        <f t="shared" ref="H122:L125" si="45">IFERROR(B122/$G$122,0)</f>
        <v>0</v>
      </c>
      <c r="I122" s="67">
        <f t="shared" si="45"/>
        <v>0</v>
      </c>
      <c r="J122" s="67">
        <f t="shared" si="45"/>
        <v>0</v>
      </c>
      <c r="K122" s="67">
        <f t="shared" si="45"/>
        <v>0</v>
      </c>
      <c r="L122" s="67">
        <f t="shared" si="45"/>
        <v>1</v>
      </c>
      <c r="M122" s="54" t="s">
        <v>14</v>
      </c>
    </row>
    <row r="123" spans="1:13" ht="80.25" thickTop="1" thickBot="1">
      <c r="A123" s="64" t="s">
        <v>31</v>
      </c>
      <c r="B123" s="65"/>
      <c r="C123" s="65"/>
      <c r="D123" s="65"/>
      <c r="E123" s="50"/>
      <c r="F123" s="50">
        <v>20</v>
      </c>
      <c r="G123" s="66">
        <f t="shared" si="44"/>
        <v>20</v>
      </c>
      <c r="H123" s="67">
        <f t="shared" si="45"/>
        <v>0</v>
      </c>
      <c r="I123" s="67">
        <f t="shared" si="45"/>
        <v>0</v>
      </c>
      <c r="J123" s="67">
        <f t="shared" si="45"/>
        <v>0</v>
      </c>
      <c r="K123" s="67">
        <f t="shared" si="45"/>
        <v>0</v>
      </c>
      <c r="L123" s="67">
        <f t="shared" si="45"/>
        <v>1</v>
      </c>
      <c r="M123" s="54" t="s">
        <v>14</v>
      </c>
    </row>
    <row r="124" spans="1:13" ht="80.25" thickTop="1" thickBot="1">
      <c r="A124" s="64" t="s">
        <v>32</v>
      </c>
      <c r="B124" s="65"/>
      <c r="C124" s="65"/>
      <c r="D124" s="65"/>
      <c r="E124" s="50"/>
      <c r="F124" s="50">
        <v>20</v>
      </c>
      <c r="G124" s="66">
        <f t="shared" si="44"/>
        <v>20</v>
      </c>
      <c r="H124" s="67">
        <f t="shared" si="45"/>
        <v>0</v>
      </c>
      <c r="I124" s="67">
        <f t="shared" si="45"/>
        <v>0</v>
      </c>
      <c r="J124" s="67">
        <f t="shared" si="45"/>
        <v>0</v>
      </c>
      <c r="K124" s="67">
        <f t="shared" si="45"/>
        <v>0</v>
      </c>
      <c r="L124" s="67">
        <f t="shared" si="45"/>
        <v>1</v>
      </c>
      <c r="M124" s="54" t="s">
        <v>14</v>
      </c>
    </row>
    <row r="125" spans="1:13" ht="96" thickTop="1" thickBot="1">
      <c r="A125" s="64" t="s">
        <v>33</v>
      </c>
      <c r="B125" s="65"/>
      <c r="C125" s="65"/>
      <c r="D125" s="65"/>
      <c r="E125" s="50"/>
      <c r="F125" s="50">
        <v>20</v>
      </c>
      <c r="G125" s="66">
        <f t="shared" si="44"/>
        <v>20</v>
      </c>
      <c r="H125" s="67">
        <f t="shared" si="45"/>
        <v>0</v>
      </c>
      <c r="I125" s="67">
        <f t="shared" si="45"/>
        <v>0</v>
      </c>
      <c r="J125" s="67">
        <f t="shared" si="45"/>
        <v>0</v>
      </c>
      <c r="K125" s="67">
        <f t="shared" si="45"/>
        <v>0</v>
      </c>
      <c r="L125" s="67">
        <f t="shared" si="45"/>
        <v>1</v>
      </c>
      <c r="M125" s="54" t="s">
        <v>14</v>
      </c>
    </row>
    <row r="126" spans="1:13" ht="17.25" thickTop="1" thickBot="1">
      <c r="A126" s="68" t="s">
        <v>24</v>
      </c>
      <c r="B126" s="69">
        <f t="shared" ref="B126:E126" si="46">IFERROR(AVERAGE(B122:B125),0)</f>
        <v>0</v>
      </c>
      <c r="C126" s="69">
        <f t="shared" si="46"/>
        <v>0</v>
      </c>
      <c r="D126" s="69">
        <f t="shared" si="46"/>
        <v>0</v>
      </c>
      <c r="E126" s="69">
        <f t="shared" si="46"/>
        <v>0</v>
      </c>
      <c r="F126" s="69"/>
      <c r="G126" s="69">
        <f>SUM(AVERAGE(G122:G125))</f>
        <v>20</v>
      </c>
      <c r="H126" s="63">
        <f>AVERAGE(H122:H125)*0.2</f>
        <v>0</v>
      </c>
      <c r="I126" s="63">
        <f>AVERAGE(I122:I125)*0.4</f>
        <v>0</v>
      </c>
      <c r="J126" s="63">
        <f>AVERAGE(J122:J125)*0.6</f>
        <v>0</v>
      </c>
      <c r="K126" s="63">
        <f>AVERAGE(K122:K125)*0.8</f>
        <v>0</v>
      </c>
      <c r="L126" s="70">
        <f>AVERAGE(L122:L125)*1</f>
        <v>1</v>
      </c>
      <c r="M126" s="63">
        <f>SUM(H126:L126)</f>
        <v>1</v>
      </c>
    </row>
    <row r="127" spans="1:13" ht="80.25" thickTop="1" thickBot="1">
      <c r="A127" s="71" t="s">
        <v>114</v>
      </c>
      <c r="B127" s="72"/>
      <c r="C127" s="72"/>
      <c r="D127" s="72"/>
      <c r="E127" s="72"/>
      <c r="F127" s="72"/>
      <c r="G127" s="73">
        <f>SUM(B127:F127)</f>
        <v>0</v>
      </c>
      <c r="H127" s="74">
        <f t="shared" ref="H127:L127" si="47">IFERROR(B127/$G$127,0)</f>
        <v>0</v>
      </c>
      <c r="I127" s="74">
        <f t="shared" si="47"/>
        <v>0</v>
      </c>
      <c r="J127" s="74">
        <f t="shared" si="47"/>
        <v>0</v>
      </c>
      <c r="K127" s="74">
        <f t="shared" si="47"/>
        <v>0</v>
      </c>
      <c r="L127" s="74">
        <f t="shared" si="47"/>
        <v>0</v>
      </c>
      <c r="M127" s="54" t="s">
        <v>14</v>
      </c>
    </row>
    <row r="128" spans="1:13" ht="17.25" thickTop="1" thickBot="1">
      <c r="A128" s="170" t="s">
        <v>35</v>
      </c>
      <c r="B128" s="171"/>
      <c r="C128" s="171"/>
      <c r="D128" s="171"/>
      <c r="E128" s="171"/>
      <c r="F128" s="172"/>
      <c r="G128" s="75">
        <v>20</v>
      </c>
      <c r="H128" s="63" t="s">
        <v>14</v>
      </c>
      <c r="I128" s="63" t="s">
        <v>14</v>
      </c>
      <c r="J128" s="63" t="s">
        <v>14</v>
      </c>
      <c r="K128" s="63" t="s">
        <v>14</v>
      </c>
      <c r="L128" s="63" t="s">
        <v>14</v>
      </c>
      <c r="M128" s="63">
        <f>(M108+M115+M120+M126)/4</f>
        <v>1</v>
      </c>
    </row>
    <row r="129" spans="1:13" ht="15.75" thickTop="1">
      <c r="A129" s="37"/>
      <c r="B129" s="37"/>
      <c r="C129" s="37"/>
      <c r="D129" s="37"/>
      <c r="E129" s="37"/>
      <c r="F129" s="37"/>
      <c r="G129" s="37"/>
      <c r="H129" s="37"/>
      <c r="I129" s="37"/>
      <c r="J129" s="37"/>
      <c r="K129" s="37"/>
      <c r="L129" s="37"/>
      <c r="M129" s="37"/>
    </row>
    <row r="130" spans="1:13" ht="15.75" thickBot="1">
      <c r="A130" s="37"/>
      <c r="B130" s="37"/>
      <c r="C130" s="37"/>
      <c r="D130" s="37"/>
      <c r="E130" s="37"/>
      <c r="F130" s="37"/>
      <c r="G130" s="37"/>
      <c r="H130" s="37"/>
      <c r="I130" s="37"/>
      <c r="J130" s="37"/>
      <c r="K130" s="37"/>
      <c r="L130" s="37"/>
      <c r="M130" s="37"/>
    </row>
    <row r="131" spans="1:13" ht="33" thickTop="1" thickBot="1">
      <c r="A131" s="39" t="s">
        <v>0</v>
      </c>
      <c r="B131" s="153" t="s">
        <v>153</v>
      </c>
      <c r="C131" s="154"/>
      <c r="D131" s="154"/>
      <c r="E131" s="154"/>
      <c r="F131" s="154"/>
      <c r="G131" s="155"/>
      <c r="H131" s="156" t="s">
        <v>111</v>
      </c>
      <c r="I131" s="157"/>
      <c r="J131" s="158"/>
      <c r="K131" s="40" t="s">
        <v>2</v>
      </c>
      <c r="L131" s="159">
        <v>45296</v>
      </c>
      <c r="M131" s="160"/>
    </row>
    <row r="132" spans="1:13" ht="16.5" thickBot="1">
      <c r="A132" s="161" t="s">
        <v>3</v>
      </c>
      <c r="B132" s="162"/>
      <c r="C132" s="162"/>
      <c r="D132" s="162"/>
      <c r="E132" s="162"/>
      <c r="F132" s="162"/>
      <c r="G132" s="163"/>
      <c r="H132" s="41" t="s">
        <v>112</v>
      </c>
      <c r="I132" s="167">
        <v>16</v>
      </c>
      <c r="J132" s="155"/>
      <c r="K132" s="42"/>
      <c r="L132" s="41"/>
      <c r="M132" s="41"/>
    </row>
    <row r="133" spans="1:13" ht="16.5" thickBot="1">
      <c r="A133" s="164"/>
      <c r="B133" s="165"/>
      <c r="C133" s="165"/>
      <c r="D133" s="165"/>
      <c r="E133" s="165"/>
      <c r="F133" s="165"/>
      <c r="G133" s="166"/>
      <c r="H133" s="41" t="s">
        <v>113</v>
      </c>
      <c r="I133" s="167">
        <v>4</v>
      </c>
      <c r="J133" s="155"/>
      <c r="K133" s="41"/>
      <c r="L133" s="41"/>
      <c r="M133" s="41"/>
    </row>
    <row r="134" spans="1:13" ht="16.5" thickBot="1">
      <c r="A134" s="43" t="s">
        <v>4</v>
      </c>
      <c r="B134" s="168" t="s">
        <v>5</v>
      </c>
      <c r="C134" s="169"/>
      <c r="D134" s="169"/>
      <c r="E134" s="169"/>
      <c r="F134" s="169"/>
      <c r="G134" s="169"/>
      <c r="H134" s="167" t="s">
        <v>5</v>
      </c>
      <c r="I134" s="154"/>
      <c r="J134" s="154"/>
      <c r="K134" s="154"/>
      <c r="L134" s="154"/>
      <c r="M134" s="155"/>
    </row>
    <row r="135" spans="1:13" ht="33" thickTop="1" thickBot="1">
      <c r="A135" s="44" t="s">
        <v>6</v>
      </c>
      <c r="B135" s="45" t="s">
        <v>7</v>
      </c>
      <c r="C135" s="45" t="s">
        <v>8</v>
      </c>
      <c r="D135" s="45" t="s">
        <v>9</v>
      </c>
      <c r="E135" s="45" t="s">
        <v>10</v>
      </c>
      <c r="F135" s="45" t="s">
        <v>11</v>
      </c>
      <c r="G135" s="46" t="s">
        <v>12</v>
      </c>
      <c r="H135" s="47" t="s">
        <v>7</v>
      </c>
      <c r="I135" s="47" t="s">
        <v>8</v>
      </c>
      <c r="J135" s="47" t="s">
        <v>9</v>
      </c>
      <c r="K135" s="47" t="s">
        <v>10</v>
      </c>
      <c r="L135" s="47" t="s">
        <v>11</v>
      </c>
      <c r="M135" s="48" t="s">
        <v>12</v>
      </c>
    </row>
    <row r="136" spans="1:13" ht="96" thickTop="1" thickBot="1">
      <c r="A136" s="49" t="s">
        <v>13</v>
      </c>
      <c r="B136" s="50"/>
      <c r="C136" s="50"/>
      <c r="D136" s="50"/>
      <c r="E136" s="50"/>
      <c r="F136" s="50">
        <v>20</v>
      </c>
      <c r="G136" s="51">
        <f t="shared" ref="G136:G138" si="48">SUM(B136:F136)</f>
        <v>20</v>
      </c>
      <c r="H136" s="52">
        <f t="shared" ref="H136:L138" si="49">IFERROR(B136/$G$136,0)</f>
        <v>0</v>
      </c>
      <c r="I136" s="52">
        <f t="shared" si="49"/>
        <v>0</v>
      </c>
      <c r="J136" s="52">
        <f t="shared" si="49"/>
        <v>0</v>
      </c>
      <c r="K136" s="52">
        <f t="shared" si="49"/>
        <v>0</v>
      </c>
      <c r="L136" s="52">
        <f t="shared" si="49"/>
        <v>1</v>
      </c>
      <c r="M136" s="53" t="s">
        <v>14</v>
      </c>
    </row>
    <row r="137" spans="1:13" ht="96" thickTop="1" thickBot="1">
      <c r="A137" s="49" t="s">
        <v>15</v>
      </c>
      <c r="B137" s="50"/>
      <c r="C137" s="50"/>
      <c r="D137" s="50"/>
      <c r="E137" s="50"/>
      <c r="F137" s="50">
        <v>20</v>
      </c>
      <c r="G137" s="51">
        <f t="shared" si="48"/>
        <v>20</v>
      </c>
      <c r="H137" s="52">
        <f t="shared" si="49"/>
        <v>0</v>
      </c>
      <c r="I137" s="52">
        <f t="shared" si="49"/>
        <v>0</v>
      </c>
      <c r="J137" s="52">
        <f t="shared" si="49"/>
        <v>0</v>
      </c>
      <c r="K137" s="52">
        <f t="shared" si="49"/>
        <v>0</v>
      </c>
      <c r="L137" s="52">
        <f t="shared" si="49"/>
        <v>1</v>
      </c>
      <c r="M137" s="54" t="s">
        <v>14</v>
      </c>
    </row>
    <row r="138" spans="1:13" ht="111.75" thickTop="1" thickBot="1">
      <c r="A138" s="49" t="s">
        <v>16</v>
      </c>
      <c r="B138" s="50"/>
      <c r="C138" s="50"/>
      <c r="D138" s="50"/>
      <c r="E138" s="50"/>
      <c r="F138" s="50">
        <v>20</v>
      </c>
      <c r="G138" s="51">
        <f t="shared" si="48"/>
        <v>20</v>
      </c>
      <c r="H138" s="52">
        <f t="shared" si="49"/>
        <v>0</v>
      </c>
      <c r="I138" s="52">
        <f t="shared" si="49"/>
        <v>0</v>
      </c>
      <c r="J138" s="52">
        <f t="shared" si="49"/>
        <v>0</v>
      </c>
      <c r="K138" s="52">
        <f t="shared" si="49"/>
        <v>0</v>
      </c>
      <c r="L138" s="52">
        <f t="shared" si="49"/>
        <v>1</v>
      </c>
      <c r="M138" s="54" t="s">
        <v>14</v>
      </c>
    </row>
    <row r="139" spans="1:13" ht="33" thickTop="1" thickBot="1">
      <c r="A139" s="55" t="s">
        <v>17</v>
      </c>
      <c r="B139" s="56">
        <f>IFERROR(AVERAGE(B136:B138),0)</f>
        <v>0</v>
      </c>
      <c r="C139" s="56"/>
      <c r="D139" s="56">
        <f>IFERROR(AVERAGE(D136:D138),0)</f>
        <v>0</v>
      </c>
      <c r="E139" s="56"/>
      <c r="F139" s="56"/>
      <c r="G139" s="56">
        <f>SUM(AVERAGE(G136:G138))</f>
        <v>20</v>
      </c>
      <c r="H139" s="57">
        <f>AVERAGE(H136:H138)*0.2</f>
        <v>0</v>
      </c>
      <c r="I139" s="57">
        <f>AVERAGE(I136:I138)*0.4</f>
        <v>0</v>
      </c>
      <c r="J139" s="57">
        <f>AVERAGE(J136:J138)*0.6</f>
        <v>0</v>
      </c>
      <c r="K139" s="57">
        <f>AVERAGE(K136:K138)*0.8</f>
        <v>0</v>
      </c>
      <c r="L139" s="57">
        <f>AVERAGE(L136:L138)*1</f>
        <v>1</v>
      </c>
      <c r="M139" s="58">
        <f>SUM(H139:L139)</f>
        <v>1</v>
      </c>
    </row>
    <row r="140" spans="1:13" ht="48.75" thickTop="1" thickBot="1">
      <c r="A140" s="59" t="s">
        <v>18</v>
      </c>
      <c r="B140" s="45" t="s">
        <v>7</v>
      </c>
      <c r="C140" s="45" t="s">
        <v>8</v>
      </c>
      <c r="D140" s="45" t="s">
        <v>9</v>
      </c>
      <c r="E140" s="45" t="s">
        <v>10</v>
      </c>
      <c r="F140" s="45" t="s">
        <v>11</v>
      </c>
      <c r="G140" s="46" t="s">
        <v>12</v>
      </c>
      <c r="H140" s="45" t="s">
        <v>7</v>
      </c>
      <c r="I140" s="45" t="s">
        <v>8</v>
      </c>
      <c r="J140" s="45" t="s">
        <v>9</v>
      </c>
      <c r="K140" s="45" t="s">
        <v>10</v>
      </c>
      <c r="L140" s="60" t="s">
        <v>11</v>
      </c>
      <c r="M140" s="46" t="s">
        <v>12</v>
      </c>
    </row>
    <row r="141" spans="1:13" ht="80.25" thickTop="1" thickBot="1">
      <c r="A141" s="49" t="s">
        <v>19</v>
      </c>
      <c r="B141" s="50"/>
      <c r="C141" s="50"/>
      <c r="D141" s="50"/>
      <c r="E141" s="50"/>
      <c r="F141" s="50">
        <v>20</v>
      </c>
      <c r="G141" s="51">
        <f t="shared" ref="G141:G145" si="50">SUM(B141:F141)</f>
        <v>20</v>
      </c>
      <c r="H141" s="52">
        <f t="shared" ref="H141:L145" si="51">IFERROR(B141/$G$141,0)</f>
        <v>0</v>
      </c>
      <c r="I141" s="52">
        <f t="shared" si="51"/>
        <v>0</v>
      </c>
      <c r="J141" s="52">
        <f t="shared" si="51"/>
        <v>0</v>
      </c>
      <c r="K141" s="52">
        <f t="shared" si="51"/>
        <v>0</v>
      </c>
      <c r="L141" s="52">
        <f t="shared" si="51"/>
        <v>1</v>
      </c>
      <c r="M141" s="54" t="s">
        <v>14</v>
      </c>
    </row>
    <row r="142" spans="1:13" ht="111.75" thickTop="1" thickBot="1">
      <c r="A142" s="49" t="s">
        <v>20</v>
      </c>
      <c r="B142" s="50"/>
      <c r="C142" s="50"/>
      <c r="D142" s="50"/>
      <c r="E142" s="50"/>
      <c r="F142" s="50">
        <v>20</v>
      </c>
      <c r="G142" s="51">
        <f t="shared" si="50"/>
        <v>20</v>
      </c>
      <c r="H142" s="52">
        <f t="shared" si="51"/>
        <v>0</v>
      </c>
      <c r="I142" s="52">
        <f t="shared" si="51"/>
        <v>0</v>
      </c>
      <c r="J142" s="52">
        <f t="shared" si="51"/>
        <v>0</v>
      </c>
      <c r="K142" s="52">
        <f t="shared" si="51"/>
        <v>0</v>
      </c>
      <c r="L142" s="52">
        <f t="shared" si="51"/>
        <v>1</v>
      </c>
      <c r="M142" s="54" t="s">
        <v>14</v>
      </c>
    </row>
    <row r="143" spans="1:13" ht="127.5" thickTop="1" thickBot="1">
      <c r="A143" s="49" t="s">
        <v>21</v>
      </c>
      <c r="B143" s="50"/>
      <c r="C143" s="50"/>
      <c r="D143" s="50"/>
      <c r="E143" s="50"/>
      <c r="F143" s="50">
        <v>20</v>
      </c>
      <c r="G143" s="51">
        <f t="shared" si="50"/>
        <v>20</v>
      </c>
      <c r="H143" s="52">
        <f t="shared" si="51"/>
        <v>0</v>
      </c>
      <c r="I143" s="52">
        <f t="shared" si="51"/>
        <v>0</v>
      </c>
      <c r="J143" s="52">
        <f t="shared" si="51"/>
        <v>0</v>
      </c>
      <c r="K143" s="52">
        <f t="shared" si="51"/>
        <v>0</v>
      </c>
      <c r="L143" s="52">
        <f t="shared" si="51"/>
        <v>1</v>
      </c>
      <c r="M143" s="54" t="s">
        <v>14</v>
      </c>
    </row>
    <row r="144" spans="1:13" ht="96" thickTop="1" thickBot="1">
      <c r="A144" s="49" t="s">
        <v>22</v>
      </c>
      <c r="B144" s="50"/>
      <c r="C144" s="50"/>
      <c r="D144" s="50"/>
      <c r="E144" s="50"/>
      <c r="F144" s="50">
        <v>20</v>
      </c>
      <c r="G144" s="51">
        <f t="shared" si="50"/>
        <v>20</v>
      </c>
      <c r="H144" s="52">
        <f t="shared" si="51"/>
        <v>0</v>
      </c>
      <c r="I144" s="52">
        <f t="shared" si="51"/>
        <v>0</v>
      </c>
      <c r="J144" s="52">
        <f t="shared" si="51"/>
        <v>0</v>
      </c>
      <c r="K144" s="52">
        <f t="shared" si="51"/>
        <v>0</v>
      </c>
      <c r="L144" s="52">
        <f t="shared" si="51"/>
        <v>1</v>
      </c>
      <c r="M144" s="54" t="s">
        <v>14</v>
      </c>
    </row>
    <row r="145" spans="1:13" ht="143.25" thickTop="1" thickBot="1">
      <c r="A145" s="49" t="s">
        <v>23</v>
      </c>
      <c r="B145" s="50"/>
      <c r="C145" s="50"/>
      <c r="D145" s="50"/>
      <c r="E145" s="50"/>
      <c r="F145" s="50">
        <v>20</v>
      </c>
      <c r="G145" s="51">
        <f t="shared" si="50"/>
        <v>20</v>
      </c>
      <c r="H145" s="52">
        <f t="shared" si="51"/>
        <v>0</v>
      </c>
      <c r="I145" s="52">
        <f t="shared" si="51"/>
        <v>0</v>
      </c>
      <c r="J145" s="52">
        <f t="shared" si="51"/>
        <v>0</v>
      </c>
      <c r="K145" s="52">
        <f t="shared" si="51"/>
        <v>0</v>
      </c>
      <c r="L145" s="52">
        <f t="shared" si="51"/>
        <v>1</v>
      </c>
      <c r="M145" s="54"/>
    </row>
    <row r="146" spans="1:13" ht="17.25" thickTop="1" thickBot="1">
      <c r="A146" s="55" t="s">
        <v>24</v>
      </c>
      <c r="B146" s="56">
        <f t="shared" ref="B146:E146" si="52">IFERROR(AVERAGE(B141:B145),0)</f>
        <v>0</v>
      </c>
      <c r="C146" s="56">
        <f t="shared" si="52"/>
        <v>0</v>
      </c>
      <c r="D146" s="56">
        <f t="shared" si="52"/>
        <v>0</v>
      </c>
      <c r="E146" s="56">
        <f t="shared" si="52"/>
        <v>0</v>
      </c>
      <c r="F146" s="56"/>
      <c r="G146" s="56">
        <f>SUM(AVERAGE(G141:G145))</f>
        <v>20</v>
      </c>
      <c r="H146" s="58">
        <f>AVERAGE(H141:H145)*0.2</f>
        <v>0</v>
      </c>
      <c r="I146" s="58">
        <f>AVERAGE(I141:I145)*0.4</f>
        <v>0</v>
      </c>
      <c r="J146" s="58">
        <f>AVERAGE(J141:J145)*0.6</f>
        <v>0</v>
      </c>
      <c r="K146" s="58">
        <f>AVERAGE(K141:K145)*0.8</f>
        <v>0</v>
      </c>
      <c r="L146" s="61">
        <f>AVERAGE(L141:L145)*1</f>
        <v>1</v>
      </c>
      <c r="M146" s="58">
        <f>SUM(H146:L146)</f>
        <v>1</v>
      </c>
    </row>
    <row r="147" spans="1:13" ht="33" thickTop="1" thickBot="1">
      <c r="A147" s="59" t="s">
        <v>25</v>
      </c>
      <c r="B147" s="45" t="s">
        <v>7</v>
      </c>
      <c r="C147" s="45" t="s">
        <v>8</v>
      </c>
      <c r="D147" s="45" t="s">
        <v>9</v>
      </c>
      <c r="E147" s="45" t="s">
        <v>10</v>
      </c>
      <c r="F147" s="45" t="s">
        <v>11</v>
      </c>
      <c r="G147" s="46" t="s">
        <v>12</v>
      </c>
      <c r="H147" s="45" t="s">
        <v>7</v>
      </c>
      <c r="I147" s="45" t="s">
        <v>8</v>
      </c>
      <c r="J147" s="45" t="s">
        <v>9</v>
      </c>
      <c r="K147" s="45" t="s">
        <v>10</v>
      </c>
      <c r="L147" s="60" t="s">
        <v>11</v>
      </c>
      <c r="M147" s="46" t="s">
        <v>12</v>
      </c>
    </row>
    <row r="148" spans="1:13" ht="111.75" thickTop="1" thickBot="1">
      <c r="A148" s="49" t="s">
        <v>26</v>
      </c>
      <c r="B148" s="50"/>
      <c r="C148" s="50"/>
      <c r="D148" s="50"/>
      <c r="E148" s="50"/>
      <c r="F148" s="50">
        <v>20</v>
      </c>
      <c r="G148" s="51">
        <f t="shared" ref="G148:G150" si="53">SUM(B148:F148)</f>
        <v>20</v>
      </c>
      <c r="H148" s="52">
        <f t="shared" ref="H148:L150" si="54">IFERROR(B148/$G$148,0)</f>
        <v>0</v>
      </c>
      <c r="I148" s="52">
        <f t="shared" si="54"/>
        <v>0</v>
      </c>
      <c r="J148" s="52">
        <f t="shared" si="54"/>
        <v>0</v>
      </c>
      <c r="K148" s="52">
        <f t="shared" si="54"/>
        <v>0</v>
      </c>
      <c r="L148" s="52">
        <f t="shared" si="54"/>
        <v>1</v>
      </c>
      <c r="M148" s="54" t="s">
        <v>14</v>
      </c>
    </row>
    <row r="149" spans="1:13" ht="80.25" thickTop="1" thickBot="1">
      <c r="A149" s="49" t="s">
        <v>27</v>
      </c>
      <c r="B149" s="50"/>
      <c r="C149" s="50"/>
      <c r="D149" s="50"/>
      <c r="E149" s="50"/>
      <c r="F149" s="50">
        <v>20</v>
      </c>
      <c r="G149" s="51">
        <f t="shared" si="53"/>
        <v>20</v>
      </c>
      <c r="H149" s="52">
        <f t="shared" si="54"/>
        <v>0</v>
      </c>
      <c r="I149" s="52">
        <f t="shared" si="54"/>
        <v>0</v>
      </c>
      <c r="J149" s="52">
        <f t="shared" si="54"/>
        <v>0</v>
      </c>
      <c r="K149" s="52">
        <f t="shared" si="54"/>
        <v>0</v>
      </c>
      <c r="L149" s="52">
        <f t="shared" si="54"/>
        <v>1</v>
      </c>
      <c r="M149" s="54" t="s">
        <v>14</v>
      </c>
    </row>
    <row r="150" spans="1:13" ht="80.25" thickTop="1" thickBot="1">
      <c r="A150" s="49" t="s">
        <v>28</v>
      </c>
      <c r="B150" s="50"/>
      <c r="C150" s="50"/>
      <c r="D150" s="50"/>
      <c r="E150" s="50"/>
      <c r="F150" s="50">
        <v>20</v>
      </c>
      <c r="G150" s="51">
        <f t="shared" si="53"/>
        <v>20</v>
      </c>
      <c r="H150" s="52">
        <f t="shared" si="54"/>
        <v>0</v>
      </c>
      <c r="I150" s="52">
        <f t="shared" si="54"/>
        <v>0</v>
      </c>
      <c r="J150" s="52">
        <f t="shared" si="54"/>
        <v>0</v>
      </c>
      <c r="K150" s="52">
        <f t="shared" si="54"/>
        <v>0</v>
      </c>
      <c r="L150" s="52">
        <f t="shared" si="54"/>
        <v>1</v>
      </c>
      <c r="M150" s="54" t="s">
        <v>14</v>
      </c>
    </row>
    <row r="151" spans="1:13" ht="17.25" thickTop="1" thickBot="1">
      <c r="A151" s="55" t="s">
        <v>24</v>
      </c>
      <c r="B151" s="56"/>
      <c r="C151" s="56">
        <f t="shared" ref="C151:E151" si="55">IFERROR(AVERAGE(C148:C150),0)</f>
        <v>0</v>
      </c>
      <c r="D151" s="62">
        <f t="shared" si="55"/>
        <v>0</v>
      </c>
      <c r="E151" s="62">
        <f t="shared" si="55"/>
        <v>0</v>
      </c>
      <c r="F151" s="62"/>
      <c r="G151" s="62">
        <f>SUM(AVERAGE(G148:G150))</f>
        <v>20</v>
      </c>
      <c r="H151" s="58">
        <f>AVERAGE(H148:H150)*0.2</f>
        <v>0</v>
      </c>
      <c r="I151" s="58">
        <f>AVERAGE(I148:I150)*0.4</f>
        <v>0</v>
      </c>
      <c r="J151" s="58">
        <f>AVERAGE(J148:J150)*0.6</f>
        <v>0</v>
      </c>
      <c r="K151" s="58">
        <f>AVERAGE(K148:K150)*0.8</f>
        <v>0</v>
      </c>
      <c r="L151" s="61">
        <f>AVERAGE(L148:L150)*1</f>
        <v>1</v>
      </c>
      <c r="M151" s="63">
        <f>SUM(H151:L151)</f>
        <v>1</v>
      </c>
    </row>
    <row r="152" spans="1:13" ht="33" thickTop="1" thickBot="1">
      <c r="A152" s="44" t="s">
        <v>29</v>
      </c>
      <c r="B152" s="45" t="s">
        <v>7</v>
      </c>
      <c r="C152" s="45" t="s">
        <v>8</v>
      </c>
      <c r="D152" s="45" t="s">
        <v>9</v>
      </c>
      <c r="E152" s="45" t="s">
        <v>10</v>
      </c>
      <c r="F152" s="45" t="s">
        <v>11</v>
      </c>
      <c r="G152" s="46" t="s">
        <v>12</v>
      </c>
      <c r="H152" s="45" t="s">
        <v>7</v>
      </c>
      <c r="I152" s="45" t="s">
        <v>8</v>
      </c>
      <c r="J152" s="45" t="s">
        <v>9</v>
      </c>
      <c r="K152" s="45" t="s">
        <v>10</v>
      </c>
      <c r="L152" s="60" t="s">
        <v>11</v>
      </c>
      <c r="M152" s="46" t="s">
        <v>12</v>
      </c>
    </row>
    <row r="153" spans="1:13" ht="127.5" thickTop="1" thickBot="1">
      <c r="A153" s="64" t="s">
        <v>30</v>
      </c>
      <c r="B153" s="65"/>
      <c r="C153" s="65"/>
      <c r="D153" s="65"/>
      <c r="E153" s="50"/>
      <c r="F153" s="50">
        <v>20</v>
      </c>
      <c r="G153" s="66">
        <f t="shared" ref="G153:G156" si="56">SUM(B153:F153)</f>
        <v>20</v>
      </c>
      <c r="H153" s="67">
        <f t="shared" ref="H153:L156" si="57">IFERROR(B153/$G$153,0)</f>
        <v>0</v>
      </c>
      <c r="I153" s="67">
        <f t="shared" si="57"/>
        <v>0</v>
      </c>
      <c r="J153" s="67">
        <f t="shared" si="57"/>
        <v>0</v>
      </c>
      <c r="K153" s="67">
        <f t="shared" si="57"/>
        <v>0</v>
      </c>
      <c r="L153" s="67">
        <f t="shared" si="57"/>
        <v>1</v>
      </c>
      <c r="M153" s="54" t="s">
        <v>14</v>
      </c>
    </row>
    <row r="154" spans="1:13" ht="80.25" thickTop="1" thickBot="1">
      <c r="A154" s="64" t="s">
        <v>31</v>
      </c>
      <c r="B154" s="65"/>
      <c r="C154" s="65"/>
      <c r="D154" s="65"/>
      <c r="E154" s="50"/>
      <c r="F154" s="50">
        <v>20</v>
      </c>
      <c r="G154" s="66">
        <f t="shared" si="56"/>
        <v>20</v>
      </c>
      <c r="H154" s="67">
        <f t="shared" si="57"/>
        <v>0</v>
      </c>
      <c r="I154" s="67">
        <f t="shared" si="57"/>
        <v>0</v>
      </c>
      <c r="J154" s="67">
        <f t="shared" si="57"/>
        <v>0</v>
      </c>
      <c r="K154" s="67">
        <f t="shared" si="57"/>
        <v>0</v>
      </c>
      <c r="L154" s="67">
        <f t="shared" si="57"/>
        <v>1</v>
      </c>
      <c r="M154" s="54" t="s">
        <v>14</v>
      </c>
    </row>
    <row r="155" spans="1:13" ht="80.25" thickTop="1" thickBot="1">
      <c r="A155" s="64" t="s">
        <v>32</v>
      </c>
      <c r="B155" s="65"/>
      <c r="C155" s="65"/>
      <c r="D155" s="65"/>
      <c r="E155" s="50"/>
      <c r="F155" s="50">
        <v>20</v>
      </c>
      <c r="G155" s="66">
        <f t="shared" si="56"/>
        <v>20</v>
      </c>
      <c r="H155" s="67">
        <f t="shared" si="57"/>
        <v>0</v>
      </c>
      <c r="I155" s="67">
        <f t="shared" si="57"/>
        <v>0</v>
      </c>
      <c r="J155" s="67">
        <f t="shared" si="57"/>
        <v>0</v>
      </c>
      <c r="K155" s="67">
        <f t="shared" si="57"/>
        <v>0</v>
      </c>
      <c r="L155" s="67">
        <f t="shared" si="57"/>
        <v>1</v>
      </c>
      <c r="M155" s="54" t="s">
        <v>14</v>
      </c>
    </row>
    <row r="156" spans="1:13" ht="96" thickTop="1" thickBot="1">
      <c r="A156" s="64" t="s">
        <v>33</v>
      </c>
      <c r="B156" s="65"/>
      <c r="C156" s="65"/>
      <c r="D156" s="65"/>
      <c r="E156" s="50"/>
      <c r="F156" s="50">
        <v>20</v>
      </c>
      <c r="G156" s="66">
        <f t="shared" si="56"/>
        <v>20</v>
      </c>
      <c r="H156" s="67">
        <f t="shared" si="57"/>
        <v>0</v>
      </c>
      <c r="I156" s="67">
        <f t="shared" si="57"/>
        <v>0</v>
      </c>
      <c r="J156" s="67">
        <f t="shared" si="57"/>
        <v>0</v>
      </c>
      <c r="K156" s="67">
        <f t="shared" si="57"/>
        <v>0</v>
      </c>
      <c r="L156" s="67">
        <f t="shared" si="57"/>
        <v>1</v>
      </c>
      <c r="M156" s="54" t="s">
        <v>14</v>
      </c>
    </row>
    <row r="157" spans="1:13" ht="17.25" thickTop="1" thickBot="1">
      <c r="A157" s="68" t="s">
        <v>24</v>
      </c>
      <c r="B157" s="69">
        <f t="shared" ref="B157:E157" si="58">IFERROR(AVERAGE(B153:B156),0)</f>
        <v>0</v>
      </c>
      <c r="C157" s="69">
        <f t="shared" si="58"/>
        <v>0</v>
      </c>
      <c r="D157" s="69">
        <f t="shared" si="58"/>
        <v>0</v>
      </c>
      <c r="E157" s="69">
        <f t="shared" si="58"/>
        <v>0</v>
      </c>
      <c r="F157" s="69"/>
      <c r="G157" s="69">
        <f>SUM(AVERAGE(G153:G156))</f>
        <v>20</v>
      </c>
      <c r="H157" s="63">
        <f>AVERAGE(H153:H156)*0.2</f>
        <v>0</v>
      </c>
      <c r="I157" s="63">
        <f>AVERAGE(I153:I156)*0.4</f>
        <v>0</v>
      </c>
      <c r="J157" s="63">
        <f>AVERAGE(J153:J156)*0.6</f>
        <v>0</v>
      </c>
      <c r="K157" s="63">
        <f>AVERAGE(K153:K156)*0.8</f>
        <v>0</v>
      </c>
      <c r="L157" s="70">
        <f>AVERAGE(L153:L156)*1</f>
        <v>1</v>
      </c>
      <c r="M157" s="63">
        <f>SUM(H157:L157)</f>
        <v>1</v>
      </c>
    </row>
    <row r="158" spans="1:13" ht="80.25" thickTop="1" thickBot="1">
      <c r="A158" s="71" t="s">
        <v>114</v>
      </c>
      <c r="B158" s="72"/>
      <c r="C158" s="72"/>
      <c r="D158" s="72"/>
      <c r="E158" s="72"/>
      <c r="F158" s="72"/>
      <c r="G158" s="73">
        <f>SUM(B158:F158)</f>
        <v>0</v>
      </c>
      <c r="H158" s="74">
        <f t="shared" ref="H158:L158" si="59">IFERROR(B158/$G$158,0)</f>
        <v>0</v>
      </c>
      <c r="I158" s="74">
        <f t="shared" si="59"/>
        <v>0</v>
      </c>
      <c r="J158" s="74">
        <f t="shared" si="59"/>
        <v>0</v>
      </c>
      <c r="K158" s="74">
        <f t="shared" si="59"/>
        <v>0</v>
      </c>
      <c r="L158" s="74">
        <f t="shared" si="59"/>
        <v>0</v>
      </c>
      <c r="M158" s="54" t="s">
        <v>14</v>
      </c>
    </row>
    <row r="159" spans="1:13" ht="17.25" thickTop="1" thickBot="1">
      <c r="A159" s="170" t="s">
        <v>35</v>
      </c>
      <c r="B159" s="171"/>
      <c r="C159" s="171"/>
      <c r="D159" s="171"/>
      <c r="E159" s="171"/>
      <c r="F159" s="172"/>
      <c r="G159" s="75">
        <v>20</v>
      </c>
      <c r="H159" s="63" t="s">
        <v>14</v>
      </c>
      <c r="I159" s="63" t="s">
        <v>14</v>
      </c>
      <c r="J159" s="63" t="s">
        <v>14</v>
      </c>
      <c r="K159" s="63" t="s">
        <v>14</v>
      </c>
      <c r="L159" s="63" t="s">
        <v>14</v>
      </c>
      <c r="M159" s="63">
        <f>(M139+M146+M151+M157)/4</f>
        <v>1</v>
      </c>
    </row>
    <row r="160" spans="1:13" ht="15.75" thickTop="1">
      <c r="A160" s="37"/>
      <c r="B160" s="37"/>
      <c r="C160" s="37"/>
      <c r="D160" s="37"/>
      <c r="E160" s="37"/>
      <c r="F160" s="37"/>
      <c r="G160" s="37"/>
      <c r="H160" s="37"/>
      <c r="I160" s="37"/>
      <c r="J160" s="37"/>
      <c r="K160" s="37"/>
      <c r="L160" s="37"/>
      <c r="M160" s="37"/>
    </row>
    <row r="161" spans="1:13" ht="15.75" thickBot="1">
      <c r="A161" s="37"/>
      <c r="B161" s="37"/>
      <c r="C161" s="37"/>
      <c r="D161" s="37"/>
      <c r="E161" s="37"/>
      <c r="F161" s="37"/>
      <c r="G161" s="37"/>
      <c r="H161" s="37"/>
      <c r="I161" s="37"/>
      <c r="J161" s="37"/>
      <c r="K161" s="37"/>
      <c r="L161" s="37"/>
      <c r="M161" s="37"/>
    </row>
    <row r="162" spans="1:13" ht="33" thickTop="1" thickBot="1">
      <c r="A162" s="39" t="s">
        <v>0</v>
      </c>
      <c r="B162" s="153" t="s">
        <v>154</v>
      </c>
      <c r="C162" s="154"/>
      <c r="D162" s="154"/>
      <c r="E162" s="154"/>
      <c r="F162" s="154"/>
      <c r="G162" s="155"/>
      <c r="H162" s="156" t="s">
        <v>111</v>
      </c>
      <c r="I162" s="157"/>
      <c r="J162" s="158"/>
      <c r="K162" s="40" t="s">
        <v>2</v>
      </c>
      <c r="L162" s="159">
        <v>45300</v>
      </c>
      <c r="M162" s="160"/>
    </row>
    <row r="163" spans="1:13" ht="16.5" thickBot="1">
      <c r="A163" s="161" t="s">
        <v>3</v>
      </c>
      <c r="B163" s="162"/>
      <c r="C163" s="162"/>
      <c r="D163" s="162"/>
      <c r="E163" s="162"/>
      <c r="F163" s="162"/>
      <c r="G163" s="163"/>
      <c r="H163" s="41" t="s">
        <v>112</v>
      </c>
      <c r="I163" s="167">
        <v>16</v>
      </c>
      <c r="J163" s="155"/>
      <c r="K163" s="42"/>
      <c r="L163" s="41"/>
      <c r="M163" s="41"/>
    </row>
    <row r="164" spans="1:13" ht="16.5" thickBot="1">
      <c r="A164" s="164"/>
      <c r="B164" s="165"/>
      <c r="C164" s="165"/>
      <c r="D164" s="165"/>
      <c r="E164" s="165"/>
      <c r="F164" s="165"/>
      <c r="G164" s="166"/>
      <c r="H164" s="41" t="s">
        <v>113</v>
      </c>
      <c r="I164" s="167">
        <v>4</v>
      </c>
      <c r="J164" s="155"/>
      <c r="K164" s="41"/>
      <c r="L164" s="41"/>
      <c r="M164" s="41"/>
    </row>
    <row r="165" spans="1:13" ht="16.5" thickBot="1">
      <c r="A165" s="43" t="s">
        <v>4</v>
      </c>
      <c r="B165" s="168" t="s">
        <v>5</v>
      </c>
      <c r="C165" s="169"/>
      <c r="D165" s="169"/>
      <c r="E165" s="169"/>
      <c r="F165" s="169"/>
      <c r="G165" s="169"/>
      <c r="H165" s="167" t="s">
        <v>5</v>
      </c>
      <c r="I165" s="154"/>
      <c r="J165" s="154"/>
      <c r="K165" s="154"/>
      <c r="L165" s="154"/>
      <c r="M165" s="155"/>
    </row>
    <row r="166" spans="1:13" ht="33" thickTop="1" thickBot="1">
      <c r="A166" s="44" t="s">
        <v>6</v>
      </c>
      <c r="B166" s="45" t="s">
        <v>7</v>
      </c>
      <c r="C166" s="45" t="s">
        <v>8</v>
      </c>
      <c r="D166" s="45" t="s">
        <v>9</v>
      </c>
      <c r="E166" s="45" t="s">
        <v>10</v>
      </c>
      <c r="F166" s="45" t="s">
        <v>11</v>
      </c>
      <c r="G166" s="46" t="s">
        <v>12</v>
      </c>
      <c r="H166" s="47" t="s">
        <v>7</v>
      </c>
      <c r="I166" s="47" t="s">
        <v>8</v>
      </c>
      <c r="J166" s="47" t="s">
        <v>9</v>
      </c>
      <c r="K166" s="47" t="s">
        <v>10</v>
      </c>
      <c r="L166" s="47" t="s">
        <v>11</v>
      </c>
      <c r="M166" s="48" t="s">
        <v>12</v>
      </c>
    </row>
    <row r="167" spans="1:13" ht="96" thickTop="1" thickBot="1">
      <c r="A167" s="49" t="s">
        <v>13</v>
      </c>
      <c r="B167" s="50"/>
      <c r="C167" s="50"/>
      <c r="D167" s="50"/>
      <c r="E167" s="50"/>
      <c r="F167" s="50">
        <v>20</v>
      </c>
      <c r="G167" s="51">
        <f t="shared" ref="G167:G169" si="60">SUM(B167:F167)</f>
        <v>20</v>
      </c>
      <c r="H167" s="52">
        <f t="shared" ref="H167:L169" si="61">IFERROR(B167/$G$167,0)</f>
        <v>0</v>
      </c>
      <c r="I167" s="52">
        <f t="shared" si="61"/>
        <v>0</v>
      </c>
      <c r="J167" s="52">
        <f t="shared" si="61"/>
        <v>0</v>
      </c>
      <c r="K167" s="52">
        <f t="shared" si="61"/>
        <v>0</v>
      </c>
      <c r="L167" s="52">
        <f t="shared" si="61"/>
        <v>1</v>
      </c>
      <c r="M167" s="53" t="s">
        <v>14</v>
      </c>
    </row>
    <row r="168" spans="1:13" ht="96" thickTop="1" thickBot="1">
      <c r="A168" s="49" t="s">
        <v>15</v>
      </c>
      <c r="B168" s="50"/>
      <c r="C168" s="50"/>
      <c r="D168" s="50"/>
      <c r="E168" s="50"/>
      <c r="F168" s="50">
        <v>20</v>
      </c>
      <c r="G168" s="51">
        <f t="shared" si="60"/>
        <v>20</v>
      </c>
      <c r="H168" s="52">
        <f t="shared" si="61"/>
        <v>0</v>
      </c>
      <c r="I168" s="52">
        <f t="shared" si="61"/>
        <v>0</v>
      </c>
      <c r="J168" s="52">
        <f t="shared" si="61"/>
        <v>0</v>
      </c>
      <c r="K168" s="52">
        <f t="shared" si="61"/>
        <v>0</v>
      </c>
      <c r="L168" s="52">
        <f t="shared" si="61"/>
        <v>1</v>
      </c>
      <c r="M168" s="54" t="s">
        <v>14</v>
      </c>
    </row>
    <row r="169" spans="1:13" ht="111.75" thickTop="1" thickBot="1">
      <c r="A169" s="49" t="s">
        <v>16</v>
      </c>
      <c r="B169" s="50"/>
      <c r="C169" s="50"/>
      <c r="D169" s="50"/>
      <c r="E169" s="50"/>
      <c r="F169" s="50">
        <v>20</v>
      </c>
      <c r="G169" s="51">
        <f t="shared" si="60"/>
        <v>20</v>
      </c>
      <c r="H169" s="52">
        <f t="shared" si="61"/>
        <v>0</v>
      </c>
      <c r="I169" s="52">
        <f t="shared" si="61"/>
        <v>0</v>
      </c>
      <c r="J169" s="52">
        <f t="shared" si="61"/>
        <v>0</v>
      </c>
      <c r="K169" s="52">
        <f t="shared" si="61"/>
        <v>0</v>
      </c>
      <c r="L169" s="52">
        <f t="shared" si="61"/>
        <v>1</v>
      </c>
      <c r="M169" s="54" t="s">
        <v>14</v>
      </c>
    </row>
    <row r="170" spans="1:13" ht="33" thickTop="1" thickBot="1">
      <c r="A170" s="55" t="s">
        <v>17</v>
      </c>
      <c r="B170" s="56">
        <f>IFERROR(AVERAGE(B167:B169),0)</f>
        <v>0</v>
      </c>
      <c r="C170" s="56"/>
      <c r="D170" s="56">
        <f>IFERROR(AVERAGE(D167:D169),0)</f>
        <v>0</v>
      </c>
      <c r="E170" s="56"/>
      <c r="F170" s="56"/>
      <c r="G170" s="56">
        <f>SUM(AVERAGE(G167:G169))</f>
        <v>20</v>
      </c>
      <c r="H170" s="57">
        <f>AVERAGE(H167:H169)*0.2</f>
        <v>0</v>
      </c>
      <c r="I170" s="57">
        <f>AVERAGE(I167:I169)*0.4</f>
        <v>0</v>
      </c>
      <c r="J170" s="57">
        <f>AVERAGE(J167:J169)*0.6</f>
        <v>0</v>
      </c>
      <c r="K170" s="57">
        <f>AVERAGE(K167:K169)*0.8</f>
        <v>0</v>
      </c>
      <c r="L170" s="57">
        <f>AVERAGE(L167:L169)*1</f>
        <v>1</v>
      </c>
      <c r="M170" s="58">
        <f>SUM(H170:L170)</f>
        <v>1</v>
      </c>
    </row>
    <row r="171" spans="1:13" ht="48.75" thickTop="1" thickBot="1">
      <c r="A171" s="59" t="s">
        <v>18</v>
      </c>
      <c r="B171" s="45" t="s">
        <v>7</v>
      </c>
      <c r="C171" s="45" t="s">
        <v>8</v>
      </c>
      <c r="D171" s="45" t="s">
        <v>9</v>
      </c>
      <c r="E171" s="45" t="s">
        <v>10</v>
      </c>
      <c r="F171" s="45" t="s">
        <v>11</v>
      </c>
      <c r="G171" s="46" t="s">
        <v>12</v>
      </c>
      <c r="H171" s="45" t="s">
        <v>7</v>
      </c>
      <c r="I171" s="45" t="s">
        <v>8</v>
      </c>
      <c r="J171" s="45" t="s">
        <v>9</v>
      </c>
      <c r="K171" s="45" t="s">
        <v>10</v>
      </c>
      <c r="L171" s="60" t="s">
        <v>11</v>
      </c>
      <c r="M171" s="46" t="s">
        <v>12</v>
      </c>
    </row>
    <row r="172" spans="1:13" ht="80.25" thickTop="1" thickBot="1">
      <c r="A172" s="49" t="s">
        <v>19</v>
      </c>
      <c r="B172" s="50"/>
      <c r="C172" s="50"/>
      <c r="D172" s="50"/>
      <c r="E172" s="50"/>
      <c r="F172" s="50">
        <v>20</v>
      </c>
      <c r="G172" s="51">
        <f t="shared" ref="G172:G176" si="62">SUM(B172:F172)</f>
        <v>20</v>
      </c>
      <c r="H172" s="52">
        <f t="shared" ref="H172:L176" si="63">IFERROR(B172/$G$172,0)</f>
        <v>0</v>
      </c>
      <c r="I172" s="52">
        <f t="shared" si="63"/>
        <v>0</v>
      </c>
      <c r="J172" s="52">
        <f t="shared" si="63"/>
        <v>0</v>
      </c>
      <c r="K172" s="52">
        <f t="shared" si="63"/>
        <v>0</v>
      </c>
      <c r="L172" s="52">
        <f t="shared" si="63"/>
        <v>1</v>
      </c>
      <c r="M172" s="54" t="s">
        <v>14</v>
      </c>
    </row>
    <row r="173" spans="1:13" ht="111.75" thickTop="1" thickBot="1">
      <c r="A173" s="49" t="s">
        <v>20</v>
      </c>
      <c r="B173" s="50"/>
      <c r="C173" s="50"/>
      <c r="D173" s="50"/>
      <c r="E173" s="50"/>
      <c r="F173" s="50">
        <v>20</v>
      </c>
      <c r="G173" s="51">
        <f t="shared" si="62"/>
        <v>20</v>
      </c>
      <c r="H173" s="52">
        <f t="shared" si="63"/>
        <v>0</v>
      </c>
      <c r="I173" s="52">
        <f t="shared" si="63"/>
        <v>0</v>
      </c>
      <c r="J173" s="52">
        <f t="shared" si="63"/>
        <v>0</v>
      </c>
      <c r="K173" s="52">
        <f t="shared" si="63"/>
        <v>0</v>
      </c>
      <c r="L173" s="52">
        <f t="shared" si="63"/>
        <v>1</v>
      </c>
      <c r="M173" s="54" t="s">
        <v>14</v>
      </c>
    </row>
    <row r="174" spans="1:13" ht="127.5" thickTop="1" thickBot="1">
      <c r="A174" s="49" t="s">
        <v>21</v>
      </c>
      <c r="B174" s="50"/>
      <c r="C174" s="50"/>
      <c r="D174" s="50"/>
      <c r="E174" s="50"/>
      <c r="F174" s="50">
        <v>20</v>
      </c>
      <c r="G174" s="51">
        <f t="shared" si="62"/>
        <v>20</v>
      </c>
      <c r="H174" s="52">
        <f t="shared" si="63"/>
        <v>0</v>
      </c>
      <c r="I174" s="52">
        <f t="shared" si="63"/>
        <v>0</v>
      </c>
      <c r="J174" s="52">
        <f t="shared" si="63"/>
        <v>0</v>
      </c>
      <c r="K174" s="52">
        <f t="shared" si="63"/>
        <v>0</v>
      </c>
      <c r="L174" s="52">
        <f t="shared" si="63"/>
        <v>1</v>
      </c>
      <c r="M174" s="54" t="s">
        <v>14</v>
      </c>
    </row>
    <row r="175" spans="1:13" ht="96" thickTop="1" thickBot="1">
      <c r="A175" s="49" t="s">
        <v>22</v>
      </c>
      <c r="B175" s="50"/>
      <c r="C175" s="50"/>
      <c r="D175" s="50"/>
      <c r="E175" s="50"/>
      <c r="F175" s="50">
        <v>20</v>
      </c>
      <c r="G175" s="51">
        <f t="shared" si="62"/>
        <v>20</v>
      </c>
      <c r="H175" s="52">
        <f t="shared" si="63"/>
        <v>0</v>
      </c>
      <c r="I175" s="52">
        <f t="shared" si="63"/>
        <v>0</v>
      </c>
      <c r="J175" s="52">
        <f t="shared" si="63"/>
        <v>0</v>
      </c>
      <c r="K175" s="52">
        <f t="shared" si="63"/>
        <v>0</v>
      </c>
      <c r="L175" s="52">
        <f t="shared" si="63"/>
        <v>1</v>
      </c>
      <c r="M175" s="54" t="s">
        <v>14</v>
      </c>
    </row>
    <row r="176" spans="1:13" ht="143.25" thickTop="1" thickBot="1">
      <c r="A176" s="49" t="s">
        <v>23</v>
      </c>
      <c r="B176" s="50"/>
      <c r="C176" s="50"/>
      <c r="D176" s="50"/>
      <c r="E176" s="50"/>
      <c r="F176" s="50">
        <v>20</v>
      </c>
      <c r="G176" s="51">
        <f t="shared" si="62"/>
        <v>20</v>
      </c>
      <c r="H176" s="52">
        <f t="shared" si="63"/>
        <v>0</v>
      </c>
      <c r="I176" s="52">
        <f t="shared" si="63"/>
        <v>0</v>
      </c>
      <c r="J176" s="52">
        <f t="shared" si="63"/>
        <v>0</v>
      </c>
      <c r="K176" s="52">
        <f t="shared" si="63"/>
        <v>0</v>
      </c>
      <c r="L176" s="52">
        <f t="shared" si="63"/>
        <v>1</v>
      </c>
      <c r="M176" s="54"/>
    </row>
    <row r="177" spans="1:13" ht="17.25" thickTop="1" thickBot="1">
      <c r="A177" s="55" t="s">
        <v>24</v>
      </c>
      <c r="B177" s="56">
        <f t="shared" ref="B177:E177" si="64">IFERROR(AVERAGE(B172:B176),0)</f>
        <v>0</v>
      </c>
      <c r="C177" s="56">
        <f t="shared" si="64"/>
        <v>0</v>
      </c>
      <c r="D177" s="56">
        <f t="shared" si="64"/>
        <v>0</v>
      </c>
      <c r="E177" s="56">
        <f t="shared" si="64"/>
        <v>0</v>
      </c>
      <c r="F177" s="56"/>
      <c r="G177" s="56">
        <f>SUM(AVERAGE(G172:G176))</f>
        <v>20</v>
      </c>
      <c r="H177" s="58">
        <f>AVERAGE(H172:H176)*0.2</f>
        <v>0</v>
      </c>
      <c r="I177" s="58">
        <f>AVERAGE(I172:I176)*0.4</f>
        <v>0</v>
      </c>
      <c r="J177" s="58">
        <f>AVERAGE(J172:J176)*0.6</f>
        <v>0</v>
      </c>
      <c r="K177" s="58">
        <f>AVERAGE(K172:K176)*0.8</f>
        <v>0</v>
      </c>
      <c r="L177" s="61">
        <f>AVERAGE(L172:L176)*1</f>
        <v>1</v>
      </c>
      <c r="M177" s="58">
        <f>SUM(H177:L177)</f>
        <v>1</v>
      </c>
    </row>
    <row r="178" spans="1:13" ht="33" thickTop="1" thickBot="1">
      <c r="A178" s="59" t="s">
        <v>25</v>
      </c>
      <c r="B178" s="45" t="s">
        <v>7</v>
      </c>
      <c r="C178" s="45" t="s">
        <v>8</v>
      </c>
      <c r="D178" s="45" t="s">
        <v>9</v>
      </c>
      <c r="E178" s="45" t="s">
        <v>10</v>
      </c>
      <c r="F178" s="45" t="s">
        <v>11</v>
      </c>
      <c r="G178" s="46" t="s">
        <v>12</v>
      </c>
      <c r="H178" s="45" t="s">
        <v>7</v>
      </c>
      <c r="I178" s="45" t="s">
        <v>8</v>
      </c>
      <c r="J178" s="45" t="s">
        <v>9</v>
      </c>
      <c r="K178" s="45" t="s">
        <v>10</v>
      </c>
      <c r="L178" s="60" t="s">
        <v>11</v>
      </c>
      <c r="M178" s="46" t="s">
        <v>12</v>
      </c>
    </row>
    <row r="179" spans="1:13" ht="111.75" thickTop="1" thickBot="1">
      <c r="A179" s="49" t="s">
        <v>26</v>
      </c>
      <c r="B179" s="50"/>
      <c r="C179" s="50"/>
      <c r="D179" s="50"/>
      <c r="E179" s="50"/>
      <c r="F179" s="50">
        <v>20</v>
      </c>
      <c r="G179" s="51">
        <f t="shared" ref="G179:G181" si="65">SUM(B179:F179)</f>
        <v>20</v>
      </c>
      <c r="H179" s="52">
        <f t="shared" ref="H179:L181" si="66">IFERROR(B179/$G$179,0)</f>
        <v>0</v>
      </c>
      <c r="I179" s="52">
        <f t="shared" si="66"/>
        <v>0</v>
      </c>
      <c r="J179" s="52">
        <f t="shared" si="66"/>
        <v>0</v>
      </c>
      <c r="K179" s="52">
        <f t="shared" si="66"/>
        <v>0</v>
      </c>
      <c r="L179" s="52">
        <f t="shared" si="66"/>
        <v>1</v>
      </c>
      <c r="M179" s="54" t="s">
        <v>14</v>
      </c>
    </row>
    <row r="180" spans="1:13" ht="80.25" thickTop="1" thickBot="1">
      <c r="A180" s="49" t="s">
        <v>27</v>
      </c>
      <c r="B180" s="50"/>
      <c r="C180" s="50"/>
      <c r="D180" s="50"/>
      <c r="E180" s="50"/>
      <c r="F180" s="50">
        <v>20</v>
      </c>
      <c r="G180" s="51">
        <f t="shared" si="65"/>
        <v>20</v>
      </c>
      <c r="H180" s="52">
        <f t="shared" si="66"/>
        <v>0</v>
      </c>
      <c r="I180" s="52">
        <f t="shared" si="66"/>
        <v>0</v>
      </c>
      <c r="J180" s="52">
        <f t="shared" si="66"/>
        <v>0</v>
      </c>
      <c r="K180" s="52">
        <f t="shared" si="66"/>
        <v>0</v>
      </c>
      <c r="L180" s="52">
        <f t="shared" si="66"/>
        <v>1</v>
      </c>
      <c r="M180" s="54" t="s">
        <v>14</v>
      </c>
    </row>
    <row r="181" spans="1:13" ht="80.25" thickTop="1" thickBot="1">
      <c r="A181" s="49" t="s">
        <v>28</v>
      </c>
      <c r="B181" s="50"/>
      <c r="C181" s="50"/>
      <c r="D181" s="50"/>
      <c r="E181" s="50"/>
      <c r="F181" s="50">
        <v>20</v>
      </c>
      <c r="G181" s="51">
        <f t="shared" si="65"/>
        <v>20</v>
      </c>
      <c r="H181" s="52">
        <f t="shared" si="66"/>
        <v>0</v>
      </c>
      <c r="I181" s="52">
        <f t="shared" si="66"/>
        <v>0</v>
      </c>
      <c r="J181" s="52">
        <f t="shared" si="66"/>
        <v>0</v>
      </c>
      <c r="K181" s="52">
        <f t="shared" si="66"/>
        <v>0</v>
      </c>
      <c r="L181" s="52">
        <f t="shared" si="66"/>
        <v>1</v>
      </c>
      <c r="M181" s="54" t="s">
        <v>14</v>
      </c>
    </row>
    <row r="182" spans="1:13" ht="17.25" thickTop="1" thickBot="1">
      <c r="A182" s="55" t="s">
        <v>24</v>
      </c>
      <c r="B182" s="56"/>
      <c r="C182" s="56">
        <f t="shared" ref="C182:E182" si="67">IFERROR(AVERAGE(C179:C181),0)</f>
        <v>0</v>
      </c>
      <c r="D182" s="62">
        <f t="shared" si="67"/>
        <v>0</v>
      </c>
      <c r="E182" s="62">
        <f t="shared" si="67"/>
        <v>0</v>
      </c>
      <c r="F182" s="62"/>
      <c r="G182" s="62">
        <f>SUM(AVERAGE(G179:G181))</f>
        <v>20</v>
      </c>
      <c r="H182" s="58">
        <f>AVERAGE(H179:H181)*0.2</f>
        <v>0</v>
      </c>
      <c r="I182" s="58">
        <f>AVERAGE(I179:I181)*0.4</f>
        <v>0</v>
      </c>
      <c r="J182" s="58">
        <f>AVERAGE(J179:J181)*0.6</f>
        <v>0</v>
      </c>
      <c r="K182" s="58">
        <f>AVERAGE(K179:K181)*0.8</f>
        <v>0</v>
      </c>
      <c r="L182" s="61">
        <f>AVERAGE(L179:L181)*1</f>
        <v>1</v>
      </c>
      <c r="M182" s="63">
        <f>SUM(H182:L182)</f>
        <v>1</v>
      </c>
    </row>
    <row r="183" spans="1:13" ht="33" thickTop="1" thickBot="1">
      <c r="A183" s="44" t="s">
        <v>29</v>
      </c>
      <c r="B183" s="45" t="s">
        <v>7</v>
      </c>
      <c r="C183" s="45" t="s">
        <v>8</v>
      </c>
      <c r="D183" s="45" t="s">
        <v>9</v>
      </c>
      <c r="E183" s="45" t="s">
        <v>10</v>
      </c>
      <c r="F183" s="45" t="s">
        <v>11</v>
      </c>
      <c r="G183" s="46" t="s">
        <v>12</v>
      </c>
      <c r="H183" s="45" t="s">
        <v>7</v>
      </c>
      <c r="I183" s="45" t="s">
        <v>8</v>
      </c>
      <c r="J183" s="45" t="s">
        <v>9</v>
      </c>
      <c r="K183" s="45" t="s">
        <v>10</v>
      </c>
      <c r="L183" s="60" t="s">
        <v>11</v>
      </c>
      <c r="M183" s="46" t="s">
        <v>12</v>
      </c>
    </row>
    <row r="184" spans="1:13" ht="127.5" thickTop="1" thickBot="1">
      <c r="A184" s="64" t="s">
        <v>30</v>
      </c>
      <c r="B184" s="65"/>
      <c r="C184" s="65"/>
      <c r="D184" s="65"/>
      <c r="E184" s="50"/>
      <c r="F184" s="50">
        <v>20</v>
      </c>
      <c r="G184" s="66">
        <f t="shared" ref="G184:G187" si="68">SUM(B184:F184)</f>
        <v>20</v>
      </c>
      <c r="H184" s="67">
        <f t="shared" ref="H184:L187" si="69">IFERROR(B184/$G$184,0)</f>
        <v>0</v>
      </c>
      <c r="I184" s="67">
        <f t="shared" si="69"/>
        <v>0</v>
      </c>
      <c r="J184" s="67">
        <f t="shared" si="69"/>
        <v>0</v>
      </c>
      <c r="K184" s="67">
        <f t="shared" si="69"/>
        <v>0</v>
      </c>
      <c r="L184" s="67">
        <f t="shared" si="69"/>
        <v>1</v>
      </c>
      <c r="M184" s="54" t="s">
        <v>14</v>
      </c>
    </row>
    <row r="185" spans="1:13" ht="80.25" thickTop="1" thickBot="1">
      <c r="A185" s="64" t="s">
        <v>31</v>
      </c>
      <c r="B185" s="65"/>
      <c r="C185" s="65"/>
      <c r="D185" s="65"/>
      <c r="E185" s="50"/>
      <c r="F185" s="50">
        <v>20</v>
      </c>
      <c r="G185" s="66">
        <f t="shared" si="68"/>
        <v>20</v>
      </c>
      <c r="H185" s="67">
        <f t="shared" si="69"/>
        <v>0</v>
      </c>
      <c r="I185" s="67">
        <f t="shared" si="69"/>
        <v>0</v>
      </c>
      <c r="J185" s="67">
        <f t="shared" si="69"/>
        <v>0</v>
      </c>
      <c r="K185" s="67">
        <f t="shared" si="69"/>
        <v>0</v>
      </c>
      <c r="L185" s="67">
        <f t="shared" si="69"/>
        <v>1</v>
      </c>
      <c r="M185" s="54" t="s">
        <v>14</v>
      </c>
    </row>
    <row r="186" spans="1:13" ht="80.25" thickTop="1" thickBot="1">
      <c r="A186" s="64" t="s">
        <v>32</v>
      </c>
      <c r="B186" s="65"/>
      <c r="C186" s="65"/>
      <c r="D186" s="65"/>
      <c r="E186" s="50"/>
      <c r="F186" s="50">
        <v>20</v>
      </c>
      <c r="G186" s="66">
        <f t="shared" si="68"/>
        <v>20</v>
      </c>
      <c r="H186" s="67">
        <f t="shared" si="69"/>
        <v>0</v>
      </c>
      <c r="I186" s="67">
        <f t="shared" si="69"/>
        <v>0</v>
      </c>
      <c r="J186" s="67">
        <f t="shared" si="69"/>
        <v>0</v>
      </c>
      <c r="K186" s="67">
        <f t="shared" si="69"/>
        <v>0</v>
      </c>
      <c r="L186" s="67">
        <f t="shared" si="69"/>
        <v>1</v>
      </c>
      <c r="M186" s="54" t="s">
        <v>14</v>
      </c>
    </row>
    <row r="187" spans="1:13" ht="96" thickTop="1" thickBot="1">
      <c r="A187" s="64" t="s">
        <v>33</v>
      </c>
      <c r="B187" s="65"/>
      <c r="C187" s="65"/>
      <c r="D187" s="65"/>
      <c r="E187" s="50"/>
      <c r="F187" s="50">
        <v>20</v>
      </c>
      <c r="G187" s="66">
        <f t="shared" si="68"/>
        <v>20</v>
      </c>
      <c r="H187" s="67">
        <f t="shared" si="69"/>
        <v>0</v>
      </c>
      <c r="I187" s="67">
        <f t="shared" si="69"/>
        <v>0</v>
      </c>
      <c r="J187" s="67">
        <f t="shared" si="69"/>
        <v>0</v>
      </c>
      <c r="K187" s="67">
        <f t="shared" si="69"/>
        <v>0</v>
      </c>
      <c r="L187" s="67">
        <f t="shared" si="69"/>
        <v>1</v>
      </c>
      <c r="M187" s="54" t="s">
        <v>14</v>
      </c>
    </row>
    <row r="188" spans="1:13" ht="17.25" thickTop="1" thickBot="1">
      <c r="A188" s="68" t="s">
        <v>24</v>
      </c>
      <c r="B188" s="69">
        <f t="shared" ref="B188:E188" si="70">IFERROR(AVERAGE(B184:B187),0)</f>
        <v>0</v>
      </c>
      <c r="C188" s="69">
        <f t="shared" si="70"/>
        <v>0</v>
      </c>
      <c r="D188" s="69">
        <f t="shared" si="70"/>
        <v>0</v>
      </c>
      <c r="E188" s="69">
        <f t="shared" si="70"/>
        <v>0</v>
      </c>
      <c r="F188" s="69"/>
      <c r="G188" s="69">
        <f>SUM(AVERAGE(G184:G187))</f>
        <v>20</v>
      </c>
      <c r="H188" s="63">
        <f>AVERAGE(H184:H187)*0.2</f>
        <v>0</v>
      </c>
      <c r="I188" s="63">
        <f>AVERAGE(I184:I187)*0.4</f>
        <v>0</v>
      </c>
      <c r="J188" s="63">
        <f>AVERAGE(J184:J187)*0.6</f>
        <v>0</v>
      </c>
      <c r="K188" s="63">
        <f>AVERAGE(K184:K187)*0.8</f>
        <v>0</v>
      </c>
      <c r="L188" s="70">
        <f>AVERAGE(L184:L187)*1</f>
        <v>1</v>
      </c>
      <c r="M188" s="63">
        <f>SUM(H188:L188)</f>
        <v>1</v>
      </c>
    </row>
    <row r="189" spans="1:13" ht="80.25" thickTop="1" thickBot="1">
      <c r="A189" s="71" t="s">
        <v>114</v>
      </c>
      <c r="B189" s="72"/>
      <c r="C189" s="72"/>
      <c r="D189" s="72"/>
      <c r="E189" s="72"/>
      <c r="F189" s="72"/>
      <c r="G189" s="73">
        <f>SUM(B189:F189)</f>
        <v>0</v>
      </c>
      <c r="H189" s="74">
        <f t="shared" ref="H189:L189" si="71">IFERROR(B189/$G$189,0)</f>
        <v>0</v>
      </c>
      <c r="I189" s="74">
        <f t="shared" si="71"/>
        <v>0</v>
      </c>
      <c r="J189" s="74">
        <f t="shared" si="71"/>
        <v>0</v>
      </c>
      <c r="K189" s="74">
        <f t="shared" si="71"/>
        <v>0</v>
      </c>
      <c r="L189" s="74">
        <f t="shared" si="71"/>
        <v>0</v>
      </c>
      <c r="M189" s="54" t="s">
        <v>14</v>
      </c>
    </row>
    <row r="190" spans="1:13" ht="17.25" thickTop="1" thickBot="1">
      <c r="A190" s="170" t="s">
        <v>35</v>
      </c>
      <c r="B190" s="171"/>
      <c r="C190" s="171"/>
      <c r="D190" s="171"/>
      <c r="E190" s="171"/>
      <c r="F190" s="172"/>
      <c r="G190" s="75">
        <v>20</v>
      </c>
      <c r="H190" s="63" t="s">
        <v>14</v>
      </c>
      <c r="I190" s="63" t="s">
        <v>14</v>
      </c>
      <c r="J190" s="63" t="s">
        <v>14</v>
      </c>
      <c r="K190" s="63" t="s">
        <v>14</v>
      </c>
      <c r="L190" s="63" t="s">
        <v>14</v>
      </c>
      <c r="M190" s="63">
        <f>(M170+M177+M182+M188)/4</f>
        <v>1</v>
      </c>
    </row>
    <row r="191" spans="1:13" ht="15.75" thickTop="1">
      <c r="A191" s="37"/>
      <c r="B191" s="37"/>
      <c r="C191" s="37"/>
      <c r="D191" s="37"/>
      <c r="E191" s="37"/>
      <c r="F191" s="37"/>
      <c r="G191" s="37"/>
      <c r="H191" s="37"/>
      <c r="I191" s="37"/>
      <c r="J191" s="37"/>
      <c r="K191" s="37"/>
      <c r="L191" s="37"/>
      <c r="M191" s="37"/>
    </row>
    <row r="192" spans="1:13" ht="15.75" thickBot="1">
      <c r="A192" s="37"/>
      <c r="B192" s="37"/>
      <c r="C192" s="37"/>
      <c r="D192" s="37"/>
      <c r="E192" s="37"/>
      <c r="F192" s="37"/>
      <c r="G192" s="37"/>
      <c r="H192" s="37"/>
      <c r="I192" s="37"/>
      <c r="J192" s="37"/>
      <c r="K192" s="37"/>
      <c r="L192" s="37"/>
      <c r="M192" s="37"/>
    </row>
    <row r="193" spans="1:13" ht="33" thickTop="1" thickBot="1">
      <c r="A193" s="39" t="s">
        <v>0</v>
      </c>
      <c r="B193" s="153" t="s">
        <v>55</v>
      </c>
      <c r="C193" s="154"/>
      <c r="D193" s="154"/>
      <c r="E193" s="154"/>
      <c r="F193" s="154"/>
      <c r="G193" s="155"/>
      <c r="H193" s="156" t="s">
        <v>111</v>
      </c>
      <c r="I193" s="157"/>
      <c r="J193" s="158"/>
      <c r="K193" s="40" t="s">
        <v>2</v>
      </c>
      <c r="L193" s="159">
        <v>45296</v>
      </c>
      <c r="M193" s="160"/>
    </row>
    <row r="194" spans="1:13" ht="16.5" thickBot="1">
      <c r="A194" s="161" t="s">
        <v>3</v>
      </c>
      <c r="B194" s="162"/>
      <c r="C194" s="162"/>
      <c r="D194" s="162"/>
      <c r="E194" s="162"/>
      <c r="F194" s="162"/>
      <c r="G194" s="163"/>
      <c r="H194" s="41" t="s">
        <v>112</v>
      </c>
      <c r="I194" s="167">
        <v>16</v>
      </c>
      <c r="J194" s="155"/>
      <c r="K194" s="42"/>
      <c r="L194" s="41"/>
      <c r="M194" s="41"/>
    </row>
    <row r="195" spans="1:13" ht="16.5" thickBot="1">
      <c r="A195" s="164"/>
      <c r="B195" s="165"/>
      <c r="C195" s="165"/>
      <c r="D195" s="165"/>
      <c r="E195" s="165"/>
      <c r="F195" s="165"/>
      <c r="G195" s="166"/>
      <c r="H195" s="41" t="s">
        <v>113</v>
      </c>
      <c r="I195" s="167">
        <v>4</v>
      </c>
      <c r="J195" s="155"/>
      <c r="K195" s="41"/>
      <c r="L195" s="41"/>
      <c r="M195" s="41"/>
    </row>
    <row r="196" spans="1:13" ht="16.5" thickBot="1">
      <c r="A196" s="43" t="s">
        <v>4</v>
      </c>
      <c r="B196" s="168" t="s">
        <v>5</v>
      </c>
      <c r="C196" s="169"/>
      <c r="D196" s="169"/>
      <c r="E196" s="169"/>
      <c r="F196" s="169"/>
      <c r="G196" s="169"/>
      <c r="H196" s="167" t="s">
        <v>5</v>
      </c>
      <c r="I196" s="154"/>
      <c r="J196" s="154"/>
      <c r="K196" s="154"/>
      <c r="L196" s="154"/>
      <c r="M196" s="155"/>
    </row>
    <row r="197" spans="1:13" ht="33" thickTop="1" thickBot="1">
      <c r="A197" s="44" t="s">
        <v>6</v>
      </c>
      <c r="B197" s="45" t="s">
        <v>7</v>
      </c>
      <c r="C197" s="45" t="s">
        <v>8</v>
      </c>
      <c r="D197" s="45" t="s">
        <v>9</v>
      </c>
      <c r="E197" s="45" t="s">
        <v>10</v>
      </c>
      <c r="F197" s="45" t="s">
        <v>11</v>
      </c>
      <c r="G197" s="46" t="s">
        <v>12</v>
      </c>
      <c r="H197" s="47" t="s">
        <v>7</v>
      </c>
      <c r="I197" s="47" t="s">
        <v>8</v>
      </c>
      <c r="J197" s="47" t="s">
        <v>9</v>
      </c>
      <c r="K197" s="47" t="s">
        <v>10</v>
      </c>
      <c r="L197" s="47" t="s">
        <v>11</v>
      </c>
      <c r="M197" s="48" t="s">
        <v>12</v>
      </c>
    </row>
    <row r="198" spans="1:13" ht="96" thickTop="1" thickBot="1">
      <c r="A198" s="49" t="s">
        <v>13</v>
      </c>
      <c r="B198" s="50"/>
      <c r="C198" s="50"/>
      <c r="D198" s="50"/>
      <c r="E198" s="50"/>
      <c r="F198" s="50">
        <v>20</v>
      </c>
      <c r="G198" s="51">
        <f t="shared" ref="G198:G200" si="72">SUM(B198:F198)</f>
        <v>20</v>
      </c>
      <c r="H198" s="52">
        <f t="shared" ref="H198:L200" si="73">IFERROR(B198/$G$198,0)</f>
        <v>0</v>
      </c>
      <c r="I198" s="52">
        <f t="shared" si="73"/>
        <v>0</v>
      </c>
      <c r="J198" s="52">
        <f t="shared" si="73"/>
        <v>0</v>
      </c>
      <c r="K198" s="52">
        <f t="shared" si="73"/>
        <v>0</v>
      </c>
      <c r="L198" s="52">
        <f t="shared" si="73"/>
        <v>1</v>
      </c>
      <c r="M198" s="53" t="s">
        <v>14</v>
      </c>
    </row>
    <row r="199" spans="1:13" ht="96" thickTop="1" thickBot="1">
      <c r="A199" s="49" t="s">
        <v>15</v>
      </c>
      <c r="B199" s="50"/>
      <c r="C199" s="50"/>
      <c r="D199" s="50"/>
      <c r="E199" s="50"/>
      <c r="F199" s="50">
        <v>20</v>
      </c>
      <c r="G199" s="51">
        <f t="shared" si="72"/>
        <v>20</v>
      </c>
      <c r="H199" s="52">
        <f t="shared" si="73"/>
        <v>0</v>
      </c>
      <c r="I199" s="52">
        <f t="shared" si="73"/>
        <v>0</v>
      </c>
      <c r="J199" s="52">
        <f t="shared" si="73"/>
        <v>0</v>
      </c>
      <c r="K199" s="52">
        <f t="shared" si="73"/>
        <v>0</v>
      </c>
      <c r="L199" s="52">
        <f t="shared" si="73"/>
        <v>1</v>
      </c>
      <c r="M199" s="54" t="s">
        <v>14</v>
      </c>
    </row>
    <row r="200" spans="1:13" ht="111.75" thickTop="1" thickBot="1">
      <c r="A200" s="49" t="s">
        <v>16</v>
      </c>
      <c r="B200" s="50"/>
      <c r="C200" s="50"/>
      <c r="D200" s="50"/>
      <c r="E200" s="50"/>
      <c r="F200" s="50">
        <v>20</v>
      </c>
      <c r="G200" s="51">
        <f t="shared" si="72"/>
        <v>20</v>
      </c>
      <c r="H200" s="52">
        <f t="shared" si="73"/>
        <v>0</v>
      </c>
      <c r="I200" s="52">
        <f t="shared" si="73"/>
        <v>0</v>
      </c>
      <c r="J200" s="52">
        <f t="shared" si="73"/>
        <v>0</v>
      </c>
      <c r="K200" s="52">
        <f t="shared" si="73"/>
        <v>0</v>
      </c>
      <c r="L200" s="52">
        <f t="shared" si="73"/>
        <v>1</v>
      </c>
      <c r="M200" s="54" t="s">
        <v>14</v>
      </c>
    </row>
    <row r="201" spans="1:13" ht="33" thickTop="1" thickBot="1">
      <c r="A201" s="55" t="s">
        <v>17</v>
      </c>
      <c r="B201" s="56">
        <f>IFERROR(AVERAGE(B198:B200),0)</f>
        <v>0</v>
      </c>
      <c r="C201" s="56"/>
      <c r="D201" s="56">
        <f>IFERROR(AVERAGE(D198:D200),0)</f>
        <v>0</v>
      </c>
      <c r="E201" s="56"/>
      <c r="F201" s="56"/>
      <c r="G201" s="56">
        <f>SUM(AVERAGE(G198:G200))</f>
        <v>20</v>
      </c>
      <c r="H201" s="57">
        <f>AVERAGE(H198:H200)*0.2</f>
        <v>0</v>
      </c>
      <c r="I201" s="57">
        <f>AVERAGE(I198:I200)*0.4</f>
        <v>0</v>
      </c>
      <c r="J201" s="57">
        <f>AVERAGE(J198:J200)*0.6</f>
        <v>0</v>
      </c>
      <c r="K201" s="57">
        <f>AVERAGE(K198:K200)*0.8</f>
        <v>0</v>
      </c>
      <c r="L201" s="57">
        <f>AVERAGE(L198:L200)*1</f>
        <v>1</v>
      </c>
      <c r="M201" s="58">
        <f>SUM(H201:L201)</f>
        <v>1</v>
      </c>
    </row>
    <row r="202" spans="1:13" ht="48.75" thickTop="1" thickBot="1">
      <c r="A202" s="59" t="s">
        <v>18</v>
      </c>
      <c r="B202" s="45" t="s">
        <v>7</v>
      </c>
      <c r="C202" s="45" t="s">
        <v>8</v>
      </c>
      <c r="D202" s="45" t="s">
        <v>9</v>
      </c>
      <c r="E202" s="45" t="s">
        <v>10</v>
      </c>
      <c r="F202" s="45" t="s">
        <v>11</v>
      </c>
      <c r="G202" s="46" t="s">
        <v>12</v>
      </c>
      <c r="H202" s="45" t="s">
        <v>7</v>
      </c>
      <c r="I202" s="45" t="s">
        <v>8</v>
      </c>
      <c r="J202" s="45" t="s">
        <v>9</v>
      </c>
      <c r="K202" s="45" t="s">
        <v>10</v>
      </c>
      <c r="L202" s="60" t="s">
        <v>11</v>
      </c>
      <c r="M202" s="46" t="s">
        <v>12</v>
      </c>
    </row>
    <row r="203" spans="1:13" ht="80.25" thickTop="1" thickBot="1">
      <c r="A203" s="49" t="s">
        <v>19</v>
      </c>
      <c r="B203" s="50"/>
      <c r="C203" s="50"/>
      <c r="D203" s="50"/>
      <c r="E203" s="50"/>
      <c r="F203" s="50">
        <v>20</v>
      </c>
      <c r="G203" s="51">
        <f t="shared" ref="G203:G207" si="74">SUM(B203:F203)</f>
        <v>20</v>
      </c>
      <c r="H203" s="52">
        <f t="shared" ref="H203:L207" si="75">IFERROR(B203/$G$203,0)</f>
        <v>0</v>
      </c>
      <c r="I203" s="52">
        <f t="shared" si="75"/>
        <v>0</v>
      </c>
      <c r="J203" s="52">
        <f t="shared" si="75"/>
        <v>0</v>
      </c>
      <c r="K203" s="52">
        <f t="shared" si="75"/>
        <v>0</v>
      </c>
      <c r="L203" s="52">
        <f t="shared" si="75"/>
        <v>1</v>
      </c>
      <c r="M203" s="54" t="s">
        <v>14</v>
      </c>
    </row>
    <row r="204" spans="1:13" ht="111.75" thickTop="1" thickBot="1">
      <c r="A204" s="49" t="s">
        <v>20</v>
      </c>
      <c r="B204" s="50"/>
      <c r="C204" s="50"/>
      <c r="D204" s="50"/>
      <c r="E204" s="50"/>
      <c r="F204" s="50">
        <v>20</v>
      </c>
      <c r="G204" s="51">
        <f t="shared" si="74"/>
        <v>20</v>
      </c>
      <c r="H204" s="52">
        <f t="shared" si="75"/>
        <v>0</v>
      </c>
      <c r="I204" s="52">
        <f t="shared" si="75"/>
        <v>0</v>
      </c>
      <c r="J204" s="52">
        <f t="shared" si="75"/>
        <v>0</v>
      </c>
      <c r="K204" s="52">
        <f t="shared" si="75"/>
        <v>0</v>
      </c>
      <c r="L204" s="52">
        <f t="shared" si="75"/>
        <v>1</v>
      </c>
      <c r="M204" s="54" t="s">
        <v>14</v>
      </c>
    </row>
    <row r="205" spans="1:13" ht="127.5" thickTop="1" thickBot="1">
      <c r="A205" s="49" t="s">
        <v>21</v>
      </c>
      <c r="B205" s="50"/>
      <c r="C205" s="50"/>
      <c r="D205" s="50"/>
      <c r="E205" s="50"/>
      <c r="F205" s="50">
        <v>20</v>
      </c>
      <c r="G205" s="51">
        <f t="shared" si="74"/>
        <v>20</v>
      </c>
      <c r="H205" s="52">
        <f t="shared" si="75"/>
        <v>0</v>
      </c>
      <c r="I205" s="52">
        <f t="shared" si="75"/>
        <v>0</v>
      </c>
      <c r="J205" s="52">
        <f t="shared" si="75"/>
        <v>0</v>
      </c>
      <c r="K205" s="52">
        <f t="shared" si="75"/>
        <v>0</v>
      </c>
      <c r="L205" s="52">
        <f t="shared" si="75"/>
        <v>1</v>
      </c>
      <c r="M205" s="54" t="s">
        <v>14</v>
      </c>
    </row>
    <row r="206" spans="1:13" ht="96" thickTop="1" thickBot="1">
      <c r="A206" s="49" t="s">
        <v>22</v>
      </c>
      <c r="B206" s="50"/>
      <c r="C206" s="50"/>
      <c r="D206" s="50"/>
      <c r="E206" s="50"/>
      <c r="F206" s="50">
        <v>20</v>
      </c>
      <c r="G206" s="51">
        <f t="shared" si="74"/>
        <v>20</v>
      </c>
      <c r="H206" s="52">
        <f t="shared" si="75"/>
        <v>0</v>
      </c>
      <c r="I206" s="52">
        <f t="shared" si="75"/>
        <v>0</v>
      </c>
      <c r="J206" s="52">
        <f t="shared" si="75"/>
        <v>0</v>
      </c>
      <c r="K206" s="52">
        <f t="shared" si="75"/>
        <v>0</v>
      </c>
      <c r="L206" s="52">
        <f t="shared" si="75"/>
        <v>1</v>
      </c>
      <c r="M206" s="54" t="s">
        <v>14</v>
      </c>
    </row>
    <row r="207" spans="1:13" ht="143.25" thickTop="1" thickBot="1">
      <c r="A207" s="49" t="s">
        <v>23</v>
      </c>
      <c r="B207" s="50"/>
      <c r="C207" s="50"/>
      <c r="D207" s="50"/>
      <c r="E207" s="50"/>
      <c r="F207" s="50">
        <v>20</v>
      </c>
      <c r="G207" s="51">
        <f t="shared" si="74"/>
        <v>20</v>
      </c>
      <c r="H207" s="52">
        <f t="shared" si="75"/>
        <v>0</v>
      </c>
      <c r="I207" s="52">
        <f t="shared" si="75"/>
        <v>0</v>
      </c>
      <c r="J207" s="52">
        <f t="shared" si="75"/>
        <v>0</v>
      </c>
      <c r="K207" s="52">
        <f t="shared" si="75"/>
        <v>0</v>
      </c>
      <c r="L207" s="52">
        <f t="shared" si="75"/>
        <v>1</v>
      </c>
      <c r="M207" s="54"/>
    </row>
    <row r="208" spans="1:13" ht="17.25" thickTop="1" thickBot="1">
      <c r="A208" s="55" t="s">
        <v>24</v>
      </c>
      <c r="B208" s="56">
        <f t="shared" ref="B208:E208" si="76">IFERROR(AVERAGE(B203:B207),0)</f>
        <v>0</v>
      </c>
      <c r="C208" s="56">
        <f t="shared" si="76"/>
        <v>0</v>
      </c>
      <c r="D208" s="56">
        <f t="shared" si="76"/>
        <v>0</v>
      </c>
      <c r="E208" s="56">
        <f t="shared" si="76"/>
        <v>0</v>
      </c>
      <c r="F208" s="56"/>
      <c r="G208" s="56">
        <f>SUM(AVERAGE(G203:G207))</f>
        <v>20</v>
      </c>
      <c r="H208" s="58">
        <f>AVERAGE(H203:H207)*0.2</f>
        <v>0</v>
      </c>
      <c r="I208" s="58">
        <f>AVERAGE(I203:I207)*0.4</f>
        <v>0</v>
      </c>
      <c r="J208" s="58">
        <f>AVERAGE(J203:J207)*0.6</f>
        <v>0</v>
      </c>
      <c r="K208" s="58">
        <f>AVERAGE(K203:K207)*0.8</f>
        <v>0</v>
      </c>
      <c r="L208" s="61">
        <f>AVERAGE(L203:L207)*1</f>
        <v>1</v>
      </c>
      <c r="M208" s="58">
        <f>SUM(H208:L208)</f>
        <v>1</v>
      </c>
    </row>
    <row r="209" spans="1:13" ht="33" thickTop="1" thickBot="1">
      <c r="A209" s="59" t="s">
        <v>25</v>
      </c>
      <c r="B209" s="45" t="s">
        <v>7</v>
      </c>
      <c r="C209" s="45" t="s">
        <v>8</v>
      </c>
      <c r="D209" s="45" t="s">
        <v>9</v>
      </c>
      <c r="E209" s="45" t="s">
        <v>10</v>
      </c>
      <c r="F209" s="45" t="s">
        <v>11</v>
      </c>
      <c r="G209" s="46" t="s">
        <v>12</v>
      </c>
      <c r="H209" s="45" t="s">
        <v>7</v>
      </c>
      <c r="I209" s="45" t="s">
        <v>8</v>
      </c>
      <c r="J209" s="45" t="s">
        <v>9</v>
      </c>
      <c r="K209" s="45" t="s">
        <v>10</v>
      </c>
      <c r="L209" s="60" t="s">
        <v>11</v>
      </c>
      <c r="M209" s="46" t="s">
        <v>12</v>
      </c>
    </row>
    <row r="210" spans="1:13" ht="111.75" thickTop="1" thickBot="1">
      <c r="A210" s="49" t="s">
        <v>26</v>
      </c>
      <c r="B210" s="50"/>
      <c r="C210" s="50"/>
      <c r="D210" s="50"/>
      <c r="E210" s="50"/>
      <c r="F210" s="50">
        <v>20</v>
      </c>
      <c r="G210" s="51">
        <f t="shared" ref="G210:G212" si="77">SUM(B210:F210)</f>
        <v>20</v>
      </c>
      <c r="H210" s="52">
        <f t="shared" ref="H210:L212" si="78">IFERROR(B210/$G$210,0)</f>
        <v>0</v>
      </c>
      <c r="I210" s="52">
        <f t="shared" si="78"/>
        <v>0</v>
      </c>
      <c r="J210" s="52">
        <f t="shared" si="78"/>
        <v>0</v>
      </c>
      <c r="K210" s="52">
        <f t="shared" si="78"/>
        <v>0</v>
      </c>
      <c r="L210" s="52">
        <f t="shared" si="78"/>
        <v>1</v>
      </c>
      <c r="M210" s="54" t="s">
        <v>14</v>
      </c>
    </row>
    <row r="211" spans="1:13" ht="80.25" thickTop="1" thickBot="1">
      <c r="A211" s="49" t="s">
        <v>27</v>
      </c>
      <c r="B211" s="50"/>
      <c r="C211" s="50"/>
      <c r="D211" s="50"/>
      <c r="E211" s="50"/>
      <c r="F211" s="50">
        <v>20</v>
      </c>
      <c r="G211" s="51">
        <f t="shared" si="77"/>
        <v>20</v>
      </c>
      <c r="H211" s="52">
        <f t="shared" si="78"/>
        <v>0</v>
      </c>
      <c r="I211" s="52">
        <f t="shared" si="78"/>
        <v>0</v>
      </c>
      <c r="J211" s="52">
        <f t="shared" si="78"/>
        <v>0</v>
      </c>
      <c r="K211" s="52">
        <f t="shared" si="78"/>
        <v>0</v>
      </c>
      <c r="L211" s="52">
        <f t="shared" si="78"/>
        <v>1</v>
      </c>
      <c r="M211" s="54" t="s">
        <v>14</v>
      </c>
    </row>
    <row r="212" spans="1:13" ht="15" customHeight="1" thickTop="1" thickBot="1">
      <c r="A212" s="49" t="s">
        <v>28</v>
      </c>
      <c r="B212" s="50"/>
      <c r="C212" s="50"/>
      <c r="D212" s="50"/>
      <c r="E212" s="50"/>
      <c r="F212" s="50">
        <v>20</v>
      </c>
      <c r="G212" s="51">
        <f t="shared" si="77"/>
        <v>20</v>
      </c>
      <c r="H212" s="52">
        <f t="shared" si="78"/>
        <v>0</v>
      </c>
      <c r="I212" s="52">
        <f t="shared" si="78"/>
        <v>0</v>
      </c>
      <c r="J212" s="52">
        <f t="shared" si="78"/>
        <v>0</v>
      </c>
      <c r="K212" s="52">
        <f t="shared" si="78"/>
        <v>0</v>
      </c>
      <c r="L212" s="52">
        <f t="shared" si="78"/>
        <v>1</v>
      </c>
      <c r="M212" s="54" t="s">
        <v>14</v>
      </c>
    </row>
    <row r="213" spans="1:13" ht="15" customHeight="1" thickTop="1" thickBot="1">
      <c r="A213" s="55" t="s">
        <v>24</v>
      </c>
      <c r="B213" s="56"/>
      <c r="C213" s="56">
        <f t="shared" ref="C213:E213" si="79">IFERROR(AVERAGE(C210:C212),0)</f>
        <v>0</v>
      </c>
      <c r="D213" s="62">
        <f t="shared" si="79"/>
        <v>0</v>
      </c>
      <c r="E213" s="62">
        <f t="shared" si="79"/>
        <v>0</v>
      </c>
      <c r="F213" s="62"/>
      <c r="G213" s="62">
        <f>SUM(AVERAGE(G210:G212))</f>
        <v>20</v>
      </c>
      <c r="H213" s="58">
        <f>AVERAGE(H210:H212)*0.2</f>
        <v>0</v>
      </c>
      <c r="I213" s="58">
        <f>AVERAGE(I210:I212)*0.4</f>
        <v>0</v>
      </c>
      <c r="J213" s="58">
        <f>AVERAGE(J210:J212)*0.6</f>
        <v>0</v>
      </c>
      <c r="K213" s="58">
        <f>AVERAGE(K210:K212)*0.8</f>
        <v>0</v>
      </c>
      <c r="L213" s="61">
        <f>AVERAGE(L210:L212)*1</f>
        <v>1</v>
      </c>
      <c r="M213" s="63">
        <f>SUM(H213:L213)</f>
        <v>1</v>
      </c>
    </row>
    <row r="214" spans="1:13" ht="15" customHeight="1" thickTop="1" thickBot="1">
      <c r="A214" s="44" t="s">
        <v>29</v>
      </c>
      <c r="B214" s="45" t="s">
        <v>7</v>
      </c>
      <c r="C214" s="45" t="s">
        <v>8</v>
      </c>
      <c r="D214" s="45" t="s">
        <v>9</v>
      </c>
      <c r="E214" s="45" t="s">
        <v>10</v>
      </c>
      <c r="F214" s="45" t="s">
        <v>11</v>
      </c>
      <c r="G214" s="46" t="s">
        <v>12</v>
      </c>
      <c r="H214" s="45" t="s">
        <v>7</v>
      </c>
      <c r="I214" s="45" t="s">
        <v>8</v>
      </c>
      <c r="J214" s="45" t="s">
        <v>9</v>
      </c>
      <c r="K214" s="45" t="s">
        <v>10</v>
      </c>
      <c r="L214" s="60" t="s">
        <v>11</v>
      </c>
      <c r="M214" s="46" t="s">
        <v>12</v>
      </c>
    </row>
    <row r="215" spans="1:13" ht="15" customHeight="1" thickTop="1" thickBot="1">
      <c r="A215" s="64" t="s">
        <v>30</v>
      </c>
      <c r="B215" s="65"/>
      <c r="C215" s="65"/>
      <c r="D215" s="65"/>
      <c r="E215" s="50"/>
      <c r="F215" s="50">
        <v>20</v>
      </c>
      <c r="G215" s="66">
        <f t="shared" ref="G215:G218" si="80">SUM(B215:F215)</f>
        <v>20</v>
      </c>
      <c r="H215" s="67">
        <f t="shared" ref="H215:L218" si="81">IFERROR(B215/$G$215,0)</f>
        <v>0</v>
      </c>
      <c r="I215" s="67">
        <f t="shared" si="81"/>
        <v>0</v>
      </c>
      <c r="J215" s="67">
        <f t="shared" si="81"/>
        <v>0</v>
      </c>
      <c r="K215" s="67">
        <f t="shared" si="81"/>
        <v>0</v>
      </c>
      <c r="L215" s="67">
        <f t="shared" si="81"/>
        <v>1</v>
      </c>
      <c r="M215" s="54" t="s">
        <v>14</v>
      </c>
    </row>
    <row r="216" spans="1:13" ht="15" customHeight="1" thickTop="1" thickBot="1">
      <c r="A216" s="64" t="s">
        <v>31</v>
      </c>
      <c r="B216" s="65"/>
      <c r="C216" s="65"/>
      <c r="D216" s="65"/>
      <c r="E216" s="50"/>
      <c r="F216" s="50">
        <v>20</v>
      </c>
      <c r="G216" s="66">
        <f t="shared" si="80"/>
        <v>20</v>
      </c>
      <c r="H216" s="67">
        <f t="shared" si="81"/>
        <v>0</v>
      </c>
      <c r="I216" s="67">
        <f t="shared" si="81"/>
        <v>0</v>
      </c>
      <c r="J216" s="67">
        <f t="shared" si="81"/>
        <v>0</v>
      </c>
      <c r="K216" s="67">
        <f t="shared" si="81"/>
        <v>0</v>
      </c>
      <c r="L216" s="67">
        <f t="shared" si="81"/>
        <v>1</v>
      </c>
      <c r="M216" s="54" t="s">
        <v>14</v>
      </c>
    </row>
    <row r="217" spans="1:13" ht="15" customHeight="1" thickTop="1" thickBot="1">
      <c r="A217" s="64" t="s">
        <v>32</v>
      </c>
      <c r="B217" s="65"/>
      <c r="C217" s="65"/>
      <c r="D217" s="65"/>
      <c r="E217" s="50"/>
      <c r="F217" s="50">
        <v>20</v>
      </c>
      <c r="G217" s="66">
        <f t="shared" si="80"/>
        <v>20</v>
      </c>
      <c r="H217" s="67">
        <f t="shared" si="81"/>
        <v>0</v>
      </c>
      <c r="I217" s="67">
        <f t="shared" si="81"/>
        <v>0</v>
      </c>
      <c r="J217" s="67">
        <f t="shared" si="81"/>
        <v>0</v>
      </c>
      <c r="K217" s="67">
        <f t="shared" si="81"/>
        <v>0</v>
      </c>
      <c r="L217" s="67">
        <f t="shared" si="81"/>
        <v>1</v>
      </c>
      <c r="M217" s="54" t="s">
        <v>14</v>
      </c>
    </row>
    <row r="218" spans="1:13" ht="15" customHeight="1" thickTop="1" thickBot="1">
      <c r="A218" s="64" t="s">
        <v>33</v>
      </c>
      <c r="B218" s="65"/>
      <c r="C218" s="65"/>
      <c r="D218" s="65"/>
      <c r="E218" s="50"/>
      <c r="F218" s="50">
        <v>20</v>
      </c>
      <c r="G218" s="66">
        <f t="shared" si="80"/>
        <v>20</v>
      </c>
      <c r="H218" s="67">
        <f t="shared" si="81"/>
        <v>0</v>
      </c>
      <c r="I218" s="67">
        <f t="shared" si="81"/>
        <v>0</v>
      </c>
      <c r="J218" s="67">
        <f t="shared" si="81"/>
        <v>0</v>
      </c>
      <c r="K218" s="67">
        <f t="shared" si="81"/>
        <v>0</v>
      </c>
      <c r="L218" s="67">
        <f t="shared" si="81"/>
        <v>1</v>
      </c>
      <c r="M218" s="54" t="s">
        <v>14</v>
      </c>
    </row>
    <row r="219" spans="1:13" ht="15" customHeight="1" thickTop="1" thickBot="1">
      <c r="A219" s="68" t="s">
        <v>24</v>
      </c>
      <c r="B219" s="69">
        <f t="shared" ref="B219:E219" si="82">IFERROR(AVERAGE(B215:B218),0)</f>
        <v>0</v>
      </c>
      <c r="C219" s="69">
        <f t="shared" si="82"/>
        <v>0</v>
      </c>
      <c r="D219" s="69">
        <f t="shared" si="82"/>
        <v>0</v>
      </c>
      <c r="E219" s="69">
        <f t="shared" si="82"/>
        <v>0</v>
      </c>
      <c r="F219" s="69"/>
      <c r="G219" s="69">
        <f>SUM(AVERAGE(G215:G218))</f>
        <v>20</v>
      </c>
      <c r="H219" s="63">
        <f>AVERAGE(H215:H218)*0.2</f>
        <v>0</v>
      </c>
      <c r="I219" s="63">
        <f>AVERAGE(I215:I218)*0.4</f>
        <v>0</v>
      </c>
      <c r="J219" s="63">
        <f>AVERAGE(J215:J218)*0.6</f>
        <v>0</v>
      </c>
      <c r="K219" s="63">
        <f>AVERAGE(K215:K218)*0.8</f>
        <v>0</v>
      </c>
      <c r="L219" s="70">
        <f>AVERAGE(L215:L218)*1</f>
        <v>1</v>
      </c>
      <c r="M219" s="63">
        <f>SUM(H219:L219)</f>
        <v>1</v>
      </c>
    </row>
    <row r="220" spans="1:13" ht="15" customHeight="1" thickTop="1" thickBot="1">
      <c r="A220" s="71" t="s">
        <v>114</v>
      </c>
      <c r="B220" s="72"/>
      <c r="C220" s="72"/>
      <c r="D220" s="72"/>
      <c r="E220" s="72"/>
      <c r="F220" s="72"/>
      <c r="G220" s="73">
        <f>SUM(B220:F220)</f>
        <v>0</v>
      </c>
      <c r="H220" s="74">
        <f t="shared" ref="H220:L220" si="83">IFERROR(B220/$G$220,0)</f>
        <v>0</v>
      </c>
      <c r="I220" s="74">
        <f t="shared" si="83"/>
        <v>0</v>
      </c>
      <c r="J220" s="74">
        <f t="shared" si="83"/>
        <v>0</v>
      </c>
      <c r="K220" s="74">
        <f t="shared" si="83"/>
        <v>0</v>
      </c>
      <c r="L220" s="74">
        <f t="shared" si="83"/>
        <v>0</v>
      </c>
      <c r="M220" s="54" t="s">
        <v>14</v>
      </c>
    </row>
    <row r="221" spans="1:13" ht="15" customHeight="1" thickTop="1" thickBot="1">
      <c r="A221" s="170" t="s">
        <v>35</v>
      </c>
      <c r="B221" s="171"/>
      <c r="C221" s="171"/>
      <c r="D221" s="171"/>
      <c r="E221" s="171"/>
      <c r="F221" s="172"/>
      <c r="G221" s="75">
        <v>20</v>
      </c>
      <c r="H221" s="63" t="s">
        <v>14</v>
      </c>
      <c r="I221" s="63" t="s">
        <v>14</v>
      </c>
      <c r="J221" s="63" t="s">
        <v>14</v>
      </c>
      <c r="K221" s="63" t="s">
        <v>14</v>
      </c>
      <c r="L221" s="63" t="s">
        <v>14</v>
      </c>
      <c r="M221" s="63">
        <f>(M201+M208+M213+M219)/4</f>
        <v>1</v>
      </c>
    </row>
    <row r="222" spans="1:13" ht="15" customHeight="1" thickTop="1">
      <c r="A222" s="37"/>
      <c r="B222" s="37"/>
      <c r="C222" s="37"/>
      <c r="D222" s="37"/>
      <c r="E222" s="37"/>
      <c r="F222" s="37"/>
      <c r="G222" s="37"/>
      <c r="H222" s="37"/>
      <c r="I222" s="37"/>
      <c r="J222" s="37"/>
      <c r="K222" s="37"/>
      <c r="L222" s="37"/>
      <c r="M222" s="37"/>
    </row>
    <row r="223" spans="1:13" ht="15" customHeight="1" thickBot="1">
      <c r="A223" s="37"/>
      <c r="B223" s="37"/>
      <c r="C223" s="37"/>
      <c r="D223" s="37"/>
      <c r="E223" s="37"/>
      <c r="F223" s="37"/>
      <c r="G223" s="37"/>
      <c r="H223" s="37"/>
      <c r="I223" s="37"/>
      <c r="J223" s="37"/>
      <c r="K223" s="37"/>
      <c r="L223" s="37"/>
      <c r="M223" s="37"/>
    </row>
    <row r="224" spans="1:13" ht="15" customHeight="1" thickTop="1" thickBot="1">
      <c r="A224" s="39" t="s">
        <v>0</v>
      </c>
      <c r="B224" s="153" t="s">
        <v>54</v>
      </c>
      <c r="C224" s="154"/>
      <c r="D224" s="154"/>
      <c r="E224" s="154"/>
      <c r="F224" s="154"/>
      <c r="G224" s="155"/>
      <c r="H224" s="156" t="s">
        <v>111</v>
      </c>
      <c r="I224" s="157"/>
      <c r="J224" s="158"/>
      <c r="K224" s="40" t="s">
        <v>2</v>
      </c>
      <c r="L224" s="159">
        <v>45300</v>
      </c>
      <c r="M224" s="160"/>
    </row>
    <row r="225" spans="1:13" ht="15" customHeight="1" thickBot="1">
      <c r="A225" s="161" t="s">
        <v>3</v>
      </c>
      <c r="B225" s="162"/>
      <c r="C225" s="162"/>
      <c r="D225" s="162"/>
      <c r="E225" s="162"/>
      <c r="F225" s="162"/>
      <c r="G225" s="163"/>
      <c r="H225" s="41" t="s">
        <v>112</v>
      </c>
      <c r="I225" s="167">
        <v>16</v>
      </c>
      <c r="J225" s="155"/>
      <c r="K225" s="42"/>
      <c r="L225" s="41"/>
      <c r="M225" s="41"/>
    </row>
    <row r="226" spans="1:13" ht="15" customHeight="1" thickBot="1">
      <c r="A226" s="164"/>
      <c r="B226" s="165"/>
      <c r="C226" s="165"/>
      <c r="D226" s="165"/>
      <c r="E226" s="165"/>
      <c r="F226" s="165"/>
      <c r="G226" s="166"/>
      <c r="H226" s="41" t="s">
        <v>113</v>
      </c>
      <c r="I226" s="167">
        <v>4</v>
      </c>
      <c r="J226" s="155"/>
      <c r="K226" s="41"/>
      <c r="L226" s="41"/>
      <c r="M226" s="41"/>
    </row>
    <row r="227" spans="1:13" ht="15" customHeight="1" thickBot="1">
      <c r="A227" s="43" t="s">
        <v>4</v>
      </c>
      <c r="B227" s="168" t="s">
        <v>5</v>
      </c>
      <c r="C227" s="169"/>
      <c r="D227" s="169"/>
      <c r="E227" s="169"/>
      <c r="F227" s="169"/>
      <c r="G227" s="169"/>
      <c r="H227" s="167" t="s">
        <v>5</v>
      </c>
      <c r="I227" s="154"/>
      <c r="J227" s="154"/>
      <c r="K227" s="154"/>
      <c r="L227" s="154"/>
      <c r="M227" s="155"/>
    </row>
    <row r="228" spans="1:13" ht="15" customHeight="1" thickTop="1" thickBot="1">
      <c r="A228" s="44" t="s">
        <v>6</v>
      </c>
      <c r="B228" s="45" t="s">
        <v>7</v>
      </c>
      <c r="C228" s="45" t="s">
        <v>8</v>
      </c>
      <c r="D228" s="45" t="s">
        <v>9</v>
      </c>
      <c r="E228" s="45" t="s">
        <v>10</v>
      </c>
      <c r="F228" s="45" t="s">
        <v>11</v>
      </c>
      <c r="G228" s="46" t="s">
        <v>12</v>
      </c>
      <c r="H228" s="47" t="s">
        <v>7</v>
      </c>
      <c r="I228" s="47" t="s">
        <v>8</v>
      </c>
      <c r="J228" s="47" t="s">
        <v>9</v>
      </c>
      <c r="K228" s="47" t="s">
        <v>10</v>
      </c>
      <c r="L228" s="47" t="s">
        <v>11</v>
      </c>
      <c r="M228" s="48" t="s">
        <v>12</v>
      </c>
    </row>
    <row r="229" spans="1:13" ht="15" customHeight="1" thickTop="1" thickBot="1">
      <c r="A229" s="49" t="s">
        <v>13</v>
      </c>
      <c r="B229" s="50"/>
      <c r="C229" s="50"/>
      <c r="D229" s="50"/>
      <c r="E229" s="50"/>
      <c r="F229" s="50">
        <v>20</v>
      </c>
      <c r="G229" s="51">
        <f t="shared" ref="G229:G231" si="84">SUM(B229:F229)</f>
        <v>20</v>
      </c>
      <c r="H229" s="52">
        <f t="shared" ref="H229:L231" si="85">IFERROR(B229/$G$229,0)</f>
        <v>0</v>
      </c>
      <c r="I229" s="52">
        <f t="shared" si="85"/>
        <v>0</v>
      </c>
      <c r="J229" s="52">
        <f t="shared" si="85"/>
        <v>0</v>
      </c>
      <c r="K229" s="52">
        <f t="shared" si="85"/>
        <v>0</v>
      </c>
      <c r="L229" s="52">
        <f t="shared" si="85"/>
        <v>1</v>
      </c>
      <c r="M229" s="53" t="s">
        <v>14</v>
      </c>
    </row>
    <row r="230" spans="1:13" ht="15" customHeight="1" thickTop="1" thickBot="1">
      <c r="A230" s="49" t="s">
        <v>15</v>
      </c>
      <c r="B230" s="50"/>
      <c r="C230" s="50"/>
      <c r="D230" s="50"/>
      <c r="E230" s="50"/>
      <c r="F230" s="50">
        <v>20</v>
      </c>
      <c r="G230" s="51">
        <f t="shared" si="84"/>
        <v>20</v>
      </c>
      <c r="H230" s="52">
        <f t="shared" si="85"/>
        <v>0</v>
      </c>
      <c r="I230" s="52">
        <f t="shared" si="85"/>
        <v>0</v>
      </c>
      <c r="J230" s="52">
        <f t="shared" si="85"/>
        <v>0</v>
      </c>
      <c r="K230" s="52">
        <f t="shared" si="85"/>
        <v>0</v>
      </c>
      <c r="L230" s="52">
        <f t="shared" si="85"/>
        <v>1</v>
      </c>
      <c r="M230" s="54" t="s">
        <v>14</v>
      </c>
    </row>
    <row r="231" spans="1:13" ht="15" customHeight="1" thickTop="1" thickBot="1">
      <c r="A231" s="49" t="s">
        <v>16</v>
      </c>
      <c r="B231" s="50"/>
      <c r="C231" s="50"/>
      <c r="D231" s="50"/>
      <c r="E231" s="50"/>
      <c r="F231" s="50">
        <v>20</v>
      </c>
      <c r="G231" s="51">
        <f t="shared" si="84"/>
        <v>20</v>
      </c>
      <c r="H231" s="52">
        <f t="shared" si="85"/>
        <v>0</v>
      </c>
      <c r="I231" s="52">
        <f t="shared" si="85"/>
        <v>0</v>
      </c>
      <c r="J231" s="52">
        <f t="shared" si="85"/>
        <v>0</v>
      </c>
      <c r="K231" s="52">
        <f t="shared" si="85"/>
        <v>0</v>
      </c>
      <c r="L231" s="52">
        <f t="shared" si="85"/>
        <v>1</v>
      </c>
      <c r="M231" s="54" t="s">
        <v>14</v>
      </c>
    </row>
    <row r="232" spans="1:13" ht="15" customHeight="1" thickTop="1" thickBot="1">
      <c r="A232" s="55" t="s">
        <v>17</v>
      </c>
      <c r="B232" s="56">
        <f>IFERROR(AVERAGE(B229:B231),0)</f>
        <v>0</v>
      </c>
      <c r="C232" s="56"/>
      <c r="D232" s="56">
        <f>IFERROR(AVERAGE(D229:D231),0)</f>
        <v>0</v>
      </c>
      <c r="E232" s="56"/>
      <c r="F232" s="56"/>
      <c r="G232" s="56">
        <f>SUM(AVERAGE(G229:G231))</f>
        <v>20</v>
      </c>
      <c r="H232" s="57">
        <f>AVERAGE(H229:H231)*0.2</f>
        <v>0</v>
      </c>
      <c r="I232" s="57">
        <f>AVERAGE(I229:I231)*0.4</f>
        <v>0</v>
      </c>
      <c r="J232" s="57">
        <f>AVERAGE(J229:J231)*0.6</f>
        <v>0</v>
      </c>
      <c r="K232" s="57">
        <f>AVERAGE(K229:K231)*0.8</f>
        <v>0</v>
      </c>
      <c r="L232" s="57">
        <f>AVERAGE(L229:L231)*1</f>
        <v>1</v>
      </c>
      <c r="M232" s="58">
        <f>SUM(H232:L232)</f>
        <v>1</v>
      </c>
    </row>
    <row r="233" spans="1:13" ht="15" customHeight="1" thickTop="1" thickBot="1">
      <c r="A233" s="59" t="s">
        <v>18</v>
      </c>
      <c r="B233" s="45" t="s">
        <v>7</v>
      </c>
      <c r="C233" s="45" t="s">
        <v>8</v>
      </c>
      <c r="D233" s="45" t="s">
        <v>9</v>
      </c>
      <c r="E233" s="45" t="s">
        <v>10</v>
      </c>
      <c r="F233" s="45" t="s">
        <v>11</v>
      </c>
      <c r="G233" s="46" t="s">
        <v>12</v>
      </c>
      <c r="H233" s="45" t="s">
        <v>7</v>
      </c>
      <c r="I233" s="45" t="s">
        <v>8</v>
      </c>
      <c r="J233" s="45" t="s">
        <v>9</v>
      </c>
      <c r="K233" s="45" t="s">
        <v>10</v>
      </c>
      <c r="L233" s="60" t="s">
        <v>11</v>
      </c>
      <c r="M233" s="46" t="s">
        <v>12</v>
      </c>
    </row>
    <row r="234" spans="1:13" ht="15" customHeight="1" thickTop="1" thickBot="1">
      <c r="A234" s="49" t="s">
        <v>19</v>
      </c>
      <c r="B234" s="50"/>
      <c r="C234" s="50"/>
      <c r="D234" s="50"/>
      <c r="E234" s="50"/>
      <c r="F234" s="50">
        <v>20</v>
      </c>
      <c r="G234" s="51">
        <f t="shared" ref="G234:G238" si="86">SUM(B234:F234)</f>
        <v>20</v>
      </c>
      <c r="H234" s="52">
        <f t="shared" ref="H234:L238" si="87">IFERROR(B234/$G$234,0)</f>
        <v>0</v>
      </c>
      <c r="I234" s="52">
        <f t="shared" si="87"/>
        <v>0</v>
      </c>
      <c r="J234" s="52">
        <f t="shared" si="87"/>
        <v>0</v>
      </c>
      <c r="K234" s="52">
        <f t="shared" si="87"/>
        <v>0</v>
      </c>
      <c r="L234" s="52">
        <f t="shared" si="87"/>
        <v>1</v>
      </c>
      <c r="M234" s="54" t="s">
        <v>14</v>
      </c>
    </row>
    <row r="235" spans="1:13" ht="15" customHeight="1" thickTop="1" thickBot="1">
      <c r="A235" s="49" t="s">
        <v>20</v>
      </c>
      <c r="B235" s="50"/>
      <c r="C235" s="50"/>
      <c r="D235" s="50"/>
      <c r="E235" s="50"/>
      <c r="F235" s="50">
        <v>20</v>
      </c>
      <c r="G235" s="51">
        <f t="shared" si="86"/>
        <v>20</v>
      </c>
      <c r="H235" s="52">
        <f t="shared" si="87"/>
        <v>0</v>
      </c>
      <c r="I235" s="52">
        <f t="shared" si="87"/>
        <v>0</v>
      </c>
      <c r="J235" s="52">
        <f t="shared" si="87"/>
        <v>0</v>
      </c>
      <c r="K235" s="52">
        <f t="shared" si="87"/>
        <v>0</v>
      </c>
      <c r="L235" s="52">
        <f t="shared" si="87"/>
        <v>1</v>
      </c>
      <c r="M235" s="54" t="s">
        <v>14</v>
      </c>
    </row>
    <row r="236" spans="1:13" ht="15" customHeight="1" thickTop="1" thickBot="1">
      <c r="A236" s="49" t="s">
        <v>21</v>
      </c>
      <c r="B236" s="50"/>
      <c r="C236" s="50"/>
      <c r="D236" s="50"/>
      <c r="E236" s="50"/>
      <c r="F236" s="50">
        <v>20</v>
      </c>
      <c r="G236" s="51">
        <f t="shared" si="86"/>
        <v>20</v>
      </c>
      <c r="H236" s="52">
        <f t="shared" si="87"/>
        <v>0</v>
      </c>
      <c r="I236" s="52">
        <f t="shared" si="87"/>
        <v>0</v>
      </c>
      <c r="J236" s="52">
        <f t="shared" si="87"/>
        <v>0</v>
      </c>
      <c r="K236" s="52">
        <f t="shared" si="87"/>
        <v>0</v>
      </c>
      <c r="L236" s="52">
        <f t="shared" si="87"/>
        <v>1</v>
      </c>
      <c r="M236" s="54" t="s">
        <v>14</v>
      </c>
    </row>
    <row r="237" spans="1:13" ht="15" customHeight="1" thickTop="1" thickBot="1">
      <c r="A237" s="49" t="s">
        <v>22</v>
      </c>
      <c r="B237" s="50"/>
      <c r="C237" s="50"/>
      <c r="D237" s="50"/>
      <c r="E237" s="50"/>
      <c r="F237" s="50">
        <v>20</v>
      </c>
      <c r="G237" s="51">
        <f t="shared" si="86"/>
        <v>20</v>
      </c>
      <c r="H237" s="52">
        <f t="shared" si="87"/>
        <v>0</v>
      </c>
      <c r="I237" s="52">
        <f t="shared" si="87"/>
        <v>0</v>
      </c>
      <c r="J237" s="52">
        <f t="shared" si="87"/>
        <v>0</v>
      </c>
      <c r="K237" s="52">
        <f t="shared" si="87"/>
        <v>0</v>
      </c>
      <c r="L237" s="52">
        <f t="shared" si="87"/>
        <v>1</v>
      </c>
      <c r="M237" s="54" t="s">
        <v>14</v>
      </c>
    </row>
    <row r="238" spans="1:13" ht="15" customHeight="1" thickTop="1" thickBot="1">
      <c r="A238" s="49" t="s">
        <v>23</v>
      </c>
      <c r="B238" s="50"/>
      <c r="C238" s="50"/>
      <c r="D238" s="50"/>
      <c r="E238" s="50"/>
      <c r="F238" s="50">
        <v>20</v>
      </c>
      <c r="G238" s="51">
        <f t="shared" si="86"/>
        <v>20</v>
      </c>
      <c r="H238" s="52">
        <f t="shared" si="87"/>
        <v>0</v>
      </c>
      <c r="I238" s="52">
        <f t="shared" si="87"/>
        <v>0</v>
      </c>
      <c r="J238" s="52">
        <f t="shared" si="87"/>
        <v>0</v>
      </c>
      <c r="K238" s="52">
        <f t="shared" si="87"/>
        <v>0</v>
      </c>
      <c r="L238" s="52">
        <f t="shared" si="87"/>
        <v>1</v>
      </c>
      <c r="M238" s="54"/>
    </row>
    <row r="239" spans="1:13" ht="15" customHeight="1" thickTop="1" thickBot="1">
      <c r="A239" s="55" t="s">
        <v>24</v>
      </c>
      <c r="B239" s="56">
        <f t="shared" ref="B239:E239" si="88">IFERROR(AVERAGE(B234:B238),0)</f>
        <v>0</v>
      </c>
      <c r="C239" s="56">
        <f t="shared" si="88"/>
        <v>0</v>
      </c>
      <c r="D239" s="56">
        <f t="shared" si="88"/>
        <v>0</v>
      </c>
      <c r="E239" s="56">
        <f t="shared" si="88"/>
        <v>0</v>
      </c>
      <c r="F239" s="56"/>
      <c r="G239" s="56">
        <f>SUM(AVERAGE(G234:G238))</f>
        <v>20</v>
      </c>
      <c r="H239" s="58">
        <f>AVERAGE(H234:H238)*0.2</f>
        <v>0</v>
      </c>
      <c r="I239" s="58">
        <f>AVERAGE(I234:I238)*0.4</f>
        <v>0</v>
      </c>
      <c r="J239" s="58">
        <f>AVERAGE(J234:J238)*0.6</f>
        <v>0</v>
      </c>
      <c r="K239" s="58">
        <f>AVERAGE(K234:K238)*0.8</f>
        <v>0</v>
      </c>
      <c r="L239" s="61">
        <f>AVERAGE(L234:L238)*1</f>
        <v>1</v>
      </c>
      <c r="M239" s="58">
        <f>SUM(H239:L239)</f>
        <v>1</v>
      </c>
    </row>
    <row r="240" spans="1:13" ht="15" customHeight="1" thickTop="1" thickBot="1">
      <c r="A240" s="59" t="s">
        <v>25</v>
      </c>
      <c r="B240" s="45" t="s">
        <v>7</v>
      </c>
      <c r="C240" s="45" t="s">
        <v>8</v>
      </c>
      <c r="D240" s="45" t="s">
        <v>9</v>
      </c>
      <c r="E240" s="45" t="s">
        <v>10</v>
      </c>
      <c r="F240" s="45" t="s">
        <v>11</v>
      </c>
      <c r="G240" s="46" t="s">
        <v>12</v>
      </c>
      <c r="H240" s="45" t="s">
        <v>7</v>
      </c>
      <c r="I240" s="45" t="s">
        <v>8</v>
      </c>
      <c r="J240" s="45" t="s">
        <v>9</v>
      </c>
      <c r="K240" s="45" t="s">
        <v>10</v>
      </c>
      <c r="L240" s="60" t="s">
        <v>11</v>
      </c>
      <c r="M240" s="46" t="s">
        <v>12</v>
      </c>
    </row>
    <row r="241" spans="1:13" ht="15" customHeight="1" thickTop="1" thickBot="1">
      <c r="A241" s="49" t="s">
        <v>26</v>
      </c>
      <c r="B241" s="50"/>
      <c r="C241" s="50"/>
      <c r="D241" s="50"/>
      <c r="E241" s="50"/>
      <c r="F241" s="50">
        <v>20</v>
      </c>
      <c r="G241" s="51">
        <f t="shared" ref="G241:G243" si="89">SUM(B241:F241)</f>
        <v>20</v>
      </c>
      <c r="H241" s="52">
        <f t="shared" ref="H241:L243" si="90">IFERROR(B241/$G$241,0)</f>
        <v>0</v>
      </c>
      <c r="I241" s="52">
        <f t="shared" si="90"/>
        <v>0</v>
      </c>
      <c r="J241" s="52">
        <f t="shared" si="90"/>
        <v>0</v>
      </c>
      <c r="K241" s="52">
        <f t="shared" si="90"/>
        <v>0</v>
      </c>
      <c r="L241" s="52">
        <f t="shared" si="90"/>
        <v>1</v>
      </c>
      <c r="M241" s="54" t="s">
        <v>14</v>
      </c>
    </row>
    <row r="242" spans="1:13" ht="15" customHeight="1" thickTop="1" thickBot="1">
      <c r="A242" s="49" t="s">
        <v>27</v>
      </c>
      <c r="B242" s="50"/>
      <c r="C242" s="50"/>
      <c r="D242" s="50"/>
      <c r="E242" s="50"/>
      <c r="F242" s="50">
        <v>20</v>
      </c>
      <c r="G242" s="51">
        <f t="shared" si="89"/>
        <v>20</v>
      </c>
      <c r="H242" s="52">
        <f t="shared" si="90"/>
        <v>0</v>
      </c>
      <c r="I242" s="52">
        <f t="shared" si="90"/>
        <v>0</v>
      </c>
      <c r="J242" s="52">
        <f t="shared" si="90"/>
        <v>0</v>
      </c>
      <c r="K242" s="52">
        <f t="shared" si="90"/>
        <v>0</v>
      </c>
      <c r="L242" s="52">
        <f t="shared" si="90"/>
        <v>1</v>
      </c>
      <c r="M242" s="54" t="s">
        <v>14</v>
      </c>
    </row>
    <row r="243" spans="1:13" ht="15" customHeight="1" thickTop="1" thickBot="1">
      <c r="A243" s="49" t="s">
        <v>28</v>
      </c>
      <c r="B243" s="50"/>
      <c r="C243" s="50"/>
      <c r="D243" s="50"/>
      <c r="E243" s="50"/>
      <c r="F243" s="50">
        <v>20</v>
      </c>
      <c r="G243" s="51">
        <f t="shared" si="89"/>
        <v>20</v>
      </c>
      <c r="H243" s="52">
        <f t="shared" si="90"/>
        <v>0</v>
      </c>
      <c r="I243" s="52">
        <f t="shared" si="90"/>
        <v>0</v>
      </c>
      <c r="J243" s="52">
        <f t="shared" si="90"/>
        <v>0</v>
      </c>
      <c r="K243" s="52">
        <f t="shared" si="90"/>
        <v>0</v>
      </c>
      <c r="L243" s="52">
        <f t="shared" si="90"/>
        <v>1</v>
      </c>
      <c r="M243" s="54" t="s">
        <v>14</v>
      </c>
    </row>
    <row r="244" spans="1:13" ht="15" customHeight="1" thickTop="1" thickBot="1">
      <c r="A244" s="55" t="s">
        <v>24</v>
      </c>
      <c r="B244" s="56"/>
      <c r="C244" s="56">
        <f t="shared" ref="C244:E244" si="91">IFERROR(AVERAGE(C241:C243),0)</f>
        <v>0</v>
      </c>
      <c r="D244" s="62">
        <f t="shared" si="91"/>
        <v>0</v>
      </c>
      <c r="E244" s="62">
        <f t="shared" si="91"/>
        <v>0</v>
      </c>
      <c r="F244" s="62"/>
      <c r="G244" s="62">
        <f>SUM(AVERAGE(G241:G243))</f>
        <v>20</v>
      </c>
      <c r="H244" s="58">
        <f>AVERAGE(H241:H243)*0.2</f>
        <v>0</v>
      </c>
      <c r="I244" s="58">
        <f>AVERAGE(I241:I243)*0.4</f>
        <v>0</v>
      </c>
      <c r="J244" s="58">
        <f>AVERAGE(J241:J243)*0.6</f>
        <v>0</v>
      </c>
      <c r="K244" s="58">
        <f>AVERAGE(K241:K243)*0.8</f>
        <v>0</v>
      </c>
      <c r="L244" s="61">
        <f>AVERAGE(L241:L243)*1</f>
        <v>1</v>
      </c>
      <c r="M244" s="63">
        <f>SUM(H244:L244)</f>
        <v>1</v>
      </c>
    </row>
    <row r="245" spans="1:13" ht="15" customHeight="1" thickTop="1" thickBot="1">
      <c r="A245" s="44" t="s">
        <v>29</v>
      </c>
      <c r="B245" s="45" t="s">
        <v>7</v>
      </c>
      <c r="C245" s="45" t="s">
        <v>8</v>
      </c>
      <c r="D245" s="45" t="s">
        <v>9</v>
      </c>
      <c r="E245" s="45" t="s">
        <v>10</v>
      </c>
      <c r="F245" s="45" t="s">
        <v>11</v>
      </c>
      <c r="G245" s="46" t="s">
        <v>12</v>
      </c>
      <c r="H245" s="45" t="s">
        <v>7</v>
      </c>
      <c r="I245" s="45" t="s">
        <v>8</v>
      </c>
      <c r="J245" s="45" t="s">
        <v>9</v>
      </c>
      <c r="K245" s="45" t="s">
        <v>10</v>
      </c>
      <c r="L245" s="60" t="s">
        <v>11</v>
      </c>
      <c r="M245" s="46" t="s">
        <v>12</v>
      </c>
    </row>
    <row r="246" spans="1:13" ht="15" customHeight="1" thickTop="1" thickBot="1">
      <c r="A246" s="64" t="s">
        <v>30</v>
      </c>
      <c r="B246" s="65"/>
      <c r="C246" s="65"/>
      <c r="D246" s="65"/>
      <c r="E246" s="50"/>
      <c r="F246" s="50">
        <v>20</v>
      </c>
      <c r="G246" s="66">
        <f t="shared" ref="G246:G249" si="92">SUM(B246:F246)</f>
        <v>20</v>
      </c>
      <c r="H246" s="67">
        <f t="shared" ref="H246:L249" si="93">IFERROR(B246/$G$246,0)</f>
        <v>0</v>
      </c>
      <c r="I246" s="67">
        <f t="shared" si="93"/>
        <v>0</v>
      </c>
      <c r="J246" s="67">
        <f t="shared" si="93"/>
        <v>0</v>
      </c>
      <c r="K246" s="67">
        <f t="shared" si="93"/>
        <v>0</v>
      </c>
      <c r="L246" s="67">
        <f t="shared" si="93"/>
        <v>1</v>
      </c>
      <c r="M246" s="54" t="s">
        <v>14</v>
      </c>
    </row>
    <row r="247" spans="1:13" ht="15" customHeight="1" thickTop="1" thickBot="1">
      <c r="A247" s="64" t="s">
        <v>31</v>
      </c>
      <c r="B247" s="65"/>
      <c r="C247" s="65"/>
      <c r="D247" s="65"/>
      <c r="E247" s="50"/>
      <c r="F247" s="50">
        <v>20</v>
      </c>
      <c r="G247" s="66">
        <f t="shared" si="92"/>
        <v>20</v>
      </c>
      <c r="H247" s="67">
        <f t="shared" si="93"/>
        <v>0</v>
      </c>
      <c r="I247" s="67">
        <f t="shared" si="93"/>
        <v>0</v>
      </c>
      <c r="J247" s="67">
        <f t="shared" si="93"/>
        <v>0</v>
      </c>
      <c r="K247" s="67">
        <f t="shared" si="93"/>
        <v>0</v>
      </c>
      <c r="L247" s="67">
        <f t="shared" si="93"/>
        <v>1</v>
      </c>
      <c r="M247" s="54" t="s">
        <v>14</v>
      </c>
    </row>
    <row r="248" spans="1:13" ht="15" customHeight="1" thickTop="1" thickBot="1">
      <c r="A248" s="64" t="s">
        <v>32</v>
      </c>
      <c r="B248" s="65"/>
      <c r="C248" s="65"/>
      <c r="D248" s="65"/>
      <c r="E248" s="50"/>
      <c r="F248" s="50">
        <v>20</v>
      </c>
      <c r="G248" s="66">
        <f t="shared" si="92"/>
        <v>20</v>
      </c>
      <c r="H248" s="67">
        <f t="shared" si="93"/>
        <v>0</v>
      </c>
      <c r="I248" s="67">
        <f t="shared" si="93"/>
        <v>0</v>
      </c>
      <c r="J248" s="67">
        <f t="shared" si="93"/>
        <v>0</v>
      </c>
      <c r="K248" s="67">
        <f t="shared" si="93"/>
        <v>0</v>
      </c>
      <c r="L248" s="67">
        <f t="shared" si="93"/>
        <v>1</v>
      </c>
      <c r="M248" s="54" t="s">
        <v>14</v>
      </c>
    </row>
    <row r="249" spans="1:13" ht="15" customHeight="1" thickTop="1" thickBot="1">
      <c r="A249" s="64" t="s">
        <v>33</v>
      </c>
      <c r="B249" s="65"/>
      <c r="C249" s="65"/>
      <c r="D249" s="65"/>
      <c r="E249" s="50"/>
      <c r="F249" s="50">
        <v>20</v>
      </c>
      <c r="G249" s="66">
        <f t="shared" si="92"/>
        <v>20</v>
      </c>
      <c r="H249" s="67">
        <f t="shared" si="93"/>
        <v>0</v>
      </c>
      <c r="I249" s="67">
        <f t="shared" si="93"/>
        <v>0</v>
      </c>
      <c r="J249" s="67">
        <f t="shared" si="93"/>
        <v>0</v>
      </c>
      <c r="K249" s="67">
        <f t="shared" si="93"/>
        <v>0</v>
      </c>
      <c r="L249" s="67">
        <f t="shared" si="93"/>
        <v>1</v>
      </c>
      <c r="M249" s="54" t="s">
        <v>14</v>
      </c>
    </row>
    <row r="250" spans="1:13" ht="15" customHeight="1" thickTop="1" thickBot="1">
      <c r="A250" s="68" t="s">
        <v>24</v>
      </c>
      <c r="B250" s="69">
        <f t="shared" ref="B250:E250" si="94">IFERROR(AVERAGE(B246:B249),0)</f>
        <v>0</v>
      </c>
      <c r="C250" s="69">
        <f t="shared" si="94"/>
        <v>0</v>
      </c>
      <c r="D250" s="69">
        <f t="shared" si="94"/>
        <v>0</v>
      </c>
      <c r="E250" s="69">
        <f t="shared" si="94"/>
        <v>0</v>
      </c>
      <c r="F250" s="69"/>
      <c r="G250" s="69">
        <f>SUM(AVERAGE(G246:G249))</f>
        <v>20</v>
      </c>
      <c r="H250" s="63">
        <f>AVERAGE(H246:H249)*0.2</f>
        <v>0</v>
      </c>
      <c r="I250" s="63">
        <f>AVERAGE(I246:I249)*0.4</f>
        <v>0</v>
      </c>
      <c r="J250" s="63">
        <f>AVERAGE(J246:J249)*0.6</f>
        <v>0</v>
      </c>
      <c r="K250" s="63">
        <f>AVERAGE(K246:K249)*0.8</f>
        <v>0</v>
      </c>
      <c r="L250" s="70">
        <f>AVERAGE(L246:L249)*1</f>
        <v>1</v>
      </c>
      <c r="M250" s="63">
        <f>SUM(H250:L250)</f>
        <v>1</v>
      </c>
    </row>
    <row r="251" spans="1:13" ht="15" customHeight="1" thickTop="1" thickBot="1">
      <c r="A251" s="71" t="s">
        <v>114</v>
      </c>
      <c r="B251" s="72"/>
      <c r="C251" s="72"/>
      <c r="D251" s="72"/>
      <c r="E251" s="72"/>
      <c r="F251" s="72"/>
      <c r="G251" s="73">
        <f>SUM(B251:F251)</f>
        <v>0</v>
      </c>
      <c r="H251" s="74">
        <f t="shared" ref="H251:L251" si="95">IFERROR(B251/$G$251,0)</f>
        <v>0</v>
      </c>
      <c r="I251" s="74">
        <f t="shared" si="95"/>
        <v>0</v>
      </c>
      <c r="J251" s="74">
        <f t="shared" si="95"/>
        <v>0</v>
      </c>
      <c r="K251" s="74">
        <f t="shared" si="95"/>
        <v>0</v>
      </c>
      <c r="L251" s="74">
        <f t="shared" si="95"/>
        <v>0</v>
      </c>
      <c r="M251" s="54" t="s">
        <v>14</v>
      </c>
    </row>
    <row r="252" spans="1:13" ht="15" customHeight="1" thickTop="1" thickBot="1">
      <c r="A252" s="170" t="s">
        <v>35</v>
      </c>
      <c r="B252" s="171"/>
      <c r="C252" s="171"/>
      <c r="D252" s="171"/>
      <c r="E252" s="171"/>
      <c r="F252" s="172"/>
      <c r="G252" s="75">
        <v>20</v>
      </c>
      <c r="H252" s="63" t="s">
        <v>14</v>
      </c>
      <c r="I252" s="63" t="s">
        <v>14</v>
      </c>
      <c r="J252" s="63" t="s">
        <v>14</v>
      </c>
      <c r="K252" s="63" t="s">
        <v>14</v>
      </c>
      <c r="L252" s="63" t="s">
        <v>14</v>
      </c>
      <c r="M252" s="63">
        <f>(M232+M239+M244+M250)/4</f>
        <v>1</v>
      </c>
    </row>
    <row r="253" spans="1:13" ht="15" customHeight="1" thickTop="1">
      <c r="A253" s="37"/>
      <c r="B253" s="37"/>
      <c r="C253" s="37"/>
      <c r="D253" s="37"/>
      <c r="E253" s="37"/>
      <c r="F253" s="37"/>
      <c r="G253" s="37"/>
      <c r="H253" s="37"/>
      <c r="I253" s="37"/>
      <c r="J253" s="37"/>
      <c r="K253" s="37"/>
      <c r="L253" s="37"/>
      <c r="M253" s="37"/>
    </row>
    <row r="254" spans="1:13" ht="15" customHeight="1" thickBot="1">
      <c r="A254" s="37"/>
      <c r="B254" s="37"/>
      <c r="C254" s="37"/>
      <c r="D254" s="37"/>
      <c r="E254" s="37"/>
      <c r="F254" s="37"/>
      <c r="G254" s="37"/>
      <c r="H254" s="37"/>
      <c r="I254" s="37"/>
      <c r="J254" s="37"/>
      <c r="K254" s="37"/>
      <c r="L254" s="37"/>
      <c r="M254" s="37"/>
    </row>
    <row r="255" spans="1:13" ht="15" customHeight="1" thickTop="1" thickBot="1">
      <c r="A255" s="39" t="s">
        <v>0</v>
      </c>
      <c r="B255" s="153" t="s">
        <v>52</v>
      </c>
      <c r="C255" s="154"/>
      <c r="D255" s="154"/>
      <c r="E255" s="154"/>
      <c r="F255" s="154"/>
      <c r="G255" s="155"/>
      <c r="H255" s="156" t="s">
        <v>111</v>
      </c>
      <c r="I255" s="157"/>
      <c r="J255" s="158"/>
      <c r="K255" s="40" t="s">
        <v>2</v>
      </c>
      <c r="L255" s="159">
        <v>45306</v>
      </c>
      <c r="M255" s="160"/>
    </row>
    <row r="256" spans="1:13" ht="15" customHeight="1" thickBot="1">
      <c r="A256" s="161" t="s">
        <v>3</v>
      </c>
      <c r="B256" s="162"/>
      <c r="C256" s="162"/>
      <c r="D256" s="162"/>
      <c r="E256" s="162"/>
      <c r="F256" s="162"/>
      <c r="G256" s="163"/>
      <c r="H256" s="41" t="s">
        <v>112</v>
      </c>
      <c r="I256" s="167">
        <v>16</v>
      </c>
      <c r="J256" s="155"/>
      <c r="K256" s="42"/>
      <c r="L256" s="41"/>
      <c r="M256" s="41"/>
    </row>
    <row r="257" spans="1:13" ht="15" customHeight="1" thickBot="1">
      <c r="A257" s="164"/>
      <c r="B257" s="165"/>
      <c r="C257" s="165"/>
      <c r="D257" s="165"/>
      <c r="E257" s="165"/>
      <c r="F257" s="165"/>
      <c r="G257" s="166"/>
      <c r="H257" s="41" t="s">
        <v>113</v>
      </c>
      <c r="I257" s="167">
        <v>4</v>
      </c>
      <c r="J257" s="155"/>
      <c r="K257" s="41"/>
      <c r="L257" s="41"/>
      <c r="M257" s="41"/>
    </row>
    <row r="258" spans="1:13" ht="15" customHeight="1" thickBot="1">
      <c r="A258" s="43" t="s">
        <v>4</v>
      </c>
      <c r="B258" s="168" t="s">
        <v>5</v>
      </c>
      <c r="C258" s="169"/>
      <c r="D258" s="169"/>
      <c r="E258" s="169"/>
      <c r="F258" s="169"/>
      <c r="G258" s="169"/>
      <c r="H258" s="167" t="s">
        <v>5</v>
      </c>
      <c r="I258" s="154"/>
      <c r="J258" s="154"/>
      <c r="K258" s="154"/>
      <c r="L258" s="154"/>
      <c r="M258" s="155"/>
    </row>
    <row r="259" spans="1:13" ht="15" customHeight="1" thickTop="1" thickBot="1">
      <c r="A259" s="44" t="s">
        <v>6</v>
      </c>
      <c r="B259" s="45" t="s">
        <v>7</v>
      </c>
      <c r="C259" s="45" t="s">
        <v>8</v>
      </c>
      <c r="D259" s="45" t="s">
        <v>9</v>
      </c>
      <c r="E259" s="45" t="s">
        <v>10</v>
      </c>
      <c r="F259" s="45" t="s">
        <v>11</v>
      </c>
      <c r="G259" s="46" t="s">
        <v>12</v>
      </c>
      <c r="H259" s="47" t="s">
        <v>7</v>
      </c>
      <c r="I259" s="47" t="s">
        <v>8</v>
      </c>
      <c r="J259" s="47" t="s">
        <v>9</v>
      </c>
      <c r="K259" s="47" t="s">
        <v>10</v>
      </c>
      <c r="L259" s="47" t="s">
        <v>11</v>
      </c>
      <c r="M259" s="48" t="s">
        <v>12</v>
      </c>
    </row>
    <row r="260" spans="1:13" ht="15" customHeight="1" thickTop="1" thickBot="1">
      <c r="A260" s="49" t="s">
        <v>13</v>
      </c>
      <c r="B260" s="50"/>
      <c r="C260" s="50"/>
      <c r="D260" s="50"/>
      <c r="E260" s="50"/>
      <c r="F260" s="50">
        <v>20</v>
      </c>
      <c r="G260" s="51">
        <f t="shared" ref="G260:G262" si="96">SUM(B260:F260)</f>
        <v>20</v>
      </c>
      <c r="H260" s="52">
        <f t="shared" ref="H260:L262" si="97">IFERROR(B260/$G$260,0)</f>
        <v>0</v>
      </c>
      <c r="I260" s="52">
        <f t="shared" si="97"/>
        <v>0</v>
      </c>
      <c r="J260" s="52">
        <f t="shared" si="97"/>
        <v>0</v>
      </c>
      <c r="K260" s="52">
        <f t="shared" si="97"/>
        <v>0</v>
      </c>
      <c r="L260" s="52">
        <f t="shared" si="97"/>
        <v>1</v>
      </c>
      <c r="M260" s="53" t="s">
        <v>14</v>
      </c>
    </row>
    <row r="261" spans="1:13" ht="15" customHeight="1" thickTop="1" thickBot="1">
      <c r="A261" s="49" t="s">
        <v>15</v>
      </c>
      <c r="B261" s="50"/>
      <c r="C261" s="50"/>
      <c r="D261" s="50"/>
      <c r="E261" s="50"/>
      <c r="F261" s="50">
        <v>20</v>
      </c>
      <c r="G261" s="51">
        <f t="shared" si="96"/>
        <v>20</v>
      </c>
      <c r="H261" s="52">
        <f t="shared" si="97"/>
        <v>0</v>
      </c>
      <c r="I261" s="52">
        <f t="shared" si="97"/>
        <v>0</v>
      </c>
      <c r="J261" s="52">
        <f t="shared" si="97"/>
        <v>0</v>
      </c>
      <c r="K261" s="52">
        <f t="shared" si="97"/>
        <v>0</v>
      </c>
      <c r="L261" s="52">
        <f t="shared" si="97"/>
        <v>1</v>
      </c>
      <c r="M261" s="54" t="s">
        <v>14</v>
      </c>
    </row>
    <row r="262" spans="1:13" ht="15" customHeight="1" thickTop="1" thickBot="1">
      <c r="A262" s="49" t="s">
        <v>16</v>
      </c>
      <c r="B262" s="50"/>
      <c r="C262" s="50"/>
      <c r="D262" s="50"/>
      <c r="E262" s="50"/>
      <c r="F262" s="50">
        <v>20</v>
      </c>
      <c r="G262" s="51">
        <f t="shared" si="96"/>
        <v>20</v>
      </c>
      <c r="H262" s="52">
        <f t="shared" si="97"/>
        <v>0</v>
      </c>
      <c r="I262" s="52">
        <f t="shared" si="97"/>
        <v>0</v>
      </c>
      <c r="J262" s="52">
        <f t="shared" si="97"/>
        <v>0</v>
      </c>
      <c r="K262" s="52">
        <f t="shared" si="97"/>
        <v>0</v>
      </c>
      <c r="L262" s="52">
        <f t="shared" si="97"/>
        <v>1</v>
      </c>
      <c r="M262" s="54" t="s">
        <v>14</v>
      </c>
    </row>
    <row r="263" spans="1:13" ht="15" customHeight="1" thickTop="1" thickBot="1">
      <c r="A263" s="55" t="s">
        <v>17</v>
      </c>
      <c r="B263" s="56">
        <f>IFERROR(AVERAGE(B260:B262),0)</f>
        <v>0</v>
      </c>
      <c r="C263" s="56"/>
      <c r="D263" s="56">
        <f>IFERROR(AVERAGE(D260:D262),0)</f>
        <v>0</v>
      </c>
      <c r="E263" s="56"/>
      <c r="F263" s="56"/>
      <c r="G263" s="56">
        <f>SUM(AVERAGE(G260:G262))</f>
        <v>20</v>
      </c>
      <c r="H263" s="57">
        <f>AVERAGE(H260:H262)*0.2</f>
        <v>0</v>
      </c>
      <c r="I263" s="57">
        <f>AVERAGE(I260:I262)*0.4</f>
        <v>0</v>
      </c>
      <c r="J263" s="57">
        <f>AVERAGE(J260:J262)*0.6</f>
        <v>0</v>
      </c>
      <c r="K263" s="57">
        <f>AVERAGE(K260:K262)*0.8</f>
        <v>0</v>
      </c>
      <c r="L263" s="57">
        <f>AVERAGE(L260:L262)*1</f>
        <v>1</v>
      </c>
      <c r="M263" s="58">
        <f>SUM(H263:L263)</f>
        <v>1</v>
      </c>
    </row>
    <row r="264" spans="1:13" ht="15" customHeight="1" thickTop="1" thickBot="1">
      <c r="A264" s="59" t="s">
        <v>18</v>
      </c>
      <c r="B264" s="45" t="s">
        <v>7</v>
      </c>
      <c r="C264" s="45" t="s">
        <v>8</v>
      </c>
      <c r="D264" s="45" t="s">
        <v>9</v>
      </c>
      <c r="E264" s="45" t="s">
        <v>10</v>
      </c>
      <c r="F264" s="45" t="s">
        <v>11</v>
      </c>
      <c r="G264" s="46" t="s">
        <v>12</v>
      </c>
      <c r="H264" s="45" t="s">
        <v>7</v>
      </c>
      <c r="I264" s="45" t="s">
        <v>8</v>
      </c>
      <c r="J264" s="45" t="s">
        <v>9</v>
      </c>
      <c r="K264" s="45" t="s">
        <v>10</v>
      </c>
      <c r="L264" s="60" t="s">
        <v>11</v>
      </c>
      <c r="M264" s="46" t="s">
        <v>12</v>
      </c>
    </row>
    <row r="265" spans="1:13" ht="15" customHeight="1" thickTop="1" thickBot="1">
      <c r="A265" s="49" t="s">
        <v>19</v>
      </c>
      <c r="B265" s="50"/>
      <c r="C265" s="50"/>
      <c r="D265" s="50"/>
      <c r="E265" s="50"/>
      <c r="F265" s="50">
        <v>20</v>
      </c>
      <c r="G265" s="51">
        <f t="shared" ref="G265:G269" si="98">SUM(B265:F265)</f>
        <v>20</v>
      </c>
      <c r="H265" s="52">
        <f t="shared" ref="H265:L269" si="99">IFERROR(B265/$G$265,0)</f>
        <v>0</v>
      </c>
      <c r="I265" s="52">
        <f t="shared" si="99"/>
        <v>0</v>
      </c>
      <c r="J265" s="52">
        <f t="shared" si="99"/>
        <v>0</v>
      </c>
      <c r="K265" s="52">
        <f t="shared" si="99"/>
        <v>0</v>
      </c>
      <c r="L265" s="52">
        <f t="shared" si="99"/>
        <v>1</v>
      </c>
      <c r="M265" s="54" t="s">
        <v>14</v>
      </c>
    </row>
    <row r="266" spans="1:13" ht="15" customHeight="1" thickTop="1" thickBot="1">
      <c r="A266" s="49" t="s">
        <v>20</v>
      </c>
      <c r="B266" s="50"/>
      <c r="C266" s="50"/>
      <c r="D266" s="50"/>
      <c r="E266" s="50"/>
      <c r="F266" s="50">
        <v>20</v>
      </c>
      <c r="G266" s="51">
        <f t="shared" si="98"/>
        <v>20</v>
      </c>
      <c r="H266" s="52">
        <f t="shared" si="99"/>
        <v>0</v>
      </c>
      <c r="I266" s="52">
        <f t="shared" si="99"/>
        <v>0</v>
      </c>
      <c r="J266" s="52">
        <f t="shared" si="99"/>
        <v>0</v>
      </c>
      <c r="K266" s="52">
        <f t="shared" si="99"/>
        <v>0</v>
      </c>
      <c r="L266" s="52">
        <f t="shared" si="99"/>
        <v>1</v>
      </c>
      <c r="M266" s="54" t="s">
        <v>14</v>
      </c>
    </row>
    <row r="267" spans="1:13" ht="15" customHeight="1" thickTop="1" thickBot="1">
      <c r="A267" s="49" t="s">
        <v>21</v>
      </c>
      <c r="B267" s="50"/>
      <c r="C267" s="50"/>
      <c r="D267" s="50"/>
      <c r="E267" s="50"/>
      <c r="F267" s="50">
        <v>20</v>
      </c>
      <c r="G267" s="51">
        <f t="shared" si="98"/>
        <v>20</v>
      </c>
      <c r="H267" s="52">
        <f t="shared" si="99"/>
        <v>0</v>
      </c>
      <c r="I267" s="52">
        <f t="shared" si="99"/>
        <v>0</v>
      </c>
      <c r="J267" s="52">
        <f t="shared" si="99"/>
        <v>0</v>
      </c>
      <c r="K267" s="52">
        <f t="shared" si="99"/>
        <v>0</v>
      </c>
      <c r="L267" s="52">
        <f t="shared" si="99"/>
        <v>1</v>
      </c>
      <c r="M267" s="54" t="s">
        <v>14</v>
      </c>
    </row>
    <row r="268" spans="1:13" ht="15" customHeight="1" thickTop="1" thickBot="1">
      <c r="A268" s="49" t="s">
        <v>22</v>
      </c>
      <c r="B268" s="50"/>
      <c r="C268" s="50"/>
      <c r="D268" s="50"/>
      <c r="E268" s="50"/>
      <c r="F268" s="50">
        <v>20</v>
      </c>
      <c r="G268" s="51">
        <f t="shared" si="98"/>
        <v>20</v>
      </c>
      <c r="H268" s="52">
        <f t="shared" si="99"/>
        <v>0</v>
      </c>
      <c r="I268" s="52">
        <f t="shared" si="99"/>
        <v>0</v>
      </c>
      <c r="J268" s="52">
        <f t="shared" si="99"/>
        <v>0</v>
      </c>
      <c r="K268" s="52">
        <f t="shared" si="99"/>
        <v>0</v>
      </c>
      <c r="L268" s="52">
        <f t="shared" si="99"/>
        <v>1</v>
      </c>
      <c r="M268" s="54" t="s">
        <v>14</v>
      </c>
    </row>
    <row r="269" spans="1:13" ht="15" customHeight="1" thickTop="1" thickBot="1">
      <c r="A269" s="49" t="s">
        <v>23</v>
      </c>
      <c r="B269" s="50"/>
      <c r="C269" s="50"/>
      <c r="D269" s="50"/>
      <c r="E269" s="50"/>
      <c r="F269" s="50">
        <v>20</v>
      </c>
      <c r="G269" s="51">
        <f t="shared" si="98"/>
        <v>20</v>
      </c>
      <c r="H269" s="52">
        <f t="shared" si="99"/>
        <v>0</v>
      </c>
      <c r="I269" s="52">
        <f t="shared" si="99"/>
        <v>0</v>
      </c>
      <c r="J269" s="52">
        <f t="shared" si="99"/>
        <v>0</v>
      </c>
      <c r="K269" s="52">
        <f t="shared" si="99"/>
        <v>0</v>
      </c>
      <c r="L269" s="52">
        <f t="shared" si="99"/>
        <v>1</v>
      </c>
      <c r="M269" s="54"/>
    </row>
    <row r="270" spans="1:13" ht="15" customHeight="1" thickTop="1" thickBot="1">
      <c r="A270" s="55" t="s">
        <v>24</v>
      </c>
      <c r="B270" s="56">
        <f t="shared" ref="B270:E270" si="100">IFERROR(AVERAGE(B265:B269),0)</f>
        <v>0</v>
      </c>
      <c r="C270" s="56">
        <f t="shared" si="100"/>
        <v>0</v>
      </c>
      <c r="D270" s="56">
        <f t="shared" si="100"/>
        <v>0</v>
      </c>
      <c r="E270" s="56">
        <f t="shared" si="100"/>
        <v>0</v>
      </c>
      <c r="F270" s="56"/>
      <c r="G270" s="56">
        <f>SUM(AVERAGE(G265:G269))</f>
        <v>20</v>
      </c>
      <c r="H270" s="58">
        <f>AVERAGE(H265:H269)*0.2</f>
        <v>0</v>
      </c>
      <c r="I270" s="58">
        <f>AVERAGE(I265:I269)*0.4</f>
        <v>0</v>
      </c>
      <c r="J270" s="58">
        <f>AVERAGE(J265:J269)*0.6</f>
        <v>0</v>
      </c>
      <c r="K270" s="58">
        <f>AVERAGE(K265:K269)*0.8</f>
        <v>0</v>
      </c>
      <c r="L270" s="61">
        <f>AVERAGE(L265:L269)*1</f>
        <v>1</v>
      </c>
      <c r="M270" s="58">
        <f>SUM(H270:L270)</f>
        <v>1</v>
      </c>
    </row>
    <row r="271" spans="1:13" ht="15" customHeight="1" thickTop="1" thickBot="1">
      <c r="A271" s="59" t="s">
        <v>25</v>
      </c>
      <c r="B271" s="45" t="s">
        <v>7</v>
      </c>
      <c r="C271" s="45" t="s">
        <v>8</v>
      </c>
      <c r="D271" s="45" t="s">
        <v>9</v>
      </c>
      <c r="E271" s="45" t="s">
        <v>10</v>
      </c>
      <c r="F271" s="45" t="s">
        <v>11</v>
      </c>
      <c r="G271" s="46" t="s">
        <v>12</v>
      </c>
      <c r="H271" s="45" t="s">
        <v>7</v>
      </c>
      <c r="I271" s="45" t="s">
        <v>8</v>
      </c>
      <c r="J271" s="45" t="s">
        <v>9</v>
      </c>
      <c r="K271" s="45" t="s">
        <v>10</v>
      </c>
      <c r="L271" s="60" t="s">
        <v>11</v>
      </c>
      <c r="M271" s="46" t="s">
        <v>12</v>
      </c>
    </row>
    <row r="272" spans="1:13" ht="15" customHeight="1" thickTop="1" thickBot="1">
      <c r="A272" s="49" t="s">
        <v>26</v>
      </c>
      <c r="B272" s="50"/>
      <c r="C272" s="50"/>
      <c r="D272" s="50"/>
      <c r="E272" s="50"/>
      <c r="F272" s="50">
        <v>20</v>
      </c>
      <c r="G272" s="51">
        <f t="shared" ref="G272:G274" si="101">SUM(B272:F272)</f>
        <v>20</v>
      </c>
      <c r="H272" s="52">
        <f t="shared" ref="H272:L274" si="102">IFERROR(B272/$G$272,0)</f>
        <v>0</v>
      </c>
      <c r="I272" s="52">
        <f t="shared" si="102"/>
        <v>0</v>
      </c>
      <c r="J272" s="52">
        <f t="shared" si="102"/>
        <v>0</v>
      </c>
      <c r="K272" s="52">
        <f t="shared" si="102"/>
        <v>0</v>
      </c>
      <c r="L272" s="52">
        <f t="shared" si="102"/>
        <v>1</v>
      </c>
      <c r="M272" s="54" t="s">
        <v>14</v>
      </c>
    </row>
    <row r="273" spans="1:13" ht="15" customHeight="1" thickTop="1" thickBot="1">
      <c r="A273" s="49" t="s">
        <v>27</v>
      </c>
      <c r="B273" s="50"/>
      <c r="C273" s="50"/>
      <c r="D273" s="50"/>
      <c r="E273" s="50"/>
      <c r="F273" s="50">
        <v>20</v>
      </c>
      <c r="G273" s="51">
        <f t="shared" si="101"/>
        <v>20</v>
      </c>
      <c r="H273" s="52">
        <f t="shared" si="102"/>
        <v>0</v>
      </c>
      <c r="I273" s="52">
        <f t="shared" si="102"/>
        <v>0</v>
      </c>
      <c r="J273" s="52">
        <f t="shared" si="102"/>
        <v>0</v>
      </c>
      <c r="K273" s="52">
        <f t="shared" si="102"/>
        <v>0</v>
      </c>
      <c r="L273" s="52">
        <f t="shared" si="102"/>
        <v>1</v>
      </c>
      <c r="M273" s="54" t="s">
        <v>14</v>
      </c>
    </row>
    <row r="274" spans="1:13" ht="15" customHeight="1" thickTop="1" thickBot="1">
      <c r="A274" s="49" t="s">
        <v>28</v>
      </c>
      <c r="B274" s="50"/>
      <c r="C274" s="50"/>
      <c r="D274" s="50"/>
      <c r="E274" s="50"/>
      <c r="F274" s="50">
        <v>20</v>
      </c>
      <c r="G274" s="51">
        <f t="shared" si="101"/>
        <v>20</v>
      </c>
      <c r="H274" s="52">
        <f t="shared" si="102"/>
        <v>0</v>
      </c>
      <c r="I274" s="52">
        <f t="shared" si="102"/>
        <v>0</v>
      </c>
      <c r="J274" s="52">
        <f t="shared" si="102"/>
        <v>0</v>
      </c>
      <c r="K274" s="52">
        <f t="shared" si="102"/>
        <v>0</v>
      </c>
      <c r="L274" s="52">
        <f t="shared" si="102"/>
        <v>1</v>
      </c>
      <c r="M274" s="54" t="s">
        <v>14</v>
      </c>
    </row>
    <row r="275" spans="1:13" ht="15" customHeight="1" thickTop="1" thickBot="1">
      <c r="A275" s="55" t="s">
        <v>24</v>
      </c>
      <c r="B275" s="56"/>
      <c r="C275" s="56">
        <f t="shared" ref="C275:E275" si="103">IFERROR(AVERAGE(C272:C274),0)</f>
        <v>0</v>
      </c>
      <c r="D275" s="62">
        <f t="shared" si="103"/>
        <v>0</v>
      </c>
      <c r="E275" s="62">
        <f t="shared" si="103"/>
        <v>0</v>
      </c>
      <c r="F275" s="62"/>
      <c r="G275" s="62">
        <f>SUM(AVERAGE(G272:G274))</f>
        <v>20</v>
      </c>
      <c r="H275" s="58">
        <f>AVERAGE(H272:H274)*0.2</f>
        <v>0</v>
      </c>
      <c r="I275" s="58">
        <f>AVERAGE(I272:I274)*0.4</f>
        <v>0</v>
      </c>
      <c r="J275" s="58">
        <f>AVERAGE(J272:J274)*0.6</f>
        <v>0</v>
      </c>
      <c r="K275" s="58">
        <f>AVERAGE(K272:K274)*0.8</f>
        <v>0</v>
      </c>
      <c r="L275" s="61">
        <f>AVERAGE(L272:L274)*1</f>
        <v>1</v>
      </c>
      <c r="M275" s="63">
        <f>SUM(H275:L275)</f>
        <v>1</v>
      </c>
    </row>
    <row r="276" spans="1:13" ht="15" customHeight="1" thickTop="1" thickBot="1">
      <c r="A276" s="44" t="s">
        <v>29</v>
      </c>
      <c r="B276" s="45" t="s">
        <v>7</v>
      </c>
      <c r="C276" s="45" t="s">
        <v>8</v>
      </c>
      <c r="D276" s="45" t="s">
        <v>9</v>
      </c>
      <c r="E276" s="45" t="s">
        <v>10</v>
      </c>
      <c r="F276" s="45" t="s">
        <v>11</v>
      </c>
      <c r="G276" s="46" t="s">
        <v>12</v>
      </c>
      <c r="H276" s="45" t="s">
        <v>7</v>
      </c>
      <c r="I276" s="45" t="s">
        <v>8</v>
      </c>
      <c r="J276" s="45" t="s">
        <v>9</v>
      </c>
      <c r="K276" s="45" t="s">
        <v>10</v>
      </c>
      <c r="L276" s="60" t="s">
        <v>11</v>
      </c>
      <c r="M276" s="46" t="s">
        <v>12</v>
      </c>
    </row>
    <row r="277" spans="1:13" ht="15" customHeight="1" thickTop="1" thickBot="1">
      <c r="A277" s="64" t="s">
        <v>30</v>
      </c>
      <c r="B277" s="65"/>
      <c r="C277" s="65"/>
      <c r="D277" s="65"/>
      <c r="E277" s="50"/>
      <c r="F277" s="50">
        <v>20</v>
      </c>
      <c r="G277" s="66">
        <f t="shared" ref="G277:G280" si="104">SUM(B277:F277)</f>
        <v>20</v>
      </c>
      <c r="H277" s="67">
        <f t="shared" ref="H277:L280" si="105">IFERROR(B277/$G$277,0)</f>
        <v>0</v>
      </c>
      <c r="I277" s="67">
        <f t="shared" si="105"/>
        <v>0</v>
      </c>
      <c r="J277" s="67">
        <f t="shared" si="105"/>
        <v>0</v>
      </c>
      <c r="K277" s="67">
        <f t="shared" si="105"/>
        <v>0</v>
      </c>
      <c r="L277" s="67">
        <f t="shared" si="105"/>
        <v>1</v>
      </c>
      <c r="M277" s="54" t="s">
        <v>14</v>
      </c>
    </row>
    <row r="278" spans="1:13" ht="15" customHeight="1" thickTop="1" thickBot="1">
      <c r="A278" s="64" t="s">
        <v>31</v>
      </c>
      <c r="B278" s="65"/>
      <c r="C278" s="65"/>
      <c r="D278" s="65"/>
      <c r="E278" s="50"/>
      <c r="F278" s="50">
        <v>20</v>
      </c>
      <c r="G278" s="66">
        <f t="shared" si="104"/>
        <v>20</v>
      </c>
      <c r="H278" s="67">
        <f t="shared" si="105"/>
        <v>0</v>
      </c>
      <c r="I278" s="67">
        <f t="shared" si="105"/>
        <v>0</v>
      </c>
      <c r="J278" s="67">
        <f t="shared" si="105"/>
        <v>0</v>
      </c>
      <c r="K278" s="67">
        <f t="shared" si="105"/>
        <v>0</v>
      </c>
      <c r="L278" s="67">
        <f t="shared" si="105"/>
        <v>1</v>
      </c>
      <c r="M278" s="54" t="s">
        <v>14</v>
      </c>
    </row>
    <row r="279" spans="1:13" ht="15" customHeight="1" thickTop="1" thickBot="1">
      <c r="A279" s="64" t="s">
        <v>32</v>
      </c>
      <c r="B279" s="65"/>
      <c r="C279" s="65"/>
      <c r="D279" s="65"/>
      <c r="E279" s="50"/>
      <c r="F279" s="50">
        <v>20</v>
      </c>
      <c r="G279" s="66">
        <f t="shared" si="104"/>
        <v>20</v>
      </c>
      <c r="H279" s="67">
        <f t="shared" si="105"/>
        <v>0</v>
      </c>
      <c r="I279" s="67">
        <f t="shared" si="105"/>
        <v>0</v>
      </c>
      <c r="J279" s="67">
        <f t="shared" si="105"/>
        <v>0</v>
      </c>
      <c r="K279" s="67">
        <f t="shared" si="105"/>
        <v>0</v>
      </c>
      <c r="L279" s="67">
        <f t="shared" si="105"/>
        <v>1</v>
      </c>
      <c r="M279" s="54" t="s">
        <v>14</v>
      </c>
    </row>
    <row r="280" spans="1:13" ht="15" customHeight="1" thickTop="1" thickBot="1">
      <c r="A280" s="64" t="s">
        <v>33</v>
      </c>
      <c r="B280" s="65"/>
      <c r="C280" s="65"/>
      <c r="D280" s="65"/>
      <c r="E280" s="50"/>
      <c r="F280" s="50">
        <v>20</v>
      </c>
      <c r="G280" s="66">
        <f t="shared" si="104"/>
        <v>20</v>
      </c>
      <c r="H280" s="67">
        <f t="shared" si="105"/>
        <v>0</v>
      </c>
      <c r="I280" s="67">
        <f t="shared" si="105"/>
        <v>0</v>
      </c>
      <c r="J280" s="67">
        <f t="shared" si="105"/>
        <v>0</v>
      </c>
      <c r="K280" s="67">
        <f t="shared" si="105"/>
        <v>0</v>
      </c>
      <c r="L280" s="67">
        <f t="shared" si="105"/>
        <v>1</v>
      </c>
      <c r="M280" s="54" t="s">
        <v>14</v>
      </c>
    </row>
    <row r="281" spans="1:13" ht="15" customHeight="1" thickTop="1" thickBot="1">
      <c r="A281" s="68" t="s">
        <v>24</v>
      </c>
      <c r="B281" s="69">
        <f t="shared" ref="B281:E281" si="106">IFERROR(AVERAGE(B277:B280),0)</f>
        <v>0</v>
      </c>
      <c r="C281" s="69">
        <f t="shared" si="106"/>
        <v>0</v>
      </c>
      <c r="D281" s="69">
        <f t="shared" si="106"/>
        <v>0</v>
      </c>
      <c r="E281" s="69">
        <f t="shared" si="106"/>
        <v>0</v>
      </c>
      <c r="F281" s="69"/>
      <c r="G281" s="69">
        <f>SUM(AVERAGE(G277:G280))</f>
        <v>20</v>
      </c>
      <c r="H281" s="63">
        <f>AVERAGE(H277:H280)*0.2</f>
        <v>0</v>
      </c>
      <c r="I281" s="63">
        <f>AVERAGE(I277:I280)*0.4</f>
        <v>0</v>
      </c>
      <c r="J281" s="63">
        <f>AVERAGE(J277:J280)*0.6</f>
        <v>0</v>
      </c>
      <c r="K281" s="63">
        <f>AVERAGE(K277:K280)*0.8</f>
        <v>0</v>
      </c>
      <c r="L281" s="70">
        <f>AVERAGE(L277:L280)*1</f>
        <v>1</v>
      </c>
      <c r="M281" s="63">
        <f>SUM(H281:L281)</f>
        <v>1</v>
      </c>
    </row>
    <row r="282" spans="1:13" ht="15" customHeight="1" thickTop="1" thickBot="1">
      <c r="A282" s="71" t="s">
        <v>114</v>
      </c>
      <c r="B282" s="72"/>
      <c r="C282" s="72"/>
      <c r="D282" s="72"/>
      <c r="E282" s="72"/>
      <c r="F282" s="72"/>
      <c r="G282" s="73">
        <f>SUM(B282:F282)</f>
        <v>0</v>
      </c>
      <c r="H282" s="74">
        <f t="shared" ref="H282:L282" si="107">IFERROR(B282/$G$282,0)</f>
        <v>0</v>
      </c>
      <c r="I282" s="74">
        <f t="shared" si="107"/>
        <v>0</v>
      </c>
      <c r="J282" s="74">
        <f t="shared" si="107"/>
        <v>0</v>
      </c>
      <c r="K282" s="74">
        <f t="shared" si="107"/>
        <v>0</v>
      </c>
      <c r="L282" s="74">
        <f t="shared" si="107"/>
        <v>0</v>
      </c>
      <c r="M282" s="54" t="s">
        <v>14</v>
      </c>
    </row>
    <row r="283" spans="1:13" ht="15" customHeight="1" thickTop="1" thickBot="1">
      <c r="A283" s="170" t="s">
        <v>35</v>
      </c>
      <c r="B283" s="171"/>
      <c r="C283" s="171"/>
      <c r="D283" s="171"/>
      <c r="E283" s="171"/>
      <c r="F283" s="172"/>
      <c r="G283" s="75">
        <v>20</v>
      </c>
      <c r="H283" s="63" t="s">
        <v>14</v>
      </c>
      <c r="I283" s="63" t="s">
        <v>14</v>
      </c>
      <c r="J283" s="63" t="s">
        <v>14</v>
      </c>
      <c r="K283" s="63" t="s">
        <v>14</v>
      </c>
      <c r="L283" s="63" t="s">
        <v>14</v>
      </c>
      <c r="M283" s="63">
        <f>(M263+M270+M275+M281)/4</f>
        <v>1</v>
      </c>
    </row>
    <row r="284" spans="1:13" ht="15" customHeight="1" thickTop="1">
      <c r="A284" s="37"/>
      <c r="B284" s="37"/>
      <c r="C284" s="37"/>
      <c r="D284" s="37"/>
      <c r="E284" s="37"/>
      <c r="F284" s="37"/>
      <c r="G284" s="37"/>
      <c r="H284" s="37"/>
      <c r="I284" s="37"/>
      <c r="J284" s="37"/>
      <c r="K284" s="37"/>
      <c r="L284" s="37"/>
      <c r="M284" s="37"/>
    </row>
    <row r="285" spans="1:13" ht="15" customHeight="1" thickBot="1">
      <c r="A285" s="37"/>
      <c r="B285" s="37"/>
      <c r="C285" s="37"/>
      <c r="D285" s="37"/>
      <c r="E285" s="37"/>
      <c r="F285" s="37"/>
      <c r="G285" s="37"/>
      <c r="H285" s="37"/>
      <c r="I285" s="37"/>
      <c r="J285" s="37"/>
      <c r="K285" s="37"/>
      <c r="L285" s="37"/>
      <c r="M285" s="37"/>
    </row>
    <row r="286" spans="1:13" ht="15" customHeight="1" thickTop="1" thickBot="1">
      <c r="A286" s="39" t="s">
        <v>0</v>
      </c>
      <c r="B286" s="153" t="s">
        <v>53</v>
      </c>
      <c r="C286" s="154"/>
      <c r="D286" s="154"/>
      <c r="E286" s="154"/>
      <c r="F286" s="154"/>
      <c r="G286" s="155"/>
      <c r="H286" s="156" t="s">
        <v>111</v>
      </c>
      <c r="I286" s="157"/>
      <c r="J286" s="158"/>
      <c r="K286" s="40" t="s">
        <v>2</v>
      </c>
      <c r="L286" s="159">
        <v>45302</v>
      </c>
      <c r="M286" s="160"/>
    </row>
    <row r="287" spans="1:13" ht="15" customHeight="1" thickBot="1">
      <c r="A287" s="161" t="s">
        <v>3</v>
      </c>
      <c r="B287" s="162"/>
      <c r="C287" s="162"/>
      <c r="D287" s="162"/>
      <c r="E287" s="162"/>
      <c r="F287" s="162"/>
      <c r="G287" s="163"/>
      <c r="H287" s="41" t="s">
        <v>112</v>
      </c>
      <c r="I287" s="167">
        <v>16</v>
      </c>
      <c r="J287" s="155"/>
      <c r="K287" s="42"/>
      <c r="L287" s="41"/>
      <c r="M287" s="41"/>
    </row>
    <row r="288" spans="1:13" ht="15" customHeight="1" thickBot="1">
      <c r="A288" s="164"/>
      <c r="B288" s="165"/>
      <c r="C288" s="165"/>
      <c r="D288" s="165"/>
      <c r="E288" s="165"/>
      <c r="F288" s="165"/>
      <c r="G288" s="166"/>
      <c r="H288" s="41" t="s">
        <v>113</v>
      </c>
      <c r="I288" s="167">
        <v>4</v>
      </c>
      <c r="J288" s="155"/>
      <c r="K288" s="41"/>
      <c r="L288" s="41"/>
      <c r="M288" s="41"/>
    </row>
    <row r="289" spans="1:13" ht="15" customHeight="1" thickBot="1">
      <c r="A289" s="43" t="s">
        <v>4</v>
      </c>
      <c r="B289" s="168" t="s">
        <v>5</v>
      </c>
      <c r="C289" s="169"/>
      <c r="D289" s="169"/>
      <c r="E289" s="169"/>
      <c r="F289" s="169"/>
      <c r="G289" s="169"/>
      <c r="H289" s="167" t="s">
        <v>5</v>
      </c>
      <c r="I289" s="154"/>
      <c r="J289" s="154"/>
      <c r="K289" s="154"/>
      <c r="L289" s="154"/>
      <c r="M289" s="155"/>
    </row>
    <row r="290" spans="1:13" ht="15" customHeight="1" thickTop="1" thickBot="1">
      <c r="A290" s="44" t="s">
        <v>6</v>
      </c>
      <c r="B290" s="45" t="s">
        <v>7</v>
      </c>
      <c r="C290" s="45" t="s">
        <v>8</v>
      </c>
      <c r="D290" s="45" t="s">
        <v>9</v>
      </c>
      <c r="E290" s="45" t="s">
        <v>10</v>
      </c>
      <c r="F290" s="45" t="s">
        <v>11</v>
      </c>
      <c r="G290" s="46" t="s">
        <v>12</v>
      </c>
      <c r="H290" s="47" t="s">
        <v>7</v>
      </c>
      <c r="I290" s="47" t="s">
        <v>8</v>
      </c>
      <c r="J290" s="47" t="s">
        <v>9</v>
      </c>
      <c r="K290" s="47" t="s">
        <v>10</v>
      </c>
      <c r="L290" s="47" t="s">
        <v>11</v>
      </c>
      <c r="M290" s="48" t="s">
        <v>12</v>
      </c>
    </row>
    <row r="291" spans="1:13" ht="15" customHeight="1" thickTop="1" thickBot="1">
      <c r="A291" s="49" t="s">
        <v>13</v>
      </c>
      <c r="B291" s="50"/>
      <c r="C291" s="50"/>
      <c r="D291" s="50"/>
      <c r="E291" s="50"/>
      <c r="F291" s="50">
        <v>20</v>
      </c>
      <c r="G291" s="51">
        <f t="shared" ref="G291:G293" si="108">SUM(B291:F291)</f>
        <v>20</v>
      </c>
      <c r="H291" s="52">
        <f t="shared" ref="H291:L293" si="109">IFERROR(B291/$G$291,0)</f>
        <v>0</v>
      </c>
      <c r="I291" s="52">
        <f t="shared" si="109"/>
        <v>0</v>
      </c>
      <c r="J291" s="52">
        <f t="shared" si="109"/>
        <v>0</v>
      </c>
      <c r="K291" s="52">
        <f t="shared" si="109"/>
        <v>0</v>
      </c>
      <c r="L291" s="52">
        <f t="shared" si="109"/>
        <v>1</v>
      </c>
      <c r="M291" s="53" t="s">
        <v>14</v>
      </c>
    </row>
    <row r="292" spans="1:13" ht="15" customHeight="1" thickTop="1" thickBot="1">
      <c r="A292" s="49" t="s">
        <v>15</v>
      </c>
      <c r="B292" s="50"/>
      <c r="C292" s="50"/>
      <c r="D292" s="50"/>
      <c r="E292" s="50"/>
      <c r="F292" s="50">
        <v>20</v>
      </c>
      <c r="G292" s="51">
        <f t="shared" si="108"/>
        <v>20</v>
      </c>
      <c r="H292" s="52">
        <f t="shared" si="109"/>
        <v>0</v>
      </c>
      <c r="I292" s="52">
        <f t="shared" si="109"/>
        <v>0</v>
      </c>
      <c r="J292" s="52">
        <f t="shared" si="109"/>
        <v>0</v>
      </c>
      <c r="K292" s="52">
        <f t="shared" si="109"/>
        <v>0</v>
      </c>
      <c r="L292" s="52">
        <f t="shared" si="109"/>
        <v>1</v>
      </c>
      <c r="M292" s="54" t="s">
        <v>14</v>
      </c>
    </row>
    <row r="293" spans="1:13" ht="15" customHeight="1" thickTop="1" thickBot="1">
      <c r="A293" s="49" t="s">
        <v>16</v>
      </c>
      <c r="B293" s="50"/>
      <c r="C293" s="50"/>
      <c r="D293" s="50"/>
      <c r="E293" s="50"/>
      <c r="F293" s="50">
        <v>20</v>
      </c>
      <c r="G293" s="51">
        <f t="shared" si="108"/>
        <v>20</v>
      </c>
      <c r="H293" s="52">
        <f t="shared" si="109"/>
        <v>0</v>
      </c>
      <c r="I293" s="52">
        <f t="shared" si="109"/>
        <v>0</v>
      </c>
      <c r="J293" s="52">
        <f t="shared" si="109"/>
        <v>0</v>
      </c>
      <c r="K293" s="52">
        <f t="shared" si="109"/>
        <v>0</v>
      </c>
      <c r="L293" s="52">
        <f t="shared" si="109"/>
        <v>1</v>
      </c>
      <c r="M293" s="54" t="s">
        <v>14</v>
      </c>
    </row>
    <row r="294" spans="1:13" ht="15" customHeight="1" thickTop="1" thickBot="1">
      <c r="A294" s="55" t="s">
        <v>17</v>
      </c>
      <c r="B294" s="56">
        <f>IFERROR(AVERAGE(B291:B293),0)</f>
        <v>0</v>
      </c>
      <c r="C294" s="56"/>
      <c r="D294" s="56">
        <f>IFERROR(AVERAGE(D291:D293),0)</f>
        <v>0</v>
      </c>
      <c r="E294" s="56"/>
      <c r="F294" s="56"/>
      <c r="G294" s="56">
        <f>SUM(AVERAGE(G291:G293))</f>
        <v>20</v>
      </c>
      <c r="H294" s="57">
        <f>AVERAGE(H291:H293)*0.2</f>
        <v>0</v>
      </c>
      <c r="I294" s="57">
        <f>AVERAGE(I291:I293)*0.4</f>
        <v>0</v>
      </c>
      <c r="J294" s="57">
        <f>AVERAGE(J291:J293)*0.6</f>
        <v>0</v>
      </c>
      <c r="K294" s="57">
        <f>AVERAGE(K291:K293)*0.8</f>
        <v>0</v>
      </c>
      <c r="L294" s="57">
        <f>AVERAGE(L291:L293)*1</f>
        <v>1</v>
      </c>
      <c r="M294" s="58">
        <f>SUM(H294:L294)</f>
        <v>1</v>
      </c>
    </row>
    <row r="295" spans="1:13" ht="15" customHeight="1" thickTop="1" thickBot="1">
      <c r="A295" s="59" t="s">
        <v>18</v>
      </c>
      <c r="B295" s="45" t="s">
        <v>7</v>
      </c>
      <c r="C295" s="45" t="s">
        <v>8</v>
      </c>
      <c r="D295" s="45" t="s">
        <v>9</v>
      </c>
      <c r="E295" s="45" t="s">
        <v>10</v>
      </c>
      <c r="F295" s="45" t="s">
        <v>11</v>
      </c>
      <c r="G295" s="46" t="s">
        <v>12</v>
      </c>
      <c r="H295" s="45" t="s">
        <v>7</v>
      </c>
      <c r="I295" s="45" t="s">
        <v>8</v>
      </c>
      <c r="J295" s="45" t="s">
        <v>9</v>
      </c>
      <c r="K295" s="45" t="s">
        <v>10</v>
      </c>
      <c r="L295" s="60" t="s">
        <v>11</v>
      </c>
      <c r="M295" s="46" t="s">
        <v>12</v>
      </c>
    </row>
    <row r="296" spans="1:13" ht="15" customHeight="1" thickTop="1" thickBot="1">
      <c r="A296" s="49" t="s">
        <v>19</v>
      </c>
      <c r="B296" s="50"/>
      <c r="C296" s="50"/>
      <c r="D296" s="50"/>
      <c r="E296" s="50"/>
      <c r="F296" s="50">
        <v>20</v>
      </c>
      <c r="G296" s="51">
        <f t="shared" ref="G296:G300" si="110">SUM(B296:F296)</f>
        <v>20</v>
      </c>
      <c r="H296" s="52">
        <f t="shared" ref="H296:L300" si="111">IFERROR(B296/$G$296,0)</f>
        <v>0</v>
      </c>
      <c r="I296" s="52">
        <f t="shared" si="111"/>
        <v>0</v>
      </c>
      <c r="J296" s="52">
        <f t="shared" si="111"/>
        <v>0</v>
      </c>
      <c r="K296" s="52">
        <f t="shared" si="111"/>
        <v>0</v>
      </c>
      <c r="L296" s="52">
        <f t="shared" si="111"/>
        <v>1</v>
      </c>
      <c r="M296" s="54" t="s">
        <v>14</v>
      </c>
    </row>
    <row r="297" spans="1:13" ht="15" customHeight="1" thickTop="1" thickBot="1">
      <c r="A297" s="49" t="s">
        <v>20</v>
      </c>
      <c r="B297" s="50"/>
      <c r="C297" s="50"/>
      <c r="D297" s="50"/>
      <c r="E297" s="50"/>
      <c r="F297" s="50">
        <v>20</v>
      </c>
      <c r="G297" s="51">
        <f t="shared" si="110"/>
        <v>20</v>
      </c>
      <c r="H297" s="52">
        <f t="shared" si="111"/>
        <v>0</v>
      </c>
      <c r="I297" s="52">
        <f t="shared" si="111"/>
        <v>0</v>
      </c>
      <c r="J297" s="52">
        <f t="shared" si="111"/>
        <v>0</v>
      </c>
      <c r="K297" s="52">
        <f t="shared" si="111"/>
        <v>0</v>
      </c>
      <c r="L297" s="52">
        <f t="shared" si="111"/>
        <v>1</v>
      </c>
      <c r="M297" s="54" t="s">
        <v>14</v>
      </c>
    </row>
    <row r="298" spans="1:13" ht="15" customHeight="1" thickTop="1" thickBot="1">
      <c r="A298" s="49" t="s">
        <v>21</v>
      </c>
      <c r="B298" s="50"/>
      <c r="C298" s="50"/>
      <c r="D298" s="50"/>
      <c r="E298" s="50"/>
      <c r="F298" s="50">
        <v>20</v>
      </c>
      <c r="G298" s="51">
        <f t="shared" si="110"/>
        <v>20</v>
      </c>
      <c r="H298" s="52">
        <f t="shared" si="111"/>
        <v>0</v>
      </c>
      <c r="I298" s="52">
        <f t="shared" si="111"/>
        <v>0</v>
      </c>
      <c r="J298" s="52">
        <f t="shared" si="111"/>
        <v>0</v>
      </c>
      <c r="K298" s="52">
        <f t="shared" si="111"/>
        <v>0</v>
      </c>
      <c r="L298" s="52">
        <f t="shared" si="111"/>
        <v>1</v>
      </c>
      <c r="M298" s="54" t="s">
        <v>14</v>
      </c>
    </row>
    <row r="299" spans="1:13" ht="15" customHeight="1" thickTop="1" thickBot="1">
      <c r="A299" s="49" t="s">
        <v>22</v>
      </c>
      <c r="B299" s="50"/>
      <c r="C299" s="50"/>
      <c r="D299" s="50"/>
      <c r="E299" s="50"/>
      <c r="F299" s="50">
        <v>20</v>
      </c>
      <c r="G299" s="51">
        <f t="shared" si="110"/>
        <v>20</v>
      </c>
      <c r="H299" s="52">
        <f t="shared" si="111"/>
        <v>0</v>
      </c>
      <c r="I299" s="52">
        <f t="shared" si="111"/>
        <v>0</v>
      </c>
      <c r="J299" s="52">
        <f t="shared" si="111"/>
        <v>0</v>
      </c>
      <c r="K299" s="52">
        <f t="shared" si="111"/>
        <v>0</v>
      </c>
      <c r="L299" s="52">
        <f t="shared" si="111"/>
        <v>1</v>
      </c>
      <c r="M299" s="54" t="s">
        <v>14</v>
      </c>
    </row>
    <row r="300" spans="1:13" ht="15" customHeight="1" thickTop="1" thickBot="1">
      <c r="A300" s="49" t="s">
        <v>23</v>
      </c>
      <c r="B300" s="50"/>
      <c r="C300" s="50"/>
      <c r="D300" s="50"/>
      <c r="E300" s="50"/>
      <c r="F300" s="50">
        <v>20</v>
      </c>
      <c r="G300" s="51">
        <f t="shared" si="110"/>
        <v>20</v>
      </c>
      <c r="H300" s="52">
        <f t="shared" si="111"/>
        <v>0</v>
      </c>
      <c r="I300" s="52">
        <f t="shared" si="111"/>
        <v>0</v>
      </c>
      <c r="J300" s="52">
        <f t="shared" si="111"/>
        <v>0</v>
      </c>
      <c r="K300" s="52">
        <f t="shared" si="111"/>
        <v>0</v>
      </c>
      <c r="L300" s="52">
        <f t="shared" si="111"/>
        <v>1</v>
      </c>
      <c r="M300" s="54"/>
    </row>
    <row r="301" spans="1:13" ht="15" customHeight="1" thickTop="1" thickBot="1">
      <c r="A301" s="55" t="s">
        <v>24</v>
      </c>
      <c r="B301" s="56">
        <f t="shared" ref="B301:E301" si="112">IFERROR(AVERAGE(B296:B300),0)</f>
        <v>0</v>
      </c>
      <c r="C301" s="56">
        <f t="shared" si="112"/>
        <v>0</v>
      </c>
      <c r="D301" s="56">
        <f t="shared" si="112"/>
        <v>0</v>
      </c>
      <c r="E301" s="56">
        <f t="shared" si="112"/>
        <v>0</v>
      </c>
      <c r="F301" s="56"/>
      <c r="G301" s="56">
        <f>SUM(AVERAGE(G296:G300))</f>
        <v>20</v>
      </c>
      <c r="H301" s="58">
        <f>AVERAGE(H296:H300)*0.2</f>
        <v>0</v>
      </c>
      <c r="I301" s="58">
        <f>AVERAGE(I296:I300)*0.4</f>
        <v>0</v>
      </c>
      <c r="J301" s="58">
        <f>AVERAGE(J296:J300)*0.6</f>
        <v>0</v>
      </c>
      <c r="K301" s="58">
        <f>AVERAGE(K296:K300)*0.8</f>
        <v>0</v>
      </c>
      <c r="L301" s="61">
        <f>AVERAGE(L296:L300)*1</f>
        <v>1</v>
      </c>
      <c r="M301" s="58">
        <f>SUM(H301:L301)</f>
        <v>1</v>
      </c>
    </row>
    <row r="302" spans="1:13" ht="15" customHeight="1" thickTop="1" thickBot="1">
      <c r="A302" s="59" t="s">
        <v>25</v>
      </c>
      <c r="B302" s="45" t="s">
        <v>7</v>
      </c>
      <c r="C302" s="45" t="s">
        <v>8</v>
      </c>
      <c r="D302" s="45" t="s">
        <v>9</v>
      </c>
      <c r="E302" s="45" t="s">
        <v>10</v>
      </c>
      <c r="F302" s="45" t="s">
        <v>11</v>
      </c>
      <c r="G302" s="46" t="s">
        <v>12</v>
      </c>
      <c r="H302" s="45" t="s">
        <v>7</v>
      </c>
      <c r="I302" s="45" t="s">
        <v>8</v>
      </c>
      <c r="J302" s="45" t="s">
        <v>9</v>
      </c>
      <c r="K302" s="45" t="s">
        <v>10</v>
      </c>
      <c r="L302" s="60" t="s">
        <v>11</v>
      </c>
      <c r="M302" s="46" t="s">
        <v>12</v>
      </c>
    </row>
    <row r="303" spans="1:13" ht="15" customHeight="1" thickTop="1" thickBot="1">
      <c r="A303" s="49" t="s">
        <v>26</v>
      </c>
      <c r="B303" s="50"/>
      <c r="C303" s="50"/>
      <c r="D303" s="50"/>
      <c r="E303" s="50"/>
      <c r="F303" s="50">
        <v>20</v>
      </c>
      <c r="G303" s="51">
        <f t="shared" ref="G303:G305" si="113">SUM(B303:F303)</f>
        <v>20</v>
      </c>
      <c r="H303" s="52">
        <f t="shared" ref="H303:L305" si="114">IFERROR(B303/$G$303,0)</f>
        <v>0</v>
      </c>
      <c r="I303" s="52">
        <f t="shared" si="114"/>
        <v>0</v>
      </c>
      <c r="J303" s="52">
        <f t="shared" si="114"/>
        <v>0</v>
      </c>
      <c r="K303" s="52">
        <f t="shared" si="114"/>
        <v>0</v>
      </c>
      <c r="L303" s="52">
        <f t="shared" si="114"/>
        <v>1</v>
      </c>
      <c r="M303" s="54" t="s">
        <v>14</v>
      </c>
    </row>
    <row r="304" spans="1:13" ht="15" customHeight="1" thickTop="1" thickBot="1">
      <c r="A304" s="49" t="s">
        <v>27</v>
      </c>
      <c r="B304" s="50"/>
      <c r="C304" s="50"/>
      <c r="D304" s="50"/>
      <c r="E304" s="50"/>
      <c r="F304" s="50">
        <v>20</v>
      </c>
      <c r="G304" s="51">
        <f t="shared" si="113"/>
        <v>20</v>
      </c>
      <c r="H304" s="52">
        <f t="shared" si="114"/>
        <v>0</v>
      </c>
      <c r="I304" s="52">
        <f t="shared" si="114"/>
        <v>0</v>
      </c>
      <c r="J304" s="52">
        <f t="shared" si="114"/>
        <v>0</v>
      </c>
      <c r="K304" s="52">
        <f t="shared" si="114"/>
        <v>0</v>
      </c>
      <c r="L304" s="52">
        <f t="shared" si="114"/>
        <v>1</v>
      </c>
      <c r="M304" s="54" t="s">
        <v>14</v>
      </c>
    </row>
    <row r="305" spans="1:13" ht="15" customHeight="1" thickTop="1" thickBot="1">
      <c r="A305" s="49" t="s">
        <v>28</v>
      </c>
      <c r="B305" s="50"/>
      <c r="C305" s="50"/>
      <c r="D305" s="50"/>
      <c r="E305" s="50"/>
      <c r="F305" s="50">
        <v>20</v>
      </c>
      <c r="G305" s="51">
        <f t="shared" si="113"/>
        <v>20</v>
      </c>
      <c r="H305" s="52">
        <f t="shared" si="114"/>
        <v>0</v>
      </c>
      <c r="I305" s="52">
        <f t="shared" si="114"/>
        <v>0</v>
      </c>
      <c r="J305" s="52">
        <f t="shared" si="114"/>
        <v>0</v>
      </c>
      <c r="K305" s="52">
        <f t="shared" si="114"/>
        <v>0</v>
      </c>
      <c r="L305" s="52">
        <f t="shared" si="114"/>
        <v>1</v>
      </c>
      <c r="M305" s="54" t="s">
        <v>14</v>
      </c>
    </row>
    <row r="306" spans="1:13" ht="15" customHeight="1" thickTop="1" thickBot="1">
      <c r="A306" s="55" t="s">
        <v>24</v>
      </c>
      <c r="B306" s="56"/>
      <c r="C306" s="56">
        <f t="shared" ref="C306:E306" si="115">IFERROR(AVERAGE(C303:C305),0)</f>
        <v>0</v>
      </c>
      <c r="D306" s="62">
        <f t="shared" si="115"/>
        <v>0</v>
      </c>
      <c r="E306" s="62">
        <f t="shared" si="115"/>
        <v>0</v>
      </c>
      <c r="F306" s="62"/>
      <c r="G306" s="62">
        <f>SUM(AVERAGE(G303:G305))</f>
        <v>20</v>
      </c>
      <c r="H306" s="58">
        <f>AVERAGE(H303:H305)*0.2</f>
        <v>0</v>
      </c>
      <c r="I306" s="58">
        <f>AVERAGE(I303:I305)*0.4</f>
        <v>0</v>
      </c>
      <c r="J306" s="58">
        <f>AVERAGE(J303:J305)*0.6</f>
        <v>0</v>
      </c>
      <c r="K306" s="58">
        <f>AVERAGE(K303:K305)*0.8</f>
        <v>0</v>
      </c>
      <c r="L306" s="61">
        <f>AVERAGE(L303:L305)*1</f>
        <v>1</v>
      </c>
      <c r="M306" s="63">
        <f>SUM(H306:L306)</f>
        <v>1</v>
      </c>
    </row>
    <row r="307" spans="1:13" ht="15" customHeight="1" thickTop="1" thickBot="1">
      <c r="A307" s="44" t="s">
        <v>29</v>
      </c>
      <c r="B307" s="45" t="s">
        <v>7</v>
      </c>
      <c r="C307" s="45" t="s">
        <v>8</v>
      </c>
      <c r="D307" s="45" t="s">
        <v>9</v>
      </c>
      <c r="E307" s="45" t="s">
        <v>10</v>
      </c>
      <c r="F307" s="45" t="s">
        <v>11</v>
      </c>
      <c r="G307" s="46" t="s">
        <v>12</v>
      </c>
      <c r="H307" s="45" t="s">
        <v>7</v>
      </c>
      <c r="I307" s="45" t="s">
        <v>8</v>
      </c>
      <c r="J307" s="45" t="s">
        <v>9</v>
      </c>
      <c r="K307" s="45" t="s">
        <v>10</v>
      </c>
      <c r="L307" s="60" t="s">
        <v>11</v>
      </c>
      <c r="M307" s="46" t="s">
        <v>12</v>
      </c>
    </row>
    <row r="308" spans="1:13" ht="15" customHeight="1" thickTop="1" thickBot="1">
      <c r="A308" s="64" t="s">
        <v>30</v>
      </c>
      <c r="B308" s="65"/>
      <c r="C308" s="65"/>
      <c r="D308" s="65"/>
      <c r="E308" s="50"/>
      <c r="F308" s="50">
        <v>20</v>
      </c>
      <c r="G308" s="66">
        <f t="shared" ref="G308:G311" si="116">SUM(B308:F308)</f>
        <v>20</v>
      </c>
      <c r="H308" s="67">
        <f t="shared" ref="H308:L311" si="117">IFERROR(B308/$G$308,0)</f>
        <v>0</v>
      </c>
      <c r="I308" s="67">
        <f t="shared" si="117"/>
        <v>0</v>
      </c>
      <c r="J308" s="67">
        <f t="shared" si="117"/>
        <v>0</v>
      </c>
      <c r="K308" s="67">
        <f t="shared" si="117"/>
        <v>0</v>
      </c>
      <c r="L308" s="67">
        <f t="shared" si="117"/>
        <v>1</v>
      </c>
      <c r="M308" s="54" t="s">
        <v>14</v>
      </c>
    </row>
    <row r="309" spans="1:13" ht="15" customHeight="1" thickTop="1" thickBot="1">
      <c r="A309" s="64" t="s">
        <v>31</v>
      </c>
      <c r="B309" s="65"/>
      <c r="C309" s="65"/>
      <c r="D309" s="65"/>
      <c r="E309" s="50"/>
      <c r="F309" s="50">
        <v>20</v>
      </c>
      <c r="G309" s="66">
        <f t="shared" si="116"/>
        <v>20</v>
      </c>
      <c r="H309" s="67">
        <f t="shared" si="117"/>
        <v>0</v>
      </c>
      <c r="I309" s="67">
        <f t="shared" si="117"/>
        <v>0</v>
      </c>
      <c r="J309" s="67">
        <f t="shared" si="117"/>
        <v>0</v>
      </c>
      <c r="K309" s="67">
        <f t="shared" si="117"/>
        <v>0</v>
      </c>
      <c r="L309" s="67">
        <f t="shared" si="117"/>
        <v>1</v>
      </c>
      <c r="M309" s="54" t="s">
        <v>14</v>
      </c>
    </row>
    <row r="310" spans="1:13" ht="15" customHeight="1" thickTop="1" thickBot="1">
      <c r="A310" s="64" t="s">
        <v>32</v>
      </c>
      <c r="B310" s="65"/>
      <c r="C310" s="65"/>
      <c r="D310" s="65"/>
      <c r="E310" s="50"/>
      <c r="F310" s="50">
        <v>20</v>
      </c>
      <c r="G310" s="66">
        <f t="shared" si="116"/>
        <v>20</v>
      </c>
      <c r="H310" s="67">
        <f t="shared" si="117"/>
        <v>0</v>
      </c>
      <c r="I310" s="67">
        <f t="shared" si="117"/>
        <v>0</v>
      </c>
      <c r="J310" s="67">
        <f t="shared" si="117"/>
        <v>0</v>
      </c>
      <c r="K310" s="67">
        <f t="shared" si="117"/>
        <v>0</v>
      </c>
      <c r="L310" s="67">
        <f t="shared" si="117"/>
        <v>1</v>
      </c>
      <c r="M310" s="54" t="s">
        <v>14</v>
      </c>
    </row>
    <row r="311" spans="1:13" ht="15" customHeight="1" thickTop="1" thickBot="1">
      <c r="A311" s="64" t="s">
        <v>33</v>
      </c>
      <c r="B311" s="65"/>
      <c r="C311" s="65"/>
      <c r="D311" s="65"/>
      <c r="E311" s="50"/>
      <c r="F311" s="50">
        <v>20</v>
      </c>
      <c r="G311" s="66">
        <f t="shared" si="116"/>
        <v>20</v>
      </c>
      <c r="H311" s="67">
        <f t="shared" si="117"/>
        <v>0</v>
      </c>
      <c r="I311" s="67">
        <f t="shared" si="117"/>
        <v>0</v>
      </c>
      <c r="J311" s="67">
        <f t="shared" si="117"/>
        <v>0</v>
      </c>
      <c r="K311" s="67">
        <f t="shared" si="117"/>
        <v>0</v>
      </c>
      <c r="L311" s="67">
        <f t="shared" si="117"/>
        <v>1</v>
      </c>
      <c r="M311" s="54" t="s">
        <v>14</v>
      </c>
    </row>
    <row r="312" spans="1:13" ht="15" customHeight="1" thickTop="1" thickBot="1">
      <c r="A312" s="68" t="s">
        <v>24</v>
      </c>
      <c r="B312" s="69">
        <f t="shared" ref="B312:E312" si="118">IFERROR(AVERAGE(B308:B311),0)</f>
        <v>0</v>
      </c>
      <c r="C312" s="69">
        <f t="shared" si="118"/>
        <v>0</v>
      </c>
      <c r="D312" s="69">
        <f t="shared" si="118"/>
        <v>0</v>
      </c>
      <c r="E312" s="69">
        <f t="shared" si="118"/>
        <v>0</v>
      </c>
      <c r="F312" s="69"/>
      <c r="G312" s="69">
        <f>SUM(AVERAGE(G308:G311))</f>
        <v>20</v>
      </c>
      <c r="H312" s="63">
        <f>AVERAGE(H308:H311)*0.2</f>
        <v>0</v>
      </c>
      <c r="I312" s="63">
        <f>AVERAGE(I308:I311)*0.4</f>
        <v>0</v>
      </c>
      <c r="J312" s="63">
        <f>AVERAGE(J308:J311)*0.6</f>
        <v>0</v>
      </c>
      <c r="K312" s="63">
        <f>AVERAGE(K308:K311)*0.8</f>
        <v>0</v>
      </c>
      <c r="L312" s="70">
        <f>AVERAGE(L308:L311)*1</f>
        <v>1</v>
      </c>
      <c r="M312" s="63">
        <f>SUM(H312:L312)</f>
        <v>1</v>
      </c>
    </row>
    <row r="313" spans="1:13" ht="15" customHeight="1" thickTop="1" thickBot="1">
      <c r="A313" s="71" t="s">
        <v>114</v>
      </c>
      <c r="B313" s="72"/>
      <c r="C313" s="72"/>
      <c r="D313" s="72"/>
      <c r="E313" s="72"/>
      <c r="F313" s="72"/>
      <c r="G313" s="73">
        <f>SUM(B313:F313)</f>
        <v>0</v>
      </c>
      <c r="H313" s="74">
        <f t="shared" ref="H313:L313" si="119">IFERROR(B313/$G$313,0)</f>
        <v>0</v>
      </c>
      <c r="I313" s="74">
        <f t="shared" si="119"/>
        <v>0</v>
      </c>
      <c r="J313" s="74">
        <f t="shared" si="119"/>
        <v>0</v>
      </c>
      <c r="K313" s="74">
        <f t="shared" si="119"/>
        <v>0</v>
      </c>
      <c r="L313" s="74">
        <f t="shared" si="119"/>
        <v>0</v>
      </c>
      <c r="M313" s="54" t="s">
        <v>14</v>
      </c>
    </row>
    <row r="314" spans="1:13" ht="15" customHeight="1" thickTop="1" thickBot="1">
      <c r="A314" s="170" t="s">
        <v>35</v>
      </c>
      <c r="B314" s="171"/>
      <c r="C314" s="171"/>
      <c r="D314" s="171"/>
      <c r="E314" s="171"/>
      <c r="F314" s="172"/>
      <c r="G314" s="75">
        <v>20</v>
      </c>
      <c r="H314" s="63" t="s">
        <v>14</v>
      </c>
      <c r="I314" s="63" t="s">
        <v>14</v>
      </c>
      <c r="J314" s="63" t="s">
        <v>14</v>
      </c>
      <c r="K314" s="63" t="s">
        <v>14</v>
      </c>
      <c r="L314" s="63" t="s">
        <v>14</v>
      </c>
      <c r="M314" s="63">
        <f>(M294+M301+M306+M312)/4</f>
        <v>1</v>
      </c>
    </row>
    <row r="315" spans="1:13" ht="15" customHeight="1" thickTop="1">
      <c r="A315" s="37"/>
      <c r="B315" s="37"/>
      <c r="C315" s="37"/>
      <c r="D315" s="37"/>
      <c r="E315" s="37"/>
      <c r="F315" s="37"/>
      <c r="G315" s="37"/>
      <c r="H315" s="37"/>
      <c r="I315" s="37"/>
      <c r="J315" s="37"/>
      <c r="K315" s="37"/>
      <c r="L315" s="37"/>
      <c r="M315" s="37"/>
    </row>
    <row r="316" spans="1:13" ht="15" customHeight="1" thickBot="1">
      <c r="A316" s="37"/>
      <c r="B316" s="37"/>
      <c r="C316" s="37"/>
      <c r="D316" s="37"/>
      <c r="E316" s="37"/>
      <c r="F316" s="37"/>
      <c r="G316" s="37"/>
      <c r="H316" s="37"/>
      <c r="I316" s="37"/>
      <c r="J316" s="37"/>
      <c r="K316" s="37"/>
      <c r="L316" s="37"/>
      <c r="M316" s="37"/>
    </row>
    <row r="317" spans="1:13" ht="15" customHeight="1" thickTop="1" thickBot="1">
      <c r="A317" s="39" t="s">
        <v>0</v>
      </c>
      <c r="B317" s="153" t="s">
        <v>51</v>
      </c>
      <c r="C317" s="154"/>
      <c r="D317" s="154"/>
      <c r="E317" s="154"/>
      <c r="F317" s="154"/>
      <c r="G317" s="155"/>
      <c r="H317" s="156" t="s">
        <v>111</v>
      </c>
      <c r="I317" s="157"/>
      <c r="J317" s="158"/>
      <c r="K317" s="40" t="s">
        <v>2</v>
      </c>
      <c r="L317" s="159">
        <v>45308</v>
      </c>
      <c r="M317" s="160"/>
    </row>
    <row r="318" spans="1:13" ht="15" customHeight="1" thickBot="1">
      <c r="A318" s="161" t="s">
        <v>3</v>
      </c>
      <c r="B318" s="162"/>
      <c r="C318" s="162"/>
      <c r="D318" s="162"/>
      <c r="E318" s="162"/>
      <c r="F318" s="162"/>
      <c r="G318" s="163"/>
      <c r="H318" s="41" t="s">
        <v>112</v>
      </c>
      <c r="I318" s="167">
        <v>16</v>
      </c>
      <c r="J318" s="155"/>
      <c r="K318" s="42"/>
      <c r="L318" s="41"/>
      <c r="M318" s="41"/>
    </row>
    <row r="319" spans="1:13" ht="15" customHeight="1" thickBot="1">
      <c r="A319" s="164"/>
      <c r="B319" s="165"/>
      <c r="C319" s="165"/>
      <c r="D319" s="165"/>
      <c r="E319" s="165"/>
      <c r="F319" s="165"/>
      <c r="G319" s="166"/>
      <c r="H319" s="41" t="s">
        <v>113</v>
      </c>
      <c r="I319" s="167">
        <v>4</v>
      </c>
      <c r="J319" s="155"/>
      <c r="K319" s="41"/>
      <c r="L319" s="41"/>
      <c r="M319" s="41"/>
    </row>
    <row r="320" spans="1:13" ht="15" customHeight="1" thickBot="1">
      <c r="A320" s="43" t="s">
        <v>4</v>
      </c>
      <c r="B320" s="168" t="s">
        <v>5</v>
      </c>
      <c r="C320" s="169"/>
      <c r="D320" s="169"/>
      <c r="E320" s="169"/>
      <c r="F320" s="169"/>
      <c r="G320" s="169"/>
      <c r="H320" s="167" t="s">
        <v>5</v>
      </c>
      <c r="I320" s="154"/>
      <c r="J320" s="154"/>
      <c r="K320" s="154"/>
      <c r="L320" s="154"/>
      <c r="M320" s="155"/>
    </row>
    <row r="321" spans="1:13" ht="15" customHeight="1" thickTop="1" thickBot="1">
      <c r="A321" s="44" t="s">
        <v>6</v>
      </c>
      <c r="B321" s="45" t="s">
        <v>7</v>
      </c>
      <c r="C321" s="45" t="s">
        <v>8</v>
      </c>
      <c r="D321" s="45" t="s">
        <v>9</v>
      </c>
      <c r="E321" s="45" t="s">
        <v>10</v>
      </c>
      <c r="F321" s="45" t="s">
        <v>11</v>
      </c>
      <c r="G321" s="46" t="s">
        <v>12</v>
      </c>
      <c r="H321" s="47" t="s">
        <v>7</v>
      </c>
      <c r="I321" s="47" t="s">
        <v>8</v>
      </c>
      <c r="J321" s="47" t="s">
        <v>9</v>
      </c>
      <c r="K321" s="47" t="s">
        <v>10</v>
      </c>
      <c r="L321" s="47" t="s">
        <v>11</v>
      </c>
      <c r="M321" s="48" t="s">
        <v>12</v>
      </c>
    </row>
    <row r="322" spans="1:13" ht="15" customHeight="1" thickTop="1" thickBot="1">
      <c r="A322" s="49" t="s">
        <v>13</v>
      </c>
      <c r="B322" s="50"/>
      <c r="C322" s="50"/>
      <c r="D322" s="50"/>
      <c r="E322" s="50"/>
      <c r="F322" s="50">
        <v>20</v>
      </c>
      <c r="G322" s="51">
        <f t="shared" ref="G322:G324" si="120">SUM(B322:F322)</f>
        <v>20</v>
      </c>
      <c r="H322" s="52">
        <f t="shared" ref="H322:L324" si="121">IFERROR(B322/$G$322,0)</f>
        <v>0</v>
      </c>
      <c r="I322" s="52">
        <f t="shared" si="121"/>
        <v>0</v>
      </c>
      <c r="J322" s="52">
        <f t="shared" si="121"/>
        <v>0</v>
      </c>
      <c r="K322" s="52">
        <f t="shared" si="121"/>
        <v>0</v>
      </c>
      <c r="L322" s="52">
        <f t="shared" si="121"/>
        <v>1</v>
      </c>
      <c r="M322" s="53" t="s">
        <v>14</v>
      </c>
    </row>
    <row r="323" spans="1:13" ht="15" customHeight="1" thickTop="1" thickBot="1">
      <c r="A323" s="49" t="s">
        <v>15</v>
      </c>
      <c r="B323" s="50"/>
      <c r="C323" s="50"/>
      <c r="D323" s="50"/>
      <c r="E323" s="50"/>
      <c r="F323" s="50">
        <v>20</v>
      </c>
      <c r="G323" s="51">
        <f t="shared" si="120"/>
        <v>20</v>
      </c>
      <c r="H323" s="52">
        <f t="shared" si="121"/>
        <v>0</v>
      </c>
      <c r="I323" s="52">
        <f t="shared" si="121"/>
        <v>0</v>
      </c>
      <c r="J323" s="52">
        <f t="shared" si="121"/>
        <v>0</v>
      </c>
      <c r="K323" s="52">
        <f t="shared" si="121"/>
        <v>0</v>
      </c>
      <c r="L323" s="52">
        <f t="shared" si="121"/>
        <v>1</v>
      </c>
      <c r="M323" s="54" t="s">
        <v>14</v>
      </c>
    </row>
    <row r="324" spans="1:13" ht="15" customHeight="1" thickTop="1" thickBot="1">
      <c r="A324" s="49" t="s">
        <v>16</v>
      </c>
      <c r="B324" s="50"/>
      <c r="C324" s="50"/>
      <c r="D324" s="50"/>
      <c r="E324" s="50"/>
      <c r="F324" s="50">
        <v>20</v>
      </c>
      <c r="G324" s="51">
        <f t="shared" si="120"/>
        <v>20</v>
      </c>
      <c r="H324" s="52">
        <f t="shared" si="121"/>
        <v>0</v>
      </c>
      <c r="I324" s="52">
        <f t="shared" si="121"/>
        <v>0</v>
      </c>
      <c r="J324" s="52">
        <f t="shared" si="121"/>
        <v>0</v>
      </c>
      <c r="K324" s="52">
        <f t="shared" si="121"/>
        <v>0</v>
      </c>
      <c r="L324" s="52">
        <f t="shared" si="121"/>
        <v>1</v>
      </c>
      <c r="M324" s="54" t="s">
        <v>14</v>
      </c>
    </row>
    <row r="325" spans="1:13" ht="15" customHeight="1" thickTop="1" thickBot="1">
      <c r="A325" s="55" t="s">
        <v>17</v>
      </c>
      <c r="B325" s="56">
        <f>IFERROR(AVERAGE(B322:B324),0)</f>
        <v>0</v>
      </c>
      <c r="C325" s="56"/>
      <c r="D325" s="56">
        <f>IFERROR(AVERAGE(D322:D324),0)</f>
        <v>0</v>
      </c>
      <c r="E325" s="56"/>
      <c r="F325" s="56"/>
      <c r="G325" s="56">
        <f>SUM(AVERAGE(G322:G324))</f>
        <v>20</v>
      </c>
      <c r="H325" s="57">
        <f>AVERAGE(H322:H324)*0.2</f>
        <v>0</v>
      </c>
      <c r="I325" s="57">
        <f>AVERAGE(I322:I324)*0.4</f>
        <v>0</v>
      </c>
      <c r="J325" s="57">
        <f>AVERAGE(J322:J324)*0.6</f>
        <v>0</v>
      </c>
      <c r="K325" s="57">
        <f>AVERAGE(K322:K324)*0.8</f>
        <v>0</v>
      </c>
      <c r="L325" s="57">
        <f>AVERAGE(L322:L324)*1</f>
        <v>1</v>
      </c>
      <c r="M325" s="58">
        <f>SUM(H325:L325)</f>
        <v>1</v>
      </c>
    </row>
    <row r="326" spans="1:13" ht="15" customHeight="1" thickTop="1" thickBot="1">
      <c r="A326" s="59" t="s">
        <v>18</v>
      </c>
      <c r="B326" s="45" t="s">
        <v>7</v>
      </c>
      <c r="C326" s="45" t="s">
        <v>8</v>
      </c>
      <c r="D326" s="45" t="s">
        <v>9</v>
      </c>
      <c r="E326" s="45" t="s">
        <v>10</v>
      </c>
      <c r="F326" s="45" t="s">
        <v>11</v>
      </c>
      <c r="G326" s="46" t="s">
        <v>12</v>
      </c>
      <c r="H326" s="45" t="s">
        <v>7</v>
      </c>
      <c r="I326" s="45" t="s">
        <v>8</v>
      </c>
      <c r="J326" s="45" t="s">
        <v>9</v>
      </c>
      <c r="K326" s="45" t="s">
        <v>10</v>
      </c>
      <c r="L326" s="60" t="s">
        <v>11</v>
      </c>
      <c r="M326" s="46" t="s">
        <v>12</v>
      </c>
    </row>
    <row r="327" spans="1:13" ht="15" customHeight="1" thickTop="1" thickBot="1">
      <c r="A327" s="49" t="s">
        <v>19</v>
      </c>
      <c r="B327" s="50"/>
      <c r="C327" s="50"/>
      <c r="D327" s="50"/>
      <c r="E327" s="50"/>
      <c r="F327" s="50">
        <v>20</v>
      </c>
      <c r="G327" s="51">
        <f t="shared" ref="G327:G331" si="122">SUM(B327:F327)</f>
        <v>20</v>
      </c>
      <c r="H327" s="52">
        <f t="shared" ref="H327:L331" si="123">IFERROR(B327/$G$327,0)</f>
        <v>0</v>
      </c>
      <c r="I327" s="52">
        <f t="shared" si="123"/>
        <v>0</v>
      </c>
      <c r="J327" s="52">
        <f t="shared" si="123"/>
        <v>0</v>
      </c>
      <c r="K327" s="52">
        <f t="shared" si="123"/>
        <v>0</v>
      </c>
      <c r="L327" s="52">
        <f t="shared" si="123"/>
        <v>1</v>
      </c>
      <c r="M327" s="54" t="s">
        <v>14</v>
      </c>
    </row>
    <row r="328" spans="1:13" ht="15" customHeight="1" thickTop="1" thickBot="1">
      <c r="A328" s="49" t="s">
        <v>20</v>
      </c>
      <c r="B328" s="50"/>
      <c r="C328" s="50"/>
      <c r="D328" s="50"/>
      <c r="E328" s="50"/>
      <c r="F328" s="50">
        <v>20</v>
      </c>
      <c r="G328" s="51">
        <f t="shared" si="122"/>
        <v>20</v>
      </c>
      <c r="H328" s="52">
        <f t="shared" si="123"/>
        <v>0</v>
      </c>
      <c r="I328" s="52">
        <f t="shared" si="123"/>
        <v>0</v>
      </c>
      <c r="J328" s="52">
        <f t="shared" si="123"/>
        <v>0</v>
      </c>
      <c r="K328" s="52">
        <f t="shared" si="123"/>
        <v>0</v>
      </c>
      <c r="L328" s="52">
        <f t="shared" si="123"/>
        <v>1</v>
      </c>
      <c r="M328" s="54" t="s">
        <v>14</v>
      </c>
    </row>
    <row r="329" spans="1:13" ht="15" customHeight="1" thickTop="1" thickBot="1">
      <c r="A329" s="49" t="s">
        <v>21</v>
      </c>
      <c r="B329" s="50"/>
      <c r="C329" s="50"/>
      <c r="D329" s="50"/>
      <c r="E329" s="50"/>
      <c r="F329" s="50">
        <v>20</v>
      </c>
      <c r="G329" s="51">
        <f t="shared" si="122"/>
        <v>20</v>
      </c>
      <c r="H329" s="52">
        <f t="shared" si="123"/>
        <v>0</v>
      </c>
      <c r="I329" s="52">
        <f t="shared" si="123"/>
        <v>0</v>
      </c>
      <c r="J329" s="52">
        <f t="shared" si="123"/>
        <v>0</v>
      </c>
      <c r="K329" s="52">
        <f t="shared" si="123"/>
        <v>0</v>
      </c>
      <c r="L329" s="52">
        <f t="shared" si="123"/>
        <v>1</v>
      </c>
      <c r="M329" s="54" t="s">
        <v>14</v>
      </c>
    </row>
    <row r="330" spans="1:13" ht="15" customHeight="1" thickTop="1" thickBot="1">
      <c r="A330" s="49" t="s">
        <v>22</v>
      </c>
      <c r="B330" s="50"/>
      <c r="C330" s="50"/>
      <c r="D330" s="50"/>
      <c r="E330" s="50"/>
      <c r="F330" s="50">
        <v>20</v>
      </c>
      <c r="G330" s="51">
        <f t="shared" si="122"/>
        <v>20</v>
      </c>
      <c r="H330" s="52">
        <f t="shared" si="123"/>
        <v>0</v>
      </c>
      <c r="I330" s="52">
        <f t="shared" si="123"/>
        <v>0</v>
      </c>
      <c r="J330" s="52">
        <f t="shared" si="123"/>
        <v>0</v>
      </c>
      <c r="K330" s="52">
        <f t="shared" si="123"/>
        <v>0</v>
      </c>
      <c r="L330" s="52">
        <f t="shared" si="123"/>
        <v>1</v>
      </c>
      <c r="M330" s="54" t="s">
        <v>14</v>
      </c>
    </row>
    <row r="331" spans="1:13" ht="15" customHeight="1" thickTop="1" thickBot="1">
      <c r="A331" s="49" t="s">
        <v>23</v>
      </c>
      <c r="B331" s="50"/>
      <c r="C331" s="50"/>
      <c r="D331" s="50"/>
      <c r="E331" s="50"/>
      <c r="F331" s="50">
        <v>20</v>
      </c>
      <c r="G331" s="51">
        <f t="shared" si="122"/>
        <v>20</v>
      </c>
      <c r="H331" s="52">
        <f t="shared" si="123"/>
        <v>0</v>
      </c>
      <c r="I331" s="52">
        <f t="shared" si="123"/>
        <v>0</v>
      </c>
      <c r="J331" s="52">
        <f t="shared" si="123"/>
        <v>0</v>
      </c>
      <c r="K331" s="52">
        <f t="shared" si="123"/>
        <v>0</v>
      </c>
      <c r="L331" s="52">
        <f t="shared" si="123"/>
        <v>1</v>
      </c>
      <c r="M331" s="54"/>
    </row>
    <row r="332" spans="1:13" ht="15" customHeight="1" thickTop="1" thickBot="1">
      <c r="A332" s="55" t="s">
        <v>24</v>
      </c>
      <c r="B332" s="56">
        <f t="shared" ref="B332:E332" si="124">IFERROR(AVERAGE(B327:B331),0)</f>
        <v>0</v>
      </c>
      <c r="C332" s="56">
        <f t="shared" si="124"/>
        <v>0</v>
      </c>
      <c r="D332" s="56">
        <f t="shared" si="124"/>
        <v>0</v>
      </c>
      <c r="E332" s="56">
        <f t="shared" si="124"/>
        <v>0</v>
      </c>
      <c r="F332" s="56"/>
      <c r="G332" s="56">
        <f>SUM(AVERAGE(G327:G331))</f>
        <v>20</v>
      </c>
      <c r="H332" s="58">
        <f>AVERAGE(H327:H331)*0.2</f>
        <v>0</v>
      </c>
      <c r="I332" s="58">
        <f>AVERAGE(I327:I331)*0.4</f>
        <v>0</v>
      </c>
      <c r="J332" s="58">
        <f>AVERAGE(J327:J331)*0.6</f>
        <v>0</v>
      </c>
      <c r="K332" s="58">
        <f>AVERAGE(K327:K331)*0.8</f>
        <v>0</v>
      </c>
      <c r="L332" s="61">
        <f>AVERAGE(L327:L331)*1</f>
        <v>1</v>
      </c>
      <c r="M332" s="58">
        <f>SUM(H332:L332)</f>
        <v>1</v>
      </c>
    </row>
    <row r="333" spans="1:13" ht="15" customHeight="1" thickTop="1" thickBot="1">
      <c r="A333" s="59" t="s">
        <v>25</v>
      </c>
      <c r="B333" s="45" t="s">
        <v>7</v>
      </c>
      <c r="C333" s="45" t="s">
        <v>8</v>
      </c>
      <c r="D333" s="45" t="s">
        <v>9</v>
      </c>
      <c r="E333" s="45" t="s">
        <v>10</v>
      </c>
      <c r="F333" s="45" t="s">
        <v>11</v>
      </c>
      <c r="G333" s="46" t="s">
        <v>12</v>
      </c>
      <c r="H333" s="45" t="s">
        <v>7</v>
      </c>
      <c r="I333" s="45" t="s">
        <v>8</v>
      </c>
      <c r="J333" s="45" t="s">
        <v>9</v>
      </c>
      <c r="K333" s="45" t="s">
        <v>10</v>
      </c>
      <c r="L333" s="60" t="s">
        <v>11</v>
      </c>
      <c r="M333" s="46" t="s">
        <v>12</v>
      </c>
    </row>
    <row r="334" spans="1:13" ht="15" customHeight="1" thickTop="1" thickBot="1">
      <c r="A334" s="49" t="s">
        <v>26</v>
      </c>
      <c r="B334" s="50"/>
      <c r="C334" s="50"/>
      <c r="D334" s="50"/>
      <c r="E334" s="50"/>
      <c r="F334" s="50">
        <v>20</v>
      </c>
      <c r="G334" s="51">
        <f t="shared" ref="G334:G336" si="125">SUM(B334:F334)</f>
        <v>20</v>
      </c>
      <c r="H334" s="52">
        <f t="shared" ref="H334:L336" si="126">IFERROR(B334/$G$334,0)</f>
        <v>0</v>
      </c>
      <c r="I334" s="52">
        <f t="shared" si="126"/>
        <v>0</v>
      </c>
      <c r="J334" s="52">
        <f t="shared" si="126"/>
        <v>0</v>
      </c>
      <c r="K334" s="52">
        <f t="shared" si="126"/>
        <v>0</v>
      </c>
      <c r="L334" s="52">
        <f t="shared" si="126"/>
        <v>1</v>
      </c>
      <c r="M334" s="54" t="s">
        <v>14</v>
      </c>
    </row>
    <row r="335" spans="1:13" ht="15" customHeight="1" thickTop="1" thickBot="1">
      <c r="A335" s="49" t="s">
        <v>27</v>
      </c>
      <c r="B335" s="50"/>
      <c r="C335" s="50"/>
      <c r="D335" s="50"/>
      <c r="E335" s="50"/>
      <c r="F335" s="50">
        <v>20</v>
      </c>
      <c r="G335" s="51">
        <f t="shared" si="125"/>
        <v>20</v>
      </c>
      <c r="H335" s="52">
        <f t="shared" si="126"/>
        <v>0</v>
      </c>
      <c r="I335" s="52">
        <f t="shared" si="126"/>
        <v>0</v>
      </c>
      <c r="J335" s="52">
        <f t="shared" si="126"/>
        <v>0</v>
      </c>
      <c r="K335" s="52">
        <f t="shared" si="126"/>
        <v>0</v>
      </c>
      <c r="L335" s="52">
        <f t="shared" si="126"/>
        <v>1</v>
      </c>
      <c r="M335" s="54" t="s">
        <v>14</v>
      </c>
    </row>
    <row r="336" spans="1:13" ht="15" customHeight="1" thickTop="1" thickBot="1">
      <c r="A336" s="49" t="s">
        <v>28</v>
      </c>
      <c r="B336" s="50"/>
      <c r="C336" s="50"/>
      <c r="D336" s="50"/>
      <c r="E336" s="50"/>
      <c r="F336" s="50">
        <v>20</v>
      </c>
      <c r="G336" s="51">
        <f t="shared" si="125"/>
        <v>20</v>
      </c>
      <c r="H336" s="52">
        <f t="shared" si="126"/>
        <v>0</v>
      </c>
      <c r="I336" s="52">
        <f t="shared" si="126"/>
        <v>0</v>
      </c>
      <c r="J336" s="52">
        <f t="shared" si="126"/>
        <v>0</v>
      </c>
      <c r="K336" s="52">
        <f t="shared" si="126"/>
        <v>0</v>
      </c>
      <c r="L336" s="52">
        <f t="shared" si="126"/>
        <v>1</v>
      </c>
      <c r="M336" s="54" t="s">
        <v>14</v>
      </c>
    </row>
    <row r="337" spans="1:13" ht="15" customHeight="1" thickTop="1" thickBot="1">
      <c r="A337" s="55" t="s">
        <v>24</v>
      </c>
      <c r="B337" s="56"/>
      <c r="C337" s="56">
        <f t="shared" ref="C337:E337" si="127">IFERROR(AVERAGE(C334:C336),0)</f>
        <v>0</v>
      </c>
      <c r="D337" s="62">
        <f t="shared" si="127"/>
        <v>0</v>
      </c>
      <c r="E337" s="62">
        <f t="shared" si="127"/>
        <v>0</v>
      </c>
      <c r="F337" s="62"/>
      <c r="G337" s="62">
        <f>SUM(AVERAGE(G334:G336))</f>
        <v>20</v>
      </c>
      <c r="H337" s="58">
        <f>AVERAGE(H334:H336)*0.2</f>
        <v>0</v>
      </c>
      <c r="I337" s="58">
        <f>AVERAGE(I334:I336)*0.4</f>
        <v>0</v>
      </c>
      <c r="J337" s="58">
        <f>AVERAGE(J334:J336)*0.6</f>
        <v>0</v>
      </c>
      <c r="K337" s="58">
        <f>AVERAGE(K334:K336)*0.8</f>
        <v>0</v>
      </c>
      <c r="L337" s="61">
        <f>AVERAGE(L334:L336)*1</f>
        <v>1</v>
      </c>
      <c r="M337" s="63">
        <f>SUM(H337:L337)</f>
        <v>1</v>
      </c>
    </row>
    <row r="338" spans="1:13" ht="15" customHeight="1" thickTop="1" thickBot="1">
      <c r="A338" s="44" t="s">
        <v>29</v>
      </c>
      <c r="B338" s="45" t="s">
        <v>7</v>
      </c>
      <c r="C338" s="45" t="s">
        <v>8</v>
      </c>
      <c r="D338" s="45" t="s">
        <v>9</v>
      </c>
      <c r="E338" s="45" t="s">
        <v>10</v>
      </c>
      <c r="F338" s="45" t="s">
        <v>11</v>
      </c>
      <c r="G338" s="46" t="s">
        <v>12</v>
      </c>
      <c r="H338" s="45" t="s">
        <v>7</v>
      </c>
      <c r="I338" s="45" t="s">
        <v>8</v>
      </c>
      <c r="J338" s="45" t="s">
        <v>9</v>
      </c>
      <c r="K338" s="45" t="s">
        <v>10</v>
      </c>
      <c r="L338" s="60" t="s">
        <v>11</v>
      </c>
      <c r="M338" s="46" t="s">
        <v>12</v>
      </c>
    </row>
    <row r="339" spans="1:13" ht="15" customHeight="1" thickTop="1" thickBot="1">
      <c r="A339" s="64" t="s">
        <v>30</v>
      </c>
      <c r="B339" s="65"/>
      <c r="C339" s="65"/>
      <c r="D339" s="65"/>
      <c r="E339" s="50"/>
      <c r="F339" s="50">
        <v>20</v>
      </c>
      <c r="G339" s="66">
        <f t="shared" ref="G339:G342" si="128">SUM(B339:F339)</f>
        <v>20</v>
      </c>
      <c r="H339" s="67">
        <f t="shared" ref="H339:L342" si="129">IFERROR(B339/$G$339,0)</f>
        <v>0</v>
      </c>
      <c r="I339" s="67">
        <f t="shared" si="129"/>
        <v>0</v>
      </c>
      <c r="J339" s="67">
        <f t="shared" si="129"/>
        <v>0</v>
      </c>
      <c r="K339" s="67">
        <f t="shared" si="129"/>
        <v>0</v>
      </c>
      <c r="L339" s="67">
        <f t="shared" si="129"/>
        <v>1</v>
      </c>
      <c r="M339" s="54" t="s">
        <v>14</v>
      </c>
    </row>
    <row r="340" spans="1:13" ht="15" customHeight="1" thickTop="1" thickBot="1">
      <c r="A340" s="64" t="s">
        <v>31</v>
      </c>
      <c r="B340" s="65"/>
      <c r="C340" s="65"/>
      <c r="D340" s="65"/>
      <c r="E340" s="50"/>
      <c r="F340" s="50">
        <v>20</v>
      </c>
      <c r="G340" s="66">
        <f t="shared" si="128"/>
        <v>20</v>
      </c>
      <c r="H340" s="67">
        <f t="shared" si="129"/>
        <v>0</v>
      </c>
      <c r="I340" s="67">
        <f t="shared" si="129"/>
        <v>0</v>
      </c>
      <c r="J340" s="67">
        <f t="shared" si="129"/>
        <v>0</v>
      </c>
      <c r="K340" s="67">
        <f t="shared" si="129"/>
        <v>0</v>
      </c>
      <c r="L340" s="67">
        <f t="shared" si="129"/>
        <v>1</v>
      </c>
      <c r="M340" s="54" t="s">
        <v>14</v>
      </c>
    </row>
    <row r="341" spans="1:13" ht="15" customHeight="1" thickTop="1" thickBot="1">
      <c r="A341" s="64" t="s">
        <v>32</v>
      </c>
      <c r="B341" s="65"/>
      <c r="C341" s="65"/>
      <c r="D341" s="65"/>
      <c r="E341" s="50"/>
      <c r="F341" s="50">
        <v>20</v>
      </c>
      <c r="G341" s="66">
        <f t="shared" si="128"/>
        <v>20</v>
      </c>
      <c r="H341" s="67">
        <f t="shared" si="129"/>
        <v>0</v>
      </c>
      <c r="I341" s="67">
        <f t="shared" si="129"/>
        <v>0</v>
      </c>
      <c r="J341" s="67">
        <f t="shared" si="129"/>
        <v>0</v>
      </c>
      <c r="K341" s="67">
        <f t="shared" si="129"/>
        <v>0</v>
      </c>
      <c r="L341" s="67">
        <f t="shared" si="129"/>
        <v>1</v>
      </c>
      <c r="M341" s="54" t="s">
        <v>14</v>
      </c>
    </row>
    <row r="342" spans="1:13" ht="15" customHeight="1" thickTop="1" thickBot="1">
      <c r="A342" s="64" t="s">
        <v>33</v>
      </c>
      <c r="B342" s="65"/>
      <c r="C342" s="65"/>
      <c r="D342" s="65"/>
      <c r="E342" s="50"/>
      <c r="F342" s="50">
        <v>20</v>
      </c>
      <c r="G342" s="66">
        <f t="shared" si="128"/>
        <v>20</v>
      </c>
      <c r="H342" s="67">
        <f t="shared" si="129"/>
        <v>0</v>
      </c>
      <c r="I342" s="67">
        <f t="shared" si="129"/>
        <v>0</v>
      </c>
      <c r="J342" s="67">
        <f t="shared" si="129"/>
        <v>0</v>
      </c>
      <c r="K342" s="67">
        <f t="shared" si="129"/>
        <v>0</v>
      </c>
      <c r="L342" s="67">
        <f t="shared" si="129"/>
        <v>1</v>
      </c>
      <c r="M342" s="54" t="s">
        <v>14</v>
      </c>
    </row>
    <row r="343" spans="1:13" ht="15" customHeight="1" thickTop="1" thickBot="1">
      <c r="A343" s="68" t="s">
        <v>24</v>
      </c>
      <c r="B343" s="69">
        <f t="shared" ref="B343:E343" si="130">IFERROR(AVERAGE(B339:B342),0)</f>
        <v>0</v>
      </c>
      <c r="C343" s="69">
        <f t="shared" si="130"/>
        <v>0</v>
      </c>
      <c r="D343" s="69">
        <f t="shared" si="130"/>
        <v>0</v>
      </c>
      <c r="E343" s="69">
        <f t="shared" si="130"/>
        <v>0</v>
      </c>
      <c r="F343" s="69"/>
      <c r="G343" s="69">
        <f>SUM(AVERAGE(G339:G342))</f>
        <v>20</v>
      </c>
      <c r="H343" s="63">
        <f>AVERAGE(H339:H342)*0.2</f>
        <v>0</v>
      </c>
      <c r="I343" s="63">
        <f>AVERAGE(I339:I342)*0.4</f>
        <v>0</v>
      </c>
      <c r="J343" s="63">
        <f>AVERAGE(J339:J342)*0.6</f>
        <v>0</v>
      </c>
      <c r="K343" s="63">
        <f>AVERAGE(K339:K342)*0.8</f>
        <v>0</v>
      </c>
      <c r="L343" s="70">
        <f>AVERAGE(L339:L342)*1</f>
        <v>1</v>
      </c>
      <c r="M343" s="63">
        <f>SUM(H343:L343)</f>
        <v>1</v>
      </c>
    </row>
    <row r="344" spans="1:13" ht="15" customHeight="1" thickTop="1" thickBot="1">
      <c r="A344" s="71" t="s">
        <v>114</v>
      </c>
      <c r="B344" s="72"/>
      <c r="C344" s="72"/>
      <c r="D344" s="72"/>
      <c r="E344" s="72"/>
      <c r="F344" s="72"/>
      <c r="G344" s="73">
        <f>SUM(B344:F344)</f>
        <v>0</v>
      </c>
      <c r="H344" s="74">
        <f t="shared" ref="H344:L344" si="131">IFERROR(B344/$G$344,0)</f>
        <v>0</v>
      </c>
      <c r="I344" s="74">
        <f t="shared" si="131"/>
        <v>0</v>
      </c>
      <c r="J344" s="74">
        <f t="shared" si="131"/>
        <v>0</v>
      </c>
      <c r="K344" s="74">
        <f t="shared" si="131"/>
        <v>0</v>
      </c>
      <c r="L344" s="74">
        <f t="shared" si="131"/>
        <v>0</v>
      </c>
      <c r="M344" s="54" t="s">
        <v>14</v>
      </c>
    </row>
    <row r="345" spans="1:13" ht="15" customHeight="1" thickTop="1" thickBot="1">
      <c r="A345" s="170" t="s">
        <v>35</v>
      </c>
      <c r="B345" s="171"/>
      <c r="C345" s="171"/>
      <c r="D345" s="171"/>
      <c r="E345" s="171"/>
      <c r="F345" s="172"/>
      <c r="G345" s="75">
        <v>20</v>
      </c>
      <c r="H345" s="63" t="s">
        <v>14</v>
      </c>
      <c r="I345" s="63" t="s">
        <v>14</v>
      </c>
      <c r="J345" s="63" t="s">
        <v>14</v>
      </c>
      <c r="K345" s="63" t="s">
        <v>14</v>
      </c>
      <c r="L345" s="63" t="s">
        <v>14</v>
      </c>
      <c r="M345" s="63">
        <f>(M325+M332+M337+M343)/4</f>
        <v>1</v>
      </c>
    </row>
    <row r="346" spans="1:13" ht="15" customHeight="1" thickTop="1">
      <c r="A346" s="37"/>
      <c r="B346" s="37"/>
      <c r="C346" s="37"/>
      <c r="D346" s="37"/>
      <c r="E346" s="37"/>
      <c r="F346" s="37"/>
      <c r="G346" s="37"/>
      <c r="H346" s="37"/>
      <c r="I346" s="37"/>
      <c r="J346" s="37"/>
      <c r="K346" s="37"/>
      <c r="L346" s="37"/>
      <c r="M346" s="37"/>
    </row>
    <row r="347" spans="1:13" ht="15" customHeight="1" thickBot="1">
      <c r="A347" s="37"/>
      <c r="B347" s="37"/>
      <c r="C347" s="37"/>
      <c r="D347" s="37"/>
      <c r="E347" s="37"/>
      <c r="F347" s="37"/>
      <c r="G347" s="37"/>
      <c r="H347" s="37"/>
      <c r="I347" s="37"/>
      <c r="J347" s="37"/>
      <c r="K347" s="37"/>
      <c r="L347" s="37"/>
      <c r="M347" s="37"/>
    </row>
    <row r="348" spans="1:13" ht="15" customHeight="1" thickTop="1" thickBot="1">
      <c r="A348" s="39" t="s">
        <v>0</v>
      </c>
      <c r="B348" s="153" t="s">
        <v>56</v>
      </c>
      <c r="C348" s="154"/>
      <c r="D348" s="154"/>
      <c r="E348" s="154"/>
      <c r="F348" s="154"/>
      <c r="G348" s="155"/>
      <c r="H348" s="156" t="s">
        <v>111</v>
      </c>
      <c r="I348" s="157"/>
      <c r="J348" s="158"/>
      <c r="K348" s="40" t="s">
        <v>2</v>
      </c>
      <c r="L348" s="159">
        <v>45325</v>
      </c>
      <c r="M348" s="160"/>
    </row>
    <row r="349" spans="1:13" ht="15" customHeight="1" thickBot="1">
      <c r="A349" s="161" t="s">
        <v>3</v>
      </c>
      <c r="B349" s="162"/>
      <c r="C349" s="162"/>
      <c r="D349" s="162"/>
      <c r="E349" s="162"/>
      <c r="F349" s="162"/>
      <c r="G349" s="163"/>
      <c r="H349" s="41" t="s">
        <v>112</v>
      </c>
      <c r="I349" s="167">
        <v>16</v>
      </c>
      <c r="J349" s="155"/>
      <c r="K349" s="42"/>
      <c r="L349" s="41"/>
      <c r="M349" s="41"/>
    </row>
    <row r="350" spans="1:13" ht="15" customHeight="1" thickBot="1">
      <c r="A350" s="164"/>
      <c r="B350" s="165"/>
      <c r="C350" s="165"/>
      <c r="D350" s="165"/>
      <c r="E350" s="165"/>
      <c r="F350" s="165"/>
      <c r="G350" s="166"/>
      <c r="H350" s="41" t="s">
        <v>113</v>
      </c>
      <c r="I350" s="167">
        <v>4</v>
      </c>
      <c r="J350" s="155"/>
      <c r="K350" s="41"/>
      <c r="L350" s="41"/>
      <c r="M350" s="41"/>
    </row>
    <row r="351" spans="1:13" ht="15" customHeight="1" thickBot="1">
      <c r="A351" s="43" t="s">
        <v>4</v>
      </c>
      <c r="B351" s="168" t="s">
        <v>5</v>
      </c>
      <c r="C351" s="169"/>
      <c r="D351" s="169"/>
      <c r="E351" s="169"/>
      <c r="F351" s="169"/>
      <c r="G351" s="169"/>
      <c r="H351" s="167" t="s">
        <v>5</v>
      </c>
      <c r="I351" s="154"/>
      <c r="J351" s="154"/>
      <c r="K351" s="154"/>
      <c r="L351" s="154"/>
      <c r="M351" s="155"/>
    </row>
    <row r="352" spans="1:13" ht="15" customHeight="1" thickTop="1" thickBot="1">
      <c r="A352" s="44" t="s">
        <v>6</v>
      </c>
      <c r="B352" s="45" t="s">
        <v>7</v>
      </c>
      <c r="C352" s="45" t="s">
        <v>8</v>
      </c>
      <c r="D352" s="45" t="s">
        <v>9</v>
      </c>
      <c r="E352" s="45" t="s">
        <v>10</v>
      </c>
      <c r="F352" s="45" t="s">
        <v>11</v>
      </c>
      <c r="G352" s="46" t="s">
        <v>12</v>
      </c>
      <c r="H352" s="47" t="s">
        <v>7</v>
      </c>
      <c r="I352" s="47" t="s">
        <v>8</v>
      </c>
      <c r="J352" s="47" t="s">
        <v>9</v>
      </c>
      <c r="K352" s="47" t="s">
        <v>10</v>
      </c>
      <c r="L352" s="47" t="s">
        <v>11</v>
      </c>
      <c r="M352" s="48" t="s">
        <v>12</v>
      </c>
    </row>
    <row r="353" spans="1:13" ht="15" customHeight="1" thickTop="1" thickBot="1">
      <c r="A353" s="49" t="s">
        <v>13</v>
      </c>
      <c r="B353" s="50"/>
      <c r="C353" s="50"/>
      <c r="D353" s="50"/>
      <c r="E353" s="50"/>
      <c r="F353" s="50">
        <v>20</v>
      </c>
      <c r="G353" s="51">
        <f t="shared" ref="G353:G355" si="132">SUM(B353:F353)</f>
        <v>20</v>
      </c>
      <c r="H353" s="52">
        <f t="shared" ref="H353:L355" si="133">IFERROR(B353/$G$353,0)</f>
        <v>0</v>
      </c>
      <c r="I353" s="52">
        <f t="shared" si="133"/>
        <v>0</v>
      </c>
      <c r="J353" s="52">
        <f t="shared" si="133"/>
        <v>0</v>
      </c>
      <c r="K353" s="52">
        <f t="shared" si="133"/>
        <v>0</v>
      </c>
      <c r="L353" s="52">
        <f t="shared" si="133"/>
        <v>1</v>
      </c>
      <c r="M353" s="53" t="s">
        <v>14</v>
      </c>
    </row>
    <row r="354" spans="1:13" ht="15" customHeight="1" thickTop="1" thickBot="1">
      <c r="A354" s="49" t="s">
        <v>15</v>
      </c>
      <c r="B354" s="50"/>
      <c r="C354" s="50"/>
      <c r="D354" s="50"/>
      <c r="E354" s="50"/>
      <c r="F354" s="50">
        <v>20</v>
      </c>
      <c r="G354" s="51">
        <f t="shared" si="132"/>
        <v>20</v>
      </c>
      <c r="H354" s="52">
        <f t="shared" si="133"/>
        <v>0</v>
      </c>
      <c r="I354" s="52">
        <f t="shared" si="133"/>
        <v>0</v>
      </c>
      <c r="J354" s="52">
        <f t="shared" si="133"/>
        <v>0</v>
      </c>
      <c r="K354" s="52">
        <f t="shared" si="133"/>
        <v>0</v>
      </c>
      <c r="L354" s="52">
        <f t="shared" si="133"/>
        <v>1</v>
      </c>
      <c r="M354" s="54" t="s">
        <v>14</v>
      </c>
    </row>
    <row r="355" spans="1:13" ht="15" customHeight="1" thickTop="1" thickBot="1">
      <c r="A355" s="49" t="s">
        <v>16</v>
      </c>
      <c r="B355" s="50"/>
      <c r="C355" s="50"/>
      <c r="D355" s="50"/>
      <c r="E355" s="50"/>
      <c r="F355" s="50">
        <v>20</v>
      </c>
      <c r="G355" s="51">
        <f t="shared" si="132"/>
        <v>20</v>
      </c>
      <c r="H355" s="52">
        <f t="shared" si="133"/>
        <v>0</v>
      </c>
      <c r="I355" s="52">
        <f t="shared" si="133"/>
        <v>0</v>
      </c>
      <c r="J355" s="52">
        <f t="shared" si="133"/>
        <v>0</v>
      </c>
      <c r="K355" s="52">
        <f t="shared" si="133"/>
        <v>0</v>
      </c>
      <c r="L355" s="52">
        <f t="shared" si="133"/>
        <v>1</v>
      </c>
      <c r="M355" s="54" t="s">
        <v>14</v>
      </c>
    </row>
    <row r="356" spans="1:13" ht="15" customHeight="1" thickTop="1" thickBot="1">
      <c r="A356" s="55" t="s">
        <v>17</v>
      </c>
      <c r="B356" s="56">
        <f>IFERROR(AVERAGE(B353:B355),0)</f>
        <v>0</v>
      </c>
      <c r="C356" s="56"/>
      <c r="D356" s="56">
        <f>IFERROR(AVERAGE(D353:D355),0)</f>
        <v>0</v>
      </c>
      <c r="E356" s="56"/>
      <c r="F356" s="56"/>
      <c r="G356" s="56">
        <f>SUM(AVERAGE(G353:G355))</f>
        <v>20</v>
      </c>
      <c r="H356" s="57">
        <f>AVERAGE(H353:H355)*0.2</f>
        <v>0</v>
      </c>
      <c r="I356" s="57">
        <f>AVERAGE(I353:I355)*0.4</f>
        <v>0</v>
      </c>
      <c r="J356" s="57">
        <f>AVERAGE(J353:J355)*0.6</f>
        <v>0</v>
      </c>
      <c r="K356" s="57">
        <f>AVERAGE(K353:K355)*0.8</f>
        <v>0</v>
      </c>
      <c r="L356" s="57">
        <f>AVERAGE(L353:L355)*1</f>
        <v>1</v>
      </c>
      <c r="M356" s="58">
        <f>SUM(H356:L356)</f>
        <v>1</v>
      </c>
    </row>
    <row r="357" spans="1:13" ht="15" customHeight="1" thickTop="1" thickBot="1">
      <c r="A357" s="59" t="s">
        <v>18</v>
      </c>
      <c r="B357" s="45" t="s">
        <v>7</v>
      </c>
      <c r="C357" s="45" t="s">
        <v>8</v>
      </c>
      <c r="D357" s="45" t="s">
        <v>9</v>
      </c>
      <c r="E357" s="45" t="s">
        <v>10</v>
      </c>
      <c r="F357" s="45" t="s">
        <v>11</v>
      </c>
      <c r="G357" s="46" t="s">
        <v>12</v>
      </c>
      <c r="H357" s="45" t="s">
        <v>7</v>
      </c>
      <c r="I357" s="45" t="s">
        <v>8</v>
      </c>
      <c r="J357" s="45" t="s">
        <v>9</v>
      </c>
      <c r="K357" s="45" t="s">
        <v>10</v>
      </c>
      <c r="L357" s="60" t="s">
        <v>11</v>
      </c>
      <c r="M357" s="46" t="s">
        <v>12</v>
      </c>
    </row>
    <row r="358" spans="1:13" ht="15" customHeight="1" thickTop="1" thickBot="1">
      <c r="A358" s="49" t="s">
        <v>19</v>
      </c>
      <c r="B358" s="50"/>
      <c r="C358" s="50"/>
      <c r="D358" s="50"/>
      <c r="E358" s="50"/>
      <c r="F358" s="50">
        <v>20</v>
      </c>
      <c r="G358" s="51">
        <f t="shared" ref="G358:G362" si="134">SUM(B358:F358)</f>
        <v>20</v>
      </c>
      <c r="H358" s="52">
        <f t="shared" ref="H358:L362" si="135">IFERROR(B358/$G$358,0)</f>
        <v>0</v>
      </c>
      <c r="I358" s="52">
        <f t="shared" si="135"/>
        <v>0</v>
      </c>
      <c r="J358" s="52">
        <f t="shared" si="135"/>
        <v>0</v>
      </c>
      <c r="K358" s="52">
        <f t="shared" si="135"/>
        <v>0</v>
      </c>
      <c r="L358" s="52">
        <f t="shared" si="135"/>
        <v>1</v>
      </c>
      <c r="M358" s="54" t="s">
        <v>14</v>
      </c>
    </row>
    <row r="359" spans="1:13" ht="15" customHeight="1" thickTop="1" thickBot="1">
      <c r="A359" s="49" t="s">
        <v>20</v>
      </c>
      <c r="B359" s="50"/>
      <c r="C359" s="50"/>
      <c r="D359" s="50"/>
      <c r="E359" s="50"/>
      <c r="F359" s="50">
        <v>20</v>
      </c>
      <c r="G359" s="51">
        <f t="shared" si="134"/>
        <v>20</v>
      </c>
      <c r="H359" s="52">
        <f t="shared" si="135"/>
        <v>0</v>
      </c>
      <c r="I359" s="52">
        <f t="shared" si="135"/>
        <v>0</v>
      </c>
      <c r="J359" s="52">
        <f t="shared" si="135"/>
        <v>0</v>
      </c>
      <c r="K359" s="52">
        <f t="shared" si="135"/>
        <v>0</v>
      </c>
      <c r="L359" s="52">
        <f t="shared" si="135"/>
        <v>1</v>
      </c>
      <c r="M359" s="54" t="s">
        <v>14</v>
      </c>
    </row>
    <row r="360" spans="1:13" ht="15" customHeight="1" thickTop="1" thickBot="1">
      <c r="A360" s="49" t="s">
        <v>21</v>
      </c>
      <c r="B360" s="50"/>
      <c r="C360" s="50"/>
      <c r="D360" s="50"/>
      <c r="E360" s="50"/>
      <c r="F360" s="50">
        <v>20</v>
      </c>
      <c r="G360" s="51">
        <f t="shared" si="134"/>
        <v>20</v>
      </c>
      <c r="H360" s="52">
        <f t="shared" si="135"/>
        <v>0</v>
      </c>
      <c r="I360" s="52">
        <f t="shared" si="135"/>
        <v>0</v>
      </c>
      <c r="J360" s="52">
        <f t="shared" si="135"/>
        <v>0</v>
      </c>
      <c r="K360" s="52">
        <f t="shared" si="135"/>
        <v>0</v>
      </c>
      <c r="L360" s="52">
        <f t="shared" si="135"/>
        <v>1</v>
      </c>
      <c r="M360" s="54" t="s">
        <v>14</v>
      </c>
    </row>
    <row r="361" spans="1:13" ht="15" customHeight="1" thickTop="1" thickBot="1">
      <c r="A361" s="49" t="s">
        <v>22</v>
      </c>
      <c r="B361" s="50"/>
      <c r="C361" s="50"/>
      <c r="D361" s="50"/>
      <c r="E361" s="50"/>
      <c r="F361" s="50">
        <v>20</v>
      </c>
      <c r="G361" s="51">
        <f t="shared" si="134"/>
        <v>20</v>
      </c>
      <c r="H361" s="52">
        <f t="shared" si="135"/>
        <v>0</v>
      </c>
      <c r="I361" s="52">
        <f t="shared" si="135"/>
        <v>0</v>
      </c>
      <c r="J361" s="52">
        <f t="shared" si="135"/>
        <v>0</v>
      </c>
      <c r="K361" s="52">
        <f t="shared" si="135"/>
        <v>0</v>
      </c>
      <c r="L361" s="52">
        <f t="shared" si="135"/>
        <v>1</v>
      </c>
      <c r="M361" s="54" t="s">
        <v>14</v>
      </c>
    </row>
    <row r="362" spans="1:13" ht="15" customHeight="1" thickTop="1" thickBot="1">
      <c r="A362" s="49" t="s">
        <v>23</v>
      </c>
      <c r="B362" s="50"/>
      <c r="C362" s="50"/>
      <c r="D362" s="50"/>
      <c r="E362" s="50"/>
      <c r="F362" s="50">
        <v>20</v>
      </c>
      <c r="G362" s="51">
        <f t="shared" si="134"/>
        <v>20</v>
      </c>
      <c r="H362" s="52">
        <f t="shared" si="135"/>
        <v>0</v>
      </c>
      <c r="I362" s="52">
        <f t="shared" si="135"/>
        <v>0</v>
      </c>
      <c r="J362" s="52">
        <f t="shared" si="135"/>
        <v>0</v>
      </c>
      <c r="K362" s="52">
        <f t="shared" si="135"/>
        <v>0</v>
      </c>
      <c r="L362" s="52">
        <f t="shared" si="135"/>
        <v>1</v>
      </c>
      <c r="M362" s="54"/>
    </row>
    <row r="363" spans="1:13" ht="15" customHeight="1" thickTop="1" thickBot="1">
      <c r="A363" s="55" t="s">
        <v>24</v>
      </c>
      <c r="B363" s="56">
        <f t="shared" ref="B363:E363" si="136">IFERROR(AVERAGE(B358:B362),0)</f>
        <v>0</v>
      </c>
      <c r="C363" s="56">
        <f t="shared" si="136"/>
        <v>0</v>
      </c>
      <c r="D363" s="56">
        <f t="shared" si="136"/>
        <v>0</v>
      </c>
      <c r="E363" s="56">
        <f t="shared" si="136"/>
        <v>0</v>
      </c>
      <c r="F363" s="56"/>
      <c r="G363" s="56">
        <f>SUM(AVERAGE(G358:G362))</f>
        <v>20</v>
      </c>
      <c r="H363" s="58">
        <f>AVERAGE(H358:H362)*0.2</f>
        <v>0</v>
      </c>
      <c r="I363" s="58">
        <f>AVERAGE(I358:I362)*0.4</f>
        <v>0</v>
      </c>
      <c r="J363" s="58">
        <f>AVERAGE(J358:J362)*0.6</f>
        <v>0</v>
      </c>
      <c r="K363" s="58">
        <f>AVERAGE(K358:K362)*0.8</f>
        <v>0</v>
      </c>
      <c r="L363" s="61">
        <f>AVERAGE(L358:L362)*1</f>
        <v>1</v>
      </c>
      <c r="M363" s="58">
        <f>SUM(H363:L363)</f>
        <v>1</v>
      </c>
    </row>
    <row r="364" spans="1:13" ht="15" customHeight="1" thickTop="1" thickBot="1">
      <c r="A364" s="59" t="s">
        <v>25</v>
      </c>
      <c r="B364" s="45" t="s">
        <v>7</v>
      </c>
      <c r="C364" s="45" t="s">
        <v>8</v>
      </c>
      <c r="D364" s="45" t="s">
        <v>9</v>
      </c>
      <c r="E364" s="45" t="s">
        <v>10</v>
      </c>
      <c r="F364" s="45" t="s">
        <v>11</v>
      </c>
      <c r="G364" s="46" t="s">
        <v>12</v>
      </c>
      <c r="H364" s="45" t="s">
        <v>7</v>
      </c>
      <c r="I364" s="45" t="s">
        <v>8</v>
      </c>
      <c r="J364" s="45" t="s">
        <v>9</v>
      </c>
      <c r="K364" s="45" t="s">
        <v>10</v>
      </c>
      <c r="L364" s="60" t="s">
        <v>11</v>
      </c>
      <c r="M364" s="46" t="s">
        <v>12</v>
      </c>
    </row>
    <row r="365" spans="1:13" ht="15" customHeight="1" thickTop="1" thickBot="1">
      <c r="A365" s="49" t="s">
        <v>26</v>
      </c>
      <c r="B365" s="50"/>
      <c r="C365" s="50"/>
      <c r="D365" s="50"/>
      <c r="E365" s="50"/>
      <c r="F365" s="50">
        <v>20</v>
      </c>
      <c r="G365" s="51">
        <f t="shared" ref="G365:G367" si="137">SUM(B365:F365)</f>
        <v>20</v>
      </c>
      <c r="H365" s="52">
        <f t="shared" ref="H365:L367" si="138">IFERROR(B365/$G$365,0)</f>
        <v>0</v>
      </c>
      <c r="I365" s="52">
        <f t="shared" si="138"/>
        <v>0</v>
      </c>
      <c r="J365" s="52">
        <f t="shared" si="138"/>
        <v>0</v>
      </c>
      <c r="K365" s="52">
        <f t="shared" si="138"/>
        <v>0</v>
      </c>
      <c r="L365" s="52">
        <f t="shared" si="138"/>
        <v>1</v>
      </c>
      <c r="M365" s="54" t="s">
        <v>14</v>
      </c>
    </row>
    <row r="366" spans="1:13" ht="15" customHeight="1" thickTop="1" thickBot="1">
      <c r="A366" s="49" t="s">
        <v>27</v>
      </c>
      <c r="B366" s="50"/>
      <c r="C366" s="50"/>
      <c r="D366" s="50"/>
      <c r="E366" s="50"/>
      <c r="F366" s="50">
        <v>20</v>
      </c>
      <c r="G366" s="51">
        <f t="shared" si="137"/>
        <v>20</v>
      </c>
      <c r="H366" s="52">
        <f t="shared" si="138"/>
        <v>0</v>
      </c>
      <c r="I366" s="52">
        <f t="shared" si="138"/>
        <v>0</v>
      </c>
      <c r="J366" s="52">
        <f t="shared" si="138"/>
        <v>0</v>
      </c>
      <c r="K366" s="52">
        <f t="shared" si="138"/>
        <v>0</v>
      </c>
      <c r="L366" s="52">
        <f t="shared" si="138"/>
        <v>1</v>
      </c>
      <c r="M366" s="54" t="s">
        <v>14</v>
      </c>
    </row>
    <row r="367" spans="1:13" ht="15" customHeight="1" thickTop="1" thickBot="1">
      <c r="A367" s="49" t="s">
        <v>28</v>
      </c>
      <c r="B367" s="50"/>
      <c r="C367" s="50"/>
      <c r="D367" s="50"/>
      <c r="E367" s="50"/>
      <c r="F367" s="50">
        <v>20</v>
      </c>
      <c r="G367" s="51">
        <f t="shared" si="137"/>
        <v>20</v>
      </c>
      <c r="H367" s="52">
        <f t="shared" si="138"/>
        <v>0</v>
      </c>
      <c r="I367" s="52">
        <f t="shared" si="138"/>
        <v>0</v>
      </c>
      <c r="J367" s="52">
        <f t="shared" si="138"/>
        <v>0</v>
      </c>
      <c r="K367" s="52">
        <f t="shared" si="138"/>
        <v>0</v>
      </c>
      <c r="L367" s="52">
        <f t="shared" si="138"/>
        <v>1</v>
      </c>
      <c r="M367" s="54" t="s">
        <v>14</v>
      </c>
    </row>
    <row r="368" spans="1:13" ht="15" customHeight="1" thickTop="1" thickBot="1">
      <c r="A368" s="55" t="s">
        <v>24</v>
      </c>
      <c r="B368" s="56"/>
      <c r="C368" s="56">
        <f t="shared" ref="C368:E368" si="139">IFERROR(AVERAGE(C365:C367),0)</f>
        <v>0</v>
      </c>
      <c r="D368" s="62">
        <f t="shared" si="139"/>
        <v>0</v>
      </c>
      <c r="E368" s="62">
        <f t="shared" si="139"/>
        <v>0</v>
      </c>
      <c r="F368" s="62"/>
      <c r="G368" s="62">
        <f>SUM(AVERAGE(G365:G367))</f>
        <v>20</v>
      </c>
      <c r="H368" s="58">
        <f>AVERAGE(H365:H367)*0.2</f>
        <v>0</v>
      </c>
      <c r="I368" s="58">
        <f>AVERAGE(I365:I367)*0.4</f>
        <v>0</v>
      </c>
      <c r="J368" s="58">
        <f>AVERAGE(J365:J367)*0.6</f>
        <v>0</v>
      </c>
      <c r="K368" s="58">
        <f>AVERAGE(K365:K367)*0.8</f>
        <v>0</v>
      </c>
      <c r="L368" s="61">
        <f>AVERAGE(L365:L367)*1</f>
        <v>1</v>
      </c>
      <c r="M368" s="63">
        <f>SUM(H368:L368)</f>
        <v>1</v>
      </c>
    </row>
    <row r="369" spans="1:13" ht="15" customHeight="1" thickTop="1" thickBot="1">
      <c r="A369" s="44" t="s">
        <v>29</v>
      </c>
      <c r="B369" s="45" t="s">
        <v>7</v>
      </c>
      <c r="C369" s="45" t="s">
        <v>8</v>
      </c>
      <c r="D369" s="45" t="s">
        <v>9</v>
      </c>
      <c r="E369" s="45" t="s">
        <v>10</v>
      </c>
      <c r="F369" s="45" t="s">
        <v>11</v>
      </c>
      <c r="G369" s="46" t="s">
        <v>12</v>
      </c>
      <c r="H369" s="45" t="s">
        <v>7</v>
      </c>
      <c r="I369" s="45" t="s">
        <v>8</v>
      </c>
      <c r="J369" s="45" t="s">
        <v>9</v>
      </c>
      <c r="K369" s="45" t="s">
        <v>10</v>
      </c>
      <c r="L369" s="60" t="s">
        <v>11</v>
      </c>
      <c r="M369" s="46" t="s">
        <v>12</v>
      </c>
    </row>
    <row r="370" spans="1:13" ht="15" customHeight="1" thickTop="1" thickBot="1">
      <c r="A370" s="64" t="s">
        <v>30</v>
      </c>
      <c r="B370" s="65"/>
      <c r="C370" s="65"/>
      <c r="D370" s="65"/>
      <c r="E370" s="50"/>
      <c r="F370" s="50">
        <v>20</v>
      </c>
      <c r="G370" s="66">
        <f t="shared" ref="G370:G373" si="140">SUM(B370:F370)</f>
        <v>20</v>
      </c>
      <c r="H370" s="67">
        <f t="shared" ref="H370:L373" si="141">IFERROR(B370/$G$370,0)</f>
        <v>0</v>
      </c>
      <c r="I370" s="67">
        <f t="shared" si="141"/>
        <v>0</v>
      </c>
      <c r="J370" s="67">
        <f t="shared" si="141"/>
        <v>0</v>
      </c>
      <c r="K370" s="67">
        <f t="shared" si="141"/>
        <v>0</v>
      </c>
      <c r="L370" s="67">
        <f t="shared" si="141"/>
        <v>1</v>
      </c>
      <c r="M370" s="54" t="s">
        <v>14</v>
      </c>
    </row>
    <row r="371" spans="1:13" ht="15" customHeight="1" thickTop="1" thickBot="1">
      <c r="A371" s="64" t="s">
        <v>31</v>
      </c>
      <c r="B371" s="65"/>
      <c r="C371" s="65"/>
      <c r="D371" s="65"/>
      <c r="E371" s="50"/>
      <c r="F371" s="50">
        <v>20</v>
      </c>
      <c r="G371" s="66">
        <f t="shared" si="140"/>
        <v>20</v>
      </c>
      <c r="H371" s="67">
        <f t="shared" si="141"/>
        <v>0</v>
      </c>
      <c r="I371" s="67">
        <f t="shared" si="141"/>
        <v>0</v>
      </c>
      <c r="J371" s="67">
        <f t="shared" si="141"/>
        <v>0</v>
      </c>
      <c r="K371" s="67">
        <f t="shared" si="141"/>
        <v>0</v>
      </c>
      <c r="L371" s="67">
        <f t="shared" si="141"/>
        <v>1</v>
      </c>
      <c r="M371" s="54" t="s">
        <v>14</v>
      </c>
    </row>
    <row r="372" spans="1:13" ht="15" customHeight="1" thickTop="1" thickBot="1">
      <c r="A372" s="64" t="s">
        <v>32</v>
      </c>
      <c r="B372" s="65"/>
      <c r="C372" s="65"/>
      <c r="D372" s="65"/>
      <c r="E372" s="50"/>
      <c r="F372" s="50">
        <v>20</v>
      </c>
      <c r="G372" s="66">
        <f t="shared" si="140"/>
        <v>20</v>
      </c>
      <c r="H372" s="67">
        <f t="shared" si="141"/>
        <v>0</v>
      </c>
      <c r="I372" s="67">
        <f t="shared" si="141"/>
        <v>0</v>
      </c>
      <c r="J372" s="67">
        <f t="shared" si="141"/>
        <v>0</v>
      </c>
      <c r="K372" s="67">
        <f t="shared" si="141"/>
        <v>0</v>
      </c>
      <c r="L372" s="67">
        <f t="shared" si="141"/>
        <v>1</v>
      </c>
      <c r="M372" s="54" t="s">
        <v>14</v>
      </c>
    </row>
    <row r="373" spans="1:13" ht="15" customHeight="1" thickTop="1" thickBot="1">
      <c r="A373" s="64" t="s">
        <v>33</v>
      </c>
      <c r="B373" s="65"/>
      <c r="C373" s="65"/>
      <c r="D373" s="65"/>
      <c r="E373" s="50"/>
      <c r="F373" s="50">
        <v>20</v>
      </c>
      <c r="G373" s="66">
        <f t="shared" si="140"/>
        <v>20</v>
      </c>
      <c r="H373" s="67">
        <f t="shared" si="141"/>
        <v>0</v>
      </c>
      <c r="I373" s="67">
        <f t="shared" si="141"/>
        <v>0</v>
      </c>
      <c r="J373" s="67">
        <f t="shared" si="141"/>
        <v>0</v>
      </c>
      <c r="K373" s="67">
        <f t="shared" si="141"/>
        <v>0</v>
      </c>
      <c r="L373" s="67">
        <f t="shared" si="141"/>
        <v>1</v>
      </c>
      <c r="M373" s="54" t="s">
        <v>14</v>
      </c>
    </row>
    <row r="374" spans="1:13" ht="15" customHeight="1" thickTop="1" thickBot="1">
      <c r="A374" s="68" t="s">
        <v>24</v>
      </c>
      <c r="B374" s="69">
        <f t="shared" ref="B374:E374" si="142">IFERROR(AVERAGE(B370:B373),0)</f>
        <v>0</v>
      </c>
      <c r="C374" s="69">
        <f t="shared" si="142"/>
        <v>0</v>
      </c>
      <c r="D374" s="69">
        <f t="shared" si="142"/>
        <v>0</v>
      </c>
      <c r="E374" s="69">
        <f t="shared" si="142"/>
        <v>0</v>
      </c>
      <c r="F374" s="69"/>
      <c r="G374" s="69">
        <f>SUM(AVERAGE(G370:G373))</f>
        <v>20</v>
      </c>
      <c r="H374" s="63">
        <f>AVERAGE(H370:H373)*0.2</f>
        <v>0</v>
      </c>
      <c r="I374" s="63">
        <f>AVERAGE(I370:I373)*0.4</f>
        <v>0</v>
      </c>
      <c r="J374" s="63">
        <f>AVERAGE(J370:J373)*0.6</f>
        <v>0</v>
      </c>
      <c r="K374" s="63">
        <f>AVERAGE(K370:K373)*0.8</f>
        <v>0</v>
      </c>
      <c r="L374" s="70">
        <f>AVERAGE(L370:L373)*1</f>
        <v>1</v>
      </c>
      <c r="M374" s="63">
        <f>SUM(H374:L374)</f>
        <v>1</v>
      </c>
    </row>
    <row r="375" spans="1:13" ht="15" customHeight="1" thickTop="1" thickBot="1">
      <c r="A375" s="71" t="s">
        <v>114</v>
      </c>
      <c r="B375" s="72"/>
      <c r="C375" s="72"/>
      <c r="D375" s="72"/>
      <c r="E375" s="72"/>
      <c r="F375" s="72"/>
      <c r="G375" s="73">
        <f>SUM(B375:F375)</f>
        <v>0</v>
      </c>
      <c r="H375" s="74">
        <f t="shared" ref="H375:L375" si="143">IFERROR(B375/$G$375,0)</f>
        <v>0</v>
      </c>
      <c r="I375" s="74">
        <f t="shared" si="143"/>
        <v>0</v>
      </c>
      <c r="J375" s="74">
        <f t="shared" si="143"/>
        <v>0</v>
      </c>
      <c r="K375" s="74">
        <f t="shared" si="143"/>
        <v>0</v>
      </c>
      <c r="L375" s="74">
        <f t="shared" si="143"/>
        <v>0</v>
      </c>
      <c r="M375" s="54" t="s">
        <v>14</v>
      </c>
    </row>
    <row r="376" spans="1:13" ht="15" customHeight="1" thickTop="1" thickBot="1">
      <c r="A376" s="170" t="s">
        <v>35</v>
      </c>
      <c r="B376" s="171"/>
      <c r="C376" s="171"/>
      <c r="D376" s="171"/>
      <c r="E376" s="171"/>
      <c r="F376" s="172"/>
      <c r="G376" s="75">
        <v>20</v>
      </c>
      <c r="H376" s="63" t="s">
        <v>14</v>
      </c>
      <c r="I376" s="63" t="s">
        <v>14</v>
      </c>
      <c r="J376" s="63" t="s">
        <v>14</v>
      </c>
      <c r="K376" s="63" t="s">
        <v>14</v>
      </c>
      <c r="L376" s="63" t="s">
        <v>14</v>
      </c>
      <c r="M376" s="63">
        <f>(M356+M363+M368+M374)/4</f>
        <v>1</v>
      </c>
    </row>
    <row r="377" spans="1:13" ht="15" customHeight="1" thickTop="1">
      <c r="A377" s="37"/>
      <c r="B377" s="37"/>
      <c r="C377" s="37"/>
      <c r="D377" s="37"/>
      <c r="E377" s="37"/>
      <c r="F377" s="37"/>
      <c r="G377" s="37"/>
      <c r="H377" s="37"/>
      <c r="I377" s="37"/>
      <c r="J377" s="37"/>
      <c r="K377" s="37"/>
      <c r="L377" s="37"/>
      <c r="M377" s="37"/>
    </row>
    <row r="378" spans="1:13" ht="15" customHeight="1" thickBot="1">
      <c r="A378" s="37"/>
      <c r="B378" s="37"/>
      <c r="C378" s="37"/>
      <c r="D378" s="37"/>
      <c r="E378" s="37"/>
      <c r="F378" s="37"/>
      <c r="G378" s="37"/>
      <c r="H378" s="37"/>
      <c r="I378" s="37"/>
      <c r="J378" s="37"/>
      <c r="K378" s="37"/>
      <c r="L378" s="37"/>
      <c r="M378" s="37"/>
    </row>
    <row r="379" spans="1:13" ht="15" customHeight="1" thickTop="1" thickBot="1">
      <c r="A379" s="39" t="s">
        <v>0</v>
      </c>
      <c r="B379" s="153" t="s">
        <v>91</v>
      </c>
      <c r="C379" s="154"/>
      <c r="D379" s="154"/>
      <c r="E379" s="154"/>
      <c r="F379" s="154"/>
      <c r="G379" s="155"/>
      <c r="H379" s="156" t="s">
        <v>111</v>
      </c>
      <c r="I379" s="157"/>
      <c r="J379" s="158"/>
      <c r="K379" s="40" t="s">
        <v>2</v>
      </c>
      <c r="L379" s="159">
        <v>45337</v>
      </c>
      <c r="M379" s="160"/>
    </row>
    <row r="380" spans="1:13" ht="15" customHeight="1" thickBot="1">
      <c r="A380" s="161" t="s">
        <v>3</v>
      </c>
      <c r="B380" s="162"/>
      <c r="C380" s="162"/>
      <c r="D380" s="162"/>
      <c r="E380" s="162"/>
      <c r="F380" s="162"/>
      <c r="G380" s="163"/>
      <c r="H380" s="41" t="s">
        <v>112</v>
      </c>
      <c r="I380" s="167">
        <v>16</v>
      </c>
      <c r="J380" s="155"/>
      <c r="K380" s="42"/>
      <c r="L380" s="41"/>
      <c r="M380" s="41"/>
    </row>
    <row r="381" spans="1:13" ht="15" customHeight="1" thickBot="1">
      <c r="A381" s="164"/>
      <c r="B381" s="165"/>
      <c r="C381" s="165"/>
      <c r="D381" s="165"/>
      <c r="E381" s="165"/>
      <c r="F381" s="165"/>
      <c r="G381" s="166"/>
      <c r="H381" s="41" t="s">
        <v>113</v>
      </c>
      <c r="I381" s="167">
        <v>4</v>
      </c>
      <c r="J381" s="155"/>
      <c r="K381" s="41"/>
      <c r="L381" s="41"/>
      <c r="M381" s="41"/>
    </row>
    <row r="382" spans="1:13" ht="15" customHeight="1" thickBot="1">
      <c r="A382" s="43" t="s">
        <v>4</v>
      </c>
      <c r="B382" s="168" t="s">
        <v>5</v>
      </c>
      <c r="C382" s="169"/>
      <c r="D382" s="169"/>
      <c r="E382" s="169"/>
      <c r="F382" s="169"/>
      <c r="G382" s="169"/>
      <c r="H382" s="167" t="s">
        <v>5</v>
      </c>
      <c r="I382" s="154"/>
      <c r="J382" s="154"/>
      <c r="K382" s="154"/>
      <c r="L382" s="154"/>
      <c r="M382" s="155"/>
    </row>
    <row r="383" spans="1:13" ht="15" customHeight="1" thickTop="1" thickBot="1">
      <c r="A383" s="44" t="s">
        <v>6</v>
      </c>
      <c r="B383" s="45" t="s">
        <v>7</v>
      </c>
      <c r="C383" s="45" t="s">
        <v>8</v>
      </c>
      <c r="D383" s="45" t="s">
        <v>9</v>
      </c>
      <c r="E383" s="45" t="s">
        <v>10</v>
      </c>
      <c r="F383" s="45" t="s">
        <v>11</v>
      </c>
      <c r="G383" s="46" t="s">
        <v>12</v>
      </c>
      <c r="H383" s="47" t="s">
        <v>7</v>
      </c>
      <c r="I383" s="47" t="s">
        <v>8</v>
      </c>
      <c r="J383" s="47" t="s">
        <v>9</v>
      </c>
      <c r="K383" s="47" t="s">
        <v>10</v>
      </c>
      <c r="L383" s="47" t="s">
        <v>11</v>
      </c>
      <c r="M383" s="48" t="s">
        <v>12</v>
      </c>
    </row>
    <row r="384" spans="1:13" ht="15" customHeight="1" thickTop="1" thickBot="1">
      <c r="A384" s="49" t="s">
        <v>13</v>
      </c>
      <c r="B384" s="50"/>
      <c r="C384" s="50"/>
      <c r="D384" s="50"/>
      <c r="E384" s="50"/>
      <c r="F384" s="50">
        <v>20</v>
      </c>
      <c r="G384" s="51">
        <f t="shared" ref="G384:G386" si="144">SUM(B384:F384)</f>
        <v>20</v>
      </c>
      <c r="H384" s="52">
        <f t="shared" ref="H384:L386" si="145">IFERROR(B384/$G$384,0)</f>
        <v>0</v>
      </c>
      <c r="I384" s="52">
        <f t="shared" si="145"/>
        <v>0</v>
      </c>
      <c r="J384" s="52">
        <f t="shared" si="145"/>
        <v>0</v>
      </c>
      <c r="K384" s="52">
        <f t="shared" si="145"/>
        <v>0</v>
      </c>
      <c r="L384" s="52">
        <f t="shared" si="145"/>
        <v>1</v>
      </c>
      <c r="M384" s="53" t="s">
        <v>14</v>
      </c>
    </row>
    <row r="385" spans="1:13" ht="15" customHeight="1" thickTop="1" thickBot="1">
      <c r="A385" s="49" t="s">
        <v>15</v>
      </c>
      <c r="B385" s="50"/>
      <c r="C385" s="50"/>
      <c r="D385" s="50"/>
      <c r="E385" s="50"/>
      <c r="F385" s="50">
        <v>20</v>
      </c>
      <c r="G385" s="51">
        <f t="shared" si="144"/>
        <v>20</v>
      </c>
      <c r="H385" s="52">
        <f t="shared" si="145"/>
        <v>0</v>
      </c>
      <c r="I385" s="52">
        <f t="shared" si="145"/>
        <v>0</v>
      </c>
      <c r="J385" s="52">
        <f t="shared" si="145"/>
        <v>0</v>
      </c>
      <c r="K385" s="52">
        <f t="shared" si="145"/>
        <v>0</v>
      </c>
      <c r="L385" s="52">
        <f t="shared" si="145"/>
        <v>1</v>
      </c>
      <c r="M385" s="54" t="s">
        <v>14</v>
      </c>
    </row>
    <row r="386" spans="1:13" ht="15" customHeight="1" thickTop="1" thickBot="1">
      <c r="A386" s="49" t="s">
        <v>16</v>
      </c>
      <c r="B386" s="50"/>
      <c r="C386" s="50"/>
      <c r="D386" s="50"/>
      <c r="E386" s="50"/>
      <c r="F386" s="50">
        <v>20</v>
      </c>
      <c r="G386" s="51">
        <f t="shared" si="144"/>
        <v>20</v>
      </c>
      <c r="H386" s="52">
        <f t="shared" si="145"/>
        <v>0</v>
      </c>
      <c r="I386" s="52">
        <f t="shared" si="145"/>
        <v>0</v>
      </c>
      <c r="J386" s="52">
        <f t="shared" si="145"/>
        <v>0</v>
      </c>
      <c r="K386" s="52">
        <f t="shared" si="145"/>
        <v>0</v>
      </c>
      <c r="L386" s="52">
        <f t="shared" si="145"/>
        <v>1</v>
      </c>
      <c r="M386" s="54" t="s">
        <v>14</v>
      </c>
    </row>
    <row r="387" spans="1:13" ht="15" customHeight="1" thickTop="1" thickBot="1">
      <c r="A387" s="55" t="s">
        <v>17</v>
      </c>
      <c r="B387" s="56">
        <f>IFERROR(AVERAGE(B384:B386),0)</f>
        <v>0</v>
      </c>
      <c r="C387" s="56"/>
      <c r="D387" s="56">
        <f>IFERROR(AVERAGE(D384:D386),0)</f>
        <v>0</v>
      </c>
      <c r="E387" s="56"/>
      <c r="F387" s="56"/>
      <c r="G387" s="56">
        <f>SUM(AVERAGE(G384:G386))</f>
        <v>20</v>
      </c>
      <c r="H387" s="57">
        <f>AVERAGE(H384:H386)*0.2</f>
        <v>0</v>
      </c>
      <c r="I387" s="57">
        <f>AVERAGE(I384:I386)*0.4</f>
        <v>0</v>
      </c>
      <c r="J387" s="57">
        <f>AVERAGE(J384:J386)*0.6</f>
        <v>0</v>
      </c>
      <c r="K387" s="57">
        <f>AVERAGE(K384:K386)*0.8</f>
        <v>0</v>
      </c>
      <c r="L387" s="57">
        <f>AVERAGE(L384:L386)*1</f>
        <v>1</v>
      </c>
      <c r="M387" s="58">
        <f>SUM(H387:L387)</f>
        <v>1</v>
      </c>
    </row>
    <row r="388" spans="1:13" ht="15" customHeight="1" thickTop="1" thickBot="1">
      <c r="A388" s="59" t="s">
        <v>18</v>
      </c>
      <c r="B388" s="45" t="s">
        <v>7</v>
      </c>
      <c r="C388" s="45" t="s">
        <v>8</v>
      </c>
      <c r="D388" s="45" t="s">
        <v>9</v>
      </c>
      <c r="E388" s="45" t="s">
        <v>10</v>
      </c>
      <c r="F388" s="45" t="s">
        <v>11</v>
      </c>
      <c r="G388" s="46" t="s">
        <v>12</v>
      </c>
      <c r="H388" s="45" t="s">
        <v>7</v>
      </c>
      <c r="I388" s="45" t="s">
        <v>8</v>
      </c>
      <c r="J388" s="45" t="s">
        <v>9</v>
      </c>
      <c r="K388" s="45" t="s">
        <v>10</v>
      </c>
      <c r="L388" s="60" t="s">
        <v>11</v>
      </c>
      <c r="M388" s="46" t="s">
        <v>12</v>
      </c>
    </row>
    <row r="389" spans="1:13" ht="15" customHeight="1" thickTop="1" thickBot="1">
      <c r="A389" s="49" t="s">
        <v>19</v>
      </c>
      <c r="B389" s="50"/>
      <c r="C389" s="50"/>
      <c r="D389" s="50"/>
      <c r="E389" s="50"/>
      <c r="F389" s="50">
        <v>20</v>
      </c>
      <c r="G389" s="51">
        <f t="shared" ref="G389:G393" si="146">SUM(B389:F389)</f>
        <v>20</v>
      </c>
      <c r="H389" s="52">
        <f t="shared" ref="H389:L393" si="147">IFERROR(B389/$G$389,0)</f>
        <v>0</v>
      </c>
      <c r="I389" s="52">
        <f t="shared" si="147"/>
        <v>0</v>
      </c>
      <c r="J389" s="52">
        <f t="shared" si="147"/>
        <v>0</v>
      </c>
      <c r="K389" s="52">
        <f t="shared" si="147"/>
        <v>0</v>
      </c>
      <c r="L389" s="52">
        <f t="shared" si="147"/>
        <v>1</v>
      </c>
      <c r="M389" s="54" t="s">
        <v>14</v>
      </c>
    </row>
    <row r="390" spans="1:13" ht="15" customHeight="1" thickTop="1" thickBot="1">
      <c r="A390" s="49" t="s">
        <v>20</v>
      </c>
      <c r="B390" s="50"/>
      <c r="C390" s="50"/>
      <c r="D390" s="50"/>
      <c r="E390" s="50"/>
      <c r="F390" s="50">
        <v>20</v>
      </c>
      <c r="G390" s="51">
        <f t="shared" si="146"/>
        <v>20</v>
      </c>
      <c r="H390" s="52">
        <f t="shared" si="147"/>
        <v>0</v>
      </c>
      <c r="I390" s="52">
        <f t="shared" si="147"/>
        <v>0</v>
      </c>
      <c r="J390" s="52">
        <f t="shared" si="147"/>
        <v>0</v>
      </c>
      <c r="K390" s="52">
        <f t="shared" si="147"/>
        <v>0</v>
      </c>
      <c r="L390" s="52">
        <f t="shared" si="147"/>
        <v>1</v>
      </c>
      <c r="M390" s="54" t="s">
        <v>14</v>
      </c>
    </row>
    <row r="391" spans="1:13" ht="15" customHeight="1" thickTop="1" thickBot="1">
      <c r="A391" s="49" t="s">
        <v>21</v>
      </c>
      <c r="B391" s="50"/>
      <c r="C391" s="50"/>
      <c r="D391" s="50"/>
      <c r="E391" s="50"/>
      <c r="F391" s="50">
        <v>20</v>
      </c>
      <c r="G391" s="51">
        <f t="shared" si="146"/>
        <v>20</v>
      </c>
      <c r="H391" s="52">
        <f t="shared" si="147"/>
        <v>0</v>
      </c>
      <c r="I391" s="52">
        <f t="shared" si="147"/>
        <v>0</v>
      </c>
      <c r="J391" s="52">
        <f t="shared" si="147"/>
        <v>0</v>
      </c>
      <c r="K391" s="52">
        <f t="shared" si="147"/>
        <v>0</v>
      </c>
      <c r="L391" s="52">
        <f t="shared" si="147"/>
        <v>1</v>
      </c>
      <c r="M391" s="54" t="s">
        <v>14</v>
      </c>
    </row>
    <row r="392" spans="1:13" ht="15" customHeight="1" thickTop="1" thickBot="1">
      <c r="A392" s="49" t="s">
        <v>22</v>
      </c>
      <c r="B392" s="50"/>
      <c r="C392" s="50"/>
      <c r="D392" s="50"/>
      <c r="E392" s="50"/>
      <c r="F392" s="50">
        <v>20</v>
      </c>
      <c r="G392" s="51">
        <f t="shared" si="146"/>
        <v>20</v>
      </c>
      <c r="H392" s="52">
        <f t="shared" si="147"/>
        <v>0</v>
      </c>
      <c r="I392" s="52">
        <f t="shared" si="147"/>
        <v>0</v>
      </c>
      <c r="J392" s="52">
        <f t="shared" si="147"/>
        <v>0</v>
      </c>
      <c r="K392" s="52">
        <f t="shared" si="147"/>
        <v>0</v>
      </c>
      <c r="L392" s="52">
        <f t="shared" si="147"/>
        <v>1</v>
      </c>
      <c r="M392" s="54" t="s">
        <v>14</v>
      </c>
    </row>
    <row r="393" spans="1:13" ht="15" customHeight="1" thickTop="1" thickBot="1">
      <c r="A393" s="49" t="s">
        <v>23</v>
      </c>
      <c r="B393" s="50"/>
      <c r="C393" s="50"/>
      <c r="D393" s="50"/>
      <c r="E393" s="50"/>
      <c r="F393" s="50">
        <v>20</v>
      </c>
      <c r="G393" s="51">
        <f t="shared" si="146"/>
        <v>20</v>
      </c>
      <c r="H393" s="52">
        <f t="shared" si="147"/>
        <v>0</v>
      </c>
      <c r="I393" s="52">
        <f t="shared" si="147"/>
        <v>0</v>
      </c>
      <c r="J393" s="52">
        <f t="shared" si="147"/>
        <v>0</v>
      </c>
      <c r="K393" s="52">
        <f t="shared" si="147"/>
        <v>0</v>
      </c>
      <c r="L393" s="52">
        <f t="shared" si="147"/>
        <v>1</v>
      </c>
      <c r="M393" s="54"/>
    </row>
    <row r="394" spans="1:13" ht="15" customHeight="1" thickTop="1" thickBot="1">
      <c r="A394" s="55" t="s">
        <v>24</v>
      </c>
      <c r="B394" s="56">
        <f t="shared" ref="B394:E394" si="148">IFERROR(AVERAGE(B389:B393),0)</f>
        <v>0</v>
      </c>
      <c r="C394" s="56">
        <f t="shared" si="148"/>
        <v>0</v>
      </c>
      <c r="D394" s="56">
        <f t="shared" si="148"/>
        <v>0</v>
      </c>
      <c r="E394" s="56">
        <f t="shared" si="148"/>
        <v>0</v>
      </c>
      <c r="F394" s="56"/>
      <c r="G394" s="56">
        <f>SUM(AVERAGE(G389:G393))</f>
        <v>20</v>
      </c>
      <c r="H394" s="58">
        <f>AVERAGE(H389:H393)*0.2</f>
        <v>0</v>
      </c>
      <c r="I394" s="58">
        <f>AVERAGE(I389:I393)*0.4</f>
        <v>0</v>
      </c>
      <c r="J394" s="58">
        <f>AVERAGE(J389:J393)*0.6</f>
        <v>0</v>
      </c>
      <c r="K394" s="58">
        <f>AVERAGE(K389:K393)*0.8</f>
        <v>0</v>
      </c>
      <c r="L394" s="61">
        <f>AVERAGE(L389:L393)*1</f>
        <v>1</v>
      </c>
      <c r="M394" s="58">
        <f>SUM(H394:L394)</f>
        <v>1</v>
      </c>
    </row>
    <row r="395" spans="1:13" ht="15" customHeight="1" thickTop="1" thickBot="1">
      <c r="A395" s="59" t="s">
        <v>25</v>
      </c>
      <c r="B395" s="45" t="s">
        <v>7</v>
      </c>
      <c r="C395" s="45" t="s">
        <v>8</v>
      </c>
      <c r="D395" s="45" t="s">
        <v>9</v>
      </c>
      <c r="E395" s="45" t="s">
        <v>10</v>
      </c>
      <c r="F395" s="45" t="s">
        <v>11</v>
      </c>
      <c r="G395" s="46" t="s">
        <v>12</v>
      </c>
      <c r="H395" s="45" t="s">
        <v>7</v>
      </c>
      <c r="I395" s="45" t="s">
        <v>8</v>
      </c>
      <c r="J395" s="45" t="s">
        <v>9</v>
      </c>
      <c r="K395" s="45" t="s">
        <v>10</v>
      </c>
      <c r="L395" s="60" t="s">
        <v>11</v>
      </c>
      <c r="M395" s="46" t="s">
        <v>12</v>
      </c>
    </row>
    <row r="396" spans="1:13" ht="15" customHeight="1" thickTop="1" thickBot="1">
      <c r="A396" s="49" t="s">
        <v>26</v>
      </c>
      <c r="B396" s="50"/>
      <c r="C396" s="50"/>
      <c r="D396" s="50"/>
      <c r="E396" s="50"/>
      <c r="F396" s="50">
        <v>20</v>
      </c>
      <c r="G396" s="51">
        <f t="shared" ref="G396:G398" si="149">SUM(B396:F396)</f>
        <v>20</v>
      </c>
      <c r="H396" s="52">
        <f t="shared" ref="H396:L398" si="150">IFERROR(B396/$G$396,0)</f>
        <v>0</v>
      </c>
      <c r="I396" s="52">
        <f t="shared" si="150"/>
        <v>0</v>
      </c>
      <c r="J396" s="52">
        <f t="shared" si="150"/>
        <v>0</v>
      </c>
      <c r="K396" s="52">
        <f t="shared" si="150"/>
        <v>0</v>
      </c>
      <c r="L396" s="52">
        <f t="shared" si="150"/>
        <v>1</v>
      </c>
      <c r="M396" s="54" t="s">
        <v>14</v>
      </c>
    </row>
    <row r="397" spans="1:13" ht="15" customHeight="1" thickTop="1" thickBot="1">
      <c r="A397" s="49" t="s">
        <v>27</v>
      </c>
      <c r="B397" s="50"/>
      <c r="C397" s="50"/>
      <c r="D397" s="50"/>
      <c r="E397" s="50"/>
      <c r="F397" s="50">
        <v>20</v>
      </c>
      <c r="G397" s="51">
        <f t="shared" si="149"/>
        <v>20</v>
      </c>
      <c r="H397" s="52">
        <f t="shared" si="150"/>
        <v>0</v>
      </c>
      <c r="I397" s="52">
        <f t="shared" si="150"/>
        <v>0</v>
      </c>
      <c r="J397" s="52">
        <f t="shared" si="150"/>
        <v>0</v>
      </c>
      <c r="K397" s="52">
        <f t="shared" si="150"/>
        <v>0</v>
      </c>
      <c r="L397" s="52">
        <f t="shared" si="150"/>
        <v>1</v>
      </c>
      <c r="M397" s="54" t="s">
        <v>14</v>
      </c>
    </row>
    <row r="398" spans="1:13" ht="15" customHeight="1" thickTop="1" thickBot="1">
      <c r="A398" s="49" t="s">
        <v>28</v>
      </c>
      <c r="B398" s="50"/>
      <c r="C398" s="50"/>
      <c r="D398" s="50"/>
      <c r="E398" s="50"/>
      <c r="F398" s="50">
        <v>20</v>
      </c>
      <c r="G398" s="51">
        <f t="shared" si="149"/>
        <v>20</v>
      </c>
      <c r="H398" s="52">
        <f t="shared" si="150"/>
        <v>0</v>
      </c>
      <c r="I398" s="52">
        <f t="shared" si="150"/>
        <v>0</v>
      </c>
      <c r="J398" s="52">
        <f t="shared" si="150"/>
        <v>0</v>
      </c>
      <c r="K398" s="52">
        <f t="shared" si="150"/>
        <v>0</v>
      </c>
      <c r="L398" s="52">
        <f t="shared" si="150"/>
        <v>1</v>
      </c>
      <c r="M398" s="54" t="s">
        <v>14</v>
      </c>
    </row>
    <row r="399" spans="1:13" ht="15" customHeight="1" thickTop="1" thickBot="1">
      <c r="A399" s="55" t="s">
        <v>24</v>
      </c>
      <c r="B399" s="56"/>
      <c r="C399" s="56">
        <f t="shared" ref="C399:E399" si="151">IFERROR(AVERAGE(C396:C398),0)</f>
        <v>0</v>
      </c>
      <c r="D399" s="62">
        <f t="shared" si="151"/>
        <v>0</v>
      </c>
      <c r="E399" s="62">
        <f t="shared" si="151"/>
        <v>0</v>
      </c>
      <c r="F399" s="62"/>
      <c r="G399" s="62">
        <f>SUM(AVERAGE(G396:G398))</f>
        <v>20</v>
      </c>
      <c r="H399" s="58">
        <f>AVERAGE(H396:H398)*0.2</f>
        <v>0</v>
      </c>
      <c r="I399" s="58">
        <f>AVERAGE(I396:I398)*0.4</f>
        <v>0</v>
      </c>
      <c r="J399" s="58">
        <f>AVERAGE(J396:J398)*0.6</f>
        <v>0</v>
      </c>
      <c r="K399" s="58">
        <f>AVERAGE(K396:K398)*0.8</f>
        <v>0</v>
      </c>
      <c r="L399" s="61">
        <f>AVERAGE(L396:L398)*1</f>
        <v>1</v>
      </c>
      <c r="M399" s="63">
        <f>SUM(H399:L399)</f>
        <v>1</v>
      </c>
    </row>
    <row r="400" spans="1:13" ht="15" customHeight="1" thickTop="1" thickBot="1">
      <c r="A400" s="44" t="s">
        <v>29</v>
      </c>
      <c r="B400" s="45" t="s">
        <v>7</v>
      </c>
      <c r="C400" s="45" t="s">
        <v>8</v>
      </c>
      <c r="D400" s="45" t="s">
        <v>9</v>
      </c>
      <c r="E400" s="45" t="s">
        <v>10</v>
      </c>
      <c r="F400" s="45" t="s">
        <v>11</v>
      </c>
      <c r="G400" s="46" t="s">
        <v>12</v>
      </c>
      <c r="H400" s="45" t="s">
        <v>7</v>
      </c>
      <c r="I400" s="45" t="s">
        <v>8</v>
      </c>
      <c r="J400" s="45" t="s">
        <v>9</v>
      </c>
      <c r="K400" s="45" t="s">
        <v>10</v>
      </c>
      <c r="L400" s="60" t="s">
        <v>11</v>
      </c>
      <c r="M400" s="46" t="s">
        <v>12</v>
      </c>
    </row>
    <row r="401" spans="1:13" ht="15" customHeight="1" thickTop="1" thickBot="1">
      <c r="A401" s="64" t="s">
        <v>30</v>
      </c>
      <c r="B401" s="65"/>
      <c r="C401" s="65"/>
      <c r="D401" s="65"/>
      <c r="E401" s="50"/>
      <c r="F401" s="50">
        <v>20</v>
      </c>
      <c r="G401" s="66">
        <f t="shared" ref="G401:G404" si="152">SUM(B401:F401)</f>
        <v>20</v>
      </c>
      <c r="H401" s="67">
        <f t="shared" ref="H401:L404" si="153">IFERROR(B401/$G$401,0)</f>
        <v>0</v>
      </c>
      <c r="I401" s="67">
        <f t="shared" si="153"/>
        <v>0</v>
      </c>
      <c r="J401" s="67">
        <f t="shared" si="153"/>
        <v>0</v>
      </c>
      <c r="K401" s="67">
        <f t="shared" si="153"/>
        <v>0</v>
      </c>
      <c r="L401" s="67">
        <f t="shared" si="153"/>
        <v>1</v>
      </c>
      <c r="M401" s="54" t="s">
        <v>14</v>
      </c>
    </row>
    <row r="402" spans="1:13" ht="15" customHeight="1" thickTop="1" thickBot="1">
      <c r="A402" s="64" t="s">
        <v>31</v>
      </c>
      <c r="B402" s="65"/>
      <c r="C402" s="65"/>
      <c r="D402" s="65"/>
      <c r="E402" s="50"/>
      <c r="F402" s="50">
        <v>20</v>
      </c>
      <c r="G402" s="66">
        <f t="shared" si="152"/>
        <v>20</v>
      </c>
      <c r="H402" s="67">
        <f t="shared" si="153"/>
        <v>0</v>
      </c>
      <c r="I402" s="67">
        <f t="shared" si="153"/>
        <v>0</v>
      </c>
      <c r="J402" s="67">
        <f t="shared" si="153"/>
        <v>0</v>
      </c>
      <c r="K402" s="67">
        <f t="shared" si="153"/>
        <v>0</v>
      </c>
      <c r="L402" s="67">
        <f t="shared" si="153"/>
        <v>1</v>
      </c>
      <c r="M402" s="54" t="s">
        <v>14</v>
      </c>
    </row>
    <row r="403" spans="1:13" ht="15" customHeight="1" thickTop="1" thickBot="1">
      <c r="A403" s="64" t="s">
        <v>32</v>
      </c>
      <c r="B403" s="65"/>
      <c r="C403" s="65"/>
      <c r="D403" s="65"/>
      <c r="E403" s="50"/>
      <c r="F403" s="50">
        <v>20</v>
      </c>
      <c r="G403" s="66">
        <f t="shared" si="152"/>
        <v>20</v>
      </c>
      <c r="H403" s="67">
        <f t="shared" si="153"/>
        <v>0</v>
      </c>
      <c r="I403" s="67">
        <f t="shared" si="153"/>
        <v>0</v>
      </c>
      <c r="J403" s="67">
        <f t="shared" si="153"/>
        <v>0</v>
      </c>
      <c r="K403" s="67">
        <f t="shared" si="153"/>
        <v>0</v>
      </c>
      <c r="L403" s="67">
        <f t="shared" si="153"/>
        <v>1</v>
      </c>
      <c r="M403" s="54" t="s">
        <v>14</v>
      </c>
    </row>
    <row r="404" spans="1:13" ht="15" customHeight="1" thickTop="1" thickBot="1">
      <c r="A404" s="64" t="s">
        <v>33</v>
      </c>
      <c r="B404" s="65"/>
      <c r="C404" s="65"/>
      <c r="D404" s="65"/>
      <c r="E404" s="50"/>
      <c r="F404" s="50">
        <v>20</v>
      </c>
      <c r="G404" s="66">
        <f t="shared" si="152"/>
        <v>20</v>
      </c>
      <c r="H404" s="67">
        <f t="shared" si="153"/>
        <v>0</v>
      </c>
      <c r="I404" s="67">
        <f t="shared" si="153"/>
        <v>0</v>
      </c>
      <c r="J404" s="67">
        <f t="shared" si="153"/>
        <v>0</v>
      </c>
      <c r="K404" s="67">
        <f t="shared" si="153"/>
        <v>0</v>
      </c>
      <c r="L404" s="67">
        <f t="shared" si="153"/>
        <v>1</v>
      </c>
      <c r="M404" s="54" t="s">
        <v>14</v>
      </c>
    </row>
    <row r="405" spans="1:13" ht="15" customHeight="1" thickTop="1" thickBot="1">
      <c r="A405" s="68" t="s">
        <v>24</v>
      </c>
      <c r="B405" s="69">
        <f t="shared" ref="B405:E405" si="154">IFERROR(AVERAGE(B401:B404),0)</f>
        <v>0</v>
      </c>
      <c r="C405" s="69">
        <f t="shared" si="154"/>
        <v>0</v>
      </c>
      <c r="D405" s="69">
        <f t="shared" si="154"/>
        <v>0</v>
      </c>
      <c r="E405" s="69">
        <f t="shared" si="154"/>
        <v>0</v>
      </c>
      <c r="F405" s="69"/>
      <c r="G405" s="69">
        <f>SUM(AVERAGE(G401:G404))</f>
        <v>20</v>
      </c>
      <c r="H405" s="63">
        <f>AVERAGE(H401:H404)*0.2</f>
        <v>0</v>
      </c>
      <c r="I405" s="63">
        <f>AVERAGE(I401:I404)*0.4</f>
        <v>0</v>
      </c>
      <c r="J405" s="63">
        <f>AVERAGE(J401:J404)*0.6</f>
        <v>0</v>
      </c>
      <c r="K405" s="63">
        <f>AVERAGE(K401:K404)*0.8</f>
        <v>0</v>
      </c>
      <c r="L405" s="70">
        <f>AVERAGE(L401:L404)*1</f>
        <v>1</v>
      </c>
      <c r="M405" s="63">
        <f>SUM(H405:L405)</f>
        <v>1</v>
      </c>
    </row>
    <row r="406" spans="1:13" ht="15" customHeight="1" thickTop="1" thickBot="1">
      <c r="A406" s="71" t="s">
        <v>114</v>
      </c>
      <c r="B406" s="72"/>
      <c r="C406" s="72"/>
      <c r="D406" s="72"/>
      <c r="E406" s="72"/>
      <c r="F406" s="72"/>
      <c r="G406" s="73">
        <f>SUM(B406:F406)</f>
        <v>0</v>
      </c>
      <c r="H406" s="74">
        <f t="shared" ref="H406:L406" si="155">IFERROR(B406/$G$406,0)</f>
        <v>0</v>
      </c>
      <c r="I406" s="74">
        <f t="shared" si="155"/>
        <v>0</v>
      </c>
      <c r="J406" s="74">
        <f t="shared" si="155"/>
        <v>0</v>
      </c>
      <c r="K406" s="74">
        <f t="shared" si="155"/>
        <v>0</v>
      </c>
      <c r="L406" s="74">
        <f t="shared" si="155"/>
        <v>0</v>
      </c>
      <c r="M406" s="54" t="s">
        <v>14</v>
      </c>
    </row>
    <row r="407" spans="1:13" ht="15" customHeight="1" thickTop="1" thickBot="1">
      <c r="A407" s="170" t="s">
        <v>35</v>
      </c>
      <c r="B407" s="171"/>
      <c r="C407" s="171"/>
      <c r="D407" s="171"/>
      <c r="E407" s="171"/>
      <c r="F407" s="172"/>
      <c r="G407" s="75">
        <v>20</v>
      </c>
      <c r="H407" s="63" t="s">
        <v>14</v>
      </c>
      <c r="I407" s="63" t="s">
        <v>14</v>
      </c>
      <c r="J407" s="63" t="s">
        <v>14</v>
      </c>
      <c r="K407" s="63" t="s">
        <v>14</v>
      </c>
      <c r="L407" s="63" t="s">
        <v>14</v>
      </c>
      <c r="M407" s="63">
        <f>(M387+M394+M399+M405)/4</f>
        <v>1</v>
      </c>
    </row>
    <row r="408" spans="1:13" ht="15" customHeight="1" thickTop="1">
      <c r="A408" s="37"/>
      <c r="B408" s="37"/>
      <c r="C408" s="37"/>
      <c r="D408" s="37"/>
      <c r="E408" s="37"/>
      <c r="F408" s="37"/>
      <c r="G408" s="37"/>
      <c r="H408" s="37"/>
      <c r="I408" s="37"/>
      <c r="J408" s="37"/>
      <c r="K408" s="37"/>
      <c r="L408" s="37"/>
      <c r="M408" s="37"/>
    </row>
    <row r="409" spans="1:13" ht="15" customHeight="1" thickBot="1">
      <c r="A409" s="37"/>
      <c r="B409" s="37"/>
      <c r="C409" s="37"/>
      <c r="D409" s="37"/>
      <c r="E409" s="37"/>
      <c r="F409" s="37"/>
      <c r="G409" s="37"/>
      <c r="H409" s="37"/>
      <c r="I409" s="37"/>
      <c r="J409" s="37"/>
      <c r="K409" s="37"/>
      <c r="L409" s="37"/>
      <c r="M409" s="37"/>
    </row>
    <row r="410" spans="1:13" ht="15" customHeight="1" thickTop="1" thickBot="1">
      <c r="A410" s="39" t="s">
        <v>0</v>
      </c>
      <c r="B410" s="153" t="s">
        <v>155</v>
      </c>
      <c r="C410" s="154"/>
      <c r="D410" s="154"/>
      <c r="E410" s="154"/>
      <c r="F410" s="154"/>
      <c r="G410" s="155"/>
      <c r="H410" s="156" t="s">
        <v>111</v>
      </c>
      <c r="I410" s="157"/>
      <c r="J410" s="158"/>
      <c r="K410" s="40" t="s">
        <v>2</v>
      </c>
      <c r="L410" s="159">
        <v>45335</v>
      </c>
      <c r="M410" s="160"/>
    </row>
    <row r="411" spans="1:13" ht="15" customHeight="1" thickBot="1">
      <c r="A411" s="161" t="s">
        <v>3</v>
      </c>
      <c r="B411" s="162"/>
      <c r="C411" s="162"/>
      <c r="D411" s="162"/>
      <c r="E411" s="162"/>
      <c r="F411" s="162"/>
      <c r="G411" s="163"/>
      <c r="H411" s="41" t="s">
        <v>112</v>
      </c>
      <c r="I411" s="167">
        <v>16</v>
      </c>
      <c r="J411" s="155"/>
      <c r="K411" s="42"/>
      <c r="L411" s="41"/>
      <c r="M411" s="41"/>
    </row>
    <row r="412" spans="1:13" ht="15" customHeight="1" thickBot="1">
      <c r="A412" s="164"/>
      <c r="B412" s="165"/>
      <c r="C412" s="165"/>
      <c r="D412" s="165"/>
      <c r="E412" s="165"/>
      <c r="F412" s="165"/>
      <c r="G412" s="166"/>
      <c r="H412" s="41" t="s">
        <v>113</v>
      </c>
      <c r="I412" s="167">
        <v>4</v>
      </c>
      <c r="J412" s="155"/>
      <c r="K412" s="41"/>
      <c r="L412" s="41"/>
      <c r="M412" s="41"/>
    </row>
    <row r="413" spans="1:13" ht="15" customHeight="1" thickBot="1">
      <c r="A413" s="43" t="s">
        <v>4</v>
      </c>
      <c r="B413" s="168" t="s">
        <v>5</v>
      </c>
      <c r="C413" s="169"/>
      <c r="D413" s="169"/>
      <c r="E413" s="169"/>
      <c r="F413" s="169"/>
      <c r="G413" s="169"/>
      <c r="H413" s="167" t="s">
        <v>5</v>
      </c>
      <c r="I413" s="154"/>
      <c r="J413" s="154"/>
      <c r="K413" s="154"/>
      <c r="L413" s="154"/>
      <c r="M413" s="155"/>
    </row>
    <row r="414" spans="1:13" ht="15" customHeight="1" thickTop="1" thickBot="1">
      <c r="A414" s="44" t="s">
        <v>6</v>
      </c>
      <c r="B414" s="45" t="s">
        <v>7</v>
      </c>
      <c r="C414" s="45" t="s">
        <v>8</v>
      </c>
      <c r="D414" s="45" t="s">
        <v>9</v>
      </c>
      <c r="E414" s="45" t="s">
        <v>10</v>
      </c>
      <c r="F414" s="45" t="s">
        <v>11</v>
      </c>
      <c r="G414" s="46" t="s">
        <v>12</v>
      </c>
      <c r="H414" s="47" t="s">
        <v>7</v>
      </c>
      <c r="I414" s="47" t="s">
        <v>8</v>
      </c>
      <c r="J414" s="47" t="s">
        <v>9</v>
      </c>
      <c r="K414" s="47" t="s">
        <v>10</v>
      </c>
      <c r="L414" s="47" t="s">
        <v>11</v>
      </c>
      <c r="M414" s="48" t="s">
        <v>12</v>
      </c>
    </row>
    <row r="415" spans="1:13" ht="15" customHeight="1" thickTop="1" thickBot="1">
      <c r="A415" s="49" t="s">
        <v>13</v>
      </c>
      <c r="B415" s="50"/>
      <c r="C415" s="50"/>
      <c r="D415" s="50"/>
      <c r="E415" s="50"/>
      <c r="F415" s="50">
        <v>20</v>
      </c>
      <c r="G415" s="51">
        <f t="shared" ref="G415:G417" si="156">SUM(B415:F415)</f>
        <v>20</v>
      </c>
      <c r="H415" s="52">
        <f t="shared" ref="H415:L417" si="157">IFERROR(B415/$G$415,0)</f>
        <v>0</v>
      </c>
      <c r="I415" s="52">
        <f t="shared" si="157"/>
        <v>0</v>
      </c>
      <c r="J415" s="52">
        <f t="shared" si="157"/>
        <v>0</v>
      </c>
      <c r="K415" s="52">
        <f t="shared" si="157"/>
        <v>0</v>
      </c>
      <c r="L415" s="52">
        <f t="shared" si="157"/>
        <v>1</v>
      </c>
      <c r="M415" s="53" t="s">
        <v>14</v>
      </c>
    </row>
    <row r="416" spans="1:13" ht="15" customHeight="1" thickTop="1" thickBot="1">
      <c r="A416" s="49" t="s">
        <v>15</v>
      </c>
      <c r="B416" s="50"/>
      <c r="C416" s="50"/>
      <c r="D416" s="50"/>
      <c r="E416" s="50"/>
      <c r="F416" s="50">
        <v>20</v>
      </c>
      <c r="G416" s="51">
        <f t="shared" si="156"/>
        <v>20</v>
      </c>
      <c r="H416" s="52">
        <f t="shared" si="157"/>
        <v>0</v>
      </c>
      <c r="I416" s="52">
        <f t="shared" si="157"/>
        <v>0</v>
      </c>
      <c r="J416" s="52">
        <f t="shared" si="157"/>
        <v>0</v>
      </c>
      <c r="K416" s="52">
        <f t="shared" si="157"/>
        <v>0</v>
      </c>
      <c r="L416" s="52">
        <f t="shared" si="157"/>
        <v>1</v>
      </c>
      <c r="M416" s="54" t="s">
        <v>14</v>
      </c>
    </row>
    <row r="417" spans="1:13" ht="15" customHeight="1" thickTop="1" thickBot="1">
      <c r="A417" s="49" t="s">
        <v>16</v>
      </c>
      <c r="B417" s="50"/>
      <c r="C417" s="50"/>
      <c r="D417" s="50"/>
      <c r="E417" s="50"/>
      <c r="F417" s="50">
        <v>20</v>
      </c>
      <c r="G417" s="51">
        <f t="shared" si="156"/>
        <v>20</v>
      </c>
      <c r="H417" s="52">
        <f t="shared" si="157"/>
        <v>0</v>
      </c>
      <c r="I417" s="52">
        <f t="shared" si="157"/>
        <v>0</v>
      </c>
      <c r="J417" s="52">
        <f t="shared" si="157"/>
        <v>0</v>
      </c>
      <c r="K417" s="52">
        <f t="shared" si="157"/>
        <v>0</v>
      </c>
      <c r="L417" s="52">
        <f t="shared" si="157"/>
        <v>1</v>
      </c>
      <c r="M417" s="54" t="s">
        <v>14</v>
      </c>
    </row>
    <row r="418" spans="1:13" ht="15" customHeight="1" thickTop="1" thickBot="1">
      <c r="A418" s="55" t="s">
        <v>17</v>
      </c>
      <c r="B418" s="56">
        <f>IFERROR(AVERAGE(B415:B417),0)</f>
        <v>0</v>
      </c>
      <c r="C418" s="56"/>
      <c r="D418" s="56">
        <f>IFERROR(AVERAGE(D415:D417),0)</f>
        <v>0</v>
      </c>
      <c r="E418" s="56"/>
      <c r="F418" s="56"/>
      <c r="G418" s="56">
        <f>SUM(AVERAGE(G415:G417))</f>
        <v>20</v>
      </c>
      <c r="H418" s="57">
        <f>AVERAGE(H415:H417)*0.2</f>
        <v>0</v>
      </c>
      <c r="I418" s="57">
        <f>AVERAGE(I415:I417)*0.4</f>
        <v>0</v>
      </c>
      <c r="J418" s="57">
        <f>AVERAGE(J415:J417)*0.6</f>
        <v>0</v>
      </c>
      <c r="K418" s="57">
        <f>AVERAGE(K415:K417)*0.8</f>
        <v>0</v>
      </c>
      <c r="L418" s="57">
        <f>AVERAGE(L415:L417)*1</f>
        <v>1</v>
      </c>
      <c r="M418" s="58">
        <f>SUM(H418:L418)</f>
        <v>1</v>
      </c>
    </row>
    <row r="419" spans="1:13" ht="15" customHeight="1" thickTop="1" thickBot="1">
      <c r="A419" s="59" t="s">
        <v>18</v>
      </c>
      <c r="B419" s="45" t="s">
        <v>7</v>
      </c>
      <c r="C419" s="45" t="s">
        <v>8</v>
      </c>
      <c r="D419" s="45" t="s">
        <v>9</v>
      </c>
      <c r="E419" s="45" t="s">
        <v>10</v>
      </c>
      <c r="F419" s="45" t="s">
        <v>11</v>
      </c>
      <c r="G419" s="46" t="s">
        <v>12</v>
      </c>
      <c r="H419" s="45" t="s">
        <v>7</v>
      </c>
      <c r="I419" s="45" t="s">
        <v>8</v>
      </c>
      <c r="J419" s="45" t="s">
        <v>9</v>
      </c>
      <c r="K419" s="45" t="s">
        <v>10</v>
      </c>
      <c r="L419" s="60" t="s">
        <v>11</v>
      </c>
      <c r="M419" s="46" t="s">
        <v>12</v>
      </c>
    </row>
    <row r="420" spans="1:13" ht="15" customHeight="1" thickTop="1" thickBot="1">
      <c r="A420" s="49" t="s">
        <v>19</v>
      </c>
      <c r="B420" s="50"/>
      <c r="C420" s="50"/>
      <c r="D420" s="50"/>
      <c r="E420" s="50"/>
      <c r="F420" s="50">
        <v>20</v>
      </c>
      <c r="G420" s="51">
        <f t="shared" ref="G420:G424" si="158">SUM(B420:F420)</f>
        <v>20</v>
      </c>
      <c r="H420" s="52">
        <f t="shared" ref="H420:L424" si="159">IFERROR(B420/$G$420,0)</f>
        <v>0</v>
      </c>
      <c r="I420" s="52">
        <f t="shared" si="159"/>
        <v>0</v>
      </c>
      <c r="J420" s="52">
        <f t="shared" si="159"/>
        <v>0</v>
      </c>
      <c r="K420" s="52">
        <f t="shared" si="159"/>
        <v>0</v>
      </c>
      <c r="L420" s="52">
        <f t="shared" si="159"/>
        <v>1</v>
      </c>
      <c r="M420" s="54" t="s">
        <v>14</v>
      </c>
    </row>
    <row r="421" spans="1:13" ht="15" customHeight="1" thickTop="1" thickBot="1">
      <c r="A421" s="49" t="s">
        <v>20</v>
      </c>
      <c r="B421" s="50"/>
      <c r="C421" s="50"/>
      <c r="D421" s="50"/>
      <c r="E421" s="50"/>
      <c r="F421" s="50">
        <v>20</v>
      </c>
      <c r="G421" s="51">
        <f t="shared" si="158"/>
        <v>20</v>
      </c>
      <c r="H421" s="52">
        <f t="shared" si="159"/>
        <v>0</v>
      </c>
      <c r="I421" s="52">
        <f t="shared" si="159"/>
        <v>0</v>
      </c>
      <c r="J421" s="52">
        <f t="shared" si="159"/>
        <v>0</v>
      </c>
      <c r="K421" s="52">
        <f t="shared" si="159"/>
        <v>0</v>
      </c>
      <c r="L421" s="52">
        <f t="shared" si="159"/>
        <v>1</v>
      </c>
      <c r="M421" s="54" t="s">
        <v>14</v>
      </c>
    </row>
    <row r="422" spans="1:13" ht="15" customHeight="1" thickTop="1" thickBot="1">
      <c r="A422" s="49" t="s">
        <v>21</v>
      </c>
      <c r="B422" s="50"/>
      <c r="C422" s="50"/>
      <c r="D422" s="50"/>
      <c r="E422" s="50"/>
      <c r="F422" s="50">
        <v>20</v>
      </c>
      <c r="G422" s="51">
        <f t="shared" si="158"/>
        <v>20</v>
      </c>
      <c r="H422" s="52">
        <f t="shared" si="159"/>
        <v>0</v>
      </c>
      <c r="I422" s="52">
        <f t="shared" si="159"/>
        <v>0</v>
      </c>
      <c r="J422" s="52">
        <f t="shared" si="159"/>
        <v>0</v>
      </c>
      <c r="K422" s="52">
        <f t="shared" si="159"/>
        <v>0</v>
      </c>
      <c r="L422" s="52">
        <f t="shared" si="159"/>
        <v>1</v>
      </c>
      <c r="M422" s="54" t="s">
        <v>14</v>
      </c>
    </row>
    <row r="423" spans="1:13" ht="15.75" customHeight="1" thickTop="1" thickBot="1">
      <c r="A423" s="49" t="s">
        <v>22</v>
      </c>
      <c r="B423" s="50"/>
      <c r="C423" s="50"/>
      <c r="D423" s="50"/>
      <c r="E423" s="50"/>
      <c r="F423" s="50">
        <v>20</v>
      </c>
      <c r="G423" s="51">
        <f t="shared" si="158"/>
        <v>20</v>
      </c>
      <c r="H423" s="52">
        <f t="shared" si="159"/>
        <v>0</v>
      </c>
      <c r="I423" s="52">
        <f t="shared" si="159"/>
        <v>0</v>
      </c>
      <c r="J423" s="52">
        <f t="shared" si="159"/>
        <v>0</v>
      </c>
      <c r="K423" s="52">
        <f t="shared" si="159"/>
        <v>0</v>
      </c>
      <c r="L423" s="52">
        <f t="shared" si="159"/>
        <v>1</v>
      </c>
      <c r="M423" s="54" t="s">
        <v>14</v>
      </c>
    </row>
    <row r="424" spans="1:13" ht="15.75" customHeight="1" thickTop="1" thickBot="1">
      <c r="A424" s="49" t="s">
        <v>23</v>
      </c>
      <c r="B424" s="50"/>
      <c r="C424" s="50"/>
      <c r="D424" s="50"/>
      <c r="E424" s="50"/>
      <c r="F424" s="50">
        <v>20</v>
      </c>
      <c r="G424" s="51">
        <f t="shared" si="158"/>
        <v>20</v>
      </c>
      <c r="H424" s="52">
        <f t="shared" si="159"/>
        <v>0</v>
      </c>
      <c r="I424" s="52">
        <f t="shared" si="159"/>
        <v>0</v>
      </c>
      <c r="J424" s="52">
        <f t="shared" si="159"/>
        <v>0</v>
      </c>
      <c r="K424" s="52">
        <f t="shared" si="159"/>
        <v>0</v>
      </c>
      <c r="L424" s="52">
        <f t="shared" si="159"/>
        <v>1</v>
      </c>
      <c r="M424" s="54"/>
    </row>
    <row r="425" spans="1:13" ht="15.75" customHeight="1" thickTop="1" thickBot="1">
      <c r="A425" s="55" t="s">
        <v>24</v>
      </c>
      <c r="B425" s="56">
        <f t="shared" ref="B425:E425" si="160">IFERROR(AVERAGE(B420:B424),0)</f>
        <v>0</v>
      </c>
      <c r="C425" s="56">
        <f t="shared" si="160"/>
        <v>0</v>
      </c>
      <c r="D425" s="56">
        <f t="shared" si="160"/>
        <v>0</v>
      </c>
      <c r="E425" s="56">
        <f t="shared" si="160"/>
        <v>0</v>
      </c>
      <c r="F425" s="56"/>
      <c r="G425" s="56">
        <f>SUM(AVERAGE(G420:G424))</f>
        <v>20</v>
      </c>
      <c r="H425" s="58">
        <f>AVERAGE(H420:H424)*0.2</f>
        <v>0</v>
      </c>
      <c r="I425" s="58">
        <f>AVERAGE(I420:I424)*0.4</f>
        <v>0</v>
      </c>
      <c r="J425" s="58">
        <f>AVERAGE(J420:J424)*0.6</f>
        <v>0</v>
      </c>
      <c r="K425" s="58">
        <f>AVERAGE(K420:K424)*0.8</f>
        <v>0</v>
      </c>
      <c r="L425" s="61">
        <f>AVERAGE(L420:L424)*1</f>
        <v>1</v>
      </c>
      <c r="M425" s="58">
        <f>SUM(H425:L425)</f>
        <v>1</v>
      </c>
    </row>
    <row r="426" spans="1:13" ht="15.75" customHeight="1" thickTop="1" thickBot="1">
      <c r="A426" s="59" t="s">
        <v>25</v>
      </c>
      <c r="B426" s="45" t="s">
        <v>7</v>
      </c>
      <c r="C426" s="45" t="s">
        <v>8</v>
      </c>
      <c r="D426" s="45" t="s">
        <v>9</v>
      </c>
      <c r="E426" s="45" t="s">
        <v>10</v>
      </c>
      <c r="F426" s="45" t="s">
        <v>11</v>
      </c>
      <c r="G426" s="46" t="s">
        <v>12</v>
      </c>
      <c r="H426" s="45" t="s">
        <v>7</v>
      </c>
      <c r="I426" s="45" t="s">
        <v>8</v>
      </c>
      <c r="J426" s="45" t="s">
        <v>9</v>
      </c>
      <c r="K426" s="45" t="s">
        <v>10</v>
      </c>
      <c r="L426" s="60" t="s">
        <v>11</v>
      </c>
      <c r="M426" s="46" t="s">
        <v>12</v>
      </c>
    </row>
    <row r="427" spans="1:13" ht="15.75" customHeight="1" thickTop="1" thickBot="1">
      <c r="A427" s="49" t="s">
        <v>26</v>
      </c>
      <c r="B427" s="50"/>
      <c r="C427" s="50"/>
      <c r="D427" s="50"/>
      <c r="E427" s="50"/>
      <c r="F427" s="50">
        <v>20</v>
      </c>
      <c r="G427" s="51">
        <f t="shared" ref="G427:G429" si="161">SUM(B427:F427)</f>
        <v>20</v>
      </c>
      <c r="H427" s="52">
        <f t="shared" ref="H427:L429" si="162">IFERROR(B427/$G$427,0)</f>
        <v>0</v>
      </c>
      <c r="I427" s="52">
        <f t="shared" si="162"/>
        <v>0</v>
      </c>
      <c r="J427" s="52">
        <f t="shared" si="162"/>
        <v>0</v>
      </c>
      <c r="K427" s="52">
        <f t="shared" si="162"/>
        <v>0</v>
      </c>
      <c r="L427" s="52">
        <f t="shared" si="162"/>
        <v>1</v>
      </c>
      <c r="M427" s="54" t="s">
        <v>14</v>
      </c>
    </row>
    <row r="428" spans="1:13" ht="15.75" customHeight="1" thickTop="1" thickBot="1">
      <c r="A428" s="49" t="s">
        <v>27</v>
      </c>
      <c r="B428" s="50"/>
      <c r="C428" s="50"/>
      <c r="D428" s="50"/>
      <c r="E428" s="50"/>
      <c r="F428" s="50">
        <v>20</v>
      </c>
      <c r="G428" s="51">
        <f t="shared" si="161"/>
        <v>20</v>
      </c>
      <c r="H428" s="52">
        <f t="shared" si="162"/>
        <v>0</v>
      </c>
      <c r="I428" s="52">
        <f t="shared" si="162"/>
        <v>0</v>
      </c>
      <c r="J428" s="52">
        <f t="shared" si="162"/>
        <v>0</v>
      </c>
      <c r="K428" s="52">
        <f t="shared" si="162"/>
        <v>0</v>
      </c>
      <c r="L428" s="52">
        <f t="shared" si="162"/>
        <v>1</v>
      </c>
      <c r="M428" s="54" t="s">
        <v>14</v>
      </c>
    </row>
    <row r="429" spans="1:13" ht="15.75" customHeight="1" thickTop="1" thickBot="1">
      <c r="A429" s="49" t="s">
        <v>28</v>
      </c>
      <c r="B429" s="50"/>
      <c r="C429" s="50"/>
      <c r="D429" s="50"/>
      <c r="E429" s="50"/>
      <c r="F429" s="50">
        <v>20</v>
      </c>
      <c r="G429" s="51">
        <f t="shared" si="161"/>
        <v>20</v>
      </c>
      <c r="H429" s="52">
        <f t="shared" si="162"/>
        <v>0</v>
      </c>
      <c r="I429" s="52">
        <f t="shared" si="162"/>
        <v>0</v>
      </c>
      <c r="J429" s="52">
        <f t="shared" si="162"/>
        <v>0</v>
      </c>
      <c r="K429" s="52">
        <f t="shared" si="162"/>
        <v>0</v>
      </c>
      <c r="L429" s="52">
        <f t="shared" si="162"/>
        <v>1</v>
      </c>
      <c r="M429" s="54" t="s">
        <v>14</v>
      </c>
    </row>
    <row r="430" spans="1:13" ht="15.75" customHeight="1" thickTop="1" thickBot="1">
      <c r="A430" s="55" t="s">
        <v>24</v>
      </c>
      <c r="B430" s="56"/>
      <c r="C430" s="56">
        <f t="shared" ref="C430:E430" si="163">IFERROR(AVERAGE(C427:C429),0)</f>
        <v>0</v>
      </c>
      <c r="D430" s="62">
        <f t="shared" si="163"/>
        <v>0</v>
      </c>
      <c r="E430" s="62">
        <f t="shared" si="163"/>
        <v>0</v>
      </c>
      <c r="F430" s="62"/>
      <c r="G430" s="62">
        <f>SUM(AVERAGE(G427:G429))</f>
        <v>20</v>
      </c>
      <c r="H430" s="58">
        <f>AVERAGE(H427:H429)*0.2</f>
        <v>0</v>
      </c>
      <c r="I430" s="58">
        <f>AVERAGE(I427:I429)*0.4</f>
        <v>0</v>
      </c>
      <c r="J430" s="58">
        <f>AVERAGE(J427:J429)*0.6</f>
        <v>0</v>
      </c>
      <c r="K430" s="58">
        <f>AVERAGE(K427:K429)*0.8</f>
        <v>0</v>
      </c>
      <c r="L430" s="61">
        <f>AVERAGE(L427:L429)*1</f>
        <v>1</v>
      </c>
      <c r="M430" s="63">
        <f>SUM(H430:L430)</f>
        <v>1</v>
      </c>
    </row>
    <row r="431" spans="1:13" ht="15.75" customHeight="1" thickTop="1" thickBot="1">
      <c r="A431" s="44" t="s">
        <v>29</v>
      </c>
      <c r="B431" s="45" t="s">
        <v>7</v>
      </c>
      <c r="C431" s="45" t="s">
        <v>8</v>
      </c>
      <c r="D431" s="45" t="s">
        <v>9</v>
      </c>
      <c r="E431" s="45" t="s">
        <v>10</v>
      </c>
      <c r="F431" s="45" t="s">
        <v>11</v>
      </c>
      <c r="G431" s="46" t="s">
        <v>12</v>
      </c>
      <c r="H431" s="45" t="s">
        <v>7</v>
      </c>
      <c r="I431" s="45" t="s">
        <v>8</v>
      </c>
      <c r="J431" s="45" t="s">
        <v>9</v>
      </c>
      <c r="K431" s="45" t="s">
        <v>10</v>
      </c>
      <c r="L431" s="60" t="s">
        <v>11</v>
      </c>
      <c r="M431" s="46" t="s">
        <v>12</v>
      </c>
    </row>
    <row r="432" spans="1:13" ht="15.75" customHeight="1" thickTop="1" thickBot="1">
      <c r="A432" s="64" t="s">
        <v>30</v>
      </c>
      <c r="B432" s="65"/>
      <c r="C432" s="65"/>
      <c r="D432" s="65"/>
      <c r="E432" s="50"/>
      <c r="F432" s="50">
        <v>20</v>
      </c>
      <c r="G432" s="66">
        <f t="shared" ref="G432:G435" si="164">SUM(B432:F432)</f>
        <v>20</v>
      </c>
      <c r="H432" s="67">
        <f t="shared" ref="H432:L435" si="165">IFERROR(B432/$G$432,0)</f>
        <v>0</v>
      </c>
      <c r="I432" s="67">
        <f t="shared" si="165"/>
        <v>0</v>
      </c>
      <c r="J432" s="67">
        <f t="shared" si="165"/>
        <v>0</v>
      </c>
      <c r="K432" s="67">
        <f t="shared" si="165"/>
        <v>0</v>
      </c>
      <c r="L432" s="67">
        <f t="shared" si="165"/>
        <v>1</v>
      </c>
      <c r="M432" s="54" t="s">
        <v>14</v>
      </c>
    </row>
    <row r="433" spans="1:13" ht="15.75" customHeight="1" thickTop="1" thickBot="1">
      <c r="A433" s="64" t="s">
        <v>31</v>
      </c>
      <c r="B433" s="65"/>
      <c r="C433" s="65"/>
      <c r="D433" s="65"/>
      <c r="E433" s="50"/>
      <c r="F433" s="50">
        <v>20</v>
      </c>
      <c r="G433" s="66">
        <f t="shared" si="164"/>
        <v>20</v>
      </c>
      <c r="H433" s="67">
        <f t="shared" si="165"/>
        <v>0</v>
      </c>
      <c r="I433" s="67">
        <f t="shared" si="165"/>
        <v>0</v>
      </c>
      <c r="J433" s="67">
        <f t="shared" si="165"/>
        <v>0</v>
      </c>
      <c r="K433" s="67">
        <f t="shared" si="165"/>
        <v>0</v>
      </c>
      <c r="L433" s="67">
        <f t="shared" si="165"/>
        <v>1</v>
      </c>
      <c r="M433" s="54" t="s">
        <v>14</v>
      </c>
    </row>
    <row r="434" spans="1:13" ht="15.75" customHeight="1" thickTop="1" thickBot="1">
      <c r="A434" s="64" t="s">
        <v>32</v>
      </c>
      <c r="B434" s="65"/>
      <c r="C434" s="65"/>
      <c r="D434" s="65"/>
      <c r="E434" s="50"/>
      <c r="F434" s="50">
        <v>20</v>
      </c>
      <c r="G434" s="66">
        <f t="shared" si="164"/>
        <v>20</v>
      </c>
      <c r="H434" s="67">
        <f t="shared" si="165"/>
        <v>0</v>
      </c>
      <c r="I434" s="67">
        <f t="shared" si="165"/>
        <v>0</v>
      </c>
      <c r="J434" s="67">
        <f t="shared" si="165"/>
        <v>0</v>
      </c>
      <c r="K434" s="67">
        <f t="shared" si="165"/>
        <v>0</v>
      </c>
      <c r="L434" s="67">
        <f t="shared" si="165"/>
        <v>1</v>
      </c>
      <c r="M434" s="54" t="s">
        <v>14</v>
      </c>
    </row>
    <row r="435" spans="1:13" ht="15.75" customHeight="1" thickTop="1" thickBot="1">
      <c r="A435" s="64" t="s">
        <v>33</v>
      </c>
      <c r="B435" s="65"/>
      <c r="C435" s="65"/>
      <c r="D435" s="65"/>
      <c r="E435" s="50"/>
      <c r="F435" s="50">
        <v>20</v>
      </c>
      <c r="G435" s="66">
        <f t="shared" si="164"/>
        <v>20</v>
      </c>
      <c r="H435" s="67">
        <f t="shared" si="165"/>
        <v>0</v>
      </c>
      <c r="I435" s="67">
        <f t="shared" si="165"/>
        <v>0</v>
      </c>
      <c r="J435" s="67">
        <f t="shared" si="165"/>
        <v>0</v>
      </c>
      <c r="K435" s="67">
        <f t="shared" si="165"/>
        <v>0</v>
      </c>
      <c r="L435" s="67">
        <f t="shared" si="165"/>
        <v>1</v>
      </c>
      <c r="M435" s="54" t="s">
        <v>14</v>
      </c>
    </row>
    <row r="436" spans="1:13" ht="15.75" customHeight="1" thickTop="1" thickBot="1">
      <c r="A436" s="68" t="s">
        <v>24</v>
      </c>
      <c r="B436" s="69">
        <f t="shared" ref="B436:E436" si="166">IFERROR(AVERAGE(B432:B435),0)</f>
        <v>0</v>
      </c>
      <c r="C436" s="69">
        <f t="shared" si="166"/>
        <v>0</v>
      </c>
      <c r="D436" s="69">
        <f t="shared" si="166"/>
        <v>0</v>
      </c>
      <c r="E436" s="69">
        <f t="shared" si="166"/>
        <v>0</v>
      </c>
      <c r="F436" s="69"/>
      <c r="G436" s="69">
        <f>SUM(AVERAGE(G432:G435))</f>
        <v>20</v>
      </c>
      <c r="H436" s="63">
        <f>AVERAGE(H432:H435)*0.2</f>
        <v>0</v>
      </c>
      <c r="I436" s="63">
        <f>AVERAGE(I432:I435)*0.4</f>
        <v>0</v>
      </c>
      <c r="J436" s="63">
        <f>AVERAGE(J432:J435)*0.6</f>
        <v>0</v>
      </c>
      <c r="K436" s="63">
        <f>AVERAGE(K432:K435)*0.8</f>
        <v>0</v>
      </c>
      <c r="L436" s="70">
        <f>AVERAGE(L432:L435)*1</f>
        <v>1</v>
      </c>
      <c r="M436" s="63">
        <f>SUM(H436:L436)</f>
        <v>1</v>
      </c>
    </row>
    <row r="437" spans="1:13" ht="15.75" customHeight="1" thickTop="1" thickBot="1">
      <c r="A437" s="71" t="s">
        <v>114</v>
      </c>
      <c r="B437" s="72"/>
      <c r="C437" s="72"/>
      <c r="D437" s="72"/>
      <c r="E437" s="72"/>
      <c r="F437" s="72"/>
      <c r="G437" s="73">
        <f>SUM(B437:F437)</f>
        <v>0</v>
      </c>
      <c r="H437" s="74">
        <f t="shared" ref="H437:L437" si="167">IFERROR(B437/$G$437,0)</f>
        <v>0</v>
      </c>
      <c r="I437" s="74">
        <f t="shared" si="167"/>
        <v>0</v>
      </c>
      <c r="J437" s="74">
        <f t="shared" si="167"/>
        <v>0</v>
      </c>
      <c r="K437" s="74">
        <f t="shared" si="167"/>
        <v>0</v>
      </c>
      <c r="L437" s="74">
        <f t="shared" si="167"/>
        <v>0</v>
      </c>
      <c r="M437" s="54" t="s">
        <v>14</v>
      </c>
    </row>
    <row r="438" spans="1:13" ht="15.75" customHeight="1" thickTop="1" thickBot="1">
      <c r="A438" s="170" t="s">
        <v>35</v>
      </c>
      <c r="B438" s="171"/>
      <c r="C438" s="171"/>
      <c r="D438" s="171"/>
      <c r="E438" s="171"/>
      <c r="F438" s="172"/>
      <c r="G438" s="75">
        <v>20</v>
      </c>
      <c r="H438" s="63" t="s">
        <v>14</v>
      </c>
      <c r="I438" s="63" t="s">
        <v>14</v>
      </c>
      <c r="J438" s="63" t="s">
        <v>14</v>
      </c>
      <c r="K438" s="63" t="s">
        <v>14</v>
      </c>
      <c r="L438" s="63" t="s">
        <v>14</v>
      </c>
      <c r="M438" s="63">
        <f>(M418+M425+M430+M436)/4</f>
        <v>1</v>
      </c>
    </row>
    <row r="439" spans="1:13" ht="15.75" customHeight="1" thickTop="1">
      <c r="A439" s="37"/>
      <c r="B439" s="37"/>
      <c r="C439" s="37"/>
      <c r="D439" s="37"/>
      <c r="E439" s="37"/>
      <c r="F439" s="37"/>
      <c r="G439" s="37"/>
      <c r="H439" s="37"/>
      <c r="I439" s="37"/>
      <c r="J439" s="37"/>
      <c r="K439" s="37"/>
      <c r="L439" s="37"/>
      <c r="M439" s="37"/>
    </row>
    <row r="440" spans="1:13" ht="15.75" customHeight="1" thickBot="1">
      <c r="A440" s="37"/>
      <c r="B440" s="37"/>
      <c r="C440" s="37"/>
      <c r="D440" s="37"/>
      <c r="E440" s="37"/>
      <c r="F440" s="37"/>
      <c r="G440" s="37"/>
      <c r="H440" s="37"/>
      <c r="I440" s="37"/>
      <c r="J440" s="37"/>
      <c r="K440" s="37"/>
      <c r="L440" s="37"/>
      <c r="M440" s="37"/>
    </row>
    <row r="441" spans="1:13" ht="15.75" customHeight="1" thickTop="1" thickBot="1">
      <c r="A441" s="39" t="s">
        <v>0</v>
      </c>
      <c r="B441" s="153" t="s">
        <v>59</v>
      </c>
      <c r="C441" s="154"/>
      <c r="D441" s="154"/>
      <c r="E441" s="154"/>
      <c r="F441" s="154"/>
      <c r="G441" s="155"/>
      <c r="H441" s="156" t="s">
        <v>111</v>
      </c>
      <c r="I441" s="157"/>
      <c r="J441" s="158"/>
      <c r="K441" s="40" t="s">
        <v>2</v>
      </c>
      <c r="L441" s="159">
        <v>45331</v>
      </c>
      <c r="M441" s="160"/>
    </row>
    <row r="442" spans="1:13" ht="15.75" customHeight="1" thickBot="1">
      <c r="A442" s="161" t="s">
        <v>3</v>
      </c>
      <c r="B442" s="162"/>
      <c r="C442" s="162"/>
      <c r="D442" s="162"/>
      <c r="E442" s="162"/>
      <c r="F442" s="162"/>
      <c r="G442" s="163"/>
      <c r="H442" s="41" t="s">
        <v>112</v>
      </c>
      <c r="I442" s="167">
        <v>16</v>
      </c>
      <c r="J442" s="155"/>
      <c r="K442" s="42"/>
      <c r="L442" s="41"/>
      <c r="M442" s="41"/>
    </row>
    <row r="443" spans="1:13" ht="15.75" customHeight="1" thickBot="1">
      <c r="A443" s="164"/>
      <c r="B443" s="165"/>
      <c r="C443" s="165"/>
      <c r="D443" s="165"/>
      <c r="E443" s="165"/>
      <c r="F443" s="165"/>
      <c r="G443" s="166"/>
      <c r="H443" s="41" t="s">
        <v>113</v>
      </c>
      <c r="I443" s="167">
        <v>4</v>
      </c>
      <c r="J443" s="155"/>
      <c r="K443" s="41"/>
      <c r="L443" s="41"/>
      <c r="M443" s="41"/>
    </row>
    <row r="444" spans="1:13" ht="15.75" customHeight="1" thickBot="1">
      <c r="A444" s="43" t="s">
        <v>4</v>
      </c>
      <c r="B444" s="168" t="s">
        <v>5</v>
      </c>
      <c r="C444" s="169"/>
      <c r="D444" s="169"/>
      <c r="E444" s="169"/>
      <c r="F444" s="169"/>
      <c r="G444" s="169"/>
      <c r="H444" s="167" t="s">
        <v>5</v>
      </c>
      <c r="I444" s="154"/>
      <c r="J444" s="154"/>
      <c r="K444" s="154"/>
      <c r="L444" s="154"/>
      <c r="M444" s="155"/>
    </row>
    <row r="445" spans="1:13" ht="15.75" customHeight="1" thickTop="1" thickBot="1">
      <c r="A445" s="44" t="s">
        <v>6</v>
      </c>
      <c r="B445" s="45" t="s">
        <v>7</v>
      </c>
      <c r="C445" s="45" t="s">
        <v>8</v>
      </c>
      <c r="D445" s="45" t="s">
        <v>9</v>
      </c>
      <c r="E445" s="45" t="s">
        <v>10</v>
      </c>
      <c r="F445" s="45" t="s">
        <v>11</v>
      </c>
      <c r="G445" s="46" t="s">
        <v>12</v>
      </c>
      <c r="H445" s="47" t="s">
        <v>7</v>
      </c>
      <c r="I445" s="47" t="s">
        <v>8</v>
      </c>
      <c r="J445" s="47" t="s">
        <v>9</v>
      </c>
      <c r="K445" s="47" t="s">
        <v>10</v>
      </c>
      <c r="L445" s="47" t="s">
        <v>11</v>
      </c>
      <c r="M445" s="48" t="s">
        <v>12</v>
      </c>
    </row>
    <row r="446" spans="1:13" ht="15.75" customHeight="1" thickTop="1" thickBot="1">
      <c r="A446" s="49" t="s">
        <v>13</v>
      </c>
      <c r="B446" s="50"/>
      <c r="C446" s="50"/>
      <c r="D446" s="50"/>
      <c r="E446" s="50"/>
      <c r="F446" s="50">
        <v>20</v>
      </c>
      <c r="G446" s="51">
        <f t="shared" ref="G446:G448" si="168">SUM(B446:F446)</f>
        <v>20</v>
      </c>
      <c r="H446" s="52">
        <f t="shared" ref="H446:L448" si="169">IFERROR(B446/$G$446,0)</f>
        <v>0</v>
      </c>
      <c r="I446" s="52">
        <f t="shared" si="169"/>
        <v>0</v>
      </c>
      <c r="J446" s="52">
        <f t="shared" si="169"/>
        <v>0</v>
      </c>
      <c r="K446" s="52">
        <f t="shared" si="169"/>
        <v>0</v>
      </c>
      <c r="L446" s="52">
        <f t="shared" si="169"/>
        <v>1</v>
      </c>
      <c r="M446" s="53" t="s">
        <v>14</v>
      </c>
    </row>
    <row r="447" spans="1:13" ht="15.75" customHeight="1" thickTop="1" thickBot="1">
      <c r="A447" s="49" t="s">
        <v>15</v>
      </c>
      <c r="B447" s="50"/>
      <c r="C447" s="50"/>
      <c r="D447" s="50"/>
      <c r="E447" s="50"/>
      <c r="F447" s="50">
        <v>20</v>
      </c>
      <c r="G447" s="51">
        <f t="shared" si="168"/>
        <v>20</v>
      </c>
      <c r="H447" s="52">
        <f t="shared" si="169"/>
        <v>0</v>
      </c>
      <c r="I447" s="52">
        <f t="shared" si="169"/>
        <v>0</v>
      </c>
      <c r="J447" s="52">
        <f t="shared" si="169"/>
        <v>0</v>
      </c>
      <c r="K447" s="52">
        <f t="shared" si="169"/>
        <v>0</v>
      </c>
      <c r="L447" s="52">
        <f t="shared" si="169"/>
        <v>1</v>
      </c>
      <c r="M447" s="54" t="s">
        <v>14</v>
      </c>
    </row>
    <row r="448" spans="1:13" ht="15.75" customHeight="1" thickTop="1" thickBot="1">
      <c r="A448" s="49" t="s">
        <v>16</v>
      </c>
      <c r="B448" s="50"/>
      <c r="C448" s="50"/>
      <c r="D448" s="50"/>
      <c r="E448" s="50"/>
      <c r="F448" s="50">
        <v>20</v>
      </c>
      <c r="G448" s="51">
        <f t="shared" si="168"/>
        <v>20</v>
      </c>
      <c r="H448" s="52">
        <f t="shared" si="169"/>
        <v>0</v>
      </c>
      <c r="I448" s="52">
        <f t="shared" si="169"/>
        <v>0</v>
      </c>
      <c r="J448" s="52">
        <f t="shared" si="169"/>
        <v>0</v>
      </c>
      <c r="K448" s="52">
        <f t="shared" si="169"/>
        <v>0</v>
      </c>
      <c r="L448" s="52">
        <f t="shared" si="169"/>
        <v>1</v>
      </c>
      <c r="M448" s="54" t="s">
        <v>14</v>
      </c>
    </row>
    <row r="449" spans="1:13" ht="15.75" customHeight="1" thickTop="1" thickBot="1">
      <c r="A449" s="55" t="s">
        <v>17</v>
      </c>
      <c r="B449" s="56">
        <f>IFERROR(AVERAGE(B446:B448),0)</f>
        <v>0</v>
      </c>
      <c r="C449" s="56"/>
      <c r="D449" s="56">
        <f>IFERROR(AVERAGE(D446:D448),0)</f>
        <v>0</v>
      </c>
      <c r="E449" s="56"/>
      <c r="F449" s="56"/>
      <c r="G449" s="56">
        <f>SUM(AVERAGE(G446:G448))</f>
        <v>20</v>
      </c>
      <c r="H449" s="57">
        <f>AVERAGE(H446:H448)*0.2</f>
        <v>0</v>
      </c>
      <c r="I449" s="57">
        <f>AVERAGE(I446:I448)*0.4</f>
        <v>0</v>
      </c>
      <c r="J449" s="57">
        <f>AVERAGE(J446:J448)*0.6</f>
        <v>0</v>
      </c>
      <c r="K449" s="57">
        <f>AVERAGE(K446:K448)*0.8</f>
        <v>0</v>
      </c>
      <c r="L449" s="57">
        <f>AVERAGE(L446:L448)*1</f>
        <v>1</v>
      </c>
      <c r="M449" s="58">
        <f>SUM(H449:L449)</f>
        <v>1</v>
      </c>
    </row>
    <row r="450" spans="1:13" ht="15.75" customHeight="1" thickTop="1" thickBot="1">
      <c r="A450" s="59" t="s">
        <v>18</v>
      </c>
      <c r="B450" s="45" t="s">
        <v>7</v>
      </c>
      <c r="C450" s="45" t="s">
        <v>8</v>
      </c>
      <c r="D450" s="45" t="s">
        <v>9</v>
      </c>
      <c r="E450" s="45" t="s">
        <v>10</v>
      </c>
      <c r="F450" s="45" t="s">
        <v>11</v>
      </c>
      <c r="G450" s="46" t="s">
        <v>12</v>
      </c>
      <c r="H450" s="45" t="s">
        <v>7</v>
      </c>
      <c r="I450" s="45" t="s">
        <v>8</v>
      </c>
      <c r="J450" s="45" t="s">
        <v>9</v>
      </c>
      <c r="K450" s="45" t="s">
        <v>10</v>
      </c>
      <c r="L450" s="60" t="s">
        <v>11</v>
      </c>
      <c r="M450" s="46" t="s">
        <v>12</v>
      </c>
    </row>
    <row r="451" spans="1:13" ht="15.75" customHeight="1" thickTop="1" thickBot="1">
      <c r="A451" s="49" t="s">
        <v>19</v>
      </c>
      <c r="B451" s="50"/>
      <c r="C451" s="50"/>
      <c r="D451" s="50"/>
      <c r="E451" s="50"/>
      <c r="F451" s="50">
        <v>20</v>
      </c>
      <c r="G451" s="51">
        <f t="shared" ref="G451:G455" si="170">SUM(B451:F451)</f>
        <v>20</v>
      </c>
      <c r="H451" s="52">
        <f t="shared" ref="H451:L455" si="171">IFERROR(B451/$G$451,0)</f>
        <v>0</v>
      </c>
      <c r="I451" s="52">
        <f t="shared" si="171"/>
        <v>0</v>
      </c>
      <c r="J451" s="52">
        <f t="shared" si="171"/>
        <v>0</v>
      </c>
      <c r="K451" s="52">
        <f t="shared" si="171"/>
        <v>0</v>
      </c>
      <c r="L451" s="52">
        <f t="shared" si="171"/>
        <v>1</v>
      </c>
      <c r="M451" s="54" t="s">
        <v>14</v>
      </c>
    </row>
    <row r="452" spans="1:13" ht="15.75" customHeight="1" thickTop="1" thickBot="1">
      <c r="A452" s="49" t="s">
        <v>20</v>
      </c>
      <c r="B452" s="50"/>
      <c r="C452" s="50"/>
      <c r="D452" s="50"/>
      <c r="E452" s="50"/>
      <c r="F452" s="50">
        <v>20</v>
      </c>
      <c r="G452" s="51">
        <f t="shared" si="170"/>
        <v>20</v>
      </c>
      <c r="H452" s="52">
        <f t="shared" si="171"/>
        <v>0</v>
      </c>
      <c r="I452" s="52">
        <f t="shared" si="171"/>
        <v>0</v>
      </c>
      <c r="J452" s="52">
        <f t="shared" si="171"/>
        <v>0</v>
      </c>
      <c r="K452" s="52">
        <f t="shared" si="171"/>
        <v>0</v>
      </c>
      <c r="L452" s="52">
        <f t="shared" si="171"/>
        <v>1</v>
      </c>
      <c r="M452" s="54" t="s">
        <v>14</v>
      </c>
    </row>
    <row r="453" spans="1:13" ht="15.75" customHeight="1" thickTop="1" thickBot="1">
      <c r="A453" s="49" t="s">
        <v>21</v>
      </c>
      <c r="B453" s="50"/>
      <c r="C453" s="50"/>
      <c r="D453" s="50"/>
      <c r="E453" s="50"/>
      <c r="F453" s="50">
        <v>20</v>
      </c>
      <c r="G453" s="51">
        <f t="shared" si="170"/>
        <v>20</v>
      </c>
      <c r="H453" s="52">
        <f t="shared" si="171"/>
        <v>0</v>
      </c>
      <c r="I453" s="52">
        <f t="shared" si="171"/>
        <v>0</v>
      </c>
      <c r="J453" s="52">
        <f t="shared" si="171"/>
        <v>0</v>
      </c>
      <c r="K453" s="52">
        <f t="shared" si="171"/>
        <v>0</v>
      </c>
      <c r="L453" s="52">
        <f t="shared" si="171"/>
        <v>1</v>
      </c>
      <c r="M453" s="54" t="s">
        <v>14</v>
      </c>
    </row>
    <row r="454" spans="1:13" ht="15.75" customHeight="1" thickTop="1" thickBot="1">
      <c r="A454" s="49" t="s">
        <v>22</v>
      </c>
      <c r="B454" s="50"/>
      <c r="C454" s="50"/>
      <c r="D454" s="50"/>
      <c r="E454" s="50"/>
      <c r="F454" s="50">
        <v>20</v>
      </c>
      <c r="G454" s="51">
        <f t="shared" si="170"/>
        <v>20</v>
      </c>
      <c r="H454" s="52">
        <f t="shared" si="171"/>
        <v>0</v>
      </c>
      <c r="I454" s="52">
        <f t="shared" si="171"/>
        <v>0</v>
      </c>
      <c r="J454" s="52">
        <f t="shared" si="171"/>
        <v>0</v>
      </c>
      <c r="K454" s="52">
        <f t="shared" si="171"/>
        <v>0</v>
      </c>
      <c r="L454" s="52">
        <f t="shared" si="171"/>
        <v>1</v>
      </c>
      <c r="M454" s="54" t="s">
        <v>14</v>
      </c>
    </row>
    <row r="455" spans="1:13" ht="15.75" customHeight="1" thickTop="1" thickBot="1">
      <c r="A455" s="49" t="s">
        <v>23</v>
      </c>
      <c r="B455" s="50"/>
      <c r="C455" s="50"/>
      <c r="D455" s="50"/>
      <c r="E455" s="50"/>
      <c r="F455" s="50">
        <v>20</v>
      </c>
      <c r="G455" s="51">
        <f t="shared" si="170"/>
        <v>20</v>
      </c>
      <c r="H455" s="52">
        <f t="shared" si="171"/>
        <v>0</v>
      </c>
      <c r="I455" s="52">
        <f t="shared" si="171"/>
        <v>0</v>
      </c>
      <c r="J455" s="52">
        <f t="shared" si="171"/>
        <v>0</v>
      </c>
      <c r="K455" s="52">
        <f t="shared" si="171"/>
        <v>0</v>
      </c>
      <c r="L455" s="52">
        <f t="shared" si="171"/>
        <v>1</v>
      </c>
      <c r="M455" s="54"/>
    </row>
    <row r="456" spans="1:13" ht="15.75" customHeight="1" thickTop="1" thickBot="1">
      <c r="A456" s="55" t="s">
        <v>24</v>
      </c>
      <c r="B456" s="56">
        <f t="shared" ref="B456:E456" si="172">IFERROR(AVERAGE(B451:B455),0)</f>
        <v>0</v>
      </c>
      <c r="C456" s="56">
        <f t="shared" si="172"/>
        <v>0</v>
      </c>
      <c r="D456" s="56">
        <f t="shared" si="172"/>
        <v>0</v>
      </c>
      <c r="E456" s="56">
        <f t="shared" si="172"/>
        <v>0</v>
      </c>
      <c r="F456" s="56"/>
      <c r="G456" s="56">
        <f>SUM(AVERAGE(G451:G455))</f>
        <v>20</v>
      </c>
      <c r="H456" s="58">
        <f>AVERAGE(H451:H455)*0.2</f>
        <v>0</v>
      </c>
      <c r="I456" s="58">
        <f>AVERAGE(I451:I455)*0.4</f>
        <v>0</v>
      </c>
      <c r="J456" s="58">
        <f>AVERAGE(J451:J455)*0.6</f>
        <v>0</v>
      </c>
      <c r="K456" s="58">
        <f>AVERAGE(K451:K455)*0.8</f>
        <v>0</v>
      </c>
      <c r="L456" s="61">
        <f>AVERAGE(L451:L455)*1</f>
        <v>1</v>
      </c>
      <c r="M456" s="58">
        <f>SUM(H456:L456)</f>
        <v>1</v>
      </c>
    </row>
    <row r="457" spans="1:13" ht="15.75" customHeight="1" thickTop="1" thickBot="1">
      <c r="A457" s="59" t="s">
        <v>25</v>
      </c>
      <c r="B457" s="45" t="s">
        <v>7</v>
      </c>
      <c r="C457" s="45" t="s">
        <v>8</v>
      </c>
      <c r="D457" s="45" t="s">
        <v>9</v>
      </c>
      <c r="E457" s="45" t="s">
        <v>10</v>
      </c>
      <c r="F457" s="45" t="s">
        <v>11</v>
      </c>
      <c r="G457" s="46" t="s">
        <v>12</v>
      </c>
      <c r="H457" s="45" t="s">
        <v>7</v>
      </c>
      <c r="I457" s="45" t="s">
        <v>8</v>
      </c>
      <c r="J457" s="45" t="s">
        <v>9</v>
      </c>
      <c r="K457" s="45" t="s">
        <v>10</v>
      </c>
      <c r="L457" s="60" t="s">
        <v>11</v>
      </c>
      <c r="M457" s="46" t="s">
        <v>12</v>
      </c>
    </row>
    <row r="458" spans="1:13" ht="15.75" customHeight="1" thickTop="1" thickBot="1">
      <c r="A458" s="49" t="s">
        <v>26</v>
      </c>
      <c r="B458" s="50"/>
      <c r="C458" s="50"/>
      <c r="D458" s="50"/>
      <c r="E458" s="50"/>
      <c r="F458" s="50">
        <v>20</v>
      </c>
      <c r="G458" s="51">
        <f t="shared" ref="G458:G460" si="173">SUM(B458:F458)</f>
        <v>20</v>
      </c>
      <c r="H458" s="52">
        <f t="shared" ref="H458:L460" si="174">IFERROR(B458/$G$458,0)</f>
        <v>0</v>
      </c>
      <c r="I458" s="52">
        <f t="shared" si="174"/>
        <v>0</v>
      </c>
      <c r="J458" s="52">
        <f t="shared" si="174"/>
        <v>0</v>
      </c>
      <c r="K458" s="52">
        <f t="shared" si="174"/>
        <v>0</v>
      </c>
      <c r="L458" s="52">
        <f t="shared" si="174"/>
        <v>1</v>
      </c>
      <c r="M458" s="54" t="s">
        <v>14</v>
      </c>
    </row>
    <row r="459" spans="1:13" ht="15.75" customHeight="1" thickTop="1" thickBot="1">
      <c r="A459" s="49" t="s">
        <v>27</v>
      </c>
      <c r="B459" s="50"/>
      <c r="C459" s="50"/>
      <c r="D459" s="50"/>
      <c r="E459" s="50"/>
      <c r="F459" s="50">
        <v>20</v>
      </c>
      <c r="G459" s="51">
        <f t="shared" si="173"/>
        <v>20</v>
      </c>
      <c r="H459" s="52">
        <f t="shared" si="174"/>
        <v>0</v>
      </c>
      <c r="I459" s="52">
        <f t="shared" si="174"/>
        <v>0</v>
      </c>
      <c r="J459" s="52">
        <f t="shared" si="174"/>
        <v>0</v>
      </c>
      <c r="K459" s="52">
        <f t="shared" si="174"/>
        <v>0</v>
      </c>
      <c r="L459" s="52">
        <f t="shared" si="174"/>
        <v>1</v>
      </c>
      <c r="M459" s="54" t="s">
        <v>14</v>
      </c>
    </row>
    <row r="460" spans="1:13" ht="15.75" customHeight="1" thickTop="1" thickBot="1">
      <c r="A460" s="49" t="s">
        <v>28</v>
      </c>
      <c r="B460" s="50"/>
      <c r="C460" s="50"/>
      <c r="D460" s="50"/>
      <c r="E460" s="50"/>
      <c r="F460" s="50">
        <v>20</v>
      </c>
      <c r="G460" s="51">
        <f t="shared" si="173"/>
        <v>20</v>
      </c>
      <c r="H460" s="52">
        <f t="shared" si="174"/>
        <v>0</v>
      </c>
      <c r="I460" s="52">
        <f t="shared" si="174"/>
        <v>0</v>
      </c>
      <c r="J460" s="52">
        <f t="shared" si="174"/>
        <v>0</v>
      </c>
      <c r="K460" s="52">
        <f t="shared" si="174"/>
        <v>0</v>
      </c>
      <c r="L460" s="52">
        <f t="shared" si="174"/>
        <v>1</v>
      </c>
      <c r="M460" s="54" t="s">
        <v>14</v>
      </c>
    </row>
    <row r="461" spans="1:13" ht="15.75" customHeight="1" thickTop="1" thickBot="1">
      <c r="A461" s="55" t="s">
        <v>24</v>
      </c>
      <c r="B461" s="56"/>
      <c r="C461" s="56">
        <f t="shared" ref="C461:E461" si="175">IFERROR(AVERAGE(C458:C460),0)</f>
        <v>0</v>
      </c>
      <c r="D461" s="62">
        <f t="shared" si="175"/>
        <v>0</v>
      </c>
      <c r="E461" s="62">
        <f t="shared" si="175"/>
        <v>0</v>
      </c>
      <c r="F461" s="62"/>
      <c r="G461" s="62">
        <f>SUM(AVERAGE(G458:G460))</f>
        <v>20</v>
      </c>
      <c r="H461" s="58">
        <f>AVERAGE(H458:H460)*0.2</f>
        <v>0</v>
      </c>
      <c r="I461" s="58">
        <f>AVERAGE(I458:I460)*0.4</f>
        <v>0</v>
      </c>
      <c r="J461" s="58">
        <f>AVERAGE(J458:J460)*0.6</f>
        <v>0</v>
      </c>
      <c r="K461" s="58">
        <f>AVERAGE(K458:K460)*0.8</f>
        <v>0</v>
      </c>
      <c r="L461" s="61">
        <f>AVERAGE(L458:L460)*1</f>
        <v>1</v>
      </c>
      <c r="M461" s="63">
        <f>SUM(H461:L461)</f>
        <v>1</v>
      </c>
    </row>
    <row r="462" spans="1:13" ht="15.75" customHeight="1" thickTop="1" thickBot="1">
      <c r="A462" s="44" t="s">
        <v>29</v>
      </c>
      <c r="B462" s="45" t="s">
        <v>7</v>
      </c>
      <c r="C462" s="45" t="s">
        <v>8</v>
      </c>
      <c r="D462" s="45" t="s">
        <v>9</v>
      </c>
      <c r="E462" s="45" t="s">
        <v>10</v>
      </c>
      <c r="F462" s="45" t="s">
        <v>11</v>
      </c>
      <c r="G462" s="46" t="s">
        <v>12</v>
      </c>
      <c r="H462" s="45" t="s">
        <v>7</v>
      </c>
      <c r="I462" s="45" t="s">
        <v>8</v>
      </c>
      <c r="J462" s="45" t="s">
        <v>9</v>
      </c>
      <c r="K462" s="45" t="s">
        <v>10</v>
      </c>
      <c r="L462" s="60" t="s">
        <v>11</v>
      </c>
      <c r="M462" s="46" t="s">
        <v>12</v>
      </c>
    </row>
    <row r="463" spans="1:13" ht="15.75" customHeight="1" thickTop="1" thickBot="1">
      <c r="A463" s="64" t="s">
        <v>30</v>
      </c>
      <c r="B463" s="65"/>
      <c r="C463" s="65"/>
      <c r="D463" s="65"/>
      <c r="E463" s="50"/>
      <c r="F463" s="50">
        <v>20</v>
      </c>
      <c r="G463" s="66">
        <f t="shared" ref="G463:G466" si="176">SUM(B463:F463)</f>
        <v>20</v>
      </c>
      <c r="H463" s="67">
        <f t="shared" ref="H463:L466" si="177">IFERROR(B463/$G$463,0)</f>
        <v>0</v>
      </c>
      <c r="I463" s="67">
        <f t="shared" si="177"/>
        <v>0</v>
      </c>
      <c r="J463" s="67">
        <f t="shared" si="177"/>
        <v>0</v>
      </c>
      <c r="K463" s="67">
        <f t="shared" si="177"/>
        <v>0</v>
      </c>
      <c r="L463" s="67">
        <f t="shared" si="177"/>
        <v>1</v>
      </c>
      <c r="M463" s="54" t="s">
        <v>14</v>
      </c>
    </row>
    <row r="464" spans="1:13" ht="15.75" customHeight="1" thickTop="1" thickBot="1">
      <c r="A464" s="64" t="s">
        <v>31</v>
      </c>
      <c r="B464" s="65"/>
      <c r="C464" s="65"/>
      <c r="D464" s="65"/>
      <c r="E464" s="50"/>
      <c r="F464" s="50">
        <v>20</v>
      </c>
      <c r="G464" s="66">
        <f t="shared" si="176"/>
        <v>20</v>
      </c>
      <c r="H464" s="67">
        <f t="shared" si="177"/>
        <v>0</v>
      </c>
      <c r="I464" s="67">
        <f t="shared" si="177"/>
        <v>0</v>
      </c>
      <c r="J464" s="67">
        <f t="shared" si="177"/>
        <v>0</v>
      </c>
      <c r="K464" s="67">
        <f t="shared" si="177"/>
        <v>0</v>
      </c>
      <c r="L464" s="67">
        <f t="shared" si="177"/>
        <v>1</v>
      </c>
      <c r="M464" s="54" t="s">
        <v>14</v>
      </c>
    </row>
    <row r="465" spans="1:13" ht="15.75" customHeight="1" thickTop="1" thickBot="1">
      <c r="A465" s="64" t="s">
        <v>32</v>
      </c>
      <c r="B465" s="65"/>
      <c r="C465" s="65"/>
      <c r="D465" s="65"/>
      <c r="E465" s="50"/>
      <c r="F465" s="50">
        <v>20</v>
      </c>
      <c r="G465" s="66">
        <f t="shared" si="176"/>
        <v>20</v>
      </c>
      <c r="H465" s="67">
        <f t="shared" si="177"/>
        <v>0</v>
      </c>
      <c r="I465" s="67">
        <f t="shared" si="177"/>
        <v>0</v>
      </c>
      <c r="J465" s="67">
        <f t="shared" si="177"/>
        <v>0</v>
      </c>
      <c r="K465" s="67">
        <f t="shared" si="177"/>
        <v>0</v>
      </c>
      <c r="L465" s="67">
        <f t="shared" si="177"/>
        <v>1</v>
      </c>
      <c r="M465" s="54" t="s">
        <v>14</v>
      </c>
    </row>
    <row r="466" spans="1:13" ht="15.75" customHeight="1" thickTop="1" thickBot="1">
      <c r="A466" s="64" t="s">
        <v>33</v>
      </c>
      <c r="B466" s="65"/>
      <c r="C466" s="65"/>
      <c r="D466" s="65"/>
      <c r="E466" s="50"/>
      <c r="F466" s="50">
        <v>20</v>
      </c>
      <c r="G466" s="66">
        <f t="shared" si="176"/>
        <v>20</v>
      </c>
      <c r="H466" s="67">
        <f t="shared" si="177"/>
        <v>0</v>
      </c>
      <c r="I466" s="67">
        <f t="shared" si="177"/>
        <v>0</v>
      </c>
      <c r="J466" s="67">
        <f t="shared" si="177"/>
        <v>0</v>
      </c>
      <c r="K466" s="67">
        <f t="shared" si="177"/>
        <v>0</v>
      </c>
      <c r="L466" s="67">
        <f t="shared" si="177"/>
        <v>1</v>
      </c>
      <c r="M466" s="54" t="s">
        <v>14</v>
      </c>
    </row>
    <row r="467" spans="1:13" ht="15.75" customHeight="1" thickTop="1" thickBot="1">
      <c r="A467" s="68" t="s">
        <v>24</v>
      </c>
      <c r="B467" s="69">
        <f t="shared" ref="B467:E467" si="178">IFERROR(AVERAGE(B463:B466),0)</f>
        <v>0</v>
      </c>
      <c r="C467" s="69">
        <f t="shared" si="178"/>
        <v>0</v>
      </c>
      <c r="D467" s="69">
        <f t="shared" si="178"/>
        <v>0</v>
      </c>
      <c r="E467" s="69">
        <f t="shared" si="178"/>
        <v>0</v>
      </c>
      <c r="F467" s="69"/>
      <c r="G467" s="69">
        <f>SUM(AVERAGE(G463:G466))</f>
        <v>20</v>
      </c>
      <c r="H467" s="63">
        <f>AVERAGE(H463:H466)*0.2</f>
        <v>0</v>
      </c>
      <c r="I467" s="63">
        <f>AVERAGE(I463:I466)*0.4</f>
        <v>0</v>
      </c>
      <c r="J467" s="63">
        <f>AVERAGE(J463:J466)*0.6</f>
        <v>0</v>
      </c>
      <c r="K467" s="63">
        <f>AVERAGE(K463:K466)*0.8</f>
        <v>0</v>
      </c>
      <c r="L467" s="70">
        <f>AVERAGE(L463:L466)*1</f>
        <v>1</v>
      </c>
      <c r="M467" s="63">
        <f>SUM(H467:L467)</f>
        <v>1</v>
      </c>
    </row>
    <row r="468" spans="1:13" ht="15.75" customHeight="1" thickTop="1" thickBot="1">
      <c r="A468" s="71" t="s">
        <v>114</v>
      </c>
      <c r="B468" s="72"/>
      <c r="C468" s="72"/>
      <c r="D468" s="72"/>
      <c r="E468" s="72"/>
      <c r="F468" s="72"/>
      <c r="G468" s="73">
        <f>SUM(B468:F468)</f>
        <v>0</v>
      </c>
      <c r="H468" s="74">
        <f t="shared" ref="H468:L468" si="179">IFERROR(B468/$G$468,0)</f>
        <v>0</v>
      </c>
      <c r="I468" s="74">
        <f t="shared" si="179"/>
        <v>0</v>
      </c>
      <c r="J468" s="74">
        <f t="shared" si="179"/>
        <v>0</v>
      </c>
      <c r="K468" s="74">
        <f t="shared" si="179"/>
        <v>0</v>
      </c>
      <c r="L468" s="74">
        <f t="shared" si="179"/>
        <v>0</v>
      </c>
      <c r="M468" s="54" t="s">
        <v>14</v>
      </c>
    </row>
    <row r="469" spans="1:13" ht="15.75" customHeight="1" thickTop="1" thickBot="1">
      <c r="A469" s="170" t="s">
        <v>35</v>
      </c>
      <c r="B469" s="171"/>
      <c r="C469" s="171"/>
      <c r="D469" s="171"/>
      <c r="E469" s="171"/>
      <c r="F469" s="172"/>
      <c r="G469" s="75">
        <v>20</v>
      </c>
      <c r="H469" s="63" t="s">
        <v>14</v>
      </c>
      <c r="I469" s="63" t="s">
        <v>14</v>
      </c>
      <c r="J469" s="63" t="s">
        <v>14</v>
      </c>
      <c r="K469" s="63" t="s">
        <v>14</v>
      </c>
      <c r="L469" s="63" t="s">
        <v>14</v>
      </c>
      <c r="M469" s="63">
        <f>(M449+M456+M461+M467)/4</f>
        <v>1</v>
      </c>
    </row>
    <row r="470" spans="1:13" ht="15.75" customHeight="1" thickTop="1">
      <c r="A470" s="37"/>
      <c r="B470" s="37"/>
      <c r="C470" s="37"/>
      <c r="D470" s="37"/>
      <c r="E470" s="37"/>
      <c r="F470" s="37"/>
      <c r="G470" s="37"/>
      <c r="H470" s="37"/>
      <c r="I470" s="37"/>
      <c r="J470" s="37"/>
      <c r="K470" s="37"/>
      <c r="L470" s="37"/>
      <c r="M470" s="37"/>
    </row>
    <row r="471" spans="1:13" ht="15.75" customHeight="1" thickBot="1">
      <c r="A471" s="37"/>
      <c r="B471" s="37"/>
      <c r="C471" s="37"/>
      <c r="D471" s="37"/>
      <c r="E471" s="37"/>
      <c r="F471" s="37"/>
      <c r="G471" s="37"/>
      <c r="H471" s="37"/>
      <c r="I471" s="37"/>
      <c r="J471" s="37"/>
      <c r="K471" s="37"/>
      <c r="L471" s="37"/>
      <c r="M471" s="37"/>
    </row>
    <row r="472" spans="1:13" ht="15.75" customHeight="1" thickTop="1" thickBot="1">
      <c r="A472" s="39" t="s">
        <v>0</v>
      </c>
      <c r="B472" s="153" t="s">
        <v>118</v>
      </c>
      <c r="C472" s="154"/>
      <c r="D472" s="154"/>
      <c r="E472" s="154"/>
      <c r="F472" s="154"/>
      <c r="G472" s="155"/>
      <c r="H472" s="156" t="s">
        <v>111</v>
      </c>
      <c r="I472" s="157"/>
      <c r="J472" s="158"/>
      <c r="K472" s="40" t="s">
        <v>2</v>
      </c>
      <c r="L472" s="159">
        <v>45324</v>
      </c>
      <c r="M472" s="160"/>
    </row>
    <row r="473" spans="1:13" ht="15.75" customHeight="1" thickBot="1">
      <c r="A473" s="161" t="s">
        <v>3</v>
      </c>
      <c r="B473" s="162"/>
      <c r="C473" s="162"/>
      <c r="D473" s="162"/>
      <c r="E473" s="162"/>
      <c r="F473" s="162"/>
      <c r="G473" s="163"/>
      <c r="H473" s="41" t="s">
        <v>112</v>
      </c>
      <c r="I473" s="167">
        <v>16</v>
      </c>
      <c r="J473" s="155"/>
      <c r="K473" s="42"/>
      <c r="L473" s="41"/>
      <c r="M473" s="41"/>
    </row>
    <row r="474" spans="1:13" ht="15.75" customHeight="1" thickBot="1">
      <c r="A474" s="164"/>
      <c r="B474" s="165"/>
      <c r="C474" s="165"/>
      <c r="D474" s="165"/>
      <c r="E474" s="165"/>
      <c r="F474" s="165"/>
      <c r="G474" s="166"/>
      <c r="H474" s="41" t="s">
        <v>113</v>
      </c>
      <c r="I474" s="167">
        <v>4</v>
      </c>
      <c r="J474" s="155"/>
      <c r="K474" s="41"/>
      <c r="L474" s="41"/>
      <c r="M474" s="41"/>
    </row>
    <row r="475" spans="1:13" ht="15.75" customHeight="1" thickBot="1">
      <c r="A475" s="43" t="s">
        <v>4</v>
      </c>
      <c r="B475" s="168" t="s">
        <v>5</v>
      </c>
      <c r="C475" s="169"/>
      <c r="D475" s="169"/>
      <c r="E475" s="169"/>
      <c r="F475" s="169"/>
      <c r="G475" s="169"/>
      <c r="H475" s="167" t="s">
        <v>5</v>
      </c>
      <c r="I475" s="154"/>
      <c r="J475" s="154"/>
      <c r="K475" s="154"/>
      <c r="L475" s="154"/>
      <c r="M475" s="155"/>
    </row>
    <row r="476" spans="1:13" ht="15.75" customHeight="1" thickTop="1" thickBot="1">
      <c r="A476" s="44" t="s">
        <v>6</v>
      </c>
      <c r="B476" s="45" t="s">
        <v>7</v>
      </c>
      <c r="C476" s="45" t="s">
        <v>8</v>
      </c>
      <c r="D476" s="45" t="s">
        <v>9</v>
      </c>
      <c r="E476" s="45" t="s">
        <v>10</v>
      </c>
      <c r="F476" s="45" t="s">
        <v>11</v>
      </c>
      <c r="G476" s="46" t="s">
        <v>12</v>
      </c>
      <c r="H476" s="47" t="s">
        <v>7</v>
      </c>
      <c r="I476" s="47" t="s">
        <v>8</v>
      </c>
      <c r="J476" s="47" t="s">
        <v>9</v>
      </c>
      <c r="K476" s="47" t="s">
        <v>10</v>
      </c>
      <c r="L476" s="47" t="s">
        <v>11</v>
      </c>
      <c r="M476" s="48" t="s">
        <v>12</v>
      </c>
    </row>
    <row r="477" spans="1:13" ht="15.75" customHeight="1" thickTop="1" thickBot="1">
      <c r="A477" s="49" t="s">
        <v>13</v>
      </c>
      <c r="B477" s="50"/>
      <c r="C477" s="50"/>
      <c r="D477" s="50"/>
      <c r="E477" s="50"/>
      <c r="F477" s="50">
        <v>20</v>
      </c>
      <c r="G477" s="51">
        <f t="shared" ref="G477:G479" si="180">SUM(B477:F477)</f>
        <v>20</v>
      </c>
      <c r="H477" s="52">
        <f t="shared" ref="H477:L479" si="181">IFERROR(B477/$G$477,0)</f>
        <v>0</v>
      </c>
      <c r="I477" s="52">
        <f t="shared" si="181"/>
        <v>0</v>
      </c>
      <c r="J477" s="52">
        <f t="shared" si="181"/>
        <v>0</v>
      </c>
      <c r="K477" s="52">
        <f t="shared" si="181"/>
        <v>0</v>
      </c>
      <c r="L477" s="52">
        <f t="shared" si="181"/>
        <v>1</v>
      </c>
      <c r="M477" s="53" t="s">
        <v>14</v>
      </c>
    </row>
    <row r="478" spans="1:13" ht="15.75" customHeight="1" thickTop="1" thickBot="1">
      <c r="A478" s="49" t="s">
        <v>15</v>
      </c>
      <c r="B478" s="50"/>
      <c r="C478" s="50"/>
      <c r="D478" s="50"/>
      <c r="E478" s="50"/>
      <c r="F478" s="50">
        <v>20</v>
      </c>
      <c r="G478" s="51">
        <f t="shared" si="180"/>
        <v>20</v>
      </c>
      <c r="H478" s="52">
        <f t="shared" si="181"/>
        <v>0</v>
      </c>
      <c r="I478" s="52">
        <f t="shared" si="181"/>
        <v>0</v>
      </c>
      <c r="J478" s="52">
        <f t="shared" si="181"/>
        <v>0</v>
      </c>
      <c r="K478" s="52">
        <f t="shared" si="181"/>
        <v>0</v>
      </c>
      <c r="L478" s="52">
        <f t="shared" si="181"/>
        <v>1</v>
      </c>
      <c r="M478" s="54" t="s">
        <v>14</v>
      </c>
    </row>
    <row r="479" spans="1:13" ht="15.75" customHeight="1" thickTop="1" thickBot="1">
      <c r="A479" s="49" t="s">
        <v>16</v>
      </c>
      <c r="B479" s="50"/>
      <c r="C479" s="50"/>
      <c r="D479" s="50"/>
      <c r="E479" s="50"/>
      <c r="F479" s="50">
        <v>20</v>
      </c>
      <c r="G479" s="51">
        <f t="shared" si="180"/>
        <v>20</v>
      </c>
      <c r="H479" s="52">
        <f t="shared" si="181"/>
        <v>0</v>
      </c>
      <c r="I479" s="52">
        <f t="shared" si="181"/>
        <v>0</v>
      </c>
      <c r="J479" s="52">
        <f t="shared" si="181"/>
        <v>0</v>
      </c>
      <c r="K479" s="52">
        <f t="shared" si="181"/>
        <v>0</v>
      </c>
      <c r="L479" s="52">
        <f t="shared" si="181"/>
        <v>1</v>
      </c>
      <c r="M479" s="54" t="s">
        <v>14</v>
      </c>
    </row>
    <row r="480" spans="1:13" ht="15.75" customHeight="1" thickTop="1" thickBot="1">
      <c r="A480" s="55" t="s">
        <v>17</v>
      </c>
      <c r="B480" s="56">
        <f>IFERROR(AVERAGE(B477:B479),0)</f>
        <v>0</v>
      </c>
      <c r="C480" s="56"/>
      <c r="D480" s="56">
        <f>IFERROR(AVERAGE(D477:D479),0)</f>
        <v>0</v>
      </c>
      <c r="E480" s="56"/>
      <c r="F480" s="56"/>
      <c r="G480" s="56">
        <f>SUM(AVERAGE(G477:G479))</f>
        <v>20</v>
      </c>
      <c r="H480" s="57">
        <f>AVERAGE(H477:H479)*0.2</f>
        <v>0</v>
      </c>
      <c r="I480" s="57">
        <f>AVERAGE(I477:I479)*0.4</f>
        <v>0</v>
      </c>
      <c r="J480" s="57">
        <f>AVERAGE(J477:J479)*0.6</f>
        <v>0</v>
      </c>
      <c r="K480" s="57">
        <f>AVERAGE(K477:K479)*0.8</f>
        <v>0</v>
      </c>
      <c r="L480" s="57">
        <f>AVERAGE(L477:L479)*1</f>
        <v>1</v>
      </c>
      <c r="M480" s="58">
        <f>SUM(H480:L480)</f>
        <v>1</v>
      </c>
    </row>
    <row r="481" spans="1:13" ht="15.75" customHeight="1" thickTop="1" thickBot="1">
      <c r="A481" s="59" t="s">
        <v>18</v>
      </c>
      <c r="B481" s="45" t="s">
        <v>7</v>
      </c>
      <c r="C481" s="45" t="s">
        <v>8</v>
      </c>
      <c r="D481" s="45" t="s">
        <v>9</v>
      </c>
      <c r="E481" s="45" t="s">
        <v>10</v>
      </c>
      <c r="F481" s="45" t="s">
        <v>11</v>
      </c>
      <c r="G481" s="46" t="s">
        <v>12</v>
      </c>
      <c r="H481" s="45" t="s">
        <v>7</v>
      </c>
      <c r="I481" s="45" t="s">
        <v>8</v>
      </c>
      <c r="J481" s="45" t="s">
        <v>9</v>
      </c>
      <c r="K481" s="45" t="s">
        <v>10</v>
      </c>
      <c r="L481" s="60" t="s">
        <v>11</v>
      </c>
      <c r="M481" s="46" t="s">
        <v>12</v>
      </c>
    </row>
    <row r="482" spans="1:13" ht="15.75" customHeight="1" thickTop="1" thickBot="1">
      <c r="A482" s="49" t="s">
        <v>19</v>
      </c>
      <c r="B482" s="50"/>
      <c r="C482" s="50"/>
      <c r="D482" s="50"/>
      <c r="E482" s="50"/>
      <c r="F482" s="50">
        <v>20</v>
      </c>
      <c r="G482" s="51">
        <f t="shared" ref="G482:G486" si="182">SUM(B482:F482)</f>
        <v>20</v>
      </c>
      <c r="H482" s="52">
        <f t="shared" ref="H482:L486" si="183">IFERROR(B482/$G$482,0)</f>
        <v>0</v>
      </c>
      <c r="I482" s="52">
        <f t="shared" si="183"/>
        <v>0</v>
      </c>
      <c r="J482" s="52">
        <f t="shared" si="183"/>
        <v>0</v>
      </c>
      <c r="K482" s="52">
        <f t="shared" si="183"/>
        <v>0</v>
      </c>
      <c r="L482" s="52">
        <f t="shared" si="183"/>
        <v>1</v>
      </c>
      <c r="M482" s="54" t="s">
        <v>14</v>
      </c>
    </row>
    <row r="483" spans="1:13" ht="15.75" customHeight="1" thickTop="1" thickBot="1">
      <c r="A483" s="49" t="s">
        <v>20</v>
      </c>
      <c r="B483" s="50"/>
      <c r="C483" s="50"/>
      <c r="D483" s="50"/>
      <c r="E483" s="50"/>
      <c r="F483" s="50">
        <v>20</v>
      </c>
      <c r="G483" s="51">
        <f t="shared" si="182"/>
        <v>20</v>
      </c>
      <c r="H483" s="52">
        <f t="shared" si="183"/>
        <v>0</v>
      </c>
      <c r="I483" s="52">
        <f t="shared" si="183"/>
        <v>0</v>
      </c>
      <c r="J483" s="52">
        <f t="shared" si="183"/>
        <v>0</v>
      </c>
      <c r="K483" s="52">
        <f t="shared" si="183"/>
        <v>0</v>
      </c>
      <c r="L483" s="52">
        <f t="shared" si="183"/>
        <v>1</v>
      </c>
      <c r="M483" s="54" t="s">
        <v>14</v>
      </c>
    </row>
    <row r="484" spans="1:13" ht="15.75" customHeight="1" thickTop="1" thickBot="1">
      <c r="A484" s="49" t="s">
        <v>21</v>
      </c>
      <c r="B484" s="50"/>
      <c r="C484" s="50"/>
      <c r="D484" s="50"/>
      <c r="E484" s="50"/>
      <c r="F484" s="50">
        <v>20</v>
      </c>
      <c r="G484" s="51">
        <f t="shared" si="182"/>
        <v>20</v>
      </c>
      <c r="H484" s="52">
        <f t="shared" si="183"/>
        <v>0</v>
      </c>
      <c r="I484" s="52">
        <f t="shared" si="183"/>
        <v>0</v>
      </c>
      <c r="J484" s="52">
        <f t="shared" si="183"/>
        <v>0</v>
      </c>
      <c r="K484" s="52">
        <f t="shared" si="183"/>
        <v>0</v>
      </c>
      <c r="L484" s="52">
        <f t="shared" si="183"/>
        <v>1</v>
      </c>
      <c r="M484" s="54" t="s">
        <v>14</v>
      </c>
    </row>
    <row r="485" spans="1:13" ht="15.75" customHeight="1" thickTop="1" thickBot="1">
      <c r="A485" s="49" t="s">
        <v>22</v>
      </c>
      <c r="B485" s="50"/>
      <c r="C485" s="50"/>
      <c r="D485" s="50"/>
      <c r="E485" s="50"/>
      <c r="F485" s="50">
        <v>20</v>
      </c>
      <c r="G485" s="51">
        <f t="shared" si="182"/>
        <v>20</v>
      </c>
      <c r="H485" s="52">
        <f t="shared" si="183"/>
        <v>0</v>
      </c>
      <c r="I485" s="52">
        <f t="shared" si="183"/>
        <v>0</v>
      </c>
      <c r="J485" s="52">
        <f t="shared" si="183"/>
        <v>0</v>
      </c>
      <c r="K485" s="52">
        <f t="shared" si="183"/>
        <v>0</v>
      </c>
      <c r="L485" s="52">
        <f t="shared" si="183"/>
        <v>1</v>
      </c>
      <c r="M485" s="54" t="s">
        <v>14</v>
      </c>
    </row>
    <row r="486" spans="1:13" ht="15.75" customHeight="1" thickTop="1" thickBot="1">
      <c r="A486" s="49" t="s">
        <v>23</v>
      </c>
      <c r="B486" s="50"/>
      <c r="C486" s="50"/>
      <c r="D486" s="50"/>
      <c r="E486" s="50"/>
      <c r="F486" s="50">
        <v>20</v>
      </c>
      <c r="G486" s="51">
        <f t="shared" si="182"/>
        <v>20</v>
      </c>
      <c r="H486" s="52">
        <f t="shared" si="183"/>
        <v>0</v>
      </c>
      <c r="I486" s="52">
        <f t="shared" si="183"/>
        <v>0</v>
      </c>
      <c r="J486" s="52">
        <f t="shared" si="183"/>
        <v>0</v>
      </c>
      <c r="K486" s="52">
        <f t="shared" si="183"/>
        <v>0</v>
      </c>
      <c r="L486" s="52">
        <f t="shared" si="183"/>
        <v>1</v>
      </c>
      <c r="M486" s="54"/>
    </row>
    <row r="487" spans="1:13" ht="15.75" customHeight="1" thickTop="1" thickBot="1">
      <c r="A487" s="55" t="s">
        <v>24</v>
      </c>
      <c r="B487" s="56">
        <f t="shared" ref="B487:E487" si="184">IFERROR(AVERAGE(B482:B486),0)</f>
        <v>0</v>
      </c>
      <c r="C487" s="56">
        <f t="shared" si="184"/>
        <v>0</v>
      </c>
      <c r="D487" s="56">
        <f t="shared" si="184"/>
        <v>0</v>
      </c>
      <c r="E487" s="56">
        <f t="shared" si="184"/>
        <v>0</v>
      </c>
      <c r="F487" s="56"/>
      <c r="G487" s="56">
        <f>SUM(AVERAGE(G482:G486))</f>
        <v>20</v>
      </c>
      <c r="H487" s="58">
        <f>AVERAGE(H482:H486)*0.2</f>
        <v>0</v>
      </c>
      <c r="I487" s="58">
        <f>AVERAGE(I482:I486)*0.4</f>
        <v>0</v>
      </c>
      <c r="J487" s="58">
        <f>AVERAGE(J482:J486)*0.6</f>
        <v>0</v>
      </c>
      <c r="K487" s="58">
        <f>AVERAGE(K482:K486)*0.8</f>
        <v>0</v>
      </c>
      <c r="L487" s="61">
        <f>AVERAGE(L482:L486)*1</f>
        <v>1</v>
      </c>
      <c r="M487" s="58">
        <f>SUM(H487:L487)</f>
        <v>1</v>
      </c>
    </row>
    <row r="488" spans="1:13" ht="15.75" customHeight="1" thickTop="1" thickBot="1">
      <c r="A488" s="59" t="s">
        <v>25</v>
      </c>
      <c r="B488" s="45" t="s">
        <v>7</v>
      </c>
      <c r="C488" s="45" t="s">
        <v>8</v>
      </c>
      <c r="D488" s="45" t="s">
        <v>9</v>
      </c>
      <c r="E488" s="45" t="s">
        <v>10</v>
      </c>
      <c r="F488" s="45" t="s">
        <v>11</v>
      </c>
      <c r="G488" s="46" t="s">
        <v>12</v>
      </c>
      <c r="H488" s="45" t="s">
        <v>7</v>
      </c>
      <c r="I488" s="45" t="s">
        <v>8</v>
      </c>
      <c r="J488" s="45" t="s">
        <v>9</v>
      </c>
      <c r="K488" s="45" t="s">
        <v>10</v>
      </c>
      <c r="L488" s="60" t="s">
        <v>11</v>
      </c>
      <c r="M488" s="46" t="s">
        <v>12</v>
      </c>
    </row>
    <row r="489" spans="1:13" ht="15.75" customHeight="1" thickTop="1" thickBot="1">
      <c r="A489" s="49" t="s">
        <v>26</v>
      </c>
      <c r="B489" s="50"/>
      <c r="C489" s="50"/>
      <c r="D489" s="50"/>
      <c r="E489" s="50"/>
      <c r="F489" s="50">
        <v>20</v>
      </c>
      <c r="G489" s="51">
        <f t="shared" ref="G489:G491" si="185">SUM(B489:F489)</f>
        <v>20</v>
      </c>
      <c r="H489" s="52">
        <f t="shared" ref="H489:L491" si="186">IFERROR(B489/$G$489,0)</f>
        <v>0</v>
      </c>
      <c r="I489" s="52">
        <f t="shared" si="186"/>
        <v>0</v>
      </c>
      <c r="J489" s="52">
        <f t="shared" si="186"/>
        <v>0</v>
      </c>
      <c r="K489" s="52">
        <f t="shared" si="186"/>
        <v>0</v>
      </c>
      <c r="L489" s="52">
        <f t="shared" si="186"/>
        <v>1</v>
      </c>
      <c r="M489" s="54" t="s">
        <v>14</v>
      </c>
    </row>
    <row r="490" spans="1:13" ht="15.75" customHeight="1" thickTop="1" thickBot="1">
      <c r="A490" s="49" t="s">
        <v>27</v>
      </c>
      <c r="B490" s="50"/>
      <c r="C490" s="50"/>
      <c r="D490" s="50"/>
      <c r="E490" s="50"/>
      <c r="F490" s="50">
        <v>20</v>
      </c>
      <c r="G490" s="51">
        <f t="shared" si="185"/>
        <v>20</v>
      </c>
      <c r="H490" s="52">
        <f t="shared" si="186"/>
        <v>0</v>
      </c>
      <c r="I490" s="52">
        <f t="shared" si="186"/>
        <v>0</v>
      </c>
      <c r="J490" s="52">
        <f t="shared" si="186"/>
        <v>0</v>
      </c>
      <c r="K490" s="52">
        <f t="shared" si="186"/>
        <v>0</v>
      </c>
      <c r="L490" s="52">
        <f t="shared" si="186"/>
        <v>1</v>
      </c>
      <c r="M490" s="54" t="s">
        <v>14</v>
      </c>
    </row>
    <row r="491" spans="1:13" ht="15.75" customHeight="1" thickTop="1" thickBot="1">
      <c r="A491" s="49" t="s">
        <v>28</v>
      </c>
      <c r="B491" s="50"/>
      <c r="C491" s="50"/>
      <c r="D491" s="50"/>
      <c r="E491" s="50"/>
      <c r="F491" s="50">
        <v>20</v>
      </c>
      <c r="G491" s="51">
        <f t="shared" si="185"/>
        <v>20</v>
      </c>
      <c r="H491" s="52">
        <f t="shared" si="186"/>
        <v>0</v>
      </c>
      <c r="I491" s="52">
        <f t="shared" si="186"/>
        <v>0</v>
      </c>
      <c r="J491" s="52">
        <f t="shared" si="186"/>
        <v>0</v>
      </c>
      <c r="K491" s="52">
        <f t="shared" si="186"/>
        <v>0</v>
      </c>
      <c r="L491" s="52">
        <f t="shared" si="186"/>
        <v>1</v>
      </c>
      <c r="M491" s="54" t="s">
        <v>14</v>
      </c>
    </row>
    <row r="492" spans="1:13" ht="15.75" customHeight="1" thickTop="1" thickBot="1">
      <c r="A492" s="55" t="s">
        <v>24</v>
      </c>
      <c r="B492" s="56"/>
      <c r="C492" s="56">
        <f t="shared" ref="C492:E492" si="187">IFERROR(AVERAGE(C489:C491),0)</f>
        <v>0</v>
      </c>
      <c r="D492" s="62">
        <f t="shared" si="187"/>
        <v>0</v>
      </c>
      <c r="E492" s="62">
        <f t="shared" si="187"/>
        <v>0</v>
      </c>
      <c r="F492" s="62"/>
      <c r="G492" s="62">
        <f>SUM(AVERAGE(G489:G491))</f>
        <v>20</v>
      </c>
      <c r="H492" s="58">
        <f>AVERAGE(H489:H491)*0.2</f>
        <v>0</v>
      </c>
      <c r="I492" s="58">
        <f>AVERAGE(I489:I491)*0.4</f>
        <v>0</v>
      </c>
      <c r="J492" s="58">
        <f>AVERAGE(J489:J491)*0.6</f>
        <v>0</v>
      </c>
      <c r="K492" s="58">
        <f>AVERAGE(K489:K491)*0.8</f>
        <v>0</v>
      </c>
      <c r="L492" s="61">
        <f>AVERAGE(L489:L491)*1</f>
        <v>1</v>
      </c>
      <c r="M492" s="63">
        <f>SUM(H492:L492)</f>
        <v>1</v>
      </c>
    </row>
    <row r="493" spans="1:13" ht="15.75" customHeight="1" thickTop="1" thickBot="1">
      <c r="A493" s="44" t="s">
        <v>29</v>
      </c>
      <c r="B493" s="45" t="s">
        <v>7</v>
      </c>
      <c r="C493" s="45" t="s">
        <v>8</v>
      </c>
      <c r="D493" s="45" t="s">
        <v>9</v>
      </c>
      <c r="E493" s="45" t="s">
        <v>10</v>
      </c>
      <c r="F493" s="45" t="s">
        <v>11</v>
      </c>
      <c r="G493" s="46" t="s">
        <v>12</v>
      </c>
      <c r="H493" s="45" t="s">
        <v>7</v>
      </c>
      <c r="I493" s="45" t="s">
        <v>8</v>
      </c>
      <c r="J493" s="45" t="s">
        <v>9</v>
      </c>
      <c r="K493" s="45" t="s">
        <v>10</v>
      </c>
      <c r="L493" s="60" t="s">
        <v>11</v>
      </c>
      <c r="M493" s="46" t="s">
        <v>12</v>
      </c>
    </row>
    <row r="494" spans="1:13" ht="15.75" customHeight="1" thickTop="1" thickBot="1">
      <c r="A494" s="64" t="s">
        <v>30</v>
      </c>
      <c r="B494" s="65"/>
      <c r="C494" s="65"/>
      <c r="D494" s="65"/>
      <c r="E494" s="50"/>
      <c r="F494" s="50">
        <v>20</v>
      </c>
      <c r="G494" s="66">
        <f t="shared" ref="G494:G497" si="188">SUM(B494:F494)</f>
        <v>20</v>
      </c>
      <c r="H494" s="67">
        <f t="shared" ref="H494:L497" si="189">IFERROR(B494/$G$494,0)</f>
        <v>0</v>
      </c>
      <c r="I494" s="67">
        <f t="shared" si="189"/>
        <v>0</v>
      </c>
      <c r="J494" s="67">
        <f t="shared" si="189"/>
        <v>0</v>
      </c>
      <c r="K494" s="67">
        <f t="shared" si="189"/>
        <v>0</v>
      </c>
      <c r="L494" s="67">
        <f t="shared" si="189"/>
        <v>1</v>
      </c>
      <c r="M494" s="54" t="s">
        <v>14</v>
      </c>
    </row>
    <row r="495" spans="1:13" ht="15.75" customHeight="1" thickTop="1" thickBot="1">
      <c r="A495" s="64" t="s">
        <v>31</v>
      </c>
      <c r="B495" s="65"/>
      <c r="C495" s="65"/>
      <c r="D495" s="65"/>
      <c r="E495" s="50"/>
      <c r="F495" s="50">
        <v>20</v>
      </c>
      <c r="G495" s="66">
        <f t="shared" si="188"/>
        <v>20</v>
      </c>
      <c r="H495" s="67">
        <f t="shared" si="189"/>
        <v>0</v>
      </c>
      <c r="I495" s="67">
        <f t="shared" si="189"/>
        <v>0</v>
      </c>
      <c r="J495" s="67">
        <f t="shared" si="189"/>
        <v>0</v>
      </c>
      <c r="K495" s="67">
        <f t="shared" si="189"/>
        <v>0</v>
      </c>
      <c r="L495" s="67">
        <f t="shared" si="189"/>
        <v>1</v>
      </c>
      <c r="M495" s="54" t="s">
        <v>14</v>
      </c>
    </row>
    <row r="496" spans="1:13" ht="15.75" customHeight="1" thickTop="1" thickBot="1">
      <c r="A496" s="64" t="s">
        <v>32</v>
      </c>
      <c r="B496" s="65"/>
      <c r="C496" s="65"/>
      <c r="D496" s="65"/>
      <c r="E496" s="50"/>
      <c r="F496" s="50">
        <v>20</v>
      </c>
      <c r="G496" s="66">
        <f t="shared" si="188"/>
        <v>20</v>
      </c>
      <c r="H496" s="67">
        <f t="shared" si="189"/>
        <v>0</v>
      </c>
      <c r="I496" s="67">
        <f t="shared" si="189"/>
        <v>0</v>
      </c>
      <c r="J496" s="67">
        <f t="shared" si="189"/>
        <v>0</v>
      </c>
      <c r="K496" s="67">
        <f t="shared" si="189"/>
        <v>0</v>
      </c>
      <c r="L496" s="67">
        <f t="shared" si="189"/>
        <v>1</v>
      </c>
      <c r="M496" s="54" t="s">
        <v>14</v>
      </c>
    </row>
    <row r="497" spans="1:13" ht="15.75" customHeight="1" thickTop="1" thickBot="1">
      <c r="A497" s="64" t="s">
        <v>33</v>
      </c>
      <c r="B497" s="65"/>
      <c r="C497" s="65"/>
      <c r="D497" s="65"/>
      <c r="E497" s="50"/>
      <c r="F497" s="50">
        <v>20</v>
      </c>
      <c r="G497" s="66">
        <f t="shared" si="188"/>
        <v>20</v>
      </c>
      <c r="H497" s="67">
        <f t="shared" si="189"/>
        <v>0</v>
      </c>
      <c r="I497" s="67">
        <f t="shared" si="189"/>
        <v>0</v>
      </c>
      <c r="J497" s="67">
        <f t="shared" si="189"/>
        <v>0</v>
      </c>
      <c r="K497" s="67">
        <f t="shared" si="189"/>
        <v>0</v>
      </c>
      <c r="L497" s="67">
        <f t="shared" si="189"/>
        <v>1</v>
      </c>
      <c r="M497" s="54" t="s">
        <v>14</v>
      </c>
    </row>
    <row r="498" spans="1:13" ht="15.75" customHeight="1" thickTop="1" thickBot="1">
      <c r="A498" s="68" t="s">
        <v>24</v>
      </c>
      <c r="B498" s="69">
        <f t="shared" ref="B498:E498" si="190">IFERROR(AVERAGE(B494:B497),0)</f>
        <v>0</v>
      </c>
      <c r="C498" s="69">
        <f t="shared" si="190"/>
        <v>0</v>
      </c>
      <c r="D498" s="69">
        <f t="shared" si="190"/>
        <v>0</v>
      </c>
      <c r="E498" s="69">
        <f t="shared" si="190"/>
        <v>0</v>
      </c>
      <c r="F498" s="69"/>
      <c r="G498" s="69">
        <f>SUM(AVERAGE(G494:G497))</f>
        <v>20</v>
      </c>
      <c r="H498" s="63">
        <f>AVERAGE(H494:H497)*0.2</f>
        <v>0</v>
      </c>
      <c r="I498" s="63">
        <f>AVERAGE(I494:I497)*0.4</f>
        <v>0</v>
      </c>
      <c r="J498" s="63">
        <f>AVERAGE(J494:J497)*0.6</f>
        <v>0</v>
      </c>
      <c r="K498" s="63">
        <f>AVERAGE(K494:K497)*0.8</f>
        <v>0</v>
      </c>
      <c r="L498" s="70">
        <f>AVERAGE(L494:L497)*1</f>
        <v>1</v>
      </c>
      <c r="M498" s="63">
        <f>SUM(H498:L498)</f>
        <v>1</v>
      </c>
    </row>
    <row r="499" spans="1:13" ht="15.75" customHeight="1" thickTop="1" thickBot="1">
      <c r="A499" s="71" t="s">
        <v>114</v>
      </c>
      <c r="B499" s="72"/>
      <c r="C499" s="72"/>
      <c r="D499" s="72"/>
      <c r="E499" s="72"/>
      <c r="F499" s="72"/>
      <c r="G499" s="73">
        <f>SUM(B499:F499)</f>
        <v>0</v>
      </c>
      <c r="H499" s="74">
        <f t="shared" ref="H499:L499" si="191">IFERROR(B499/$G$499,0)</f>
        <v>0</v>
      </c>
      <c r="I499" s="74">
        <f t="shared" si="191"/>
        <v>0</v>
      </c>
      <c r="J499" s="74">
        <f t="shared" si="191"/>
        <v>0</v>
      </c>
      <c r="K499" s="74">
        <f t="shared" si="191"/>
        <v>0</v>
      </c>
      <c r="L499" s="74">
        <f t="shared" si="191"/>
        <v>0</v>
      </c>
      <c r="M499" s="54" t="s">
        <v>14</v>
      </c>
    </row>
    <row r="500" spans="1:13" ht="15.75" customHeight="1" thickTop="1" thickBot="1">
      <c r="A500" s="170" t="s">
        <v>35</v>
      </c>
      <c r="B500" s="171"/>
      <c r="C500" s="171"/>
      <c r="D500" s="171"/>
      <c r="E500" s="171"/>
      <c r="F500" s="172"/>
      <c r="G500" s="75">
        <v>20</v>
      </c>
      <c r="H500" s="63" t="s">
        <v>14</v>
      </c>
      <c r="I500" s="63" t="s">
        <v>14</v>
      </c>
      <c r="J500" s="63" t="s">
        <v>14</v>
      </c>
      <c r="K500" s="63" t="s">
        <v>14</v>
      </c>
      <c r="L500" s="63" t="s">
        <v>14</v>
      </c>
      <c r="M500" s="63">
        <f>(M480+M487+M492+M498)/4</f>
        <v>1</v>
      </c>
    </row>
    <row r="501" spans="1:13" ht="15.75" customHeight="1" thickTop="1">
      <c r="A501" s="37"/>
      <c r="B501" s="37"/>
      <c r="C501" s="37"/>
      <c r="D501" s="37"/>
      <c r="E501" s="37"/>
      <c r="F501" s="37"/>
      <c r="G501" s="37"/>
      <c r="H501" s="37"/>
      <c r="I501" s="37"/>
      <c r="J501" s="37"/>
      <c r="K501" s="37"/>
      <c r="L501" s="37"/>
      <c r="M501" s="37"/>
    </row>
    <row r="502" spans="1:13" ht="15.75" customHeight="1" thickBot="1">
      <c r="A502" s="37"/>
      <c r="B502" s="37"/>
      <c r="C502" s="37"/>
      <c r="D502" s="37"/>
      <c r="E502" s="37"/>
      <c r="F502" s="37"/>
      <c r="G502" s="37"/>
      <c r="H502" s="37"/>
      <c r="I502" s="37"/>
      <c r="J502" s="37"/>
      <c r="K502" s="37"/>
      <c r="L502" s="37"/>
      <c r="M502" s="37"/>
    </row>
    <row r="503" spans="1:13" ht="15.75" customHeight="1" thickTop="1" thickBot="1">
      <c r="A503" s="39" t="s">
        <v>0</v>
      </c>
      <c r="B503" s="153" t="s">
        <v>118</v>
      </c>
      <c r="C503" s="154"/>
      <c r="D503" s="154"/>
      <c r="E503" s="154"/>
      <c r="F503" s="154"/>
      <c r="G503" s="155"/>
      <c r="H503" s="156" t="s">
        <v>111</v>
      </c>
      <c r="I503" s="157"/>
      <c r="J503" s="158"/>
      <c r="K503" s="40" t="s">
        <v>2</v>
      </c>
      <c r="L503" s="159">
        <v>45322</v>
      </c>
      <c r="M503" s="160"/>
    </row>
    <row r="504" spans="1:13" ht="15.75" customHeight="1" thickBot="1">
      <c r="A504" s="161" t="s">
        <v>3</v>
      </c>
      <c r="B504" s="162"/>
      <c r="C504" s="162"/>
      <c r="D504" s="162"/>
      <c r="E504" s="162"/>
      <c r="F504" s="162"/>
      <c r="G504" s="163"/>
      <c r="H504" s="41" t="s">
        <v>112</v>
      </c>
      <c r="I504" s="167">
        <v>16</v>
      </c>
      <c r="J504" s="155"/>
      <c r="K504" s="42"/>
      <c r="L504" s="41"/>
      <c r="M504" s="41"/>
    </row>
    <row r="505" spans="1:13" ht="15.75" customHeight="1" thickBot="1">
      <c r="A505" s="164"/>
      <c r="B505" s="165"/>
      <c r="C505" s="165"/>
      <c r="D505" s="165"/>
      <c r="E505" s="165"/>
      <c r="F505" s="165"/>
      <c r="G505" s="166"/>
      <c r="H505" s="41" t="s">
        <v>113</v>
      </c>
      <c r="I505" s="167">
        <v>4</v>
      </c>
      <c r="J505" s="155"/>
      <c r="K505" s="41"/>
      <c r="L505" s="41"/>
      <c r="M505" s="41"/>
    </row>
    <row r="506" spans="1:13" ht="15.75" customHeight="1" thickBot="1">
      <c r="A506" s="43" t="s">
        <v>4</v>
      </c>
      <c r="B506" s="168" t="s">
        <v>5</v>
      </c>
      <c r="C506" s="169"/>
      <c r="D506" s="169"/>
      <c r="E506" s="169"/>
      <c r="F506" s="169"/>
      <c r="G506" s="169"/>
      <c r="H506" s="167" t="s">
        <v>5</v>
      </c>
      <c r="I506" s="154"/>
      <c r="J506" s="154"/>
      <c r="K506" s="154"/>
      <c r="L506" s="154"/>
      <c r="M506" s="155"/>
    </row>
    <row r="507" spans="1:13" ht="15.75" customHeight="1" thickTop="1" thickBot="1">
      <c r="A507" s="44" t="s">
        <v>6</v>
      </c>
      <c r="B507" s="45" t="s">
        <v>7</v>
      </c>
      <c r="C507" s="45" t="s">
        <v>8</v>
      </c>
      <c r="D507" s="45" t="s">
        <v>9</v>
      </c>
      <c r="E507" s="45" t="s">
        <v>10</v>
      </c>
      <c r="F507" s="45" t="s">
        <v>11</v>
      </c>
      <c r="G507" s="46" t="s">
        <v>12</v>
      </c>
      <c r="H507" s="47" t="s">
        <v>7</v>
      </c>
      <c r="I507" s="47" t="s">
        <v>8</v>
      </c>
      <c r="J507" s="47" t="s">
        <v>9</v>
      </c>
      <c r="K507" s="47" t="s">
        <v>10</v>
      </c>
      <c r="L507" s="47" t="s">
        <v>11</v>
      </c>
      <c r="M507" s="48" t="s">
        <v>12</v>
      </c>
    </row>
    <row r="508" spans="1:13" ht="15.75" customHeight="1" thickTop="1" thickBot="1">
      <c r="A508" s="49" t="s">
        <v>13</v>
      </c>
      <c r="B508" s="50"/>
      <c r="C508" s="50"/>
      <c r="D508" s="50"/>
      <c r="E508" s="50"/>
      <c r="F508" s="50">
        <v>20</v>
      </c>
      <c r="G508" s="51">
        <f t="shared" ref="G508:G510" si="192">SUM(B508:F508)</f>
        <v>20</v>
      </c>
      <c r="H508" s="52">
        <f t="shared" ref="H508:L510" si="193">IFERROR(B508/$G$508,0)</f>
        <v>0</v>
      </c>
      <c r="I508" s="52">
        <f t="shared" si="193"/>
        <v>0</v>
      </c>
      <c r="J508" s="52">
        <f t="shared" si="193"/>
        <v>0</v>
      </c>
      <c r="K508" s="52">
        <f t="shared" si="193"/>
        <v>0</v>
      </c>
      <c r="L508" s="52">
        <f t="shared" si="193"/>
        <v>1</v>
      </c>
      <c r="M508" s="53" t="s">
        <v>14</v>
      </c>
    </row>
    <row r="509" spans="1:13" ht="15.75" customHeight="1" thickTop="1" thickBot="1">
      <c r="A509" s="49" t="s">
        <v>15</v>
      </c>
      <c r="B509" s="50"/>
      <c r="C509" s="50"/>
      <c r="D509" s="50"/>
      <c r="E509" s="50"/>
      <c r="F509" s="50">
        <v>20</v>
      </c>
      <c r="G509" s="51">
        <f t="shared" si="192"/>
        <v>20</v>
      </c>
      <c r="H509" s="52">
        <f t="shared" si="193"/>
        <v>0</v>
      </c>
      <c r="I509" s="52">
        <f t="shared" si="193"/>
        <v>0</v>
      </c>
      <c r="J509" s="52">
        <f t="shared" si="193"/>
        <v>0</v>
      </c>
      <c r="K509" s="52">
        <f t="shared" si="193"/>
        <v>0</v>
      </c>
      <c r="L509" s="52">
        <f t="shared" si="193"/>
        <v>1</v>
      </c>
      <c r="M509" s="54" t="s">
        <v>14</v>
      </c>
    </row>
    <row r="510" spans="1:13" ht="15.75" customHeight="1" thickTop="1" thickBot="1">
      <c r="A510" s="49" t="s">
        <v>16</v>
      </c>
      <c r="B510" s="50"/>
      <c r="C510" s="50"/>
      <c r="D510" s="50"/>
      <c r="E510" s="50"/>
      <c r="F510" s="50">
        <v>20</v>
      </c>
      <c r="G510" s="51">
        <f t="shared" si="192"/>
        <v>20</v>
      </c>
      <c r="H510" s="52">
        <f t="shared" si="193"/>
        <v>0</v>
      </c>
      <c r="I510" s="52">
        <f t="shared" si="193"/>
        <v>0</v>
      </c>
      <c r="J510" s="52">
        <f t="shared" si="193"/>
        <v>0</v>
      </c>
      <c r="K510" s="52">
        <f t="shared" si="193"/>
        <v>0</v>
      </c>
      <c r="L510" s="52">
        <f t="shared" si="193"/>
        <v>1</v>
      </c>
      <c r="M510" s="54" t="s">
        <v>14</v>
      </c>
    </row>
    <row r="511" spans="1:13" ht="15.75" customHeight="1" thickTop="1" thickBot="1">
      <c r="A511" s="55" t="s">
        <v>17</v>
      </c>
      <c r="B511" s="56">
        <f>IFERROR(AVERAGE(B508:B510),0)</f>
        <v>0</v>
      </c>
      <c r="C511" s="56"/>
      <c r="D511" s="56">
        <f>IFERROR(AVERAGE(D508:D510),0)</f>
        <v>0</v>
      </c>
      <c r="E511" s="56"/>
      <c r="F511" s="56"/>
      <c r="G511" s="56">
        <f>SUM(AVERAGE(G508:G510))</f>
        <v>20</v>
      </c>
      <c r="H511" s="57">
        <f>AVERAGE(H508:H510)*0.2</f>
        <v>0</v>
      </c>
      <c r="I511" s="57">
        <f>AVERAGE(I508:I510)*0.4</f>
        <v>0</v>
      </c>
      <c r="J511" s="57">
        <f>AVERAGE(J508:J510)*0.6</f>
        <v>0</v>
      </c>
      <c r="K511" s="57">
        <f>AVERAGE(K508:K510)*0.8</f>
        <v>0</v>
      </c>
      <c r="L511" s="57">
        <f>AVERAGE(L508:L510)*1</f>
        <v>1</v>
      </c>
      <c r="M511" s="58">
        <f>SUM(H511:L511)</f>
        <v>1</v>
      </c>
    </row>
    <row r="512" spans="1:13" ht="15.75" customHeight="1" thickTop="1" thickBot="1">
      <c r="A512" s="59" t="s">
        <v>18</v>
      </c>
      <c r="B512" s="45" t="s">
        <v>7</v>
      </c>
      <c r="C512" s="45" t="s">
        <v>8</v>
      </c>
      <c r="D512" s="45" t="s">
        <v>9</v>
      </c>
      <c r="E512" s="45" t="s">
        <v>10</v>
      </c>
      <c r="F512" s="45" t="s">
        <v>11</v>
      </c>
      <c r="G512" s="46" t="s">
        <v>12</v>
      </c>
      <c r="H512" s="45" t="s">
        <v>7</v>
      </c>
      <c r="I512" s="45" t="s">
        <v>8</v>
      </c>
      <c r="J512" s="45" t="s">
        <v>9</v>
      </c>
      <c r="K512" s="45" t="s">
        <v>10</v>
      </c>
      <c r="L512" s="60" t="s">
        <v>11</v>
      </c>
      <c r="M512" s="46" t="s">
        <v>12</v>
      </c>
    </row>
    <row r="513" spans="1:13" ht="15.75" customHeight="1" thickTop="1" thickBot="1">
      <c r="A513" s="49" t="s">
        <v>19</v>
      </c>
      <c r="B513" s="50"/>
      <c r="C513" s="50"/>
      <c r="D513" s="50"/>
      <c r="E513" s="50"/>
      <c r="F513" s="50">
        <v>20</v>
      </c>
      <c r="G513" s="51">
        <f t="shared" ref="G513:G517" si="194">SUM(B513:F513)</f>
        <v>20</v>
      </c>
      <c r="H513" s="52">
        <f t="shared" ref="H513:L517" si="195">IFERROR(B513/$G$513,0)</f>
        <v>0</v>
      </c>
      <c r="I513" s="52">
        <f t="shared" si="195"/>
        <v>0</v>
      </c>
      <c r="J513" s="52">
        <f t="shared" si="195"/>
        <v>0</v>
      </c>
      <c r="K513" s="52">
        <f t="shared" si="195"/>
        <v>0</v>
      </c>
      <c r="L513" s="52">
        <f t="shared" si="195"/>
        <v>1</v>
      </c>
      <c r="M513" s="54" t="s">
        <v>14</v>
      </c>
    </row>
    <row r="514" spans="1:13" ht="15.75" customHeight="1" thickTop="1" thickBot="1">
      <c r="A514" s="49" t="s">
        <v>20</v>
      </c>
      <c r="B514" s="50"/>
      <c r="C514" s="50"/>
      <c r="D514" s="50"/>
      <c r="E514" s="50"/>
      <c r="F514" s="50">
        <v>20</v>
      </c>
      <c r="G514" s="51">
        <f t="shared" si="194"/>
        <v>20</v>
      </c>
      <c r="H514" s="52">
        <f t="shared" si="195"/>
        <v>0</v>
      </c>
      <c r="I514" s="52">
        <f t="shared" si="195"/>
        <v>0</v>
      </c>
      <c r="J514" s="52">
        <f t="shared" si="195"/>
        <v>0</v>
      </c>
      <c r="K514" s="52">
        <f t="shared" si="195"/>
        <v>0</v>
      </c>
      <c r="L514" s="52">
        <f t="shared" si="195"/>
        <v>1</v>
      </c>
      <c r="M514" s="54" t="s">
        <v>14</v>
      </c>
    </row>
    <row r="515" spans="1:13" ht="15.75" customHeight="1" thickTop="1" thickBot="1">
      <c r="A515" s="49" t="s">
        <v>21</v>
      </c>
      <c r="B515" s="50"/>
      <c r="C515" s="50"/>
      <c r="D515" s="50"/>
      <c r="E515" s="50"/>
      <c r="F515" s="50">
        <v>20</v>
      </c>
      <c r="G515" s="51">
        <f t="shared" si="194"/>
        <v>20</v>
      </c>
      <c r="H515" s="52">
        <f t="shared" si="195"/>
        <v>0</v>
      </c>
      <c r="I515" s="52">
        <f t="shared" si="195"/>
        <v>0</v>
      </c>
      <c r="J515" s="52">
        <f t="shared" si="195"/>
        <v>0</v>
      </c>
      <c r="K515" s="52">
        <f t="shared" si="195"/>
        <v>0</v>
      </c>
      <c r="L515" s="52">
        <f t="shared" si="195"/>
        <v>1</v>
      </c>
      <c r="M515" s="54" t="s">
        <v>14</v>
      </c>
    </row>
    <row r="516" spans="1:13" ht="15.75" customHeight="1" thickTop="1" thickBot="1">
      <c r="A516" s="49" t="s">
        <v>22</v>
      </c>
      <c r="B516" s="50"/>
      <c r="C516" s="50"/>
      <c r="D516" s="50"/>
      <c r="E516" s="50"/>
      <c r="F516" s="50">
        <v>20</v>
      </c>
      <c r="G516" s="51">
        <f t="shared" si="194"/>
        <v>20</v>
      </c>
      <c r="H516" s="52">
        <f t="shared" si="195"/>
        <v>0</v>
      </c>
      <c r="I516" s="52">
        <f t="shared" si="195"/>
        <v>0</v>
      </c>
      <c r="J516" s="52">
        <f t="shared" si="195"/>
        <v>0</v>
      </c>
      <c r="K516" s="52">
        <f t="shared" si="195"/>
        <v>0</v>
      </c>
      <c r="L516" s="52">
        <f t="shared" si="195"/>
        <v>1</v>
      </c>
      <c r="M516" s="54" t="s">
        <v>14</v>
      </c>
    </row>
    <row r="517" spans="1:13" ht="15.75" customHeight="1" thickTop="1" thickBot="1">
      <c r="A517" s="49" t="s">
        <v>23</v>
      </c>
      <c r="B517" s="50"/>
      <c r="C517" s="50"/>
      <c r="D517" s="50"/>
      <c r="E517" s="50"/>
      <c r="F517" s="50">
        <v>20</v>
      </c>
      <c r="G517" s="51">
        <f t="shared" si="194"/>
        <v>20</v>
      </c>
      <c r="H517" s="52">
        <f t="shared" si="195"/>
        <v>0</v>
      </c>
      <c r="I517" s="52">
        <f t="shared" si="195"/>
        <v>0</v>
      </c>
      <c r="J517" s="52">
        <f t="shared" si="195"/>
        <v>0</v>
      </c>
      <c r="K517" s="52">
        <f t="shared" si="195"/>
        <v>0</v>
      </c>
      <c r="L517" s="52">
        <f t="shared" si="195"/>
        <v>1</v>
      </c>
      <c r="M517" s="54"/>
    </row>
    <row r="518" spans="1:13" ht="15.75" customHeight="1" thickTop="1" thickBot="1">
      <c r="A518" s="55" t="s">
        <v>24</v>
      </c>
      <c r="B518" s="56">
        <f t="shared" ref="B518:E518" si="196">IFERROR(AVERAGE(B513:B517),0)</f>
        <v>0</v>
      </c>
      <c r="C518" s="56">
        <f t="shared" si="196"/>
        <v>0</v>
      </c>
      <c r="D518" s="56">
        <f t="shared" si="196"/>
        <v>0</v>
      </c>
      <c r="E518" s="56">
        <f t="shared" si="196"/>
        <v>0</v>
      </c>
      <c r="F518" s="56"/>
      <c r="G518" s="56">
        <f>SUM(AVERAGE(G513:G517))</f>
        <v>20</v>
      </c>
      <c r="H518" s="58">
        <f>AVERAGE(H513:H517)*0.2</f>
        <v>0</v>
      </c>
      <c r="I518" s="58">
        <f>AVERAGE(I513:I517)*0.4</f>
        <v>0</v>
      </c>
      <c r="J518" s="58">
        <f>AVERAGE(J513:J517)*0.6</f>
        <v>0</v>
      </c>
      <c r="K518" s="58">
        <f>AVERAGE(K513:K517)*0.8</f>
        <v>0</v>
      </c>
      <c r="L518" s="61">
        <f>AVERAGE(L513:L517)*1</f>
        <v>1</v>
      </c>
      <c r="M518" s="58">
        <f>SUM(H518:L518)</f>
        <v>1</v>
      </c>
    </row>
    <row r="519" spans="1:13" ht="15.75" customHeight="1" thickTop="1" thickBot="1">
      <c r="A519" s="59" t="s">
        <v>25</v>
      </c>
      <c r="B519" s="45" t="s">
        <v>7</v>
      </c>
      <c r="C519" s="45" t="s">
        <v>8</v>
      </c>
      <c r="D519" s="45" t="s">
        <v>9</v>
      </c>
      <c r="E519" s="45" t="s">
        <v>10</v>
      </c>
      <c r="F519" s="45" t="s">
        <v>11</v>
      </c>
      <c r="G519" s="46" t="s">
        <v>12</v>
      </c>
      <c r="H519" s="45" t="s">
        <v>7</v>
      </c>
      <c r="I519" s="45" t="s">
        <v>8</v>
      </c>
      <c r="J519" s="45" t="s">
        <v>9</v>
      </c>
      <c r="K519" s="45" t="s">
        <v>10</v>
      </c>
      <c r="L519" s="60" t="s">
        <v>11</v>
      </c>
      <c r="M519" s="46" t="s">
        <v>12</v>
      </c>
    </row>
    <row r="520" spans="1:13" ht="15.75" customHeight="1" thickTop="1" thickBot="1">
      <c r="A520" s="49" t="s">
        <v>26</v>
      </c>
      <c r="B520" s="50"/>
      <c r="C520" s="50"/>
      <c r="D520" s="50"/>
      <c r="E520" s="50"/>
      <c r="F520" s="50">
        <v>20</v>
      </c>
      <c r="G520" s="51">
        <f t="shared" ref="G520:G522" si="197">SUM(B520:F520)</f>
        <v>20</v>
      </c>
      <c r="H520" s="52">
        <f t="shared" ref="H520:L522" si="198">IFERROR(B520/$G$520,0)</f>
        <v>0</v>
      </c>
      <c r="I520" s="52">
        <f t="shared" si="198"/>
        <v>0</v>
      </c>
      <c r="J520" s="52">
        <f t="shared" si="198"/>
        <v>0</v>
      </c>
      <c r="K520" s="52">
        <f t="shared" si="198"/>
        <v>0</v>
      </c>
      <c r="L520" s="52">
        <f t="shared" si="198"/>
        <v>1</v>
      </c>
      <c r="M520" s="54" t="s">
        <v>14</v>
      </c>
    </row>
    <row r="521" spans="1:13" ht="15.75" customHeight="1" thickTop="1" thickBot="1">
      <c r="A521" s="49" t="s">
        <v>27</v>
      </c>
      <c r="B521" s="50"/>
      <c r="C521" s="50"/>
      <c r="D521" s="50"/>
      <c r="E521" s="50"/>
      <c r="F521" s="50">
        <v>20</v>
      </c>
      <c r="G521" s="51">
        <f t="shared" si="197"/>
        <v>20</v>
      </c>
      <c r="H521" s="52">
        <f t="shared" si="198"/>
        <v>0</v>
      </c>
      <c r="I521" s="52">
        <f t="shared" si="198"/>
        <v>0</v>
      </c>
      <c r="J521" s="52">
        <f t="shared" si="198"/>
        <v>0</v>
      </c>
      <c r="K521" s="52">
        <f t="shared" si="198"/>
        <v>0</v>
      </c>
      <c r="L521" s="52">
        <f t="shared" si="198"/>
        <v>1</v>
      </c>
      <c r="M521" s="54" t="s">
        <v>14</v>
      </c>
    </row>
    <row r="522" spans="1:13" ht="15.75" customHeight="1" thickTop="1" thickBot="1">
      <c r="A522" s="49" t="s">
        <v>28</v>
      </c>
      <c r="B522" s="50"/>
      <c r="C522" s="50"/>
      <c r="D522" s="50"/>
      <c r="E522" s="50"/>
      <c r="F522" s="50">
        <v>20</v>
      </c>
      <c r="G522" s="51">
        <f t="shared" si="197"/>
        <v>20</v>
      </c>
      <c r="H522" s="52">
        <f t="shared" si="198"/>
        <v>0</v>
      </c>
      <c r="I522" s="52">
        <f t="shared" si="198"/>
        <v>0</v>
      </c>
      <c r="J522" s="52">
        <f t="shared" si="198"/>
        <v>0</v>
      </c>
      <c r="K522" s="52">
        <f t="shared" si="198"/>
        <v>0</v>
      </c>
      <c r="L522" s="52">
        <f t="shared" si="198"/>
        <v>1</v>
      </c>
      <c r="M522" s="54" t="s">
        <v>14</v>
      </c>
    </row>
    <row r="523" spans="1:13" ht="15.75" customHeight="1" thickTop="1" thickBot="1">
      <c r="A523" s="55" t="s">
        <v>24</v>
      </c>
      <c r="B523" s="56"/>
      <c r="C523" s="56">
        <f t="shared" ref="C523:E523" si="199">IFERROR(AVERAGE(C520:C522),0)</f>
        <v>0</v>
      </c>
      <c r="D523" s="62">
        <f t="shared" si="199"/>
        <v>0</v>
      </c>
      <c r="E523" s="62">
        <f t="shared" si="199"/>
        <v>0</v>
      </c>
      <c r="F523" s="62"/>
      <c r="G523" s="62">
        <f>SUM(AVERAGE(G520:G522))</f>
        <v>20</v>
      </c>
      <c r="H523" s="58">
        <f>AVERAGE(H520:H522)*0.2</f>
        <v>0</v>
      </c>
      <c r="I523" s="58">
        <f>AVERAGE(I520:I522)*0.4</f>
        <v>0</v>
      </c>
      <c r="J523" s="58">
        <f>AVERAGE(J520:J522)*0.6</f>
        <v>0</v>
      </c>
      <c r="K523" s="58">
        <f>AVERAGE(K520:K522)*0.8</f>
        <v>0</v>
      </c>
      <c r="L523" s="61">
        <f>AVERAGE(L520:L522)*1</f>
        <v>1</v>
      </c>
      <c r="M523" s="63">
        <f>SUM(H523:L523)</f>
        <v>1</v>
      </c>
    </row>
    <row r="524" spans="1:13" ht="15.75" customHeight="1" thickTop="1" thickBot="1">
      <c r="A524" s="44" t="s">
        <v>29</v>
      </c>
      <c r="B524" s="45" t="s">
        <v>7</v>
      </c>
      <c r="C524" s="45" t="s">
        <v>8</v>
      </c>
      <c r="D524" s="45" t="s">
        <v>9</v>
      </c>
      <c r="E524" s="45" t="s">
        <v>10</v>
      </c>
      <c r="F524" s="45" t="s">
        <v>11</v>
      </c>
      <c r="G524" s="46" t="s">
        <v>12</v>
      </c>
      <c r="H524" s="45" t="s">
        <v>7</v>
      </c>
      <c r="I524" s="45" t="s">
        <v>8</v>
      </c>
      <c r="J524" s="45" t="s">
        <v>9</v>
      </c>
      <c r="K524" s="45" t="s">
        <v>10</v>
      </c>
      <c r="L524" s="60" t="s">
        <v>11</v>
      </c>
      <c r="M524" s="46" t="s">
        <v>12</v>
      </c>
    </row>
    <row r="525" spans="1:13" ht="15.75" customHeight="1" thickTop="1" thickBot="1">
      <c r="A525" s="64" t="s">
        <v>30</v>
      </c>
      <c r="B525" s="65"/>
      <c r="C525" s="65"/>
      <c r="D525" s="65"/>
      <c r="E525" s="50"/>
      <c r="F525" s="50">
        <v>20</v>
      </c>
      <c r="G525" s="66">
        <f t="shared" ref="G525:G528" si="200">SUM(B525:F525)</f>
        <v>20</v>
      </c>
      <c r="H525" s="67">
        <f t="shared" ref="H525:L528" si="201">IFERROR(B525/$G$525,0)</f>
        <v>0</v>
      </c>
      <c r="I525" s="67">
        <f t="shared" si="201"/>
        <v>0</v>
      </c>
      <c r="J525" s="67">
        <f t="shared" si="201"/>
        <v>0</v>
      </c>
      <c r="K525" s="67">
        <f t="shared" si="201"/>
        <v>0</v>
      </c>
      <c r="L525" s="67">
        <f t="shared" si="201"/>
        <v>1</v>
      </c>
      <c r="M525" s="54" t="s">
        <v>14</v>
      </c>
    </row>
    <row r="526" spans="1:13" ht="15.75" customHeight="1" thickTop="1" thickBot="1">
      <c r="A526" s="64" t="s">
        <v>31</v>
      </c>
      <c r="B526" s="65"/>
      <c r="C526" s="65"/>
      <c r="D526" s="65"/>
      <c r="E526" s="50"/>
      <c r="F526" s="50">
        <v>20</v>
      </c>
      <c r="G526" s="66">
        <f t="shared" si="200"/>
        <v>20</v>
      </c>
      <c r="H526" s="67">
        <f t="shared" si="201"/>
        <v>0</v>
      </c>
      <c r="I526" s="67">
        <f t="shared" si="201"/>
        <v>0</v>
      </c>
      <c r="J526" s="67">
        <f t="shared" si="201"/>
        <v>0</v>
      </c>
      <c r="K526" s="67">
        <f t="shared" si="201"/>
        <v>0</v>
      </c>
      <c r="L526" s="67">
        <f t="shared" si="201"/>
        <v>1</v>
      </c>
      <c r="M526" s="54" t="s">
        <v>14</v>
      </c>
    </row>
    <row r="527" spans="1:13" ht="15.75" customHeight="1" thickTop="1" thickBot="1">
      <c r="A527" s="64" t="s">
        <v>32</v>
      </c>
      <c r="B527" s="65"/>
      <c r="C527" s="65"/>
      <c r="D527" s="65"/>
      <c r="E527" s="50"/>
      <c r="F527" s="50">
        <v>20</v>
      </c>
      <c r="G527" s="66">
        <f t="shared" si="200"/>
        <v>20</v>
      </c>
      <c r="H527" s="67">
        <f t="shared" si="201"/>
        <v>0</v>
      </c>
      <c r="I527" s="67">
        <f t="shared" si="201"/>
        <v>0</v>
      </c>
      <c r="J527" s="67">
        <f t="shared" si="201"/>
        <v>0</v>
      </c>
      <c r="K527" s="67">
        <f t="shared" si="201"/>
        <v>0</v>
      </c>
      <c r="L527" s="67">
        <f t="shared" si="201"/>
        <v>1</v>
      </c>
      <c r="M527" s="54" t="s">
        <v>14</v>
      </c>
    </row>
    <row r="528" spans="1:13" ht="15.75" customHeight="1" thickTop="1" thickBot="1">
      <c r="A528" s="64" t="s">
        <v>33</v>
      </c>
      <c r="B528" s="65"/>
      <c r="C528" s="65"/>
      <c r="D528" s="65"/>
      <c r="E528" s="50"/>
      <c r="F528" s="50">
        <v>20</v>
      </c>
      <c r="G528" s="66">
        <f t="shared" si="200"/>
        <v>20</v>
      </c>
      <c r="H528" s="67">
        <f t="shared" si="201"/>
        <v>0</v>
      </c>
      <c r="I528" s="67">
        <f t="shared" si="201"/>
        <v>0</v>
      </c>
      <c r="J528" s="67">
        <f t="shared" si="201"/>
        <v>0</v>
      </c>
      <c r="K528" s="67">
        <f t="shared" si="201"/>
        <v>0</v>
      </c>
      <c r="L528" s="67">
        <f t="shared" si="201"/>
        <v>1</v>
      </c>
      <c r="M528" s="54" t="s">
        <v>14</v>
      </c>
    </row>
    <row r="529" spans="1:13" ht="15.75" customHeight="1" thickTop="1" thickBot="1">
      <c r="A529" s="68" t="s">
        <v>24</v>
      </c>
      <c r="B529" s="69">
        <f t="shared" ref="B529:E529" si="202">IFERROR(AVERAGE(B525:B528),0)</f>
        <v>0</v>
      </c>
      <c r="C529" s="69">
        <f t="shared" si="202"/>
        <v>0</v>
      </c>
      <c r="D529" s="69">
        <f t="shared" si="202"/>
        <v>0</v>
      </c>
      <c r="E529" s="69">
        <f t="shared" si="202"/>
        <v>0</v>
      </c>
      <c r="F529" s="69"/>
      <c r="G529" s="69">
        <f>SUM(AVERAGE(G525:G528))</f>
        <v>20</v>
      </c>
      <c r="H529" s="63">
        <f>AVERAGE(H525:H528)*0.2</f>
        <v>0</v>
      </c>
      <c r="I529" s="63">
        <f>AVERAGE(I525:I528)*0.4</f>
        <v>0</v>
      </c>
      <c r="J529" s="63">
        <f>AVERAGE(J525:J528)*0.6</f>
        <v>0</v>
      </c>
      <c r="K529" s="63">
        <f>AVERAGE(K525:K528)*0.8</f>
        <v>0</v>
      </c>
      <c r="L529" s="70">
        <f>AVERAGE(L525:L528)*1</f>
        <v>1</v>
      </c>
      <c r="M529" s="63">
        <f>SUM(H529:L529)</f>
        <v>1</v>
      </c>
    </row>
    <row r="530" spans="1:13" ht="15.75" customHeight="1" thickTop="1" thickBot="1">
      <c r="A530" s="71" t="s">
        <v>114</v>
      </c>
      <c r="B530" s="72"/>
      <c r="C530" s="72"/>
      <c r="D530" s="72"/>
      <c r="E530" s="72"/>
      <c r="F530" s="72"/>
      <c r="G530" s="73">
        <f>SUM(B530:F530)</f>
        <v>0</v>
      </c>
      <c r="H530" s="74">
        <f t="shared" ref="H530:L530" si="203">IFERROR(B530/$G$530,0)</f>
        <v>0</v>
      </c>
      <c r="I530" s="74">
        <f t="shared" si="203"/>
        <v>0</v>
      </c>
      <c r="J530" s="74">
        <f t="shared" si="203"/>
        <v>0</v>
      </c>
      <c r="K530" s="74">
        <f t="shared" si="203"/>
        <v>0</v>
      </c>
      <c r="L530" s="74">
        <f t="shared" si="203"/>
        <v>0</v>
      </c>
      <c r="M530" s="54" t="s">
        <v>14</v>
      </c>
    </row>
    <row r="531" spans="1:13" ht="15.75" customHeight="1" thickTop="1" thickBot="1">
      <c r="A531" s="170" t="s">
        <v>35</v>
      </c>
      <c r="B531" s="171"/>
      <c r="C531" s="171"/>
      <c r="D531" s="171"/>
      <c r="E531" s="171"/>
      <c r="F531" s="172"/>
      <c r="G531" s="75">
        <v>20</v>
      </c>
      <c r="H531" s="63" t="s">
        <v>14</v>
      </c>
      <c r="I531" s="63" t="s">
        <v>14</v>
      </c>
      <c r="J531" s="63" t="s">
        <v>14</v>
      </c>
      <c r="K531" s="63" t="s">
        <v>14</v>
      </c>
      <c r="L531" s="63" t="s">
        <v>14</v>
      </c>
      <c r="M531" s="63">
        <f>(M511+M518+M523+M529)/4</f>
        <v>1</v>
      </c>
    </row>
    <row r="532" spans="1:13" ht="15.75" customHeight="1" thickTop="1">
      <c r="A532" s="37"/>
      <c r="B532" s="37"/>
      <c r="C532" s="37"/>
      <c r="D532" s="37"/>
      <c r="E532" s="37"/>
      <c r="F532" s="37"/>
      <c r="G532" s="37"/>
      <c r="H532" s="37"/>
      <c r="I532" s="37"/>
      <c r="J532" s="37"/>
      <c r="K532" s="37"/>
      <c r="L532" s="37"/>
      <c r="M532" s="37"/>
    </row>
    <row r="533" spans="1:13" ht="15.75" customHeight="1" thickBot="1">
      <c r="A533" s="37"/>
      <c r="B533" s="37"/>
      <c r="C533" s="37"/>
      <c r="D533" s="37"/>
      <c r="E533" s="37"/>
      <c r="F533" s="37"/>
      <c r="G533" s="37"/>
      <c r="H533" s="37"/>
      <c r="I533" s="37"/>
      <c r="J533" s="37"/>
      <c r="K533" s="37"/>
      <c r="L533" s="37"/>
      <c r="M533" s="37"/>
    </row>
    <row r="534" spans="1:13" ht="15.75" customHeight="1" thickTop="1" thickBot="1">
      <c r="A534" s="39" t="s">
        <v>0</v>
      </c>
      <c r="B534" s="153" t="s">
        <v>50</v>
      </c>
      <c r="C534" s="154"/>
      <c r="D534" s="154"/>
      <c r="E534" s="154"/>
      <c r="F534" s="154"/>
      <c r="G534" s="155"/>
      <c r="H534" s="156" t="s">
        <v>111</v>
      </c>
      <c r="I534" s="157"/>
      <c r="J534" s="158"/>
      <c r="K534" s="40" t="s">
        <v>2</v>
      </c>
      <c r="L534" s="159">
        <v>45310</v>
      </c>
      <c r="M534" s="160"/>
    </row>
    <row r="535" spans="1:13" ht="15.75" customHeight="1" thickBot="1">
      <c r="A535" s="161" t="s">
        <v>3</v>
      </c>
      <c r="B535" s="162"/>
      <c r="C535" s="162"/>
      <c r="D535" s="162"/>
      <c r="E535" s="162"/>
      <c r="F535" s="162"/>
      <c r="G535" s="163"/>
      <c r="H535" s="41" t="s">
        <v>112</v>
      </c>
      <c r="I535" s="167">
        <v>16</v>
      </c>
      <c r="J535" s="155"/>
      <c r="K535" s="42"/>
      <c r="L535" s="41"/>
      <c r="M535" s="41"/>
    </row>
    <row r="536" spans="1:13" ht="15.75" customHeight="1" thickBot="1">
      <c r="A536" s="164"/>
      <c r="B536" s="165"/>
      <c r="C536" s="165"/>
      <c r="D536" s="165"/>
      <c r="E536" s="165"/>
      <c r="F536" s="165"/>
      <c r="G536" s="166"/>
      <c r="H536" s="41" t="s">
        <v>113</v>
      </c>
      <c r="I536" s="167">
        <v>4</v>
      </c>
      <c r="J536" s="155"/>
      <c r="K536" s="41"/>
      <c r="L536" s="41"/>
      <c r="M536" s="41"/>
    </row>
    <row r="537" spans="1:13" ht="15.75" customHeight="1" thickBot="1">
      <c r="A537" s="43" t="s">
        <v>4</v>
      </c>
      <c r="B537" s="168" t="s">
        <v>5</v>
      </c>
      <c r="C537" s="169"/>
      <c r="D537" s="169"/>
      <c r="E537" s="169"/>
      <c r="F537" s="169"/>
      <c r="G537" s="169"/>
      <c r="H537" s="167" t="s">
        <v>5</v>
      </c>
      <c r="I537" s="154"/>
      <c r="J537" s="154"/>
      <c r="K537" s="154"/>
      <c r="L537" s="154"/>
      <c r="M537" s="155"/>
    </row>
    <row r="538" spans="1:13" ht="15.75" customHeight="1" thickTop="1" thickBot="1">
      <c r="A538" s="44" t="s">
        <v>6</v>
      </c>
      <c r="B538" s="45" t="s">
        <v>7</v>
      </c>
      <c r="C538" s="45" t="s">
        <v>8</v>
      </c>
      <c r="D538" s="45" t="s">
        <v>9</v>
      </c>
      <c r="E538" s="45" t="s">
        <v>10</v>
      </c>
      <c r="F538" s="45" t="s">
        <v>11</v>
      </c>
      <c r="G538" s="46" t="s">
        <v>12</v>
      </c>
      <c r="H538" s="47" t="s">
        <v>7</v>
      </c>
      <c r="I538" s="47" t="s">
        <v>8</v>
      </c>
      <c r="J538" s="47" t="s">
        <v>9</v>
      </c>
      <c r="K538" s="47" t="s">
        <v>10</v>
      </c>
      <c r="L538" s="47" t="s">
        <v>11</v>
      </c>
      <c r="M538" s="48" t="s">
        <v>12</v>
      </c>
    </row>
    <row r="539" spans="1:13" ht="15.75" customHeight="1" thickTop="1" thickBot="1">
      <c r="A539" s="49" t="s">
        <v>13</v>
      </c>
      <c r="B539" s="50"/>
      <c r="C539" s="50"/>
      <c r="D539" s="50"/>
      <c r="E539" s="50"/>
      <c r="F539" s="50">
        <v>20</v>
      </c>
      <c r="G539" s="51">
        <f t="shared" ref="G539:G541" si="204">SUM(B539:F539)</f>
        <v>20</v>
      </c>
      <c r="H539" s="52">
        <f t="shared" ref="H539:L541" si="205">IFERROR(B539/$G$539,0)</f>
        <v>0</v>
      </c>
      <c r="I539" s="52">
        <f t="shared" si="205"/>
        <v>0</v>
      </c>
      <c r="J539" s="52">
        <f t="shared" si="205"/>
        <v>0</v>
      </c>
      <c r="K539" s="52">
        <f t="shared" si="205"/>
        <v>0</v>
      </c>
      <c r="L539" s="52">
        <f t="shared" si="205"/>
        <v>1</v>
      </c>
      <c r="M539" s="53" t="s">
        <v>14</v>
      </c>
    </row>
    <row r="540" spans="1:13" ht="15.75" customHeight="1" thickTop="1" thickBot="1">
      <c r="A540" s="49" t="s">
        <v>15</v>
      </c>
      <c r="B540" s="50"/>
      <c r="C540" s="50"/>
      <c r="D540" s="50"/>
      <c r="E540" s="50"/>
      <c r="F540" s="50">
        <v>20</v>
      </c>
      <c r="G540" s="51">
        <f t="shared" si="204"/>
        <v>20</v>
      </c>
      <c r="H540" s="52">
        <f t="shared" si="205"/>
        <v>0</v>
      </c>
      <c r="I540" s="52">
        <f t="shared" si="205"/>
        <v>0</v>
      </c>
      <c r="J540" s="52">
        <f t="shared" si="205"/>
        <v>0</v>
      </c>
      <c r="K540" s="52">
        <f t="shared" si="205"/>
        <v>0</v>
      </c>
      <c r="L540" s="52">
        <f t="shared" si="205"/>
        <v>1</v>
      </c>
      <c r="M540" s="54" t="s">
        <v>14</v>
      </c>
    </row>
    <row r="541" spans="1:13" ht="15.75" customHeight="1" thickTop="1" thickBot="1">
      <c r="A541" s="49" t="s">
        <v>16</v>
      </c>
      <c r="B541" s="50"/>
      <c r="C541" s="50"/>
      <c r="D541" s="50"/>
      <c r="E541" s="50"/>
      <c r="F541" s="50">
        <v>20</v>
      </c>
      <c r="G541" s="51">
        <f t="shared" si="204"/>
        <v>20</v>
      </c>
      <c r="H541" s="52">
        <f t="shared" si="205"/>
        <v>0</v>
      </c>
      <c r="I541" s="52">
        <f t="shared" si="205"/>
        <v>0</v>
      </c>
      <c r="J541" s="52">
        <f t="shared" si="205"/>
        <v>0</v>
      </c>
      <c r="K541" s="52">
        <f t="shared" si="205"/>
        <v>0</v>
      </c>
      <c r="L541" s="52">
        <f t="shared" si="205"/>
        <v>1</v>
      </c>
      <c r="M541" s="54" t="s">
        <v>14</v>
      </c>
    </row>
    <row r="542" spans="1:13" ht="15.75" customHeight="1" thickTop="1" thickBot="1">
      <c r="A542" s="55" t="s">
        <v>17</v>
      </c>
      <c r="B542" s="56">
        <f>IFERROR(AVERAGE(B539:B541),0)</f>
        <v>0</v>
      </c>
      <c r="C542" s="56"/>
      <c r="D542" s="56">
        <f>IFERROR(AVERAGE(D539:D541),0)</f>
        <v>0</v>
      </c>
      <c r="E542" s="56"/>
      <c r="F542" s="56"/>
      <c r="G542" s="56">
        <f>SUM(AVERAGE(G539:G541))</f>
        <v>20</v>
      </c>
      <c r="H542" s="57">
        <f>AVERAGE(H539:H541)*0.2</f>
        <v>0</v>
      </c>
      <c r="I542" s="57">
        <f>AVERAGE(I539:I541)*0.4</f>
        <v>0</v>
      </c>
      <c r="J542" s="57">
        <f>AVERAGE(J539:J541)*0.6</f>
        <v>0</v>
      </c>
      <c r="K542" s="57">
        <f>AVERAGE(K539:K541)*0.8</f>
        <v>0</v>
      </c>
      <c r="L542" s="57">
        <f>AVERAGE(L539:L541)*1</f>
        <v>1</v>
      </c>
      <c r="M542" s="58">
        <f>SUM(H542:L542)</f>
        <v>1</v>
      </c>
    </row>
    <row r="543" spans="1:13" ht="15.75" customHeight="1" thickTop="1" thickBot="1">
      <c r="A543" s="59" t="s">
        <v>18</v>
      </c>
      <c r="B543" s="45" t="s">
        <v>7</v>
      </c>
      <c r="C543" s="45" t="s">
        <v>8</v>
      </c>
      <c r="D543" s="45" t="s">
        <v>9</v>
      </c>
      <c r="E543" s="45" t="s">
        <v>10</v>
      </c>
      <c r="F543" s="45" t="s">
        <v>11</v>
      </c>
      <c r="G543" s="46" t="s">
        <v>12</v>
      </c>
      <c r="H543" s="45" t="s">
        <v>7</v>
      </c>
      <c r="I543" s="45" t="s">
        <v>8</v>
      </c>
      <c r="J543" s="45" t="s">
        <v>9</v>
      </c>
      <c r="K543" s="45" t="s">
        <v>10</v>
      </c>
      <c r="L543" s="60" t="s">
        <v>11</v>
      </c>
      <c r="M543" s="46" t="s">
        <v>12</v>
      </c>
    </row>
    <row r="544" spans="1:13" ht="15.75" customHeight="1" thickTop="1" thickBot="1">
      <c r="A544" s="49" t="s">
        <v>19</v>
      </c>
      <c r="B544" s="50"/>
      <c r="C544" s="50"/>
      <c r="D544" s="50"/>
      <c r="E544" s="50"/>
      <c r="F544" s="50">
        <v>20</v>
      </c>
      <c r="G544" s="51">
        <f t="shared" ref="G544:G548" si="206">SUM(B544:F544)</f>
        <v>20</v>
      </c>
      <c r="H544" s="52">
        <f t="shared" ref="H544:L548" si="207">IFERROR(B544/$G$544,0)</f>
        <v>0</v>
      </c>
      <c r="I544" s="52">
        <f t="shared" si="207"/>
        <v>0</v>
      </c>
      <c r="J544" s="52">
        <f t="shared" si="207"/>
        <v>0</v>
      </c>
      <c r="K544" s="52">
        <f t="shared" si="207"/>
        <v>0</v>
      </c>
      <c r="L544" s="52">
        <f t="shared" si="207"/>
        <v>1</v>
      </c>
      <c r="M544" s="54" t="s">
        <v>14</v>
      </c>
    </row>
    <row r="545" spans="1:13" ht="15.75" customHeight="1" thickTop="1" thickBot="1">
      <c r="A545" s="49" t="s">
        <v>20</v>
      </c>
      <c r="B545" s="50"/>
      <c r="C545" s="50"/>
      <c r="D545" s="50"/>
      <c r="E545" s="50"/>
      <c r="F545" s="50">
        <v>20</v>
      </c>
      <c r="G545" s="51">
        <f t="shared" si="206"/>
        <v>20</v>
      </c>
      <c r="H545" s="52">
        <f t="shared" si="207"/>
        <v>0</v>
      </c>
      <c r="I545" s="52">
        <f t="shared" si="207"/>
        <v>0</v>
      </c>
      <c r="J545" s="52">
        <f t="shared" si="207"/>
        <v>0</v>
      </c>
      <c r="K545" s="52">
        <f t="shared" si="207"/>
        <v>0</v>
      </c>
      <c r="L545" s="52">
        <f t="shared" si="207"/>
        <v>1</v>
      </c>
      <c r="M545" s="54" t="s">
        <v>14</v>
      </c>
    </row>
    <row r="546" spans="1:13" ht="15.75" customHeight="1" thickTop="1" thickBot="1">
      <c r="A546" s="49" t="s">
        <v>21</v>
      </c>
      <c r="B546" s="50"/>
      <c r="C546" s="50"/>
      <c r="D546" s="50"/>
      <c r="E546" s="50"/>
      <c r="F546" s="50">
        <v>20</v>
      </c>
      <c r="G546" s="51">
        <f t="shared" si="206"/>
        <v>20</v>
      </c>
      <c r="H546" s="52">
        <f t="shared" si="207"/>
        <v>0</v>
      </c>
      <c r="I546" s="52">
        <f t="shared" si="207"/>
        <v>0</v>
      </c>
      <c r="J546" s="52">
        <f t="shared" si="207"/>
        <v>0</v>
      </c>
      <c r="K546" s="52">
        <f t="shared" si="207"/>
        <v>0</v>
      </c>
      <c r="L546" s="52">
        <f t="shared" si="207"/>
        <v>1</v>
      </c>
      <c r="M546" s="54" t="s">
        <v>14</v>
      </c>
    </row>
    <row r="547" spans="1:13" ht="15.75" customHeight="1" thickTop="1" thickBot="1">
      <c r="A547" s="49" t="s">
        <v>22</v>
      </c>
      <c r="B547" s="50"/>
      <c r="C547" s="50"/>
      <c r="D547" s="50"/>
      <c r="E547" s="50"/>
      <c r="F547" s="50">
        <v>20</v>
      </c>
      <c r="G547" s="51">
        <f t="shared" si="206"/>
        <v>20</v>
      </c>
      <c r="H547" s="52">
        <f t="shared" si="207"/>
        <v>0</v>
      </c>
      <c r="I547" s="52">
        <f t="shared" si="207"/>
        <v>0</v>
      </c>
      <c r="J547" s="52">
        <f t="shared" si="207"/>
        <v>0</v>
      </c>
      <c r="K547" s="52">
        <f t="shared" si="207"/>
        <v>0</v>
      </c>
      <c r="L547" s="52">
        <f t="shared" si="207"/>
        <v>1</v>
      </c>
      <c r="M547" s="54" t="s">
        <v>14</v>
      </c>
    </row>
    <row r="548" spans="1:13" ht="15.75" customHeight="1" thickTop="1" thickBot="1">
      <c r="A548" s="49" t="s">
        <v>23</v>
      </c>
      <c r="B548" s="50"/>
      <c r="C548" s="50"/>
      <c r="D548" s="50"/>
      <c r="E548" s="50"/>
      <c r="F548" s="50">
        <v>20</v>
      </c>
      <c r="G548" s="51">
        <f t="shared" si="206"/>
        <v>20</v>
      </c>
      <c r="H548" s="52">
        <f t="shared" si="207"/>
        <v>0</v>
      </c>
      <c r="I548" s="52">
        <f t="shared" si="207"/>
        <v>0</v>
      </c>
      <c r="J548" s="52">
        <f t="shared" si="207"/>
        <v>0</v>
      </c>
      <c r="K548" s="52">
        <f t="shared" si="207"/>
        <v>0</v>
      </c>
      <c r="L548" s="52">
        <f t="shared" si="207"/>
        <v>1</v>
      </c>
      <c r="M548" s="54"/>
    </row>
    <row r="549" spans="1:13" ht="15.75" customHeight="1" thickTop="1" thickBot="1">
      <c r="A549" s="55" t="s">
        <v>24</v>
      </c>
      <c r="B549" s="56">
        <f t="shared" ref="B549:E549" si="208">IFERROR(AVERAGE(B544:B548),0)</f>
        <v>0</v>
      </c>
      <c r="C549" s="56">
        <f t="shared" si="208"/>
        <v>0</v>
      </c>
      <c r="D549" s="56">
        <f t="shared" si="208"/>
        <v>0</v>
      </c>
      <c r="E549" s="56">
        <f t="shared" si="208"/>
        <v>0</v>
      </c>
      <c r="F549" s="56"/>
      <c r="G549" s="56">
        <f>SUM(AVERAGE(G544:G548))</f>
        <v>20</v>
      </c>
      <c r="H549" s="58">
        <f>AVERAGE(H544:H548)*0.2</f>
        <v>0</v>
      </c>
      <c r="I549" s="58">
        <f>AVERAGE(I544:I548)*0.4</f>
        <v>0</v>
      </c>
      <c r="J549" s="58">
        <f>AVERAGE(J544:J548)*0.6</f>
        <v>0</v>
      </c>
      <c r="K549" s="58">
        <f>AVERAGE(K544:K548)*0.8</f>
        <v>0</v>
      </c>
      <c r="L549" s="61">
        <f>AVERAGE(L544:L548)*1</f>
        <v>1</v>
      </c>
      <c r="M549" s="58">
        <f>SUM(H549:L549)</f>
        <v>1</v>
      </c>
    </row>
    <row r="550" spans="1:13" ht="15.75" customHeight="1" thickTop="1" thickBot="1">
      <c r="A550" s="59" t="s">
        <v>25</v>
      </c>
      <c r="B550" s="45" t="s">
        <v>7</v>
      </c>
      <c r="C550" s="45" t="s">
        <v>8</v>
      </c>
      <c r="D550" s="45" t="s">
        <v>9</v>
      </c>
      <c r="E550" s="45" t="s">
        <v>10</v>
      </c>
      <c r="F550" s="45" t="s">
        <v>11</v>
      </c>
      <c r="G550" s="46" t="s">
        <v>12</v>
      </c>
      <c r="H550" s="45" t="s">
        <v>7</v>
      </c>
      <c r="I550" s="45" t="s">
        <v>8</v>
      </c>
      <c r="J550" s="45" t="s">
        <v>9</v>
      </c>
      <c r="K550" s="45" t="s">
        <v>10</v>
      </c>
      <c r="L550" s="60" t="s">
        <v>11</v>
      </c>
      <c r="M550" s="46" t="s">
        <v>12</v>
      </c>
    </row>
    <row r="551" spans="1:13" ht="15.75" customHeight="1" thickTop="1" thickBot="1">
      <c r="A551" s="49" t="s">
        <v>26</v>
      </c>
      <c r="B551" s="50"/>
      <c r="C551" s="50"/>
      <c r="D551" s="50"/>
      <c r="E551" s="50"/>
      <c r="F551" s="50">
        <v>20</v>
      </c>
      <c r="G551" s="51">
        <f t="shared" ref="G551:G553" si="209">SUM(B551:F551)</f>
        <v>20</v>
      </c>
      <c r="H551" s="52">
        <f t="shared" ref="H551:L553" si="210">IFERROR(B551/$G$551,0)</f>
        <v>0</v>
      </c>
      <c r="I551" s="52">
        <f t="shared" si="210"/>
        <v>0</v>
      </c>
      <c r="J551" s="52">
        <f t="shared" si="210"/>
        <v>0</v>
      </c>
      <c r="K551" s="52">
        <f t="shared" si="210"/>
        <v>0</v>
      </c>
      <c r="L551" s="52">
        <f t="shared" si="210"/>
        <v>1</v>
      </c>
      <c r="M551" s="54" t="s">
        <v>14</v>
      </c>
    </row>
    <row r="552" spans="1:13" ht="15.75" customHeight="1" thickTop="1" thickBot="1">
      <c r="A552" s="49" t="s">
        <v>27</v>
      </c>
      <c r="B552" s="50"/>
      <c r="C552" s="50"/>
      <c r="D552" s="50"/>
      <c r="E552" s="50"/>
      <c r="F552" s="50">
        <v>20</v>
      </c>
      <c r="G552" s="51">
        <f t="shared" si="209"/>
        <v>20</v>
      </c>
      <c r="H552" s="52">
        <f t="shared" si="210"/>
        <v>0</v>
      </c>
      <c r="I552" s="52">
        <f t="shared" si="210"/>
        <v>0</v>
      </c>
      <c r="J552" s="52">
        <f t="shared" si="210"/>
        <v>0</v>
      </c>
      <c r="K552" s="52">
        <f t="shared" si="210"/>
        <v>0</v>
      </c>
      <c r="L552" s="52">
        <f t="shared" si="210"/>
        <v>1</v>
      </c>
      <c r="M552" s="54" t="s">
        <v>14</v>
      </c>
    </row>
    <row r="553" spans="1:13" ht="15.75" customHeight="1" thickTop="1" thickBot="1">
      <c r="A553" s="49" t="s">
        <v>28</v>
      </c>
      <c r="B553" s="50"/>
      <c r="C553" s="50"/>
      <c r="D553" s="50"/>
      <c r="E553" s="50"/>
      <c r="F553" s="50">
        <v>20</v>
      </c>
      <c r="G553" s="51">
        <f t="shared" si="209"/>
        <v>20</v>
      </c>
      <c r="H553" s="52">
        <f t="shared" si="210"/>
        <v>0</v>
      </c>
      <c r="I553" s="52">
        <f t="shared" si="210"/>
        <v>0</v>
      </c>
      <c r="J553" s="52">
        <f t="shared" si="210"/>
        <v>0</v>
      </c>
      <c r="K553" s="52">
        <f t="shared" si="210"/>
        <v>0</v>
      </c>
      <c r="L553" s="52">
        <f t="shared" si="210"/>
        <v>1</v>
      </c>
      <c r="M553" s="54" t="s">
        <v>14</v>
      </c>
    </row>
    <row r="554" spans="1:13" ht="15.75" customHeight="1" thickTop="1" thickBot="1">
      <c r="A554" s="55" t="s">
        <v>24</v>
      </c>
      <c r="B554" s="56"/>
      <c r="C554" s="56">
        <f t="shared" ref="C554:E554" si="211">IFERROR(AVERAGE(C551:C553),0)</f>
        <v>0</v>
      </c>
      <c r="D554" s="62">
        <f t="shared" si="211"/>
        <v>0</v>
      </c>
      <c r="E554" s="62">
        <f t="shared" si="211"/>
        <v>0</v>
      </c>
      <c r="F554" s="62"/>
      <c r="G554" s="62">
        <f>SUM(AVERAGE(G551:G553))</f>
        <v>20</v>
      </c>
      <c r="H554" s="58">
        <f>AVERAGE(H551:H553)*0.2</f>
        <v>0</v>
      </c>
      <c r="I554" s="58">
        <f>AVERAGE(I551:I553)*0.4</f>
        <v>0</v>
      </c>
      <c r="J554" s="58">
        <f>AVERAGE(J551:J553)*0.6</f>
        <v>0</v>
      </c>
      <c r="K554" s="58">
        <f>AVERAGE(K551:K553)*0.8</f>
        <v>0</v>
      </c>
      <c r="L554" s="61">
        <f>AVERAGE(L551:L553)*1</f>
        <v>1</v>
      </c>
      <c r="M554" s="63">
        <f>SUM(H554:L554)</f>
        <v>1</v>
      </c>
    </row>
    <row r="555" spans="1:13" ht="15.75" customHeight="1" thickTop="1" thickBot="1">
      <c r="A555" s="44" t="s">
        <v>29</v>
      </c>
      <c r="B555" s="45" t="s">
        <v>7</v>
      </c>
      <c r="C555" s="45" t="s">
        <v>8</v>
      </c>
      <c r="D555" s="45" t="s">
        <v>9</v>
      </c>
      <c r="E555" s="45" t="s">
        <v>10</v>
      </c>
      <c r="F555" s="45" t="s">
        <v>11</v>
      </c>
      <c r="G555" s="46" t="s">
        <v>12</v>
      </c>
      <c r="H555" s="45" t="s">
        <v>7</v>
      </c>
      <c r="I555" s="45" t="s">
        <v>8</v>
      </c>
      <c r="J555" s="45" t="s">
        <v>9</v>
      </c>
      <c r="K555" s="45" t="s">
        <v>10</v>
      </c>
      <c r="L555" s="60" t="s">
        <v>11</v>
      </c>
      <c r="M555" s="46" t="s">
        <v>12</v>
      </c>
    </row>
    <row r="556" spans="1:13" ht="15.75" customHeight="1" thickTop="1" thickBot="1">
      <c r="A556" s="64" t="s">
        <v>30</v>
      </c>
      <c r="B556" s="65"/>
      <c r="C556" s="65"/>
      <c r="D556" s="65"/>
      <c r="E556" s="50"/>
      <c r="F556" s="50">
        <v>20</v>
      </c>
      <c r="G556" s="66">
        <f t="shared" ref="G556:G559" si="212">SUM(B556:F556)</f>
        <v>20</v>
      </c>
      <c r="H556" s="67">
        <f t="shared" ref="H556:L559" si="213">IFERROR(B556/$G$556,0)</f>
        <v>0</v>
      </c>
      <c r="I556" s="67">
        <f t="shared" si="213"/>
        <v>0</v>
      </c>
      <c r="J556" s="67">
        <f t="shared" si="213"/>
        <v>0</v>
      </c>
      <c r="K556" s="67">
        <f t="shared" si="213"/>
        <v>0</v>
      </c>
      <c r="L556" s="67">
        <f t="shared" si="213"/>
        <v>1</v>
      </c>
      <c r="M556" s="54" t="s">
        <v>14</v>
      </c>
    </row>
    <row r="557" spans="1:13" ht="15.75" customHeight="1" thickTop="1" thickBot="1">
      <c r="A557" s="64" t="s">
        <v>31</v>
      </c>
      <c r="B557" s="65"/>
      <c r="C557" s="65"/>
      <c r="D557" s="65"/>
      <c r="E557" s="50"/>
      <c r="F557" s="50">
        <v>20</v>
      </c>
      <c r="G557" s="66">
        <f t="shared" si="212"/>
        <v>20</v>
      </c>
      <c r="H557" s="67">
        <f t="shared" si="213"/>
        <v>0</v>
      </c>
      <c r="I557" s="67">
        <f t="shared" si="213"/>
        <v>0</v>
      </c>
      <c r="J557" s="67">
        <f t="shared" si="213"/>
        <v>0</v>
      </c>
      <c r="K557" s="67">
        <f t="shared" si="213"/>
        <v>0</v>
      </c>
      <c r="L557" s="67">
        <f t="shared" si="213"/>
        <v>1</v>
      </c>
      <c r="M557" s="54" t="s">
        <v>14</v>
      </c>
    </row>
    <row r="558" spans="1:13" ht="15.75" customHeight="1" thickTop="1" thickBot="1">
      <c r="A558" s="64" t="s">
        <v>32</v>
      </c>
      <c r="B558" s="65"/>
      <c r="C558" s="65"/>
      <c r="D558" s="65"/>
      <c r="E558" s="50"/>
      <c r="F558" s="50">
        <v>20</v>
      </c>
      <c r="G558" s="66">
        <f t="shared" si="212"/>
        <v>20</v>
      </c>
      <c r="H558" s="67">
        <f t="shared" si="213"/>
        <v>0</v>
      </c>
      <c r="I558" s="67">
        <f t="shared" si="213"/>
        <v>0</v>
      </c>
      <c r="J558" s="67">
        <f t="shared" si="213"/>
        <v>0</v>
      </c>
      <c r="K558" s="67">
        <f t="shared" si="213"/>
        <v>0</v>
      </c>
      <c r="L558" s="67">
        <f t="shared" si="213"/>
        <v>1</v>
      </c>
      <c r="M558" s="54" t="s">
        <v>14</v>
      </c>
    </row>
    <row r="559" spans="1:13" ht="15.75" customHeight="1" thickTop="1" thickBot="1">
      <c r="A559" s="64" t="s">
        <v>33</v>
      </c>
      <c r="B559" s="65"/>
      <c r="C559" s="65"/>
      <c r="D559" s="65"/>
      <c r="E559" s="50"/>
      <c r="F559" s="50">
        <v>20</v>
      </c>
      <c r="G559" s="66">
        <f t="shared" si="212"/>
        <v>20</v>
      </c>
      <c r="H559" s="67">
        <f t="shared" si="213"/>
        <v>0</v>
      </c>
      <c r="I559" s="67">
        <f t="shared" si="213"/>
        <v>0</v>
      </c>
      <c r="J559" s="67">
        <f t="shared" si="213"/>
        <v>0</v>
      </c>
      <c r="K559" s="67">
        <f t="shared" si="213"/>
        <v>0</v>
      </c>
      <c r="L559" s="67">
        <f t="shared" si="213"/>
        <v>1</v>
      </c>
      <c r="M559" s="54" t="s">
        <v>14</v>
      </c>
    </row>
    <row r="560" spans="1:13" ht="15.75" customHeight="1" thickTop="1" thickBot="1">
      <c r="A560" s="68" t="s">
        <v>24</v>
      </c>
      <c r="B560" s="69">
        <f t="shared" ref="B560:E560" si="214">IFERROR(AVERAGE(B556:B559),0)</f>
        <v>0</v>
      </c>
      <c r="C560" s="69">
        <f t="shared" si="214"/>
        <v>0</v>
      </c>
      <c r="D560" s="69">
        <f t="shared" si="214"/>
        <v>0</v>
      </c>
      <c r="E560" s="69">
        <f t="shared" si="214"/>
        <v>0</v>
      </c>
      <c r="F560" s="69"/>
      <c r="G560" s="69">
        <f>SUM(AVERAGE(G556:G559))</f>
        <v>20</v>
      </c>
      <c r="H560" s="63">
        <f>AVERAGE(H556:H559)*0.2</f>
        <v>0</v>
      </c>
      <c r="I560" s="63">
        <f>AVERAGE(I556:I559)*0.4</f>
        <v>0</v>
      </c>
      <c r="J560" s="63">
        <f>AVERAGE(J556:J559)*0.6</f>
        <v>0</v>
      </c>
      <c r="K560" s="63">
        <f>AVERAGE(K556:K559)*0.8</f>
        <v>0</v>
      </c>
      <c r="L560" s="70">
        <f>AVERAGE(L556:L559)*1</f>
        <v>1</v>
      </c>
      <c r="M560" s="63">
        <f>SUM(H560:L560)</f>
        <v>1</v>
      </c>
    </row>
    <row r="561" spans="1:13" ht="15.75" customHeight="1" thickTop="1" thickBot="1">
      <c r="A561" s="71" t="s">
        <v>114</v>
      </c>
      <c r="B561" s="72"/>
      <c r="C561" s="72"/>
      <c r="D561" s="72"/>
      <c r="E561" s="72"/>
      <c r="F561" s="72"/>
      <c r="G561" s="73">
        <f>SUM(B561:F561)</f>
        <v>0</v>
      </c>
      <c r="H561" s="74">
        <f t="shared" ref="H561:L561" si="215">IFERROR(B561/$G$561,0)</f>
        <v>0</v>
      </c>
      <c r="I561" s="74">
        <f t="shared" si="215"/>
        <v>0</v>
      </c>
      <c r="J561" s="74">
        <f t="shared" si="215"/>
        <v>0</v>
      </c>
      <c r="K561" s="74">
        <f t="shared" si="215"/>
        <v>0</v>
      </c>
      <c r="L561" s="74">
        <f t="shared" si="215"/>
        <v>0</v>
      </c>
      <c r="M561" s="54" t="s">
        <v>14</v>
      </c>
    </row>
    <row r="562" spans="1:13" ht="15.75" customHeight="1" thickTop="1" thickBot="1">
      <c r="A562" s="170" t="s">
        <v>35</v>
      </c>
      <c r="B562" s="171"/>
      <c r="C562" s="171"/>
      <c r="D562" s="171"/>
      <c r="E562" s="171"/>
      <c r="F562" s="172"/>
      <c r="G562" s="75">
        <v>20</v>
      </c>
      <c r="H562" s="63" t="s">
        <v>14</v>
      </c>
      <c r="I562" s="63" t="s">
        <v>14</v>
      </c>
      <c r="J562" s="63" t="s">
        <v>14</v>
      </c>
      <c r="K562" s="63" t="s">
        <v>14</v>
      </c>
      <c r="L562" s="63" t="s">
        <v>14</v>
      </c>
      <c r="M562" s="63">
        <f>(M542+M549+M554+M560)/4</f>
        <v>1</v>
      </c>
    </row>
    <row r="563" spans="1:13" ht="15.75" customHeight="1" thickTop="1">
      <c r="A563" s="37"/>
      <c r="B563" s="37"/>
      <c r="C563" s="37"/>
      <c r="D563" s="37"/>
      <c r="E563" s="37"/>
      <c r="F563" s="37"/>
      <c r="G563" s="37"/>
      <c r="H563" s="37"/>
      <c r="I563" s="37"/>
      <c r="J563" s="37"/>
      <c r="K563" s="37"/>
      <c r="L563" s="37"/>
      <c r="M563" s="37"/>
    </row>
    <row r="564" spans="1:13" ht="15.75" customHeight="1" thickBot="1">
      <c r="A564" s="37"/>
      <c r="B564" s="37"/>
      <c r="C564" s="37"/>
      <c r="D564" s="37"/>
      <c r="E564" s="37"/>
      <c r="F564" s="37"/>
      <c r="G564" s="37"/>
      <c r="H564" s="37"/>
      <c r="I564" s="37"/>
      <c r="J564" s="37"/>
      <c r="K564" s="37"/>
      <c r="L564" s="37"/>
      <c r="M564" s="37"/>
    </row>
    <row r="565" spans="1:13" ht="15.75" customHeight="1" thickTop="1" thickBot="1">
      <c r="A565" s="39" t="s">
        <v>0</v>
      </c>
      <c r="B565" s="153" t="s">
        <v>153</v>
      </c>
      <c r="C565" s="154"/>
      <c r="D565" s="154"/>
      <c r="E565" s="154"/>
      <c r="F565" s="154"/>
      <c r="G565" s="155"/>
      <c r="H565" s="156" t="s">
        <v>111</v>
      </c>
      <c r="I565" s="157"/>
      <c r="J565" s="158"/>
      <c r="K565" s="40" t="s">
        <v>2</v>
      </c>
      <c r="L565" s="159">
        <v>45314</v>
      </c>
      <c r="M565" s="160"/>
    </row>
    <row r="566" spans="1:13" ht="15.75" customHeight="1" thickBot="1">
      <c r="A566" s="161" t="s">
        <v>3</v>
      </c>
      <c r="B566" s="162"/>
      <c r="C566" s="162"/>
      <c r="D566" s="162"/>
      <c r="E566" s="162"/>
      <c r="F566" s="162"/>
      <c r="G566" s="163"/>
      <c r="H566" s="41" t="s">
        <v>112</v>
      </c>
      <c r="I566" s="167">
        <v>16</v>
      </c>
      <c r="J566" s="155"/>
      <c r="K566" s="42"/>
      <c r="L566" s="41"/>
      <c r="M566" s="41"/>
    </row>
    <row r="567" spans="1:13" ht="15.75" customHeight="1" thickBot="1">
      <c r="A567" s="164"/>
      <c r="B567" s="165"/>
      <c r="C567" s="165"/>
      <c r="D567" s="165"/>
      <c r="E567" s="165"/>
      <c r="F567" s="165"/>
      <c r="G567" s="166"/>
      <c r="H567" s="41" t="s">
        <v>113</v>
      </c>
      <c r="I567" s="167">
        <v>4</v>
      </c>
      <c r="J567" s="155"/>
      <c r="K567" s="41"/>
      <c r="L567" s="41"/>
      <c r="M567" s="41"/>
    </row>
    <row r="568" spans="1:13" ht="15.75" customHeight="1" thickBot="1">
      <c r="A568" s="43" t="s">
        <v>4</v>
      </c>
      <c r="B568" s="168" t="s">
        <v>5</v>
      </c>
      <c r="C568" s="169"/>
      <c r="D568" s="169"/>
      <c r="E568" s="169"/>
      <c r="F568" s="169"/>
      <c r="G568" s="169"/>
      <c r="H568" s="167" t="s">
        <v>5</v>
      </c>
      <c r="I568" s="154"/>
      <c r="J568" s="154"/>
      <c r="K568" s="154"/>
      <c r="L568" s="154"/>
      <c r="M568" s="155"/>
    </row>
    <row r="569" spans="1:13" ht="15.75" customHeight="1" thickTop="1" thickBot="1">
      <c r="A569" s="44" t="s">
        <v>6</v>
      </c>
      <c r="B569" s="45" t="s">
        <v>7</v>
      </c>
      <c r="C569" s="45" t="s">
        <v>8</v>
      </c>
      <c r="D569" s="45" t="s">
        <v>9</v>
      </c>
      <c r="E569" s="45" t="s">
        <v>10</v>
      </c>
      <c r="F569" s="45" t="s">
        <v>11</v>
      </c>
      <c r="G569" s="46" t="s">
        <v>12</v>
      </c>
      <c r="H569" s="47" t="s">
        <v>7</v>
      </c>
      <c r="I569" s="47" t="s">
        <v>8</v>
      </c>
      <c r="J569" s="47" t="s">
        <v>9</v>
      </c>
      <c r="K569" s="47" t="s">
        <v>10</v>
      </c>
      <c r="L569" s="47" t="s">
        <v>11</v>
      </c>
      <c r="M569" s="48" t="s">
        <v>12</v>
      </c>
    </row>
    <row r="570" spans="1:13" ht="15.75" customHeight="1" thickTop="1" thickBot="1">
      <c r="A570" s="49" t="s">
        <v>13</v>
      </c>
      <c r="B570" s="50"/>
      <c r="C570" s="50"/>
      <c r="D570" s="50"/>
      <c r="E570" s="50"/>
      <c r="F570" s="50">
        <v>20</v>
      </c>
      <c r="G570" s="51">
        <f t="shared" ref="G570:G572" si="216">SUM(B570:F570)</f>
        <v>20</v>
      </c>
      <c r="H570" s="52">
        <f t="shared" ref="H570:L572" si="217">IFERROR(B570/$G$570,0)</f>
        <v>0</v>
      </c>
      <c r="I570" s="52">
        <f t="shared" si="217"/>
        <v>0</v>
      </c>
      <c r="J570" s="52">
        <f t="shared" si="217"/>
        <v>0</v>
      </c>
      <c r="K570" s="52">
        <f t="shared" si="217"/>
        <v>0</v>
      </c>
      <c r="L570" s="52">
        <f t="shared" si="217"/>
        <v>1</v>
      </c>
      <c r="M570" s="53" t="s">
        <v>14</v>
      </c>
    </row>
    <row r="571" spans="1:13" ht="15.75" customHeight="1" thickTop="1" thickBot="1">
      <c r="A571" s="49" t="s">
        <v>15</v>
      </c>
      <c r="B571" s="50"/>
      <c r="C571" s="50"/>
      <c r="D571" s="50"/>
      <c r="E571" s="50"/>
      <c r="F571" s="50">
        <v>20</v>
      </c>
      <c r="G571" s="51">
        <f t="shared" si="216"/>
        <v>20</v>
      </c>
      <c r="H571" s="52">
        <f t="shared" si="217"/>
        <v>0</v>
      </c>
      <c r="I571" s="52">
        <f t="shared" si="217"/>
        <v>0</v>
      </c>
      <c r="J571" s="52">
        <f t="shared" si="217"/>
        <v>0</v>
      </c>
      <c r="K571" s="52">
        <f t="shared" si="217"/>
        <v>0</v>
      </c>
      <c r="L571" s="52">
        <f t="shared" si="217"/>
        <v>1</v>
      </c>
      <c r="M571" s="54" t="s">
        <v>14</v>
      </c>
    </row>
    <row r="572" spans="1:13" ht="15.75" customHeight="1" thickTop="1" thickBot="1">
      <c r="A572" s="49" t="s">
        <v>16</v>
      </c>
      <c r="B572" s="50"/>
      <c r="C572" s="50"/>
      <c r="D572" s="50"/>
      <c r="E572" s="50"/>
      <c r="F572" s="50">
        <v>20</v>
      </c>
      <c r="G572" s="51">
        <f t="shared" si="216"/>
        <v>20</v>
      </c>
      <c r="H572" s="52">
        <f t="shared" si="217"/>
        <v>0</v>
      </c>
      <c r="I572" s="52">
        <f t="shared" si="217"/>
        <v>0</v>
      </c>
      <c r="J572" s="52">
        <f t="shared" si="217"/>
        <v>0</v>
      </c>
      <c r="K572" s="52">
        <f t="shared" si="217"/>
        <v>0</v>
      </c>
      <c r="L572" s="52">
        <f t="shared" si="217"/>
        <v>1</v>
      </c>
      <c r="M572" s="54" t="s">
        <v>14</v>
      </c>
    </row>
    <row r="573" spans="1:13" ht="15.75" customHeight="1" thickTop="1" thickBot="1">
      <c r="A573" s="55" t="s">
        <v>17</v>
      </c>
      <c r="B573" s="56">
        <f>IFERROR(AVERAGE(B570:B572),0)</f>
        <v>0</v>
      </c>
      <c r="C573" s="56"/>
      <c r="D573" s="56">
        <f>IFERROR(AVERAGE(D570:D572),0)</f>
        <v>0</v>
      </c>
      <c r="E573" s="56"/>
      <c r="F573" s="56"/>
      <c r="G573" s="56">
        <f>SUM(AVERAGE(G570:G572))</f>
        <v>20</v>
      </c>
      <c r="H573" s="57">
        <f>AVERAGE(H570:H572)*0.2</f>
        <v>0</v>
      </c>
      <c r="I573" s="57">
        <f>AVERAGE(I570:I572)*0.4</f>
        <v>0</v>
      </c>
      <c r="J573" s="57">
        <f>AVERAGE(J570:J572)*0.6</f>
        <v>0</v>
      </c>
      <c r="K573" s="57">
        <f>AVERAGE(K570:K572)*0.8</f>
        <v>0</v>
      </c>
      <c r="L573" s="57">
        <f>AVERAGE(L570:L572)*1</f>
        <v>1</v>
      </c>
      <c r="M573" s="58">
        <f>SUM(H573:L573)</f>
        <v>1</v>
      </c>
    </row>
    <row r="574" spans="1:13" ht="15.75" customHeight="1" thickTop="1" thickBot="1">
      <c r="A574" s="59" t="s">
        <v>18</v>
      </c>
      <c r="B574" s="45" t="s">
        <v>7</v>
      </c>
      <c r="C574" s="45" t="s">
        <v>8</v>
      </c>
      <c r="D574" s="45" t="s">
        <v>9</v>
      </c>
      <c r="E574" s="45" t="s">
        <v>10</v>
      </c>
      <c r="F574" s="45" t="s">
        <v>11</v>
      </c>
      <c r="G574" s="46" t="s">
        <v>12</v>
      </c>
      <c r="H574" s="45" t="s">
        <v>7</v>
      </c>
      <c r="I574" s="45" t="s">
        <v>8</v>
      </c>
      <c r="J574" s="45" t="s">
        <v>9</v>
      </c>
      <c r="K574" s="45" t="s">
        <v>10</v>
      </c>
      <c r="L574" s="60" t="s">
        <v>11</v>
      </c>
      <c r="M574" s="46" t="s">
        <v>12</v>
      </c>
    </row>
    <row r="575" spans="1:13" ht="15.75" customHeight="1" thickTop="1" thickBot="1">
      <c r="A575" s="49" t="s">
        <v>19</v>
      </c>
      <c r="B575" s="50"/>
      <c r="C575" s="50"/>
      <c r="D575" s="50"/>
      <c r="E575" s="50"/>
      <c r="F575" s="50">
        <v>20</v>
      </c>
      <c r="G575" s="51">
        <f t="shared" ref="G575:G579" si="218">SUM(B575:F575)</f>
        <v>20</v>
      </c>
      <c r="H575" s="52">
        <f t="shared" ref="H575:L579" si="219">IFERROR(B575/$G$575,0)</f>
        <v>0</v>
      </c>
      <c r="I575" s="52">
        <f t="shared" si="219"/>
        <v>0</v>
      </c>
      <c r="J575" s="52">
        <f t="shared" si="219"/>
        <v>0</v>
      </c>
      <c r="K575" s="52">
        <f t="shared" si="219"/>
        <v>0</v>
      </c>
      <c r="L575" s="52">
        <f t="shared" si="219"/>
        <v>1</v>
      </c>
      <c r="M575" s="54" t="s">
        <v>14</v>
      </c>
    </row>
    <row r="576" spans="1:13" ht="15.75" customHeight="1" thickTop="1" thickBot="1">
      <c r="A576" s="49" t="s">
        <v>20</v>
      </c>
      <c r="B576" s="50"/>
      <c r="C576" s="50"/>
      <c r="D576" s="50"/>
      <c r="E576" s="50"/>
      <c r="F576" s="50">
        <v>20</v>
      </c>
      <c r="G576" s="51">
        <f t="shared" si="218"/>
        <v>20</v>
      </c>
      <c r="H576" s="52">
        <f t="shared" si="219"/>
        <v>0</v>
      </c>
      <c r="I576" s="52">
        <f t="shared" si="219"/>
        <v>0</v>
      </c>
      <c r="J576" s="52">
        <f t="shared" si="219"/>
        <v>0</v>
      </c>
      <c r="K576" s="52">
        <f t="shared" si="219"/>
        <v>0</v>
      </c>
      <c r="L576" s="52">
        <f t="shared" si="219"/>
        <v>1</v>
      </c>
      <c r="M576" s="54" t="s">
        <v>14</v>
      </c>
    </row>
    <row r="577" spans="1:13" ht="15.75" customHeight="1" thickTop="1" thickBot="1">
      <c r="A577" s="49" t="s">
        <v>21</v>
      </c>
      <c r="B577" s="50"/>
      <c r="C577" s="50"/>
      <c r="D577" s="50"/>
      <c r="E577" s="50"/>
      <c r="F577" s="50">
        <v>20</v>
      </c>
      <c r="G577" s="51">
        <f t="shared" si="218"/>
        <v>20</v>
      </c>
      <c r="H577" s="52">
        <f t="shared" si="219"/>
        <v>0</v>
      </c>
      <c r="I577" s="52">
        <f t="shared" si="219"/>
        <v>0</v>
      </c>
      <c r="J577" s="52">
        <f t="shared" si="219"/>
        <v>0</v>
      </c>
      <c r="K577" s="52">
        <f t="shared" si="219"/>
        <v>0</v>
      </c>
      <c r="L577" s="52">
        <f t="shared" si="219"/>
        <v>1</v>
      </c>
      <c r="M577" s="54" t="s">
        <v>14</v>
      </c>
    </row>
    <row r="578" spans="1:13" ht="15.75" customHeight="1" thickTop="1" thickBot="1">
      <c r="A578" s="49" t="s">
        <v>22</v>
      </c>
      <c r="B578" s="50"/>
      <c r="C578" s="50"/>
      <c r="D578" s="50"/>
      <c r="E578" s="50"/>
      <c r="F578" s="50">
        <v>20</v>
      </c>
      <c r="G578" s="51">
        <f t="shared" si="218"/>
        <v>20</v>
      </c>
      <c r="H578" s="52">
        <f t="shared" si="219"/>
        <v>0</v>
      </c>
      <c r="I578" s="52">
        <f t="shared" si="219"/>
        <v>0</v>
      </c>
      <c r="J578" s="52">
        <f t="shared" si="219"/>
        <v>0</v>
      </c>
      <c r="K578" s="52">
        <f t="shared" si="219"/>
        <v>0</v>
      </c>
      <c r="L578" s="52">
        <f t="shared" si="219"/>
        <v>1</v>
      </c>
      <c r="M578" s="54" t="s">
        <v>14</v>
      </c>
    </row>
    <row r="579" spans="1:13" ht="15.75" customHeight="1" thickTop="1" thickBot="1">
      <c r="A579" s="49" t="s">
        <v>23</v>
      </c>
      <c r="B579" s="50"/>
      <c r="C579" s="50"/>
      <c r="D579" s="50"/>
      <c r="E579" s="50"/>
      <c r="F579" s="50">
        <v>20</v>
      </c>
      <c r="G579" s="51">
        <f t="shared" si="218"/>
        <v>20</v>
      </c>
      <c r="H579" s="52">
        <f t="shared" si="219"/>
        <v>0</v>
      </c>
      <c r="I579" s="52">
        <f t="shared" si="219"/>
        <v>0</v>
      </c>
      <c r="J579" s="52">
        <f t="shared" si="219"/>
        <v>0</v>
      </c>
      <c r="K579" s="52">
        <f t="shared" si="219"/>
        <v>0</v>
      </c>
      <c r="L579" s="52">
        <f t="shared" si="219"/>
        <v>1</v>
      </c>
      <c r="M579" s="54"/>
    </row>
    <row r="580" spans="1:13" ht="15.75" customHeight="1" thickTop="1" thickBot="1">
      <c r="A580" s="55" t="s">
        <v>24</v>
      </c>
      <c r="B580" s="56">
        <f t="shared" ref="B580:E580" si="220">IFERROR(AVERAGE(B575:B579),0)</f>
        <v>0</v>
      </c>
      <c r="C580" s="56">
        <f t="shared" si="220"/>
        <v>0</v>
      </c>
      <c r="D580" s="56">
        <f t="shared" si="220"/>
        <v>0</v>
      </c>
      <c r="E580" s="56">
        <f t="shared" si="220"/>
        <v>0</v>
      </c>
      <c r="F580" s="56"/>
      <c r="G580" s="56">
        <f>SUM(AVERAGE(G575:G579))</f>
        <v>20</v>
      </c>
      <c r="H580" s="58">
        <f>AVERAGE(H575:H579)*0.2</f>
        <v>0</v>
      </c>
      <c r="I580" s="58">
        <f>AVERAGE(I575:I579)*0.4</f>
        <v>0</v>
      </c>
      <c r="J580" s="58">
        <f>AVERAGE(J575:J579)*0.6</f>
        <v>0</v>
      </c>
      <c r="K580" s="58">
        <f>AVERAGE(K575:K579)*0.8</f>
        <v>0</v>
      </c>
      <c r="L580" s="61">
        <f>AVERAGE(L575:L579)*1</f>
        <v>1</v>
      </c>
      <c r="M580" s="58">
        <f>SUM(H580:L580)</f>
        <v>1</v>
      </c>
    </row>
    <row r="581" spans="1:13" ht="15.75" customHeight="1" thickTop="1" thickBot="1">
      <c r="A581" s="59" t="s">
        <v>25</v>
      </c>
      <c r="B581" s="45" t="s">
        <v>7</v>
      </c>
      <c r="C581" s="45" t="s">
        <v>8</v>
      </c>
      <c r="D581" s="45" t="s">
        <v>9</v>
      </c>
      <c r="E581" s="45" t="s">
        <v>10</v>
      </c>
      <c r="F581" s="45" t="s">
        <v>11</v>
      </c>
      <c r="G581" s="46" t="s">
        <v>12</v>
      </c>
      <c r="H581" s="45" t="s">
        <v>7</v>
      </c>
      <c r="I581" s="45" t="s">
        <v>8</v>
      </c>
      <c r="J581" s="45" t="s">
        <v>9</v>
      </c>
      <c r="K581" s="45" t="s">
        <v>10</v>
      </c>
      <c r="L581" s="60" t="s">
        <v>11</v>
      </c>
      <c r="M581" s="46" t="s">
        <v>12</v>
      </c>
    </row>
    <row r="582" spans="1:13" ht="15.75" customHeight="1" thickTop="1" thickBot="1">
      <c r="A582" s="49" t="s">
        <v>26</v>
      </c>
      <c r="B582" s="50"/>
      <c r="C582" s="50"/>
      <c r="D582" s="50"/>
      <c r="E582" s="50"/>
      <c r="F582" s="50">
        <v>20</v>
      </c>
      <c r="G582" s="51">
        <f t="shared" ref="G582:G584" si="221">SUM(B582:F582)</f>
        <v>20</v>
      </c>
      <c r="H582" s="52">
        <f t="shared" ref="H582:L584" si="222">IFERROR(B582/$G$582,0)</f>
        <v>0</v>
      </c>
      <c r="I582" s="52">
        <f t="shared" si="222"/>
        <v>0</v>
      </c>
      <c r="J582" s="52">
        <f t="shared" si="222"/>
        <v>0</v>
      </c>
      <c r="K582" s="52">
        <f t="shared" si="222"/>
        <v>0</v>
      </c>
      <c r="L582" s="52">
        <f t="shared" si="222"/>
        <v>1</v>
      </c>
      <c r="M582" s="54" t="s">
        <v>14</v>
      </c>
    </row>
    <row r="583" spans="1:13" ht="15.75" customHeight="1" thickTop="1" thickBot="1">
      <c r="A583" s="49" t="s">
        <v>27</v>
      </c>
      <c r="B583" s="50"/>
      <c r="C583" s="50"/>
      <c r="D583" s="50"/>
      <c r="E583" s="50"/>
      <c r="F583" s="50">
        <v>20</v>
      </c>
      <c r="G583" s="51">
        <f t="shared" si="221"/>
        <v>20</v>
      </c>
      <c r="H583" s="52">
        <f t="shared" si="222"/>
        <v>0</v>
      </c>
      <c r="I583" s="52">
        <f t="shared" si="222"/>
        <v>0</v>
      </c>
      <c r="J583" s="52">
        <f t="shared" si="222"/>
        <v>0</v>
      </c>
      <c r="K583" s="52">
        <f t="shared" si="222"/>
        <v>0</v>
      </c>
      <c r="L583" s="52">
        <f t="shared" si="222"/>
        <v>1</v>
      </c>
      <c r="M583" s="54" t="s">
        <v>14</v>
      </c>
    </row>
    <row r="584" spans="1:13" ht="15.75" customHeight="1" thickTop="1" thickBot="1">
      <c r="A584" s="49" t="s">
        <v>28</v>
      </c>
      <c r="B584" s="50"/>
      <c r="C584" s="50"/>
      <c r="D584" s="50"/>
      <c r="E584" s="50"/>
      <c r="F584" s="50">
        <v>20</v>
      </c>
      <c r="G584" s="51">
        <f t="shared" si="221"/>
        <v>20</v>
      </c>
      <c r="H584" s="52">
        <f t="shared" si="222"/>
        <v>0</v>
      </c>
      <c r="I584" s="52">
        <f t="shared" si="222"/>
        <v>0</v>
      </c>
      <c r="J584" s="52">
        <f t="shared" si="222"/>
        <v>0</v>
      </c>
      <c r="K584" s="52">
        <f t="shared" si="222"/>
        <v>0</v>
      </c>
      <c r="L584" s="52">
        <f t="shared" si="222"/>
        <v>1</v>
      </c>
      <c r="M584" s="54" t="s">
        <v>14</v>
      </c>
    </row>
    <row r="585" spans="1:13" ht="15.75" customHeight="1" thickTop="1" thickBot="1">
      <c r="A585" s="55" t="s">
        <v>24</v>
      </c>
      <c r="B585" s="56"/>
      <c r="C585" s="56">
        <f t="shared" ref="C585:E585" si="223">IFERROR(AVERAGE(C582:C584),0)</f>
        <v>0</v>
      </c>
      <c r="D585" s="62">
        <f t="shared" si="223"/>
        <v>0</v>
      </c>
      <c r="E585" s="62">
        <f t="shared" si="223"/>
        <v>0</v>
      </c>
      <c r="F585" s="62"/>
      <c r="G585" s="62">
        <f>SUM(AVERAGE(G582:G584))</f>
        <v>20</v>
      </c>
      <c r="H585" s="58">
        <f>AVERAGE(H582:H584)*0.2</f>
        <v>0</v>
      </c>
      <c r="I585" s="58">
        <f>AVERAGE(I582:I584)*0.4</f>
        <v>0</v>
      </c>
      <c r="J585" s="58">
        <f>AVERAGE(J582:J584)*0.6</f>
        <v>0</v>
      </c>
      <c r="K585" s="58">
        <f>AVERAGE(K582:K584)*0.8</f>
        <v>0</v>
      </c>
      <c r="L585" s="61">
        <f>AVERAGE(L582:L584)*1</f>
        <v>1</v>
      </c>
      <c r="M585" s="63">
        <f>SUM(H585:L585)</f>
        <v>1</v>
      </c>
    </row>
    <row r="586" spans="1:13" ht="15.75" customHeight="1" thickTop="1" thickBot="1">
      <c r="A586" s="44" t="s">
        <v>29</v>
      </c>
      <c r="B586" s="45" t="s">
        <v>7</v>
      </c>
      <c r="C586" s="45" t="s">
        <v>8</v>
      </c>
      <c r="D586" s="45" t="s">
        <v>9</v>
      </c>
      <c r="E586" s="45" t="s">
        <v>10</v>
      </c>
      <c r="F586" s="45" t="s">
        <v>11</v>
      </c>
      <c r="G586" s="46" t="s">
        <v>12</v>
      </c>
      <c r="H586" s="45" t="s">
        <v>7</v>
      </c>
      <c r="I586" s="45" t="s">
        <v>8</v>
      </c>
      <c r="J586" s="45" t="s">
        <v>9</v>
      </c>
      <c r="K586" s="45" t="s">
        <v>10</v>
      </c>
      <c r="L586" s="60" t="s">
        <v>11</v>
      </c>
      <c r="M586" s="46" t="s">
        <v>12</v>
      </c>
    </row>
    <row r="587" spans="1:13" ht="15.75" customHeight="1" thickTop="1" thickBot="1">
      <c r="A587" s="64" t="s">
        <v>30</v>
      </c>
      <c r="B587" s="65"/>
      <c r="C587" s="65"/>
      <c r="D587" s="65"/>
      <c r="E587" s="50"/>
      <c r="F587" s="50">
        <v>20</v>
      </c>
      <c r="G587" s="66">
        <f t="shared" ref="G587:G590" si="224">SUM(B587:F587)</f>
        <v>20</v>
      </c>
      <c r="H587" s="67">
        <f t="shared" ref="H587:L590" si="225">IFERROR(B587/$G$587,0)</f>
        <v>0</v>
      </c>
      <c r="I587" s="67">
        <f t="shared" si="225"/>
        <v>0</v>
      </c>
      <c r="J587" s="67">
        <f t="shared" si="225"/>
        <v>0</v>
      </c>
      <c r="K587" s="67">
        <f t="shared" si="225"/>
        <v>0</v>
      </c>
      <c r="L587" s="67">
        <f t="shared" si="225"/>
        <v>1</v>
      </c>
      <c r="M587" s="54" t="s">
        <v>14</v>
      </c>
    </row>
    <row r="588" spans="1:13" ht="15.75" customHeight="1" thickTop="1" thickBot="1">
      <c r="A588" s="64" t="s">
        <v>31</v>
      </c>
      <c r="B588" s="65"/>
      <c r="C588" s="65"/>
      <c r="D588" s="65"/>
      <c r="E588" s="50"/>
      <c r="F588" s="50">
        <v>20</v>
      </c>
      <c r="G588" s="66">
        <f t="shared" si="224"/>
        <v>20</v>
      </c>
      <c r="H588" s="67">
        <f t="shared" si="225"/>
        <v>0</v>
      </c>
      <c r="I588" s="67">
        <f t="shared" si="225"/>
        <v>0</v>
      </c>
      <c r="J588" s="67">
        <f t="shared" si="225"/>
        <v>0</v>
      </c>
      <c r="K588" s="67">
        <f t="shared" si="225"/>
        <v>0</v>
      </c>
      <c r="L588" s="67">
        <f t="shared" si="225"/>
        <v>1</v>
      </c>
      <c r="M588" s="54" t="s">
        <v>14</v>
      </c>
    </row>
    <row r="589" spans="1:13" ht="15.75" customHeight="1" thickTop="1" thickBot="1">
      <c r="A589" s="64" t="s">
        <v>32</v>
      </c>
      <c r="B589" s="65"/>
      <c r="C589" s="65"/>
      <c r="D589" s="65"/>
      <c r="E589" s="50"/>
      <c r="F589" s="50">
        <v>20</v>
      </c>
      <c r="G589" s="66">
        <f t="shared" si="224"/>
        <v>20</v>
      </c>
      <c r="H589" s="67">
        <f t="shared" si="225"/>
        <v>0</v>
      </c>
      <c r="I589" s="67">
        <f t="shared" si="225"/>
        <v>0</v>
      </c>
      <c r="J589" s="67">
        <f t="shared" si="225"/>
        <v>0</v>
      </c>
      <c r="K589" s="67">
        <f t="shared" si="225"/>
        <v>0</v>
      </c>
      <c r="L589" s="67">
        <f t="shared" si="225"/>
        <v>1</v>
      </c>
      <c r="M589" s="54" t="s">
        <v>14</v>
      </c>
    </row>
    <row r="590" spans="1:13" ht="15.75" customHeight="1" thickTop="1" thickBot="1">
      <c r="A590" s="64" t="s">
        <v>33</v>
      </c>
      <c r="B590" s="65"/>
      <c r="C590" s="65"/>
      <c r="D590" s="65"/>
      <c r="E590" s="50"/>
      <c r="F590" s="50">
        <v>20</v>
      </c>
      <c r="G590" s="66">
        <f t="shared" si="224"/>
        <v>20</v>
      </c>
      <c r="H590" s="67">
        <f t="shared" si="225"/>
        <v>0</v>
      </c>
      <c r="I590" s="67">
        <f t="shared" si="225"/>
        <v>0</v>
      </c>
      <c r="J590" s="67">
        <f t="shared" si="225"/>
        <v>0</v>
      </c>
      <c r="K590" s="67">
        <f t="shared" si="225"/>
        <v>0</v>
      </c>
      <c r="L590" s="67">
        <f t="shared" si="225"/>
        <v>1</v>
      </c>
      <c r="M590" s="54" t="s">
        <v>14</v>
      </c>
    </row>
    <row r="591" spans="1:13" ht="15.75" customHeight="1" thickTop="1" thickBot="1">
      <c r="A591" s="68" t="s">
        <v>24</v>
      </c>
      <c r="B591" s="69">
        <f t="shared" ref="B591:E591" si="226">IFERROR(AVERAGE(B587:B590),0)</f>
        <v>0</v>
      </c>
      <c r="C591" s="69">
        <f t="shared" si="226"/>
        <v>0</v>
      </c>
      <c r="D591" s="69">
        <f t="shared" si="226"/>
        <v>0</v>
      </c>
      <c r="E591" s="69">
        <f t="shared" si="226"/>
        <v>0</v>
      </c>
      <c r="F591" s="69"/>
      <c r="G591" s="69">
        <f>SUM(AVERAGE(G587:G590))</f>
        <v>20</v>
      </c>
      <c r="H591" s="63">
        <f>AVERAGE(H587:H590)*0.2</f>
        <v>0</v>
      </c>
      <c r="I591" s="63">
        <f>AVERAGE(I587:I590)*0.4</f>
        <v>0</v>
      </c>
      <c r="J591" s="63">
        <f>AVERAGE(J587:J590)*0.6</f>
        <v>0</v>
      </c>
      <c r="K591" s="63">
        <f>AVERAGE(K587:K590)*0.8</f>
        <v>0</v>
      </c>
      <c r="L591" s="70">
        <f>AVERAGE(L587:L590)*1</f>
        <v>1</v>
      </c>
      <c r="M591" s="63">
        <f>SUM(H591:L591)</f>
        <v>1</v>
      </c>
    </row>
    <row r="592" spans="1:13" ht="15.75" customHeight="1" thickTop="1" thickBot="1">
      <c r="A592" s="71" t="s">
        <v>114</v>
      </c>
      <c r="B592" s="72"/>
      <c r="C592" s="72"/>
      <c r="D592" s="72"/>
      <c r="E592" s="72"/>
      <c r="F592" s="72"/>
      <c r="G592" s="73">
        <f>SUM(B592:F592)</f>
        <v>0</v>
      </c>
      <c r="H592" s="74">
        <f t="shared" ref="H592:L592" si="227">IFERROR(B592/$G$592,0)</f>
        <v>0</v>
      </c>
      <c r="I592" s="74">
        <f t="shared" si="227"/>
        <v>0</v>
      </c>
      <c r="J592" s="74">
        <f t="shared" si="227"/>
        <v>0</v>
      </c>
      <c r="K592" s="74">
        <f t="shared" si="227"/>
        <v>0</v>
      </c>
      <c r="L592" s="74">
        <f t="shared" si="227"/>
        <v>0</v>
      </c>
      <c r="M592" s="54" t="s">
        <v>14</v>
      </c>
    </row>
    <row r="593" spans="1:13" ht="15.75" customHeight="1" thickTop="1" thickBot="1">
      <c r="A593" s="170" t="s">
        <v>35</v>
      </c>
      <c r="B593" s="171"/>
      <c r="C593" s="171"/>
      <c r="D593" s="171"/>
      <c r="E593" s="171"/>
      <c r="F593" s="172"/>
      <c r="G593" s="75">
        <v>20</v>
      </c>
      <c r="H593" s="63" t="s">
        <v>14</v>
      </c>
      <c r="I593" s="63" t="s">
        <v>14</v>
      </c>
      <c r="J593" s="63" t="s">
        <v>14</v>
      </c>
      <c r="K593" s="63" t="s">
        <v>14</v>
      </c>
      <c r="L593" s="63" t="s">
        <v>14</v>
      </c>
      <c r="M593" s="63">
        <f>(M573+M580+M585+M591)/4</f>
        <v>1</v>
      </c>
    </row>
    <row r="594" spans="1:13" ht="15.75" customHeight="1" thickTop="1">
      <c r="A594" s="37"/>
      <c r="B594" s="37"/>
      <c r="C594" s="37"/>
      <c r="D594" s="37"/>
      <c r="E594" s="37"/>
      <c r="F594" s="37"/>
      <c r="G594" s="37"/>
      <c r="H594" s="37"/>
      <c r="I594" s="37"/>
      <c r="J594" s="37"/>
      <c r="K594" s="37"/>
      <c r="L594" s="37"/>
      <c r="M594" s="37"/>
    </row>
    <row r="595" spans="1:13" ht="15.75" customHeight="1" thickBot="1">
      <c r="A595" s="37"/>
      <c r="B595" s="37"/>
      <c r="C595" s="37"/>
      <c r="D595" s="37"/>
      <c r="E595" s="37"/>
      <c r="F595" s="37"/>
      <c r="G595" s="37"/>
      <c r="H595" s="37"/>
      <c r="I595" s="37"/>
      <c r="J595" s="37"/>
      <c r="K595" s="37"/>
      <c r="L595" s="37"/>
      <c r="M595" s="37"/>
    </row>
    <row r="596" spans="1:13" ht="15.75" customHeight="1" thickTop="1" thickBot="1">
      <c r="A596" s="39" t="s">
        <v>0</v>
      </c>
      <c r="B596" s="153" t="s">
        <v>156</v>
      </c>
      <c r="C596" s="154"/>
      <c r="D596" s="154"/>
      <c r="E596" s="154"/>
      <c r="F596" s="154"/>
      <c r="G596" s="155"/>
      <c r="H596" s="156" t="s">
        <v>111</v>
      </c>
      <c r="I596" s="157"/>
      <c r="J596" s="158"/>
      <c r="K596" s="40" t="s">
        <v>2</v>
      </c>
      <c r="L596" s="159">
        <v>45403</v>
      </c>
      <c r="M596" s="160"/>
    </row>
    <row r="597" spans="1:13" ht="15.75" customHeight="1" thickBot="1">
      <c r="A597" s="161" t="s">
        <v>3</v>
      </c>
      <c r="B597" s="162"/>
      <c r="C597" s="162"/>
      <c r="D597" s="162"/>
      <c r="E597" s="162"/>
      <c r="F597" s="162"/>
      <c r="G597" s="163"/>
      <c r="H597" s="41" t="s">
        <v>112</v>
      </c>
      <c r="I597" s="167">
        <v>13</v>
      </c>
      <c r="J597" s="155"/>
      <c r="K597" s="42"/>
      <c r="L597" s="41"/>
      <c r="M597" s="41"/>
    </row>
    <row r="598" spans="1:13" ht="15.75" customHeight="1" thickBot="1">
      <c r="A598" s="164"/>
      <c r="B598" s="165"/>
      <c r="C598" s="165"/>
      <c r="D598" s="165"/>
      <c r="E598" s="165"/>
      <c r="F598" s="165"/>
      <c r="G598" s="166"/>
      <c r="H598" s="41" t="s">
        <v>113</v>
      </c>
      <c r="I598" s="167">
        <v>4</v>
      </c>
      <c r="J598" s="155"/>
      <c r="K598" s="41"/>
      <c r="L598" s="41"/>
      <c r="M598" s="41"/>
    </row>
    <row r="599" spans="1:13" ht="15.75" customHeight="1" thickBot="1">
      <c r="A599" s="43" t="s">
        <v>4</v>
      </c>
      <c r="B599" s="168" t="s">
        <v>5</v>
      </c>
      <c r="C599" s="169"/>
      <c r="D599" s="169"/>
      <c r="E599" s="169"/>
      <c r="F599" s="169"/>
      <c r="G599" s="169"/>
      <c r="H599" s="167" t="s">
        <v>5</v>
      </c>
      <c r="I599" s="154"/>
      <c r="J599" s="154"/>
      <c r="K599" s="154"/>
      <c r="L599" s="154"/>
      <c r="M599" s="155"/>
    </row>
    <row r="600" spans="1:13" ht="15.75" customHeight="1" thickTop="1" thickBot="1">
      <c r="A600" s="44" t="s">
        <v>6</v>
      </c>
      <c r="B600" s="45" t="s">
        <v>7</v>
      </c>
      <c r="C600" s="45" t="s">
        <v>8</v>
      </c>
      <c r="D600" s="45" t="s">
        <v>9</v>
      </c>
      <c r="E600" s="45" t="s">
        <v>10</v>
      </c>
      <c r="F600" s="45" t="s">
        <v>11</v>
      </c>
      <c r="G600" s="46" t="s">
        <v>12</v>
      </c>
      <c r="H600" s="47" t="s">
        <v>7</v>
      </c>
      <c r="I600" s="47" t="s">
        <v>8</v>
      </c>
      <c r="J600" s="47" t="s">
        <v>9</v>
      </c>
      <c r="K600" s="47" t="s">
        <v>10</v>
      </c>
      <c r="L600" s="47" t="s">
        <v>11</v>
      </c>
      <c r="M600" s="48" t="s">
        <v>12</v>
      </c>
    </row>
    <row r="601" spans="1:13" ht="15.75" customHeight="1" thickTop="1" thickBot="1">
      <c r="A601" s="49" t="s">
        <v>13</v>
      </c>
      <c r="B601" s="50"/>
      <c r="C601" s="50"/>
      <c r="D601" s="50"/>
      <c r="E601" s="50"/>
      <c r="F601" s="50">
        <v>17</v>
      </c>
      <c r="G601" s="51">
        <f t="shared" ref="G601:G603" si="228">SUM(B601:F601)</f>
        <v>17</v>
      </c>
      <c r="H601" s="52">
        <f t="shared" ref="H601:L603" si="229">IFERROR(B601/$G$601,0)</f>
        <v>0</v>
      </c>
      <c r="I601" s="52">
        <f t="shared" si="229"/>
        <v>0</v>
      </c>
      <c r="J601" s="52">
        <f t="shared" si="229"/>
        <v>0</v>
      </c>
      <c r="K601" s="52">
        <f t="shared" si="229"/>
        <v>0</v>
      </c>
      <c r="L601" s="52">
        <f t="shared" si="229"/>
        <v>1</v>
      </c>
      <c r="M601" s="53" t="s">
        <v>14</v>
      </c>
    </row>
    <row r="602" spans="1:13" ht="15.75" customHeight="1" thickTop="1" thickBot="1">
      <c r="A602" s="49" t="s">
        <v>15</v>
      </c>
      <c r="B602" s="50"/>
      <c r="C602" s="50"/>
      <c r="D602" s="50"/>
      <c r="E602" s="50"/>
      <c r="F602" s="50">
        <v>17</v>
      </c>
      <c r="G602" s="51">
        <f t="shared" si="228"/>
        <v>17</v>
      </c>
      <c r="H602" s="52">
        <f t="shared" si="229"/>
        <v>0</v>
      </c>
      <c r="I602" s="52">
        <f t="shared" si="229"/>
        <v>0</v>
      </c>
      <c r="J602" s="52">
        <f t="shared" si="229"/>
        <v>0</v>
      </c>
      <c r="K602" s="52">
        <f t="shared" si="229"/>
        <v>0</v>
      </c>
      <c r="L602" s="52">
        <f t="shared" si="229"/>
        <v>1</v>
      </c>
      <c r="M602" s="54" t="s">
        <v>14</v>
      </c>
    </row>
    <row r="603" spans="1:13" ht="15.75" customHeight="1" thickTop="1" thickBot="1">
      <c r="A603" s="49" t="s">
        <v>16</v>
      </c>
      <c r="B603" s="50"/>
      <c r="C603" s="50"/>
      <c r="D603" s="50"/>
      <c r="E603" s="50"/>
      <c r="F603" s="50">
        <v>17</v>
      </c>
      <c r="G603" s="51">
        <f t="shared" si="228"/>
        <v>17</v>
      </c>
      <c r="H603" s="52">
        <f t="shared" si="229"/>
        <v>0</v>
      </c>
      <c r="I603" s="52">
        <f t="shared" si="229"/>
        <v>0</v>
      </c>
      <c r="J603" s="52">
        <f t="shared" si="229"/>
        <v>0</v>
      </c>
      <c r="K603" s="52">
        <f t="shared" si="229"/>
        <v>0</v>
      </c>
      <c r="L603" s="52">
        <f t="shared" si="229"/>
        <v>1</v>
      </c>
      <c r="M603" s="54" t="s">
        <v>14</v>
      </c>
    </row>
    <row r="604" spans="1:13" ht="15.75" customHeight="1" thickTop="1" thickBot="1">
      <c r="A604" s="55" t="s">
        <v>17</v>
      </c>
      <c r="B604" s="56">
        <f>IFERROR(AVERAGE(B601:B603),0)</f>
        <v>0</v>
      </c>
      <c r="C604" s="56"/>
      <c r="D604" s="56">
        <f>IFERROR(AVERAGE(D601:D603),0)</f>
        <v>0</v>
      </c>
      <c r="E604" s="56"/>
      <c r="F604" s="56"/>
      <c r="G604" s="56">
        <f>SUM(AVERAGE(G601:G603))</f>
        <v>17</v>
      </c>
      <c r="H604" s="57">
        <f>AVERAGE(H601:H603)*0.2</f>
        <v>0</v>
      </c>
      <c r="I604" s="57">
        <f>AVERAGE(I601:I603)*0.4</f>
        <v>0</v>
      </c>
      <c r="J604" s="57">
        <f>AVERAGE(J601:J603)*0.6</f>
        <v>0</v>
      </c>
      <c r="K604" s="57">
        <f>AVERAGE(K601:K603)*0.8</f>
        <v>0</v>
      </c>
      <c r="L604" s="57">
        <f>AVERAGE(L601:L603)*1</f>
        <v>1</v>
      </c>
      <c r="M604" s="58">
        <f>SUM(H604:L604)</f>
        <v>1</v>
      </c>
    </row>
    <row r="605" spans="1:13" ht="15.75" customHeight="1" thickTop="1" thickBot="1">
      <c r="A605" s="59" t="s">
        <v>18</v>
      </c>
      <c r="B605" s="45" t="s">
        <v>7</v>
      </c>
      <c r="C605" s="45" t="s">
        <v>8</v>
      </c>
      <c r="D605" s="45" t="s">
        <v>9</v>
      </c>
      <c r="E605" s="45" t="s">
        <v>10</v>
      </c>
      <c r="F605" s="45" t="s">
        <v>11</v>
      </c>
      <c r="G605" s="46" t="s">
        <v>12</v>
      </c>
      <c r="H605" s="45" t="s">
        <v>7</v>
      </c>
      <c r="I605" s="45" t="s">
        <v>8</v>
      </c>
      <c r="J605" s="45" t="s">
        <v>9</v>
      </c>
      <c r="K605" s="45" t="s">
        <v>10</v>
      </c>
      <c r="L605" s="60" t="s">
        <v>11</v>
      </c>
      <c r="M605" s="46" t="s">
        <v>12</v>
      </c>
    </row>
    <row r="606" spans="1:13" ht="15.75" customHeight="1" thickTop="1" thickBot="1">
      <c r="A606" s="49" t="s">
        <v>19</v>
      </c>
      <c r="B606" s="50"/>
      <c r="C606" s="50"/>
      <c r="D606" s="50"/>
      <c r="E606" s="50"/>
      <c r="F606" s="50">
        <v>17</v>
      </c>
      <c r="G606" s="51">
        <f t="shared" ref="G606:G610" si="230">SUM(B606:F606)</f>
        <v>17</v>
      </c>
      <c r="H606" s="52">
        <f t="shared" ref="H606:L610" si="231">IFERROR(B606/$G$606,0)</f>
        <v>0</v>
      </c>
      <c r="I606" s="52">
        <f t="shared" si="231"/>
        <v>0</v>
      </c>
      <c r="J606" s="52">
        <f t="shared" si="231"/>
        <v>0</v>
      </c>
      <c r="K606" s="52">
        <f t="shared" si="231"/>
        <v>0</v>
      </c>
      <c r="L606" s="52">
        <f t="shared" si="231"/>
        <v>1</v>
      </c>
      <c r="M606" s="54" t="s">
        <v>14</v>
      </c>
    </row>
    <row r="607" spans="1:13" ht="15.75" customHeight="1" thickTop="1" thickBot="1">
      <c r="A607" s="49" t="s">
        <v>20</v>
      </c>
      <c r="B607" s="50"/>
      <c r="C607" s="50"/>
      <c r="D607" s="50"/>
      <c r="E607" s="50"/>
      <c r="F607" s="50">
        <v>17</v>
      </c>
      <c r="G607" s="51">
        <f t="shared" si="230"/>
        <v>17</v>
      </c>
      <c r="H607" s="52">
        <f t="shared" si="231"/>
        <v>0</v>
      </c>
      <c r="I607" s="52">
        <f t="shared" si="231"/>
        <v>0</v>
      </c>
      <c r="J607" s="52">
        <f t="shared" si="231"/>
        <v>0</v>
      </c>
      <c r="K607" s="52">
        <f t="shared" si="231"/>
        <v>0</v>
      </c>
      <c r="L607" s="52">
        <f t="shared" si="231"/>
        <v>1</v>
      </c>
      <c r="M607" s="54" t="s">
        <v>14</v>
      </c>
    </row>
    <row r="608" spans="1:13" ht="15.75" customHeight="1" thickTop="1" thickBot="1">
      <c r="A608" s="49" t="s">
        <v>21</v>
      </c>
      <c r="B608" s="50"/>
      <c r="C608" s="50"/>
      <c r="D608" s="50"/>
      <c r="E608" s="50"/>
      <c r="F608" s="50">
        <v>17</v>
      </c>
      <c r="G608" s="51">
        <f t="shared" si="230"/>
        <v>17</v>
      </c>
      <c r="H608" s="52">
        <f t="shared" si="231"/>
        <v>0</v>
      </c>
      <c r="I608" s="52">
        <f t="shared" si="231"/>
        <v>0</v>
      </c>
      <c r="J608" s="52">
        <f t="shared" si="231"/>
        <v>0</v>
      </c>
      <c r="K608" s="52">
        <f t="shared" si="231"/>
        <v>0</v>
      </c>
      <c r="L608" s="52">
        <f t="shared" si="231"/>
        <v>1</v>
      </c>
      <c r="M608" s="54" t="s">
        <v>14</v>
      </c>
    </row>
    <row r="609" spans="1:13" ht="15.75" customHeight="1" thickTop="1" thickBot="1">
      <c r="A609" s="49" t="s">
        <v>22</v>
      </c>
      <c r="B609" s="50"/>
      <c r="C609" s="50"/>
      <c r="D609" s="50"/>
      <c r="E609" s="50"/>
      <c r="F609" s="50">
        <v>17</v>
      </c>
      <c r="G609" s="51">
        <f t="shared" si="230"/>
        <v>17</v>
      </c>
      <c r="H609" s="52">
        <f t="shared" si="231"/>
        <v>0</v>
      </c>
      <c r="I609" s="52">
        <f t="shared" si="231"/>
        <v>0</v>
      </c>
      <c r="J609" s="52">
        <f t="shared" si="231"/>
        <v>0</v>
      </c>
      <c r="K609" s="52">
        <f t="shared" si="231"/>
        <v>0</v>
      </c>
      <c r="L609" s="52">
        <f t="shared" si="231"/>
        <v>1</v>
      </c>
      <c r="M609" s="54" t="s">
        <v>14</v>
      </c>
    </row>
    <row r="610" spans="1:13" ht="15.75" customHeight="1" thickTop="1" thickBot="1">
      <c r="A610" s="49" t="s">
        <v>23</v>
      </c>
      <c r="B610" s="50"/>
      <c r="C610" s="50"/>
      <c r="D610" s="50"/>
      <c r="E610" s="50"/>
      <c r="F610" s="50">
        <v>17</v>
      </c>
      <c r="G610" s="51">
        <f t="shared" si="230"/>
        <v>17</v>
      </c>
      <c r="H610" s="52">
        <f t="shared" si="231"/>
        <v>0</v>
      </c>
      <c r="I610" s="52">
        <f t="shared" si="231"/>
        <v>0</v>
      </c>
      <c r="J610" s="52">
        <f t="shared" si="231"/>
        <v>0</v>
      </c>
      <c r="K610" s="52">
        <f t="shared" si="231"/>
        <v>0</v>
      </c>
      <c r="L610" s="52">
        <f t="shared" si="231"/>
        <v>1</v>
      </c>
      <c r="M610" s="54"/>
    </row>
    <row r="611" spans="1:13" ht="15.75" customHeight="1" thickTop="1" thickBot="1">
      <c r="A611" s="55" t="s">
        <v>24</v>
      </c>
      <c r="B611" s="56">
        <f t="shared" ref="B611:E611" si="232">IFERROR(AVERAGE(B606:B610),0)</f>
        <v>0</v>
      </c>
      <c r="C611" s="56">
        <f t="shared" si="232"/>
        <v>0</v>
      </c>
      <c r="D611" s="56">
        <f t="shared" si="232"/>
        <v>0</v>
      </c>
      <c r="E611" s="56">
        <f t="shared" si="232"/>
        <v>0</v>
      </c>
      <c r="F611" s="56"/>
      <c r="G611" s="56">
        <f>SUM(AVERAGE(G606:G610))</f>
        <v>17</v>
      </c>
      <c r="H611" s="58">
        <f>AVERAGE(H606:H610)*0.2</f>
        <v>0</v>
      </c>
      <c r="I611" s="58">
        <f>AVERAGE(I606:I610)*0.4</f>
        <v>0</v>
      </c>
      <c r="J611" s="58">
        <f>AVERAGE(J606:J610)*0.6</f>
        <v>0</v>
      </c>
      <c r="K611" s="58">
        <f>AVERAGE(K606:K610)*0.8</f>
        <v>0</v>
      </c>
      <c r="L611" s="61">
        <f>AVERAGE(L606:L610)*1</f>
        <v>1</v>
      </c>
      <c r="M611" s="58">
        <f>SUM(H611:L611)</f>
        <v>1</v>
      </c>
    </row>
    <row r="612" spans="1:13" ht="15.75" customHeight="1" thickTop="1" thickBot="1">
      <c r="A612" s="59" t="s">
        <v>25</v>
      </c>
      <c r="B612" s="45" t="s">
        <v>7</v>
      </c>
      <c r="C612" s="45" t="s">
        <v>8</v>
      </c>
      <c r="D612" s="45" t="s">
        <v>9</v>
      </c>
      <c r="E612" s="45" t="s">
        <v>10</v>
      </c>
      <c r="F612" s="45" t="s">
        <v>11</v>
      </c>
      <c r="G612" s="46" t="s">
        <v>12</v>
      </c>
      <c r="H612" s="45" t="s">
        <v>7</v>
      </c>
      <c r="I612" s="45" t="s">
        <v>8</v>
      </c>
      <c r="J612" s="45" t="s">
        <v>9</v>
      </c>
      <c r="K612" s="45" t="s">
        <v>10</v>
      </c>
      <c r="L612" s="60" t="s">
        <v>11</v>
      </c>
      <c r="M612" s="46" t="s">
        <v>12</v>
      </c>
    </row>
    <row r="613" spans="1:13" ht="15.75" customHeight="1" thickTop="1" thickBot="1">
      <c r="A613" s="49" t="s">
        <v>26</v>
      </c>
      <c r="B613" s="50"/>
      <c r="C613" s="50"/>
      <c r="D613" s="50"/>
      <c r="E613" s="50"/>
      <c r="F613" s="50">
        <v>17</v>
      </c>
      <c r="G613" s="51">
        <f t="shared" ref="G613:G615" si="233">SUM(B613:F613)</f>
        <v>17</v>
      </c>
      <c r="H613" s="52">
        <f t="shared" ref="H613:L615" si="234">IFERROR(B613/$G$613,0)</f>
        <v>0</v>
      </c>
      <c r="I613" s="52">
        <f t="shared" si="234"/>
        <v>0</v>
      </c>
      <c r="J613" s="52">
        <f t="shared" si="234"/>
        <v>0</v>
      </c>
      <c r="K613" s="52">
        <f t="shared" si="234"/>
        <v>0</v>
      </c>
      <c r="L613" s="52">
        <f t="shared" si="234"/>
        <v>1</v>
      </c>
      <c r="M613" s="54" t="s">
        <v>14</v>
      </c>
    </row>
    <row r="614" spans="1:13" ht="15.75" customHeight="1" thickTop="1" thickBot="1">
      <c r="A614" s="49" t="s">
        <v>27</v>
      </c>
      <c r="B614" s="50"/>
      <c r="C614" s="50"/>
      <c r="D614" s="50"/>
      <c r="E614" s="50"/>
      <c r="F614" s="50">
        <v>17</v>
      </c>
      <c r="G614" s="51">
        <f t="shared" si="233"/>
        <v>17</v>
      </c>
      <c r="H614" s="52">
        <f t="shared" si="234"/>
        <v>0</v>
      </c>
      <c r="I614" s="52">
        <f t="shared" si="234"/>
        <v>0</v>
      </c>
      <c r="J614" s="52">
        <f t="shared" si="234"/>
        <v>0</v>
      </c>
      <c r="K614" s="52">
        <f t="shared" si="234"/>
        <v>0</v>
      </c>
      <c r="L614" s="52">
        <f t="shared" si="234"/>
        <v>1</v>
      </c>
      <c r="M614" s="54" t="s">
        <v>14</v>
      </c>
    </row>
    <row r="615" spans="1:13" ht="15.75" customHeight="1" thickTop="1" thickBot="1">
      <c r="A615" s="49" t="s">
        <v>28</v>
      </c>
      <c r="B615" s="50"/>
      <c r="C615" s="50"/>
      <c r="D615" s="50"/>
      <c r="E615" s="50"/>
      <c r="F615" s="50">
        <v>17</v>
      </c>
      <c r="G615" s="51">
        <f t="shared" si="233"/>
        <v>17</v>
      </c>
      <c r="H615" s="52">
        <f t="shared" si="234"/>
        <v>0</v>
      </c>
      <c r="I615" s="52">
        <f t="shared" si="234"/>
        <v>0</v>
      </c>
      <c r="J615" s="52">
        <f t="shared" si="234"/>
        <v>0</v>
      </c>
      <c r="K615" s="52">
        <f t="shared" si="234"/>
        <v>0</v>
      </c>
      <c r="L615" s="52">
        <f t="shared" si="234"/>
        <v>1</v>
      </c>
      <c r="M615" s="54" t="s">
        <v>14</v>
      </c>
    </row>
    <row r="616" spans="1:13" ht="15.75" customHeight="1" thickTop="1" thickBot="1">
      <c r="A616" s="55" t="s">
        <v>24</v>
      </c>
      <c r="B616" s="56"/>
      <c r="C616" s="56">
        <f t="shared" ref="C616:E616" si="235">IFERROR(AVERAGE(C613:C615),0)</f>
        <v>0</v>
      </c>
      <c r="D616" s="62">
        <f t="shared" si="235"/>
        <v>0</v>
      </c>
      <c r="E616" s="62">
        <f t="shared" si="235"/>
        <v>0</v>
      </c>
      <c r="F616" s="62"/>
      <c r="G616" s="62">
        <f>SUM(AVERAGE(G613:G615))</f>
        <v>17</v>
      </c>
      <c r="H616" s="58">
        <f>AVERAGE(H613:H615)*0.2</f>
        <v>0</v>
      </c>
      <c r="I616" s="58">
        <f>AVERAGE(I613:I615)*0.4</f>
        <v>0</v>
      </c>
      <c r="J616" s="58">
        <f>AVERAGE(J613:J615)*0.6</f>
        <v>0</v>
      </c>
      <c r="K616" s="58">
        <f>AVERAGE(K613:K615)*0.8</f>
        <v>0</v>
      </c>
      <c r="L616" s="61">
        <f>AVERAGE(L613:L615)*1</f>
        <v>1</v>
      </c>
      <c r="M616" s="63">
        <f>SUM(H616:L616)</f>
        <v>1</v>
      </c>
    </row>
    <row r="617" spans="1:13" ht="15.75" customHeight="1" thickTop="1" thickBot="1">
      <c r="A617" s="44" t="s">
        <v>29</v>
      </c>
      <c r="B617" s="45" t="s">
        <v>7</v>
      </c>
      <c r="C617" s="45" t="s">
        <v>8</v>
      </c>
      <c r="D617" s="45" t="s">
        <v>9</v>
      </c>
      <c r="E617" s="45" t="s">
        <v>10</v>
      </c>
      <c r="F617" s="45" t="s">
        <v>11</v>
      </c>
      <c r="G617" s="46" t="s">
        <v>12</v>
      </c>
      <c r="H617" s="45" t="s">
        <v>7</v>
      </c>
      <c r="I617" s="45" t="s">
        <v>8</v>
      </c>
      <c r="J617" s="45" t="s">
        <v>9</v>
      </c>
      <c r="K617" s="45" t="s">
        <v>10</v>
      </c>
      <c r="L617" s="60" t="s">
        <v>11</v>
      </c>
      <c r="M617" s="46" t="s">
        <v>12</v>
      </c>
    </row>
    <row r="618" spans="1:13" ht="15.75" customHeight="1" thickTop="1" thickBot="1">
      <c r="A618" s="64" t="s">
        <v>30</v>
      </c>
      <c r="B618" s="65"/>
      <c r="C618" s="65"/>
      <c r="D618" s="65"/>
      <c r="E618" s="50"/>
      <c r="F618" s="50">
        <v>17</v>
      </c>
      <c r="G618" s="66">
        <f t="shared" ref="G618:G621" si="236">SUM(B618:F618)</f>
        <v>17</v>
      </c>
      <c r="H618" s="67">
        <f t="shared" ref="H618:L621" si="237">IFERROR(B618/$G$618,0)</f>
        <v>0</v>
      </c>
      <c r="I618" s="67">
        <f t="shared" si="237"/>
        <v>0</v>
      </c>
      <c r="J618" s="67">
        <f t="shared" si="237"/>
        <v>0</v>
      </c>
      <c r="K618" s="67">
        <f t="shared" si="237"/>
        <v>0</v>
      </c>
      <c r="L618" s="67">
        <f t="shared" si="237"/>
        <v>1</v>
      </c>
      <c r="M618" s="54" t="s">
        <v>14</v>
      </c>
    </row>
    <row r="619" spans="1:13" ht="15.75" customHeight="1" thickTop="1" thickBot="1">
      <c r="A619" s="64" t="s">
        <v>31</v>
      </c>
      <c r="B619" s="65"/>
      <c r="C619" s="65"/>
      <c r="D619" s="65"/>
      <c r="E619" s="50"/>
      <c r="F619" s="50">
        <v>17</v>
      </c>
      <c r="G619" s="66">
        <f t="shared" si="236"/>
        <v>17</v>
      </c>
      <c r="H619" s="67">
        <f t="shared" si="237"/>
        <v>0</v>
      </c>
      <c r="I619" s="67">
        <f t="shared" si="237"/>
        <v>0</v>
      </c>
      <c r="J619" s="67">
        <f t="shared" si="237"/>
        <v>0</v>
      </c>
      <c r="K619" s="67">
        <f t="shared" si="237"/>
        <v>0</v>
      </c>
      <c r="L619" s="67">
        <f t="shared" si="237"/>
        <v>1</v>
      </c>
      <c r="M619" s="54" t="s">
        <v>14</v>
      </c>
    </row>
    <row r="620" spans="1:13" ht="15.75" customHeight="1" thickTop="1" thickBot="1">
      <c r="A620" s="64" t="s">
        <v>32</v>
      </c>
      <c r="B620" s="65"/>
      <c r="C620" s="65"/>
      <c r="D620" s="65"/>
      <c r="E620" s="50"/>
      <c r="F620" s="50">
        <v>17</v>
      </c>
      <c r="G620" s="66">
        <f t="shared" si="236"/>
        <v>17</v>
      </c>
      <c r="H620" s="67">
        <f t="shared" si="237"/>
        <v>0</v>
      </c>
      <c r="I620" s="67">
        <f t="shared" si="237"/>
        <v>0</v>
      </c>
      <c r="J620" s="67">
        <f t="shared" si="237"/>
        <v>0</v>
      </c>
      <c r="K620" s="67">
        <f t="shared" si="237"/>
        <v>0</v>
      </c>
      <c r="L620" s="67">
        <f t="shared" si="237"/>
        <v>1</v>
      </c>
      <c r="M620" s="54" t="s">
        <v>14</v>
      </c>
    </row>
    <row r="621" spans="1:13" ht="15.75" customHeight="1" thickTop="1" thickBot="1">
      <c r="A621" s="64" t="s">
        <v>33</v>
      </c>
      <c r="B621" s="65"/>
      <c r="C621" s="65"/>
      <c r="D621" s="65"/>
      <c r="E621" s="50"/>
      <c r="F621" s="50">
        <v>17</v>
      </c>
      <c r="G621" s="66">
        <f t="shared" si="236"/>
        <v>17</v>
      </c>
      <c r="H621" s="67">
        <f t="shared" si="237"/>
        <v>0</v>
      </c>
      <c r="I621" s="67">
        <f t="shared" si="237"/>
        <v>0</v>
      </c>
      <c r="J621" s="67">
        <f t="shared" si="237"/>
        <v>0</v>
      </c>
      <c r="K621" s="67">
        <f t="shared" si="237"/>
        <v>0</v>
      </c>
      <c r="L621" s="67">
        <f t="shared" si="237"/>
        <v>1</v>
      </c>
      <c r="M621" s="54" t="s">
        <v>14</v>
      </c>
    </row>
    <row r="622" spans="1:13" ht="15.75" customHeight="1" thickTop="1" thickBot="1">
      <c r="A622" s="68" t="s">
        <v>24</v>
      </c>
      <c r="B622" s="69">
        <f t="shared" ref="B622:E622" si="238">IFERROR(AVERAGE(B618:B621),0)</f>
        <v>0</v>
      </c>
      <c r="C622" s="69">
        <f t="shared" si="238"/>
        <v>0</v>
      </c>
      <c r="D622" s="69">
        <f t="shared" si="238"/>
        <v>0</v>
      </c>
      <c r="E622" s="69">
        <f t="shared" si="238"/>
        <v>0</v>
      </c>
      <c r="F622" s="69"/>
      <c r="G622" s="69">
        <f>SUM(AVERAGE(G618:G621))</f>
        <v>17</v>
      </c>
      <c r="H622" s="63">
        <f>AVERAGE(H618:H621)*0.2</f>
        <v>0</v>
      </c>
      <c r="I622" s="63">
        <f>AVERAGE(I618:I621)*0.4</f>
        <v>0</v>
      </c>
      <c r="J622" s="63">
        <f>AVERAGE(J618:J621)*0.6</f>
        <v>0</v>
      </c>
      <c r="K622" s="63">
        <f>AVERAGE(K618:K621)*0.8</f>
        <v>0</v>
      </c>
      <c r="L622" s="70">
        <f>AVERAGE(L618:L621)*1</f>
        <v>1</v>
      </c>
      <c r="M622" s="63">
        <f>SUM(H622:L622)</f>
        <v>1</v>
      </c>
    </row>
    <row r="623" spans="1:13" ht="15.75" customHeight="1" thickTop="1" thickBot="1">
      <c r="A623" s="71" t="s">
        <v>114</v>
      </c>
      <c r="B623" s="72"/>
      <c r="C623" s="72"/>
      <c r="D623" s="72"/>
      <c r="E623" s="72"/>
      <c r="F623" s="72"/>
      <c r="G623" s="73">
        <f>SUM(B623:F623)</f>
        <v>0</v>
      </c>
      <c r="H623" s="74">
        <f t="shared" ref="H623:L623" si="239">IFERROR(B623/$G$623,0)</f>
        <v>0</v>
      </c>
      <c r="I623" s="74">
        <f t="shared" si="239"/>
        <v>0</v>
      </c>
      <c r="J623" s="74">
        <f t="shared" si="239"/>
        <v>0</v>
      </c>
      <c r="K623" s="74">
        <f t="shared" si="239"/>
        <v>0</v>
      </c>
      <c r="L623" s="74">
        <f t="shared" si="239"/>
        <v>0</v>
      </c>
      <c r="M623" s="54" t="s">
        <v>14</v>
      </c>
    </row>
    <row r="624" spans="1:13" ht="15.75" customHeight="1" thickTop="1" thickBot="1">
      <c r="A624" s="170" t="s">
        <v>35</v>
      </c>
      <c r="B624" s="171"/>
      <c r="C624" s="171"/>
      <c r="D624" s="171"/>
      <c r="E624" s="171"/>
      <c r="F624" s="172"/>
      <c r="G624" s="75">
        <v>17</v>
      </c>
      <c r="H624" s="63" t="s">
        <v>14</v>
      </c>
      <c r="I624" s="63" t="s">
        <v>14</v>
      </c>
      <c r="J624" s="63" t="s">
        <v>14</v>
      </c>
      <c r="K624" s="63" t="s">
        <v>14</v>
      </c>
      <c r="L624" s="63" t="s">
        <v>14</v>
      </c>
      <c r="M624" s="63">
        <f>(M604+M611+M616+M622)/4</f>
        <v>1</v>
      </c>
    </row>
    <row r="625" spans="1:13" ht="15.75" customHeight="1" thickTop="1">
      <c r="A625" s="37"/>
      <c r="B625" s="37"/>
      <c r="C625" s="37"/>
      <c r="D625" s="37"/>
      <c r="E625" s="37"/>
      <c r="F625" s="37"/>
      <c r="G625" s="37"/>
      <c r="H625" s="37"/>
      <c r="I625" s="37"/>
      <c r="J625" s="37"/>
      <c r="K625" s="37"/>
      <c r="L625" s="37"/>
      <c r="M625" s="37"/>
    </row>
    <row r="626" spans="1:13" ht="15.75" customHeight="1" thickBot="1">
      <c r="A626" s="37"/>
      <c r="B626" s="37"/>
      <c r="C626" s="37"/>
      <c r="D626" s="37"/>
      <c r="E626" s="37"/>
      <c r="F626" s="37"/>
      <c r="G626" s="37"/>
      <c r="H626" s="37"/>
      <c r="I626" s="37"/>
      <c r="J626" s="37"/>
      <c r="K626" s="37"/>
      <c r="L626" s="37"/>
      <c r="M626" s="37"/>
    </row>
    <row r="627" spans="1:13" ht="15.75" customHeight="1" thickTop="1" thickBot="1">
      <c r="A627" s="39" t="s">
        <v>0</v>
      </c>
      <c r="B627" s="153" t="s">
        <v>157</v>
      </c>
      <c r="C627" s="154"/>
      <c r="D627" s="154"/>
      <c r="E627" s="154"/>
      <c r="F627" s="154"/>
      <c r="G627" s="155"/>
      <c r="H627" s="156" t="s">
        <v>111</v>
      </c>
      <c r="I627" s="157"/>
      <c r="J627" s="158"/>
      <c r="K627" s="40" t="s">
        <v>2</v>
      </c>
      <c r="L627" s="159">
        <v>45342</v>
      </c>
      <c r="M627" s="160"/>
    </row>
    <row r="628" spans="1:13" ht="15.75" customHeight="1" thickBot="1">
      <c r="A628" s="161" t="s">
        <v>3</v>
      </c>
      <c r="B628" s="162"/>
      <c r="C628" s="162"/>
      <c r="D628" s="162"/>
      <c r="E628" s="162"/>
      <c r="F628" s="162"/>
      <c r="G628" s="163"/>
      <c r="H628" s="41" t="s">
        <v>112</v>
      </c>
      <c r="I628" s="167">
        <v>16</v>
      </c>
      <c r="J628" s="155"/>
      <c r="K628" s="42"/>
      <c r="L628" s="41"/>
      <c r="M628" s="41"/>
    </row>
    <row r="629" spans="1:13" ht="15.75" customHeight="1" thickBot="1">
      <c r="A629" s="164"/>
      <c r="B629" s="165"/>
      <c r="C629" s="165"/>
      <c r="D629" s="165"/>
      <c r="E629" s="165"/>
      <c r="F629" s="165"/>
      <c r="G629" s="166"/>
      <c r="H629" s="41" t="s">
        <v>113</v>
      </c>
      <c r="I629" s="167">
        <v>0</v>
      </c>
      <c r="J629" s="155"/>
      <c r="K629" s="41"/>
      <c r="L629" s="41"/>
      <c r="M629" s="41"/>
    </row>
    <row r="630" spans="1:13" ht="15.75" customHeight="1" thickBot="1">
      <c r="A630" s="43" t="s">
        <v>4</v>
      </c>
      <c r="B630" s="168" t="s">
        <v>5</v>
      </c>
      <c r="C630" s="169"/>
      <c r="D630" s="169"/>
      <c r="E630" s="169"/>
      <c r="F630" s="169"/>
      <c r="G630" s="169"/>
      <c r="H630" s="167" t="s">
        <v>5</v>
      </c>
      <c r="I630" s="154"/>
      <c r="J630" s="154"/>
      <c r="K630" s="154"/>
      <c r="L630" s="154"/>
      <c r="M630" s="155"/>
    </row>
    <row r="631" spans="1:13" ht="15.75" customHeight="1" thickTop="1" thickBot="1">
      <c r="A631" s="44" t="s">
        <v>6</v>
      </c>
      <c r="B631" s="45" t="s">
        <v>7</v>
      </c>
      <c r="C631" s="45" t="s">
        <v>8</v>
      </c>
      <c r="D631" s="45" t="s">
        <v>9</v>
      </c>
      <c r="E631" s="45" t="s">
        <v>10</v>
      </c>
      <c r="F631" s="45" t="s">
        <v>11</v>
      </c>
      <c r="G631" s="46" t="s">
        <v>12</v>
      </c>
      <c r="H631" s="47" t="s">
        <v>7</v>
      </c>
      <c r="I631" s="47" t="s">
        <v>8</v>
      </c>
      <c r="J631" s="47" t="s">
        <v>9</v>
      </c>
      <c r="K631" s="47" t="s">
        <v>10</v>
      </c>
      <c r="L631" s="47" t="s">
        <v>11</v>
      </c>
      <c r="M631" s="48" t="s">
        <v>12</v>
      </c>
    </row>
    <row r="632" spans="1:13" ht="15.75" customHeight="1" thickTop="1" thickBot="1">
      <c r="A632" s="49" t="s">
        <v>13</v>
      </c>
      <c r="B632" s="50"/>
      <c r="C632" s="50"/>
      <c r="D632" s="50"/>
      <c r="E632" s="50"/>
      <c r="F632" s="50">
        <v>16</v>
      </c>
      <c r="G632" s="51">
        <f t="shared" ref="G632:G634" si="240">SUM(B632:F632)</f>
        <v>16</v>
      </c>
      <c r="H632" s="52">
        <f t="shared" ref="H632:L634" si="241">IFERROR(B632/$G$632,0)</f>
        <v>0</v>
      </c>
      <c r="I632" s="52">
        <f t="shared" si="241"/>
        <v>0</v>
      </c>
      <c r="J632" s="52">
        <f t="shared" si="241"/>
        <v>0</v>
      </c>
      <c r="K632" s="52">
        <f t="shared" si="241"/>
        <v>0</v>
      </c>
      <c r="L632" s="52">
        <f t="shared" si="241"/>
        <v>1</v>
      </c>
      <c r="M632" s="53" t="s">
        <v>14</v>
      </c>
    </row>
    <row r="633" spans="1:13" ht="15.75" customHeight="1" thickTop="1" thickBot="1">
      <c r="A633" s="49" t="s">
        <v>15</v>
      </c>
      <c r="B633" s="50"/>
      <c r="C633" s="50"/>
      <c r="D633" s="50"/>
      <c r="E633" s="50"/>
      <c r="F633" s="50">
        <v>16</v>
      </c>
      <c r="G633" s="51">
        <f t="shared" si="240"/>
        <v>16</v>
      </c>
      <c r="H633" s="52">
        <f t="shared" si="241"/>
        <v>0</v>
      </c>
      <c r="I633" s="52">
        <f t="shared" si="241"/>
        <v>0</v>
      </c>
      <c r="J633" s="52">
        <f t="shared" si="241"/>
        <v>0</v>
      </c>
      <c r="K633" s="52">
        <f t="shared" si="241"/>
        <v>0</v>
      </c>
      <c r="L633" s="52">
        <f t="shared" si="241"/>
        <v>1</v>
      </c>
      <c r="M633" s="54" t="s">
        <v>14</v>
      </c>
    </row>
    <row r="634" spans="1:13" ht="15.75" customHeight="1" thickTop="1" thickBot="1">
      <c r="A634" s="49" t="s">
        <v>16</v>
      </c>
      <c r="B634" s="50"/>
      <c r="C634" s="50"/>
      <c r="D634" s="50"/>
      <c r="E634" s="50"/>
      <c r="F634" s="50">
        <v>16</v>
      </c>
      <c r="G634" s="51">
        <f t="shared" si="240"/>
        <v>16</v>
      </c>
      <c r="H634" s="52">
        <f t="shared" si="241"/>
        <v>0</v>
      </c>
      <c r="I634" s="52">
        <f t="shared" si="241"/>
        <v>0</v>
      </c>
      <c r="J634" s="52">
        <f t="shared" si="241"/>
        <v>0</v>
      </c>
      <c r="K634" s="52">
        <f t="shared" si="241"/>
        <v>0</v>
      </c>
      <c r="L634" s="52">
        <f t="shared" si="241"/>
        <v>1</v>
      </c>
      <c r="M634" s="54" t="s">
        <v>14</v>
      </c>
    </row>
    <row r="635" spans="1:13" ht="15.75" customHeight="1" thickTop="1" thickBot="1">
      <c r="A635" s="55" t="s">
        <v>17</v>
      </c>
      <c r="B635" s="56">
        <f>IFERROR(AVERAGE(B632:B634),0)</f>
        <v>0</v>
      </c>
      <c r="C635" s="56"/>
      <c r="D635" s="56">
        <f>IFERROR(AVERAGE(D632:D634),0)</f>
        <v>0</v>
      </c>
      <c r="E635" s="56"/>
      <c r="F635" s="56"/>
      <c r="G635" s="56">
        <f>SUM(AVERAGE(G632:G634))</f>
        <v>16</v>
      </c>
      <c r="H635" s="57">
        <f>AVERAGE(H632:H634)*0.2</f>
        <v>0</v>
      </c>
      <c r="I635" s="57">
        <f>AVERAGE(I632:I634)*0.4</f>
        <v>0</v>
      </c>
      <c r="J635" s="57">
        <f>AVERAGE(J632:J634)*0.6</f>
        <v>0</v>
      </c>
      <c r="K635" s="57">
        <f>AVERAGE(K632:K634)*0.8</f>
        <v>0</v>
      </c>
      <c r="L635" s="57">
        <f>AVERAGE(L632:L634)*1</f>
        <v>1</v>
      </c>
      <c r="M635" s="58">
        <f>SUM(H635:L635)</f>
        <v>1</v>
      </c>
    </row>
    <row r="636" spans="1:13" ht="15.75" customHeight="1" thickTop="1" thickBot="1">
      <c r="A636" s="59" t="s">
        <v>18</v>
      </c>
      <c r="B636" s="45" t="s">
        <v>7</v>
      </c>
      <c r="C636" s="45" t="s">
        <v>8</v>
      </c>
      <c r="D636" s="45" t="s">
        <v>9</v>
      </c>
      <c r="E636" s="45" t="s">
        <v>10</v>
      </c>
      <c r="F636" s="45" t="s">
        <v>11</v>
      </c>
      <c r="G636" s="46" t="s">
        <v>12</v>
      </c>
      <c r="H636" s="45" t="s">
        <v>7</v>
      </c>
      <c r="I636" s="45" t="s">
        <v>8</v>
      </c>
      <c r="J636" s="45" t="s">
        <v>9</v>
      </c>
      <c r="K636" s="45" t="s">
        <v>10</v>
      </c>
      <c r="L636" s="60" t="s">
        <v>11</v>
      </c>
      <c r="M636" s="46" t="s">
        <v>12</v>
      </c>
    </row>
    <row r="637" spans="1:13" ht="15.75" customHeight="1" thickTop="1" thickBot="1">
      <c r="A637" s="49" t="s">
        <v>19</v>
      </c>
      <c r="B637" s="50"/>
      <c r="C637" s="50"/>
      <c r="D637" s="50"/>
      <c r="E637" s="50"/>
      <c r="F637" s="50">
        <v>16</v>
      </c>
      <c r="G637" s="51">
        <f t="shared" ref="G637:G641" si="242">SUM(B637:F637)</f>
        <v>16</v>
      </c>
      <c r="H637" s="52">
        <f t="shared" ref="H637:L641" si="243">IFERROR(B637/$G$637,0)</f>
        <v>0</v>
      </c>
      <c r="I637" s="52">
        <f t="shared" si="243"/>
        <v>0</v>
      </c>
      <c r="J637" s="52">
        <f t="shared" si="243"/>
        <v>0</v>
      </c>
      <c r="K637" s="52">
        <f t="shared" si="243"/>
        <v>0</v>
      </c>
      <c r="L637" s="52">
        <f t="shared" si="243"/>
        <v>1</v>
      </c>
      <c r="M637" s="54" t="s">
        <v>14</v>
      </c>
    </row>
    <row r="638" spans="1:13" ht="15.75" customHeight="1" thickTop="1" thickBot="1">
      <c r="A638" s="49" t="s">
        <v>20</v>
      </c>
      <c r="B638" s="50"/>
      <c r="C638" s="50"/>
      <c r="D638" s="50"/>
      <c r="E638" s="50"/>
      <c r="F638" s="50">
        <v>16</v>
      </c>
      <c r="G638" s="51">
        <f t="shared" si="242"/>
        <v>16</v>
      </c>
      <c r="H638" s="52">
        <f t="shared" si="243"/>
        <v>0</v>
      </c>
      <c r="I638" s="52">
        <f t="shared" si="243"/>
        <v>0</v>
      </c>
      <c r="J638" s="52">
        <f t="shared" si="243"/>
        <v>0</v>
      </c>
      <c r="K638" s="52">
        <f t="shared" si="243"/>
        <v>0</v>
      </c>
      <c r="L638" s="52">
        <f t="shared" si="243"/>
        <v>1</v>
      </c>
      <c r="M638" s="54" t="s">
        <v>14</v>
      </c>
    </row>
    <row r="639" spans="1:13" ht="15.75" customHeight="1" thickTop="1" thickBot="1">
      <c r="A639" s="49" t="s">
        <v>21</v>
      </c>
      <c r="B639" s="50"/>
      <c r="C639" s="50"/>
      <c r="D639" s="50"/>
      <c r="E639" s="50"/>
      <c r="F639" s="50">
        <v>16</v>
      </c>
      <c r="G639" s="51">
        <f t="shared" si="242"/>
        <v>16</v>
      </c>
      <c r="H639" s="52">
        <f t="shared" si="243"/>
        <v>0</v>
      </c>
      <c r="I639" s="52">
        <f t="shared" si="243"/>
        <v>0</v>
      </c>
      <c r="J639" s="52">
        <f t="shared" si="243"/>
        <v>0</v>
      </c>
      <c r="K639" s="52">
        <f t="shared" si="243"/>
        <v>0</v>
      </c>
      <c r="L639" s="52">
        <f t="shared" si="243"/>
        <v>1</v>
      </c>
      <c r="M639" s="54" t="s">
        <v>14</v>
      </c>
    </row>
    <row r="640" spans="1:13" ht="15.75" customHeight="1" thickTop="1" thickBot="1">
      <c r="A640" s="49" t="s">
        <v>22</v>
      </c>
      <c r="B640" s="50"/>
      <c r="C640" s="50"/>
      <c r="D640" s="50"/>
      <c r="E640" s="50"/>
      <c r="F640" s="50">
        <v>16</v>
      </c>
      <c r="G640" s="51">
        <f t="shared" si="242"/>
        <v>16</v>
      </c>
      <c r="H640" s="52">
        <f t="shared" si="243"/>
        <v>0</v>
      </c>
      <c r="I640" s="52">
        <f t="shared" si="243"/>
        <v>0</v>
      </c>
      <c r="J640" s="52">
        <f t="shared" si="243"/>
        <v>0</v>
      </c>
      <c r="K640" s="52">
        <f t="shared" si="243"/>
        <v>0</v>
      </c>
      <c r="L640" s="52">
        <f t="shared" si="243"/>
        <v>1</v>
      </c>
      <c r="M640" s="54" t="s">
        <v>14</v>
      </c>
    </row>
    <row r="641" spans="1:13" ht="15.75" customHeight="1" thickTop="1" thickBot="1">
      <c r="A641" s="49" t="s">
        <v>23</v>
      </c>
      <c r="B641" s="50"/>
      <c r="C641" s="50"/>
      <c r="D641" s="50"/>
      <c r="E641" s="50"/>
      <c r="F641" s="50">
        <v>16</v>
      </c>
      <c r="G641" s="51">
        <f t="shared" si="242"/>
        <v>16</v>
      </c>
      <c r="H641" s="52">
        <f t="shared" si="243"/>
        <v>0</v>
      </c>
      <c r="I641" s="52">
        <f t="shared" si="243"/>
        <v>0</v>
      </c>
      <c r="J641" s="52">
        <f t="shared" si="243"/>
        <v>0</v>
      </c>
      <c r="K641" s="52">
        <f t="shared" si="243"/>
        <v>0</v>
      </c>
      <c r="L641" s="52">
        <f t="shared" si="243"/>
        <v>1</v>
      </c>
      <c r="M641" s="54"/>
    </row>
    <row r="642" spans="1:13" ht="15.75" customHeight="1" thickTop="1" thickBot="1">
      <c r="A642" s="55" t="s">
        <v>24</v>
      </c>
      <c r="B642" s="56">
        <f t="shared" ref="B642:E642" si="244">IFERROR(AVERAGE(B637:B641),0)</f>
        <v>0</v>
      </c>
      <c r="C642" s="56">
        <f t="shared" si="244"/>
        <v>0</v>
      </c>
      <c r="D642" s="56">
        <f t="shared" si="244"/>
        <v>0</v>
      </c>
      <c r="E642" s="56">
        <f t="shared" si="244"/>
        <v>0</v>
      </c>
      <c r="F642" s="56"/>
      <c r="G642" s="56">
        <f>SUM(AVERAGE(G637:G641))</f>
        <v>16</v>
      </c>
      <c r="H642" s="58">
        <f>AVERAGE(H637:H641)*0.2</f>
        <v>0</v>
      </c>
      <c r="I642" s="58">
        <f>AVERAGE(I637:I641)*0.4</f>
        <v>0</v>
      </c>
      <c r="J642" s="58">
        <f>AVERAGE(J637:J641)*0.6</f>
        <v>0</v>
      </c>
      <c r="K642" s="58">
        <f>AVERAGE(K637:K641)*0.8</f>
        <v>0</v>
      </c>
      <c r="L642" s="61">
        <f>AVERAGE(L637:L641)*1</f>
        <v>1</v>
      </c>
      <c r="M642" s="58">
        <f>SUM(H642:L642)</f>
        <v>1</v>
      </c>
    </row>
    <row r="643" spans="1:13" ht="15.75" customHeight="1" thickTop="1" thickBot="1">
      <c r="A643" s="59" t="s">
        <v>25</v>
      </c>
      <c r="B643" s="45" t="s">
        <v>7</v>
      </c>
      <c r="C643" s="45" t="s">
        <v>8</v>
      </c>
      <c r="D643" s="45" t="s">
        <v>9</v>
      </c>
      <c r="E643" s="45" t="s">
        <v>10</v>
      </c>
      <c r="F643" s="45" t="s">
        <v>11</v>
      </c>
      <c r="G643" s="46" t="s">
        <v>12</v>
      </c>
      <c r="H643" s="45" t="s">
        <v>7</v>
      </c>
      <c r="I643" s="45" t="s">
        <v>8</v>
      </c>
      <c r="J643" s="45" t="s">
        <v>9</v>
      </c>
      <c r="K643" s="45" t="s">
        <v>10</v>
      </c>
      <c r="L643" s="60" t="s">
        <v>11</v>
      </c>
      <c r="M643" s="46" t="s">
        <v>12</v>
      </c>
    </row>
    <row r="644" spans="1:13" ht="15.75" customHeight="1" thickTop="1" thickBot="1">
      <c r="A644" s="49" t="s">
        <v>26</v>
      </c>
      <c r="B644" s="50"/>
      <c r="C644" s="50"/>
      <c r="D644" s="50"/>
      <c r="E644" s="50"/>
      <c r="F644" s="50">
        <v>16</v>
      </c>
      <c r="G644" s="51">
        <f t="shared" ref="G644:G646" si="245">SUM(B644:F644)</f>
        <v>16</v>
      </c>
      <c r="H644" s="52">
        <f t="shared" ref="H644:L646" si="246">IFERROR(B644/$G$644,0)</f>
        <v>0</v>
      </c>
      <c r="I644" s="52">
        <f t="shared" si="246"/>
        <v>0</v>
      </c>
      <c r="J644" s="52">
        <f t="shared" si="246"/>
        <v>0</v>
      </c>
      <c r="K644" s="52">
        <f t="shared" si="246"/>
        <v>0</v>
      </c>
      <c r="L644" s="52">
        <f t="shared" si="246"/>
        <v>1</v>
      </c>
      <c r="M644" s="54" t="s">
        <v>14</v>
      </c>
    </row>
    <row r="645" spans="1:13" ht="15.75" customHeight="1" thickTop="1" thickBot="1">
      <c r="A645" s="49" t="s">
        <v>27</v>
      </c>
      <c r="B645" s="50"/>
      <c r="C645" s="50"/>
      <c r="D645" s="50"/>
      <c r="E645" s="50"/>
      <c r="F645" s="50">
        <v>16</v>
      </c>
      <c r="G645" s="51">
        <f t="shared" si="245"/>
        <v>16</v>
      </c>
      <c r="H645" s="52">
        <f t="shared" si="246"/>
        <v>0</v>
      </c>
      <c r="I645" s="52">
        <f t="shared" si="246"/>
        <v>0</v>
      </c>
      <c r="J645" s="52">
        <f t="shared" si="246"/>
        <v>0</v>
      </c>
      <c r="K645" s="52">
        <f t="shared" si="246"/>
        <v>0</v>
      </c>
      <c r="L645" s="52">
        <f t="shared" si="246"/>
        <v>1</v>
      </c>
      <c r="M645" s="54" t="s">
        <v>14</v>
      </c>
    </row>
    <row r="646" spans="1:13" ht="15.75" customHeight="1" thickTop="1" thickBot="1">
      <c r="A646" s="49" t="s">
        <v>28</v>
      </c>
      <c r="B646" s="50"/>
      <c r="C646" s="50"/>
      <c r="D646" s="50"/>
      <c r="E646" s="50"/>
      <c r="F646" s="50">
        <v>16</v>
      </c>
      <c r="G646" s="51">
        <f t="shared" si="245"/>
        <v>16</v>
      </c>
      <c r="H646" s="52">
        <f t="shared" si="246"/>
        <v>0</v>
      </c>
      <c r="I646" s="52">
        <f t="shared" si="246"/>
        <v>0</v>
      </c>
      <c r="J646" s="52">
        <f t="shared" si="246"/>
        <v>0</v>
      </c>
      <c r="K646" s="52">
        <f t="shared" si="246"/>
        <v>0</v>
      </c>
      <c r="L646" s="52">
        <f t="shared" si="246"/>
        <v>1</v>
      </c>
      <c r="M646" s="54" t="s">
        <v>14</v>
      </c>
    </row>
    <row r="647" spans="1:13" ht="15.75" customHeight="1" thickTop="1" thickBot="1">
      <c r="A647" s="55" t="s">
        <v>24</v>
      </c>
      <c r="B647" s="56"/>
      <c r="C647" s="56">
        <f t="shared" ref="C647:E647" si="247">IFERROR(AVERAGE(C644:C646),0)</f>
        <v>0</v>
      </c>
      <c r="D647" s="62">
        <f t="shared" si="247"/>
        <v>0</v>
      </c>
      <c r="E647" s="62">
        <f t="shared" si="247"/>
        <v>0</v>
      </c>
      <c r="F647" s="62"/>
      <c r="G647" s="62">
        <f>SUM(AVERAGE(G644:G646))</f>
        <v>16</v>
      </c>
      <c r="H647" s="58">
        <f>AVERAGE(H644:H646)*0.2</f>
        <v>0</v>
      </c>
      <c r="I647" s="58">
        <f>AVERAGE(I644:I646)*0.4</f>
        <v>0</v>
      </c>
      <c r="J647" s="58">
        <f>AVERAGE(J644:J646)*0.6</f>
        <v>0</v>
      </c>
      <c r="K647" s="58">
        <f>AVERAGE(K644:K646)*0.8</f>
        <v>0</v>
      </c>
      <c r="L647" s="61">
        <f>AVERAGE(L644:L646)*1</f>
        <v>1</v>
      </c>
      <c r="M647" s="63">
        <f>SUM(H647:L647)</f>
        <v>1</v>
      </c>
    </row>
    <row r="648" spans="1:13" ht="15.75" customHeight="1" thickTop="1" thickBot="1">
      <c r="A648" s="44" t="s">
        <v>29</v>
      </c>
      <c r="B648" s="45" t="s">
        <v>7</v>
      </c>
      <c r="C648" s="45" t="s">
        <v>8</v>
      </c>
      <c r="D648" s="45" t="s">
        <v>9</v>
      </c>
      <c r="E648" s="45" t="s">
        <v>10</v>
      </c>
      <c r="F648" s="45" t="s">
        <v>11</v>
      </c>
      <c r="G648" s="46" t="s">
        <v>12</v>
      </c>
      <c r="H648" s="45" t="s">
        <v>7</v>
      </c>
      <c r="I648" s="45" t="s">
        <v>8</v>
      </c>
      <c r="J648" s="45" t="s">
        <v>9</v>
      </c>
      <c r="K648" s="45" t="s">
        <v>10</v>
      </c>
      <c r="L648" s="60" t="s">
        <v>11</v>
      </c>
      <c r="M648" s="46" t="s">
        <v>12</v>
      </c>
    </row>
    <row r="649" spans="1:13" ht="15.75" customHeight="1" thickTop="1" thickBot="1">
      <c r="A649" s="64" t="s">
        <v>30</v>
      </c>
      <c r="B649" s="65"/>
      <c r="C649" s="65"/>
      <c r="D649" s="65"/>
      <c r="E649" s="50"/>
      <c r="F649" s="50">
        <v>16</v>
      </c>
      <c r="G649" s="66">
        <f t="shared" ref="G649:G652" si="248">SUM(B649:F649)</f>
        <v>16</v>
      </c>
      <c r="H649" s="67">
        <f t="shared" ref="H649:L652" si="249">IFERROR(B649/$G$649,0)</f>
        <v>0</v>
      </c>
      <c r="I649" s="67">
        <f t="shared" si="249"/>
        <v>0</v>
      </c>
      <c r="J649" s="67">
        <f t="shared" si="249"/>
        <v>0</v>
      </c>
      <c r="K649" s="67">
        <f t="shared" si="249"/>
        <v>0</v>
      </c>
      <c r="L649" s="67">
        <f t="shared" si="249"/>
        <v>1</v>
      </c>
      <c r="M649" s="54" t="s">
        <v>14</v>
      </c>
    </row>
    <row r="650" spans="1:13" ht="15.75" customHeight="1" thickTop="1" thickBot="1">
      <c r="A650" s="64" t="s">
        <v>31</v>
      </c>
      <c r="B650" s="65"/>
      <c r="C650" s="65"/>
      <c r="D650" s="65"/>
      <c r="E650" s="50"/>
      <c r="F650" s="50">
        <v>16</v>
      </c>
      <c r="G650" s="66">
        <f t="shared" si="248"/>
        <v>16</v>
      </c>
      <c r="H650" s="67">
        <f t="shared" si="249"/>
        <v>0</v>
      </c>
      <c r="I650" s="67">
        <f t="shared" si="249"/>
        <v>0</v>
      </c>
      <c r="J650" s="67">
        <f t="shared" si="249"/>
        <v>0</v>
      </c>
      <c r="K650" s="67">
        <f t="shared" si="249"/>
        <v>0</v>
      </c>
      <c r="L650" s="67">
        <f t="shared" si="249"/>
        <v>1</v>
      </c>
      <c r="M650" s="54" t="s">
        <v>14</v>
      </c>
    </row>
    <row r="651" spans="1:13" ht="15.75" customHeight="1" thickTop="1" thickBot="1">
      <c r="A651" s="64" t="s">
        <v>32</v>
      </c>
      <c r="B651" s="65"/>
      <c r="C651" s="65"/>
      <c r="D651" s="65"/>
      <c r="E651" s="50"/>
      <c r="F651" s="50">
        <v>16</v>
      </c>
      <c r="G651" s="66">
        <f t="shared" si="248"/>
        <v>16</v>
      </c>
      <c r="H651" s="67">
        <f t="shared" si="249"/>
        <v>0</v>
      </c>
      <c r="I651" s="67">
        <f t="shared" si="249"/>
        <v>0</v>
      </c>
      <c r="J651" s="67">
        <f t="shared" si="249"/>
        <v>0</v>
      </c>
      <c r="K651" s="67">
        <f t="shared" si="249"/>
        <v>0</v>
      </c>
      <c r="L651" s="67">
        <f t="shared" si="249"/>
        <v>1</v>
      </c>
      <c r="M651" s="54" t="s">
        <v>14</v>
      </c>
    </row>
    <row r="652" spans="1:13" ht="15.75" customHeight="1" thickTop="1" thickBot="1">
      <c r="A652" s="64" t="s">
        <v>33</v>
      </c>
      <c r="B652" s="65"/>
      <c r="C652" s="65"/>
      <c r="D652" s="65"/>
      <c r="E652" s="50"/>
      <c r="F652" s="50">
        <v>16</v>
      </c>
      <c r="G652" s="66">
        <f t="shared" si="248"/>
        <v>16</v>
      </c>
      <c r="H652" s="67">
        <f t="shared" si="249"/>
        <v>0</v>
      </c>
      <c r="I652" s="67">
        <f t="shared" si="249"/>
        <v>0</v>
      </c>
      <c r="J652" s="67">
        <f t="shared" si="249"/>
        <v>0</v>
      </c>
      <c r="K652" s="67">
        <f t="shared" si="249"/>
        <v>0</v>
      </c>
      <c r="L652" s="67">
        <f t="shared" si="249"/>
        <v>1</v>
      </c>
      <c r="M652" s="54" t="s">
        <v>14</v>
      </c>
    </row>
    <row r="653" spans="1:13" ht="15.75" customHeight="1" thickTop="1" thickBot="1">
      <c r="A653" s="68" t="s">
        <v>24</v>
      </c>
      <c r="B653" s="69">
        <f t="shared" ref="B653:E653" si="250">IFERROR(AVERAGE(B649:B652),0)</f>
        <v>0</v>
      </c>
      <c r="C653" s="69">
        <f t="shared" si="250"/>
        <v>0</v>
      </c>
      <c r="D653" s="69">
        <f t="shared" si="250"/>
        <v>0</v>
      </c>
      <c r="E653" s="69">
        <f t="shared" si="250"/>
        <v>0</v>
      </c>
      <c r="F653" s="69"/>
      <c r="G653" s="69">
        <f>SUM(AVERAGE(G649:G652))</f>
        <v>16</v>
      </c>
      <c r="H653" s="63">
        <f>AVERAGE(H649:H652)*0.2</f>
        <v>0</v>
      </c>
      <c r="I653" s="63">
        <f>AVERAGE(I649:I652)*0.4</f>
        <v>0</v>
      </c>
      <c r="J653" s="63">
        <f>AVERAGE(J649:J652)*0.6</f>
        <v>0</v>
      </c>
      <c r="K653" s="63">
        <f>AVERAGE(K649:K652)*0.8</f>
        <v>0</v>
      </c>
      <c r="L653" s="70">
        <f>AVERAGE(L649:L652)*1</f>
        <v>1</v>
      </c>
      <c r="M653" s="63">
        <f>SUM(H653:L653)</f>
        <v>1</v>
      </c>
    </row>
    <row r="654" spans="1:13" ht="15.75" customHeight="1" thickTop="1" thickBot="1">
      <c r="A654" s="71" t="s">
        <v>114</v>
      </c>
      <c r="B654" s="72"/>
      <c r="C654" s="72"/>
      <c r="D654" s="72"/>
      <c r="E654" s="72"/>
      <c r="F654" s="72"/>
      <c r="G654" s="73">
        <f>SUM(B654:F654)</f>
        <v>0</v>
      </c>
      <c r="H654" s="74">
        <f t="shared" ref="H654:L654" si="251">IFERROR(B654/$G$654,0)</f>
        <v>0</v>
      </c>
      <c r="I654" s="74">
        <f t="shared" si="251"/>
        <v>0</v>
      </c>
      <c r="J654" s="74">
        <f t="shared" si="251"/>
        <v>0</v>
      </c>
      <c r="K654" s="74">
        <f t="shared" si="251"/>
        <v>0</v>
      </c>
      <c r="L654" s="74">
        <f t="shared" si="251"/>
        <v>0</v>
      </c>
      <c r="M654" s="54" t="s">
        <v>14</v>
      </c>
    </row>
    <row r="655" spans="1:13" ht="15.75" customHeight="1" thickTop="1" thickBot="1">
      <c r="A655" s="170" t="s">
        <v>35</v>
      </c>
      <c r="B655" s="171"/>
      <c r="C655" s="171"/>
      <c r="D655" s="171"/>
      <c r="E655" s="171"/>
      <c r="F655" s="172"/>
      <c r="G655" s="75">
        <v>16</v>
      </c>
      <c r="H655" s="63" t="s">
        <v>14</v>
      </c>
      <c r="I655" s="63" t="s">
        <v>14</v>
      </c>
      <c r="J655" s="63" t="s">
        <v>14</v>
      </c>
      <c r="K655" s="63" t="s">
        <v>14</v>
      </c>
      <c r="L655" s="63" t="s">
        <v>14</v>
      </c>
      <c r="M655" s="63">
        <f>(M635+M642+M647+M653)/4</f>
        <v>1</v>
      </c>
    </row>
    <row r="656" spans="1:13" ht="15.75" customHeight="1" thickTop="1">
      <c r="A656" s="37"/>
      <c r="B656" s="37"/>
      <c r="C656" s="37"/>
      <c r="D656" s="37"/>
      <c r="E656" s="37"/>
      <c r="F656" s="37"/>
      <c r="G656" s="37"/>
      <c r="H656" s="37"/>
      <c r="I656" s="37"/>
      <c r="J656" s="37"/>
      <c r="K656" s="37"/>
      <c r="L656" s="37"/>
      <c r="M656" s="37"/>
    </row>
    <row r="657" spans="1:13" ht="15.75" customHeight="1" thickBot="1">
      <c r="A657" s="37"/>
      <c r="B657" s="37"/>
      <c r="C657" s="37"/>
      <c r="D657" s="37"/>
      <c r="E657" s="37"/>
      <c r="F657" s="37"/>
      <c r="G657" s="37"/>
      <c r="H657" s="37"/>
      <c r="I657" s="37"/>
      <c r="J657" s="37"/>
      <c r="K657" s="37"/>
      <c r="L657" s="37"/>
      <c r="M657" s="37"/>
    </row>
    <row r="658" spans="1:13" ht="15.75" customHeight="1" thickTop="1" thickBot="1">
      <c r="A658" s="39" t="s">
        <v>0</v>
      </c>
      <c r="B658" s="153" t="s">
        <v>158</v>
      </c>
      <c r="C658" s="154"/>
      <c r="D658" s="154"/>
      <c r="E658" s="154"/>
      <c r="F658" s="154"/>
      <c r="G658" s="155"/>
      <c r="H658" s="156" t="s">
        <v>111</v>
      </c>
      <c r="I658" s="157"/>
      <c r="J658" s="158"/>
      <c r="K658" s="40" t="s">
        <v>2</v>
      </c>
      <c r="L658" s="159">
        <v>45367</v>
      </c>
      <c r="M658" s="160"/>
    </row>
    <row r="659" spans="1:13" ht="15.75" customHeight="1" thickBot="1">
      <c r="A659" s="161" t="s">
        <v>3</v>
      </c>
      <c r="B659" s="162"/>
      <c r="C659" s="162"/>
      <c r="D659" s="162"/>
      <c r="E659" s="162"/>
      <c r="F659" s="162"/>
      <c r="G659" s="163"/>
      <c r="H659" s="41" t="s">
        <v>112</v>
      </c>
      <c r="I659" s="167">
        <v>17</v>
      </c>
      <c r="J659" s="155"/>
      <c r="K659" s="42"/>
      <c r="L659" s="41"/>
      <c r="M659" s="41"/>
    </row>
    <row r="660" spans="1:13" ht="15.75" customHeight="1" thickBot="1">
      <c r="A660" s="164"/>
      <c r="B660" s="165"/>
      <c r="C660" s="165"/>
      <c r="D660" s="165"/>
      <c r="E660" s="165"/>
      <c r="F660" s="165"/>
      <c r="G660" s="166"/>
      <c r="H660" s="41" t="s">
        <v>113</v>
      </c>
      <c r="I660" s="167">
        <v>0</v>
      </c>
      <c r="J660" s="155"/>
      <c r="K660" s="41"/>
      <c r="L660" s="41"/>
      <c r="M660" s="41"/>
    </row>
    <row r="661" spans="1:13" ht="15.75" customHeight="1" thickBot="1">
      <c r="A661" s="43" t="s">
        <v>4</v>
      </c>
      <c r="B661" s="168" t="s">
        <v>5</v>
      </c>
      <c r="C661" s="169"/>
      <c r="D661" s="169"/>
      <c r="E661" s="169"/>
      <c r="F661" s="169"/>
      <c r="G661" s="169"/>
      <c r="H661" s="167" t="s">
        <v>5</v>
      </c>
      <c r="I661" s="154"/>
      <c r="J661" s="154"/>
      <c r="K661" s="154"/>
      <c r="L661" s="154"/>
      <c r="M661" s="155"/>
    </row>
    <row r="662" spans="1:13" ht="15.75" customHeight="1" thickTop="1" thickBot="1">
      <c r="A662" s="44" t="s">
        <v>6</v>
      </c>
      <c r="B662" s="45" t="s">
        <v>7</v>
      </c>
      <c r="C662" s="45" t="s">
        <v>8</v>
      </c>
      <c r="D662" s="45" t="s">
        <v>9</v>
      </c>
      <c r="E662" s="45" t="s">
        <v>10</v>
      </c>
      <c r="F662" s="45" t="s">
        <v>11</v>
      </c>
      <c r="G662" s="46" t="s">
        <v>12</v>
      </c>
      <c r="H662" s="47" t="s">
        <v>7</v>
      </c>
      <c r="I662" s="47" t="s">
        <v>8</v>
      </c>
      <c r="J662" s="47" t="s">
        <v>9</v>
      </c>
      <c r="K662" s="47" t="s">
        <v>10</v>
      </c>
      <c r="L662" s="47" t="s">
        <v>11</v>
      </c>
      <c r="M662" s="48" t="s">
        <v>12</v>
      </c>
    </row>
    <row r="663" spans="1:13" ht="15.75" customHeight="1" thickTop="1" thickBot="1">
      <c r="A663" s="49" t="s">
        <v>13</v>
      </c>
      <c r="B663" s="50"/>
      <c r="C663" s="50"/>
      <c r="D663" s="50"/>
      <c r="E663" s="50"/>
      <c r="F663" s="50">
        <v>15</v>
      </c>
      <c r="G663" s="51">
        <f t="shared" ref="G663:G665" si="252">SUM(B663:F663)</f>
        <v>15</v>
      </c>
      <c r="H663" s="52">
        <f t="shared" ref="H663:L665" si="253">IFERROR(B663/$G$663,0)</f>
        <v>0</v>
      </c>
      <c r="I663" s="52">
        <f t="shared" si="253"/>
        <v>0</v>
      </c>
      <c r="J663" s="52">
        <f t="shared" si="253"/>
        <v>0</v>
      </c>
      <c r="K663" s="52">
        <f t="shared" si="253"/>
        <v>0</v>
      </c>
      <c r="L663" s="52">
        <f t="shared" si="253"/>
        <v>1</v>
      </c>
      <c r="M663" s="53" t="s">
        <v>14</v>
      </c>
    </row>
    <row r="664" spans="1:13" ht="15.75" customHeight="1" thickTop="1" thickBot="1">
      <c r="A664" s="49" t="s">
        <v>15</v>
      </c>
      <c r="B664" s="50"/>
      <c r="C664" s="50"/>
      <c r="D664" s="50"/>
      <c r="E664" s="50"/>
      <c r="F664" s="50">
        <v>15</v>
      </c>
      <c r="G664" s="51">
        <f t="shared" si="252"/>
        <v>15</v>
      </c>
      <c r="H664" s="52">
        <f t="shared" si="253"/>
        <v>0</v>
      </c>
      <c r="I664" s="52">
        <f t="shared" si="253"/>
        <v>0</v>
      </c>
      <c r="J664" s="52">
        <f t="shared" si="253"/>
        <v>0</v>
      </c>
      <c r="K664" s="52">
        <f t="shared" si="253"/>
        <v>0</v>
      </c>
      <c r="L664" s="52">
        <f t="shared" si="253"/>
        <v>1</v>
      </c>
      <c r="M664" s="54" t="s">
        <v>14</v>
      </c>
    </row>
    <row r="665" spans="1:13" ht="15.75" customHeight="1" thickTop="1" thickBot="1">
      <c r="A665" s="49" t="s">
        <v>16</v>
      </c>
      <c r="B665" s="50"/>
      <c r="C665" s="50"/>
      <c r="D665" s="50"/>
      <c r="E665" s="50"/>
      <c r="F665" s="50">
        <v>15</v>
      </c>
      <c r="G665" s="51">
        <f t="shared" si="252"/>
        <v>15</v>
      </c>
      <c r="H665" s="52">
        <f t="shared" si="253"/>
        <v>0</v>
      </c>
      <c r="I665" s="52">
        <f t="shared" si="253"/>
        <v>0</v>
      </c>
      <c r="J665" s="52">
        <f t="shared" si="253"/>
        <v>0</v>
      </c>
      <c r="K665" s="52">
        <f t="shared" si="253"/>
        <v>0</v>
      </c>
      <c r="L665" s="52">
        <f t="shared" si="253"/>
        <v>1</v>
      </c>
      <c r="M665" s="54" t="s">
        <v>14</v>
      </c>
    </row>
    <row r="666" spans="1:13" ht="15.75" customHeight="1" thickTop="1" thickBot="1">
      <c r="A666" s="55" t="s">
        <v>17</v>
      </c>
      <c r="B666" s="56">
        <f>IFERROR(AVERAGE(B663:B665),0)</f>
        <v>0</v>
      </c>
      <c r="C666" s="56"/>
      <c r="D666" s="56">
        <f>IFERROR(AVERAGE(D663:D665),0)</f>
        <v>0</v>
      </c>
      <c r="E666" s="56"/>
      <c r="F666" s="56"/>
      <c r="G666" s="56">
        <f>SUM(AVERAGE(G663:G665))</f>
        <v>15</v>
      </c>
      <c r="H666" s="57">
        <f>AVERAGE(H663:H665)*0.2</f>
        <v>0</v>
      </c>
      <c r="I666" s="57">
        <f>AVERAGE(I663:I665)*0.4</f>
        <v>0</v>
      </c>
      <c r="J666" s="57">
        <f>AVERAGE(J663:J665)*0.6</f>
        <v>0</v>
      </c>
      <c r="K666" s="57">
        <f>AVERAGE(K663:K665)*0.8</f>
        <v>0</v>
      </c>
      <c r="L666" s="57">
        <f>AVERAGE(L663:L665)*1</f>
        <v>1</v>
      </c>
      <c r="M666" s="58">
        <f>SUM(H666:L666)</f>
        <v>1</v>
      </c>
    </row>
    <row r="667" spans="1:13" ht="15.75" customHeight="1" thickTop="1" thickBot="1">
      <c r="A667" s="59" t="s">
        <v>18</v>
      </c>
      <c r="B667" s="45" t="s">
        <v>7</v>
      </c>
      <c r="C667" s="45" t="s">
        <v>8</v>
      </c>
      <c r="D667" s="45" t="s">
        <v>9</v>
      </c>
      <c r="E667" s="45" t="s">
        <v>10</v>
      </c>
      <c r="F667" s="45" t="s">
        <v>11</v>
      </c>
      <c r="G667" s="46" t="s">
        <v>12</v>
      </c>
      <c r="H667" s="45" t="s">
        <v>7</v>
      </c>
      <c r="I667" s="45" t="s">
        <v>8</v>
      </c>
      <c r="J667" s="45" t="s">
        <v>9</v>
      </c>
      <c r="K667" s="45" t="s">
        <v>10</v>
      </c>
      <c r="L667" s="60" t="s">
        <v>11</v>
      </c>
      <c r="M667" s="46" t="s">
        <v>12</v>
      </c>
    </row>
    <row r="668" spans="1:13" ht="15.75" customHeight="1" thickTop="1" thickBot="1">
      <c r="A668" s="49" t="s">
        <v>19</v>
      </c>
      <c r="B668" s="50"/>
      <c r="C668" s="50"/>
      <c r="D668" s="50"/>
      <c r="E668" s="50"/>
      <c r="F668" s="50">
        <v>15</v>
      </c>
      <c r="G668" s="51">
        <f t="shared" ref="G668:G672" si="254">SUM(B668:F668)</f>
        <v>15</v>
      </c>
      <c r="H668" s="52">
        <f t="shared" ref="H668:L672" si="255">IFERROR(B668/$G$668,0)</f>
        <v>0</v>
      </c>
      <c r="I668" s="52">
        <f t="shared" si="255"/>
        <v>0</v>
      </c>
      <c r="J668" s="52">
        <f t="shared" si="255"/>
        <v>0</v>
      </c>
      <c r="K668" s="52">
        <f t="shared" si="255"/>
        <v>0</v>
      </c>
      <c r="L668" s="52">
        <f t="shared" si="255"/>
        <v>1</v>
      </c>
      <c r="M668" s="54" t="s">
        <v>14</v>
      </c>
    </row>
    <row r="669" spans="1:13" ht="15.75" customHeight="1" thickTop="1" thickBot="1">
      <c r="A669" s="49" t="s">
        <v>20</v>
      </c>
      <c r="B669" s="50"/>
      <c r="C669" s="50"/>
      <c r="D669" s="50"/>
      <c r="E669" s="50"/>
      <c r="F669" s="50">
        <v>15</v>
      </c>
      <c r="G669" s="51">
        <f t="shared" si="254"/>
        <v>15</v>
      </c>
      <c r="H669" s="52">
        <f t="shared" si="255"/>
        <v>0</v>
      </c>
      <c r="I669" s="52">
        <f t="shared" si="255"/>
        <v>0</v>
      </c>
      <c r="J669" s="52">
        <f t="shared" si="255"/>
        <v>0</v>
      </c>
      <c r="K669" s="52">
        <f t="shared" si="255"/>
        <v>0</v>
      </c>
      <c r="L669" s="52">
        <f t="shared" si="255"/>
        <v>1</v>
      </c>
      <c r="M669" s="54" t="s">
        <v>14</v>
      </c>
    </row>
    <row r="670" spans="1:13" ht="15.75" customHeight="1" thickTop="1" thickBot="1">
      <c r="A670" s="49" t="s">
        <v>21</v>
      </c>
      <c r="B670" s="50"/>
      <c r="C670" s="50"/>
      <c r="D670" s="50"/>
      <c r="E670" s="50"/>
      <c r="F670" s="50">
        <v>15</v>
      </c>
      <c r="G670" s="51">
        <f t="shared" si="254"/>
        <v>15</v>
      </c>
      <c r="H670" s="52">
        <f t="shared" si="255"/>
        <v>0</v>
      </c>
      <c r="I670" s="52">
        <f t="shared" si="255"/>
        <v>0</v>
      </c>
      <c r="J670" s="52">
        <f t="shared" si="255"/>
        <v>0</v>
      </c>
      <c r="K670" s="52">
        <f t="shared" si="255"/>
        <v>0</v>
      </c>
      <c r="L670" s="52">
        <f t="shared" si="255"/>
        <v>1</v>
      </c>
      <c r="M670" s="54" t="s">
        <v>14</v>
      </c>
    </row>
    <row r="671" spans="1:13" ht="15.75" customHeight="1" thickTop="1" thickBot="1">
      <c r="A671" s="49" t="s">
        <v>22</v>
      </c>
      <c r="B671" s="50"/>
      <c r="C671" s="50"/>
      <c r="D671" s="50"/>
      <c r="E671" s="50"/>
      <c r="F671" s="50">
        <v>15</v>
      </c>
      <c r="G671" s="51">
        <f t="shared" si="254"/>
        <v>15</v>
      </c>
      <c r="H671" s="52">
        <f t="shared" si="255"/>
        <v>0</v>
      </c>
      <c r="I671" s="52">
        <f t="shared" si="255"/>
        <v>0</v>
      </c>
      <c r="J671" s="52">
        <f t="shared" si="255"/>
        <v>0</v>
      </c>
      <c r="K671" s="52">
        <f t="shared" si="255"/>
        <v>0</v>
      </c>
      <c r="L671" s="52">
        <f t="shared" si="255"/>
        <v>1</v>
      </c>
      <c r="M671" s="54" t="s">
        <v>14</v>
      </c>
    </row>
    <row r="672" spans="1:13" ht="15.75" customHeight="1" thickTop="1" thickBot="1">
      <c r="A672" s="49" t="s">
        <v>23</v>
      </c>
      <c r="B672" s="50"/>
      <c r="C672" s="50"/>
      <c r="D672" s="50"/>
      <c r="E672" s="50"/>
      <c r="F672" s="50">
        <v>15</v>
      </c>
      <c r="G672" s="51">
        <f t="shared" si="254"/>
        <v>15</v>
      </c>
      <c r="H672" s="52">
        <f t="shared" si="255"/>
        <v>0</v>
      </c>
      <c r="I672" s="52">
        <f t="shared" si="255"/>
        <v>0</v>
      </c>
      <c r="J672" s="52">
        <f t="shared" si="255"/>
        <v>0</v>
      </c>
      <c r="K672" s="52">
        <f t="shared" si="255"/>
        <v>0</v>
      </c>
      <c r="L672" s="52">
        <f t="shared" si="255"/>
        <v>1</v>
      </c>
      <c r="M672" s="54"/>
    </row>
    <row r="673" spans="1:13" ht="15.75" customHeight="1" thickTop="1" thickBot="1">
      <c r="A673" s="55" t="s">
        <v>24</v>
      </c>
      <c r="B673" s="56">
        <f t="shared" ref="B673:E673" si="256">IFERROR(AVERAGE(B668:B672),0)</f>
        <v>0</v>
      </c>
      <c r="C673" s="56">
        <f t="shared" si="256"/>
        <v>0</v>
      </c>
      <c r="D673" s="56">
        <f t="shared" si="256"/>
        <v>0</v>
      </c>
      <c r="E673" s="56">
        <f t="shared" si="256"/>
        <v>0</v>
      </c>
      <c r="F673" s="56"/>
      <c r="G673" s="56">
        <f>SUM(AVERAGE(G668:G672))</f>
        <v>15</v>
      </c>
      <c r="H673" s="58">
        <f>AVERAGE(H668:H672)*0.2</f>
        <v>0</v>
      </c>
      <c r="I673" s="58">
        <f>AVERAGE(I668:I672)*0.4</f>
        <v>0</v>
      </c>
      <c r="J673" s="58">
        <f>AVERAGE(J668:J672)*0.6</f>
        <v>0</v>
      </c>
      <c r="K673" s="58">
        <f>AVERAGE(K668:K672)*0.8</f>
        <v>0</v>
      </c>
      <c r="L673" s="61">
        <f>AVERAGE(L668:L672)*1</f>
        <v>1</v>
      </c>
      <c r="M673" s="58">
        <f>SUM(H673:L673)</f>
        <v>1</v>
      </c>
    </row>
    <row r="674" spans="1:13" ht="15.75" customHeight="1" thickTop="1" thickBot="1">
      <c r="A674" s="59" t="s">
        <v>25</v>
      </c>
      <c r="B674" s="45" t="s">
        <v>7</v>
      </c>
      <c r="C674" s="45" t="s">
        <v>8</v>
      </c>
      <c r="D674" s="45" t="s">
        <v>9</v>
      </c>
      <c r="E674" s="45" t="s">
        <v>10</v>
      </c>
      <c r="F674" s="45" t="s">
        <v>11</v>
      </c>
      <c r="G674" s="46" t="s">
        <v>12</v>
      </c>
      <c r="H674" s="45" t="s">
        <v>7</v>
      </c>
      <c r="I674" s="45" t="s">
        <v>8</v>
      </c>
      <c r="J674" s="45" t="s">
        <v>9</v>
      </c>
      <c r="K674" s="45" t="s">
        <v>10</v>
      </c>
      <c r="L674" s="60" t="s">
        <v>11</v>
      </c>
      <c r="M674" s="46" t="s">
        <v>12</v>
      </c>
    </row>
    <row r="675" spans="1:13" ht="15.75" customHeight="1" thickTop="1" thickBot="1">
      <c r="A675" s="49" t="s">
        <v>26</v>
      </c>
      <c r="B675" s="50"/>
      <c r="C675" s="50"/>
      <c r="D675" s="50"/>
      <c r="E675" s="50"/>
      <c r="F675" s="50">
        <v>15</v>
      </c>
      <c r="G675" s="51">
        <f t="shared" ref="G675:G677" si="257">SUM(B675:F675)</f>
        <v>15</v>
      </c>
      <c r="H675" s="52">
        <f t="shared" ref="H675:L677" si="258">IFERROR(B675/$G$675,0)</f>
        <v>0</v>
      </c>
      <c r="I675" s="52">
        <f t="shared" si="258"/>
        <v>0</v>
      </c>
      <c r="J675" s="52">
        <f t="shared" si="258"/>
        <v>0</v>
      </c>
      <c r="K675" s="52">
        <f t="shared" si="258"/>
        <v>0</v>
      </c>
      <c r="L675" s="52">
        <f t="shared" si="258"/>
        <v>1</v>
      </c>
      <c r="M675" s="54" t="s">
        <v>14</v>
      </c>
    </row>
    <row r="676" spans="1:13" ht="15.75" customHeight="1" thickTop="1" thickBot="1">
      <c r="A676" s="49" t="s">
        <v>27</v>
      </c>
      <c r="B676" s="50"/>
      <c r="C676" s="50"/>
      <c r="D676" s="50"/>
      <c r="E676" s="50"/>
      <c r="F676" s="50">
        <v>15</v>
      </c>
      <c r="G676" s="51">
        <f t="shared" si="257"/>
        <v>15</v>
      </c>
      <c r="H676" s="52">
        <f t="shared" si="258"/>
        <v>0</v>
      </c>
      <c r="I676" s="52">
        <f t="shared" si="258"/>
        <v>0</v>
      </c>
      <c r="J676" s="52">
        <f t="shared" si="258"/>
        <v>0</v>
      </c>
      <c r="K676" s="52">
        <f t="shared" si="258"/>
        <v>0</v>
      </c>
      <c r="L676" s="52">
        <f t="shared" si="258"/>
        <v>1</v>
      </c>
      <c r="M676" s="54" t="s">
        <v>14</v>
      </c>
    </row>
    <row r="677" spans="1:13" ht="15.75" customHeight="1" thickTop="1" thickBot="1">
      <c r="A677" s="49" t="s">
        <v>28</v>
      </c>
      <c r="B677" s="50"/>
      <c r="C677" s="50"/>
      <c r="D677" s="50"/>
      <c r="E677" s="50"/>
      <c r="F677" s="50">
        <v>15</v>
      </c>
      <c r="G677" s="51">
        <f t="shared" si="257"/>
        <v>15</v>
      </c>
      <c r="H677" s="52">
        <f t="shared" si="258"/>
        <v>0</v>
      </c>
      <c r="I677" s="52">
        <f t="shared" si="258"/>
        <v>0</v>
      </c>
      <c r="J677" s="52">
        <f t="shared" si="258"/>
        <v>0</v>
      </c>
      <c r="K677" s="52">
        <f t="shared" si="258"/>
        <v>0</v>
      </c>
      <c r="L677" s="52">
        <f t="shared" si="258"/>
        <v>1</v>
      </c>
      <c r="M677" s="54" t="s">
        <v>14</v>
      </c>
    </row>
    <row r="678" spans="1:13" ht="15.75" customHeight="1" thickTop="1" thickBot="1">
      <c r="A678" s="55" t="s">
        <v>24</v>
      </c>
      <c r="B678" s="56"/>
      <c r="C678" s="56">
        <f t="shared" ref="C678:E678" si="259">IFERROR(AVERAGE(C675:C677),0)</f>
        <v>0</v>
      </c>
      <c r="D678" s="62">
        <f t="shared" si="259"/>
        <v>0</v>
      </c>
      <c r="E678" s="62">
        <f t="shared" si="259"/>
        <v>0</v>
      </c>
      <c r="F678" s="62"/>
      <c r="G678" s="62">
        <f>SUM(AVERAGE(G675:G677))</f>
        <v>15</v>
      </c>
      <c r="H678" s="58">
        <f>AVERAGE(H675:H677)*0.2</f>
        <v>0</v>
      </c>
      <c r="I678" s="58">
        <f>AVERAGE(I675:I677)*0.4</f>
        <v>0</v>
      </c>
      <c r="J678" s="58">
        <f>AVERAGE(J675:J677)*0.6</f>
        <v>0</v>
      </c>
      <c r="K678" s="58">
        <f>AVERAGE(K675:K677)*0.8</f>
        <v>0</v>
      </c>
      <c r="L678" s="61">
        <f>AVERAGE(L675:L677)*1</f>
        <v>1</v>
      </c>
      <c r="M678" s="63">
        <f>SUM(H678:L678)</f>
        <v>1</v>
      </c>
    </row>
    <row r="679" spans="1:13" ht="15.75" customHeight="1" thickTop="1" thickBot="1">
      <c r="A679" s="44" t="s">
        <v>29</v>
      </c>
      <c r="B679" s="45" t="s">
        <v>7</v>
      </c>
      <c r="C679" s="45" t="s">
        <v>8</v>
      </c>
      <c r="D679" s="45" t="s">
        <v>9</v>
      </c>
      <c r="E679" s="45" t="s">
        <v>10</v>
      </c>
      <c r="F679" s="45" t="s">
        <v>11</v>
      </c>
      <c r="G679" s="46" t="s">
        <v>12</v>
      </c>
      <c r="H679" s="45" t="s">
        <v>7</v>
      </c>
      <c r="I679" s="45" t="s">
        <v>8</v>
      </c>
      <c r="J679" s="45" t="s">
        <v>9</v>
      </c>
      <c r="K679" s="45" t="s">
        <v>10</v>
      </c>
      <c r="L679" s="60" t="s">
        <v>11</v>
      </c>
      <c r="M679" s="46" t="s">
        <v>12</v>
      </c>
    </row>
    <row r="680" spans="1:13" ht="15.75" customHeight="1" thickTop="1" thickBot="1">
      <c r="A680" s="64" t="s">
        <v>30</v>
      </c>
      <c r="B680" s="65"/>
      <c r="C680" s="65"/>
      <c r="D680" s="65"/>
      <c r="E680" s="50"/>
      <c r="F680" s="50">
        <v>15</v>
      </c>
      <c r="G680" s="66">
        <f t="shared" ref="G680:G683" si="260">SUM(B680:F680)</f>
        <v>15</v>
      </c>
      <c r="H680" s="67">
        <f t="shared" ref="H680:L683" si="261">IFERROR(B680/$G$680,0)</f>
        <v>0</v>
      </c>
      <c r="I680" s="67">
        <f t="shared" si="261"/>
        <v>0</v>
      </c>
      <c r="J680" s="67">
        <f t="shared" si="261"/>
        <v>0</v>
      </c>
      <c r="K680" s="67">
        <f t="shared" si="261"/>
        <v>0</v>
      </c>
      <c r="L680" s="67">
        <f t="shared" si="261"/>
        <v>1</v>
      </c>
      <c r="M680" s="54" t="s">
        <v>14</v>
      </c>
    </row>
    <row r="681" spans="1:13" ht="15.75" customHeight="1" thickTop="1" thickBot="1">
      <c r="A681" s="64" t="s">
        <v>31</v>
      </c>
      <c r="B681" s="65"/>
      <c r="C681" s="65"/>
      <c r="D681" s="65"/>
      <c r="E681" s="50"/>
      <c r="F681" s="50">
        <v>15</v>
      </c>
      <c r="G681" s="66">
        <f t="shared" si="260"/>
        <v>15</v>
      </c>
      <c r="H681" s="67">
        <f t="shared" si="261"/>
        <v>0</v>
      </c>
      <c r="I681" s="67">
        <f t="shared" si="261"/>
        <v>0</v>
      </c>
      <c r="J681" s="67">
        <f t="shared" si="261"/>
        <v>0</v>
      </c>
      <c r="K681" s="67">
        <f t="shared" si="261"/>
        <v>0</v>
      </c>
      <c r="L681" s="67">
        <f t="shared" si="261"/>
        <v>1</v>
      </c>
      <c r="M681" s="54" t="s">
        <v>14</v>
      </c>
    </row>
    <row r="682" spans="1:13" ht="15.75" customHeight="1" thickTop="1" thickBot="1">
      <c r="A682" s="64" t="s">
        <v>32</v>
      </c>
      <c r="B682" s="65"/>
      <c r="C682" s="65"/>
      <c r="D682" s="65"/>
      <c r="E682" s="50"/>
      <c r="F682" s="50">
        <v>15</v>
      </c>
      <c r="G682" s="66">
        <f t="shared" si="260"/>
        <v>15</v>
      </c>
      <c r="H682" s="67">
        <f t="shared" si="261"/>
        <v>0</v>
      </c>
      <c r="I682" s="67">
        <f t="shared" si="261"/>
        <v>0</v>
      </c>
      <c r="J682" s="67">
        <f t="shared" si="261"/>
        <v>0</v>
      </c>
      <c r="K682" s="67">
        <f t="shared" si="261"/>
        <v>0</v>
      </c>
      <c r="L682" s="67">
        <f t="shared" si="261"/>
        <v>1</v>
      </c>
      <c r="M682" s="54" t="s">
        <v>14</v>
      </c>
    </row>
    <row r="683" spans="1:13" ht="15.75" customHeight="1" thickTop="1" thickBot="1">
      <c r="A683" s="64" t="s">
        <v>33</v>
      </c>
      <c r="B683" s="65"/>
      <c r="C683" s="65"/>
      <c r="D683" s="65"/>
      <c r="E683" s="50"/>
      <c r="F683" s="50">
        <v>15</v>
      </c>
      <c r="G683" s="66">
        <f t="shared" si="260"/>
        <v>15</v>
      </c>
      <c r="H683" s="67">
        <f t="shared" si="261"/>
        <v>0</v>
      </c>
      <c r="I683" s="67">
        <f t="shared" si="261"/>
        <v>0</v>
      </c>
      <c r="J683" s="67">
        <f t="shared" si="261"/>
        <v>0</v>
      </c>
      <c r="K683" s="67">
        <f t="shared" si="261"/>
        <v>0</v>
      </c>
      <c r="L683" s="67">
        <f t="shared" si="261"/>
        <v>1</v>
      </c>
      <c r="M683" s="54" t="s">
        <v>14</v>
      </c>
    </row>
    <row r="684" spans="1:13" ht="15.75" customHeight="1" thickTop="1" thickBot="1">
      <c r="A684" s="68" t="s">
        <v>24</v>
      </c>
      <c r="B684" s="69">
        <f t="shared" ref="B684:E684" si="262">IFERROR(AVERAGE(B680:B683),0)</f>
        <v>0</v>
      </c>
      <c r="C684" s="69">
        <f t="shared" si="262"/>
        <v>0</v>
      </c>
      <c r="D684" s="69">
        <f t="shared" si="262"/>
        <v>0</v>
      </c>
      <c r="E684" s="69">
        <f t="shared" si="262"/>
        <v>0</v>
      </c>
      <c r="F684" s="69"/>
      <c r="G684" s="69">
        <f>SUM(AVERAGE(G680:G683))</f>
        <v>15</v>
      </c>
      <c r="H684" s="63">
        <f>AVERAGE(H680:H683)*0.2</f>
        <v>0</v>
      </c>
      <c r="I684" s="63">
        <f>AVERAGE(I680:I683)*0.4</f>
        <v>0</v>
      </c>
      <c r="J684" s="63">
        <f>AVERAGE(J680:J683)*0.6</f>
        <v>0</v>
      </c>
      <c r="K684" s="63">
        <f>AVERAGE(K680:K683)*0.8</f>
        <v>0</v>
      </c>
      <c r="L684" s="70">
        <f>AVERAGE(L680:L683)*1</f>
        <v>1</v>
      </c>
      <c r="M684" s="63">
        <f>SUM(H684:L684)</f>
        <v>1</v>
      </c>
    </row>
    <row r="685" spans="1:13" ht="15.75" customHeight="1" thickTop="1" thickBot="1">
      <c r="A685" s="71" t="s">
        <v>114</v>
      </c>
      <c r="B685" s="72"/>
      <c r="C685" s="72"/>
      <c r="D685" s="72"/>
      <c r="E685" s="72"/>
      <c r="F685" s="72"/>
      <c r="G685" s="73">
        <f>SUM(B685:F685)</f>
        <v>0</v>
      </c>
      <c r="H685" s="74">
        <f t="shared" ref="H685:L685" si="263">IFERROR(B685/$G$685,0)</f>
        <v>0</v>
      </c>
      <c r="I685" s="74">
        <f t="shared" si="263"/>
        <v>0</v>
      </c>
      <c r="J685" s="74">
        <f t="shared" si="263"/>
        <v>0</v>
      </c>
      <c r="K685" s="74">
        <f t="shared" si="263"/>
        <v>0</v>
      </c>
      <c r="L685" s="74">
        <f t="shared" si="263"/>
        <v>0</v>
      </c>
      <c r="M685" s="54" t="s">
        <v>14</v>
      </c>
    </row>
    <row r="686" spans="1:13" ht="15.75" customHeight="1" thickTop="1" thickBot="1">
      <c r="A686" s="170" t="s">
        <v>35</v>
      </c>
      <c r="B686" s="171"/>
      <c r="C686" s="171"/>
      <c r="D686" s="171"/>
      <c r="E686" s="171"/>
      <c r="F686" s="172"/>
      <c r="G686" s="75">
        <v>15</v>
      </c>
      <c r="H686" s="63" t="s">
        <v>14</v>
      </c>
      <c r="I686" s="63" t="s">
        <v>14</v>
      </c>
      <c r="J686" s="63" t="s">
        <v>14</v>
      </c>
      <c r="K686" s="63" t="s">
        <v>14</v>
      </c>
      <c r="L686" s="63" t="s">
        <v>14</v>
      </c>
      <c r="M686" s="63">
        <f>(M666+M673+M678+M684)/4</f>
        <v>1</v>
      </c>
    </row>
    <row r="687" spans="1:13" ht="15.75" customHeight="1" thickTop="1">
      <c r="A687" s="37"/>
      <c r="B687" s="37"/>
      <c r="C687" s="37"/>
      <c r="D687" s="37"/>
      <c r="E687" s="37"/>
      <c r="F687" s="37"/>
      <c r="G687" s="37"/>
      <c r="H687" s="37"/>
      <c r="I687" s="37"/>
      <c r="J687" s="37"/>
      <c r="K687" s="37"/>
      <c r="L687" s="37"/>
      <c r="M687" s="37"/>
    </row>
    <row r="688" spans="1:13" ht="15.75" customHeight="1" thickBot="1">
      <c r="A688" s="37"/>
      <c r="B688" s="37"/>
      <c r="C688" s="37"/>
      <c r="D688" s="37"/>
      <c r="E688" s="37"/>
      <c r="F688" s="37"/>
      <c r="G688" s="37"/>
      <c r="H688" s="37"/>
      <c r="I688" s="37"/>
      <c r="J688" s="37"/>
      <c r="K688" s="37"/>
      <c r="L688" s="37"/>
      <c r="M688" s="37"/>
    </row>
    <row r="689" spans="1:13" ht="15.75" customHeight="1" thickTop="1" thickBot="1">
      <c r="A689" s="39" t="s">
        <v>0</v>
      </c>
      <c r="B689" s="153" t="s">
        <v>159</v>
      </c>
      <c r="C689" s="154"/>
      <c r="D689" s="154"/>
      <c r="E689" s="154"/>
      <c r="F689" s="154"/>
      <c r="G689" s="155"/>
      <c r="H689" s="156" t="s">
        <v>111</v>
      </c>
      <c r="I689" s="157"/>
      <c r="J689" s="158"/>
      <c r="K689" s="40" t="s">
        <v>2</v>
      </c>
      <c r="L689" s="159">
        <v>45368</v>
      </c>
      <c r="M689" s="160"/>
    </row>
    <row r="690" spans="1:13" ht="15.75" customHeight="1" thickBot="1">
      <c r="A690" s="161" t="s">
        <v>3</v>
      </c>
      <c r="B690" s="162"/>
      <c r="C690" s="162"/>
      <c r="D690" s="162"/>
      <c r="E690" s="162"/>
      <c r="F690" s="162"/>
      <c r="G690" s="163"/>
      <c r="H690" s="41" t="s">
        <v>112</v>
      </c>
      <c r="I690" s="167">
        <v>17</v>
      </c>
      <c r="J690" s="155"/>
      <c r="K690" s="42"/>
      <c r="L690" s="41"/>
      <c r="M690" s="41"/>
    </row>
    <row r="691" spans="1:13" ht="15.75" customHeight="1" thickBot="1">
      <c r="A691" s="164"/>
      <c r="B691" s="165"/>
      <c r="C691" s="165"/>
      <c r="D691" s="165"/>
      <c r="E691" s="165"/>
      <c r="F691" s="165"/>
      <c r="G691" s="166"/>
      <c r="H691" s="41" t="s">
        <v>113</v>
      </c>
      <c r="I691" s="167">
        <v>0</v>
      </c>
      <c r="J691" s="155"/>
      <c r="K691" s="41"/>
      <c r="L691" s="41"/>
      <c r="M691" s="41"/>
    </row>
    <row r="692" spans="1:13" ht="15.75" customHeight="1" thickBot="1">
      <c r="A692" s="43" t="s">
        <v>4</v>
      </c>
      <c r="B692" s="168" t="s">
        <v>5</v>
      </c>
      <c r="C692" s="169"/>
      <c r="D692" s="169"/>
      <c r="E692" s="169"/>
      <c r="F692" s="169"/>
      <c r="G692" s="169"/>
      <c r="H692" s="167" t="s">
        <v>5</v>
      </c>
      <c r="I692" s="154"/>
      <c r="J692" s="154"/>
      <c r="K692" s="154"/>
      <c r="L692" s="154"/>
      <c r="M692" s="155"/>
    </row>
    <row r="693" spans="1:13" ht="15.75" customHeight="1" thickTop="1" thickBot="1">
      <c r="A693" s="44" t="s">
        <v>6</v>
      </c>
      <c r="B693" s="45" t="s">
        <v>7</v>
      </c>
      <c r="C693" s="45" t="s">
        <v>8</v>
      </c>
      <c r="D693" s="45" t="s">
        <v>9</v>
      </c>
      <c r="E693" s="45" t="s">
        <v>10</v>
      </c>
      <c r="F693" s="45" t="s">
        <v>11</v>
      </c>
      <c r="G693" s="46" t="s">
        <v>12</v>
      </c>
      <c r="H693" s="47" t="s">
        <v>7</v>
      </c>
      <c r="I693" s="47" t="s">
        <v>8</v>
      </c>
      <c r="J693" s="47" t="s">
        <v>9</v>
      </c>
      <c r="K693" s="47" t="s">
        <v>10</v>
      </c>
      <c r="L693" s="47" t="s">
        <v>11</v>
      </c>
      <c r="M693" s="48" t="s">
        <v>12</v>
      </c>
    </row>
    <row r="694" spans="1:13" ht="15.75" customHeight="1" thickTop="1" thickBot="1">
      <c r="A694" s="49" t="s">
        <v>13</v>
      </c>
      <c r="B694" s="50"/>
      <c r="C694" s="50"/>
      <c r="D694" s="50"/>
      <c r="E694" s="50"/>
      <c r="F694" s="50">
        <v>17</v>
      </c>
      <c r="G694" s="51">
        <f t="shared" ref="G694:G696" si="264">SUM(B694:F694)</f>
        <v>17</v>
      </c>
      <c r="H694" s="52">
        <f t="shared" ref="H694:L696" si="265">IFERROR(B694/$G$694,0)</f>
        <v>0</v>
      </c>
      <c r="I694" s="52">
        <f t="shared" si="265"/>
        <v>0</v>
      </c>
      <c r="J694" s="52">
        <f t="shared" si="265"/>
        <v>0</v>
      </c>
      <c r="K694" s="52">
        <f t="shared" si="265"/>
        <v>0</v>
      </c>
      <c r="L694" s="52">
        <f t="shared" si="265"/>
        <v>1</v>
      </c>
      <c r="M694" s="53" t="s">
        <v>14</v>
      </c>
    </row>
    <row r="695" spans="1:13" ht="15.75" customHeight="1" thickTop="1" thickBot="1">
      <c r="A695" s="49" t="s">
        <v>15</v>
      </c>
      <c r="B695" s="50"/>
      <c r="C695" s="50"/>
      <c r="D695" s="50"/>
      <c r="E695" s="50"/>
      <c r="F695" s="50">
        <v>17</v>
      </c>
      <c r="G695" s="51">
        <f t="shared" si="264"/>
        <v>17</v>
      </c>
      <c r="H695" s="52">
        <f t="shared" si="265"/>
        <v>0</v>
      </c>
      <c r="I695" s="52">
        <f t="shared" si="265"/>
        <v>0</v>
      </c>
      <c r="J695" s="52">
        <f t="shared" si="265"/>
        <v>0</v>
      </c>
      <c r="K695" s="52">
        <f t="shared" si="265"/>
        <v>0</v>
      </c>
      <c r="L695" s="52">
        <f t="shared" si="265"/>
        <v>1</v>
      </c>
      <c r="M695" s="54" t="s">
        <v>14</v>
      </c>
    </row>
    <row r="696" spans="1:13" ht="15.75" customHeight="1" thickTop="1" thickBot="1">
      <c r="A696" s="49" t="s">
        <v>16</v>
      </c>
      <c r="B696" s="50"/>
      <c r="C696" s="50"/>
      <c r="D696" s="50"/>
      <c r="E696" s="50"/>
      <c r="F696" s="50">
        <v>17</v>
      </c>
      <c r="G696" s="51">
        <f t="shared" si="264"/>
        <v>17</v>
      </c>
      <c r="H696" s="52">
        <f t="shared" si="265"/>
        <v>0</v>
      </c>
      <c r="I696" s="52">
        <f t="shared" si="265"/>
        <v>0</v>
      </c>
      <c r="J696" s="52">
        <f t="shared" si="265"/>
        <v>0</v>
      </c>
      <c r="K696" s="52">
        <f t="shared" si="265"/>
        <v>0</v>
      </c>
      <c r="L696" s="52">
        <f t="shared" si="265"/>
        <v>1</v>
      </c>
      <c r="M696" s="54" t="s">
        <v>14</v>
      </c>
    </row>
    <row r="697" spans="1:13" ht="15.75" customHeight="1" thickTop="1" thickBot="1">
      <c r="A697" s="55" t="s">
        <v>17</v>
      </c>
      <c r="B697" s="56">
        <f>IFERROR(AVERAGE(B694:B696),0)</f>
        <v>0</v>
      </c>
      <c r="C697" s="56"/>
      <c r="D697" s="56">
        <f>IFERROR(AVERAGE(D694:D696),0)</f>
        <v>0</v>
      </c>
      <c r="E697" s="56"/>
      <c r="F697" s="56"/>
      <c r="G697" s="56">
        <f>SUM(AVERAGE(G694:G696))</f>
        <v>17</v>
      </c>
      <c r="H697" s="57">
        <f>AVERAGE(H694:H696)*0.2</f>
        <v>0</v>
      </c>
      <c r="I697" s="57">
        <f>AVERAGE(I694:I696)*0.4</f>
        <v>0</v>
      </c>
      <c r="J697" s="57">
        <f>AVERAGE(J694:J696)*0.6</f>
        <v>0</v>
      </c>
      <c r="K697" s="57">
        <f>AVERAGE(K694:K696)*0.8</f>
        <v>0</v>
      </c>
      <c r="L697" s="57">
        <f>AVERAGE(L694:L696)*1</f>
        <v>1</v>
      </c>
      <c r="M697" s="58">
        <f>SUM(H697:L697)</f>
        <v>1</v>
      </c>
    </row>
    <row r="698" spans="1:13" ht="15.75" customHeight="1" thickTop="1" thickBot="1">
      <c r="A698" s="59" t="s">
        <v>18</v>
      </c>
      <c r="B698" s="45" t="s">
        <v>7</v>
      </c>
      <c r="C698" s="45" t="s">
        <v>8</v>
      </c>
      <c r="D698" s="45" t="s">
        <v>9</v>
      </c>
      <c r="E698" s="45" t="s">
        <v>10</v>
      </c>
      <c r="F698" s="45" t="s">
        <v>11</v>
      </c>
      <c r="G698" s="46" t="s">
        <v>12</v>
      </c>
      <c r="H698" s="45" t="s">
        <v>7</v>
      </c>
      <c r="I698" s="45" t="s">
        <v>8</v>
      </c>
      <c r="J698" s="45" t="s">
        <v>9</v>
      </c>
      <c r="K698" s="45" t="s">
        <v>10</v>
      </c>
      <c r="L698" s="60" t="s">
        <v>11</v>
      </c>
      <c r="M698" s="46" t="s">
        <v>12</v>
      </c>
    </row>
    <row r="699" spans="1:13" ht="15.75" customHeight="1" thickTop="1" thickBot="1">
      <c r="A699" s="49" t="s">
        <v>19</v>
      </c>
      <c r="B699" s="50"/>
      <c r="C699" s="50"/>
      <c r="D699" s="50"/>
      <c r="E699" s="50"/>
      <c r="F699" s="50">
        <v>17</v>
      </c>
      <c r="G699" s="51">
        <f t="shared" ref="G699:G703" si="266">SUM(B699:F699)</f>
        <v>17</v>
      </c>
      <c r="H699" s="52">
        <f t="shared" ref="H699:L703" si="267">IFERROR(B699/$G$699,0)</f>
        <v>0</v>
      </c>
      <c r="I699" s="52">
        <f t="shared" si="267"/>
        <v>0</v>
      </c>
      <c r="J699" s="52">
        <f t="shared" si="267"/>
        <v>0</v>
      </c>
      <c r="K699" s="52">
        <f t="shared" si="267"/>
        <v>0</v>
      </c>
      <c r="L699" s="52">
        <f t="shared" si="267"/>
        <v>1</v>
      </c>
      <c r="M699" s="54" t="s">
        <v>14</v>
      </c>
    </row>
    <row r="700" spans="1:13" ht="15.75" customHeight="1" thickTop="1" thickBot="1">
      <c r="A700" s="49" t="s">
        <v>20</v>
      </c>
      <c r="B700" s="50"/>
      <c r="C700" s="50"/>
      <c r="D700" s="50"/>
      <c r="E700" s="50"/>
      <c r="F700" s="50">
        <v>17</v>
      </c>
      <c r="G700" s="51">
        <f t="shared" si="266"/>
        <v>17</v>
      </c>
      <c r="H700" s="52">
        <f t="shared" si="267"/>
        <v>0</v>
      </c>
      <c r="I700" s="52">
        <f t="shared" si="267"/>
        <v>0</v>
      </c>
      <c r="J700" s="52">
        <f t="shared" si="267"/>
        <v>0</v>
      </c>
      <c r="K700" s="52">
        <f t="shared" si="267"/>
        <v>0</v>
      </c>
      <c r="L700" s="52">
        <f t="shared" si="267"/>
        <v>1</v>
      </c>
      <c r="M700" s="54" t="s">
        <v>14</v>
      </c>
    </row>
    <row r="701" spans="1:13" ht="15.75" customHeight="1" thickTop="1" thickBot="1">
      <c r="A701" s="49" t="s">
        <v>21</v>
      </c>
      <c r="B701" s="50"/>
      <c r="C701" s="50"/>
      <c r="D701" s="50"/>
      <c r="E701" s="50"/>
      <c r="F701" s="50">
        <v>17</v>
      </c>
      <c r="G701" s="51">
        <f t="shared" si="266"/>
        <v>17</v>
      </c>
      <c r="H701" s="52">
        <f t="shared" si="267"/>
        <v>0</v>
      </c>
      <c r="I701" s="52">
        <f t="shared" si="267"/>
        <v>0</v>
      </c>
      <c r="J701" s="52">
        <f t="shared" si="267"/>
        <v>0</v>
      </c>
      <c r="K701" s="52">
        <f t="shared" si="267"/>
        <v>0</v>
      </c>
      <c r="L701" s="52">
        <f t="shared" si="267"/>
        <v>1</v>
      </c>
      <c r="M701" s="54" t="s">
        <v>14</v>
      </c>
    </row>
    <row r="702" spans="1:13" ht="15.75" customHeight="1" thickTop="1" thickBot="1">
      <c r="A702" s="49" t="s">
        <v>22</v>
      </c>
      <c r="B702" s="50"/>
      <c r="C702" s="50"/>
      <c r="D702" s="50"/>
      <c r="E702" s="50"/>
      <c r="F702" s="50">
        <v>17</v>
      </c>
      <c r="G702" s="51">
        <f t="shared" si="266"/>
        <v>17</v>
      </c>
      <c r="H702" s="52">
        <f t="shared" si="267"/>
        <v>0</v>
      </c>
      <c r="I702" s="52">
        <f t="shared" si="267"/>
        <v>0</v>
      </c>
      <c r="J702" s="52">
        <f t="shared" si="267"/>
        <v>0</v>
      </c>
      <c r="K702" s="52">
        <f t="shared" si="267"/>
        <v>0</v>
      </c>
      <c r="L702" s="52">
        <f t="shared" si="267"/>
        <v>1</v>
      </c>
      <c r="M702" s="54" t="s">
        <v>14</v>
      </c>
    </row>
    <row r="703" spans="1:13" ht="15.75" customHeight="1" thickTop="1" thickBot="1">
      <c r="A703" s="49" t="s">
        <v>23</v>
      </c>
      <c r="B703" s="50"/>
      <c r="C703" s="50"/>
      <c r="D703" s="50"/>
      <c r="E703" s="50"/>
      <c r="F703" s="50">
        <v>17</v>
      </c>
      <c r="G703" s="51">
        <f t="shared" si="266"/>
        <v>17</v>
      </c>
      <c r="H703" s="52">
        <f t="shared" si="267"/>
        <v>0</v>
      </c>
      <c r="I703" s="52">
        <f t="shared" si="267"/>
        <v>0</v>
      </c>
      <c r="J703" s="52">
        <f t="shared" si="267"/>
        <v>0</v>
      </c>
      <c r="K703" s="52">
        <f t="shared" si="267"/>
        <v>0</v>
      </c>
      <c r="L703" s="52">
        <f t="shared" si="267"/>
        <v>1</v>
      </c>
      <c r="M703" s="54"/>
    </row>
    <row r="704" spans="1:13" ht="15.75" customHeight="1" thickTop="1" thickBot="1">
      <c r="A704" s="55" t="s">
        <v>24</v>
      </c>
      <c r="B704" s="56">
        <f t="shared" ref="B704:E704" si="268">IFERROR(AVERAGE(B699:B703),0)</f>
        <v>0</v>
      </c>
      <c r="C704" s="56">
        <f t="shared" si="268"/>
        <v>0</v>
      </c>
      <c r="D704" s="56">
        <f t="shared" si="268"/>
        <v>0</v>
      </c>
      <c r="E704" s="56">
        <f t="shared" si="268"/>
        <v>0</v>
      </c>
      <c r="F704" s="56"/>
      <c r="G704" s="56">
        <f>SUM(AVERAGE(G699:G703))</f>
        <v>17</v>
      </c>
      <c r="H704" s="58">
        <f>AVERAGE(H699:H703)*0.2</f>
        <v>0</v>
      </c>
      <c r="I704" s="58">
        <f>AVERAGE(I699:I703)*0.4</f>
        <v>0</v>
      </c>
      <c r="J704" s="58">
        <f>AVERAGE(J699:J703)*0.6</f>
        <v>0</v>
      </c>
      <c r="K704" s="58">
        <f>AVERAGE(K699:K703)*0.8</f>
        <v>0</v>
      </c>
      <c r="L704" s="61">
        <f>AVERAGE(L699:L703)*1</f>
        <v>1</v>
      </c>
      <c r="M704" s="58">
        <f>SUM(H704:L704)</f>
        <v>1</v>
      </c>
    </row>
    <row r="705" spans="1:13" ht="15.75" customHeight="1" thickTop="1" thickBot="1">
      <c r="A705" s="59" t="s">
        <v>25</v>
      </c>
      <c r="B705" s="45" t="s">
        <v>7</v>
      </c>
      <c r="C705" s="45" t="s">
        <v>8</v>
      </c>
      <c r="D705" s="45" t="s">
        <v>9</v>
      </c>
      <c r="E705" s="45" t="s">
        <v>10</v>
      </c>
      <c r="F705" s="45" t="s">
        <v>11</v>
      </c>
      <c r="G705" s="46" t="s">
        <v>12</v>
      </c>
      <c r="H705" s="45" t="s">
        <v>7</v>
      </c>
      <c r="I705" s="45" t="s">
        <v>8</v>
      </c>
      <c r="J705" s="45" t="s">
        <v>9</v>
      </c>
      <c r="K705" s="45" t="s">
        <v>10</v>
      </c>
      <c r="L705" s="60" t="s">
        <v>11</v>
      </c>
      <c r="M705" s="46" t="s">
        <v>12</v>
      </c>
    </row>
    <row r="706" spans="1:13" ht="15.75" customHeight="1" thickTop="1" thickBot="1">
      <c r="A706" s="49" t="s">
        <v>26</v>
      </c>
      <c r="B706" s="50"/>
      <c r="C706" s="50"/>
      <c r="D706" s="50"/>
      <c r="E706" s="50"/>
      <c r="F706" s="50">
        <v>17</v>
      </c>
      <c r="G706" s="51">
        <f t="shared" ref="G706:G708" si="269">SUM(B706:F706)</f>
        <v>17</v>
      </c>
      <c r="H706" s="52">
        <f t="shared" ref="H706:L708" si="270">IFERROR(B706/$G$706,0)</f>
        <v>0</v>
      </c>
      <c r="I706" s="52">
        <f t="shared" si="270"/>
        <v>0</v>
      </c>
      <c r="J706" s="52">
        <f t="shared" si="270"/>
        <v>0</v>
      </c>
      <c r="K706" s="52">
        <f t="shared" si="270"/>
        <v>0</v>
      </c>
      <c r="L706" s="52">
        <f t="shared" si="270"/>
        <v>1</v>
      </c>
      <c r="M706" s="54" t="s">
        <v>14</v>
      </c>
    </row>
    <row r="707" spans="1:13" ht="15.75" customHeight="1" thickTop="1" thickBot="1">
      <c r="A707" s="49" t="s">
        <v>27</v>
      </c>
      <c r="B707" s="50"/>
      <c r="C707" s="50"/>
      <c r="D707" s="50"/>
      <c r="E707" s="50"/>
      <c r="F707" s="50">
        <v>17</v>
      </c>
      <c r="G707" s="51">
        <f t="shared" si="269"/>
        <v>17</v>
      </c>
      <c r="H707" s="52">
        <f t="shared" si="270"/>
        <v>0</v>
      </c>
      <c r="I707" s="52">
        <f t="shared" si="270"/>
        <v>0</v>
      </c>
      <c r="J707" s="52">
        <f t="shared" si="270"/>
        <v>0</v>
      </c>
      <c r="K707" s="52">
        <f t="shared" si="270"/>
        <v>0</v>
      </c>
      <c r="L707" s="52">
        <f t="shared" si="270"/>
        <v>1</v>
      </c>
      <c r="M707" s="54" t="s">
        <v>14</v>
      </c>
    </row>
    <row r="708" spans="1:13" ht="15.75" customHeight="1" thickTop="1" thickBot="1">
      <c r="A708" s="49" t="s">
        <v>28</v>
      </c>
      <c r="B708" s="50"/>
      <c r="C708" s="50"/>
      <c r="D708" s="50"/>
      <c r="E708" s="50"/>
      <c r="F708" s="50">
        <v>17</v>
      </c>
      <c r="G708" s="51">
        <f t="shared" si="269"/>
        <v>17</v>
      </c>
      <c r="H708" s="52">
        <f t="shared" si="270"/>
        <v>0</v>
      </c>
      <c r="I708" s="52">
        <f t="shared" si="270"/>
        <v>0</v>
      </c>
      <c r="J708" s="52">
        <f t="shared" si="270"/>
        <v>0</v>
      </c>
      <c r="K708" s="52">
        <f t="shared" si="270"/>
        <v>0</v>
      </c>
      <c r="L708" s="52">
        <f t="shared" si="270"/>
        <v>1</v>
      </c>
      <c r="M708" s="54" t="s">
        <v>14</v>
      </c>
    </row>
    <row r="709" spans="1:13" ht="15.75" customHeight="1" thickTop="1" thickBot="1">
      <c r="A709" s="55" t="s">
        <v>24</v>
      </c>
      <c r="B709" s="56"/>
      <c r="C709" s="56">
        <f t="shared" ref="C709:E709" si="271">IFERROR(AVERAGE(C706:C708),0)</f>
        <v>0</v>
      </c>
      <c r="D709" s="62">
        <f t="shared" si="271"/>
        <v>0</v>
      </c>
      <c r="E709" s="62">
        <f t="shared" si="271"/>
        <v>0</v>
      </c>
      <c r="F709" s="62"/>
      <c r="G709" s="62">
        <f>SUM(AVERAGE(G706:G708))</f>
        <v>17</v>
      </c>
      <c r="H709" s="58">
        <f>AVERAGE(H706:H708)*0.2</f>
        <v>0</v>
      </c>
      <c r="I709" s="58">
        <f>AVERAGE(I706:I708)*0.4</f>
        <v>0</v>
      </c>
      <c r="J709" s="58">
        <f>AVERAGE(J706:J708)*0.6</f>
        <v>0</v>
      </c>
      <c r="K709" s="58">
        <f>AVERAGE(K706:K708)*0.8</f>
        <v>0</v>
      </c>
      <c r="L709" s="61">
        <f>AVERAGE(L706:L708)*1</f>
        <v>1</v>
      </c>
      <c r="M709" s="63">
        <f>SUM(H709:L709)</f>
        <v>1</v>
      </c>
    </row>
    <row r="710" spans="1:13" ht="15.75" customHeight="1" thickTop="1" thickBot="1">
      <c r="A710" s="44" t="s">
        <v>29</v>
      </c>
      <c r="B710" s="45" t="s">
        <v>7</v>
      </c>
      <c r="C710" s="45" t="s">
        <v>8</v>
      </c>
      <c r="D710" s="45" t="s">
        <v>9</v>
      </c>
      <c r="E710" s="45" t="s">
        <v>10</v>
      </c>
      <c r="F710" s="45" t="s">
        <v>11</v>
      </c>
      <c r="G710" s="46" t="s">
        <v>12</v>
      </c>
      <c r="H710" s="45" t="s">
        <v>7</v>
      </c>
      <c r="I710" s="45" t="s">
        <v>8</v>
      </c>
      <c r="J710" s="45" t="s">
        <v>9</v>
      </c>
      <c r="K710" s="45" t="s">
        <v>10</v>
      </c>
      <c r="L710" s="60" t="s">
        <v>11</v>
      </c>
      <c r="M710" s="46" t="s">
        <v>12</v>
      </c>
    </row>
    <row r="711" spans="1:13" ht="15.75" customHeight="1" thickTop="1" thickBot="1">
      <c r="A711" s="64" t="s">
        <v>30</v>
      </c>
      <c r="B711" s="65"/>
      <c r="C711" s="65"/>
      <c r="D711" s="65"/>
      <c r="E711" s="50"/>
      <c r="F711" s="50">
        <v>17</v>
      </c>
      <c r="G711" s="66">
        <f t="shared" ref="G711:G714" si="272">SUM(B711:F711)</f>
        <v>17</v>
      </c>
      <c r="H711" s="67">
        <f t="shared" ref="H711:L714" si="273">IFERROR(B711/$G$711,0)</f>
        <v>0</v>
      </c>
      <c r="I711" s="67">
        <f t="shared" si="273"/>
        <v>0</v>
      </c>
      <c r="J711" s="67">
        <f t="shared" si="273"/>
        <v>0</v>
      </c>
      <c r="K711" s="67">
        <f t="shared" si="273"/>
        <v>0</v>
      </c>
      <c r="L711" s="67">
        <f t="shared" si="273"/>
        <v>1</v>
      </c>
      <c r="M711" s="54" t="s">
        <v>14</v>
      </c>
    </row>
    <row r="712" spans="1:13" ht="15.75" customHeight="1" thickTop="1" thickBot="1">
      <c r="A712" s="64" t="s">
        <v>31</v>
      </c>
      <c r="B712" s="65"/>
      <c r="C712" s="65"/>
      <c r="D712" s="65"/>
      <c r="E712" s="50"/>
      <c r="F712" s="50">
        <v>17</v>
      </c>
      <c r="G712" s="66">
        <f t="shared" si="272"/>
        <v>17</v>
      </c>
      <c r="H712" s="67">
        <f t="shared" si="273"/>
        <v>0</v>
      </c>
      <c r="I712" s="67">
        <f t="shared" si="273"/>
        <v>0</v>
      </c>
      <c r="J712" s="67">
        <f t="shared" si="273"/>
        <v>0</v>
      </c>
      <c r="K712" s="67">
        <f t="shared" si="273"/>
        <v>0</v>
      </c>
      <c r="L712" s="67">
        <f t="shared" si="273"/>
        <v>1</v>
      </c>
      <c r="M712" s="54" t="s">
        <v>14</v>
      </c>
    </row>
    <row r="713" spans="1:13" ht="15.75" customHeight="1" thickTop="1" thickBot="1">
      <c r="A713" s="64" t="s">
        <v>32</v>
      </c>
      <c r="B713" s="65"/>
      <c r="C713" s="65"/>
      <c r="D713" s="65"/>
      <c r="E713" s="50"/>
      <c r="F713" s="50">
        <v>17</v>
      </c>
      <c r="G713" s="66">
        <f t="shared" si="272"/>
        <v>17</v>
      </c>
      <c r="H713" s="67">
        <f t="shared" si="273"/>
        <v>0</v>
      </c>
      <c r="I713" s="67">
        <f t="shared" si="273"/>
        <v>0</v>
      </c>
      <c r="J713" s="67">
        <f t="shared" si="273"/>
        <v>0</v>
      </c>
      <c r="K713" s="67">
        <f t="shared" si="273"/>
        <v>0</v>
      </c>
      <c r="L713" s="67">
        <f t="shared" si="273"/>
        <v>1</v>
      </c>
      <c r="M713" s="54" t="s">
        <v>14</v>
      </c>
    </row>
    <row r="714" spans="1:13" ht="15.75" customHeight="1" thickTop="1" thickBot="1">
      <c r="A714" s="64" t="s">
        <v>33</v>
      </c>
      <c r="B714" s="65"/>
      <c r="C714" s="65"/>
      <c r="D714" s="65"/>
      <c r="E714" s="50"/>
      <c r="F714" s="50">
        <v>17</v>
      </c>
      <c r="G714" s="66">
        <f t="shared" si="272"/>
        <v>17</v>
      </c>
      <c r="H714" s="67">
        <f t="shared" si="273"/>
        <v>0</v>
      </c>
      <c r="I714" s="67">
        <f t="shared" si="273"/>
        <v>0</v>
      </c>
      <c r="J714" s="67">
        <f t="shared" si="273"/>
        <v>0</v>
      </c>
      <c r="K714" s="67">
        <f t="shared" si="273"/>
        <v>0</v>
      </c>
      <c r="L714" s="67">
        <f t="shared" si="273"/>
        <v>1</v>
      </c>
      <c r="M714" s="54" t="s">
        <v>14</v>
      </c>
    </row>
    <row r="715" spans="1:13" ht="15.75" customHeight="1" thickTop="1" thickBot="1">
      <c r="A715" s="68" t="s">
        <v>24</v>
      </c>
      <c r="B715" s="69">
        <f t="shared" ref="B715:E715" si="274">IFERROR(AVERAGE(B711:B714),0)</f>
        <v>0</v>
      </c>
      <c r="C715" s="69">
        <f t="shared" si="274"/>
        <v>0</v>
      </c>
      <c r="D715" s="69">
        <f t="shared" si="274"/>
        <v>0</v>
      </c>
      <c r="E715" s="69">
        <f t="shared" si="274"/>
        <v>0</v>
      </c>
      <c r="F715" s="69"/>
      <c r="G715" s="69">
        <f>SUM(AVERAGE(G711:G714))</f>
        <v>17</v>
      </c>
      <c r="H715" s="63">
        <f>AVERAGE(H711:H714)*0.2</f>
        <v>0</v>
      </c>
      <c r="I715" s="63">
        <f>AVERAGE(I711:I714)*0.4</f>
        <v>0</v>
      </c>
      <c r="J715" s="63">
        <f>AVERAGE(J711:J714)*0.6</f>
        <v>0</v>
      </c>
      <c r="K715" s="63">
        <f>AVERAGE(K711:K714)*0.8</f>
        <v>0</v>
      </c>
      <c r="L715" s="70">
        <f>AVERAGE(L711:L714)*1</f>
        <v>1</v>
      </c>
      <c r="M715" s="63">
        <f>SUM(H715:L715)</f>
        <v>1</v>
      </c>
    </row>
    <row r="716" spans="1:13" ht="15.75" customHeight="1" thickTop="1" thickBot="1">
      <c r="A716" s="71" t="s">
        <v>114</v>
      </c>
      <c r="B716" s="72"/>
      <c r="C716" s="72"/>
      <c r="D716" s="72"/>
      <c r="E716" s="72"/>
      <c r="F716" s="72"/>
      <c r="G716" s="73">
        <f>SUM(B716:F716)</f>
        <v>0</v>
      </c>
      <c r="H716" s="74">
        <f t="shared" ref="H716:L716" si="275">IFERROR(B716/$G$716,0)</f>
        <v>0</v>
      </c>
      <c r="I716" s="74">
        <f t="shared" si="275"/>
        <v>0</v>
      </c>
      <c r="J716" s="74">
        <f t="shared" si="275"/>
        <v>0</v>
      </c>
      <c r="K716" s="74">
        <f t="shared" si="275"/>
        <v>0</v>
      </c>
      <c r="L716" s="74">
        <f t="shared" si="275"/>
        <v>0</v>
      </c>
      <c r="M716" s="54" t="s">
        <v>14</v>
      </c>
    </row>
    <row r="717" spans="1:13" ht="15.75" customHeight="1" thickTop="1" thickBot="1">
      <c r="A717" s="170" t="s">
        <v>35</v>
      </c>
      <c r="B717" s="171"/>
      <c r="C717" s="171"/>
      <c r="D717" s="171"/>
      <c r="E717" s="171"/>
      <c r="F717" s="172"/>
      <c r="G717" s="75">
        <v>17</v>
      </c>
      <c r="H717" s="63" t="s">
        <v>14</v>
      </c>
      <c r="I717" s="63" t="s">
        <v>14</v>
      </c>
      <c r="J717" s="63" t="s">
        <v>14</v>
      </c>
      <c r="K717" s="63" t="s">
        <v>14</v>
      </c>
      <c r="L717" s="63" t="s">
        <v>14</v>
      </c>
      <c r="M717" s="63">
        <f>(M697+M704+M709+M715)/4</f>
        <v>1</v>
      </c>
    </row>
    <row r="718" spans="1:13" ht="15.75" customHeight="1" thickTop="1">
      <c r="A718" s="37"/>
      <c r="B718" s="37"/>
      <c r="C718" s="37"/>
      <c r="D718" s="37"/>
      <c r="E718" s="37"/>
      <c r="F718" s="37"/>
      <c r="G718" s="37"/>
      <c r="H718" s="37"/>
      <c r="I718" s="37"/>
      <c r="J718" s="37"/>
      <c r="K718" s="37"/>
      <c r="L718" s="37"/>
      <c r="M718" s="37"/>
    </row>
    <row r="719" spans="1:13" ht="15.75" customHeight="1" thickBot="1">
      <c r="A719" s="37"/>
      <c r="B719" s="37"/>
      <c r="C719" s="37"/>
      <c r="D719" s="37"/>
      <c r="E719" s="37"/>
      <c r="F719" s="37"/>
      <c r="G719" s="37"/>
      <c r="H719" s="37"/>
      <c r="I719" s="37"/>
      <c r="J719" s="37"/>
      <c r="K719" s="37"/>
      <c r="L719" s="37"/>
      <c r="M719" s="37"/>
    </row>
    <row r="720" spans="1:13" ht="15.75" customHeight="1" thickTop="1" thickBot="1">
      <c r="A720" s="39" t="s">
        <v>0</v>
      </c>
      <c r="B720" s="153" t="s">
        <v>160</v>
      </c>
      <c r="C720" s="154"/>
      <c r="D720" s="154"/>
      <c r="E720" s="154"/>
      <c r="F720" s="154"/>
      <c r="G720" s="155"/>
      <c r="H720" s="156" t="s">
        <v>111</v>
      </c>
      <c r="I720" s="157"/>
      <c r="J720" s="158"/>
      <c r="K720" s="40" t="s">
        <v>2</v>
      </c>
      <c r="L720" s="159">
        <v>45321</v>
      </c>
      <c r="M720" s="160"/>
    </row>
    <row r="721" spans="1:13" ht="15.75" customHeight="1" thickBot="1">
      <c r="A721" s="161" t="s">
        <v>3</v>
      </c>
      <c r="B721" s="162"/>
      <c r="C721" s="162"/>
      <c r="D721" s="162"/>
      <c r="E721" s="162"/>
      <c r="F721" s="162"/>
      <c r="G721" s="163"/>
      <c r="H721" s="41" t="s">
        <v>112</v>
      </c>
      <c r="I721" s="167">
        <v>12</v>
      </c>
      <c r="J721" s="155"/>
      <c r="K721" s="42"/>
      <c r="L721" s="41"/>
      <c r="M721" s="41"/>
    </row>
    <row r="722" spans="1:13" ht="15.75" customHeight="1" thickBot="1">
      <c r="A722" s="164"/>
      <c r="B722" s="165"/>
      <c r="C722" s="165"/>
      <c r="D722" s="165"/>
      <c r="E722" s="165"/>
      <c r="F722" s="165"/>
      <c r="G722" s="166"/>
      <c r="H722" s="41" t="s">
        <v>113</v>
      </c>
      <c r="I722" s="167">
        <v>4</v>
      </c>
      <c r="J722" s="155"/>
      <c r="K722" s="41"/>
      <c r="L722" s="41"/>
      <c r="M722" s="41"/>
    </row>
    <row r="723" spans="1:13" ht="15.75" customHeight="1" thickBot="1">
      <c r="A723" s="43" t="s">
        <v>4</v>
      </c>
      <c r="B723" s="168" t="s">
        <v>5</v>
      </c>
      <c r="C723" s="169"/>
      <c r="D723" s="169"/>
      <c r="E723" s="169"/>
      <c r="F723" s="169"/>
      <c r="G723" s="169"/>
      <c r="H723" s="167" t="s">
        <v>5</v>
      </c>
      <c r="I723" s="154"/>
      <c r="J723" s="154"/>
      <c r="K723" s="154"/>
      <c r="L723" s="154"/>
      <c r="M723" s="155"/>
    </row>
    <row r="724" spans="1:13" ht="15.75" customHeight="1" thickTop="1" thickBot="1">
      <c r="A724" s="44" t="s">
        <v>6</v>
      </c>
      <c r="B724" s="45" t="s">
        <v>7</v>
      </c>
      <c r="C724" s="45" t="s">
        <v>8</v>
      </c>
      <c r="D724" s="45" t="s">
        <v>9</v>
      </c>
      <c r="E724" s="45" t="s">
        <v>10</v>
      </c>
      <c r="F724" s="45" t="s">
        <v>11</v>
      </c>
      <c r="G724" s="46" t="s">
        <v>12</v>
      </c>
      <c r="H724" s="47" t="s">
        <v>7</v>
      </c>
      <c r="I724" s="47" t="s">
        <v>8</v>
      </c>
      <c r="J724" s="47" t="s">
        <v>9</v>
      </c>
      <c r="K724" s="47" t="s">
        <v>10</v>
      </c>
      <c r="L724" s="47" t="s">
        <v>11</v>
      </c>
      <c r="M724" s="48" t="s">
        <v>12</v>
      </c>
    </row>
    <row r="725" spans="1:13" ht="15.75" customHeight="1" thickTop="1" thickBot="1">
      <c r="A725" s="49" t="s">
        <v>13</v>
      </c>
      <c r="B725" s="50"/>
      <c r="C725" s="50"/>
      <c r="D725" s="50"/>
      <c r="E725" s="50"/>
      <c r="F725" s="50">
        <v>16</v>
      </c>
      <c r="G725" s="51">
        <f t="shared" ref="G725:G727" si="276">SUM(B725:F725)</f>
        <v>16</v>
      </c>
      <c r="H725" s="52">
        <f t="shared" ref="H725:L727" si="277">IFERROR(B725/$G$725,0)</f>
        <v>0</v>
      </c>
      <c r="I725" s="52">
        <f t="shared" si="277"/>
        <v>0</v>
      </c>
      <c r="J725" s="52">
        <f t="shared" si="277"/>
        <v>0</v>
      </c>
      <c r="K725" s="52">
        <f t="shared" si="277"/>
        <v>0</v>
      </c>
      <c r="L725" s="52">
        <f t="shared" si="277"/>
        <v>1</v>
      </c>
      <c r="M725" s="53" t="s">
        <v>14</v>
      </c>
    </row>
    <row r="726" spans="1:13" ht="15.75" customHeight="1" thickTop="1" thickBot="1">
      <c r="A726" s="49" t="s">
        <v>15</v>
      </c>
      <c r="B726" s="50"/>
      <c r="C726" s="50"/>
      <c r="D726" s="50"/>
      <c r="E726" s="50"/>
      <c r="F726" s="50">
        <v>16</v>
      </c>
      <c r="G726" s="51">
        <f t="shared" si="276"/>
        <v>16</v>
      </c>
      <c r="H726" s="52">
        <f t="shared" si="277"/>
        <v>0</v>
      </c>
      <c r="I726" s="52">
        <f t="shared" si="277"/>
        <v>0</v>
      </c>
      <c r="J726" s="52">
        <f t="shared" si="277"/>
        <v>0</v>
      </c>
      <c r="K726" s="52">
        <f t="shared" si="277"/>
        <v>0</v>
      </c>
      <c r="L726" s="52">
        <f t="shared" si="277"/>
        <v>1</v>
      </c>
      <c r="M726" s="54" t="s">
        <v>14</v>
      </c>
    </row>
    <row r="727" spans="1:13" ht="15.75" customHeight="1" thickTop="1" thickBot="1">
      <c r="A727" s="49" t="s">
        <v>16</v>
      </c>
      <c r="B727" s="50"/>
      <c r="C727" s="50"/>
      <c r="D727" s="50"/>
      <c r="E727" s="50"/>
      <c r="F727" s="50">
        <v>16</v>
      </c>
      <c r="G727" s="51">
        <f t="shared" si="276"/>
        <v>16</v>
      </c>
      <c r="H727" s="52">
        <f t="shared" si="277"/>
        <v>0</v>
      </c>
      <c r="I727" s="52">
        <f t="shared" si="277"/>
        <v>0</v>
      </c>
      <c r="J727" s="52">
        <f t="shared" si="277"/>
        <v>0</v>
      </c>
      <c r="K727" s="52">
        <f t="shared" si="277"/>
        <v>0</v>
      </c>
      <c r="L727" s="52">
        <f t="shared" si="277"/>
        <v>1</v>
      </c>
      <c r="M727" s="54" t="s">
        <v>14</v>
      </c>
    </row>
    <row r="728" spans="1:13" ht="15.75" customHeight="1" thickTop="1" thickBot="1">
      <c r="A728" s="55" t="s">
        <v>17</v>
      </c>
      <c r="B728" s="56">
        <f>IFERROR(AVERAGE(B725:B727),0)</f>
        <v>0</v>
      </c>
      <c r="C728" s="56"/>
      <c r="D728" s="56">
        <f>IFERROR(AVERAGE(D725:D727),0)</f>
        <v>0</v>
      </c>
      <c r="E728" s="56"/>
      <c r="F728" s="56"/>
      <c r="G728" s="56">
        <f>SUM(AVERAGE(G725:G727))</f>
        <v>16</v>
      </c>
      <c r="H728" s="57">
        <f>AVERAGE(H725:H727)*0.2</f>
        <v>0</v>
      </c>
      <c r="I728" s="57">
        <f>AVERAGE(I725:I727)*0.4</f>
        <v>0</v>
      </c>
      <c r="J728" s="57">
        <f>AVERAGE(J725:J727)*0.6</f>
        <v>0</v>
      </c>
      <c r="K728" s="57">
        <f>AVERAGE(K725:K727)*0.8</f>
        <v>0</v>
      </c>
      <c r="L728" s="57">
        <f>AVERAGE(L725:L727)*1</f>
        <v>1</v>
      </c>
      <c r="M728" s="58">
        <f>SUM(H728:L728)</f>
        <v>1</v>
      </c>
    </row>
    <row r="729" spans="1:13" ht="15.75" customHeight="1" thickTop="1" thickBot="1">
      <c r="A729" s="59" t="s">
        <v>18</v>
      </c>
      <c r="B729" s="45" t="s">
        <v>7</v>
      </c>
      <c r="C729" s="45" t="s">
        <v>8</v>
      </c>
      <c r="D729" s="45" t="s">
        <v>9</v>
      </c>
      <c r="E729" s="45" t="s">
        <v>10</v>
      </c>
      <c r="F729" s="45" t="s">
        <v>11</v>
      </c>
      <c r="G729" s="46" t="s">
        <v>12</v>
      </c>
      <c r="H729" s="45" t="s">
        <v>7</v>
      </c>
      <c r="I729" s="45" t="s">
        <v>8</v>
      </c>
      <c r="J729" s="45" t="s">
        <v>9</v>
      </c>
      <c r="K729" s="45" t="s">
        <v>10</v>
      </c>
      <c r="L729" s="60" t="s">
        <v>11</v>
      </c>
      <c r="M729" s="46" t="s">
        <v>12</v>
      </c>
    </row>
    <row r="730" spans="1:13" ht="15.75" customHeight="1" thickTop="1" thickBot="1">
      <c r="A730" s="49" t="s">
        <v>19</v>
      </c>
      <c r="B730" s="50"/>
      <c r="C730" s="50"/>
      <c r="D730" s="50"/>
      <c r="E730" s="50"/>
      <c r="F730" s="50">
        <v>16</v>
      </c>
      <c r="G730" s="51">
        <f t="shared" ref="G730:G734" si="278">SUM(B730:F730)</f>
        <v>16</v>
      </c>
      <c r="H730" s="52">
        <f t="shared" ref="H730:L734" si="279">IFERROR(B730/$G$730,0)</f>
        <v>0</v>
      </c>
      <c r="I730" s="52">
        <f t="shared" si="279"/>
        <v>0</v>
      </c>
      <c r="J730" s="52">
        <f t="shared" si="279"/>
        <v>0</v>
      </c>
      <c r="K730" s="52">
        <f t="shared" si="279"/>
        <v>0</v>
      </c>
      <c r="L730" s="52">
        <f t="shared" si="279"/>
        <v>1</v>
      </c>
      <c r="M730" s="54" t="s">
        <v>14</v>
      </c>
    </row>
    <row r="731" spans="1:13" ht="15.75" customHeight="1" thickTop="1" thickBot="1">
      <c r="A731" s="49" t="s">
        <v>20</v>
      </c>
      <c r="B731" s="50"/>
      <c r="C731" s="50"/>
      <c r="D731" s="50"/>
      <c r="E731" s="50"/>
      <c r="F731" s="50">
        <v>16</v>
      </c>
      <c r="G731" s="51">
        <f t="shared" si="278"/>
        <v>16</v>
      </c>
      <c r="H731" s="52">
        <f t="shared" si="279"/>
        <v>0</v>
      </c>
      <c r="I731" s="52">
        <f t="shared" si="279"/>
        <v>0</v>
      </c>
      <c r="J731" s="52">
        <f t="shared" si="279"/>
        <v>0</v>
      </c>
      <c r="K731" s="52">
        <f t="shared" si="279"/>
        <v>0</v>
      </c>
      <c r="L731" s="52">
        <f t="shared" si="279"/>
        <v>1</v>
      </c>
      <c r="M731" s="54" t="s">
        <v>14</v>
      </c>
    </row>
    <row r="732" spans="1:13" ht="15.75" customHeight="1" thickTop="1" thickBot="1">
      <c r="A732" s="49" t="s">
        <v>21</v>
      </c>
      <c r="B732" s="50"/>
      <c r="C732" s="50"/>
      <c r="D732" s="50"/>
      <c r="E732" s="50"/>
      <c r="F732" s="50">
        <v>16</v>
      </c>
      <c r="G732" s="51">
        <f t="shared" si="278"/>
        <v>16</v>
      </c>
      <c r="H732" s="52">
        <f t="shared" si="279"/>
        <v>0</v>
      </c>
      <c r="I732" s="52">
        <f t="shared" si="279"/>
        <v>0</v>
      </c>
      <c r="J732" s="52">
        <f t="shared" si="279"/>
        <v>0</v>
      </c>
      <c r="K732" s="52">
        <f t="shared" si="279"/>
        <v>0</v>
      </c>
      <c r="L732" s="52">
        <f t="shared" si="279"/>
        <v>1</v>
      </c>
      <c r="M732" s="54" t="s">
        <v>14</v>
      </c>
    </row>
    <row r="733" spans="1:13" ht="15.75" customHeight="1" thickTop="1" thickBot="1">
      <c r="A733" s="49" t="s">
        <v>22</v>
      </c>
      <c r="B733" s="50"/>
      <c r="C733" s="50"/>
      <c r="D733" s="50"/>
      <c r="E733" s="50"/>
      <c r="F733" s="50">
        <v>16</v>
      </c>
      <c r="G733" s="51">
        <f t="shared" si="278"/>
        <v>16</v>
      </c>
      <c r="H733" s="52">
        <f t="shared" si="279"/>
        <v>0</v>
      </c>
      <c r="I733" s="52">
        <f t="shared" si="279"/>
        <v>0</v>
      </c>
      <c r="J733" s="52">
        <f t="shared" si="279"/>
        <v>0</v>
      </c>
      <c r="K733" s="52">
        <f t="shared" si="279"/>
        <v>0</v>
      </c>
      <c r="L733" s="52">
        <f t="shared" si="279"/>
        <v>1</v>
      </c>
      <c r="M733" s="54" t="s">
        <v>14</v>
      </c>
    </row>
    <row r="734" spans="1:13" ht="15.75" customHeight="1" thickTop="1" thickBot="1">
      <c r="A734" s="49" t="s">
        <v>23</v>
      </c>
      <c r="B734" s="50"/>
      <c r="C734" s="50"/>
      <c r="D734" s="50"/>
      <c r="E734" s="50"/>
      <c r="F734" s="50">
        <v>16</v>
      </c>
      <c r="G734" s="51">
        <f t="shared" si="278"/>
        <v>16</v>
      </c>
      <c r="H734" s="52">
        <f t="shared" si="279"/>
        <v>0</v>
      </c>
      <c r="I734" s="52">
        <f t="shared" si="279"/>
        <v>0</v>
      </c>
      <c r="J734" s="52">
        <f t="shared" si="279"/>
        <v>0</v>
      </c>
      <c r="K734" s="52">
        <f t="shared" si="279"/>
        <v>0</v>
      </c>
      <c r="L734" s="52">
        <f t="shared" si="279"/>
        <v>1</v>
      </c>
      <c r="M734" s="54"/>
    </row>
    <row r="735" spans="1:13" ht="15.75" customHeight="1" thickTop="1" thickBot="1">
      <c r="A735" s="55" t="s">
        <v>24</v>
      </c>
      <c r="B735" s="56">
        <f t="shared" ref="B735:E735" si="280">IFERROR(AVERAGE(B730:B734),0)</f>
        <v>0</v>
      </c>
      <c r="C735" s="56">
        <f t="shared" si="280"/>
        <v>0</v>
      </c>
      <c r="D735" s="56">
        <f t="shared" si="280"/>
        <v>0</v>
      </c>
      <c r="E735" s="56">
        <f t="shared" si="280"/>
        <v>0</v>
      </c>
      <c r="F735" s="56"/>
      <c r="G735" s="56">
        <f>SUM(AVERAGE(G730:G734))</f>
        <v>16</v>
      </c>
      <c r="H735" s="58">
        <f>AVERAGE(H730:H734)*0.2</f>
        <v>0</v>
      </c>
      <c r="I735" s="58">
        <f>AVERAGE(I730:I734)*0.4</f>
        <v>0</v>
      </c>
      <c r="J735" s="58">
        <f>AVERAGE(J730:J734)*0.6</f>
        <v>0</v>
      </c>
      <c r="K735" s="58">
        <f>AVERAGE(K730:K734)*0.8</f>
        <v>0</v>
      </c>
      <c r="L735" s="61">
        <f>AVERAGE(L730:L734)*1</f>
        <v>1</v>
      </c>
      <c r="M735" s="58">
        <f>SUM(H735:L735)</f>
        <v>1</v>
      </c>
    </row>
    <row r="736" spans="1:13" ht="15.75" customHeight="1" thickTop="1" thickBot="1">
      <c r="A736" s="59" t="s">
        <v>25</v>
      </c>
      <c r="B736" s="45" t="s">
        <v>7</v>
      </c>
      <c r="C736" s="45" t="s">
        <v>8</v>
      </c>
      <c r="D736" s="45" t="s">
        <v>9</v>
      </c>
      <c r="E736" s="45" t="s">
        <v>10</v>
      </c>
      <c r="F736" s="45" t="s">
        <v>11</v>
      </c>
      <c r="G736" s="46" t="s">
        <v>12</v>
      </c>
      <c r="H736" s="45" t="s">
        <v>7</v>
      </c>
      <c r="I736" s="45" t="s">
        <v>8</v>
      </c>
      <c r="J736" s="45" t="s">
        <v>9</v>
      </c>
      <c r="K736" s="45" t="s">
        <v>10</v>
      </c>
      <c r="L736" s="60" t="s">
        <v>11</v>
      </c>
      <c r="M736" s="46" t="s">
        <v>12</v>
      </c>
    </row>
    <row r="737" spans="1:13" ht="15.75" customHeight="1" thickTop="1" thickBot="1">
      <c r="A737" s="49" t="s">
        <v>26</v>
      </c>
      <c r="B737" s="50"/>
      <c r="C737" s="50"/>
      <c r="D737" s="50"/>
      <c r="E737" s="50"/>
      <c r="F737" s="50">
        <v>16</v>
      </c>
      <c r="G737" s="51">
        <f t="shared" ref="G737:G739" si="281">SUM(B737:F737)</f>
        <v>16</v>
      </c>
      <c r="H737" s="52">
        <f t="shared" ref="H737:L739" si="282">IFERROR(B737/$G$737,0)</f>
        <v>0</v>
      </c>
      <c r="I737" s="52">
        <f t="shared" si="282"/>
        <v>0</v>
      </c>
      <c r="J737" s="52">
        <f t="shared" si="282"/>
        <v>0</v>
      </c>
      <c r="K737" s="52">
        <f t="shared" si="282"/>
        <v>0</v>
      </c>
      <c r="L737" s="52">
        <f t="shared" si="282"/>
        <v>1</v>
      </c>
      <c r="M737" s="54" t="s">
        <v>14</v>
      </c>
    </row>
    <row r="738" spans="1:13" ht="15.75" customHeight="1" thickTop="1" thickBot="1">
      <c r="A738" s="49" t="s">
        <v>27</v>
      </c>
      <c r="B738" s="50"/>
      <c r="C738" s="50"/>
      <c r="D738" s="50"/>
      <c r="E738" s="50"/>
      <c r="F738" s="50">
        <v>16</v>
      </c>
      <c r="G738" s="51">
        <f t="shared" si="281"/>
        <v>16</v>
      </c>
      <c r="H738" s="52">
        <f t="shared" si="282"/>
        <v>0</v>
      </c>
      <c r="I738" s="52">
        <f t="shared" si="282"/>
        <v>0</v>
      </c>
      <c r="J738" s="52">
        <f t="shared" si="282"/>
        <v>0</v>
      </c>
      <c r="K738" s="52">
        <f t="shared" si="282"/>
        <v>0</v>
      </c>
      <c r="L738" s="52">
        <f t="shared" si="282"/>
        <v>1</v>
      </c>
      <c r="M738" s="54" t="s">
        <v>14</v>
      </c>
    </row>
    <row r="739" spans="1:13" ht="15.75" customHeight="1" thickTop="1" thickBot="1">
      <c r="A739" s="49" t="s">
        <v>28</v>
      </c>
      <c r="B739" s="50"/>
      <c r="C739" s="50"/>
      <c r="D739" s="50"/>
      <c r="E739" s="50"/>
      <c r="F739" s="50">
        <v>16</v>
      </c>
      <c r="G739" s="51">
        <f t="shared" si="281"/>
        <v>16</v>
      </c>
      <c r="H739" s="52">
        <f t="shared" si="282"/>
        <v>0</v>
      </c>
      <c r="I739" s="52">
        <f t="shared" si="282"/>
        <v>0</v>
      </c>
      <c r="J739" s="52">
        <f t="shared" si="282"/>
        <v>0</v>
      </c>
      <c r="K739" s="52">
        <f t="shared" si="282"/>
        <v>0</v>
      </c>
      <c r="L739" s="52">
        <f t="shared" si="282"/>
        <v>1</v>
      </c>
      <c r="M739" s="54" t="s">
        <v>14</v>
      </c>
    </row>
    <row r="740" spans="1:13" ht="15.75" customHeight="1" thickTop="1" thickBot="1">
      <c r="A740" s="55" t="s">
        <v>24</v>
      </c>
      <c r="B740" s="56"/>
      <c r="C740" s="56">
        <f t="shared" ref="C740:E740" si="283">IFERROR(AVERAGE(C737:C739),0)</f>
        <v>0</v>
      </c>
      <c r="D740" s="62">
        <f t="shared" si="283"/>
        <v>0</v>
      </c>
      <c r="E740" s="62">
        <f t="shared" si="283"/>
        <v>0</v>
      </c>
      <c r="F740" s="62"/>
      <c r="G740" s="62">
        <f>SUM(AVERAGE(G737:G739))</f>
        <v>16</v>
      </c>
      <c r="H740" s="58">
        <f>AVERAGE(H737:H739)*0.2</f>
        <v>0</v>
      </c>
      <c r="I740" s="58">
        <f>AVERAGE(I737:I739)*0.4</f>
        <v>0</v>
      </c>
      <c r="J740" s="58">
        <f>AVERAGE(J737:J739)*0.6</f>
        <v>0</v>
      </c>
      <c r="K740" s="58">
        <f>AVERAGE(K737:K739)*0.8</f>
        <v>0</v>
      </c>
      <c r="L740" s="61">
        <f>AVERAGE(L737:L739)*1</f>
        <v>1</v>
      </c>
      <c r="M740" s="63">
        <f>SUM(H740:L740)</f>
        <v>1</v>
      </c>
    </row>
    <row r="741" spans="1:13" ht="15.75" customHeight="1" thickTop="1" thickBot="1">
      <c r="A741" s="44" t="s">
        <v>29</v>
      </c>
      <c r="B741" s="45" t="s">
        <v>7</v>
      </c>
      <c r="C741" s="45" t="s">
        <v>8</v>
      </c>
      <c r="D741" s="45" t="s">
        <v>9</v>
      </c>
      <c r="E741" s="45" t="s">
        <v>10</v>
      </c>
      <c r="F741" s="45" t="s">
        <v>11</v>
      </c>
      <c r="G741" s="46" t="s">
        <v>12</v>
      </c>
      <c r="H741" s="45" t="s">
        <v>7</v>
      </c>
      <c r="I741" s="45" t="s">
        <v>8</v>
      </c>
      <c r="J741" s="45" t="s">
        <v>9</v>
      </c>
      <c r="K741" s="45" t="s">
        <v>10</v>
      </c>
      <c r="L741" s="60" t="s">
        <v>11</v>
      </c>
      <c r="M741" s="46" t="s">
        <v>12</v>
      </c>
    </row>
    <row r="742" spans="1:13" ht="15.75" customHeight="1" thickTop="1" thickBot="1">
      <c r="A742" s="64" t="s">
        <v>30</v>
      </c>
      <c r="B742" s="65"/>
      <c r="C742" s="65"/>
      <c r="D742" s="65"/>
      <c r="E742" s="50"/>
      <c r="F742" s="50">
        <v>16</v>
      </c>
      <c r="G742" s="66">
        <f t="shared" ref="G742:G745" si="284">SUM(B742:F742)</f>
        <v>16</v>
      </c>
      <c r="H742" s="67">
        <f t="shared" ref="H742:L745" si="285">IFERROR(B742/$G$742,0)</f>
        <v>0</v>
      </c>
      <c r="I742" s="67">
        <f t="shared" si="285"/>
        <v>0</v>
      </c>
      <c r="J742" s="67">
        <f t="shared" si="285"/>
        <v>0</v>
      </c>
      <c r="K742" s="67">
        <f t="shared" si="285"/>
        <v>0</v>
      </c>
      <c r="L742" s="67">
        <f t="shared" si="285"/>
        <v>1</v>
      </c>
      <c r="M742" s="54" t="s">
        <v>14</v>
      </c>
    </row>
    <row r="743" spans="1:13" ht="15.75" customHeight="1" thickTop="1" thickBot="1">
      <c r="A743" s="64" t="s">
        <v>31</v>
      </c>
      <c r="B743" s="65"/>
      <c r="C743" s="65"/>
      <c r="D743" s="65"/>
      <c r="E743" s="50"/>
      <c r="F743" s="50">
        <v>16</v>
      </c>
      <c r="G743" s="66">
        <f t="shared" si="284"/>
        <v>16</v>
      </c>
      <c r="H743" s="67">
        <f t="shared" si="285"/>
        <v>0</v>
      </c>
      <c r="I743" s="67">
        <f t="shared" si="285"/>
        <v>0</v>
      </c>
      <c r="J743" s="67">
        <f t="shared" si="285"/>
        <v>0</v>
      </c>
      <c r="K743" s="67">
        <f t="shared" si="285"/>
        <v>0</v>
      </c>
      <c r="L743" s="67">
        <f t="shared" si="285"/>
        <v>1</v>
      </c>
      <c r="M743" s="54" t="s">
        <v>14</v>
      </c>
    </row>
    <row r="744" spans="1:13" ht="15.75" customHeight="1" thickTop="1" thickBot="1">
      <c r="A744" s="64" t="s">
        <v>32</v>
      </c>
      <c r="B744" s="65"/>
      <c r="C744" s="65"/>
      <c r="D744" s="65"/>
      <c r="E744" s="50"/>
      <c r="F744" s="50">
        <v>16</v>
      </c>
      <c r="G744" s="66">
        <f t="shared" si="284"/>
        <v>16</v>
      </c>
      <c r="H744" s="67">
        <f t="shared" si="285"/>
        <v>0</v>
      </c>
      <c r="I744" s="67">
        <f t="shared" si="285"/>
        <v>0</v>
      </c>
      <c r="J744" s="67">
        <f t="shared" si="285"/>
        <v>0</v>
      </c>
      <c r="K744" s="67">
        <f t="shared" si="285"/>
        <v>0</v>
      </c>
      <c r="L744" s="67">
        <f t="shared" si="285"/>
        <v>1</v>
      </c>
      <c r="M744" s="54" t="s">
        <v>14</v>
      </c>
    </row>
    <row r="745" spans="1:13" ht="15.75" customHeight="1" thickTop="1" thickBot="1">
      <c r="A745" s="64" t="s">
        <v>33</v>
      </c>
      <c r="B745" s="65"/>
      <c r="C745" s="65"/>
      <c r="D745" s="65"/>
      <c r="E745" s="50"/>
      <c r="F745" s="50">
        <v>16</v>
      </c>
      <c r="G745" s="66">
        <f t="shared" si="284"/>
        <v>16</v>
      </c>
      <c r="H745" s="67">
        <f t="shared" si="285"/>
        <v>0</v>
      </c>
      <c r="I745" s="67">
        <f t="shared" si="285"/>
        <v>0</v>
      </c>
      <c r="J745" s="67">
        <f t="shared" si="285"/>
        <v>0</v>
      </c>
      <c r="K745" s="67">
        <f t="shared" si="285"/>
        <v>0</v>
      </c>
      <c r="L745" s="67">
        <f t="shared" si="285"/>
        <v>1</v>
      </c>
      <c r="M745" s="54" t="s">
        <v>14</v>
      </c>
    </row>
    <row r="746" spans="1:13" ht="15.75" customHeight="1" thickTop="1" thickBot="1">
      <c r="A746" s="68" t="s">
        <v>24</v>
      </c>
      <c r="B746" s="69">
        <f t="shared" ref="B746:E746" si="286">IFERROR(AVERAGE(B742:B745),0)</f>
        <v>0</v>
      </c>
      <c r="C746" s="69">
        <f t="shared" si="286"/>
        <v>0</v>
      </c>
      <c r="D746" s="69">
        <f t="shared" si="286"/>
        <v>0</v>
      </c>
      <c r="E746" s="69">
        <f t="shared" si="286"/>
        <v>0</v>
      </c>
      <c r="F746" s="69"/>
      <c r="G746" s="69">
        <f>SUM(AVERAGE(G742:G745))</f>
        <v>16</v>
      </c>
      <c r="H746" s="63">
        <f>AVERAGE(H742:H745)*0.2</f>
        <v>0</v>
      </c>
      <c r="I746" s="63">
        <f>AVERAGE(I742:I745)*0.4</f>
        <v>0</v>
      </c>
      <c r="J746" s="63">
        <f>AVERAGE(J742:J745)*0.6</f>
        <v>0</v>
      </c>
      <c r="K746" s="63">
        <f>AVERAGE(K742:K745)*0.8</f>
        <v>0</v>
      </c>
      <c r="L746" s="70">
        <f>AVERAGE(L742:L745)*1</f>
        <v>1</v>
      </c>
      <c r="M746" s="63">
        <f>SUM(H746:L746)</f>
        <v>1</v>
      </c>
    </row>
    <row r="747" spans="1:13" ht="15.75" customHeight="1" thickTop="1" thickBot="1">
      <c r="A747" s="71" t="s">
        <v>114</v>
      </c>
      <c r="B747" s="72"/>
      <c r="C747" s="72"/>
      <c r="D747" s="72"/>
      <c r="E747" s="72"/>
      <c r="F747" s="72"/>
      <c r="G747" s="73">
        <f>SUM(B747:F747)</f>
        <v>0</v>
      </c>
      <c r="H747" s="74">
        <f t="shared" ref="H747:L747" si="287">IFERROR(B747/$G$747,0)</f>
        <v>0</v>
      </c>
      <c r="I747" s="74">
        <f t="shared" si="287"/>
        <v>0</v>
      </c>
      <c r="J747" s="74">
        <f t="shared" si="287"/>
        <v>0</v>
      </c>
      <c r="K747" s="74">
        <f t="shared" si="287"/>
        <v>0</v>
      </c>
      <c r="L747" s="74">
        <f t="shared" si="287"/>
        <v>0</v>
      </c>
      <c r="M747" s="54" t="s">
        <v>14</v>
      </c>
    </row>
    <row r="748" spans="1:13" ht="15.75" customHeight="1" thickTop="1" thickBot="1">
      <c r="A748" s="170" t="s">
        <v>35</v>
      </c>
      <c r="B748" s="171"/>
      <c r="C748" s="171"/>
      <c r="D748" s="171"/>
      <c r="E748" s="171"/>
      <c r="F748" s="172"/>
      <c r="G748" s="75">
        <v>16</v>
      </c>
      <c r="H748" s="63" t="s">
        <v>14</v>
      </c>
      <c r="I748" s="63" t="s">
        <v>14</v>
      </c>
      <c r="J748" s="63" t="s">
        <v>14</v>
      </c>
      <c r="K748" s="63" t="s">
        <v>14</v>
      </c>
      <c r="L748" s="63" t="s">
        <v>14</v>
      </c>
      <c r="M748" s="63">
        <f>(M728+M735+M740+M746)/4</f>
        <v>1</v>
      </c>
    </row>
    <row r="749" spans="1:13" ht="15.75" customHeight="1" thickTop="1">
      <c r="A749" s="37"/>
      <c r="B749" s="37"/>
      <c r="C749" s="37"/>
      <c r="D749" s="37"/>
      <c r="E749" s="37"/>
      <c r="F749" s="37"/>
      <c r="G749" s="37"/>
      <c r="H749" s="37"/>
      <c r="I749" s="37"/>
      <c r="J749" s="37"/>
      <c r="K749" s="37"/>
      <c r="L749" s="37"/>
      <c r="M749" s="37"/>
    </row>
    <row r="750" spans="1:13" ht="15.75" customHeight="1" thickBot="1">
      <c r="A750" s="37"/>
      <c r="B750" s="37"/>
      <c r="C750" s="37"/>
      <c r="D750" s="37"/>
      <c r="E750" s="37"/>
      <c r="F750" s="37"/>
      <c r="G750" s="37"/>
      <c r="H750" s="37"/>
      <c r="I750" s="37"/>
      <c r="J750" s="37"/>
      <c r="K750" s="37"/>
      <c r="L750" s="37"/>
      <c r="M750" s="37"/>
    </row>
    <row r="751" spans="1:13" ht="15.75" customHeight="1" thickTop="1" thickBot="1">
      <c r="A751" s="39" t="s">
        <v>0</v>
      </c>
      <c r="B751" s="153" t="s">
        <v>161</v>
      </c>
      <c r="C751" s="154"/>
      <c r="D751" s="154"/>
      <c r="E751" s="154"/>
      <c r="F751" s="154"/>
      <c r="G751" s="155"/>
      <c r="H751" s="156" t="s">
        <v>111</v>
      </c>
      <c r="I751" s="157"/>
      <c r="J751" s="158"/>
      <c r="K751" s="40" t="s">
        <v>2</v>
      </c>
      <c r="L751" s="159">
        <v>45350</v>
      </c>
      <c r="M751" s="160"/>
    </row>
    <row r="752" spans="1:13" ht="15.75" customHeight="1" thickBot="1">
      <c r="A752" s="161" t="s">
        <v>3</v>
      </c>
      <c r="B752" s="162"/>
      <c r="C752" s="162"/>
      <c r="D752" s="162"/>
      <c r="E752" s="162"/>
      <c r="F752" s="162"/>
      <c r="G752" s="163"/>
      <c r="H752" s="41" t="s">
        <v>112</v>
      </c>
      <c r="I752" s="167">
        <v>17</v>
      </c>
      <c r="J752" s="155"/>
      <c r="K752" s="42"/>
      <c r="L752" s="41"/>
      <c r="M752" s="41"/>
    </row>
    <row r="753" spans="1:13" ht="15.75" customHeight="1" thickBot="1">
      <c r="A753" s="164"/>
      <c r="B753" s="165"/>
      <c r="C753" s="165"/>
      <c r="D753" s="165"/>
      <c r="E753" s="165"/>
      <c r="F753" s="165"/>
      <c r="G753" s="166"/>
      <c r="H753" s="41" t="s">
        <v>113</v>
      </c>
      <c r="I753" s="167">
        <v>4</v>
      </c>
      <c r="J753" s="155"/>
      <c r="K753" s="41"/>
      <c r="L753" s="41"/>
      <c r="M753" s="41"/>
    </row>
    <row r="754" spans="1:13" ht="15.75" customHeight="1" thickBot="1">
      <c r="A754" s="43" t="s">
        <v>4</v>
      </c>
      <c r="B754" s="168" t="s">
        <v>5</v>
      </c>
      <c r="C754" s="169"/>
      <c r="D754" s="169"/>
      <c r="E754" s="169"/>
      <c r="F754" s="169"/>
      <c r="G754" s="169"/>
      <c r="H754" s="167" t="s">
        <v>5</v>
      </c>
      <c r="I754" s="154"/>
      <c r="J754" s="154"/>
      <c r="K754" s="154"/>
      <c r="L754" s="154"/>
      <c r="M754" s="155"/>
    </row>
    <row r="755" spans="1:13" ht="15.75" customHeight="1" thickTop="1" thickBot="1">
      <c r="A755" s="44" t="s">
        <v>6</v>
      </c>
      <c r="B755" s="45" t="s">
        <v>7</v>
      </c>
      <c r="C755" s="45" t="s">
        <v>8</v>
      </c>
      <c r="D755" s="45" t="s">
        <v>9</v>
      </c>
      <c r="E755" s="45" t="s">
        <v>10</v>
      </c>
      <c r="F755" s="45" t="s">
        <v>11</v>
      </c>
      <c r="G755" s="46" t="s">
        <v>12</v>
      </c>
      <c r="H755" s="47" t="s">
        <v>7</v>
      </c>
      <c r="I755" s="47" t="s">
        <v>8</v>
      </c>
      <c r="J755" s="47" t="s">
        <v>9</v>
      </c>
      <c r="K755" s="47" t="s">
        <v>10</v>
      </c>
      <c r="L755" s="47" t="s">
        <v>11</v>
      </c>
      <c r="M755" s="48" t="s">
        <v>12</v>
      </c>
    </row>
    <row r="756" spans="1:13" ht="15.75" customHeight="1" thickTop="1" thickBot="1">
      <c r="A756" s="49" t="s">
        <v>13</v>
      </c>
      <c r="B756" s="50"/>
      <c r="C756" s="50"/>
      <c r="D756" s="50"/>
      <c r="E756" s="50"/>
      <c r="F756" s="50">
        <v>21</v>
      </c>
      <c r="G756" s="51">
        <f t="shared" ref="G756:G758" si="288">SUM(B756:F756)</f>
        <v>21</v>
      </c>
      <c r="H756" s="52">
        <f t="shared" ref="H756:L758" si="289">IFERROR(B756/$G$756,0)</f>
        <v>0</v>
      </c>
      <c r="I756" s="52">
        <f t="shared" si="289"/>
        <v>0</v>
      </c>
      <c r="J756" s="52">
        <f t="shared" si="289"/>
        <v>0</v>
      </c>
      <c r="K756" s="52">
        <f t="shared" si="289"/>
        <v>0</v>
      </c>
      <c r="L756" s="52">
        <f t="shared" si="289"/>
        <v>1</v>
      </c>
      <c r="M756" s="53" t="s">
        <v>14</v>
      </c>
    </row>
    <row r="757" spans="1:13" ht="15.75" customHeight="1" thickTop="1" thickBot="1">
      <c r="A757" s="49" t="s">
        <v>15</v>
      </c>
      <c r="B757" s="50"/>
      <c r="C757" s="50"/>
      <c r="D757" s="50"/>
      <c r="E757" s="50"/>
      <c r="F757" s="50">
        <v>21</v>
      </c>
      <c r="G757" s="51">
        <f t="shared" si="288"/>
        <v>21</v>
      </c>
      <c r="H757" s="52">
        <f t="shared" si="289"/>
        <v>0</v>
      </c>
      <c r="I757" s="52">
        <f t="shared" si="289"/>
        <v>0</v>
      </c>
      <c r="J757" s="52">
        <f t="shared" si="289"/>
        <v>0</v>
      </c>
      <c r="K757" s="52">
        <f t="shared" si="289"/>
        <v>0</v>
      </c>
      <c r="L757" s="52">
        <f t="shared" si="289"/>
        <v>1</v>
      </c>
      <c r="M757" s="54" t="s">
        <v>14</v>
      </c>
    </row>
    <row r="758" spans="1:13" ht="15.75" customHeight="1" thickTop="1" thickBot="1">
      <c r="A758" s="49" t="s">
        <v>16</v>
      </c>
      <c r="B758" s="50"/>
      <c r="C758" s="50"/>
      <c r="D758" s="50"/>
      <c r="E758" s="50"/>
      <c r="F758" s="50">
        <v>21</v>
      </c>
      <c r="G758" s="51">
        <f t="shared" si="288"/>
        <v>21</v>
      </c>
      <c r="H758" s="52">
        <f t="shared" si="289"/>
        <v>0</v>
      </c>
      <c r="I758" s="52">
        <f t="shared" si="289"/>
        <v>0</v>
      </c>
      <c r="J758" s="52">
        <f t="shared" si="289"/>
        <v>0</v>
      </c>
      <c r="K758" s="52">
        <f t="shared" si="289"/>
        <v>0</v>
      </c>
      <c r="L758" s="52">
        <f t="shared" si="289"/>
        <v>1</v>
      </c>
      <c r="M758" s="54" t="s">
        <v>14</v>
      </c>
    </row>
    <row r="759" spans="1:13" ht="15.75" customHeight="1" thickTop="1" thickBot="1">
      <c r="A759" s="55" t="s">
        <v>17</v>
      </c>
      <c r="B759" s="56">
        <f>IFERROR(AVERAGE(B756:B758),0)</f>
        <v>0</v>
      </c>
      <c r="C759" s="56"/>
      <c r="D759" s="56">
        <f>IFERROR(AVERAGE(D756:D758),0)</f>
        <v>0</v>
      </c>
      <c r="E759" s="56"/>
      <c r="F759" s="56"/>
      <c r="G759" s="56">
        <f>SUM(AVERAGE(G756:G758))</f>
        <v>21</v>
      </c>
      <c r="H759" s="57">
        <f>AVERAGE(H756:H758)*0.2</f>
        <v>0</v>
      </c>
      <c r="I759" s="57">
        <f>AVERAGE(I756:I758)*0.4</f>
        <v>0</v>
      </c>
      <c r="J759" s="57">
        <f>AVERAGE(J756:J758)*0.6</f>
        <v>0</v>
      </c>
      <c r="K759" s="57">
        <f>AVERAGE(K756:K758)*0.8</f>
        <v>0</v>
      </c>
      <c r="L759" s="57">
        <f>AVERAGE(L756:L758)*1</f>
        <v>1</v>
      </c>
      <c r="M759" s="58">
        <f>SUM(H759:L759)</f>
        <v>1</v>
      </c>
    </row>
    <row r="760" spans="1:13" ht="15.75" customHeight="1" thickTop="1" thickBot="1">
      <c r="A760" s="59" t="s">
        <v>18</v>
      </c>
      <c r="B760" s="45" t="s">
        <v>7</v>
      </c>
      <c r="C760" s="45" t="s">
        <v>8</v>
      </c>
      <c r="D760" s="45" t="s">
        <v>9</v>
      </c>
      <c r="E760" s="45" t="s">
        <v>10</v>
      </c>
      <c r="F760" s="45" t="s">
        <v>11</v>
      </c>
      <c r="G760" s="46" t="s">
        <v>12</v>
      </c>
      <c r="H760" s="45" t="s">
        <v>7</v>
      </c>
      <c r="I760" s="45" t="s">
        <v>8</v>
      </c>
      <c r="J760" s="45" t="s">
        <v>9</v>
      </c>
      <c r="K760" s="45" t="s">
        <v>10</v>
      </c>
      <c r="L760" s="60" t="s">
        <v>11</v>
      </c>
      <c r="M760" s="46" t="s">
        <v>12</v>
      </c>
    </row>
    <row r="761" spans="1:13" ht="15.75" customHeight="1" thickTop="1" thickBot="1">
      <c r="A761" s="49" t="s">
        <v>19</v>
      </c>
      <c r="B761" s="50"/>
      <c r="C761" s="50"/>
      <c r="D761" s="50"/>
      <c r="E761" s="50"/>
      <c r="F761" s="50">
        <v>21</v>
      </c>
      <c r="G761" s="51">
        <f t="shared" ref="G761:G765" si="290">SUM(B761:F761)</f>
        <v>21</v>
      </c>
      <c r="H761" s="52">
        <f t="shared" ref="H761:L765" si="291">IFERROR(B761/$G$761,0)</f>
        <v>0</v>
      </c>
      <c r="I761" s="52">
        <f t="shared" si="291"/>
        <v>0</v>
      </c>
      <c r="J761" s="52">
        <f t="shared" si="291"/>
        <v>0</v>
      </c>
      <c r="K761" s="52">
        <f t="shared" si="291"/>
        <v>0</v>
      </c>
      <c r="L761" s="52">
        <f t="shared" si="291"/>
        <v>1</v>
      </c>
      <c r="M761" s="54" t="s">
        <v>14</v>
      </c>
    </row>
    <row r="762" spans="1:13" ht="15.75" customHeight="1" thickTop="1" thickBot="1">
      <c r="A762" s="49" t="s">
        <v>20</v>
      </c>
      <c r="B762" s="50"/>
      <c r="C762" s="50"/>
      <c r="D762" s="50"/>
      <c r="E762" s="50"/>
      <c r="F762" s="50">
        <v>21</v>
      </c>
      <c r="G762" s="51">
        <f t="shared" si="290"/>
        <v>21</v>
      </c>
      <c r="H762" s="52">
        <f t="shared" si="291"/>
        <v>0</v>
      </c>
      <c r="I762" s="52">
        <f t="shared" si="291"/>
        <v>0</v>
      </c>
      <c r="J762" s="52">
        <f t="shared" si="291"/>
        <v>0</v>
      </c>
      <c r="K762" s="52">
        <f t="shared" si="291"/>
        <v>0</v>
      </c>
      <c r="L762" s="52">
        <f t="shared" si="291"/>
        <v>1</v>
      </c>
      <c r="M762" s="54" t="s">
        <v>14</v>
      </c>
    </row>
    <row r="763" spans="1:13" ht="15.75" customHeight="1" thickTop="1" thickBot="1">
      <c r="A763" s="49" t="s">
        <v>21</v>
      </c>
      <c r="B763" s="50"/>
      <c r="C763" s="50"/>
      <c r="D763" s="50"/>
      <c r="E763" s="50"/>
      <c r="F763" s="50">
        <v>21</v>
      </c>
      <c r="G763" s="51">
        <f t="shared" si="290"/>
        <v>21</v>
      </c>
      <c r="H763" s="52">
        <f t="shared" si="291"/>
        <v>0</v>
      </c>
      <c r="I763" s="52">
        <f t="shared" si="291"/>
        <v>0</v>
      </c>
      <c r="J763" s="52">
        <f t="shared" si="291"/>
        <v>0</v>
      </c>
      <c r="K763" s="52">
        <f t="shared" si="291"/>
        <v>0</v>
      </c>
      <c r="L763" s="52">
        <f t="shared" si="291"/>
        <v>1</v>
      </c>
      <c r="M763" s="54" t="s">
        <v>14</v>
      </c>
    </row>
    <row r="764" spans="1:13" ht="15.75" customHeight="1" thickTop="1" thickBot="1">
      <c r="A764" s="49" t="s">
        <v>22</v>
      </c>
      <c r="B764" s="50"/>
      <c r="C764" s="50"/>
      <c r="D764" s="50"/>
      <c r="E764" s="50"/>
      <c r="F764" s="50">
        <v>21</v>
      </c>
      <c r="G764" s="51">
        <f t="shared" si="290"/>
        <v>21</v>
      </c>
      <c r="H764" s="52">
        <f t="shared" si="291"/>
        <v>0</v>
      </c>
      <c r="I764" s="52">
        <f t="shared" si="291"/>
        <v>0</v>
      </c>
      <c r="J764" s="52">
        <f t="shared" si="291"/>
        <v>0</v>
      </c>
      <c r="K764" s="52">
        <f t="shared" si="291"/>
        <v>0</v>
      </c>
      <c r="L764" s="52">
        <f t="shared" si="291"/>
        <v>1</v>
      </c>
      <c r="M764" s="54" t="s">
        <v>14</v>
      </c>
    </row>
    <row r="765" spans="1:13" ht="15.75" customHeight="1" thickTop="1" thickBot="1">
      <c r="A765" s="49" t="s">
        <v>23</v>
      </c>
      <c r="B765" s="50"/>
      <c r="C765" s="50"/>
      <c r="D765" s="50"/>
      <c r="E765" s="50"/>
      <c r="F765" s="50">
        <v>21</v>
      </c>
      <c r="G765" s="51">
        <f t="shared" si="290"/>
        <v>21</v>
      </c>
      <c r="H765" s="52">
        <f t="shared" si="291"/>
        <v>0</v>
      </c>
      <c r="I765" s="52">
        <f t="shared" si="291"/>
        <v>0</v>
      </c>
      <c r="J765" s="52">
        <f t="shared" si="291"/>
        <v>0</v>
      </c>
      <c r="K765" s="52">
        <f t="shared" si="291"/>
        <v>0</v>
      </c>
      <c r="L765" s="52">
        <f t="shared" si="291"/>
        <v>1</v>
      </c>
      <c r="M765" s="54"/>
    </row>
    <row r="766" spans="1:13" ht="15.75" customHeight="1" thickTop="1" thickBot="1">
      <c r="A766" s="55" t="s">
        <v>24</v>
      </c>
      <c r="B766" s="56">
        <f t="shared" ref="B766:E766" si="292">IFERROR(AVERAGE(B761:B765),0)</f>
        <v>0</v>
      </c>
      <c r="C766" s="56">
        <f t="shared" si="292"/>
        <v>0</v>
      </c>
      <c r="D766" s="56">
        <f t="shared" si="292"/>
        <v>0</v>
      </c>
      <c r="E766" s="56">
        <f t="shared" si="292"/>
        <v>0</v>
      </c>
      <c r="F766" s="56"/>
      <c r="G766" s="56">
        <f>SUM(AVERAGE(G761:G765))</f>
        <v>21</v>
      </c>
      <c r="H766" s="58">
        <f>AVERAGE(H761:H765)*0.2</f>
        <v>0</v>
      </c>
      <c r="I766" s="58">
        <f>AVERAGE(I761:I765)*0.4</f>
        <v>0</v>
      </c>
      <c r="J766" s="58">
        <f>AVERAGE(J761:J765)*0.6</f>
        <v>0</v>
      </c>
      <c r="K766" s="58">
        <f>AVERAGE(K761:K765)*0.8</f>
        <v>0</v>
      </c>
      <c r="L766" s="61">
        <f>AVERAGE(L761:L765)*1</f>
        <v>1</v>
      </c>
      <c r="M766" s="58">
        <f>SUM(H766:L766)</f>
        <v>1</v>
      </c>
    </row>
    <row r="767" spans="1:13" ht="15.75" customHeight="1" thickTop="1" thickBot="1">
      <c r="A767" s="59" t="s">
        <v>25</v>
      </c>
      <c r="B767" s="45" t="s">
        <v>7</v>
      </c>
      <c r="C767" s="45" t="s">
        <v>8</v>
      </c>
      <c r="D767" s="45" t="s">
        <v>9</v>
      </c>
      <c r="E767" s="45" t="s">
        <v>10</v>
      </c>
      <c r="F767" s="45" t="s">
        <v>11</v>
      </c>
      <c r="G767" s="46" t="s">
        <v>12</v>
      </c>
      <c r="H767" s="45" t="s">
        <v>7</v>
      </c>
      <c r="I767" s="45" t="s">
        <v>8</v>
      </c>
      <c r="J767" s="45" t="s">
        <v>9</v>
      </c>
      <c r="K767" s="45" t="s">
        <v>10</v>
      </c>
      <c r="L767" s="60" t="s">
        <v>11</v>
      </c>
      <c r="M767" s="46" t="s">
        <v>12</v>
      </c>
    </row>
    <row r="768" spans="1:13" ht="15.75" customHeight="1" thickTop="1" thickBot="1">
      <c r="A768" s="49" t="s">
        <v>26</v>
      </c>
      <c r="B768" s="50"/>
      <c r="C768" s="50"/>
      <c r="D768" s="50"/>
      <c r="E768" s="50"/>
      <c r="F768" s="50">
        <v>21</v>
      </c>
      <c r="G768" s="51">
        <f t="shared" ref="G768:G770" si="293">SUM(B768:F768)</f>
        <v>21</v>
      </c>
      <c r="H768" s="52">
        <f t="shared" ref="H768:L770" si="294">IFERROR(B768/$G$768,0)</f>
        <v>0</v>
      </c>
      <c r="I768" s="52">
        <f t="shared" si="294"/>
        <v>0</v>
      </c>
      <c r="J768" s="52">
        <f t="shared" si="294"/>
        <v>0</v>
      </c>
      <c r="K768" s="52">
        <f t="shared" si="294"/>
        <v>0</v>
      </c>
      <c r="L768" s="52">
        <f t="shared" si="294"/>
        <v>1</v>
      </c>
      <c r="M768" s="54" t="s">
        <v>14</v>
      </c>
    </row>
    <row r="769" spans="1:13" ht="15.75" customHeight="1" thickTop="1" thickBot="1">
      <c r="A769" s="49" t="s">
        <v>27</v>
      </c>
      <c r="B769" s="50"/>
      <c r="C769" s="50"/>
      <c r="D769" s="50"/>
      <c r="E769" s="50"/>
      <c r="F769" s="50">
        <v>21</v>
      </c>
      <c r="G769" s="51">
        <f t="shared" si="293"/>
        <v>21</v>
      </c>
      <c r="H769" s="52">
        <f t="shared" si="294"/>
        <v>0</v>
      </c>
      <c r="I769" s="52">
        <f t="shared" si="294"/>
        <v>0</v>
      </c>
      <c r="J769" s="52">
        <f t="shared" si="294"/>
        <v>0</v>
      </c>
      <c r="K769" s="52">
        <f t="shared" si="294"/>
        <v>0</v>
      </c>
      <c r="L769" s="52">
        <f t="shared" si="294"/>
        <v>1</v>
      </c>
      <c r="M769" s="54" t="s">
        <v>14</v>
      </c>
    </row>
    <row r="770" spans="1:13" ht="15.75" customHeight="1" thickTop="1" thickBot="1">
      <c r="A770" s="49" t="s">
        <v>28</v>
      </c>
      <c r="B770" s="50"/>
      <c r="C770" s="50"/>
      <c r="D770" s="50"/>
      <c r="E770" s="50"/>
      <c r="F770" s="50">
        <v>21</v>
      </c>
      <c r="G770" s="51">
        <f t="shared" si="293"/>
        <v>21</v>
      </c>
      <c r="H770" s="52">
        <f t="shared" si="294"/>
        <v>0</v>
      </c>
      <c r="I770" s="52">
        <f t="shared" si="294"/>
        <v>0</v>
      </c>
      <c r="J770" s="52">
        <f t="shared" si="294"/>
        <v>0</v>
      </c>
      <c r="K770" s="52">
        <f t="shared" si="294"/>
        <v>0</v>
      </c>
      <c r="L770" s="52">
        <f t="shared" si="294"/>
        <v>1</v>
      </c>
      <c r="M770" s="54" t="s">
        <v>14</v>
      </c>
    </row>
    <row r="771" spans="1:13" ht="15.75" customHeight="1" thickTop="1" thickBot="1">
      <c r="A771" s="55" t="s">
        <v>24</v>
      </c>
      <c r="B771" s="56"/>
      <c r="C771" s="56">
        <f t="shared" ref="C771:E771" si="295">IFERROR(AVERAGE(C768:C770),0)</f>
        <v>0</v>
      </c>
      <c r="D771" s="62">
        <f t="shared" si="295"/>
        <v>0</v>
      </c>
      <c r="E771" s="62">
        <f t="shared" si="295"/>
        <v>0</v>
      </c>
      <c r="F771" s="62"/>
      <c r="G771" s="62">
        <f>SUM(AVERAGE(G768:G770))</f>
        <v>21</v>
      </c>
      <c r="H771" s="58">
        <f>AVERAGE(H768:H770)*0.2</f>
        <v>0</v>
      </c>
      <c r="I771" s="58">
        <f>AVERAGE(I768:I770)*0.4</f>
        <v>0</v>
      </c>
      <c r="J771" s="58">
        <f>AVERAGE(J768:J770)*0.6</f>
        <v>0</v>
      </c>
      <c r="K771" s="58">
        <f>AVERAGE(K768:K770)*0.8</f>
        <v>0</v>
      </c>
      <c r="L771" s="61">
        <f>AVERAGE(L768:L770)*1</f>
        <v>1</v>
      </c>
      <c r="M771" s="63">
        <f>SUM(H771:L771)</f>
        <v>1</v>
      </c>
    </row>
    <row r="772" spans="1:13" ht="15.75" customHeight="1" thickTop="1" thickBot="1">
      <c r="A772" s="44" t="s">
        <v>29</v>
      </c>
      <c r="B772" s="45" t="s">
        <v>7</v>
      </c>
      <c r="C772" s="45" t="s">
        <v>8</v>
      </c>
      <c r="D772" s="45" t="s">
        <v>9</v>
      </c>
      <c r="E772" s="45" t="s">
        <v>10</v>
      </c>
      <c r="F772" s="45" t="s">
        <v>11</v>
      </c>
      <c r="G772" s="46" t="s">
        <v>12</v>
      </c>
      <c r="H772" s="45" t="s">
        <v>7</v>
      </c>
      <c r="I772" s="45" t="s">
        <v>8</v>
      </c>
      <c r="J772" s="45" t="s">
        <v>9</v>
      </c>
      <c r="K772" s="45" t="s">
        <v>10</v>
      </c>
      <c r="L772" s="60" t="s">
        <v>11</v>
      </c>
      <c r="M772" s="46" t="s">
        <v>12</v>
      </c>
    </row>
    <row r="773" spans="1:13" ht="15.75" customHeight="1" thickTop="1" thickBot="1">
      <c r="A773" s="64" t="s">
        <v>30</v>
      </c>
      <c r="B773" s="65"/>
      <c r="C773" s="65"/>
      <c r="D773" s="65"/>
      <c r="E773" s="50"/>
      <c r="F773" s="50">
        <v>21</v>
      </c>
      <c r="G773" s="66">
        <f t="shared" ref="G773:G776" si="296">SUM(B773:F773)</f>
        <v>21</v>
      </c>
      <c r="H773" s="67">
        <f t="shared" ref="H773:L776" si="297">IFERROR(B773/$G$773,0)</f>
        <v>0</v>
      </c>
      <c r="I773" s="67">
        <f t="shared" si="297"/>
        <v>0</v>
      </c>
      <c r="J773" s="67">
        <f t="shared" si="297"/>
        <v>0</v>
      </c>
      <c r="K773" s="67">
        <f t="shared" si="297"/>
        <v>0</v>
      </c>
      <c r="L773" s="67">
        <f t="shared" si="297"/>
        <v>1</v>
      </c>
      <c r="M773" s="54" t="s">
        <v>14</v>
      </c>
    </row>
    <row r="774" spans="1:13" ht="15.75" customHeight="1" thickTop="1" thickBot="1">
      <c r="A774" s="64" t="s">
        <v>31</v>
      </c>
      <c r="B774" s="65"/>
      <c r="C774" s="65"/>
      <c r="D774" s="65"/>
      <c r="E774" s="50"/>
      <c r="F774" s="50">
        <v>21</v>
      </c>
      <c r="G774" s="66">
        <f t="shared" si="296"/>
        <v>21</v>
      </c>
      <c r="H774" s="67">
        <f t="shared" si="297"/>
        <v>0</v>
      </c>
      <c r="I774" s="67">
        <f t="shared" si="297"/>
        <v>0</v>
      </c>
      <c r="J774" s="67">
        <f t="shared" si="297"/>
        <v>0</v>
      </c>
      <c r="K774" s="67">
        <f t="shared" si="297"/>
        <v>0</v>
      </c>
      <c r="L774" s="67">
        <f t="shared" si="297"/>
        <v>1</v>
      </c>
      <c r="M774" s="54" t="s">
        <v>14</v>
      </c>
    </row>
    <row r="775" spans="1:13" ht="15.75" customHeight="1" thickTop="1" thickBot="1">
      <c r="A775" s="64" t="s">
        <v>32</v>
      </c>
      <c r="B775" s="65"/>
      <c r="C775" s="65"/>
      <c r="D775" s="65"/>
      <c r="E775" s="50"/>
      <c r="F775" s="50">
        <v>21</v>
      </c>
      <c r="G775" s="66">
        <f t="shared" si="296"/>
        <v>21</v>
      </c>
      <c r="H775" s="67">
        <f t="shared" si="297"/>
        <v>0</v>
      </c>
      <c r="I775" s="67">
        <f t="shared" si="297"/>
        <v>0</v>
      </c>
      <c r="J775" s="67">
        <f t="shared" si="297"/>
        <v>0</v>
      </c>
      <c r="K775" s="67">
        <f t="shared" si="297"/>
        <v>0</v>
      </c>
      <c r="L775" s="67">
        <f t="shared" si="297"/>
        <v>1</v>
      </c>
      <c r="M775" s="54" t="s">
        <v>14</v>
      </c>
    </row>
    <row r="776" spans="1:13" ht="15.75" customHeight="1" thickTop="1" thickBot="1">
      <c r="A776" s="64" t="s">
        <v>33</v>
      </c>
      <c r="B776" s="65"/>
      <c r="C776" s="65"/>
      <c r="D776" s="65"/>
      <c r="E776" s="50"/>
      <c r="F776" s="50">
        <v>21</v>
      </c>
      <c r="G776" s="66">
        <f t="shared" si="296"/>
        <v>21</v>
      </c>
      <c r="H776" s="67">
        <f t="shared" si="297"/>
        <v>0</v>
      </c>
      <c r="I776" s="67">
        <f t="shared" si="297"/>
        <v>0</v>
      </c>
      <c r="J776" s="67">
        <f t="shared" si="297"/>
        <v>0</v>
      </c>
      <c r="K776" s="67">
        <f t="shared" si="297"/>
        <v>0</v>
      </c>
      <c r="L776" s="67">
        <f t="shared" si="297"/>
        <v>1</v>
      </c>
      <c r="M776" s="54" t="s">
        <v>14</v>
      </c>
    </row>
    <row r="777" spans="1:13" ht="15.75" customHeight="1" thickTop="1" thickBot="1">
      <c r="A777" s="68" t="s">
        <v>24</v>
      </c>
      <c r="B777" s="69">
        <f t="shared" ref="B777:E777" si="298">IFERROR(AVERAGE(B773:B776),0)</f>
        <v>0</v>
      </c>
      <c r="C777" s="69">
        <f t="shared" si="298"/>
        <v>0</v>
      </c>
      <c r="D777" s="69">
        <f t="shared" si="298"/>
        <v>0</v>
      </c>
      <c r="E777" s="69">
        <f t="shared" si="298"/>
        <v>0</v>
      </c>
      <c r="F777" s="69"/>
      <c r="G777" s="69">
        <f>SUM(AVERAGE(G773:G776))</f>
        <v>21</v>
      </c>
      <c r="H777" s="63">
        <f>AVERAGE(H773:H776)*0.2</f>
        <v>0</v>
      </c>
      <c r="I777" s="63">
        <f>AVERAGE(I773:I776)*0.4</f>
        <v>0</v>
      </c>
      <c r="J777" s="63">
        <f>AVERAGE(J773:J776)*0.6</f>
        <v>0</v>
      </c>
      <c r="K777" s="63">
        <f>AVERAGE(K773:K776)*0.8</f>
        <v>0</v>
      </c>
      <c r="L777" s="70">
        <f>AVERAGE(L773:L776)*1</f>
        <v>1</v>
      </c>
      <c r="M777" s="63">
        <f>SUM(H777:L777)</f>
        <v>1</v>
      </c>
    </row>
    <row r="778" spans="1:13" ht="15.75" customHeight="1" thickTop="1" thickBot="1">
      <c r="A778" s="71" t="s">
        <v>114</v>
      </c>
      <c r="B778" s="72"/>
      <c r="C778" s="72"/>
      <c r="D778" s="72"/>
      <c r="E778" s="72"/>
      <c r="F778" s="72"/>
      <c r="G778" s="73">
        <f>SUM(B778:F778)</f>
        <v>0</v>
      </c>
      <c r="H778" s="74">
        <f t="shared" ref="H778:L778" si="299">IFERROR(B778/$G$778,0)</f>
        <v>0</v>
      </c>
      <c r="I778" s="74">
        <f t="shared" si="299"/>
        <v>0</v>
      </c>
      <c r="J778" s="74">
        <f t="shared" si="299"/>
        <v>0</v>
      </c>
      <c r="K778" s="74">
        <f t="shared" si="299"/>
        <v>0</v>
      </c>
      <c r="L778" s="74">
        <f t="shared" si="299"/>
        <v>0</v>
      </c>
      <c r="M778" s="54" t="s">
        <v>14</v>
      </c>
    </row>
    <row r="779" spans="1:13" ht="15.75" customHeight="1" thickTop="1" thickBot="1">
      <c r="A779" s="170" t="s">
        <v>35</v>
      </c>
      <c r="B779" s="171"/>
      <c r="C779" s="171"/>
      <c r="D779" s="171"/>
      <c r="E779" s="171"/>
      <c r="F779" s="172"/>
      <c r="G779" s="75">
        <v>21</v>
      </c>
      <c r="H779" s="63" t="s">
        <v>14</v>
      </c>
      <c r="I779" s="63" t="s">
        <v>14</v>
      </c>
      <c r="J779" s="63" t="s">
        <v>14</v>
      </c>
      <c r="K779" s="63" t="s">
        <v>14</v>
      </c>
      <c r="L779" s="63" t="s">
        <v>14</v>
      </c>
      <c r="M779" s="63">
        <f>(M759+M766+M771+M777)/4</f>
        <v>1</v>
      </c>
    </row>
    <row r="780" spans="1:13" ht="15.75" customHeight="1" thickTop="1">
      <c r="A780" s="37"/>
      <c r="B780" s="37"/>
      <c r="C780" s="37"/>
      <c r="D780" s="37"/>
      <c r="E780" s="37"/>
      <c r="F780" s="37"/>
      <c r="G780" s="37"/>
      <c r="H780" s="37"/>
      <c r="I780" s="37"/>
      <c r="J780" s="37"/>
      <c r="K780" s="37"/>
      <c r="L780" s="37"/>
      <c r="M780" s="37"/>
    </row>
    <row r="781" spans="1:13" ht="15.75" customHeight="1" thickBot="1">
      <c r="A781" s="37"/>
      <c r="B781" s="37"/>
      <c r="C781" s="37"/>
      <c r="D781" s="37"/>
      <c r="E781" s="37"/>
      <c r="F781" s="37"/>
      <c r="G781" s="37"/>
      <c r="H781" s="37"/>
      <c r="I781" s="37"/>
      <c r="J781" s="37"/>
      <c r="K781" s="37"/>
      <c r="L781" s="37"/>
      <c r="M781" s="37"/>
    </row>
    <row r="782" spans="1:13" ht="15.75" customHeight="1" thickTop="1" thickBot="1">
      <c r="A782" s="39" t="s">
        <v>0</v>
      </c>
      <c r="B782" s="153" t="s">
        <v>162</v>
      </c>
      <c r="C782" s="154"/>
      <c r="D782" s="154"/>
      <c r="E782" s="154"/>
      <c r="F782" s="154"/>
      <c r="G782" s="155"/>
      <c r="H782" s="156" t="s">
        <v>111</v>
      </c>
      <c r="I782" s="157"/>
      <c r="J782" s="158"/>
      <c r="K782" s="40" t="s">
        <v>2</v>
      </c>
      <c r="L782" s="159">
        <v>45342</v>
      </c>
      <c r="M782" s="160"/>
    </row>
    <row r="783" spans="1:13" ht="15.75" customHeight="1" thickBot="1">
      <c r="A783" s="161" t="s">
        <v>3</v>
      </c>
      <c r="B783" s="162"/>
      <c r="C783" s="162"/>
      <c r="D783" s="162"/>
      <c r="E783" s="162"/>
      <c r="F783" s="162"/>
      <c r="G783" s="163"/>
      <c r="H783" s="41" t="s">
        <v>112</v>
      </c>
      <c r="I783" s="167">
        <v>14</v>
      </c>
      <c r="J783" s="155"/>
      <c r="K783" s="42"/>
      <c r="L783" s="41"/>
      <c r="M783" s="41"/>
    </row>
    <row r="784" spans="1:13" ht="15.75" customHeight="1" thickBot="1">
      <c r="A784" s="164"/>
      <c r="B784" s="165"/>
      <c r="C784" s="165"/>
      <c r="D784" s="165"/>
      <c r="E784" s="165"/>
      <c r="F784" s="165"/>
      <c r="G784" s="166"/>
      <c r="H784" s="41" t="s">
        <v>113</v>
      </c>
      <c r="I784" s="167">
        <v>3</v>
      </c>
      <c r="J784" s="155"/>
      <c r="K784" s="41"/>
      <c r="L784" s="41"/>
      <c r="M784" s="41"/>
    </row>
    <row r="785" spans="1:13" ht="15.75" customHeight="1" thickBot="1">
      <c r="A785" s="43" t="s">
        <v>4</v>
      </c>
      <c r="B785" s="168" t="s">
        <v>5</v>
      </c>
      <c r="C785" s="169"/>
      <c r="D785" s="169"/>
      <c r="E785" s="169"/>
      <c r="F785" s="169"/>
      <c r="G785" s="169"/>
      <c r="H785" s="167" t="s">
        <v>5</v>
      </c>
      <c r="I785" s="154"/>
      <c r="J785" s="154"/>
      <c r="K785" s="154"/>
      <c r="L785" s="154"/>
      <c r="M785" s="155"/>
    </row>
    <row r="786" spans="1:13" ht="15.75" customHeight="1" thickTop="1" thickBot="1">
      <c r="A786" s="44" t="s">
        <v>6</v>
      </c>
      <c r="B786" s="45" t="s">
        <v>7</v>
      </c>
      <c r="C786" s="45" t="s">
        <v>8</v>
      </c>
      <c r="D786" s="45" t="s">
        <v>9</v>
      </c>
      <c r="E786" s="45" t="s">
        <v>10</v>
      </c>
      <c r="F786" s="45" t="s">
        <v>11</v>
      </c>
      <c r="G786" s="46" t="s">
        <v>12</v>
      </c>
      <c r="H786" s="47" t="s">
        <v>7</v>
      </c>
      <c r="I786" s="47" t="s">
        <v>8</v>
      </c>
      <c r="J786" s="47" t="s">
        <v>9</v>
      </c>
      <c r="K786" s="47" t="s">
        <v>10</v>
      </c>
      <c r="L786" s="47" t="s">
        <v>11</v>
      </c>
      <c r="M786" s="48" t="s">
        <v>12</v>
      </c>
    </row>
    <row r="787" spans="1:13" ht="15.75" customHeight="1" thickTop="1" thickBot="1">
      <c r="A787" s="49" t="s">
        <v>13</v>
      </c>
      <c r="B787" s="50"/>
      <c r="C787" s="50"/>
      <c r="D787" s="50"/>
      <c r="E787" s="50"/>
      <c r="F787" s="50">
        <v>17</v>
      </c>
      <c r="G787" s="51">
        <f t="shared" ref="G787:G789" si="300">SUM(B787:F787)</f>
        <v>17</v>
      </c>
      <c r="H787" s="52">
        <f t="shared" ref="H787:L789" si="301">IFERROR(B787/$G$787,0)</f>
        <v>0</v>
      </c>
      <c r="I787" s="52">
        <f t="shared" si="301"/>
        <v>0</v>
      </c>
      <c r="J787" s="52">
        <f t="shared" si="301"/>
        <v>0</v>
      </c>
      <c r="K787" s="52">
        <f t="shared" si="301"/>
        <v>0</v>
      </c>
      <c r="L787" s="52">
        <f t="shared" si="301"/>
        <v>1</v>
      </c>
      <c r="M787" s="53" t="s">
        <v>14</v>
      </c>
    </row>
    <row r="788" spans="1:13" ht="15.75" customHeight="1" thickTop="1" thickBot="1">
      <c r="A788" s="49" t="s">
        <v>15</v>
      </c>
      <c r="B788" s="50"/>
      <c r="C788" s="50"/>
      <c r="D788" s="50"/>
      <c r="E788" s="50"/>
      <c r="F788" s="50">
        <v>17</v>
      </c>
      <c r="G788" s="51">
        <f t="shared" si="300"/>
        <v>17</v>
      </c>
      <c r="H788" s="52">
        <f t="shared" si="301"/>
        <v>0</v>
      </c>
      <c r="I788" s="52">
        <f t="shared" si="301"/>
        <v>0</v>
      </c>
      <c r="J788" s="52">
        <f t="shared" si="301"/>
        <v>0</v>
      </c>
      <c r="K788" s="52">
        <f t="shared" si="301"/>
        <v>0</v>
      </c>
      <c r="L788" s="52">
        <f t="shared" si="301"/>
        <v>1</v>
      </c>
      <c r="M788" s="54" t="s">
        <v>14</v>
      </c>
    </row>
    <row r="789" spans="1:13" ht="15.75" customHeight="1" thickTop="1" thickBot="1">
      <c r="A789" s="49" t="s">
        <v>16</v>
      </c>
      <c r="B789" s="50"/>
      <c r="C789" s="50"/>
      <c r="D789" s="50"/>
      <c r="E789" s="50"/>
      <c r="F789" s="50">
        <v>17</v>
      </c>
      <c r="G789" s="51">
        <f t="shared" si="300"/>
        <v>17</v>
      </c>
      <c r="H789" s="52">
        <f t="shared" si="301"/>
        <v>0</v>
      </c>
      <c r="I789" s="52">
        <f t="shared" si="301"/>
        <v>0</v>
      </c>
      <c r="J789" s="52">
        <f t="shared" si="301"/>
        <v>0</v>
      </c>
      <c r="K789" s="52">
        <f t="shared" si="301"/>
        <v>0</v>
      </c>
      <c r="L789" s="52">
        <f t="shared" si="301"/>
        <v>1</v>
      </c>
      <c r="M789" s="54" t="s">
        <v>14</v>
      </c>
    </row>
    <row r="790" spans="1:13" ht="15.75" customHeight="1" thickTop="1" thickBot="1">
      <c r="A790" s="55" t="s">
        <v>17</v>
      </c>
      <c r="B790" s="56">
        <f>IFERROR(AVERAGE(B787:B789),0)</f>
        <v>0</v>
      </c>
      <c r="C790" s="56"/>
      <c r="D790" s="56">
        <f>IFERROR(AVERAGE(D787:D789),0)</f>
        <v>0</v>
      </c>
      <c r="E790" s="56"/>
      <c r="F790" s="56"/>
      <c r="G790" s="56">
        <f>SUM(AVERAGE(G787:G789))</f>
        <v>17</v>
      </c>
      <c r="H790" s="57">
        <f>AVERAGE(H787:H789)*0.2</f>
        <v>0</v>
      </c>
      <c r="I790" s="57">
        <f>AVERAGE(I787:I789)*0.4</f>
        <v>0</v>
      </c>
      <c r="J790" s="57">
        <f>AVERAGE(J787:J789)*0.6</f>
        <v>0</v>
      </c>
      <c r="K790" s="57">
        <f>AVERAGE(K787:K789)*0.8</f>
        <v>0</v>
      </c>
      <c r="L790" s="57">
        <f>AVERAGE(L787:L789)*1</f>
        <v>1</v>
      </c>
      <c r="M790" s="58">
        <f>SUM(H790:L790)</f>
        <v>1</v>
      </c>
    </row>
    <row r="791" spans="1:13" ht="15.75" customHeight="1" thickTop="1" thickBot="1">
      <c r="A791" s="59" t="s">
        <v>18</v>
      </c>
      <c r="B791" s="45" t="s">
        <v>7</v>
      </c>
      <c r="C791" s="45" t="s">
        <v>8</v>
      </c>
      <c r="D791" s="45" t="s">
        <v>9</v>
      </c>
      <c r="E791" s="45" t="s">
        <v>10</v>
      </c>
      <c r="F791" s="45" t="s">
        <v>11</v>
      </c>
      <c r="G791" s="46" t="s">
        <v>12</v>
      </c>
      <c r="H791" s="45" t="s">
        <v>7</v>
      </c>
      <c r="I791" s="45" t="s">
        <v>8</v>
      </c>
      <c r="J791" s="45" t="s">
        <v>9</v>
      </c>
      <c r="K791" s="45" t="s">
        <v>10</v>
      </c>
      <c r="L791" s="60" t="s">
        <v>11</v>
      </c>
      <c r="M791" s="46" t="s">
        <v>12</v>
      </c>
    </row>
    <row r="792" spans="1:13" ht="15.75" customHeight="1" thickTop="1" thickBot="1">
      <c r="A792" s="49" t="s">
        <v>19</v>
      </c>
      <c r="B792" s="50"/>
      <c r="C792" s="50"/>
      <c r="D792" s="50"/>
      <c r="E792" s="50"/>
      <c r="F792" s="50">
        <v>17</v>
      </c>
      <c r="G792" s="51">
        <f t="shared" ref="G792:G796" si="302">SUM(B792:F792)</f>
        <v>17</v>
      </c>
      <c r="H792" s="52">
        <f t="shared" ref="H792:L796" si="303">IFERROR(B792/$G$792,0)</f>
        <v>0</v>
      </c>
      <c r="I792" s="52">
        <f t="shared" si="303"/>
        <v>0</v>
      </c>
      <c r="J792" s="52">
        <f t="shared" si="303"/>
        <v>0</v>
      </c>
      <c r="K792" s="52">
        <f t="shared" si="303"/>
        <v>0</v>
      </c>
      <c r="L792" s="52">
        <f t="shared" si="303"/>
        <v>1</v>
      </c>
      <c r="M792" s="54" t="s">
        <v>14</v>
      </c>
    </row>
    <row r="793" spans="1:13" ht="15.75" customHeight="1" thickTop="1" thickBot="1">
      <c r="A793" s="49" t="s">
        <v>20</v>
      </c>
      <c r="B793" s="50"/>
      <c r="C793" s="50"/>
      <c r="D793" s="50"/>
      <c r="E793" s="50"/>
      <c r="F793" s="50">
        <v>17</v>
      </c>
      <c r="G793" s="51">
        <f t="shared" si="302"/>
        <v>17</v>
      </c>
      <c r="H793" s="52">
        <f t="shared" si="303"/>
        <v>0</v>
      </c>
      <c r="I793" s="52">
        <f t="shared" si="303"/>
        <v>0</v>
      </c>
      <c r="J793" s="52">
        <f t="shared" si="303"/>
        <v>0</v>
      </c>
      <c r="K793" s="52">
        <f t="shared" si="303"/>
        <v>0</v>
      </c>
      <c r="L793" s="52">
        <f t="shared" si="303"/>
        <v>1</v>
      </c>
      <c r="M793" s="54" t="s">
        <v>14</v>
      </c>
    </row>
    <row r="794" spans="1:13" ht="15.75" customHeight="1" thickTop="1" thickBot="1">
      <c r="A794" s="49" t="s">
        <v>21</v>
      </c>
      <c r="B794" s="50"/>
      <c r="C794" s="50"/>
      <c r="D794" s="50"/>
      <c r="E794" s="50"/>
      <c r="F794" s="50">
        <v>17</v>
      </c>
      <c r="G794" s="51">
        <f t="shared" si="302"/>
        <v>17</v>
      </c>
      <c r="H794" s="52">
        <f t="shared" si="303"/>
        <v>0</v>
      </c>
      <c r="I794" s="52">
        <f t="shared" si="303"/>
        <v>0</v>
      </c>
      <c r="J794" s="52">
        <f t="shared" si="303"/>
        <v>0</v>
      </c>
      <c r="K794" s="52">
        <f t="shared" si="303"/>
        <v>0</v>
      </c>
      <c r="L794" s="52">
        <f t="shared" si="303"/>
        <v>1</v>
      </c>
      <c r="M794" s="54" t="s">
        <v>14</v>
      </c>
    </row>
    <row r="795" spans="1:13" ht="15.75" customHeight="1" thickTop="1" thickBot="1">
      <c r="A795" s="49" t="s">
        <v>22</v>
      </c>
      <c r="B795" s="50"/>
      <c r="C795" s="50"/>
      <c r="D795" s="50"/>
      <c r="E795" s="50"/>
      <c r="F795" s="50">
        <v>17</v>
      </c>
      <c r="G795" s="51">
        <f t="shared" si="302"/>
        <v>17</v>
      </c>
      <c r="H795" s="52">
        <f t="shared" si="303"/>
        <v>0</v>
      </c>
      <c r="I795" s="52">
        <f t="shared" si="303"/>
        <v>0</v>
      </c>
      <c r="J795" s="52">
        <f t="shared" si="303"/>
        <v>0</v>
      </c>
      <c r="K795" s="52">
        <f t="shared" si="303"/>
        <v>0</v>
      </c>
      <c r="L795" s="52">
        <f t="shared" si="303"/>
        <v>1</v>
      </c>
      <c r="M795" s="54" t="s">
        <v>14</v>
      </c>
    </row>
    <row r="796" spans="1:13" ht="15.75" customHeight="1" thickTop="1" thickBot="1">
      <c r="A796" s="49" t="s">
        <v>23</v>
      </c>
      <c r="B796" s="50"/>
      <c r="C796" s="50"/>
      <c r="D796" s="50"/>
      <c r="E796" s="50"/>
      <c r="F796" s="50">
        <v>17</v>
      </c>
      <c r="G796" s="51">
        <f t="shared" si="302"/>
        <v>17</v>
      </c>
      <c r="H796" s="52">
        <f t="shared" si="303"/>
        <v>0</v>
      </c>
      <c r="I796" s="52">
        <f t="shared" si="303"/>
        <v>0</v>
      </c>
      <c r="J796" s="52">
        <f t="shared" si="303"/>
        <v>0</v>
      </c>
      <c r="K796" s="52">
        <f t="shared" si="303"/>
        <v>0</v>
      </c>
      <c r="L796" s="52">
        <f t="shared" si="303"/>
        <v>1</v>
      </c>
      <c r="M796" s="54"/>
    </row>
    <row r="797" spans="1:13" ht="15.75" customHeight="1" thickTop="1" thickBot="1">
      <c r="A797" s="55" t="s">
        <v>24</v>
      </c>
      <c r="B797" s="56">
        <f t="shared" ref="B797:E797" si="304">IFERROR(AVERAGE(B792:B796),0)</f>
        <v>0</v>
      </c>
      <c r="C797" s="56">
        <f t="shared" si="304"/>
        <v>0</v>
      </c>
      <c r="D797" s="56">
        <f t="shared" si="304"/>
        <v>0</v>
      </c>
      <c r="E797" s="56">
        <f t="shared" si="304"/>
        <v>0</v>
      </c>
      <c r="F797" s="56"/>
      <c r="G797" s="56">
        <f>SUM(AVERAGE(G792:G796))</f>
        <v>17</v>
      </c>
      <c r="H797" s="58">
        <f>AVERAGE(H792:H796)*0.2</f>
        <v>0</v>
      </c>
      <c r="I797" s="58">
        <f>AVERAGE(I792:I796)*0.4</f>
        <v>0</v>
      </c>
      <c r="J797" s="58">
        <f>AVERAGE(J792:J796)*0.6</f>
        <v>0</v>
      </c>
      <c r="K797" s="58">
        <f>AVERAGE(K792:K796)*0.8</f>
        <v>0</v>
      </c>
      <c r="L797" s="61">
        <f>AVERAGE(L792:L796)*1</f>
        <v>1</v>
      </c>
      <c r="M797" s="58">
        <f>SUM(H797:L797)</f>
        <v>1</v>
      </c>
    </row>
    <row r="798" spans="1:13" ht="15.75" customHeight="1" thickTop="1" thickBot="1">
      <c r="A798" s="59" t="s">
        <v>25</v>
      </c>
      <c r="B798" s="45" t="s">
        <v>7</v>
      </c>
      <c r="C798" s="45" t="s">
        <v>8</v>
      </c>
      <c r="D798" s="45" t="s">
        <v>9</v>
      </c>
      <c r="E798" s="45" t="s">
        <v>10</v>
      </c>
      <c r="F798" s="45" t="s">
        <v>11</v>
      </c>
      <c r="G798" s="46" t="s">
        <v>12</v>
      </c>
      <c r="H798" s="45" t="s">
        <v>7</v>
      </c>
      <c r="I798" s="45" t="s">
        <v>8</v>
      </c>
      <c r="J798" s="45" t="s">
        <v>9</v>
      </c>
      <c r="K798" s="45" t="s">
        <v>10</v>
      </c>
      <c r="L798" s="60" t="s">
        <v>11</v>
      </c>
      <c r="M798" s="46" t="s">
        <v>12</v>
      </c>
    </row>
    <row r="799" spans="1:13" ht="15.75" customHeight="1" thickTop="1" thickBot="1">
      <c r="A799" s="49" t="s">
        <v>26</v>
      </c>
      <c r="B799" s="50"/>
      <c r="C799" s="50"/>
      <c r="D799" s="50"/>
      <c r="E799" s="50"/>
      <c r="F799" s="50">
        <v>17</v>
      </c>
      <c r="G799" s="51">
        <f t="shared" ref="G799:G801" si="305">SUM(B799:F799)</f>
        <v>17</v>
      </c>
      <c r="H799" s="52">
        <f t="shared" ref="H799:L801" si="306">IFERROR(B799/$G$799,0)</f>
        <v>0</v>
      </c>
      <c r="I799" s="52">
        <f t="shared" si="306"/>
        <v>0</v>
      </c>
      <c r="J799" s="52">
        <f t="shared" si="306"/>
        <v>0</v>
      </c>
      <c r="K799" s="52">
        <f t="shared" si="306"/>
        <v>0</v>
      </c>
      <c r="L799" s="52">
        <f t="shared" si="306"/>
        <v>1</v>
      </c>
      <c r="M799" s="54" t="s">
        <v>14</v>
      </c>
    </row>
    <row r="800" spans="1:13" ht="15.75" customHeight="1" thickTop="1" thickBot="1">
      <c r="A800" s="49" t="s">
        <v>27</v>
      </c>
      <c r="B800" s="50"/>
      <c r="C800" s="50"/>
      <c r="D800" s="50"/>
      <c r="E800" s="50"/>
      <c r="F800" s="50">
        <v>17</v>
      </c>
      <c r="G800" s="51">
        <f t="shared" si="305"/>
        <v>17</v>
      </c>
      <c r="H800" s="52">
        <f t="shared" si="306"/>
        <v>0</v>
      </c>
      <c r="I800" s="52">
        <f t="shared" si="306"/>
        <v>0</v>
      </c>
      <c r="J800" s="52">
        <f t="shared" si="306"/>
        <v>0</v>
      </c>
      <c r="K800" s="52">
        <f t="shared" si="306"/>
        <v>0</v>
      </c>
      <c r="L800" s="52">
        <f t="shared" si="306"/>
        <v>1</v>
      </c>
      <c r="M800" s="54" t="s">
        <v>14</v>
      </c>
    </row>
    <row r="801" spans="1:13" ht="15.75" customHeight="1" thickTop="1" thickBot="1">
      <c r="A801" s="49" t="s">
        <v>28</v>
      </c>
      <c r="B801" s="50"/>
      <c r="C801" s="50"/>
      <c r="D801" s="50"/>
      <c r="E801" s="50"/>
      <c r="F801" s="50">
        <v>17</v>
      </c>
      <c r="G801" s="51">
        <f t="shared" si="305"/>
        <v>17</v>
      </c>
      <c r="H801" s="52">
        <f t="shared" si="306"/>
        <v>0</v>
      </c>
      <c r="I801" s="52">
        <f t="shared" si="306"/>
        <v>0</v>
      </c>
      <c r="J801" s="52">
        <f t="shared" si="306"/>
        <v>0</v>
      </c>
      <c r="K801" s="52">
        <f t="shared" si="306"/>
        <v>0</v>
      </c>
      <c r="L801" s="52">
        <f t="shared" si="306"/>
        <v>1</v>
      </c>
      <c r="M801" s="54" t="s">
        <v>14</v>
      </c>
    </row>
    <row r="802" spans="1:13" ht="15.75" customHeight="1" thickTop="1" thickBot="1">
      <c r="A802" s="55" t="s">
        <v>24</v>
      </c>
      <c r="B802" s="56"/>
      <c r="C802" s="56">
        <f t="shared" ref="C802:E802" si="307">IFERROR(AVERAGE(C799:C801),0)</f>
        <v>0</v>
      </c>
      <c r="D802" s="62">
        <f t="shared" si="307"/>
        <v>0</v>
      </c>
      <c r="E802" s="62">
        <f t="shared" si="307"/>
        <v>0</v>
      </c>
      <c r="F802" s="62"/>
      <c r="G802" s="62">
        <f>SUM(AVERAGE(G799:G801))</f>
        <v>17</v>
      </c>
      <c r="H802" s="58">
        <f>AVERAGE(H799:H801)*0.2</f>
        <v>0</v>
      </c>
      <c r="I802" s="58">
        <f>AVERAGE(I799:I801)*0.4</f>
        <v>0</v>
      </c>
      <c r="J802" s="58">
        <f>AVERAGE(J799:J801)*0.6</f>
        <v>0</v>
      </c>
      <c r="K802" s="58">
        <f>AVERAGE(K799:K801)*0.8</f>
        <v>0</v>
      </c>
      <c r="L802" s="61">
        <f>AVERAGE(L799:L801)*1</f>
        <v>1</v>
      </c>
      <c r="M802" s="63">
        <f>SUM(H802:L802)</f>
        <v>1</v>
      </c>
    </row>
    <row r="803" spans="1:13" ht="15.75" customHeight="1" thickTop="1" thickBot="1">
      <c r="A803" s="44" t="s">
        <v>29</v>
      </c>
      <c r="B803" s="45" t="s">
        <v>7</v>
      </c>
      <c r="C803" s="45" t="s">
        <v>8</v>
      </c>
      <c r="D803" s="45" t="s">
        <v>9</v>
      </c>
      <c r="E803" s="45" t="s">
        <v>10</v>
      </c>
      <c r="F803" s="45" t="s">
        <v>11</v>
      </c>
      <c r="G803" s="46" t="s">
        <v>12</v>
      </c>
      <c r="H803" s="45" t="s">
        <v>7</v>
      </c>
      <c r="I803" s="45" t="s">
        <v>8</v>
      </c>
      <c r="J803" s="45" t="s">
        <v>9</v>
      </c>
      <c r="K803" s="45" t="s">
        <v>10</v>
      </c>
      <c r="L803" s="60" t="s">
        <v>11</v>
      </c>
      <c r="M803" s="46" t="s">
        <v>12</v>
      </c>
    </row>
    <row r="804" spans="1:13" ht="15.75" customHeight="1" thickTop="1" thickBot="1">
      <c r="A804" s="64" t="s">
        <v>30</v>
      </c>
      <c r="B804" s="65"/>
      <c r="C804" s="65"/>
      <c r="D804" s="65"/>
      <c r="E804" s="50"/>
      <c r="F804" s="50">
        <v>17</v>
      </c>
      <c r="G804" s="66">
        <f t="shared" ref="G804:G807" si="308">SUM(B804:F804)</f>
        <v>17</v>
      </c>
      <c r="H804" s="67">
        <f t="shared" ref="H804:L807" si="309">IFERROR(B804/$G$804,0)</f>
        <v>0</v>
      </c>
      <c r="I804" s="67">
        <f t="shared" si="309"/>
        <v>0</v>
      </c>
      <c r="J804" s="67">
        <f t="shared" si="309"/>
        <v>0</v>
      </c>
      <c r="K804" s="67">
        <f t="shared" si="309"/>
        <v>0</v>
      </c>
      <c r="L804" s="67">
        <f t="shared" si="309"/>
        <v>1</v>
      </c>
      <c r="M804" s="54" t="s">
        <v>14</v>
      </c>
    </row>
    <row r="805" spans="1:13" ht="15.75" customHeight="1" thickTop="1" thickBot="1">
      <c r="A805" s="64" t="s">
        <v>31</v>
      </c>
      <c r="B805" s="65"/>
      <c r="C805" s="65"/>
      <c r="D805" s="65"/>
      <c r="E805" s="50"/>
      <c r="F805" s="50">
        <v>17</v>
      </c>
      <c r="G805" s="66">
        <f t="shared" si="308"/>
        <v>17</v>
      </c>
      <c r="H805" s="67">
        <f t="shared" si="309"/>
        <v>0</v>
      </c>
      <c r="I805" s="67">
        <f t="shared" si="309"/>
        <v>0</v>
      </c>
      <c r="J805" s="67">
        <f t="shared" si="309"/>
        <v>0</v>
      </c>
      <c r="K805" s="67">
        <f t="shared" si="309"/>
        <v>0</v>
      </c>
      <c r="L805" s="67">
        <f t="shared" si="309"/>
        <v>1</v>
      </c>
      <c r="M805" s="54" t="s">
        <v>14</v>
      </c>
    </row>
    <row r="806" spans="1:13" ht="15.75" customHeight="1" thickTop="1" thickBot="1">
      <c r="A806" s="64" t="s">
        <v>32</v>
      </c>
      <c r="B806" s="65"/>
      <c r="C806" s="65"/>
      <c r="D806" s="65"/>
      <c r="E806" s="50"/>
      <c r="F806" s="50">
        <v>17</v>
      </c>
      <c r="G806" s="66">
        <f t="shared" si="308"/>
        <v>17</v>
      </c>
      <c r="H806" s="67">
        <f t="shared" si="309"/>
        <v>0</v>
      </c>
      <c r="I806" s="67">
        <f t="shared" si="309"/>
        <v>0</v>
      </c>
      <c r="J806" s="67">
        <f t="shared" si="309"/>
        <v>0</v>
      </c>
      <c r="K806" s="67">
        <f t="shared" si="309"/>
        <v>0</v>
      </c>
      <c r="L806" s="67">
        <f t="shared" si="309"/>
        <v>1</v>
      </c>
      <c r="M806" s="54" t="s">
        <v>14</v>
      </c>
    </row>
    <row r="807" spans="1:13" ht="15.75" customHeight="1" thickTop="1" thickBot="1">
      <c r="A807" s="64" t="s">
        <v>33</v>
      </c>
      <c r="B807" s="65"/>
      <c r="C807" s="65"/>
      <c r="D807" s="65"/>
      <c r="E807" s="50"/>
      <c r="F807" s="50">
        <v>17</v>
      </c>
      <c r="G807" s="66">
        <f t="shared" si="308"/>
        <v>17</v>
      </c>
      <c r="H807" s="67">
        <f t="shared" si="309"/>
        <v>0</v>
      </c>
      <c r="I807" s="67">
        <f t="shared" si="309"/>
        <v>0</v>
      </c>
      <c r="J807" s="67">
        <f t="shared" si="309"/>
        <v>0</v>
      </c>
      <c r="K807" s="67">
        <f t="shared" si="309"/>
        <v>0</v>
      </c>
      <c r="L807" s="67">
        <f t="shared" si="309"/>
        <v>1</v>
      </c>
      <c r="M807" s="54" t="s">
        <v>14</v>
      </c>
    </row>
    <row r="808" spans="1:13" ht="15.75" customHeight="1" thickTop="1" thickBot="1">
      <c r="A808" s="68" t="s">
        <v>24</v>
      </c>
      <c r="B808" s="69">
        <f t="shared" ref="B808:E808" si="310">IFERROR(AVERAGE(B804:B807),0)</f>
        <v>0</v>
      </c>
      <c r="C808" s="69">
        <f t="shared" si="310"/>
        <v>0</v>
      </c>
      <c r="D808" s="69">
        <f t="shared" si="310"/>
        <v>0</v>
      </c>
      <c r="E808" s="69">
        <f t="shared" si="310"/>
        <v>0</v>
      </c>
      <c r="F808" s="69"/>
      <c r="G808" s="69">
        <f>SUM(AVERAGE(G804:G807))</f>
        <v>17</v>
      </c>
      <c r="H808" s="63">
        <f>AVERAGE(H804:H807)*0.2</f>
        <v>0</v>
      </c>
      <c r="I808" s="63">
        <f>AVERAGE(I804:I807)*0.4</f>
        <v>0</v>
      </c>
      <c r="J808" s="63">
        <f>AVERAGE(J804:J807)*0.6</f>
        <v>0</v>
      </c>
      <c r="K808" s="63">
        <f>AVERAGE(K804:K807)*0.8</f>
        <v>0</v>
      </c>
      <c r="L808" s="70">
        <f>AVERAGE(L804:L807)*1</f>
        <v>1</v>
      </c>
      <c r="M808" s="63">
        <f>SUM(H808:L808)</f>
        <v>1</v>
      </c>
    </row>
    <row r="809" spans="1:13" ht="15.75" customHeight="1" thickTop="1" thickBot="1">
      <c r="A809" s="71" t="s">
        <v>114</v>
      </c>
      <c r="B809" s="72"/>
      <c r="C809" s="72"/>
      <c r="D809" s="72"/>
      <c r="E809" s="72"/>
      <c r="F809" s="72"/>
      <c r="G809" s="73">
        <f>SUM(B809:F809)</f>
        <v>0</v>
      </c>
      <c r="H809" s="74">
        <f t="shared" ref="H809:L809" si="311">IFERROR(B809/$G$809,0)</f>
        <v>0</v>
      </c>
      <c r="I809" s="74">
        <f t="shared" si="311"/>
        <v>0</v>
      </c>
      <c r="J809" s="74">
        <f t="shared" si="311"/>
        <v>0</v>
      </c>
      <c r="K809" s="74">
        <f t="shared" si="311"/>
        <v>0</v>
      </c>
      <c r="L809" s="74">
        <f t="shared" si="311"/>
        <v>0</v>
      </c>
      <c r="M809" s="54" t="s">
        <v>14</v>
      </c>
    </row>
    <row r="810" spans="1:13" ht="15.75" customHeight="1" thickTop="1" thickBot="1">
      <c r="A810" s="170" t="s">
        <v>35</v>
      </c>
      <c r="B810" s="171"/>
      <c r="C810" s="171"/>
      <c r="D810" s="171"/>
      <c r="E810" s="171"/>
      <c r="F810" s="172"/>
      <c r="G810" s="75">
        <v>17</v>
      </c>
      <c r="H810" s="63" t="s">
        <v>14</v>
      </c>
      <c r="I810" s="63" t="s">
        <v>14</v>
      </c>
      <c r="J810" s="63" t="s">
        <v>14</v>
      </c>
      <c r="K810" s="63" t="s">
        <v>14</v>
      </c>
      <c r="L810" s="63" t="s">
        <v>14</v>
      </c>
      <c r="M810" s="63">
        <f>(M790+M797+M802+M808)/4</f>
        <v>1</v>
      </c>
    </row>
    <row r="811" spans="1:13" ht="15.75" customHeight="1" thickTop="1">
      <c r="A811" s="37"/>
      <c r="B811" s="37"/>
      <c r="C811" s="37"/>
      <c r="D811" s="37"/>
      <c r="E811" s="37"/>
      <c r="F811" s="37"/>
      <c r="G811" s="37"/>
      <c r="H811" s="37"/>
      <c r="I811" s="37"/>
      <c r="J811" s="37"/>
      <c r="K811" s="37"/>
      <c r="L811" s="37"/>
      <c r="M811" s="37"/>
    </row>
    <row r="812" spans="1:13" ht="15.75" customHeight="1" thickBot="1">
      <c r="A812" s="37"/>
      <c r="B812" s="37"/>
      <c r="C812" s="37"/>
      <c r="D812" s="37"/>
      <c r="E812" s="37"/>
      <c r="F812" s="37"/>
      <c r="G812" s="37"/>
      <c r="H812" s="37"/>
      <c r="I812" s="37"/>
      <c r="J812" s="37"/>
      <c r="K812" s="37"/>
      <c r="L812" s="37"/>
      <c r="M812" s="37"/>
    </row>
    <row r="813" spans="1:13" ht="15.75" customHeight="1" thickTop="1" thickBot="1">
      <c r="A813" s="39" t="s">
        <v>0</v>
      </c>
      <c r="B813" s="153" t="s">
        <v>162</v>
      </c>
      <c r="C813" s="154"/>
      <c r="D813" s="154"/>
      <c r="E813" s="154"/>
      <c r="F813" s="154"/>
      <c r="G813" s="155"/>
      <c r="H813" s="156" t="s">
        <v>111</v>
      </c>
      <c r="I813" s="157"/>
      <c r="J813" s="158"/>
      <c r="K813" s="40" t="s">
        <v>2</v>
      </c>
      <c r="L813" s="159">
        <v>45342</v>
      </c>
      <c r="M813" s="160"/>
    </row>
    <row r="814" spans="1:13" ht="15.75" customHeight="1" thickBot="1">
      <c r="A814" s="161" t="s">
        <v>3</v>
      </c>
      <c r="B814" s="162"/>
      <c r="C814" s="162"/>
      <c r="D814" s="162"/>
      <c r="E814" s="162"/>
      <c r="F814" s="162"/>
      <c r="G814" s="163"/>
      <c r="H814" s="41" t="s">
        <v>112</v>
      </c>
      <c r="I814" s="167">
        <v>14</v>
      </c>
      <c r="J814" s="155"/>
      <c r="K814" s="42"/>
      <c r="L814" s="41"/>
      <c r="M814" s="41"/>
    </row>
    <row r="815" spans="1:13" ht="15.75" customHeight="1" thickBot="1">
      <c r="A815" s="164"/>
      <c r="B815" s="165"/>
      <c r="C815" s="165"/>
      <c r="D815" s="165"/>
      <c r="E815" s="165"/>
      <c r="F815" s="165"/>
      <c r="G815" s="166"/>
      <c r="H815" s="41" t="s">
        <v>113</v>
      </c>
      <c r="I815" s="167">
        <v>3</v>
      </c>
      <c r="J815" s="155"/>
      <c r="K815" s="41"/>
      <c r="L815" s="41"/>
      <c r="M815" s="41"/>
    </row>
    <row r="816" spans="1:13" ht="15.75" customHeight="1" thickBot="1">
      <c r="A816" s="43" t="s">
        <v>4</v>
      </c>
      <c r="B816" s="168" t="s">
        <v>5</v>
      </c>
      <c r="C816" s="169"/>
      <c r="D816" s="169"/>
      <c r="E816" s="169"/>
      <c r="F816" s="169"/>
      <c r="G816" s="169"/>
      <c r="H816" s="167" t="s">
        <v>5</v>
      </c>
      <c r="I816" s="154"/>
      <c r="J816" s="154"/>
      <c r="K816" s="154"/>
      <c r="L816" s="154"/>
      <c r="M816" s="155"/>
    </row>
    <row r="817" spans="1:13" ht="15.75" customHeight="1" thickTop="1" thickBot="1">
      <c r="A817" s="44" t="s">
        <v>6</v>
      </c>
      <c r="B817" s="45" t="s">
        <v>7</v>
      </c>
      <c r="C817" s="45" t="s">
        <v>8</v>
      </c>
      <c r="D817" s="45" t="s">
        <v>9</v>
      </c>
      <c r="E817" s="45" t="s">
        <v>10</v>
      </c>
      <c r="F817" s="45" t="s">
        <v>11</v>
      </c>
      <c r="G817" s="46" t="s">
        <v>12</v>
      </c>
      <c r="H817" s="47" t="s">
        <v>7</v>
      </c>
      <c r="I817" s="47" t="s">
        <v>8</v>
      </c>
      <c r="J817" s="47" t="s">
        <v>9</v>
      </c>
      <c r="K817" s="47" t="s">
        <v>10</v>
      </c>
      <c r="L817" s="47" t="s">
        <v>11</v>
      </c>
      <c r="M817" s="48" t="s">
        <v>12</v>
      </c>
    </row>
    <row r="818" spans="1:13" ht="15.75" customHeight="1" thickTop="1" thickBot="1">
      <c r="A818" s="49" t="s">
        <v>13</v>
      </c>
      <c r="B818" s="50"/>
      <c r="C818" s="50"/>
      <c r="D818" s="50"/>
      <c r="E818" s="50"/>
      <c r="F818" s="50">
        <v>17</v>
      </c>
      <c r="G818" s="51">
        <f t="shared" ref="G818:G820" si="312">SUM(B818:F818)</f>
        <v>17</v>
      </c>
      <c r="H818" s="52">
        <f t="shared" ref="H818:L820" si="313">IFERROR(B818/$G$818,0)</f>
        <v>0</v>
      </c>
      <c r="I818" s="52">
        <f t="shared" si="313"/>
        <v>0</v>
      </c>
      <c r="J818" s="52">
        <f t="shared" si="313"/>
        <v>0</v>
      </c>
      <c r="K818" s="52">
        <f t="shared" si="313"/>
        <v>0</v>
      </c>
      <c r="L818" s="52">
        <f t="shared" si="313"/>
        <v>1</v>
      </c>
      <c r="M818" s="53" t="s">
        <v>14</v>
      </c>
    </row>
    <row r="819" spans="1:13" ht="15.75" customHeight="1" thickTop="1" thickBot="1">
      <c r="A819" s="49" t="s">
        <v>15</v>
      </c>
      <c r="B819" s="50"/>
      <c r="C819" s="50"/>
      <c r="D819" s="50"/>
      <c r="E819" s="50"/>
      <c r="F819" s="50">
        <v>17</v>
      </c>
      <c r="G819" s="51">
        <f t="shared" si="312"/>
        <v>17</v>
      </c>
      <c r="H819" s="52">
        <f t="shared" si="313"/>
        <v>0</v>
      </c>
      <c r="I819" s="52">
        <f t="shared" si="313"/>
        <v>0</v>
      </c>
      <c r="J819" s="52">
        <f t="shared" si="313"/>
        <v>0</v>
      </c>
      <c r="K819" s="52">
        <f t="shared" si="313"/>
        <v>0</v>
      </c>
      <c r="L819" s="52">
        <f t="shared" si="313"/>
        <v>1</v>
      </c>
      <c r="M819" s="54" t="s">
        <v>14</v>
      </c>
    </row>
    <row r="820" spans="1:13" ht="15.75" customHeight="1" thickTop="1" thickBot="1">
      <c r="A820" s="49" t="s">
        <v>16</v>
      </c>
      <c r="B820" s="50"/>
      <c r="C820" s="50"/>
      <c r="D820" s="50"/>
      <c r="E820" s="50"/>
      <c r="F820" s="50">
        <v>17</v>
      </c>
      <c r="G820" s="51">
        <f t="shared" si="312"/>
        <v>17</v>
      </c>
      <c r="H820" s="52">
        <f t="shared" si="313"/>
        <v>0</v>
      </c>
      <c r="I820" s="52">
        <f t="shared" si="313"/>
        <v>0</v>
      </c>
      <c r="J820" s="52">
        <f t="shared" si="313"/>
        <v>0</v>
      </c>
      <c r="K820" s="52">
        <f t="shared" si="313"/>
        <v>0</v>
      </c>
      <c r="L820" s="52">
        <f t="shared" si="313"/>
        <v>1</v>
      </c>
      <c r="M820" s="54" t="s">
        <v>14</v>
      </c>
    </row>
    <row r="821" spans="1:13" ht="15.75" customHeight="1" thickTop="1" thickBot="1">
      <c r="A821" s="55" t="s">
        <v>17</v>
      </c>
      <c r="B821" s="56">
        <f>IFERROR(AVERAGE(B818:B820),0)</f>
        <v>0</v>
      </c>
      <c r="C821" s="56"/>
      <c r="D821" s="56">
        <f>IFERROR(AVERAGE(D818:D820),0)</f>
        <v>0</v>
      </c>
      <c r="E821" s="56"/>
      <c r="F821" s="56"/>
      <c r="G821" s="56">
        <f>SUM(AVERAGE(G818:G820))</f>
        <v>17</v>
      </c>
      <c r="H821" s="57">
        <f>AVERAGE(H818:H820)*0.2</f>
        <v>0</v>
      </c>
      <c r="I821" s="57">
        <f>AVERAGE(I818:I820)*0.4</f>
        <v>0</v>
      </c>
      <c r="J821" s="57">
        <f>AVERAGE(J818:J820)*0.6</f>
        <v>0</v>
      </c>
      <c r="K821" s="57">
        <f>AVERAGE(K818:K820)*0.8</f>
        <v>0</v>
      </c>
      <c r="L821" s="57">
        <f>AVERAGE(L818:L820)*1</f>
        <v>1</v>
      </c>
      <c r="M821" s="58">
        <f>SUM(H821:L821)</f>
        <v>1</v>
      </c>
    </row>
    <row r="822" spans="1:13" ht="15.75" customHeight="1" thickTop="1" thickBot="1">
      <c r="A822" s="59" t="s">
        <v>18</v>
      </c>
      <c r="B822" s="45" t="s">
        <v>7</v>
      </c>
      <c r="C822" s="45" t="s">
        <v>8</v>
      </c>
      <c r="D822" s="45" t="s">
        <v>9</v>
      </c>
      <c r="E822" s="45" t="s">
        <v>10</v>
      </c>
      <c r="F822" s="45" t="s">
        <v>11</v>
      </c>
      <c r="G822" s="46" t="s">
        <v>12</v>
      </c>
      <c r="H822" s="45" t="s">
        <v>7</v>
      </c>
      <c r="I822" s="45" t="s">
        <v>8</v>
      </c>
      <c r="J822" s="45" t="s">
        <v>9</v>
      </c>
      <c r="K822" s="45" t="s">
        <v>10</v>
      </c>
      <c r="L822" s="60" t="s">
        <v>11</v>
      </c>
      <c r="M822" s="46" t="s">
        <v>12</v>
      </c>
    </row>
    <row r="823" spans="1:13" ht="15.75" customHeight="1" thickTop="1" thickBot="1">
      <c r="A823" s="49" t="s">
        <v>19</v>
      </c>
      <c r="B823" s="50"/>
      <c r="C823" s="50"/>
      <c r="D823" s="50"/>
      <c r="E823" s="50"/>
      <c r="F823" s="50">
        <v>17</v>
      </c>
      <c r="G823" s="51">
        <f t="shared" ref="G823:G827" si="314">SUM(B823:F823)</f>
        <v>17</v>
      </c>
      <c r="H823" s="52">
        <f t="shared" ref="H823:L827" si="315">IFERROR(B823/$G$823,0)</f>
        <v>0</v>
      </c>
      <c r="I823" s="52">
        <f t="shared" si="315"/>
        <v>0</v>
      </c>
      <c r="J823" s="52">
        <f t="shared" si="315"/>
        <v>0</v>
      </c>
      <c r="K823" s="52">
        <f t="shared" si="315"/>
        <v>0</v>
      </c>
      <c r="L823" s="52">
        <f t="shared" si="315"/>
        <v>1</v>
      </c>
      <c r="M823" s="54" t="s">
        <v>14</v>
      </c>
    </row>
    <row r="824" spans="1:13" ht="15.75" customHeight="1" thickTop="1" thickBot="1">
      <c r="A824" s="49" t="s">
        <v>20</v>
      </c>
      <c r="B824" s="50"/>
      <c r="C824" s="50"/>
      <c r="D824" s="50"/>
      <c r="E824" s="50"/>
      <c r="F824" s="50">
        <v>17</v>
      </c>
      <c r="G824" s="51">
        <f t="shared" si="314"/>
        <v>17</v>
      </c>
      <c r="H824" s="52">
        <f t="shared" si="315"/>
        <v>0</v>
      </c>
      <c r="I824" s="52">
        <f t="shared" si="315"/>
        <v>0</v>
      </c>
      <c r="J824" s="52">
        <f t="shared" si="315"/>
        <v>0</v>
      </c>
      <c r="K824" s="52">
        <f t="shared" si="315"/>
        <v>0</v>
      </c>
      <c r="L824" s="52">
        <f t="shared" si="315"/>
        <v>1</v>
      </c>
      <c r="M824" s="54" t="s">
        <v>14</v>
      </c>
    </row>
    <row r="825" spans="1:13" ht="15.75" customHeight="1" thickTop="1" thickBot="1">
      <c r="A825" s="49" t="s">
        <v>21</v>
      </c>
      <c r="B825" s="50"/>
      <c r="C825" s="50"/>
      <c r="D825" s="50"/>
      <c r="E825" s="50"/>
      <c r="F825" s="50">
        <v>17</v>
      </c>
      <c r="G825" s="51">
        <f t="shared" si="314"/>
        <v>17</v>
      </c>
      <c r="H825" s="52">
        <f t="shared" si="315"/>
        <v>0</v>
      </c>
      <c r="I825" s="52">
        <f t="shared" si="315"/>
        <v>0</v>
      </c>
      <c r="J825" s="52">
        <f t="shared" si="315"/>
        <v>0</v>
      </c>
      <c r="K825" s="52">
        <f t="shared" si="315"/>
        <v>0</v>
      </c>
      <c r="L825" s="52">
        <f t="shared" si="315"/>
        <v>1</v>
      </c>
      <c r="M825" s="54" t="s">
        <v>14</v>
      </c>
    </row>
    <row r="826" spans="1:13" ht="15.75" customHeight="1" thickTop="1" thickBot="1">
      <c r="A826" s="49" t="s">
        <v>22</v>
      </c>
      <c r="B826" s="50"/>
      <c r="C826" s="50"/>
      <c r="D826" s="50"/>
      <c r="E826" s="50"/>
      <c r="F826" s="50">
        <v>17</v>
      </c>
      <c r="G826" s="51">
        <f t="shared" si="314"/>
        <v>17</v>
      </c>
      <c r="H826" s="52">
        <f t="shared" si="315"/>
        <v>0</v>
      </c>
      <c r="I826" s="52">
        <f t="shared" si="315"/>
        <v>0</v>
      </c>
      <c r="J826" s="52">
        <f t="shared" si="315"/>
        <v>0</v>
      </c>
      <c r="K826" s="52">
        <f t="shared" si="315"/>
        <v>0</v>
      </c>
      <c r="L826" s="52">
        <f t="shared" si="315"/>
        <v>1</v>
      </c>
      <c r="M826" s="54" t="s">
        <v>14</v>
      </c>
    </row>
    <row r="827" spans="1:13" ht="15.75" customHeight="1" thickTop="1" thickBot="1">
      <c r="A827" s="49" t="s">
        <v>23</v>
      </c>
      <c r="B827" s="50"/>
      <c r="C827" s="50"/>
      <c r="D827" s="50"/>
      <c r="E827" s="50"/>
      <c r="F827" s="50">
        <v>17</v>
      </c>
      <c r="G827" s="51">
        <f t="shared" si="314"/>
        <v>17</v>
      </c>
      <c r="H827" s="52">
        <f t="shared" si="315"/>
        <v>0</v>
      </c>
      <c r="I827" s="52">
        <f t="shared" si="315"/>
        <v>0</v>
      </c>
      <c r="J827" s="52">
        <f t="shared" si="315"/>
        <v>0</v>
      </c>
      <c r="K827" s="52">
        <f t="shared" si="315"/>
        <v>0</v>
      </c>
      <c r="L827" s="52">
        <f t="shared" si="315"/>
        <v>1</v>
      </c>
      <c r="M827" s="54"/>
    </row>
    <row r="828" spans="1:13" ht="15.75" customHeight="1" thickTop="1" thickBot="1">
      <c r="A828" s="55" t="s">
        <v>24</v>
      </c>
      <c r="B828" s="56">
        <f t="shared" ref="B828:E828" si="316">IFERROR(AVERAGE(B823:B827),0)</f>
        <v>0</v>
      </c>
      <c r="C828" s="56">
        <f t="shared" si="316"/>
        <v>0</v>
      </c>
      <c r="D828" s="56">
        <f t="shared" si="316"/>
        <v>0</v>
      </c>
      <c r="E828" s="56">
        <f t="shared" si="316"/>
        <v>0</v>
      </c>
      <c r="F828" s="56"/>
      <c r="G828" s="56">
        <f>SUM(AVERAGE(G823:G827))</f>
        <v>17</v>
      </c>
      <c r="H828" s="58">
        <f>AVERAGE(H823:H827)*0.2</f>
        <v>0</v>
      </c>
      <c r="I828" s="58">
        <f>AVERAGE(I823:I827)*0.4</f>
        <v>0</v>
      </c>
      <c r="J828" s="58">
        <f>AVERAGE(J823:J827)*0.6</f>
        <v>0</v>
      </c>
      <c r="K828" s="58">
        <f>AVERAGE(K823:K827)*0.8</f>
        <v>0</v>
      </c>
      <c r="L828" s="61">
        <f>AVERAGE(L823:L827)*1</f>
        <v>1</v>
      </c>
      <c r="M828" s="58">
        <f>SUM(H828:L828)</f>
        <v>1</v>
      </c>
    </row>
    <row r="829" spans="1:13" ht="15.75" customHeight="1" thickTop="1" thickBot="1">
      <c r="A829" s="59" t="s">
        <v>25</v>
      </c>
      <c r="B829" s="45" t="s">
        <v>7</v>
      </c>
      <c r="C829" s="45" t="s">
        <v>8</v>
      </c>
      <c r="D829" s="45" t="s">
        <v>9</v>
      </c>
      <c r="E829" s="45" t="s">
        <v>10</v>
      </c>
      <c r="F829" s="45" t="s">
        <v>11</v>
      </c>
      <c r="G829" s="46" t="s">
        <v>12</v>
      </c>
      <c r="H829" s="45" t="s">
        <v>7</v>
      </c>
      <c r="I829" s="45" t="s">
        <v>8</v>
      </c>
      <c r="J829" s="45" t="s">
        <v>9</v>
      </c>
      <c r="K829" s="45" t="s">
        <v>10</v>
      </c>
      <c r="L829" s="60" t="s">
        <v>11</v>
      </c>
      <c r="M829" s="46" t="s">
        <v>12</v>
      </c>
    </row>
    <row r="830" spans="1:13" ht="15.75" customHeight="1" thickTop="1" thickBot="1">
      <c r="A830" s="49" t="s">
        <v>26</v>
      </c>
      <c r="B830" s="50"/>
      <c r="C830" s="50"/>
      <c r="D830" s="50"/>
      <c r="E830" s="50"/>
      <c r="F830" s="50">
        <v>17</v>
      </c>
      <c r="G830" s="51">
        <f t="shared" ref="G830:G832" si="317">SUM(B830:F830)</f>
        <v>17</v>
      </c>
      <c r="H830" s="52">
        <f t="shared" ref="H830:L832" si="318">IFERROR(B830/$G$830,0)</f>
        <v>0</v>
      </c>
      <c r="I830" s="52">
        <f t="shared" si="318"/>
        <v>0</v>
      </c>
      <c r="J830" s="52">
        <f t="shared" si="318"/>
        <v>0</v>
      </c>
      <c r="K830" s="52">
        <f t="shared" si="318"/>
        <v>0</v>
      </c>
      <c r="L830" s="52">
        <f t="shared" si="318"/>
        <v>1</v>
      </c>
      <c r="M830" s="54" t="s">
        <v>14</v>
      </c>
    </row>
    <row r="831" spans="1:13" ht="15.75" customHeight="1" thickTop="1" thickBot="1">
      <c r="A831" s="49" t="s">
        <v>27</v>
      </c>
      <c r="B831" s="50"/>
      <c r="C831" s="50"/>
      <c r="D831" s="50"/>
      <c r="E831" s="50"/>
      <c r="F831" s="50">
        <v>17</v>
      </c>
      <c r="G831" s="51">
        <f t="shared" si="317"/>
        <v>17</v>
      </c>
      <c r="H831" s="52">
        <f t="shared" si="318"/>
        <v>0</v>
      </c>
      <c r="I831" s="52">
        <f t="shared" si="318"/>
        <v>0</v>
      </c>
      <c r="J831" s="52">
        <f t="shared" si="318"/>
        <v>0</v>
      </c>
      <c r="K831" s="52">
        <f t="shared" si="318"/>
        <v>0</v>
      </c>
      <c r="L831" s="52">
        <f t="shared" si="318"/>
        <v>1</v>
      </c>
      <c r="M831" s="54" t="s">
        <v>14</v>
      </c>
    </row>
    <row r="832" spans="1:13" ht="15.75" customHeight="1" thickTop="1" thickBot="1">
      <c r="A832" s="49" t="s">
        <v>28</v>
      </c>
      <c r="B832" s="50"/>
      <c r="C832" s="50"/>
      <c r="D832" s="50"/>
      <c r="E832" s="50"/>
      <c r="F832" s="50">
        <v>17</v>
      </c>
      <c r="G832" s="51">
        <f t="shared" si="317"/>
        <v>17</v>
      </c>
      <c r="H832" s="52">
        <f t="shared" si="318"/>
        <v>0</v>
      </c>
      <c r="I832" s="52">
        <f t="shared" si="318"/>
        <v>0</v>
      </c>
      <c r="J832" s="52">
        <f t="shared" si="318"/>
        <v>0</v>
      </c>
      <c r="K832" s="52">
        <f t="shared" si="318"/>
        <v>0</v>
      </c>
      <c r="L832" s="52">
        <f t="shared" si="318"/>
        <v>1</v>
      </c>
      <c r="M832" s="54" t="s">
        <v>14</v>
      </c>
    </row>
    <row r="833" spans="1:13" ht="15.75" customHeight="1" thickTop="1" thickBot="1">
      <c r="A833" s="55" t="s">
        <v>24</v>
      </c>
      <c r="B833" s="56"/>
      <c r="C833" s="56">
        <f t="shared" ref="C833:E833" si="319">IFERROR(AVERAGE(C830:C832),0)</f>
        <v>0</v>
      </c>
      <c r="D833" s="62">
        <f t="shared" si="319"/>
        <v>0</v>
      </c>
      <c r="E833" s="62">
        <f t="shared" si="319"/>
        <v>0</v>
      </c>
      <c r="F833" s="62"/>
      <c r="G833" s="62">
        <f>SUM(AVERAGE(G830:G832))</f>
        <v>17</v>
      </c>
      <c r="H833" s="58">
        <f>AVERAGE(H830:H832)*0.2</f>
        <v>0</v>
      </c>
      <c r="I833" s="58">
        <f>AVERAGE(I830:I832)*0.4</f>
        <v>0</v>
      </c>
      <c r="J833" s="58">
        <f>AVERAGE(J830:J832)*0.6</f>
        <v>0</v>
      </c>
      <c r="K833" s="58">
        <f>AVERAGE(K830:K832)*0.8</f>
        <v>0</v>
      </c>
      <c r="L833" s="61">
        <f>AVERAGE(L830:L832)*1</f>
        <v>1</v>
      </c>
      <c r="M833" s="63">
        <f>SUM(H833:L833)</f>
        <v>1</v>
      </c>
    </row>
    <row r="834" spans="1:13" ht="15.75" customHeight="1" thickTop="1" thickBot="1">
      <c r="A834" s="44" t="s">
        <v>29</v>
      </c>
      <c r="B834" s="45" t="s">
        <v>7</v>
      </c>
      <c r="C834" s="45" t="s">
        <v>8</v>
      </c>
      <c r="D834" s="45" t="s">
        <v>9</v>
      </c>
      <c r="E834" s="45" t="s">
        <v>10</v>
      </c>
      <c r="F834" s="45" t="s">
        <v>11</v>
      </c>
      <c r="G834" s="46" t="s">
        <v>12</v>
      </c>
      <c r="H834" s="45" t="s">
        <v>7</v>
      </c>
      <c r="I834" s="45" t="s">
        <v>8</v>
      </c>
      <c r="J834" s="45" t="s">
        <v>9</v>
      </c>
      <c r="K834" s="45" t="s">
        <v>10</v>
      </c>
      <c r="L834" s="60" t="s">
        <v>11</v>
      </c>
      <c r="M834" s="46" t="s">
        <v>12</v>
      </c>
    </row>
    <row r="835" spans="1:13" ht="15.75" customHeight="1" thickTop="1" thickBot="1">
      <c r="A835" s="64" t="s">
        <v>30</v>
      </c>
      <c r="B835" s="65"/>
      <c r="C835" s="65"/>
      <c r="D835" s="65"/>
      <c r="E835" s="50"/>
      <c r="F835" s="50">
        <v>17</v>
      </c>
      <c r="G835" s="66">
        <f t="shared" ref="G835:G838" si="320">SUM(B835:F835)</f>
        <v>17</v>
      </c>
      <c r="H835" s="67">
        <f t="shared" ref="H835:L838" si="321">IFERROR(B835/$G$835,0)</f>
        <v>0</v>
      </c>
      <c r="I835" s="67">
        <f t="shared" si="321"/>
        <v>0</v>
      </c>
      <c r="J835" s="67">
        <f t="shared" si="321"/>
        <v>0</v>
      </c>
      <c r="K835" s="67">
        <f t="shared" si="321"/>
        <v>0</v>
      </c>
      <c r="L835" s="67">
        <f t="shared" si="321"/>
        <v>1</v>
      </c>
      <c r="M835" s="54" t="s">
        <v>14</v>
      </c>
    </row>
    <row r="836" spans="1:13" ht="15.75" customHeight="1" thickTop="1" thickBot="1">
      <c r="A836" s="64" t="s">
        <v>31</v>
      </c>
      <c r="B836" s="65"/>
      <c r="C836" s="65"/>
      <c r="D836" s="65"/>
      <c r="E836" s="50"/>
      <c r="F836" s="50">
        <v>17</v>
      </c>
      <c r="G836" s="66">
        <f t="shared" si="320"/>
        <v>17</v>
      </c>
      <c r="H836" s="67">
        <f t="shared" si="321"/>
        <v>0</v>
      </c>
      <c r="I836" s="67">
        <f t="shared" si="321"/>
        <v>0</v>
      </c>
      <c r="J836" s="67">
        <f t="shared" si="321"/>
        <v>0</v>
      </c>
      <c r="K836" s="67">
        <f t="shared" si="321"/>
        <v>0</v>
      </c>
      <c r="L836" s="67">
        <f t="shared" si="321"/>
        <v>1</v>
      </c>
      <c r="M836" s="54" t="s">
        <v>14</v>
      </c>
    </row>
    <row r="837" spans="1:13" ht="15.75" customHeight="1" thickTop="1" thickBot="1">
      <c r="A837" s="64" t="s">
        <v>32</v>
      </c>
      <c r="B837" s="65"/>
      <c r="C837" s="65"/>
      <c r="D837" s="65"/>
      <c r="E837" s="50"/>
      <c r="F837" s="50">
        <v>17</v>
      </c>
      <c r="G837" s="66">
        <f t="shared" si="320"/>
        <v>17</v>
      </c>
      <c r="H837" s="67">
        <f t="shared" si="321"/>
        <v>0</v>
      </c>
      <c r="I837" s="67">
        <f t="shared" si="321"/>
        <v>0</v>
      </c>
      <c r="J837" s="67">
        <f t="shared" si="321"/>
        <v>0</v>
      </c>
      <c r="K837" s="67">
        <f t="shared" si="321"/>
        <v>0</v>
      </c>
      <c r="L837" s="67">
        <f t="shared" si="321"/>
        <v>1</v>
      </c>
      <c r="M837" s="54" t="s">
        <v>14</v>
      </c>
    </row>
    <row r="838" spans="1:13" ht="15.75" customHeight="1" thickTop="1" thickBot="1">
      <c r="A838" s="64" t="s">
        <v>33</v>
      </c>
      <c r="B838" s="65"/>
      <c r="C838" s="65"/>
      <c r="D838" s="65"/>
      <c r="E838" s="50"/>
      <c r="F838" s="50">
        <v>17</v>
      </c>
      <c r="G838" s="66">
        <f t="shared" si="320"/>
        <v>17</v>
      </c>
      <c r="H838" s="67">
        <f t="shared" si="321"/>
        <v>0</v>
      </c>
      <c r="I838" s="67">
        <f t="shared" si="321"/>
        <v>0</v>
      </c>
      <c r="J838" s="67">
        <f t="shared" si="321"/>
        <v>0</v>
      </c>
      <c r="K838" s="67">
        <f t="shared" si="321"/>
        <v>0</v>
      </c>
      <c r="L838" s="67">
        <f t="shared" si="321"/>
        <v>1</v>
      </c>
      <c r="M838" s="54" t="s">
        <v>14</v>
      </c>
    </row>
    <row r="839" spans="1:13" ht="15.75" customHeight="1" thickTop="1" thickBot="1">
      <c r="A839" s="68" t="s">
        <v>24</v>
      </c>
      <c r="B839" s="69">
        <f t="shared" ref="B839:E839" si="322">IFERROR(AVERAGE(B835:B838),0)</f>
        <v>0</v>
      </c>
      <c r="C839" s="69">
        <f t="shared" si="322"/>
        <v>0</v>
      </c>
      <c r="D839" s="69">
        <f t="shared" si="322"/>
        <v>0</v>
      </c>
      <c r="E839" s="69">
        <f t="shared" si="322"/>
        <v>0</v>
      </c>
      <c r="F839" s="69"/>
      <c r="G839" s="69">
        <f>SUM(AVERAGE(G835:G838))</f>
        <v>17</v>
      </c>
      <c r="H839" s="63">
        <f>AVERAGE(H835:H838)*0.2</f>
        <v>0</v>
      </c>
      <c r="I839" s="63">
        <f>AVERAGE(I835:I838)*0.4</f>
        <v>0</v>
      </c>
      <c r="J839" s="63">
        <f>AVERAGE(J835:J838)*0.6</f>
        <v>0</v>
      </c>
      <c r="K839" s="63">
        <f>AVERAGE(K835:K838)*0.8</f>
        <v>0</v>
      </c>
      <c r="L839" s="70">
        <f>AVERAGE(L835:L838)*1</f>
        <v>1</v>
      </c>
      <c r="M839" s="63">
        <f>SUM(H839:L839)</f>
        <v>1</v>
      </c>
    </row>
    <row r="840" spans="1:13" ht="15.75" customHeight="1" thickTop="1" thickBot="1">
      <c r="A840" s="71" t="s">
        <v>114</v>
      </c>
      <c r="B840" s="72"/>
      <c r="C840" s="72"/>
      <c r="D840" s="72"/>
      <c r="E840" s="72"/>
      <c r="F840" s="72"/>
      <c r="G840" s="73">
        <f>SUM(B840:F840)</f>
        <v>0</v>
      </c>
      <c r="H840" s="74">
        <f t="shared" ref="H840:L840" si="323">IFERROR(B840/$G$840,0)</f>
        <v>0</v>
      </c>
      <c r="I840" s="74">
        <f t="shared" si="323"/>
        <v>0</v>
      </c>
      <c r="J840" s="74">
        <f t="shared" si="323"/>
        <v>0</v>
      </c>
      <c r="K840" s="74">
        <f t="shared" si="323"/>
        <v>0</v>
      </c>
      <c r="L840" s="74">
        <f t="shared" si="323"/>
        <v>0</v>
      </c>
      <c r="M840" s="54" t="s">
        <v>14</v>
      </c>
    </row>
    <row r="841" spans="1:13" ht="15.75" customHeight="1" thickTop="1" thickBot="1">
      <c r="A841" s="170" t="s">
        <v>35</v>
      </c>
      <c r="B841" s="171"/>
      <c r="C841" s="171"/>
      <c r="D841" s="171"/>
      <c r="E841" s="171"/>
      <c r="F841" s="172"/>
      <c r="G841" s="75">
        <v>17</v>
      </c>
      <c r="H841" s="63" t="s">
        <v>14</v>
      </c>
      <c r="I841" s="63" t="s">
        <v>14</v>
      </c>
      <c r="J841" s="63" t="s">
        <v>14</v>
      </c>
      <c r="K841" s="63" t="s">
        <v>14</v>
      </c>
      <c r="L841" s="63" t="s">
        <v>14</v>
      </c>
      <c r="M841" s="63">
        <f>(M821+M828+M833+M839)/4</f>
        <v>1</v>
      </c>
    </row>
    <row r="842" spans="1:13" ht="15.75" customHeight="1" thickTop="1">
      <c r="A842" s="37"/>
      <c r="B842" s="37"/>
      <c r="C842" s="37"/>
      <c r="D842" s="37"/>
      <c r="E842" s="37"/>
      <c r="F842" s="37"/>
      <c r="G842" s="37"/>
      <c r="H842" s="37"/>
      <c r="I842" s="37"/>
      <c r="J842" s="37"/>
      <c r="K842" s="37"/>
      <c r="L842" s="37"/>
      <c r="M842" s="37"/>
    </row>
    <row r="843" spans="1:13" ht="15.75" customHeight="1" thickBot="1">
      <c r="A843" s="37"/>
      <c r="B843" s="37"/>
      <c r="C843" s="37"/>
      <c r="D843" s="37"/>
      <c r="E843" s="37"/>
      <c r="F843" s="37"/>
      <c r="G843" s="37"/>
      <c r="H843" s="37"/>
      <c r="I843" s="37"/>
      <c r="J843" s="37"/>
      <c r="K843" s="37"/>
      <c r="L843" s="37"/>
      <c r="M843" s="37"/>
    </row>
    <row r="844" spans="1:13" ht="15.75" customHeight="1" thickTop="1" thickBot="1">
      <c r="A844" s="39" t="s">
        <v>0</v>
      </c>
      <c r="B844" s="153" t="s">
        <v>162</v>
      </c>
      <c r="C844" s="154"/>
      <c r="D844" s="154"/>
      <c r="E844" s="154"/>
      <c r="F844" s="154"/>
      <c r="G844" s="155"/>
      <c r="H844" s="156" t="s">
        <v>111</v>
      </c>
      <c r="I844" s="157"/>
      <c r="J844" s="158"/>
      <c r="K844" s="40" t="s">
        <v>2</v>
      </c>
      <c r="L844" s="159">
        <v>45342</v>
      </c>
      <c r="M844" s="160"/>
    </row>
    <row r="845" spans="1:13" ht="15.75" customHeight="1" thickBot="1">
      <c r="A845" s="161" t="s">
        <v>3</v>
      </c>
      <c r="B845" s="162"/>
      <c r="C845" s="162"/>
      <c r="D845" s="162"/>
      <c r="E845" s="162"/>
      <c r="F845" s="162"/>
      <c r="G845" s="163"/>
      <c r="H845" s="41" t="s">
        <v>112</v>
      </c>
      <c r="I845" s="167">
        <v>14</v>
      </c>
      <c r="J845" s="155"/>
      <c r="K845" s="42"/>
      <c r="L845" s="41"/>
      <c r="M845" s="41"/>
    </row>
    <row r="846" spans="1:13" ht="15.75" customHeight="1" thickBot="1">
      <c r="A846" s="164"/>
      <c r="B846" s="165"/>
      <c r="C846" s="165"/>
      <c r="D846" s="165"/>
      <c r="E846" s="165"/>
      <c r="F846" s="165"/>
      <c r="G846" s="166"/>
      <c r="H846" s="41" t="s">
        <v>113</v>
      </c>
      <c r="I846" s="167">
        <v>3</v>
      </c>
      <c r="J846" s="155"/>
      <c r="K846" s="41"/>
      <c r="L846" s="41"/>
      <c r="M846" s="41"/>
    </row>
    <row r="847" spans="1:13" ht="15.75" customHeight="1" thickBot="1">
      <c r="A847" s="43" t="s">
        <v>4</v>
      </c>
      <c r="B847" s="168" t="s">
        <v>5</v>
      </c>
      <c r="C847" s="169"/>
      <c r="D847" s="169"/>
      <c r="E847" s="169"/>
      <c r="F847" s="169"/>
      <c r="G847" s="169"/>
      <c r="H847" s="167" t="s">
        <v>5</v>
      </c>
      <c r="I847" s="154"/>
      <c r="J847" s="154"/>
      <c r="K847" s="154"/>
      <c r="L847" s="154"/>
      <c r="M847" s="155"/>
    </row>
    <row r="848" spans="1:13" ht="15.75" customHeight="1" thickTop="1" thickBot="1">
      <c r="A848" s="44" t="s">
        <v>6</v>
      </c>
      <c r="B848" s="45" t="s">
        <v>7</v>
      </c>
      <c r="C848" s="45" t="s">
        <v>8</v>
      </c>
      <c r="D848" s="45" t="s">
        <v>9</v>
      </c>
      <c r="E848" s="45" t="s">
        <v>10</v>
      </c>
      <c r="F848" s="45" t="s">
        <v>11</v>
      </c>
      <c r="G848" s="46" t="s">
        <v>12</v>
      </c>
      <c r="H848" s="47" t="s">
        <v>7</v>
      </c>
      <c r="I848" s="47" t="s">
        <v>8</v>
      </c>
      <c r="J848" s="47" t="s">
        <v>9</v>
      </c>
      <c r="K848" s="47" t="s">
        <v>10</v>
      </c>
      <c r="L848" s="47" t="s">
        <v>11</v>
      </c>
      <c r="M848" s="48" t="s">
        <v>12</v>
      </c>
    </row>
    <row r="849" spans="1:13" ht="15.75" customHeight="1" thickTop="1" thickBot="1">
      <c r="A849" s="49" t="s">
        <v>13</v>
      </c>
      <c r="B849" s="50"/>
      <c r="C849" s="50"/>
      <c r="D849" s="50"/>
      <c r="E849" s="50"/>
      <c r="F849" s="50">
        <v>17</v>
      </c>
      <c r="G849" s="51">
        <f t="shared" ref="G849:G851" si="324">SUM(B849:F849)</f>
        <v>17</v>
      </c>
      <c r="H849" s="52">
        <f t="shared" ref="H849:L851" si="325">IFERROR(B849/$G$849,0)</f>
        <v>0</v>
      </c>
      <c r="I849" s="52">
        <f t="shared" si="325"/>
        <v>0</v>
      </c>
      <c r="J849" s="52">
        <f t="shared" si="325"/>
        <v>0</v>
      </c>
      <c r="K849" s="52">
        <f t="shared" si="325"/>
        <v>0</v>
      </c>
      <c r="L849" s="52">
        <f t="shared" si="325"/>
        <v>1</v>
      </c>
      <c r="M849" s="53" t="s">
        <v>14</v>
      </c>
    </row>
    <row r="850" spans="1:13" ht="15.75" customHeight="1" thickTop="1" thickBot="1">
      <c r="A850" s="49" t="s">
        <v>15</v>
      </c>
      <c r="B850" s="50"/>
      <c r="C850" s="50"/>
      <c r="D850" s="50"/>
      <c r="E850" s="50"/>
      <c r="F850" s="50">
        <v>17</v>
      </c>
      <c r="G850" s="51">
        <f t="shared" si="324"/>
        <v>17</v>
      </c>
      <c r="H850" s="52">
        <f t="shared" si="325"/>
        <v>0</v>
      </c>
      <c r="I850" s="52">
        <f t="shared" si="325"/>
        <v>0</v>
      </c>
      <c r="J850" s="52">
        <f t="shared" si="325"/>
        <v>0</v>
      </c>
      <c r="K850" s="52">
        <f t="shared" si="325"/>
        <v>0</v>
      </c>
      <c r="L850" s="52">
        <f t="shared" si="325"/>
        <v>1</v>
      </c>
      <c r="M850" s="54" t="s">
        <v>14</v>
      </c>
    </row>
    <row r="851" spans="1:13" ht="15.75" customHeight="1" thickTop="1" thickBot="1">
      <c r="A851" s="49" t="s">
        <v>16</v>
      </c>
      <c r="B851" s="50"/>
      <c r="C851" s="50"/>
      <c r="D851" s="50"/>
      <c r="E851" s="50"/>
      <c r="F851" s="50">
        <v>17</v>
      </c>
      <c r="G851" s="51">
        <f t="shared" si="324"/>
        <v>17</v>
      </c>
      <c r="H851" s="52">
        <f t="shared" si="325"/>
        <v>0</v>
      </c>
      <c r="I851" s="52">
        <f t="shared" si="325"/>
        <v>0</v>
      </c>
      <c r="J851" s="52">
        <f t="shared" si="325"/>
        <v>0</v>
      </c>
      <c r="K851" s="52">
        <f t="shared" si="325"/>
        <v>0</v>
      </c>
      <c r="L851" s="52">
        <f t="shared" si="325"/>
        <v>1</v>
      </c>
      <c r="M851" s="54" t="s">
        <v>14</v>
      </c>
    </row>
    <row r="852" spans="1:13" ht="15.75" customHeight="1" thickTop="1" thickBot="1">
      <c r="A852" s="55" t="s">
        <v>17</v>
      </c>
      <c r="B852" s="56">
        <f>IFERROR(AVERAGE(B849:B851),0)</f>
        <v>0</v>
      </c>
      <c r="C852" s="56"/>
      <c r="D852" s="56">
        <f>IFERROR(AVERAGE(D849:D851),0)</f>
        <v>0</v>
      </c>
      <c r="E852" s="56"/>
      <c r="F852" s="56"/>
      <c r="G852" s="56">
        <f>SUM(AVERAGE(G849:G851))</f>
        <v>17</v>
      </c>
      <c r="H852" s="57">
        <f>AVERAGE(H849:H851)*0.2</f>
        <v>0</v>
      </c>
      <c r="I852" s="57">
        <f>AVERAGE(I849:I851)*0.4</f>
        <v>0</v>
      </c>
      <c r="J852" s="57">
        <f>AVERAGE(J849:J851)*0.6</f>
        <v>0</v>
      </c>
      <c r="K852" s="57">
        <f>AVERAGE(K849:K851)*0.8</f>
        <v>0</v>
      </c>
      <c r="L852" s="57">
        <f>AVERAGE(L849:L851)*1</f>
        <v>1</v>
      </c>
      <c r="M852" s="58">
        <f>SUM(H852:L852)</f>
        <v>1</v>
      </c>
    </row>
    <row r="853" spans="1:13" ht="15.75" customHeight="1" thickTop="1" thickBot="1">
      <c r="A853" s="59" t="s">
        <v>18</v>
      </c>
      <c r="B853" s="45" t="s">
        <v>7</v>
      </c>
      <c r="C853" s="45" t="s">
        <v>8</v>
      </c>
      <c r="D853" s="45" t="s">
        <v>9</v>
      </c>
      <c r="E853" s="45" t="s">
        <v>10</v>
      </c>
      <c r="F853" s="45" t="s">
        <v>11</v>
      </c>
      <c r="G853" s="46" t="s">
        <v>12</v>
      </c>
      <c r="H853" s="45" t="s">
        <v>7</v>
      </c>
      <c r="I853" s="45" t="s">
        <v>8</v>
      </c>
      <c r="J853" s="45" t="s">
        <v>9</v>
      </c>
      <c r="K853" s="45" t="s">
        <v>10</v>
      </c>
      <c r="L853" s="60" t="s">
        <v>11</v>
      </c>
      <c r="M853" s="46" t="s">
        <v>12</v>
      </c>
    </row>
    <row r="854" spans="1:13" ht="15.75" customHeight="1" thickTop="1" thickBot="1">
      <c r="A854" s="49" t="s">
        <v>19</v>
      </c>
      <c r="B854" s="50"/>
      <c r="C854" s="50"/>
      <c r="D854" s="50"/>
      <c r="E854" s="50"/>
      <c r="F854" s="50">
        <v>17</v>
      </c>
      <c r="G854" s="51">
        <f t="shared" ref="G854:G858" si="326">SUM(B854:F854)</f>
        <v>17</v>
      </c>
      <c r="H854" s="52">
        <f t="shared" ref="H854:L858" si="327">IFERROR(B854/$G$854,0)</f>
        <v>0</v>
      </c>
      <c r="I854" s="52">
        <f t="shared" si="327"/>
        <v>0</v>
      </c>
      <c r="J854" s="52">
        <f t="shared" si="327"/>
        <v>0</v>
      </c>
      <c r="K854" s="52">
        <f t="shared" si="327"/>
        <v>0</v>
      </c>
      <c r="L854" s="52">
        <f t="shared" si="327"/>
        <v>1</v>
      </c>
      <c r="M854" s="54" t="s">
        <v>14</v>
      </c>
    </row>
    <row r="855" spans="1:13" ht="15.75" customHeight="1" thickTop="1" thickBot="1">
      <c r="A855" s="49" t="s">
        <v>20</v>
      </c>
      <c r="B855" s="50"/>
      <c r="C855" s="50"/>
      <c r="D855" s="50"/>
      <c r="E855" s="50"/>
      <c r="F855" s="50">
        <v>17</v>
      </c>
      <c r="G855" s="51">
        <f t="shared" si="326"/>
        <v>17</v>
      </c>
      <c r="H855" s="52">
        <f t="shared" si="327"/>
        <v>0</v>
      </c>
      <c r="I855" s="52">
        <f t="shared" si="327"/>
        <v>0</v>
      </c>
      <c r="J855" s="52">
        <f t="shared" si="327"/>
        <v>0</v>
      </c>
      <c r="K855" s="52">
        <f t="shared" si="327"/>
        <v>0</v>
      </c>
      <c r="L855" s="52">
        <f t="shared" si="327"/>
        <v>1</v>
      </c>
      <c r="M855" s="54" t="s">
        <v>14</v>
      </c>
    </row>
    <row r="856" spans="1:13" ht="15.75" customHeight="1" thickTop="1" thickBot="1">
      <c r="A856" s="49" t="s">
        <v>21</v>
      </c>
      <c r="B856" s="50"/>
      <c r="C856" s="50"/>
      <c r="D856" s="50"/>
      <c r="E856" s="50"/>
      <c r="F856" s="50">
        <v>17</v>
      </c>
      <c r="G856" s="51">
        <f t="shared" si="326"/>
        <v>17</v>
      </c>
      <c r="H856" s="52">
        <f t="shared" si="327"/>
        <v>0</v>
      </c>
      <c r="I856" s="52">
        <f t="shared" si="327"/>
        <v>0</v>
      </c>
      <c r="J856" s="52">
        <f t="shared" si="327"/>
        <v>0</v>
      </c>
      <c r="K856" s="52">
        <f t="shared" si="327"/>
        <v>0</v>
      </c>
      <c r="L856" s="52">
        <f t="shared" si="327"/>
        <v>1</v>
      </c>
      <c r="M856" s="54" t="s">
        <v>14</v>
      </c>
    </row>
    <row r="857" spans="1:13" ht="15.75" customHeight="1" thickTop="1" thickBot="1">
      <c r="A857" s="49" t="s">
        <v>22</v>
      </c>
      <c r="B857" s="50"/>
      <c r="C857" s="50"/>
      <c r="D857" s="50"/>
      <c r="E857" s="50"/>
      <c r="F857" s="50">
        <v>17</v>
      </c>
      <c r="G857" s="51">
        <f t="shared" si="326"/>
        <v>17</v>
      </c>
      <c r="H857" s="52">
        <f t="shared" si="327"/>
        <v>0</v>
      </c>
      <c r="I857" s="52">
        <f t="shared" si="327"/>
        <v>0</v>
      </c>
      <c r="J857" s="52">
        <f t="shared" si="327"/>
        <v>0</v>
      </c>
      <c r="K857" s="52">
        <f t="shared" si="327"/>
        <v>0</v>
      </c>
      <c r="L857" s="52">
        <f t="shared" si="327"/>
        <v>1</v>
      </c>
      <c r="M857" s="54" t="s">
        <v>14</v>
      </c>
    </row>
    <row r="858" spans="1:13" ht="15.75" customHeight="1" thickTop="1" thickBot="1">
      <c r="A858" s="49" t="s">
        <v>23</v>
      </c>
      <c r="B858" s="50"/>
      <c r="C858" s="50"/>
      <c r="D858" s="50"/>
      <c r="E858" s="50"/>
      <c r="F858" s="50">
        <v>17</v>
      </c>
      <c r="G858" s="51">
        <f t="shared" si="326"/>
        <v>17</v>
      </c>
      <c r="H858" s="52">
        <f t="shared" si="327"/>
        <v>0</v>
      </c>
      <c r="I858" s="52">
        <f t="shared" si="327"/>
        <v>0</v>
      </c>
      <c r="J858" s="52">
        <f t="shared" si="327"/>
        <v>0</v>
      </c>
      <c r="K858" s="52">
        <f t="shared" si="327"/>
        <v>0</v>
      </c>
      <c r="L858" s="52">
        <f t="shared" si="327"/>
        <v>1</v>
      </c>
      <c r="M858" s="54"/>
    </row>
    <row r="859" spans="1:13" ht="15.75" customHeight="1" thickTop="1" thickBot="1">
      <c r="A859" s="55" t="s">
        <v>24</v>
      </c>
      <c r="B859" s="56">
        <f t="shared" ref="B859:E859" si="328">IFERROR(AVERAGE(B854:B858),0)</f>
        <v>0</v>
      </c>
      <c r="C859" s="56">
        <f t="shared" si="328"/>
        <v>0</v>
      </c>
      <c r="D859" s="56">
        <f t="shared" si="328"/>
        <v>0</v>
      </c>
      <c r="E859" s="56">
        <f t="shared" si="328"/>
        <v>0</v>
      </c>
      <c r="F859" s="56"/>
      <c r="G859" s="56">
        <f>SUM(AVERAGE(G854:G858))</f>
        <v>17</v>
      </c>
      <c r="H859" s="58">
        <f>AVERAGE(H854:H858)*0.2</f>
        <v>0</v>
      </c>
      <c r="I859" s="58">
        <f>AVERAGE(I854:I858)*0.4</f>
        <v>0</v>
      </c>
      <c r="J859" s="58">
        <f>AVERAGE(J854:J858)*0.6</f>
        <v>0</v>
      </c>
      <c r="K859" s="58">
        <f>AVERAGE(K854:K858)*0.8</f>
        <v>0</v>
      </c>
      <c r="L859" s="61">
        <f>AVERAGE(L854:L858)*1</f>
        <v>1</v>
      </c>
      <c r="M859" s="58">
        <f>SUM(H859:L859)</f>
        <v>1</v>
      </c>
    </row>
    <row r="860" spans="1:13" ht="15" customHeight="1" thickTop="1" thickBot="1">
      <c r="A860" s="59" t="s">
        <v>25</v>
      </c>
      <c r="B860" s="45" t="s">
        <v>7</v>
      </c>
      <c r="C860" s="45" t="s">
        <v>8</v>
      </c>
      <c r="D860" s="45" t="s">
        <v>9</v>
      </c>
      <c r="E860" s="45" t="s">
        <v>10</v>
      </c>
      <c r="F860" s="45" t="s">
        <v>11</v>
      </c>
      <c r="G860" s="46" t="s">
        <v>12</v>
      </c>
      <c r="H860" s="45" t="s">
        <v>7</v>
      </c>
      <c r="I860" s="45" t="s">
        <v>8</v>
      </c>
      <c r="J860" s="45" t="s">
        <v>9</v>
      </c>
      <c r="K860" s="45" t="s">
        <v>10</v>
      </c>
      <c r="L860" s="60" t="s">
        <v>11</v>
      </c>
      <c r="M860" s="46" t="s">
        <v>12</v>
      </c>
    </row>
    <row r="861" spans="1:13" ht="15" customHeight="1" thickTop="1" thickBot="1">
      <c r="A861" s="49" t="s">
        <v>26</v>
      </c>
      <c r="B861" s="50"/>
      <c r="C861" s="50"/>
      <c r="D861" s="50"/>
      <c r="E861" s="50"/>
      <c r="F861" s="50">
        <v>17</v>
      </c>
      <c r="G861" s="51">
        <f t="shared" ref="G861:G863" si="329">SUM(B861:F861)</f>
        <v>17</v>
      </c>
      <c r="H861" s="52">
        <f t="shared" ref="H861:L863" si="330">IFERROR(B861/$G$861,0)</f>
        <v>0</v>
      </c>
      <c r="I861" s="52">
        <f t="shared" si="330"/>
        <v>0</v>
      </c>
      <c r="J861" s="52">
        <f t="shared" si="330"/>
        <v>0</v>
      </c>
      <c r="K861" s="52">
        <f t="shared" si="330"/>
        <v>0</v>
      </c>
      <c r="L861" s="52">
        <f t="shared" si="330"/>
        <v>1</v>
      </c>
      <c r="M861" s="54" t="s">
        <v>14</v>
      </c>
    </row>
    <row r="862" spans="1:13" ht="15" customHeight="1" thickTop="1" thickBot="1">
      <c r="A862" s="49" t="s">
        <v>27</v>
      </c>
      <c r="B862" s="50"/>
      <c r="C862" s="50"/>
      <c r="D862" s="50"/>
      <c r="E862" s="50"/>
      <c r="F862" s="50">
        <v>17</v>
      </c>
      <c r="G862" s="51">
        <f t="shared" si="329"/>
        <v>17</v>
      </c>
      <c r="H862" s="52">
        <f t="shared" si="330"/>
        <v>0</v>
      </c>
      <c r="I862" s="52">
        <f t="shared" si="330"/>
        <v>0</v>
      </c>
      <c r="J862" s="52">
        <f t="shared" si="330"/>
        <v>0</v>
      </c>
      <c r="K862" s="52">
        <f t="shared" si="330"/>
        <v>0</v>
      </c>
      <c r="L862" s="52">
        <f t="shared" si="330"/>
        <v>1</v>
      </c>
      <c r="M862" s="54" t="s">
        <v>14</v>
      </c>
    </row>
    <row r="863" spans="1:13" ht="15" customHeight="1" thickTop="1" thickBot="1">
      <c r="A863" s="49" t="s">
        <v>28</v>
      </c>
      <c r="B863" s="50"/>
      <c r="C863" s="50"/>
      <c r="D863" s="50"/>
      <c r="E863" s="50"/>
      <c r="F863" s="50">
        <v>17</v>
      </c>
      <c r="G863" s="51">
        <f t="shared" si="329"/>
        <v>17</v>
      </c>
      <c r="H863" s="52">
        <f t="shared" si="330"/>
        <v>0</v>
      </c>
      <c r="I863" s="52">
        <f t="shared" si="330"/>
        <v>0</v>
      </c>
      <c r="J863" s="52">
        <f t="shared" si="330"/>
        <v>0</v>
      </c>
      <c r="K863" s="52">
        <f t="shared" si="330"/>
        <v>0</v>
      </c>
      <c r="L863" s="52">
        <f t="shared" si="330"/>
        <v>1</v>
      </c>
      <c r="M863" s="54" t="s">
        <v>14</v>
      </c>
    </row>
    <row r="864" spans="1:13" ht="15" customHeight="1" thickTop="1" thickBot="1">
      <c r="A864" s="55" t="s">
        <v>24</v>
      </c>
      <c r="B864" s="56"/>
      <c r="C864" s="56">
        <f t="shared" ref="C864:E864" si="331">IFERROR(AVERAGE(C861:C863),0)</f>
        <v>0</v>
      </c>
      <c r="D864" s="62">
        <f t="shared" si="331"/>
        <v>0</v>
      </c>
      <c r="E864" s="62">
        <f t="shared" si="331"/>
        <v>0</v>
      </c>
      <c r="F864" s="62"/>
      <c r="G864" s="62">
        <f>SUM(AVERAGE(G861:G863))</f>
        <v>17</v>
      </c>
      <c r="H864" s="58">
        <f>AVERAGE(H861:H863)*0.2</f>
        <v>0</v>
      </c>
      <c r="I864" s="58">
        <f>AVERAGE(I861:I863)*0.4</f>
        <v>0</v>
      </c>
      <c r="J864" s="58">
        <f>AVERAGE(J861:J863)*0.6</f>
        <v>0</v>
      </c>
      <c r="K864" s="58">
        <f>AVERAGE(K861:K863)*0.8</f>
        <v>0</v>
      </c>
      <c r="L864" s="61">
        <f>AVERAGE(L861:L863)*1</f>
        <v>1</v>
      </c>
      <c r="M864" s="63">
        <f>SUM(H864:L864)</f>
        <v>1</v>
      </c>
    </row>
    <row r="865" spans="1:13" ht="15" customHeight="1" thickTop="1" thickBot="1">
      <c r="A865" s="44" t="s">
        <v>29</v>
      </c>
      <c r="B865" s="45" t="s">
        <v>7</v>
      </c>
      <c r="C865" s="45" t="s">
        <v>8</v>
      </c>
      <c r="D865" s="45" t="s">
        <v>9</v>
      </c>
      <c r="E865" s="45" t="s">
        <v>10</v>
      </c>
      <c r="F865" s="45" t="s">
        <v>11</v>
      </c>
      <c r="G865" s="46" t="s">
        <v>12</v>
      </c>
      <c r="H865" s="45" t="s">
        <v>7</v>
      </c>
      <c r="I865" s="45" t="s">
        <v>8</v>
      </c>
      <c r="J865" s="45" t="s">
        <v>9</v>
      </c>
      <c r="K865" s="45" t="s">
        <v>10</v>
      </c>
      <c r="L865" s="60" t="s">
        <v>11</v>
      </c>
      <c r="M865" s="46" t="s">
        <v>12</v>
      </c>
    </row>
    <row r="866" spans="1:13" ht="15" customHeight="1" thickTop="1" thickBot="1">
      <c r="A866" s="64" t="s">
        <v>30</v>
      </c>
      <c r="B866" s="65"/>
      <c r="C866" s="65"/>
      <c r="D866" s="65"/>
      <c r="E866" s="50"/>
      <c r="F866" s="50">
        <v>17</v>
      </c>
      <c r="G866" s="66">
        <f t="shared" ref="G866:G869" si="332">SUM(B866:F866)</f>
        <v>17</v>
      </c>
      <c r="H866" s="67">
        <f t="shared" ref="H866:L869" si="333">IFERROR(B866/$G$866,0)</f>
        <v>0</v>
      </c>
      <c r="I866" s="67">
        <f t="shared" si="333"/>
        <v>0</v>
      </c>
      <c r="J866" s="67">
        <f t="shared" si="333"/>
        <v>0</v>
      </c>
      <c r="K866" s="67">
        <f t="shared" si="333"/>
        <v>0</v>
      </c>
      <c r="L866" s="67">
        <f t="shared" si="333"/>
        <v>1</v>
      </c>
      <c r="M866" s="54" t="s">
        <v>14</v>
      </c>
    </row>
    <row r="867" spans="1:13" ht="15" customHeight="1" thickTop="1" thickBot="1">
      <c r="A867" s="64" t="s">
        <v>31</v>
      </c>
      <c r="B867" s="65"/>
      <c r="C867" s="65"/>
      <c r="D867" s="65"/>
      <c r="E867" s="50"/>
      <c r="F867" s="50">
        <v>17</v>
      </c>
      <c r="G867" s="66">
        <f t="shared" si="332"/>
        <v>17</v>
      </c>
      <c r="H867" s="67">
        <f t="shared" si="333"/>
        <v>0</v>
      </c>
      <c r="I867" s="67">
        <f t="shared" si="333"/>
        <v>0</v>
      </c>
      <c r="J867" s="67">
        <f t="shared" si="333"/>
        <v>0</v>
      </c>
      <c r="K867" s="67">
        <f t="shared" si="333"/>
        <v>0</v>
      </c>
      <c r="L867" s="67">
        <f t="shared" si="333"/>
        <v>1</v>
      </c>
      <c r="M867" s="54" t="s">
        <v>14</v>
      </c>
    </row>
    <row r="868" spans="1:13" ht="15" customHeight="1" thickTop="1" thickBot="1">
      <c r="A868" s="64" t="s">
        <v>32</v>
      </c>
      <c r="B868" s="65"/>
      <c r="C868" s="65"/>
      <c r="D868" s="65"/>
      <c r="E868" s="50"/>
      <c r="F868" s="50">
        <v>17</v>
      </c>
      <c r="G868" s="66">
        <f t="shared" si="332"/>
        <v>17</v>
      </c>
      <c r="H868" s="67">
        <f t="shared" si="333"/>
        <v>0</v>
      </c>
      <c r="I868" s="67">
        <f t="shared" si="333"/>
        <v>0</v>
      </c>
      <c r="J868" s="67">
        <f t="shared" si="333"/>
        <v>0</v>
      </c>
      <c r="K868" s="67">
        <f t="shared" si="333"/>
        <v>0</v>
      </c>
      <c r="L868" s="67">
        <f t="shared" si="333"/>
        <v>1</v>
      </c>
      <c r="M868" s="54" t="s">
        <v>14</v>
      </c>
    </row>
    <row r="869" spans="1:13" ht="15" customHeight="1" thickTop="1" thickBot="1">
      <c r="A869" s="64" t="s">
        <v>33</v>
      </c>
      <c r="B869" s="65"/>
      <c r="C869" s="65"/>
      <c r="D869" s="65"/>
      <c r="E869" s="50"/>
      <c r="F869" s="50">
        <v>17</v>
      </c>
      <c r="G869" s="66">
        <f t="shared" si="332"/>
        <v>17</v>
      </c>
      <c r="H869" s="67">
        <f t="shared" si="333"/>
        <v>0</v>
      </c>
      <c r="I869" s="67">
        <f t="shared" si="333"/>
        <v>0</v>
      </c>
      <c r="J869" s="67">
        <f t="shared" si="333"/>
        <v>0</v>
      </c>
      <c r="K869" s="67">
        <f t="shared" si="333"/>
        <v>0</v>
      </c>
      <c r="L869" s="67">
        <f t="shared" si="333"/>
        <v>1</v>
      </c>
      <c r="M869" s="54" t="s">
        <v>14</v>
      </c>
    </row>
    <row r="870" spans="1:13" ht="15" customHeight="1" thickTop="1" thickBot="1">
      <c r="A870" s="68" t="s">
        <v>24</v>
      </c>
      <c r="B870" s="69">
        <f t="shared" ref="B870:E870" si="334">IFERROR(AVERAGE(B866:B869),0)</f>
        <v>0</v>
      </c>
      <c r="C870" s="69">
        <f t="shared" si="334"/>
        <v>0</v>
      </c>
      <c r="D870" s="69">
        <f t="shared" si="334"/>
        <v>0</v>
      </c>
      <c r="E870" s="69">
        <f t="shared" si="334"/>
        <v>0</v>
      </c>
      <c r="F870" s="69"/>
      <c r="G870" s="69">
        <f>SUM(AVERAGE(G866:G869))</f>
        <v>17</v>
      </c>
      <c r="H870" s="63">
        <f>AVERAGE(H866:H869)*0.2</f>
        <v>0</v>
      </c>
      <c r="I870" s="63">
        <f>AVERAGE(I866:I869)*0.4</f>
        <v>0</v>
      </c>
      <c r="J870" s="63">
        <f>AVERAGE(J866:J869)*0.6</f>
        <v>0</v>
      </c>
      <c r="K870" s="63">
        <f>AVERAGE(K866:K869)*0.8</f>
        <v>0</v>
      </c>
      <c r="L870" s="70">
        <f>AVERAGE(L866:L869)*1</f>
        <v>1</v>
      </c>
      <c r="M870" s="63">
        <f>SUM(H870:L870)</f>
        <v>1</v>
      </c>
    </row>
    <row r="871" spans="1:13" ht="15" customHeight="1" thickTop="1" thickBot="1">
      <c r="A871" s="71" t="s">
        <v>114</v>
      </c>
      <c r="B871" s="72"/>
      <c r="C871" s="72"/>
      <c r="D871" s="72"/>
      <c r="E871" s="72"/>
      <c r="F871" s="72"/>
      <c r="G871" s="73">
        <f>SUM(B871:F871)</f>
        <v>0</v>
      </c>
      <c r="H871" s="74">
        <f t="shared" ref="H871:L871" si="335">IFERROR(B871/$G$871,0)</f>
        <v>0</v>
      </c>
      <c r="I871" s="74">
        <f t="shared" si="335"/>
        <v>0</v>
      </c>
      <c r="J871" s="74">
        <f t="shared" si="335"/>
        <v>0</v>
      </c>
      <c r="K871" s="74">
        <f t="shared" si="335"/>
        <v>0</v>
      </c>
      <c r="L871" s="74">
        <f t="shared" si="335"/>
        <v>0</v>
      </c>
      <c r="M871" s="54" t="s">
        <v>14</v>
      </c>
    </row>
    <row r="872" spans="1:13" ht="15" customHeight="1" thickTop="1" thickBot="1">
      <c r="A872" s="170" t="s">
        <v>35</v>
      </c>
      <c r="B872" s="171"/>
      <c r="C872" s="171"/>
      <c r="D872" s="171"/>
      <c r="E872" s="171"/>
      <c r="F872" s="172"/>
      <c r="G872" s="75">
        <v>17</v>
      </c>
      <c r="H872" s="63" t="s">
        <v>14</v>
      </c>
      <c r="I872" s="63" t="s">
        <v>14</v>
      </c>
      <c r="J872" s="63" t="s">
        <v>14</v>
      </c>
      <c r="K872" s="63" t="s">
        <v>14</v>
      </c>
      <c r="L872" s="63" t="s">
        <v>14</v>
      </c>
      <c r="M872" s="63">
        <f>(M852+M859+M864+M870)/4</f>
        <v>1</v>
      </c>
    </row>
    <row r="873" spans="1:13" ht="15" customHeight="1" thickTop="1">
      <c r="A873" s="37"/>
      <c r="B873" s="37"/>
      <c r="C873" s="37"/>
      <c r="D873" s="37"/>
      <c r="E873" s="37"/>
      <c r="F873" s="37"/>
      <c r="G873" s="37"/>
      <c r="H873" s="37"/>
      <c r="I873" s="37"/>
      <c r="J873" s="37"/>
      <c r="K873" s="37"/>
      <c r="L873" s="37"/>
      <c r="M873" s="37"/>
    </row>
    <row r="874" spans="1:13" ht="15" customHeight="1" thickBot="1">
      <c r="A874" s="37"/>
      <c r="B874" s="37"/>
      <c r="C874" s="37"/>
      <c r="D874" s="37"/>
      <c r="E874" s="37"/>
      <c r="F874" s="37"/>
      <c r="G874" s="37"/>
      <c r="H874" s="37"/>
      <c r="I874" s="37"/>
      <c r="J874" s="37"/>
      <c r="K874" s="37"/>
      <c r="L874" s="37"/>
      <c r="M874" s="37"/>
    </row>
    <row r="875" spans="1:13" ht="15" customHeight="1" thickTop="1" thickBot="1">
      <c r="A875" s="39" t="s">
        <v>0</v>
      </c>
      <c r="B875" s="153" t="s">
        <v>163</v>
      </c>
      <c r="C875" s="154"/>
      <c r="D875" s="154"/>
      <c r="E875" s="154"/>
      <c r="F875" s="154"/>
      <c r="G875" s="155"/>
      <c r="H875" s="156" t="s">
        <v>111</v>
      </c>
      <c r="I875" s="157"/>
      <c r="J875" s="158"/>
      <c r="K875" s="40" t="s">
        <v>2</v>
      </c>
      <c r="L875" s="159">
        <v>45321</v>
      </c>
      <c r="M875" s="160"/>
    </row>
    <row r="876" spans="1:13" ht="15" customHeight="1" thickBot="1">
      <c r="A876" s="161" t="s">
        <v>3</v>
      </c>
      <c r="B876" s="162"/>
      <c r="C876" s="162"/>
      <c r="D876" s="162"/>
      <c r="E876" s="162"/>
      <c r="F876" s="162"/>
      <c r="G876" s="163"/>
      <c r="H876" s="41" t="s">
        <v>112</v>
      </c>
      <c r="I876" s="167">
        <v>17</v>
      </c>
      <c r="J876" s="155"/>
      <c r="K876" s="42"/>
      <c r="L876" s="41"/>
      <c r="M876" s="41"/>
    </row>
    <row r="877" spans="1:13" ht="15" customHeight="1" thickBot="1">
      <c r="A877" s="164"/>
      <c r="B877" s="165"/>
      <c r="C877" s="165"/>
      <c r="D877" s="165"/>
      <c r="E877" s="165"/>
      <c r="F877" s="165"/>
      <c r="G877" s="166"/>
      <c r="H877" s="41" t="s">
        <v>113</v>
      </c>
      <c r="I877" s="167">
        <v>4</v>
      </c>
      <c r="J877" s="155"/>
      <c r="K877" s="41"/>
      <c r="L877" s="41"/>
      <c r="M877" s="41"/>
    </row>
    <row r="878" spans="1:13" ht="15" customHeight="1" thickBot="1">
      <c r="A878" s="43" t="s">
        <v>4</v>
      </c>
      <c r="B878" s="168" t="s">
        <v>5</v>
      </c>
      <c r="C878" s="169"/>
      <c r="D878" s="169"/>
      <c r="E878" s="169"/>
      <c r="F878" s="169"/>
      <c r="G878" s="169"/>
      <c r="H878" s="167" t="s">
        <v>5</v>
      </c>
      <c r="I878" s="154"/>
      <c r="J878" s="154"/>
      <c r="K878" s="154"/>
      <c r="L878" s="154"/>
      <c r="M878" s="155"/>
    </row>
    <row r="879" spans="1:13" ht="15" customHeight="1" thickTop="1" thickBot="1">
      <c r="A879" s="44" t="s">
        <v>6</v>
      </c>
      <c r="B879" s="45" t="s">
        <v>7</v>
      </c>
      <c r="C879" s="45" t="s">
        <v>8</v>
      </c>
      <c r="D879" s="45" t="s">
        <v>9</v>
      </c>
      <c r="E879" s="45" t="s">
        <v>10</v>
      </c>
      <c r="F879" s="45" t="s">
        <v>11</v>
      </c>
      <c r="G879" s="46" t="s">
        <v>12</v>
      </c>
      <c r="H879" s="47" t="s">
        <v>7</v>
      </c>
      <c r="I879" s="47" t="s">
        <v>8</v>
      </c>
      <c r="J879" s="47" t="s">
        <v>9</v>
      </c>
      <c r="K879" s="47" t="s">
        <v>10</v>
      </c>
      <c r="L879" s="47" t="s">
        <v>11</v>
      </c>
      <c r="M879" s="48" t="s">
        <v>12</v>
      </c>
    </row>
    <row r="880" spans="1:13" ht="15" customHeight="1" thickTop="1" thickBot="1">
      <c r="A880" s="49" t="s">
        <v>13</v>
      </c>
      <c r="B880" s="50"/>
      <c r="C880" s="50"/>
      <c r="D880" s="50"/>
      <c r="E880" s="50"/>
      <c r="F880" s="50">
        <v>21</v>
      </c>
      <c r="G880" s="51">
        <f t="shared" ref="G880:G882" si="336">SUM(B880:F880)</f>
        <v>21</v>
      </c>
      <c r="H880" s="52">
        <f t="shared" ref="H880:L882" si="337">IFERROR(B880/$G$880,0)</f>
        <v>0</v>
      </c>
      <c r="I880" s="52">
        <f t="shared" si="337"/>
        <v>0</v>
      </c>
      <c r="J880" s="52">
        <f t="shared" si="337"/>
        <v>0</v>
      </c>
      <c r="K880" s="52">
        <f t="shared" si="337"/>
        <v>0</v>
      </c>
      <c r="L880" s="52">
        <f t="shared" si="337"/>
        <v>1</v>
      </c>
      <c r="M880" s="53" t="s">
        <v>14</v>
      </c>
    </row>
    <row r="881" spans="1:13" ht="15" customHeight="1" thickTop="1" thickBot="1">
      <c r="A881" s="49" t="s">
        <v>15</v>
      </c>
      <c r="B881" s="50"/>
      <c r="C881" s="50"/>
      <c r="D881" s="50"/>
      <c r="E881" s="50"/>
      <c r="F881" s="50">
        <v>21</v>
      </c>
      <c r="G881" s="51">
        <f t="shared" si="336"/>
        <v>21</v>
      </c>
      <c r="H881" s="52">
        <f t="shared" si="337"/>
        <v>0</v>
      </c>
      <c r="I881" s="52">
        <f t="shared" si="337"/>
        <v>0</v>
      </c>
      <c r="J881" s="52">
        <f t="shared" si="337"/>
        <v>0</v>
      </c>
      <c r="K881" s="52">
        <f t="shared" si="337"/>
        <v>0</v>
      </c>
      <c r="L881" s="52">
        <f t="shared" si="337"/>
        <v>1</v>
      </c>
      <c r="M881" s="54" t="s">
        <v>14</v>
      </c>
    </row>
    <row r="882" spans="1:13" ht="15" customHeight="1" thickTop="1" thickBot="1">
      <c r="A882" s="49" t="s">
        <v>16</v>
      </c>
      <c r="B882" s="50"/>
      <c r="C882" s="50"/>
      <c r="D882" s="50"/>
      <c r="E882" s="50"/>
      <c r="F882" s="50">
        <v>21</v>
      </c>
      <c r="G882" s="51">
        <f t="shared" si="336"/>
        <v>21</v>
      </c>
      <c r="H882" s="52">
        <f t="shared" si="337"/>
        <v>0</v>
      </c>
      <c r="I882" s="52">
        <f t="shared" si="337"/>
        <v>0</v>
      </c>
      <c r="J882" s="52">
        <f t="shared" si="337"/>
        <v>0</v>
      </c>
      <c r="K882" s="52">
        <f t="shared" si="337"/>
        <v>0</v>
      </c>
      <c r="L882" s="52">
        <f t="shared" si="337"/>
        <v>1</v>
      </c>
      <c r="M882" s="54" t="s">
        <v>14</v>
      </c>
    </row>
    <row r="883" spans="1:13" ht="15" customHeight="1" thickTop="1" thickBot="1">
      <c r="A883" s="55" t="s">
        <v>17</v>
      </c>
      <c r="B883" s="56">
        <f>IFERROR(AVERAGE(B880:B882),0)</f>
        <v>0</v>
      </c>
      <c r="C883" s="56"/>
      <c r="D883" s="56">
        <f>IFERROR(AVERAGE(D880:D882),0)</f>
        <v>0</v>
      </c>
      <c r="E883" s="56"/>
      <c r="F883" s="56"/>
      <c r="G883" s="56">
        <f>SUM(AVERAGE(G880:G882))</f>
        <v>21</v>
      </c>
      <c r="H883" s="57">
        <f>AVERAGE(H880:H882)*0.2</f>
        <v>0</v>
      </c>
      <c r="I883" s="57">
        <f>AVERAGE(I880:I882)*0.4</f>
        <v>0</v>
      </c>
      <c r="J883" s="57">
        <f>AVERAGE(J880:J882)*0.6</f>
        <v>0</v>
      </c>
      <c r="K883" s="57">
        <f>AVERAGE(K880:K882)*0.8</f>
        <v>0</v>
      </c>
      <c r="L883" s="57">
        <f>AVERAGE(L880:L882)*1</f>
        <v>1</v>
      </c>
      <c r="M883" s="58">
        <f>SUM(H883:L883)</f>
        <v>1</v>
      </c>
    </row>
    <row r="884" spans="1:13" ht="15" customHeight="1" thickTop="1" thickBot="1">
      <c r="A884" s="59" t="s">
        <v>18</v>
      </c>
      <c r="B884" s="45" t="s">
        <v>7</v>
      </c>
      <c r="C884" s="45" t="s">
        <v>8</v>
      </c>
      <c r="D884" s="45" t="s">
        <v>9</v>
      </c>
      <c r="E884" s="45" t="s">
        <v>10</v>
      </c>
      <c r="F884" s="45" t="s">
        <v>11</v>
      </c>
      <c r="G884" s="46" t="s">
        <v>12</v>
      </c>
      <c r="H884" s="45" t="s">
        <v>7</v>
      </c>
      <c r="I884" s="45" t="s">
        <v>8</v>
      </c>
      <c r="J884" s="45" t="s">
        <v>9</v>
      </c>
      <c r="K884" s="45" t="s">
        <v>10</v>
      </c>
      <c r="L884" s="60" t="s">
        <v>11</v>
      </c>
      <c r="M884" s="46" t="s">
        <v>12</v>
      </c>
    </row>
    <row r="885" spans="1:13" ht="15" customHeight="1" thickTop="1" thickBot="1">
      <c r="A885" s="49" t="s">
        <v>19</v>
      </c>
      <c r="B885" s="50"/>
      <c r="C885" s="50"/>
      <c r="D885" s="50"/>
      <c r="E885" s="50"/>
      <c r="F885" s="50">
        <v>21</v>
      </c>
      <c r="G885" s="51">
        <f t="shared" ref="G885:G889" si="338">SUM(B885:F885)</f>
        <v>21</v>
      </c>
      <c r="H885" s="52">
        <f t="shared" ref="H885:L889" si="339">IFERROR(B885/$G$885,0)</f>
        <v>0</v>
      </c>
      <c r="I885" s="52">
        <f t="shared" si="339"/>
        <v>0</v>
      </c>
      <c r="J885" s="52">
        <f t="shared" si="339"/>
        <v>0</v>
      </c>
      <c r="K885" s="52">
        <f t="shared" si="339"/>
        <v>0</v>
      </c>
      <c r="L885" s="52">
        <f t="shared" si="339"/>
        <v>1</v>
      </c>
      <c r="M885" s="54" t="s">
        <v>14</v>
      </c>
    </row>
    <row r="886" spans="1:13" ht="15" customHeight="1" thickTop="1" thickBot="1">
      <c r="A886" s="49" t="s">
        <v>20</v>
      </c>
      <c r="B886" s="50"/>
      <c r="C886" s="50"/>
      <c r="D886" s="50"/>
      <c r="E886" s="50"/>
      <c r="F886" s="50">
        <v>21</v>
      </c>
      <c r="G886" s="51">
        <f t="shared" si="338"/>
        <v>21</v>
      </c>
      <c r="H886" s="52">
        <f t="shared" si="339"/>
        <v>0</v>
      </c>
      <c r="I886" s="52">
        <f t="shared" si="339"/>
        <v>0</v>
      </c>
      <c r="J886" s="52">
        <f t="shared" si="339"/>
        <v>0</v>
      </c>
      <c r="K886" s="52">
        <f t="shared" si="339"/>
        <v>0</v>
      </c>
      <c r="L886" s="52">
        <f t="shared" si="339"/>
        <v>1</v>
      </c>
      <c r="M886" s="54" t="s">
        <v>14</v>
      </c>
    </row>
    <row r="887" spans="1:13" ht="15" customHeight="1" thickTop="1" thickBot="1">
      <c r="A887" s="49" t="s">
        <v>21</v>
      </c>
      <c r="B887" s="50"/>
      <c r="C887" s="50"/>
      <c r="D887" s="50"/>
      <c r="E887" s="50"/>
      <c r="F887" s="50">
        <v>21</v>
      </c>
      <c r="G887" s="51">
        <f t="shared" si="338"/>
        <v>21</v>
      </c>
      <c r="H887" s="52">
        <f t="shared" si="339"/>
        <v>0</v>
      </c>
      <c r="I887" s="52">
        <f t="shared" si="339"/>
        <v>0</v>
      </c>
      <c r="J887" s="52">
        <f t="shared" si="339"/>
        <v>0</v>
      </c>
      <c r="K887" s="52">
        <f t="shared" si="339"/>
        <v>0</v>
      </c>
      <c r="L887" s="52">
        <f t="shared" si="339"/>
        <v>1</v>
      </c>
      <c r="M887" s="54" t="s">
        <v>14</v>
      </c>
    </row>
    <row r="888" spans="1:13" ht="15" customHeight="1" thickTop="1" thickBot="1">
      <c r="A888" s="49" t="s">
        <v>22</v>
      </c>
      <c r="B888" s="50"/>
      <c r="C888" s="50"/>
      <c r="D888" s="50"/>
      <c r="E888" s="50"/>
      <c r="F888" s="50">
        <v>21</v>
      </c>
      <c r="G888" s="51">
        <f t="shared" si="338"/>
        <v>21</v>
      </c>
      <c r="H888" s="52">
        <f t="shared" si="339"/>
        <v>0</v>
      </c>
      <c r="I888" s="52">
        <f t="shared" si="339"/>
        <v>0</v>
      </c>
      <c r="J888" s="52">
        <f t="shared" si="339"/>
        <v>0</v>
      </c>
      <c r="K888" s="52">
        <f t="shared" si="339"/>
        <v>0</v>
      </c>
      <c r="L888" s="52">
        <f t="shared" si="339"/>
        <v>1</v>
      </c>
      <c r="M888" s="54" t="s">
        <v>14</v>
      </c>
    </row>
    <row r="889" spans="1:13" ht="15" customHeight="1" thickTop="1" thickBot="1">
      <c r="A889" s="49" t="s">
        <v>23</v>
      </c>
      <c r="B889" s="50"/>
      <c r="C889" s="50"/>
      <c r="D889" s="50"/>
      <c r="E889" s="50"/>
      <c r="F889" s="50">
        <v>21</v>
      </c>
      <c r="G889" s="51">
        <f t="shared" si="338"/>
        <v>21</v>
      </c>
      <c r="H889" s="52">
        <f t="shared" si="339"/>
        <v>0</v>
      </c>
      <c r="I889" s="52">
        <f t="shared" si="339"/>
        <v>0</v>
      </c>
      <c r="J889" s="52">
        <f t="shared" si="339"/>
        <v>0</v>
      </c>
      <c r="K889" s="52">
        <f t="shared" si="339"/>
        <v>0</v>
      </c>
      <c r="L889" s="52">
        <f t="shared" si="339"/>
        <v>1</v>
      </c>
      <c r="M889" s="54"/>
    </row>
    <row r="890" spans="1:13" ht="15" customHeight="1" thickTop="1" thickBot="1">
      <c r="A890" s="55" t="s">
        <v>24</v>
      </c>
      <c r="B890" s="56">
        <f t="shared" ref="B890:E890" si="340">IFERROR(AVERAGE(B885:B889),0)</f>
        <v>0</v>
      </c>
      <c r="C890" s="56">
        <f t="shared" si="340"/>
        <v>0</v>
      </c>
      <c r="D890" s="56">
        <f t="shared" si="340"/>
        <v>0</v>
      </c>
      <c r="E890" s="56">
        <f t="shared" si="340"/>
        <v>0</v>
      </c>
      <c r="F890" s="56"/>
      <c r="G890" s="56">
        <f>SUM(AVERAGE(G885:G889))</f>
        <v>21</v>
      </c>
      <c r="H890" s="58">
        <f>AVERAGE(H885:H889)*0.2</f>
        <v>0</v>
      </c>
      <c r="I890" s="58">
        <f>AVERAGE(I885:I889)*0.4</f>
        <v>0</v>
      </c>
      <c r="J890" s="58">
        <f>AVERAGE(J885:J889)*0.6</f>
        <v>0</v>
      </c>
      <c r="K890" s="58">
        <f>AVERAGE(K885:K889)*0.8</f>
        <v>0</v>
      </c>
      <c r="L890" s="61">
        <f>AVERAGE(L885:L889)*1</f>
        <v>1</v>
      </c>
      <c r="M890" s="58">
        <f>SUM(H890:L890)</f>
        <v>1</v>
      </c>
    </row>
    <row r="891" spans="1:13" ht="15" customHeight="1" thickTop="1" thickBot="1">
      <c r="A891" s="59" t="s">
        <v>25</v>
      </c>
      <c r="B891" s="45" t="s">
        <v>7</v>
      </c>
      <c r="C891" s="45" t="s">
        <v>8</v>
      </c>
      <c r="D891" s="45" t="s">
        <v>9</v>
      </c>
      <c r="E891" s="45" t="s">
        <v>10</v>
      </c>
      <c r="F891" s="45" t="s">
        <v>11</v>
      </c>
      <c r="G891" s="46" t="s">
        <v>12</v>
      </c>
      <c r="H891" s="45" t="s">
        <v>7</v>
      </c>
      <c r="I891" s="45" t="s">
        <v>8</v>
      </c>
      <c r="J891" s="45" t="s">
        <v>9</v>
      </c>
      <c r="K891" s="45" t="s">
        <v>10</v>
      </c>
      <c r="L891" s="60" t="s">
        <v>11</v>
      </c>
      <c r="M891" s="46" t="s">
        <v>12</v>
      </c>
    </row>
    <row r="892" spans="1:13" ht="15" customHeight="1" thickTop="1" thickBot="1">
      <c r="A892" s="49" t="s">
        <v>26</v>
      </c>
      <c r="B892" s="50"/>
      <c r="C892" s="50"/>
      <c r="D892" s="50"/>
      <c r="E892" s="50"/>
      <c r="F892" s="50">
        <v>21</v>
      </c>
      <c r="G892" s="51">
        <f t="shared" ref="G892:G894" si="341">SUM(B892:F892)</f>
        <v>21</v>
      </c>
      <c r="H892" s="52">
        <f t="shared" ref="H892:L894" si="342">IFERROR(B892/$G$892,0)</f>
        <v>0</v>
      </c>
      <c r="I892" s="52">
        <f t="shared" si="342"/>
        <v>0</v>
      </c>
      <c r="J892" s="52">
        <f t="shared" si="342"/>
        <v>0</v>
      </c>
      <c r="K892" s="52">
        <f t="shared" si="342"/>
        <v>0</v>
      </c>
      <c r="L892" s="52">
        <f t="shared" si="342"/>
        <v>1</v>
      </c>
      <c r="M892" s="54" t="s">
        <v>14</v>
      </c>
    </row>
    <row r="893" spans="1:13" ht="15" customHeight="1" thickTop="1" thickBot="1">
      <c r="A893" s="49" t="s">
        <v>27</v>
      </c>
      <c r="B893" s="50"/>
      <c r="C893" s="50"/>
      <c r="D893" s="50"/>
      <c r="E893" s="50"/>
      <c r="F893" s="50">
        <v>21</v>
      </c>
      <c r="G893" s="51">
        <f t="shared" si="341"/>
        <v>21</v>
      </c>
      <c r="H893" s="52">
        <f t="shared" si="342"/>
        <v>0</v>
      </c>
      <c r="I893" s="52">
        <f t="shared" si="342"/>
        <v>0</v>
      </c>
      <c r="J893" s="52">
        <f t="shared" si="342"/>
        <v>0</v>
      </c>
      <c r="K893" s="52">
        <f t="shared" si="342"/>
        <v>0</v>
      </c>
      <c r="L893" s="52">
        <f t="shared" si="342"/>
        <v>1</v>
      </c>
      <c r="M893" s="54" t="s">
        <v>14</v>
      </c>
    </row>
    <row r="894" spans="1:13" ht="15" customHeight="1" thickTop="1" thickBot="1">
      <c r="A894" s="49" t="s">
        <v>28</v>
      </c>
      <c r="B894" s="50"/>
      <c r="C894" s="50"/>
      <c r="D894" s="50"/>
      <c r="E894" s="50"/>
      <c r="F894" s="50">
        <v>21</v>
      </c>
      <c r="G894" s="51">
        <f t="shared" si="341"/>
        <v>21</v>
      </c>
      <c r="H894" s="52">
        <f t="shared" si="342"/>
        <v>0</v>
      </c>
      <c r="I894" s="52">
        <f t="shared" si="342"/>
        <v>0</v>
      </c>
      <c r="J894" s="52">
        <f t="shared" si="342"/>
        <v>0</v>
      </c>
      <c r="K894" s="52">
        <f t="shared" si="342"/>
        <v>0</v>
      </c>
      <c r="L894" s="52">
        <f t="shared" si="342"/>
        <v>1</v>
      </c>
      <c r="M894" s="54" t="s">
        <v>14</v>
      </c>
    </row>
    <row r="895" spans="1:13" ht="15" customHeight="1" thickTop="1" thickBot="1">
      <c r="A895" s="55" t="s">
        <v>24</v>
      </c>
      <c r="B895" s="56"/>
      <c r="C895" s="56">
        <f t="shared" ref="C895:E895" si="343">IFERROR(AVERAGE(C892:C894),0)</f>
        <v>0</v>
      </c>
      <c r="D895" s="62">
        <f t="shared" si="343"/>
        <v>0</v>
      </c>
      <c r="E895" s="62">
        <f t="shared" si="343"/>
        <v>0</v>
      </c>
      <c r="F895" s="62"/>
      <c r="G895" s="62">
        <f>SUM(AVERAGE(G892:G894))</f>
        <v>21</v>
      </c>
      <c r="H895" s="58">
        <f>AVERAGE(H892:H894)*0.2</f>
        <v>0</v>
      </c>
      <c r="I895" s="58">
        <f>AVERAGE(I892:I894)*0.4</f>
        <v>0</v>
      </c>
      <c r="J895" s="58">
        <f>AVERAGE(J892:J894)*0.6</f>
        <v>0</v>
      </c>
      <c r="K895" s="58">
        <f>AVERAGE(K892:K894)*0.8</f>
        <v>0</v>
      </c>
      <c r="L895" s="61">
        <f>AVERAGE(L892:L894)*1</f>
        <v>1</v>
      </c>
      <c r="M895" s="63">
        <f>SUM(H895:L895)</f>
        <v>1</v>
      </c>
    </row>
    <row r="896" spans="1:13" ht="15" customHeight="1" thickTop="1" thickBot="1">
      <c r="A896" s="44" t="s">
        <v>29</v>
      </c>
      <c r="B896" s="45" t="s">
        <v>7</v>
      </c>
      <c r="C896" s="45" t="s">
        <v>8</v>
      </c>
      <c r="D896" s="45" t="s">
        <v>9</v>
      </c>
      <c r="E896" s="45" t="s">
        <v>10</v>
      </c>
      <c r="F896" s="45" t="s">
        <v>11</v>
      </c>
      <c r="G896" s="46" t="s">
        <v>12</v>
      </c>
      <c r="H896" s="45" t="s">
        <v>7</v>
      </c>
      <c r="I896" s="45" t="s">
        <v>8</v>
      </c>
      <c r="J896" s="45" t="s">
        <v>9</v>
      </c>
      <c r="K896" s="45" t="s">
        <v>10</v>
      </c>
      <c r="L896" s="60" t="s">
        <v>11</v>
      </c>
      <c r="M896" s="46" t="s">
        <v>12</v>
      </c>
    </row>
    <row r="897" spans="1:13" ht="15" customHeight="1" thickTop="1" thickBot="1">
      <c r="A897" s="64" t="s">
        <v>30</v>
      </c>
      <c r="B897" s="65"/>
      <c r="C897" s="65"/>
      <c r="D897" s="65"/>
      <c r="E897" s="50"/>
      <c r="F897" s="50">
        <v>21</v>
      </c>
      <c r="G897" s="66">
        <f t="shared" ref="G897:G900" si="344">SUM(B897:F897)</f>
        <v>21</v>
      </c>
      <c r="H897" s="67">
        <f t="shared" ref="H897:L900" si="345">IFERROR(B897/$G$897,0)</f>
        <v>0</v>
      </c>
      <c r="I897" s="67">
        <f t="shared" si="345"/>
        <v>0</v>
      </c>
      <c r="J897" s="67">
        <f t="shared" si="345"/>
        <v>0</v>
      </c>
      <c r="K897" s="67">
        <f t="shared" si="345"/>
        <v>0</v>
      </c>
      <c r="L897" s="67">
        <f t="shared" si="345"/>
        <v>1</v>
      </c>
      <c r="M897" s="54" t="s">
        <v>14</v>
      </c>
    </row>
    <row r="898" spans="1:13" ht="15" customHeight="1" thickTop="1" thickBot="1">
      <c r="A898" s="64" t="s">
        <v>31</v>
      </c>
      <c r="B898" s="65"/>
      <c r="C898" s="65"/>
      <c r="D898" s="65"/>
      <c r="E898" s="50"/>
      <c r="F898" s="50">
        <v>21</v>
      </c>
      <c r="G898" s="66">
        <f t="shared" si="344"/>
        <v>21</v>
      </c>
      <c r="H898" s="67">
        <f t="shared" si="345"/>
        <v>0</v>
      </c>
      <c r="I898" s="67">
        <f t="shared" si="345"/>
        <v>0</v>
      </c>
      <c r="J898" s="67">
        <f t="shared" si="345"/>
        <v>0</v>
      </c>
      <c r="K898" s="67">
        <f t="shared" si="345"/>
        <v>0</v>
      </c>
      <c r="L898" s="67">
        <f t="shared" si="345"/>
        <v>1</v>
      </c>
      <c r="M898" s="54" t="s">
        <v>14</v>
      </c>
    </row>
    <row r="899" spans="1:13" ht="15" customHeight="1" thickTop="1" thickBot="1">
      <c r="A899" s="64" t="s">
        <v>32</v>
      </c>
      <c r="B899" s="65"/>
      <c r="C899" s="65"/>
      <c r="D899" s="65"/>
      <c r="E899" s="50"/>
      <c r="F899" s="50">
        <v>21</v>
      </c>
      <c r="G899" s="66">
        <f t="shared" si="344"/>
        <v>21</v>
      </c>
      <c r="H899" s="67">
        <f t="shared" si="345"/>
        <v>0</v>
      </c>
      <c r="I899" s="67">
        <f t="shared" si="345"/>
        <v>0</v>
      </c>
      <c r="J899" s="67">
        <f t="shared" si="345"/>
        <v>0</v>
      </c>
      <c r="K899" s="67">
        <f t="shared" si="345"/>
        <v>0</v>
      </c>
      <c r="L899" s="67">
        <f t="shared" si="345"/>
        <v>1</v>
      </c>
      <c r="M899" s="54" t="s">
        <v>14</v>
      </c>
    </row>
    <row r="900" spans="1:13" ht="15" customHeight="1" thickTop="1" thickBot="1">
      <c r="A900" s="64" t="s">
        <v>33</v>
      </c>
      <c r="B900" s="65"/>
      <c r="C900" s="65"/>
      <c r="D900" s="65"/>
      <c r="E900" s="50"/>
      <c r="F900" s="50">
        <v>21</v>
      </c>
      <c r="G900" s="66">
        <f t="shared" si="344"/>
        <v>21</v>
      </c>
      <c r="H900" s="67">
        <f t="shared" si="345"/>
        <v>0</v>
      </c>
      <c r="I900" s="67">
        <f t="shared" si="345"/>
        <v>0</v>
      </c>
      <c r="J900" s="67">
        <f t="shared" si="345"/>
        <v>0</v>
      </c>
      <c r="K900" s="67">
        <f t="shared" si="345"/>
        <v>0</v>
      </c>
      <c r="L900" s="67">
        <f t="shared" si="345"/>
        <v>1</v>
      </c>
      <c r="M900" s="54" t="s">
        <v>14</v>
      </c>
    </row>
    <row r="901" spans="1:13" ht="15" customHeight="1" thickTop="1" thickBot="1">
      <c r="A901" s="68" t="s">
        <v>24</v>
      </c>
      <c r="B901" s="69">
        <f t="shared" ref="B901:E901" si="346">IFERROR(AVERAGE(B897:B900),0)</f>
        <v>0</v>
      </c>
      <c r="C901" s="69">
        <f t="shared" si="346"/>
        <v>0</v>
      </c>
      <c r="D901" s="69">
        <f t="shared" si="346"/>
        <v>0</v>
      </c>
      <c r="E901" s="69">
        <f t="shared" si="346"/>
        <v>0</v>
      </c>
      <c r="F901" s="69"/>
      <c r="G901" s="69">
        <f>SUM(AVERAGE(G897:G900))</f>
        <v>21</v>
      </c>
      <c r="H901" s="63">
        <f>AVERAGE(H897:H900)*0.2</f>
        <v>0</v>
      </c>
      <c r="I901" s="63">
        <f>AVERAGE(I897:I900)*0.4</f>
        <v>0</v>
      </c>
      <c r="J901" s="63">
        <f>AVERAGE(J897:J900)*0.6</f>
        <v>0</v>
      </c>
      <c r="K901" s="63">
        <f>AVERAGE(K897:K900)*0.8</f>
        <v>0</v>
      </c>
      <c r="L901" s="70">
        <f>AVERAGE(L897:L900)*1</f>
        <v>1</v>
      </c>
      <c r="M901" s="63">
        <f>SUM(H901:L901)</f>
        <v>1</v>
      </c>
    </row>
    <row r="902" spans="1:13" ht="15" customHeight="1" thickTop="1" thickBot="1">
      <c r="A902" s="71" t="s">
        <v>114</v>
      </c>
      <c r="B902" s="72"/>
      <c r="C902" s="72"/>
      <c r="D902" s="72"/>
      <c r="E902" s="72"/>
      <c r="F902" s="72"/>
      <c r="G902" s="73">
        <f>SUM(B902:F902)</f>
        <v>0</v>
      </c>
      <c r="H902" s="74">
        <f t="shared" ref="H902:L902" si="347">IFERROR(B902/$G$902,0)</f>
        <v>0</v>
      </c>
      <c r="I902" s="74">
        <f t="shared" si="347"/>
        <v>0</v>
      </c>
      <c r="J902" s="74">
        <f t="shared" si="347"/>
        <v>0</v>
      </c>
      <c r="K902" s="74">
        <f t="shared" si="347"/>
        <v>0</v>
      </c>
      <c r="L902" s="74">
        <f t="shared" si="347"/>
        <v>0</v>
      </c>
      <c r="M902" s="54" t="s">
        <v>14</v>
      </c>
    </row>
    <row r="903" spans="1:13" ht="15" customHeight="1" thickTop="1" thickBot="1">
      <c r="A903" s="170" t="s">
        <v>35</v>
      </c>
      <c r="B903" s="171"/>
      <c r="C903" s="171"/>
      <c r="D903" s="171"/>
      <c r="E903" s="171"/>
      <c r="F903" s="172"/>
      <c r="G903" s="75">
        <v>21</v>
      </c>
      <c r="H903" s="63" t="s">
        <v>14</v>
      </c>
      <c r="I903" s="63" t="s">
        <v>14</v>
      </c>
      <c r="J903" s="63" t="s">
        <v>14</v>
      </c>
      <c r="K903" s="63" t="s">
        <v>14</v>
      </c>
      <c r="L903" s="63" t="s">
        <v>14</v>
      </c>
      <c r="M903" s="63">
        <f>(M883+M890+M895+M901)/4</f>
        <v>1</v>
      </c>
    </row>
    <row r="904" spans="1:13" ht="15" customHeight="1" thickTop="1">
      <c r="A904" s="37"/>
      <c r="B904" s="37"/>
      <c r="C904" s="37"/>
      <c r="D904" s="37"/>
      <c r="E904" s="37"/>
      <c r="F904" s="37"/>
      <c r="G904" s="37"/>
      <c r="H904" s="37"/>
      <c r="I904" s="37"/>
      <c r="J904" s="37"/>
      <c r="K904" s="37"/>
      <c r="L904" s="37"/>
      <c r="M904" s="37"/>
    </row>
    <row r="905" spans="1:13" ht="15" customHeight="1" thickBot="1">
      <c r="A905" s="37"/>
      <c r="B905" s="37"/>
      <c r="C905" s="37"/>
      <c r="D905" s="37"/>
      <c r="E905" s="37"/>
      <c r="F905" s="37"/>
      <c r="G905" s="37"/>
      <c r="H905" s="37"/>
      <c r="I905" s="37"/>
      <c r="J905" s="37"/>
      <c r="K905" s="37"/>
      <c r="L905" s="37"/>
      <c r="M905" s="37"/>
    </row>
    <row r="906" spans="1:13" ht="15" customHeight="1" thickTop="1" thickBot="1">
      <c r="A906" s="39" t="s">
        <v>0</v>
      </c>
      <c r="B906" s="153" t="s">
        <v>164</v>
      </c>
      <c r="C906" s="154"/>
      <c r="D906" s="154"/>
      <c r="E906" s="154"/>
      <c r="F906" s="154"/>
      <c r="G906" s="155"/>
      <c r="H906" s="156" t="s">
        <v>111</v>
      </c>
      <c r="I906" s="157"/>
      <c r="J906" s="158"/>
      <c r="K906" s="40" t="s">
        <v>2</v>
      </c>
      <c r="L906" s="159">
        <v>45321</v>
      </c>
      <c r="M906" s="160"/>
    </row>
    <row r="907" spans="1:13" ht="15" customHeight="1" thickBot="1">
      <c r="A907" s="161" t="s">
        <v>3</v>
      </c>
      <c r="B907" s="162"/>
      <c r="C907" s="162"/>
      <c r="D907" s="162"/>
      <c r="E907" s="162"/>
      <c r="F907" s="162"/>
      <c r="G907" s="163"/>
      <c r="H907" s="41" t="s">
        <v>112</v>
      </c>
      <c r="I907" s="167">
        <v>12</v>
      </c>
      <c r="J907" s="155"/>
      <c r="K907" s="42"/>
      <c r="L907" s="41"/>
      <c r="M907" s="41"/>
    </row>
    <row r="908" spans="1:13" ht="15" customHeight="1" thickBot="1">
      <c r="A908" s="164"/>
      <c r="B908" s="165"/>
      <c r="C908" s="165"/>
      <c r="D908" s="165"/>
      <c r="E908" s="165"/>
      <c r="F908" s="165"/>
      <c r="G908" s="166"/>
      <c r="H908" s="41" t="s">
        <v>113</v>
      </c>
      <c r="I908" s="167">
        <v>0</v>
      </c>
      <c r="J908" s="155"/>
      <c r="K908" s="41"/>
      <c r="L908" s="41"/>
      <c r="M908" s="41"/>
    </row>
    <row r="909" spans="1:13" ht="15" customHeight="1" thickBot="1">
      <c r="A909" s="43" t="s">
        <v>4</v>
      </c>
      <c r="B909" s="168" t="s">
        <v>5</v>
      </c>
      <c r="C909" s="169"/>
      <c r="D909" s="169"/>
      <c r="E909" s="169"/>
      <c r="F909" s="169"/>
      <c r="G909" s="169"/>
      <c r="H909" s="167" t="s">
        <v>5</v>
      </c>
      <c r="I909" s="154"/>
      <c r="J909" s="154"/>
      <c r="K909" s="154"/>
      <c r="L909" s="154"/>
      <c r="M909" s="155"/>
    </row>
    <row r="910" spans="1:13" ht="15" customHeight="1" thickTop="1" thickBot="1">
      <c r="A910" s="44" t="s">
        <v>6</v>
      </c>
      <c r="B910" s="45" t="s">
        <v>7</v>
      </c>
      <c r="C910" s="45" t="s">
        <v>8</v>
      </c>
      <c r="D910" s="45" t="s">
        <v>9</v>
      </c>
      <c r="E910" s="45" t="s">
        <v>10</v>
      </c>
      <c r="F910" s="45" t="s">
        <v>11</v>
      </c>
      <c r="G910" s="46" t="s">
        <v>12</v>
      </c>
      <c r="H910" s="47" t="s">
        <v>7</v>
      </c>
      <c r="I910" s="47" t="s">
        <v>8</v>
      </c>
      <c r="J910" s="47" t="s">
        <v>9</v>
      </c>
      <c r="K910" s="47" t="s">
        <v>10</v>
      </c>
      <c r="L910" s="47" t="s">
        <v>11</v>
      </c>
      <c r="M910" s="48" t="s">
        <v>12</v>
      </c>
    </row>
    <row r="911" spans="1:13" ht="15" customHeight="1" thickTop="1" thickBot="1">
      <c r="A911" s="49" t="s">
        <v>13</v>
      </c>
      <c r="B911" s="50"/>
      <c r="C911" s="50"/>
      <c r="D911" s="50"/>
      <c r="E911" s="50"/>
      <c r="F911" s="50">
        <v>12</v>
      </c>
      <c r="G911" s="51">
        <f t="shared" ref="G911:G913" si="348">SUM(B911:F911)</f>
        <v>12</v>
      </c>
      <c r="H911" s="52">
        <f t="shared" ref="H911:L913" si="349">IFERROR(B911/$G$911,0)</f>
        <v>0</v>
      </c>
      <c r="I911" s="52">
        <f t="shared" si="349"/>
        <v>0</v>
      </c>
      <c r="J911" s="52">
        <f t="shared" si="349"/>
        <v>0</v>
      </c>
      <c r="K911" s="52">
        <f t="shared" si="349"/>
        <v>0</v>
      </c>
      <c r="L911" s="52">
        <f t="shared" si="349"/>
        <v>1</v>
      </c>
      <c r="M911" s="53" t="s">
        <v>14</v>
      </c>
    </row>
    <row r="912" spans="1:13" ht="15" customHeight="1" thickTop="1" thickBot="1">
      <c r="A912" s="49" t="s">
        <v>15</v>
      </c>
      <c r="B912" s="50"/>
      <c r="C912" s="50"/>
      <c r="D912" s="50"/>
      <c r="E912" s="50"/>
      <c r="F912" s="50">
        <v>12</v>
      </c>
      <c r="G912" s="51">
        <f t="shared" si="348"/>
        <v>12</v>
      </c>
      <c r="H912" s="52">
        <f t="shared" si="349"/>
        <v>0</v>
      </c>
      <c r="I912" s="52">
        <f t="shared" si="349"/>
        <v>0</v>
      </c>
      <c r="J912" s="52">
        <f t="shared" si="349"/>
        <v>0</v>
      </c>
      <c r="K912" s="52">
        <f t="shared" si="349"/>
        <v>0</v>
      </c>
      <c r="L912" s="52">
        <f t="shared" si="349"/>
        <v>1</v>
      </c>
      <c r="M912" s="54" t="s">
        <v>14</v>
      </c>
    </row>
    <row r="913" spans="1:13" ht="15" customHeight="1" thickTop="1" thickBot="1">
      <c r="A913" s="49" t="s">
        <v>16</v>
      </c>
      <c r="B913" s="50"/>
      <c r="C913" s="50"/>
      <c r="D913" s="50"/>
      <c r="E913" s="50"/>
      <c r="F913" s="50">
        <v>12</v>
      </c>
      <c r="G913" s="51">
        <f t="shared" si="348"/>
        <v>12</v>
      </c>
      <c r="H913" s="52">
        <f t="shared" si="349"/>
        <v>0</v>
      </c>
      <c r="I913" s="52">
        <f t="shared" si="349"/>
        <v>0</v>
      </c>
      <c r="J913" s="52">
        <f t="shared" si="349"/>
        <v>0</v>
      </c>
      <c r="K913" s="52">
        <f t="shared" si="349"/>
        <v>0</v>
      </c>
      <c r="L913" s="52">
        <f t="shared" si="349"/>
        <v>1</v>
      </c>
      <c r="M913" s="54" t="s">
        <v>14</v>
      </c>
    </row>
    <row r="914" spans="1:13" ht="15" customHeight="1" thickTop="1" thickBot="1">
      <c r="A914" s="55" t="s">
        <v>17</v>
      </c>
      <c r="B914" s="56">
        <f>IFERROR(AVERAGE(B911:B913),0)</f>
        <v>0</v>
      </c>
      <c r="C914" s="56"/>
      <c r="D914" s="56">
        <f>IFERROR(AVERAGE(D911:D913),0)</f>
        <v>0</v>
      </c>
      <c r="E914" s="56"/>
      <c r="F914" s="56"/>
      <c r="G914" s="56">
        <f>SUM(AVERAGE(G911:G913))</f>
        <v>12</v>
      </c>
      <c r="H914" s="57">
        <f>AVERAGE(H911:H913)*0.2</f>
        <v>0</v>
      </c>
      <c r="I914" s="57">
        <f>AVERAGE(I911:I913)*0.4</f>
        <v>0</v>
      </c>
      <c r="J914" s="57">
        <f>AVERAGE(J911:J913)*0.6</f>
        <v>0</v>
      </c>
      <c r="K914" s="57">
        <f>AVERAGE(K911:K913)*0.8</f>
        <v>0</v>
      </c>
      <c r="L914" s="57">
        <f>AVERAGE(L911:L913)*1</f>
        <v>1</v>
      </c>
      <c r="M914" s="58">
        <f>SUM(H914:L914)</f>
        <v>1</v>
      </c>
    </row>
    <row r="915" spans="1:13" ht="15" customHeight="1" thickTop="1" thickBot="1">
      <c r="A915" s="59" t="s">
        <v>18</v>
      </c>
      <c r="B915" s="45" t="s">
        <v>7</v>
      </c>
      <c r="C915" s="45" t="s">
        <v>8</v>
      </c>
      <c r="D915" s="45" t="s">
        <v>9</v>
      </c>
      <c r="E915" s="45" t="s">
        <v>10</v>
      </c>
      <c r="F915" s="45" t="s">
        <v>11</v>
      </c>
      <c r="G915" s="46" t="s">
        <v>12</v>
      </c>
      <c r="H915" s="45" t="s">
        <v>7</v>
      </c>
      <c r="I915" s="45" t="s">
        <v>8</v>
      </c>
      <c r="J915" s="45" t="s">
        <v>9</v>
      </c>
      <c r="K915" s="45" t="s">
        <v>10</v>
      </c>
      <c r="L915" s="60" t="s">
        <v>11</v>
      </c>
      <c r="M915" s="46" t="s">
        <v>12</v>
      </c>
    </row>
    <row r="916" spans="1:13" ht="15" customHeight="1" thickTop="1" thickBot="1">
      <c r="A916" s="49" t="s">
        <v>19</v>
      </c>
      <c r="B916" s="50"/>
      <c r="C916" s="50"/>
      <c r="D916" s="50"/>
      <c r="E916" s="50"/>
      <c r="F916" s="50">
        <v>12</v>
      </c>
      <c r="G916" s="51">
        <f t="shared" ref="G916:G920" si="350">SUM(B916:F916)</f>
        <v>12</v>
      </c>
      <c r="H916" s="52">
        <f t="shared" ref="H916:L920" si="351">IFERROR(B916/$G$916,0)</f>
        <v>0</v>
      </c>
      <c r="I916" s="52">
        <f t="shared" si="351"/>
        <v>0</v>
      </c>
      <c r="J916" s="52">
        <f t="shared" si="351"/>
        <v>0</v>
      </c>
      <c r="K916" s="52">
        <f t="shared" si="351"/>
        <v>0</v>
      </c>
      <c r="L916" s="52">
        <f t="shared" si="351"/>
        <v>1</v>
      </c>
      <c r="M916" s="54" t="s">
        <v>14</v>
      </c>
    </row>
    <row r="917" spans="1:13" ht="15" customHeight="1" thickTop="1" thickBot="1">
      <c r="A917" s="49" t="s">
        <v>20</v>
      </c>
      <c r="B917" s="50"/>
      <c r="C917" s="50"/>
      <c r="D917" s="50"/>
      <c r="E917" s="50"/>
      <c r="F917" s="50">
        <v>12</v>
      </c>
      <c r="G917" s="51">
        <f t="shared" si="350"/>
        <v>12</v>
      </c>
      <c r="H917" s="52">
        <f t="shared" si="351"/>
        <v>0</v>
      </c>
      <c r="I917" s="52">
        <f t="shared" si="351"/>
        <v>0</v>
      </c>
      <c r="J917" s="52">
        <f t="shared" si="351"/>
        <v>0</v>
      </c>
      <c r="K917" s="52">
        <f t="shared" si="351"/>
        <v>0</v>
      </c>
      <c r="L917" s="52">
        <f t="shared" si="351"/>
        <v>1</v>
      </c>
      <c r="M917" s="54" t="s">
        <v>14</v>
      </c>
    </row>
    <row r="918" spans="1:13" ht="15" customHeight="1" thickTop="1" thickBot="1">
      <c r="A918" s="49" t="s">
        <v>21</v>
      </c>
      <c r="B918" s="50"/>
      <c r="C918" s="50"/>
      <c r="D918" s="50"/>
      <c r="E918" s="50"/>
      <c r="F918" s="50">
        <v>12</v>
      </c>
      <c r="G918" s="51">
        <f t="shared" si="350"/>
        <v>12</v>
      </c>
      <c r="H918" s="52">
        <f t="shared" si="351"/>
        <v>0</v>
      </c>
      <c r="I918" s="52">
        <f t="shared" si="351"/>
        <v>0</v>
      </c>
      <c r="J918" s="52">
        <f t="shared" si="351"/>
        <v>0</v>
      </c>
      <c r="K918" s="52">
        <f t="shared" si="351"/>
        <v>0</v>
      </c>
      <c r="L918" s="52">
        <f t="shared" si="351"/>
        <v>1</v>
      </c>
      <c r="M918" s="54" t="s">
        <v>14</v>
      </c>
    </row>
    <row r="919" spans="1:13" ht="15" customHeight="1" thickTop="1" thickBot="1">
      <c r="A919" s="49" t="s">
        <v>22</v>
      </c>
      <c r="B919" s="50"/>
      <c r="C919" s="50"/>
      <c r="D919" s="50"/>
      <c r="E919" s="50"/>
      <c r="F919" s="50">
        <v>12</v>
      </c>
      <c r="G919" s="51">
        <f t="shared" si="350"/>
        <v>12</v>
      </c>
      <c r="H919" s="52">
        <f t="shared" si="351"/>
        <v>0</v>
      </c>
      <c r="I919" s="52">
        <f t="shared" si="351"/>
        <v>0</v>
      </c>
      <c r="J919" s="52">
        <f t="shared" si="351"/>
        <v>0</v>
      </c>
      <c r="K919" s="52">
        <f t="shared" si="351"/>
        <v>0</v>
      </c>
      <c r="L919" s="52">
        <f t="shared" si="351"/>
        <v>1</v>
      </c>
      <c r="M919" s="54" t="s">
        <v>14</v>
      </c>
    </row>
    <row r="920" spans="1:13" ht="15" customHeight="1" thickTop="1" thickBot="1">
      <c r="A920" s="49" t="s">
        <v>23</v>
      </c>
      <c r="B920" s="50"/>
      <c r="C920" s="50"/>
      <c r="D920" s="50"/>
      <c r="E920" s="50"/>
      <c r="F920" s="50">
        <v>12</v>
      </c>
      <c r="G920" s="51">
        <f t="shared" si="350"/>
        <v>12</v>
      </c>
      <c r="H920" s="52">
        <f t="shared" si="351"/>
        <v>0</v>
      </c>
      <c r="I920" s="52">
        <f t="shared" si="351"/>
        <v>0</v>
      </c>
      <c r="J920" s="52">
        <f t="shared" si="351"/>
        <v>0</v>
      </c>
      <c r="K920" s="52">
        <f t="shared" si="351"/>
        <v>0</v>
      </c>
      <c r="L920" s="52">
        <f t="shared" si="351"/>
        <v>1</v>
      </c>
      <c r="M920" s="54"/>
    </row>
    <row r="921" spans="1:13" ht="15" customHeight="1" thickTop="1" thickBot="1">
      <c r="A921" s="55" t="s">
        <v>24</v>
      </c>
      <c r="B921" s="56">
        <f t="shared" ref="B921:E921" si="352">IFERROR(AVERAGE(B916:B920),0)</f>
        <v>0</v>
      </c>
      <c r="C921" s="56">
        <f t="shared" si="352"/>
        <v>0</v>
      </c>
      <c r="D921" s="56">
        <f t="shared" si="352"/>
        <v>0</v>
      </c>
      <c r="E921" s="56">
        <f t="shared" si="352"/>
        <v>0</v>
      </c>
      <c r="F921" s="56"/>
      <c r="G921" s="56">
        <f>SUM(AVERAGE(G916:G920))</f>
        <v>12</v>
      </c>
      <c r="H921" s="58">
        <f>AVERAGE(H916:H920)*0.2</f>
        <v>0</v>
      </c>
      <c r="I921" s="58">
        <f>AVERAGE(I916:I920)*0.4</f>
        <v>0</v>
      </c>
      <c r="J921" s="58">
        <f>AVERAGE(J916:J920)*0.6</f>
        <v>0</v>
      </c>
      <c r="K921" s="58">
        <f>AVERAGE(K916:K920)*0.8</f>
        <v>0</v>
      </c>
      <c r="L921" s="61">
        <f>AVERAGE(L916:L920)*1</f>
        <v>1</v>
      </c>
      <c r="M921" s="58">
        <f>SUM(H921:L921)</f>
        <v>1</v>
      </c>
    </row>
    <row r="922" spans="1:13" ht="15" customHeight="1" thickTop="1" thickBot="1">
      <c r="A922" s="59" t="s">
        <v>25</v>
      </c>
      <c r="B922" s="45" t="s">
        <v>7</v>
      </c>
      <c r="C922" s="45" t="s">
        <v>8</v>
      </c>
      <c r="D922" s="45" t="s">
        <v>9</v>
      </c>
      <c r="E922" s="45" t="s">
        <v>10</v>
      </c>
      <c r="F922" s="45" t="s">
        <v>11</v>
      </c>
      <c r="G922" s="46" t="s">
        <v>12</v>
      </c>
      <c r="H922" s="45" t="s">
        <v>7</v>
      </c>
      <c r="I922" s="45" t="s">
        <v>8</v>
      </c>
      <c r="J922" s="45" t="s">
        <v>9</v>
      </c>
      <c r="K922" s="45" t="s">
        <v>10</v>
      </c>
      <c r="L922" s="60" t="s">
        <v>11</v>
      </c>
      <c r="M922" s="46" t="s">
        <v>12</v>
      </c>
    </row>
    <row r="923" spans="1:13" ht="15" customHeight="1" thickTop="1" thickBot="1">
      <c r="A923" s="49" t="s">
        <v>26</v>
      </c>
      <c r="B923" s="50"/>
      <c r="C923" s="50"/>
      <c r="D923" s="50"/>
      <c r="E923" s="50"/>
      <c r="F923" s="50">
        <v>12</v>
      </c>
      <c r="G923" s="51">
        <f t="shared" ref="G923:G925" si="353">SUM(B923:F923)</f>
        <v>12</v>
      </c>
      <c r="H923" s="52">
        <f t="shared" ref="H923:L925" si="354">IFERROR(B923/$G$923,0)</f>
        <v>0</v>
      </c>
      <c r="I923" s="52">
        <f t="shared" si="354"/>
        <v>0</v>
      </c>
      <c r="J923" s="52">
        <f t="shared" si="354"/>
        <v>0</v>
      </c>
      <c r="K923" s="52">
        <f t="shared" si="354"/>
        <v>0</v>
      </c>
      <c r="L923" s="52">
        <f t="shared" si="354"/>
        <v>1</v>
      </c>
      <c r="M923" s="54" t="s">
        <v>14</v>
      </c>
    </row>
    <row r="924" spans="1:13" ht="15" customHeight="1" thickTop="1" thickBot="1">
      <c r="A924" s="49" t="s">
        <v>27</v>
      </c>
      <c r="B924" s="50"/>
      <c r="C924" s="50"/>
      <c r="D924" s="50"/>
      <c r="E924" s="50"/>
      <c r="F924" s="50">
        <v>12</v>
      </c>
      <c r="G924" s="51">
        <f t="shared" si="353"/>
        <v>12</v>
      </c>
      <c r="H924" s="52">
        <f t="shared" si="354"/>
        <v>0</v>
      </c>
      <c r="I924" s="52">
        <f t="shared" si="354"/>
        <v>0</v>
      </c>
      <c r="J924" s="52">
        <f t="shared" si="354"/>
        <v>0</v>
      </c>
      <c r="K924" s="52">
        <f t="shared" si="354"/>
        <v>0</v>
      </c>
      <c r="L924" s="52">
        <f t="shared" si="354"/>
        <v>1</v>
      </c>
      <c r="M924" s="54" t="s">
        <v>14</v>
      </c>
    </row>
    <row r="925" spans="1:13" ht="15" customHeight="1" thickTop="1" thickBot="1">
      <c r="A925" s="49" t="s">
        <v>28</v>
      </c>
      <c r="B925" s="50"/>
      <c r="C925" s="50"/>
      <c r="D925" s="50"/>
      <c r="E925" s="50"/>
      <c r="F925" s="50">
        <v>12</v>
      </c>
      <c r="G925" s="51">
        <f t="shared" si="353"/>
        <v>12</v>
      </c>
      <c r="H925" s="52">
        <f t="shared" si="354"/>
        <v>0</v>
      </c>
      <c r="I925" s="52">
        <f t="shared" si="354"/>
        <v>0</v>
      </c>
      <c r="J925" s="52">
        <f t="shared" si="354"/>
        <v>0</v>
      </c>
      <c r="K925" s="52">
        <f t="shared" si="354"/>
        <v>0</v>
      </c>
      <c r="L925" s="52">
        <f t="shared" si="354"/>
        <v>1</v>
      </c>
      <c r="M925" s="54" t="s">
        <v>14</v>
      </c>
    </row>
    <row r="926" spans="1:13" ht="15" customHeight="1" thickTop="1" thickBot="1">
      <c r="A926" s="55" t="s">
        <v>24</v>
      </c>
      <c r="B926" s="56"/>
      <c r="C926" s="56">
        <f t="shared" ref="C926:E926" si="355">IFERROR(AVERAGE(C923:C925),0)</f>
        <v>0</v>
      </c>
      <c r="D926" s="62">
        <f t="shared" si="355"/>
        <v>0</v>
      </c>
      <c r="E926" s="62">
        <f t="shared" si="355"/>
        <v>0</v>
      </c>
      <c r="F926" s="62"/>
      <c r="G926" s="62">
        <f>SUM(AVERAGE(G923:G925))</f>
        <v>12</v>
      </c>
      <c r="H926" s="58">
        <f>AVERAGE(H923:H925)*0.2</f>
        <v>0</v>
      </c>
      <c r="I926" s="58">
        <f>AVERAGE(I923:I925)*0.4</f>
        <v>0</v>
      </c>
      <c r="J926" s="58">
        <f>AVERAGE(J923:J925)*0.6</f>
        <v>0</v>
      </c>
      <c r="K926" s="58">
        <f>AVERAGE(K923:K925)*0.8</f>
        <v>0</v>
      </c>
      <c r="L926" s="61">
        <f>AVERAGE(L923:L925)*1</f>
        <v>1</v>
      </c>
      <c r="M926" s="63">
        <f>SUM(H926:L926)</f>
        <v>1</v>
      </c>
    </row>
    <row r="927" spans="1:13" ht="15" customHeight="1" thickTop="1" thickBot="1">
      <c r="A927" s="44" t="s">
        <v>29</v>
      </c>
      <c r="B927" s="45" t="s">
        <v>7</v>
      </c>
      <c r="C927" s="45" t="s">
        <v>8</v>
      </c>
      <c r="D927" s="45" t="s">
        <v>9</v>
      </c>
      <c r="E927" s="45" t="s">
        <v>10</v>
      </c>
      <c r="F927" s="45" t="s">
        <v>11</v>
      </c>
      <c r="G927" s="46" t="s">
        <v>12</v>
      </c>
      <c r="H927" s="45" t="s">
        <v>7</v>
      </c>
      <c r="I927" s="45" t="s">
        <v>8</v>
      </c>
      <c r="J927" s="45" t="s">
        <v>9</v>
      </c>
      <c r="K927" s="45" t="s">
        <v>10</v>
      </c>
      <c r="L927" s="60" t="s">
        <v>11</v>
      </c>
      <c r="M927" s="46" t="s">
        <v>12</v>
      </c>
    </row>
    <row r="928" spans="1:13" ht="15" customHeight="1" thickTop="1" thickBot="1">
      <c r="A928" s="64" t="s">
        <v>30</v>
      </c>
      <c r="B928" s="65"/>
      <c r="C928" s="65"/>
      <c r="D928" s="65"/>
      <c r="E928" s="50"/>
      <c r="F928" s="50">
        <v>12</v>
      </c>
      <c r="G928" s="66">
        <f t="shared" ref="G928:G931" si="356">SUM(B928:F928)</f>
        <v>12</v>
      </c>
      <c r="H928" s="67">
        <f t="shared" ref="H928:L931" si="357">IFERROR(B928/$G$928,0)</f>
        <v>0</v>
      </c>
      <c r="I928" s="67">
        <f t="shared" si="357"/>
        <v>0</v>
      </c>
      <c r="J928" s="67">
        <f t="shared" si="357"/>
        <v>0</v>
      </c>
      <c r="K928" s="67">
        <f t="shared" si="357"/>
        <v>0</v>
      </c>
      <c r="L928" s="67">
        <f t="shared" si="357"/>
        <v>1</v>
      </c>
      <c r="M928" s="54" t="s">
        <v>14</v>
      </c>
    </row>
    <row r="929" spans="1:13" ht="15" customHeight="1" thickTop="1" thickBot="1">
      <c r="A929" s="64" t="s">
        <v>31</v>
      </c>
      <c r="B929" s="65"/>
      <c r="C929" s="65"/>
      <c r="D929" s="65"/>
      <c r="E929" s="50"/>
      <c r="F929" s="50">
        <v>12</v>
      </c>
      <c r="G929" s="66">
        <f t="shared" si="356"/>
        <v>12</v>
      </c>
      <c r="H929" s="67">
        <f t="shared" si="357"/>
        <v>0</v>
      </c>
      <c r="I929" s="67">
        <f t="shared" si="357"/>
        <v>0</v>
      </c>
      <c r="J929" s="67">
        <f t="shared" si="357"/>
        <v>0</v>
      </c>
      <c r="K929" s="67">
        <f t="shared" si="357"/>
        <v>0</v>
      </c>
      <c r="L929" s="67">
        <f t="shared" si="357"/>
        <v>1</v>
      </c>
      <c r="M929" s="54" t="s">
        <v>14</v>
      </c>
    </row>
    <row r="930" spans="1:13" ht="15" customHeight="1" thickTop="1" thickBot="1">
      <c r="A930" s="64" t="s">
        <v>32</v>
      </c>
      <c r="B930" s="65"/>
      <c r="C930" s="65"/>
      <c r="D930" s="65"/>
      <c r="E930" s="50"/>
      <c r="F930" s="50">
        <v>12</v>
      </c>
      <c r="G930" s="66">
        <f t="shared" si="356"/>
        <v>12</v>
      </c>
      <c r="H930" s="67">
        <f t="shared" si="357"/>
        <v>0</v>
      </c>
      <c r="I930" s="67">
        <f t="shared" si="357"/>
        <v>0</v>
      </c>
      <c r="J930" s="67">
        <f t="shared" si="357"/>
        <v>0</v>
      </c>
      <c r="K930" s="67">
        <f t="shared" si="357"/>
        <v>0</v>
      </c>
      <c r="L930" s="67">
        <f t="shared" si="357"/>
        <v>1</v>
      </c>
      <c r="M930" s="54" t="s">
        <v>14</v>
      </c>
    </row>
    <row r="931" spans="1:13" ht="15" customHeight="1" thickTop="1" thickBot="1">
      <c r="A931" s="64" t="s">
        <v>33</v>
      </c>
      <c r="B931" s="65"/>
      <c r="C931" s="65"/>
      <c r="D931" s="65"/>
      <c r="E931" s="50"/>
      <c r="F931" s="50">
        <v>12</v>
      </c>
      <c r="G931" s="66">
        <f t="shared" si="356"/>
        <v>12</v>
      </c>
      <c r="H931" s="67">
        <f t="shared" si="357"/>
        <v>0</v>
      </c>
      <c r="I931" s="67">
        <f t="shared" si="357"/>
        <v>0</v>
      </c>
      <c r="J931" s="67">
        <f t="shared" si="357"/>
        <v>0</v>
      </c>
      <c r="K931" s="67">
        <f t="shared" si="357"/>
        <v>0</v>
      </c>
      <c r="L931" s="67">
        <f t="shared" si="357"/>
        <v>1</v>
      </c>
      <c r="M931" s="54" t="s">
        <v>14</v>
      </c>
    </row>
    <row r="932" spans="1:13" ht="15" customHeight="1" thickTop="1" thickBot="1">
      <c r="A932" s="68" t="s">
        <v>24</v>
      </c>
      <c r="B932" s="69">
        <f t="shared" ref="B932:E932" si="358">IFERROR(AVERAGE(B928:B931),0)</f>
        <v>0</v>
      </c>
      <c r="C932" s="69">
        <f t="shared" si="358"/>
        <v>0</v>
      </c>
      <c r="D932" s="69">
        <f t="shared" si="358"/>
        <v>0</v>
      </c>
      <c r="E932" s="69">
        <f t="shared" si="358"/>
        <v>0</v>
      </c>
      <c r="F932" s="69"/>
      <c r="G932" s="69">
        <f>SUM(AVERAGE(G928:G931))</f>
        <v>12</v>
      </c>
      <c r="H932" s="63">
        <f>AVERAGE(H928:H931)*0.2</f>
        <v>0</v>
      </c>
      <c r="I932" s="63">
        <f>AVERAGE(I928:I931)*0.4</f>
        <v>0</v>
      </c>
      <c r="J932" s="63">
        <f>AVERAGE(J928:J931)*0.6</f>
        <v>0</v>
      </c>
      <c r="K932" s="63">
        <f>AVERAGE(K928:K931)*0.8</f>
        <v>0</v>
      </c>
      <c r="L932" s="70">
        <f>AVERAGE(L928:L931)*1</f>
        <v>1</v>
      </c>
      <c r="M932" s="63">
        <f>SUM(H932:L932)</f>
        <v>1</v>
      </c>
    </row>
    <row r="933" spans="1:13" ht="15" customHeight="1" thickTop="1" thickBot="1">
      <c r="A933" s="71" t="s">
        <v>114</v>
      </c>
      <c r="B933" s="72"/>
      <c r="C933" s="72"/>
      <c r="D933" s="72"/>
      <c r="E933" s="72"/>
      <c r="F933" s="72"/>
      <c r="G933" s="73">
        <f>SUM(B933:F933)</f>
        <v>0</v>
      </c>
      <c r="H933" s="74">
        <f t="shared" ref="H933:L933" si="359">IFERROR(B933/$G$933,0)</f>
        <v>0</v>
      </c>
      <c r="I933" s="74">
        <f t="shared" si="359"/>
        <v>0</v>
      </c>
      <c r="J933" s="74">
        <f t="shared" si="359"/>
        <v>0</v>
      </c>
      <c r="K933" s="74">
        <f t="shared" si="359"/>
        <v>0</v>
      </c>
      <c r="L933" s="74">
        <f t="shared" si="359"/>
        <v>0</v>
      </c>
      <c r="M933" s="54" t="s">
        <v>14</v>
      </c>
    </row>
    <row r="934" spans="1:13" ht="15" customHeight="1" thickTop="1" thickBot="1">
      <c r="A934" s="170" t="s">
        <v>35</v>
      </c>
      <c r="B934" s="171"/>
      <c r="C934" s="171"/>
      <c r="D934" s="171"/>
      <c r="E934" s="171"/>
      <c r="F934" s="172"/>
      <c r="G934" s="75">
        <v>12</v>
      </c>
      <c r="H934" s="63" t="s">
        <v>14</v>
      </c>
      <c r="I934" s="63" t="s">
        <v>14</v>
      </c>
      <c r="J934" s="63" t="s">
        <v>14</v>
      </c>
      <c r="K934" s="63" t="s">
        <v>14</v>
      </c>
      <c r="L934" s="63" t="s">
        <v>14</v>
      </c>
      <c r="M934" s="63">
        <f>(M914+M921+M926+M932)/4</f>
        <v>1</v>
      </c>
    </row>
    <row r="935" spans="1:13" ht="15" customHeight="1" thickTop="1">
      <c r="A935" s="37"/>
      <c r="B935" s="37"/>
      <c r="C935" s="37"/>
      <c r="D935" s="37"/>
      <c r="E935" s="37"/>
      <c r="F935" s="37"/>
      <c r="G935" s="37"/>
      <c r="H935" s="37"/>
      <c r="I935" s="37"/>
      <c r="J935" s="37"/>
      <c r="K935" s="37"/>
      <c r="L935" s="37"/>
      <c r="M935" s="37"/>
    </row>
    <row r="936" spans="1:13" ht="15" customHeight="1" thickBot="1">
      <c r="A936" s="37"/>
      <c r="B936" s="37"/>
      <c r="C936" s="37"/>
      <c r="D936" s="37"/>
      <c r="E936" s="37"/>
      <c r="F936" s="37"/>
      <c r="G936" s="37"/>
      <c r="H936" s="37"/>
      <c r="I936" s="37"/>
      <c r="J936" s="37"/>
      <c r="K936" s="37"/>
      <c r="L936" s="37"/>
      <c r="M936" s="37"/>
    </row>
    <row r="937" spans="1:13" ht="15" customHeight="1" thickTop="1" thickBot="1">
      <c r="A937" s="39" t="s">
        <v>0</v>
      </c>
      <c r="B937" s="153" t="s">
        <v>165</v>
      </c>
      <c r="C937" s="154"/>
      <c r="D937" s="154"/>
      <c r="E937" s="154"/>
      <c r="F937" s="154"/>
      <c r="G937" s="155"/>
      <c r="H937" s="156" t="s">
        <v>111</v>
      </c>
      <c r="I937" s="157"/>
      <c r="J937" s="158"/>
      <c r="K937" s="40" t="s">
        <v>2</v>
      </c>
      <c r="L937" s="159">
        <v>45324</v>
      </c>
      <c r="M937" s="160"/>
    </row>
    <row r="938" spans="1:13" ht="15" customHeight="1" thickBot="1">
      <c r="A938" s="161" t="s">
        <v>3</v>
      </c>
      <c r="B938" s="162"/>
      <c r="C938" s="162"/>
      <c r="D938" s="162"/>
      <c r="E938" s="162"/>
      <c r="F938" s="162"/>
      <c r="G938" s="163"/>
      <c r="H938" s="41" t="s">
        <v>112</v>
      </c>
      <c r="I938" s="167">
        <v>15</v>
      </c>
      <c r="J938" s="155"/>
      <c r="K938" s="42"/>
      <c r="L938" s="41"/>
      <c r="M938" s="41"/>
    </row>
    <row r="939" spans="1:13" ht="15" customHeight="1" thickBot="1">
      <c r="A939" s="164"/>
      <c r="B939" s="165"/>
      <c r="C939" s="165"/>
      <c r="D939" s="165"/>
      <c r="E939" s="165"/>
      <c r="F939" s="165"/>
      <c r="G939" s="166"/>
      <c r="H939" s="41" t="s">
        <v>113</v>
      </c>
      <c r="I939" s="167">
        <v>0</v>
      </c>
      <c r="J939" s="155"/>
      <c r="K939" s="41"/>
      <c r="L939" s="41"/>
      <c r="M939" s="41"/>
    </row>
    <row r="940" spans="1:13" ht="15" customHeight="1" thickBot="1">
      <c r="A940" s="43" t="s">
        <v>4</v>
      </c>
      <c r="B940" s="168" t="s">
        <v>5</v>
      </c>
      <c r="C940" s="169"/>
      <c r="D940" s="169"/>
      <c r="E940" s="169"/>
      <c r="F940" s="169"/>
      <c r="G940" s="169"/>
      <c r="H940" s="167" t="s">
        <v>5</v>
      </c>
      <c r="I940" s="154"/>
      <c r="J940" s="154"/>
      <c r="K940" s="154"/>
      <c r="L940" s="154"/>
      <c r="M940" s="155"/>
    </row>
    <row r="941" spans="1:13" ht="15" customHeight="1" thickTop="1" thickBot="1">
      <c r="A941" s="44" t="s">
        <v>6</v>
      </c>
      <c r="B941" s="45" t="s">
        <v>7</v>
      </c>
      <c r="C941" s="45" t="s">
        <v>8</v>
      </c>
      <c r="D941" s="45" t="s">
        <v>9</v>
      </c>
      <c r="E941" s="45" t="s">
        <v>10</v>
      </c>
      <c r="F941" s="45" t="s">
        <v>11</v>
      </c>
      <c r="G941" s="46" t="s">
        <v>12</v>
      </c>
      <c r="H941" s="47" t="s">
        <v>7</v>
      </c>
      <c r="I941" s="47" t="s">
        <v>8</v>
      </c>
      <c r="J941" s="47" t="s">
        <v>9</v>
      </c>
      <c r="K941" s="47" t="s">
        <v>10</v>
      </c>
      <c r="L941" s="47" t="s">
        <v>11</v>
      </c>
      <c r="M941" s="48" t="s">
        <v>12</v>
      </c>
    </row>
    <row r="942" spans="1:13" ht="15" customHeight="1" thickTop="1" thickBot="1">
      <c r="A942" s="49" t="s">
        <v>13</v>
      </c>
      <c r="B942" s="50"/>
      <c r="C942" s="50"/>
      <c r="D942" s="50"/>
      <c r="E942" s="50"/>
      <c r="F942" s="50">
        <v>15</v>
      </c>
      <c r="G942" s="51">
        <f t="shared" ref="G942:G944" si="360">SUM(B942:F942)</f>
        <v>15</v>
      </c>
      <c r="H942" s="52">
        <f t="shared" ref="H942:L944" si="361">IFERROR(B942/$G$942,0)</f>
        <v>0</v>
      </c>
      <c r="I942" s="52">
        <f t="shared" si="361"/>
        <v>0</v>
      </c>
      <c r="J942" s="52">
        <f t="shared" si="361"/>
        <v>0</v>
      </c>
      <c r="K942" s="52">
        <f t="shared" si="361"/>
        <v>0</v>
      </c>
      <c r="L942" s="52">
        <f t="shared" si="361"/>
        <v>1</v>
      </c>
      <c r="M942" s="53" t="s">
        <v>14</v>
      </c>
    </row>
    <row r="943" spans="1:13" ht="15" customHeight="1" thickTop="1" thickBot="1">
      <c r="A943" s="49" t="s">
        <v>15</v>
      </c>
      <c r="B943" s="50"/>
      <c r="C943" s="50"/>
      <c r="D943" s="50"/>
      <c r="E943" s="50"/>
      <c r="F943" s="50">
        <v>15</v>
      </c>
      <c r="G943" s="51">
        <f t="shared" si="360"/>
        <v>15</v>
      </c>
      <c r="H943" s="52">
        <f t="shared" si="361"/>
        <v>0</v>
      </c>
      <c r="I943" s="52">
        <f t="shared" si="361"/>
        <v>0</v>
      </c>
      <c r="J943" s="52">
        <f t="shared" si="361"/>
        <v>0</v>
      </c>
      <c r="K943" s="52">
        <f t="shared" si="361"/>
        <v>0</v>
      </c>
      <c r="L943" s="52">
        <f t="shared" si="361"/>
        <v>1</v>
      </c>
      <c r="M943" s="54" t="s">
        <v>14</v>
      </c>
    </row>
    <row r="944" spans="1:13" ht="15" customHeight="1" thickTop="1" thickBot="1">
      <c r="A944" s="49" t="s">
        <v>16</v>
      </c>
      <c r="B944" s="50"/>
      <c r="C944" s="50"/>
      <c r="D944" s="50"/>
      <c r="E944" s="50"/>
      <c r="F944" s="50">
        <v>15</v>
      </c>
      <c r="G944" s="51">
        <f t="shared" si="360"/>
        <v>15</v>
      </c>
      <c r="H944" s="52">
        <f t="shared" si="361"/>
        <v>0</v>
      </c>
      <c r="I944" s="52">
        <f t="shared" si="361"/>
        <v>0</v>
      </c>
      <c r="J944" s="52">
        <f t="shared" si="361"/>
        <v>0</v>
      </c>
      <c r="K944" s="52">
        <f t="shared" si="361"/>
        <v>0</v>
      </c>
      <c r="L944" s="52">
        <f t="shared" si="361"/>
        <v>1</v>
      </c>
      <c r="M944" s="54" t="s">
        <v>14</v>
      </c>
    </row>
    <row r="945" spans="1:13" ht="15" customHeight="1" thickTop="1" thickBot="1">
      <c r="A945" s="55" t="s">
        <v>17</v>
      </c>
      <c r="B945" s="56">
        <f>IFERROR(AVERAGE(B942:B944),0)</f>
        <v>0</v>
      </c>
      <c r="C945" s="56"/>
      <c r="D945" s="56">
        <f>IFERROR(AVERAGE(D942:D944),0)</f>
        <v>0</v>
      </c>
      <c r="E945" s="56"/>
      <c r="F945" s="56"/>
      <c r="G945" s="56">
        <f>SUM(AVERAGE(G942:G944))</f>
        <v>15</v>
      </c>
      <c r="H945" s="57">
        <f>AVERAGE(H942:H944)*0.2</f>
        <v>0</v>
      </c>
      <c r="I945" s="57">
        <f>AVERAGE(I942:I944)*0.4</f>
        <v>0</v>
      </c>
      <c r="J945" s="57">
        <f>AVERAGE(J942:J944)*0.6</f>
        <v>0</v>
      </c>
      <c r="K945" s="57">
        <f>AVERAGE(K942:K944)*0.8</f>
        <v>0</v>
      </c>
      <c r="L945" s="57">
        <f>AVERAGE(L942:L944)*1</f>
        <v>1</v>
      </c>
      <c r="M945" s="58">
        <f>SUM(H945:L945)</f>
        <v>1</v>
      </c>
    </row>
    <row r="946" spans="1:13" ht="15" customHeight="1" thickTop="1" thickBot="1">
      <c r="A946" s="59" t="s">
        <v>18</v>
      </c>
      <c r="B946" s="45" t="s">
        <v>7</v>
      </c>
      <c r="C946" s="45" t="s">
        <v>8</v>
      </c>
      <c r="D946" s="45" t="s">
        <v>9</v>
      </c>
      <c r="E946" s="45" t="s">
        <v>10</v>
      </c>
      <c r="F946" s="45" t="s">
        <v>11</v>
      </c>
      <c r="G946" s="46" t="s">
        <v>12</v>
      </c>
      <c r="H946" s="45" t="s">
        <v>7</v>
      </c>
      <c r="I946" s="45" t="s">
        <v>8</v>
      </c>
      <c r="J946" s="45" t="s">
        <v>9</v>
      </c>
      <c r="K946" s="45" t="s">
        <v>10</v>
      </c>
      <c r="L946" s="60" t="s">
        <v>11</v>
      </c>
      <c r="M946" s="46" t="s">
        <v>12</v>
      </c>
    </row>
    <row r="947" spans="1:13" ht="15" customHeight="1" thickTop="1" thickBot="1">
      <c r="A947" s="49" t="s">
        <v>19</v>
      </c>
      <c r="B947" s="50"/>
      <c r="C947" s="50"/>
      <c r="D947" s="50"/>
      <c r="E947" s="50"/>
      <c r="F947" s="50">
        <v>15</v>
      </c>
      <c r="G947" s="51">
        <f t="shared" ref="G947:G951" si="362">SUM(B947:F947)</f>
        <v>15</v>
      </c>
      <c r="H947" s="52">
        <f t="shared" ref="H947:L951" si="363">IFERROR(B947/$G$947,0)</f>
        <v>0</v>
      </c>
      <c r="I947" s="52">
        <f t="shared" si="363"/>
        <v>0</v>
      </c>
      <c r="J947" s="52">
        <f t="shared" si="363"/>
        <v>0</v>
      </c>
      <c r="K947" s="52">
        <f t="shared" si="363"/>
        <v>0</v>
      </c>
      <c r="L947" s="52">
        <f t="shared" si="363"/>
        <v>1</v>
      </c>
      <c r="M947" s="54" t="s">
        <v>14</v>
      </c>
    </row>
    <row r="948" spans="1:13" ht="15" customHeight="1" thickTop="1" thickBot="1">
      <c r="A948" s="49" t="s">
        <v>20</v>
      </c>
      <c r="B948" s="50"/>
      <c r="C948" s="50"/>
      <c r="D948" s="50"/>
      <c r="E948" s="50"/>
      <c r="F948" s="50">
        <v>15</v>
      </c>
      <c r="G948" s="51">
        <f t="shared" si="362"/>
        <v>15</v>
      </c>
      <c r="H948" s="52">
        <f t="shared" si="363"/>
        <v>0</v>
      </c>
      <c r="I948" s="52">
        <f t="shared" si="363"/>
        <v>0</v>
      </c>
      <c r="J948" s="52">
        <f t="shared" si="363"/>
        <v>0</v>
      </c>
      <c r="K948" s="52">
        <f t="shared" si="363"/>
        <v>0</v>
      </c>
      <c r="L948" s="52">
        <f t="shared" si="363"/>
        <v>1</v>
      </c>
      <c r="M948" s="54" t="s">
        <v>14</v>
      </c>
    </row>
    <row r="949" spans="1:13" ht="15" customHeight="1" thickTop="1" thickBot="1">
      <c r="A949" s="49" t="s">
        <v>21</v>
      </c>
      <c r="B949" s="50"/>
      <c r="C949" s="50"/>
      <c r="D949" s="50"/>
      <c r="E949" s="50"/>
      <c r="F949" s="50">
        <v>15</v>
      </c>
      <c r="G949" s="51">
        <f t="shared" si="362"/>
        <v>15</v>
      </c>
      <c r="H949" s="52">
        <f t="shared" si="363"/>
        <v>0</v>
      </c>
      <c r="I949" s="52">
        <f t="shared" si="363"/>
        <v>0</v>
      </c>
      <c r="J949" s="52">
        <f t="shared" si="363"/>
        <v>0</v>
      </c>
      <c r="K949" s="52">
        <f t="shared" si="363"/>
        <v>0</v>
      </c>
      <c r="L949" s="52">
        <f t="shared" si="363"/>
        <v>1</v>
      </c>
      <c r="M949" s="54" t="s">
        <v>14</v>
      </c>
    </row>
    <row r="950" spans="1:13" ht="15" customHeight="1" thickTop="1" thickBot="1">
      <c r="A950" s="49" t="s">
        <v>22</v>
      </c>
      <c r="B950" s="50"/>
      <c r="C950" s="50"/>
      <c r="D950" s="50"/>
      <c r="E950" s="50"/>
      <c r="F950" s="50">
        <v>15</v>
      </c>
      <c r="G950" s="51">
        <f t="shared" si="362"/>
        <v>15</v>
      </c>
      <c r="H950" s="52">
        <f t="shared" si="363"/>
        <v>0</v>
      </c>
      <c r="I950" s="52">
        <f t="shared" si="363"/>
        <v>0</v>
      </c>
      <c r="J950" s="52">
        <f t="shared" si="363"/>
        <v>0</v>
      </c>
      <c r="K950" s="52">
        <f t="shared" si="363"/>
        <v>0</v>
      </c>
      <c r="L950" s="52">
        <f t="shared" si="363"/>
        <v>1</v>
      </c>
      <c r="M950" s="54" t="s">
        <v>14</v>
      </c>
    </row>
    <row r="951" spans="1:13" ht="15" customHeight="1" thickTop="1" thickBot="1">
      <c r="A951" s="49" t="s">
        <v>23</v>
      </c>
      <c r="B951" s="50"/>
      <c r="C951" s="50"/>
      <c r="D951" s="50"/>
      <c r="E951" s="50"/>
      <c r="F951" s="50">
        <v>15</v>
      </c>
      <c r="G951" s="51">
        <f t="shared" si="362"/>
        <v>15</v>
      </c>
      <c r="H951" s="52">
        <f t="shared" si="363"/>
        <v>0</v>
      </c>
      <c r="I951" s="52">
        <f t="shared" si="363"/>
        <v>0</v>
      </c>
      <c r="J951" s="52">
        <f t="shared" si="363"/>
        <v>0</v>
      </c>
      <c r="K951" s="52">
        <f t="shared" si="363"/>
        <v>0</v>
      </c>
      <c r="L951" s="52">
        <f t="shared" si="363"/>
        <v>1</v>
      </c>
      <c r="M951" s="54"/>
    </row>
    <row r="952" spans="1:13" ht="15" customHeight="1" thickTop="1" thickBot="1">
      <c r="A952" s="55" t="s">
        <v>24</v>
      </c>
      <c r="B952" s="56">
        <f t="shared" ref="B952:E952" si="364">IFERROR(AVERAGE(B947:B951),0)</f>
        <v>0</v>
      </c>
      <c r="C952" s="56">
        <f t="shared" si="364"/>
        <v>0</v>
      </c>
      <c r="D952" s="56">
        <f t="shared" si="364"/>
        <v>0</v>
      </c>
      <c r="E952" s="56">
        <f t="shared" si="364"/>
        <v>0</v>
      </c>
      <c r="F952" s="56"/>
      <c r="G952" s="56">
        <f>SUM(AVERAGE(G947:G951))</f>
        <v>15</v>
      </c>
      <c r="H952" s="58">
        <f>AVERAGE(H947:H951)*0.2</f>
        <v>0</v>
      </c>
      <c r="I952" s="58">
        <f>AVERAGE(I947:I951)*0.4</f>
        <v>0</v>
      </c>
      <c r="J952" s="58">
        <f>AVERAGE(J947:J951)*0.6</f>
        <v>0</v>
      </c>
      <c r="K952" s="58">
        <f>AVERAGE(K947:K951)*0.8</f>
        <v>0</v>
      </c>
      <c r="L952" s="61">
        <f>AVERAGE(L947:L951)*1</f>
        <v>1</v>
      </c>
      <c r="M952" s="58">
        <f>SUM(H952:L952)</f>
        <v>1</v>
      </c>
    </row>
    <row r="953" spans="1:13" ht="15" customHeight="1" thickTop="1" thickBot="1">
      <c r="A953" s="59" t="s">
        <v>25</v>
      </c>
      <c r="B953" s="45" t="s">
        <v>7</v>
      </c>
      <c r="C953" s="45" t="s">
        <v>8</v>
      </c>
      <c r="D953" s="45" t="s">
        <v>9</v>
      </c>
      <c r="E953" s="45" t="s">
        <v>10</v>
      </c>
      <c r="F953" s="45" t="s">
        <v>11</v>
      </c>
      <c r="G953" s="46" t="s">
        <v>12</v>
      </c>
      <c r="H953" s="45" t="s">
        <v>7</v>
      </c>
      <c r="I953" s="45" t="s">
        <v>8</v>
      </c>
      <c r="J953" s="45" t="s">
        <v>9</v>
      </c>
      <c r="K953" s="45" t="s">
        <v>10</v>
      </c>
      <c r="L953" s="60" t="s">
        <v>11</v>
      </c>
      <c r="M953" s="46" t="s">
        <v>12</v>
      </c>
    </row>
    <row r="954" spans="1:13" ht="15" customHeight="1" thickTop="1" thickBot="1">
      <c r="A954" s="49" t="s">
        <v>26</v>
      </c>
      <c r="B954" s="50"/>
      <c r="C954" s="50"/>
      <c r="D954" s="50"/>
      <c r="E954" s="50"/>
      <c r="F954" s="50">
        <v>15</v>
      </c>
      <c r="G954" s="51">
        <f t="shared" ref="G954:G956" si="365">SUM(B954:F954)</f>
        <v>15</v>
      </c>
      <c r="H954" s="52">
        <f t="shared" ref="H954:L956" si="366">IFERROR(B954/$G$954,0)</f>
        <v>0</v>
      </c>
      <c r="I954" s="52">
        <f t="shared" si="366"/>
        <v>0</v>
      </c>
      <c r="J954" s="52">
        <f t="shared" si="366"/>
        <v>0</v>
      </c>
      <c r="K954" s="52">
        <f t="shared" si="366"/>
        <v>0</v>
      </c>
      <c r="L954" s="52">
        <f t="shared" si="366"/>
        <v>1</v>
      </c>
      <c r="M954" s="54" t="s">
        <v>14</v>
      </c>
    </row>
    <row r="955" spans="1:13" ht="15" customHeight="1" thickTop="1" thickBot="1">
      <c r="A955" s="49" t="s">
        <v>27</v>
      </c>
      <c r="B955" s="50"/>
      <c r="C955" s="50"/>
      <c r="D955" s="50"/>
      <c r="E955" s="50"/>
      <c r="F955" s="50">
        <v>15</v>
      </c>
      <c r="G955" s="51">
        <f t="shared" si="365"/>
        <v>15</v>
      </c>
      <c r="H955" s="52">
        <f t="shared" si="366"/>
        <v>0</v>
      </c>
      <c r="I955" s="52">
        <f t="shared" si="366"/>
        <v>0</v>
      </c>
      <c r="J955" s="52">
        <f t="shared" si="366"/>
        <v>0</v>
      </c>
      <c r="K955" s="52">
        <f t="shared" si="366"/>
        <v>0</v>
      </c>
      <c r="L955" s="52">
        <f t="shared" si="366"/>
        <v>1</v>
      </c>
      <c r="M955" s="54" t="s">
        <v>14</v>
      </c>
    </row>
    <row r="956" spans="1:13" ht="15" customHeight="1" thickTop="1" thickBot="1">
      <c r="A956" s="49" t="s">
        <v>28</v>
      </c>
      <c r="B956" s="50"/>
      <c r="C956" s="50"/>
      <c r="D956" s="50"/>
      <c r="E956" s="50"/>
      <c r="F956" s="50">
        <v>15</v>
      </c>
      <c r="G956" s="51">
        <f t="shared" si="365"/>
        <v>15</v>
      </c>
      <c r="H956" s="52">
        <f t="shared" si="366"/>
        <v>0</v>
      </c>
      <c r="I956" s="52">
        <f t="shared" si="366"/>
        <v>0</v>
      </c>
      <c r="J956" s="52">
        <f t="shared" si="366"/>
        <v>0</v>
      </c>
      <c r="K956" s="52">
        <f t="shared" si="366"/>
        <v>0</v>
      </c>
      <c r="L956" s="52">
        <f t="shared" si="366"/>
        <v>1</v>
      </c>
      <c r="M956" s="54" t="s">
        <v>14</v>
      </c>
    </row>
    <row r="957" spans="1:13" ht="15" customHeight="1" thickTop="1" thickBot="1">
      <c r="A957" s="55" t="s">
        <v>24</v>
      </c>
      <c r="B957" s="56"/>
      <c r="C957" s="56">
        <f t="shared" ref="C957:E957" si="367">IFERROR(AVERAGE(C954:C956),0)</f>
        <v>0</v>
      </c>
      <c r="D957" s="62">
        <f t="shared" si="367"/>
        <v>0</v>
      </c>
      <c r="E957" s="62">
        <f t="shared" si="367"/>
        <v>0</v>
      </c>
      <c r="F957" s="62"/>
      <c r="G957" s="62">
        <f>SUM(AVERAGE(G954:G956))</f>
        <v>15</v>
      </c>
      <c r="H957" s="58">
        <f>AVERAGE(H954:H956)*0.2</f>
        <v>0</v>
      </c>
      <c r="I957" s="58">
        <f>AVERAGE(I954:I956)*0.4</f>
        <v>0</v>
      </c>
      <c r="J957" s="58">
        <f>AVERAGE(J954:J956)*0.6</f>
        <v>0</v>
      </c>
      <c r="K957" s="58">
        <f>AVERAGE(K954:K956)*0.8</f>
        <v>0</v>
      </c>
      <c r="L957" s="61">
        <f>AVERAGE(L954:L956)*1</f>
        <v>1</v>
      </c>
      <c r="M957" s="63">
        <f>SUM(H957:L957)</f>
        <v>1</v>
      </c>
    </row>
    <row r="958" spans="1:13" ht="15" customHeight="1" thickTop="1" thickBot="1">
      <c r="A958" s="44" t="s">
        <v>29</v>
      </c>
      <c r="B958" s="45" t="s">
        <v>7</v>
      </c>
      <c r="C958" s="45" t="s">
        <v>8</v>
      </c>
      <c r="D958" s="45" t="s">
        <v>9</v>
      </c>
      <c r="E958" s="45" t="s">
        <v>10</v>
      </c>
      <c r="F958" s="45" t="s">
        <v>11</v>
      </c>
      <c r="G958" s="46" t="s">
        <v>12</v>
      </c>
      <c r="H958" s="45" t="s">
        <v>7</v>
      </c>
      <c r="I958" s="45" t="s">
        <v>8</v>
      </c>
      <c r="J958" s="45" t="s">
        <v>9</v>
      </c>
      <c r="K958" s="45" t="s">
        <v>10</v>
      </c>
      <c r="L958" s="60" t="s">
        <v>11</v>
      </c>
      <c r="M958" s="46" t="s">
        <v>12</v>
      </c>
    </row>
    <row r="959" spans="1:13" ht="15" customHeight="1" thickTop="1" thickBot="1">
      <c r="A959" s="64" t="s">
        <v>30</v>
      </c>
      <c r="B959" s="65"/>
      <c r="C959" s="65"/>
      <c r="D959" s="65"/>
      <c r="E959" s="50"/>
      <c r="F959" s="50">
        <v>15</v>
      </c>
      <c r="G959" s="66">
        <f t="shared" ref="G959:G962" si="368">SUM(B959:F959)</f>
        <v>15</v>
      </c>
      <c r="H959" s="67">
        <f t="shared" ref="H959:L962" si="369">IFERROR(B959/$G$959,0)</f>
        <v>0</v>
      </c>
      <c r="I959" s="67">
        <f t="shared" si="369"/>
        <v>0</v>
      </c>
      <c r="J959" s="67">
        <f t="shared" si="369"/>
        <v>0</v>
      </c>
      <c r="K959" s="67">
        <f t="shared" si="369"/>
        <v>0</v>
      </c>
      <c r="L959" s="67">
        <f t="shared" si="369"/>
        <v>1</v>
      </c>
      <c r="M959" s="54" t="s">
        <v>14</v>
      </c>
    </row>
    <row r="960" spans="1:13" ht="15" customHeight="1" thickTop="1" thickBot="1">
      <c r="A960" s="64" t="s">
        <v>31</v>
      </c>
      <c r="B960" s="65"/>
      <c r="C960" s="65"/>
      <c r="D960" s="65"/>
      <c r="E960" s="50"/>
      <c r="F960" s="50">
        <v>15</v>
      </c>
      <c r="G960" s="66">
        <f t="shared" si="368"/>
        <v>15</v>
      </c>
      <c r="H960" s="67">
        <f t="shared" si="369"/>
        <v>0</v>
      </c>
      <c r="I960" s="67">
        <f t="shared" si="369"/>
        <v>0</v>
      </c>
      <c r="J960" s="67">
        <f t="shared" si="369"/>
        <v>0</v>
      </c>
      <c r="K960" s="67">
        <f t="shared" si="369"/>
        <v>0</v>
      </c>
      <c r="L960" s="67">
        <f t="shared" si="369"/>
        <v>1</v>
      </c>
      <c r="M960" s="54" t="s">
        <v>14</v>
      </c>
    </row>
    <row r="961" spans="1:13" ht="15" customHeight="1" thickTop="1" thickBot="1">
      <c r="A961" s="64" t="s">
        <v>32</v>
      </c>
      <c r="B961" s="65"/>
      <c r="C961" s="65"/>
      <c r="D961" s="65"/>
      <c r="E961" s="50"/>
      <c r="F961" s="50">
        <v>15</v>
      </c>
      <c r="G961" s="66">
        <f t="shared" si="368"/>
        <v>15</v>
      </c>
      <c r="H961" s="67">
        <f t="shared" si="369"/>
        <v>0</v>
      </c>
      <c r="I961" s="67">
        <f t="shared" si="369"/>
        <v>0</v>
      </c>
      <c r="J961" s="67">
        <f t="shared" si="369"/>
        <v>0</v>
      </c>
      <c r="K961" s="67">
        <f t="shared" si="369"/>
        <v>0</v>
      </c>
      <c r="L961" s="67">
        <f t="shared" si="369"/>
        <v>1</v>
      </c>
      <c r="M961" s="54" t="s">
        <v>14</v>
      </c>
    </row>
    <row r="962" spans="1:13" ht="15" customHeight="1" thickTop="1" thickBot="1">
      <c r="A962" s="64" t="s">
        <v>33</v>
      </c>
      <c r="B962" s="65"/>
      <c r="C962" s="65"/>
      <c r="D962" s="65"/>
      <c r="E962" s="50"/>
      <c r="F962" s="50">
        <v>15</v>
      </c>
      <c r="G962" s="66">
        <f t="shared" si="368"/>
        <v>15</v>
      </c>
      <c r="H962" s="67">
        <f t="shared" si="369"/>
        <v>0</v>
      </c>
      <c r="I962" s="67">
        <f t="shared" si="369"/>
        <v>0</v>
      </c>
      <c r="J962" s="67">
        <f t="shared" si="369"/>
        <v>0</v>
      </c>
      <c r="K962" s="67">
        <f t="shared" si="369"/>
        <v>0</v>
      </c>
      <c r="L962" s="67">
        <f t="shared" si="369"/>
        <v>1</v>
      </c>
      <c r="M962" s="54" t="s">
        <v>14</v>
      </c>
    </row>
    <row r="963" spans="1:13" ht="15" customHeight="1" thickTop="1" thickBot="1">
      <c r="A963" s="68" t="s">
        <v>24</v>
      </c>
      <c r="B963" s="69">
        <f t="shared" ref="B963:E963" si="370">IFERROR(AVERAGE(B959:B962),0)</f>
        <v>0</v>
      </c>
      <c r="C963" s="69">
        <f t="shared" si="370"/>
        <v>0</v>
      </c>
      <c r="D963" s="69">
        <f t="shared" si="370"/>
        <v>0</v>
      </c>
      <c r="E963" s="69">
        <f t="shared" si="370"/>
        <v>0</v>
      </c>
      <c r="F963" s="69"/>
      <c r="G963" s="69">
        <f>SUM(AVERAGE(G959:G962))</f>
        <v>15</v>
      </c>
      <c r="H963" s="63">
        <f>AVERAGE(H959:H962)*0.2</f>
        <v>0</v>
      </c>
      <c r="I963" s="63">
        <f>AVERAGE(I959:I962)*0.4</f>
        <v>0</v>
      </c>
      <c r="J963" s="63">
        <f>AVERAGE(J959:J962)*0.6</f>
        <v>0</v>
      </c>
      <c r="K963" s="63">
        <f>AVERAGE(K959:K962)*0.8</f>
        <v>0</v>
      </c>
      <c r="L963" s="70">
        <f>AVERAGE(L959:L962)*1</f>
        <v>1</v>
      </c>
      <c r="M963" s="63">
        <f>SUM(H963:L963)</f>
        <v>1</v>
      </c>
    </row>
    <row r="964" spans="1:13" ht="15" customHeight="1" thickTop="1" thickBot="1">
      <c r="A964" s="71" t="s">
        <v>114</v>
      </c>
      <c r="B964" s="72"/>
      <c r="C964" s="72"/>
      <c r="D964" s="72"/>
      <c r="E964" s="72"/>
      <c r="F964" s="72"/>
      <c r="G964" s="73">
        <f>SUM(B964:F964)</f>
        <v>0</v>
      </c>
      <c r="H964" s="74">
        <f t="shared" ref="H964:L964" si="371">IFERROR(B964/$G$964,0)</f>
        <v>0</v>
      </c>
      <c r="I964" s="74">
        <f t="shared" si="371"/>
        <v>0</v>
      </c>
      <c r="J964" s="74">
        <f t="shared" si="371"/>
        <v>0</v>
      </c>
      <c r="K964" s="74">
        <f t="shared" si="371"/>
        <v>0</v>
      </c>
      <c r="L964" s="74">
        <f t="shared" si="371"/>
        <v>0</v>
      </c>
      <c r="M964" s="54" t="s">
        <v>14</v>
      </c>
    </row>
    <row r="965" spans="1:13" ht="15" customHeight="1" thickTop="1" thickBot="1">
      <c r="A965" s="170" t="s">
        <v>35</v>
      </c>
      <c r="B965" s="171"/>
      <c r="C965" s="171"/>
      <c r="D965" s="171"/>
      <c r="E965" s="171"/>
      <c r="F965" s="172"/>
      <c r="G965" s="75">
        <v>15</v>
      </c>
      <c r="H965" s="63" t="s">
        <v>14</v>
      </c>
      <c r="I965" s="63" t="s">
        <v>14</v>
      </c>
      <c r="J965" s="63" t="s">
        <v>14</v>
      </c>
      <c r="K965" s="63" t="s">
        <v>14</v>
      </c>
      <c r="L965" s="63" t="s">
        <v>14</v>
      </c>
      <c r="M965" s="63">
        <f>(M945+M952+M957+M963)/4</f>
        <v>1</v>
      </c>
    </row>
    <row r="966" spans="1:13" ht="15" customHeight="1" thickTop="1">
      <c r="A966" s="37"/>
      <c r="B966" s="37"/>
      <c r="C966" s="37"/>
      <c r="D966" s="37"/>
      <c r="E966" s="37"/>
      <c r="F966" s="37"/>
      <c r="G966" s="37"/>
      <c r="H966" s="37"/>
      <c r="I966" s="37"/>
      <c r="J966" s="37"/>
      <c r="K966" s="37"/>
      <c r="L966" s="37"/>
      <c r="M966" s="37"/>
    </row>
    <row r="967" spans="1:13" ht="15" customHeight="1" thickBot="1">
      <c r="A967" s="37"/>
      <c r="B967" s="37"/>
      <c r="C967" s="37"/>
      <c r="D967" s="37"/>
      <c r="E967" s="37"/>
      <c r="F967" s="37"/>
      <c r="G967" s="37"/>
      <c r="H967" s="37"/>
      <c r="I967" s="37"/>
      <c r="J967" s="37"/>
      <c r="K967" s="37"/>
      <c r="L967" s="37"/>
      <c r="M967" s="37"/>
    </row>
    <row r="968" spans="1:13" ht="15" customHeight="1" thickTop="1" thickBot="1">
      <c r="A968" s="39" t="s">
        <v>0</v>
      </c>
      <c r="B968" s="153" t="s">
        <v>119</v>
      </c>
      <c r="C968" s="154"/>
      <c r="D968" s="154"/>
      <c r="E968" s="154"/>
      <c r="F968" s="154"/>
      <c r="G968" s="155"/>
      <c r="H968" s="156" t="s">
        <v>111</v>
      </c>
      <c r="I968" s="157"/>
      <c r="J968" s="158"/>
      <c r="K968" s="40" t="s">
        <v>2</v>
      </c>
      <c r="L968" s="159">
        <v>45328</v>
      </c>
      <c r="M968" s="160"/>
    </row>
    <row r="969" spans="1:13" ht="15" customHeight="1" thickBot="1">
      <c r="A969" s="161" t="s">
        <v>3</v>
      </c>
      <c r="B969" s="162"/>
      <c r="C969" s="162"/>
      <c r="D969" s="162"/>
      <c r="E969" s="162"/>
      <c r="F969" s="162"/>
      <c r="G969" s="163"/>
      <c r="H969" s="41" t="s">
        <v>112</v>
      </c>
      <c r="I969" s="167">
        <v>20</v>
      </c>
      <c r="J969" s="155"/>
      <c r="K969" s="42"/>
      <c r="L969" s="41"/>
      <c r="M969" s="41"/>
    </row>
    <row r="970" spans="1:13" ht="15" customHeight="1" thickBot="1">
      <c r="A970" s="164"/>
      <c r="B970" s="165"/>
      <c r="C970" s="165"/>
      <c r="D970" s="165"/>
      <c r="E970" s="165"/>
      <c r="F970" s="165"/>
      <c r="G970" s="166"/>
      <c r="H970" s="41" t="s">
        <v>113</v>
      </c>
      <c r="I970" s="167">
        <v>0</v>
      </c>
      <c r="J970" s="155"/>
      <c r="K970" s="41"/>
      <c r="L970" s="41"/>
      <c r="M970" s="41"/>
    </row>
    <row r="971" spans="1:13" ht="15" customHeight="1" thickBot="1">
      <c r="A971" s="43" t="s">
        <v>4</v>
      </c>
      <c r="B971" s="168" t="s">
        <v>5</v>
      </c>
      <c r="C971" s="169"/>
      <c r="D971" s="169"/>
      <c r="E971" s="169"/>
      <c r="F971" s="169"/>
      <c r="G971" s="169"/>
      <c r="H971" s="167" t="s">
        <v>5</v>
      </c>
      <c r="I971" s="154"/>
      <c r="J971" s="154"/>
      <c r="K971" s="154"/>
      <c r="L971" s="154"/>
      <c r="M971" s="155"/>
    </row>
    <row r="972" spans="1:13" ht="15" customHeight="1" thickTop="1" thickBot="1">
      <c r="A972" s="44" t="s">
        <v>6</v>
      </c>
      <c r="B972" s="45" t="s">
        <v>7</v>
      </c>
      <c r="C972" s="45" t="s">
        <v>8</v>
      </c>
      <c r="D972" s="45" t="s">
        <v>9</v>
      </c>
      <c r="E972" s="45" t="s">
        <v>10</v>
      </c>
      <c r="F972" s="45" t="s">
        <v>11</v>
      </c>
      <c r="G972" s="46" t="s">
        <v>12</v>
      </c>
      <c r="H972" s="47" t="s">
        <v>7</v>
      </c>
      <c r="I972" s="47" t="s">
        <v>8</v>
      </c>
      <c r="J972" s="47" t="s">
        <v>9</v>
      </c>
      <c r="K972" s="47" t="s">
        <v>10</v>
      </c>
      <c r="L972" s="47" t="s">
        <v>11</v>
      </c>
      <c r="M972" s="48" t="s">
        <v>12</v>
      </c>
    </row>
    <row r="973" spans="1:13" ht="15" customHeight="1" thickTop="1" thickBot="1">
      <c r="A973" s="49" t="s">
        <v>13</v>
      </c>
      <c r="B973" s="50"/>
      <c r="C973" s="50"/>
      <c r="D973" s="50"/>
      <c r="E973" s="50"/>
      <c r="F973" s="50">
        <v>20</v>
      </c>
      <c r="G973" s="51">
        <f t="shared" ref="G973:G975" si="372">SUM(B973:F973)</f>
        <v>20</v>
      </c>
      <c r="H973" s="52">
        <f t="shared" ref="H973:L975" si="373">IFERROR(B973/$G$973,0)</f>
        <v>0</v>
      </c>
      <c r="I973" s="52">
        <f t="shared" si="373"/>
        <v>0</v>
      </c>
      <c r="J973" s="52">
        <f t="shared" si="373"/>
        <v>0</v>
      </c>
      <c r="K973" s="52">
        <f t="shared" si="373"/>
        <v>0</v>
      </c>
      <c r="L973" s="52">
        <f t="shared" si="373"/>
        <v>1</v>
      </c>
      <c r="M973" s="53" t="s">
        <v>14</v>
      </c>
    </row>
    <row r="974" spans="1:13" ht="15" customHeight="1" thickTop="1" thickBot="1">
      <c r="A974" s="49" t="s">
        <v>15</v>
      </c>
      <c r="B974" s="50"/>
      <c r="C974" s="50"/>
      <c r="D974" s="50"/>
      <c r="E974" s="50"/>
      <c r="F974" s="50">
        <v>20</v>
      </c>
      <c r="G974" s="51">
        <f t="shared" si="372"/>
        <v>20</v>
      </c>
      <c r="H974" s="52">
        <f t="shared" si="373"/>
        <v>0</v>
      </c>
      <c r="I974" s="52">
        <f t="shared" si="373"/>
        <v>0</v>
      </c>
      <c r="J974" s="52">
        <f t="shared" si="373"/>
        <v>0</v>
      </c>
      <c r="K974" s="52">
        <f t="shared" si="373"/>
        <v>0</v>
      </c>
      <c r="L974" s="52">
        <f t="shared" si="373"/>
        <v>1</v>
      </c>
      <c r="M974" s="54" t="s">
        <v>14</v>
      </c>
    </row>
    <row r="975" spans="1:13" ht="15" customHeight="1" thickTop="1" thickBot="1">
      <c r="A975" s="49" t="s">
        <v>16</v>
      </c>
      <c r="B975" s="50"/>
      <c r="C975" s="50"/>
      <c r="D975" s="50"/>
      <c r="E975" s="50"/>
      <c r="F975" s="50">
        <v>20</v>
      </c>
      <c r="G975" s="51">
        <f t="shared" si="372"/>
        <v>20</v>
      </c>
      <c r="H975" s="52">
        <f t="shared" si="373"/>
        <v>0</v>
      </c>
      <c r="I975" s="52">
        <f t="shared" si="373"/>
        <v>0</v>
      </c>
      <c r="J975" s="52">
        <f t="shared" si="373"/>
        <v>0</v>
      </c>
      <c r="K975" s="52">
        <f t="shared" si="373"/>
        <v>0</v>
      </c>
      <c r="L975" s="52">
        <f t="shared" si="373"/>
        <v>1</v>
      </c>
      <c r="M975" s="54" t="s">
        <v>14</v>
      </c>
    </row>
    <row r="976" spans="1:13" ht="15" customHeight="1" thickTop="1" thickBot="1">
      <c r="A976" s="55" t="s">
        <v>17</v>
      </c>
      <c r="B976" s="56">
        <f>IFERROR(AVERAGE(B973:B975),0)</f>
        <v>0</v>
      </c>
      <c r="C976" s="56"/>
      <c r="D976" s="56">
        <f>IFERROR(AVERAGE(D973:D975),0)</f>
        <v>0</v>
      </c>
      <c r="E976" s="56"/>
      <c r="F976" s="56"/>
      <c r="G976" s="56">
        <f>SUM(AVERAGE(G973:G975))</f>
        <v>20</v>
      </c>
      <c r="H976" s="57">
        <f>AVERAGE(H973:H975)*0.2</f>
        <v>0</v>
      </c>
      <c r="I976" s="57">
        <f>AVERAGE(I973:I975)*0.4</f>
        <v>0</v>
      </c>
      <c r="J976" s="57">
        <f>AVERAGE(J973:J975)*0.6</f>
        <v>0</v>
      </c>
      <c r="K976" s="57">
        <f>AVERAGE(K973:K975)*0.8</f>
        <v>0</v>
      </c>
      <c r="L976" s="57">
        <f>AVERAGE(L973:L975)*1</f>
        <v>1</v>
      </c>
      <c r="M976" s="58">
        <f>SUM(H976:L976)</f>
        <v>1</v>
      </c>
    </row>
    <row r="977" spans="1:13" ht="15" customHeight="1" thickTop="1" thickBot="1">
      <c r="A977" s="59" t="s">
        <v>18</v>
      </c>
      <c r="B977" s="45" t="s">
        <v>7</v>
      </c>
      <c r="C977" s="45" t="s">
        <v>8</v>
      </c>
      <c r="D977" s="45" t="s">
        <v>9</v>
      </c>
      <c r="E977" s="45" t="s">
        <v>10</v>
      </c>
      <c r="F977" s="45" t="s">
        <v>11</v>
      </c>
      <c r="G977" s="46" t="s">
        <v>12</v>
      </c>
      <c r="H977" s="45" t="s">
        <v>7</v>
      </c>
      <c r="I977" s="45" t="s">
        <v>8</v>
      </c>
      <c r="J977" s="45" t="s">
        <v>9</v>
      </c>
      <c r="K977" s="45" t="s">
        <v>10</v>
      </c>
      <c r="L977" s="60" t="s">
        <v>11</v>
      </c>
      <c r="M977" s="46" t="s">
        <v>12</v>
      </c>
    </row>
    <row r="978" spans="1:13" ht="15" customHeight="1" thickTop="1" thickBot="1">
      <c r="A978" s="49" t="s">
        <v>19</v>
      </c>
      <c r="B978" s="50"/>
      <c r="C978" s="50"/>
      <c r="D978" s="50"/>
      <c r="E978" s="50"/>
      <c r="F978" s="50">
        <v>20</v>
      </c>
      <c r="G978" s="51">
        <f t="shared" ref="G978:G982" si="374">SUM(B978:F978)</f>
        <v>20</v>
      </c>
      <c r="H978" s="52">
        <f t="shared" ref="H978:L982" si="375">IFERROR(B978/$G$978,0)</f>
        <v>0</v>
      </c>
      <c r="I978" s="52">
        <f t="shared" si="375"/>
        <v>0</v>
      </c>
      <c r="J978" s="52">
        <f t="shared" si="375"/>
        <v>0</v>
      </c>
      <c r="K978" s="52">
        <f t="shared" si="375"/>
        <v>0</v>
      </c>
      <c r="L978" s="52">
        <f t="shared" si="375"/>
        <v>1</v>
      </c>
      <c r="M978" s="54" t="s">
        <v>14</v>
      </c>
    </row>
    <row r="979" spans="1:13" ht="15" customHeight="1" thickTop="1" thickBot="1">
      <c r="A979" s="49" t="s">
        <v>20</v>
      </c>
      <c r="B979" s="50"/>
      <c r="C979" s="50"/>
      <c r="D979" s="50"/>
      <c r="E979" s="50"/>
      <c r="F979" s="50">
        <v>20</v>
      </c>
      <c r="G979" s="51">
        <f t="shared" si="374"/>
        <v>20</v>
      </c>
      <c r="H979" s="52">
        <f t="shared" si="375"/>
        <v>0</v>
      </c>
      <c r="I979" s="52">
        <f t="shared" si="375"/>
        <v>0</v>
      </c>
      <c r="J979" s="52">
        <f t="shared" si="375"/>
        <v>0</v>
      </c>
      <c r="K979" s="52">
        <f t="shared" si="375"/>
        <v>0</v>
      </c>
      <c r="L979" s="52">
        <f t="shared" si="375"/>
        <v>1</v>
      </c>
      <c r="M979" s="54" t="s">
        <v>14</v>
      </c>
    </row>
    <row r="980" spans="1:13" ht="15" customHeight="1" thickTop="1" thickBot="1">
      <c r="A980" s="49" t="s">
        <v>21</v>
      </c>
      <c r="B980" s="50"/>
      <c r="C980" s="50"/>
      <c r="D980" s="50"/>
      <c r="E980" s="50"/>
      <c r="F980" s="50">
        <v>20</v>
      </c>
      <c r="G980" s="51">
        <f t="shared" si="374"/>
        <v>20</v>
      </c>
      <c r="H980" s="52">
        <f t="shared" si="375"/>
        <v>0</v>
      </c>
      <c r="I980" s="52">
        <f t="shared" si="375"/>
        <v>0</v>
      </c>
      <c r="J980" s="52">
        <f t="shared" si="375"/>
        <v>0</v>
      </c>
      <c r="K980" s="52">
        <f t="shared" si="375"/>
        <v>0</v>
      </c>
      <c r="L980" s="52">
        <f t="shared" si="375"/>
        <v>1</v>
      </c>
      <c r="M980" s="54" t="s">
        <v>14</v>
      </c>
    </row>
    <row r="981" spans="1:13" ht="15" customHeight="1" thickTop="1" thickBot="1">
      <c r="A981" s="49" t="s">
        <v>22</v>
      </c>
      <c r="B981" s="50"/>
      <c r="C981" s="50"/>
      <c r="D981" s="50"/>
      <c r="E981" s="50"/>
      <c r="F981" s="50">
        <v>20</v>
      </c>
      <c r="G981" s="51">
        <f t="shared" si="374"/>
        <v>20</v>
      </c>
      <c r="H981" s="52">
        <f t="shared" si="375"/>
        <v>0</v>
      </c>
      <c r="I981" s="52">
        <f t="shared" si="375"/>
        <v>0</v>
      </c>
      <c r="J981" s="52">
        <f t="shared" si="375"/>
        <v>0</v>
      </c>
      <c r="K981" s="52">
        <f t="shared" si="375"/>
        <v>0</v>
      </c>
      <c r="L981" s="52">
        <f t="shared" si="375"/>
        <v>1</v>
      </c>
      <c r="M981" s="54" t="s">
        <v>14</v>
      </c>
    </row>
    <row r="982" spans="1:13" ht="15" customHeight="1" thickTop="1" thickBot="1">
      <c r="A982" s="49" t="s">
        <v>23</v>
      </c>
      <c r="B982" s="50"/>
      <c r="C982" s="50"/>
      <c r="D982" s="50"/>
      <c r="E982" s="50"/>
      <c r="F982" s="50">
        <v>20</v>
      </c>
      <c r="G982" s="51">
        <f t="shared" si="374"/>
        <v>20</v>
      </c>
      <c r="H982" s="52">
        <f t="shared" si="375"/>
        <v>0</v>
      </c>
      <c r="I982" s="52">
        <f t="shared" si="375"/>
        <v>0</v>
      </c>
      <c r="J982" s="52">
        <f t="shared" si="375"/>
        <v>0</v>
      </c>
      <c r="K982" s="52">
        <f t="shared" si="375"/>
        <v>0</v>
      </c>
      <c r="L982" s="52">
        <f t="shared" si="375"/>
        <v>1</v>
      </c>
      <c r="M982" s="54"/>
    </row>
    <row r="983" spans="1:13" ht="15" customHeight="1" thickTop="1" thickBot="1">
      <c r="A983" s="55" t="s">
        <v>24</v>
      </c>
      <c r="B983" s="56">
        <f t="shared" ref="B983:E983" si="376">IFERROR(AVERAGE(B978:B982),0)</f>
        <v>0</v>
      </c>
      <c r="C983" s="56">
        <f t="shared" si="376"/>
        <v>0</v>
      </c>
      <c r="D983" s="56">
        <f t="shared" si="376"/>
        <v>0</v>
      </c>
      <c r="E983" s="56">
        <f t="shared" si="376"/>
        <v>0</v>
      </c>
      <c r="F983" s="56"/>
      <c r="G983" s="56">
        <f>SUM(AVERAGE(G978:G982))</f>
        <v>20</v>
      </c>
      <c r="H983" s="58">
        <f>AVERAGE(H978:H982)*0.2</f>
        <v>0</v>
      </c>
      <c r="I983" s="58">
        <f>AVERAGE(I978:I982)*0.4</f>
        <v>0</v>
      </c>
      <c r="J983" s="58">
        <f>AVERAGE(J978:J982)*0.6</f>
        <v>0</v>
      </c>
      <c r="K983" s="58">
        <f>AVERAGE(K978:K982)*0.8</f>
        <v>0</v>
      </c>
      <c r="L983" s="61">
        <f>AVERAGE(L978:L982)*1</f>
        <v>1</v>
      </c>
      <c r="M983" s="58">
        <f>SUM(H983:L983)</f>
        <v>1</v>
      </c>
    </row>
    <row r="984" spans="1:13" ht="15" customHeight="1" thickTop="1" thickBot="1">
      <c r="A984" s="59" t="s">
        <v>25</v>
      </c>
      <c r="B984" s="45" t="s">
        <v>7</v>
      </c>
      <c r="C984" s="45" t="s">
        <v>8</v>
      </c>
      <c r="D984" s="45" t="s">
        <v>9</v>
      </c>
      <c r="E984" s="45" t="s">
        <v>10</v>
      </c>
      <c r="F984" s="45" t="s">
        <v>11</v>
      </c>
      <c r="G984" s="46" t="s">
        <v>12</v>
      </c>
      <c r="H984" s="45" t="s">
        <v>7</v>
      </c>
      <c r="I984" s="45" t="s">
        <v>8</v>
      </c>
      <c r="J984" s="45" t="s">
        <v>9</v>
      </c>
      <c r="K984" s="45" t="s">
        <v>10</v>
      </c>
      <c r="L984" s="60" t="s">
        <v>11</v>
      </c>
      <c r="M984" s="46" t="s">
        <v>12</v>
      </c>
    </row>
    <row r="985" spans="1:13" ht="15" customHeight="1" thickTop="1" thickBot="1">
      <c r="A985" s="49" t="s">
        <v>26</v>
      </c>
      <c r="B985" s="50"/>
      <c r="C985" s="50"/>
      <c r="D985" s="50"/>
      <c r="E985" s="50"/>
      <c r="F985" s="50">
        <v>20</v>
      </c>
      <c r="G985" s="51">
        <f t="shared" ref="G985:G987" si="377">SUM(B985:F985)</f>
        <v>20</v>
      </c>
      <c r="H985" s="52">
        <f t="shared" ref="H985:L987" si="378">IFERROR(B985/$G$985,0)</f>
        <v>0</v>
      </c>
      <c r="I985" s="52">
        <f t="shared" si="378"/>
        <v>0</v>
      </c>
      <c r="J985" s="52">
        <f t="shared" si="378"/>
        <v>0</v>
      </c>
      <c r="K985" s="52">
        <f t="shared" si="378"/>
        <v>0</v>
      </c>
      <c r="L985" s="52">
        <f t="shared" si="378"/>
        <v>1</v>
      </c>
      <c r="M985" s="54" t="s">
        <v>14</v>
      </c>
    </row>
    <row r="986" spans="1:13" ht="15" customHeight="1" thickTop="1" thickBot="1">
      <c r="A986" s="49" t="s">
        <v>27</v>
      </c>
      <c r="B986" s="50"/>
      <c r="C986" s="50"/>
      <c r="D986" s="50"/>
      <c r="E986" s="50"/>
      <c r="F986" s="50">
        <v>20</v>
      </c>
      <c r="G986" s="51">
        <f t="shared" si="377"/>
        <v>20</v>
      </c>
      <c r="H986" s="52">
        <f t="shared" si="378"/>
        <v>0</v>
      </c>
      <c r="I986" s="52">
        <f t="shared" si="378"/>
        <v>0</v>
      </c>
      <c r="J986" s="52">
        <f t="shared" si="378"/>
        <v>0</v>
      </c>
      <c r="K986" s="52">
        <f t="shared" si="378"/>
        <v>0</v>
      </c>
      <c r="L986" s="52">
        <f t="shared" si="378"/>
        <v>1</v>
      </c>
      <c r="M986" s="54" t="s">
        <v>14</v>
      </c>
    </row>
    <row r="987" spans="1:13" ht="15" customHeight="1" thickTop="1" thickBot="1">
      <c r="A987" s="49" t="s">
        <v>28</v>
      </c>
      <c r="B987" s="50"/>
      <c r="C987" s="50"/>
      <c r="D987" s="50"/>
      <c r="E987" s="50"/>
      <c r="F987" s="50">
        <v>20</v>
      </c>
      <c r="G987" s="51">
        <f t="shared" si="377"/>
        <v>20</v>
      </c>
      <c r="H987" s="52">
        <f t="shared" si="378"/>
        <v>0</v>
      </c>
      <c r="I987" s="52">
        <f t="shared" si="378"/>
        <v>0</v>
      </c>
      <c r="J987" s="52">
        <f t="shared" si="378"/>
        <v>0</v>
      </c>
      <c r="K987" s="52">
        <f t="shared" si="378"/>
        <v>0</v>
      </c>
      <c r="L987" s="52">
        <f t="shared" si="378"/>
        <v>1</v>
      </c>
      <c r="M987" s="54" t="s">
        <v>14</v>
      </c>
    </row>
    <row r="988" spans="1:13" ht="15" customHeight="1" thickTop="1" thickBot="1">
      <c r="A988" s="55" t="s">
        <v>24</v>
      </c>
      <c r="B988" s="56"/>
      <c r="C988" s="56">
        <f t="shared" ref="C988:E988" si="379">IFERROR(AVERAGE(C985:C987),0)</f>
        <v>0</v>
      </c>
      <c r="D988" s="62">
        <f t="shared" si="379"/>
        <v>0</v>
      </c>
      <c r="E988" s="62">
        <f t="shared" si="379"/>
        <v>0</v>
      </c>
      <c r="F988" s="62"/>
      <c r="G988" s="62">
        <f>SUM(AVERAGE(G985:G987))</f>
        <v>20</v>
      </c>
      <c r="H988" s="58">
        <f>AVERAGE(H985:H987)*0.2</f>
        <v>0</v>
      </c>
      <c r="I988" s="58">
        <f>AVERAGE(I985:I987)*0.4</f>
        <v>0</v>
      </c>
      <c r="J988" s="58">
        <f>AVERAGE(J985:J987)*0.6</f>
        <v>0</v>
      </c>
      <c r="K988" s="58">
        <f>AVERAGE(K985:K987)*0.8</f>
        <v>0</v>
      </c>
      <c r="L988" s="61">
        <f>AVERAGE(L985:L987)*1</f>
        <v>1</v>
      </c>
      <c r="M988" s="63">
        <f>SUM(H988:L988)</f>
        <v>1</v>
      </c>
    </row>
    <row r="989" spans="1:13" ht="15" customHeight="1" thickTop="1" thickBot="1">
      <c r="A989" s="44" t="s">
        <v>29</v>
      </c>
      <c r="B989" s="45" t="s">
        <v>7</v>
      </c>
      <c r="C989" s="45" t="s">
        <v>8</v>
      </c>
      <c r="D989" s="45" t="s">
        <v>9</v>
      </c>
      <c r="E989" s="45" t="s">
        <v>10</v>
      </c>
      <c r="F989" s="45" t="s">
        <v>11</v>
      </c>
      <c r="G989" s="46" t="s">
        <v>12</v>
      </c>
      <c r="H989" s="45" t="s">
        <v>7</v>
      </c>
      <c r="I989" s="45" t="s">
        <v>8</v>
      </c>
      <c r="J989" s="45" t="s">
        <v>9</v>
      </c>
      <c r="K989" s="45" t="s">
        <v>10</v>
      </c>
      <c r="L989" s="60" t="s">
        <v>11</v>
      </c>
      <c r="M989" s="46" t="s">
        <v>12</v>
      </c>
    </row>
    <row r="990" spans="1:13" ht="15" customHeight="1" thickTop="1" thickBot="1">
      <c r="A990" s="64" t="s">
        <v>30</v>
      </c>
      <c r="B990" s="65"/>
      <c r="C990" s="65"/>
      <c r="D990" s="65"/>
      <c r="E990" s="50"/>
      <c r="F990" s="50">
        <v>20</v>
      </c>
      <c r="G990" s="66">
        <f t="shared" ref="G990:G993" si="380">SUM(B990:F990)</f>
        <v>20</v>
      </c>
      <c r="H990" s="67">
        <f t="shared" ref="H990:L993" si="381">IFERROR(B990/$G$990,0)</f>
        <v>0</v>
      </c>
      <c r="I990" s="67">
        <f t="shared" si="381"/>
        <v>0</v>
      </c>
      <c r="J990" s="67">
        <f t="shared" si="381"/>
        <v>0</v>
      </c>
      <c r="K990" s="67">
        <f t="shared" si="381"/>
        <v>0</v>
      </c>
      <c r="L990" s="67">
        <f t="shared" si="381"/>
        <v>1</v>
      </c>
      <c r="M990" s="54" t="s">
        <v>14</v>
      </c>
    </row>
    <row r="991" spans="1:13" ht="15" customHeight="1" thickTop="1" thickBot="1">
      <c r="A991" s="64" t="s">
        <v>31</v>
      </c>
      <c r="B991" s="65"/>
      <c r="C991" s="65"/>
      <c r="D991" s="65"/>
      <c r="E991" s="50"/>
      <c r="F991" s="50">
        <v>20</v>
      </c>
      <c r="G991" s="66">
        <f t="shared" si="380"/>
        <v>20</v>
      </c>
      <c r="H991" s="67">
        <f t="shared" si="381"/>
        <v>0</v>
      </c>
      <c r="I991" s="67">
        <f t="shared" si="381"/>
        <v>0</v>
      </c>
      <c r="J991" s="67">
        <f t="shared" si="381"/>
        <v>0</v>
      </c>
      <c r="K991" s="67">
        <f t="shared" si="381"/>
        <v>0</v>
      </c>
      <c r="L991" s="67">
        <f t="shared" si="381"/>
        <v>1</v>
      </c>
      <c r="M991" s="54" t="s">
        <v>14</v>
      </c>
    </row>
    <row r="992" spans="1:13" ht="15" customHeight="1" thickTop="1" thickBot="1">
      <c r="A992" s="64" t="s">
        <v>32</v>
      </c>
      <c r="B992" s="65"/>
      <c r="C992" s="65"/>
      <c r="D992" s="65"/>
      <c r="E992" s="50"/>
      <c r="F992" s="50">
        <v>20</v>
      </c>
      <c r="G992" s="66">
        <f t="shared" si="380"/>
        <v>20</v>
      </c>
      <c r="H992" s="67">
        <f t="shared" si="381"/>
        <v>0</v>
      </c>
      <c r="I992" s="67">
        <f t="shared" si="381"/>
        <v>0</v>
      </c>
      <c r="J992" s="67">
        <f t="shared" si="381"/>
        <v>0</v>
      </c>
      <c r="K992" s="67">
        <f t="shared" si="381"/>
        <v>0</v>
      </c>
      <c r="L992" s="67">
        <f t="shared" si="381"/>
        <v>1</v>
      </c>
      <c r="M992" s="54" t="s">
        <v>14</v>
      </c>
    </row>
    <row r="993" spans="1:13" ht="15" customHeight="1" thickTop="1" thickBot="1">
      <c r="A993" s="64" t="s">
        <v>33</v>
      </c>
      <c r="B993" s="65"/>
      <c r="C993" s="65"/>
      <c r="D993" s="65"/>
      <c r="E993" s="50"/>
      <c r="F993" s="50">
        <v>20</v>
      </c>
      <c r="G993" s="66">
        <f t="shared" si="380"/>
        <v>20</v>
      </c>
      <c r="H993" s="67">
        <f t="shared" si="381"/>
        <v>0</v>
      </c>
      <c r="I993" s="67">
        <f t="shared" si="381"/>
        <v>0</v>
      </c>
      <c r="J993" s="67">
        <f t="shared" si="381"/>
        <v>0</v>
      </c>
      <c r="K993" s="67">
        <f t="shared" si="381"/>
        <v>0</v>
      </c>
      <c r="L993" s="67">
        <f t="shared" si="381"/>
        <v>1</v>
      </c>
      <c r="M993" s="54" t="s">
        <v>14</v>
      </c>
    </row>
    <row r="994" spans="1:13" ht="15" customHeight="1" thickTop="1" thickBot="1">
      <c r="A994" s="68" t="s">
        <v>24</v>
      </c>
      <c r="B994" s="69">
        <f t="shared" ref="B994:E994" si="382">IFERROR(AVERAGE(B990:B993),0)</f>
        <v>0</v>
      </c>
      <c r="C994" s="69">
        <f t="shared" si="382"/>
        <v>0</v>
      </c>
      <c r="D994" s="69">
        <f t="shared" si="382"/>
        <v>0</v>
      </c>
      <c r="E994" s="69">
        <f t="shared" si="382"/>
        <v>0</v>
      </c>
      <c r="F994" s="69"/>
      <c r="G994" s="69">
        <f>SUM(AVERAGE(G990:G993))</f>
        <v>20</v>
      </c>
      <c r="H994" s="63">
        <f>AVERAGE(H990:H993)*0.2</f>
        <v>0</v>
      </c>
      <c r="I994" s="63">
        <f>AVERAGE(I990:I993)*0.4</f>
        <v>0</v>
      </c>
      <c r="J994" s="63">
        <f>AVERAGE(J990:J993)*0.6</f>
        <v>0</v>
      </c>
      <c r="K994" s="63">
        <f>AVERAGE(K990:K993)*0.8</f>
        <v>0</v>
      </c>
      <c r="L994" s="70">
        <f>AVERAGE(L990:L993)*1</f>
        <v>1</v>
      </c>
      <c r="M994" s="63">
        <f>SUM(H994:L994)</f>
        <v>1</v>
      </c>
    </row>
    <row r="995" spans="1:13" ht="15" customHeight="1" thickTop="1" thickBot="1">
      <c r="A995" s="71" t="s">
        <v>114</v>
      </c>
      <c r="B995" s="72"/>
      <c r="C995" s="72"/>
      <c r="D995" s="72"/>
      <c r="E995" s="72"/>
      <c r="F995" s="72"/>
      <c r="G995" s="73">
        <f>SUM(B995:F995)</f>
        <v>0</v>
      </c>
      <c r="H995" s="74">
        <f t="shared" ref="H995:L995" si="383">IFERROR(B995/$G$995,0)</f>
        <v>0</v>
      </c>
      <c r="I995" s="74">
        <f t="shared" si="383"/>
        <v>0</v>
      </c>
      <c r="J995" s="74">
        <f t="shared" si="383"/>
        <v>0</v>
      </c>
      <c r="K995" s="74">
        <f t="shared" si="383"/>
        <v>0</v>
      </c>
      <c r="L995" s="74">
        <f t="shared" si="383"/>
        <v>0</v>
      </c>
      <c r="M995" s="54" t="s">
        <v>14</v>
      </c>
    </row>
    <row r="996" spans="1:13" ht="15" customHeight="1" thickTop="1" thickBot="1">
      <c r="A996" s="170" t="s">
        <v>35</v>
      </c>
      <c r="B996" s="171"/>
      <c r="C996" s="171"/>
      <c r="D996" s="171"/>
      <c r="E996" s="171"/>
      <c r="F996" s="172"/>
      <c r="G996" s="75">
        <v>20</v>
      </c>
      <c r="H996" s="63" t="s">
        <v>14</v>
      </c>
      <c r="I996" s="63" t="s">
        <v>14</v>
      </c>
      <c r="J996" s="63" t="s">
        <v>14</v>
      </c>
      <c r="K996" s="63" t="s">
        <v>14</v>
      </c>
      <c r="L996" s="63" t="s">
        <v>14</v>
      </c>
      <c r="M996" s="63">
        <f>(M976+M983+M988+M994)/4</f>
        <v>1</v>
      </c>
    </row>
    <row r="997" spans="1:13" ht="15" customHeight="1" thickTop="1">
      <c r="A997" s="37"/>
      <c r="B997" s="37"/>
      <c r="C997" s="37"/>
      <c r="D997" s="37"/>
      <c r="E997" s="37"/>
      <c r="F997" s="37"/>
      <c r="G997" s="37"/>
      <c r="H997" s="37"/>
      <c r="I997" s="37"/>
      <c r="J997" s="37"/>
      <c r="K997" s="37"/>
      <c r="L997" s="37"/>
      <c r="M997" s="37"/>
    </row>
    <row r="998" spans="1:13" ht="15" customHeight="1" thickBot="1">
      <c r="A998" s="37"/>
      <c r="B998" s="37"/>
      <c r="C998" s="37"/>
      <c r="D998" s="37"/>
      <c r="E998" s="37"/>
      <c r="F998" s="37"/>
      <c r="G998" s="37"/>
      <c r="H998" s="37"/>
      <c r="I998" s="37"/>
      <c r="J998" s="37"/>
      <c r="K998" s="37"/>
      <c r="L998" s="37"/>
      <c r="M998" s="37"/>
    </row>
    <row r="999" spans="1:13" ht="15" customHeight="1" thickTop="1" thickBot="1">
      <c r="A999" s="39" t="s">
        <v>0</v>
      </c>
      <c r="B999" s="153" t="s">
        <v>166</v>
      </c>
      <c r="C999" s="154"/>
      <c r="D999" s="154"/>
      <c r="E999" s="154"/>
      <c r="F999" s="154"/>
      <c r="G999" s="155"/>
      <c r="H999" s="156" t="s">
        <v>111</v>
      </c>
      <c r="I999" s="157"/>
      <c r="J999" s="158"/>
      <c r="K999" s="40" t="s">
        <v>2</v>
      </c>
      <c r="L999" s="159">
        <v>45321</v>
      </c>
      <c r="M999" s="160"/>
    </row>
    <row r="1000" spans="1:13" ht="15" customHeight="1" thickBot="1">
      <c r="A1000" s="161" t="s">
        <v>3</v>
      </c>
      <c r="B1000" s="162"/>
      <c r="C1000" s="162"/>
      <c r="D1000" s="162"/>
      <c r="E1000" s="162"/>
      <c r="F1000" s="162"/>
      <c r="G1000" s="163"/>
      <c r="H1000" s="41" t="s">
        <v>112</v>
      </c>
      <c r="I1000" s="167">
        <v>20</v>
      </c>
      <c r="J1000" s="155"/>
      <c r="K1000" s="42"/>
      <c r="L1000" s="41"/>
      <c r="M1000" s="41"/>
    </row>
    <row r="1001" spans="1:13" ht="15" customHeight="1" thickBot="1">
      <c r="A1001" s="164"/>
      <c r="B1001" s="165"/>
      <c r="C1001" s="165"/>
      <c r="D1001" s="165"/>
      <c r="E1001" s="165"/>
      <c r="F1001" s="165"/>
      <c r="G1001" s="166"/>
      <c r="H1001" s="41" t="s">
        <v>113</v>
      </c>
      <c r="I1001" s="167">
        <v>0</v>
      </c>
      <c r="J1001" s="155"/>
      <c r="K1001" s="41"/>
      <c r="L1001" s="41"/>
      <c r="M1001" s="41"/>
    </row>
    <row r="1002" spans="1:13" ht="15" customHeight="1" thickBot="1">
      <c r="A1002" s="43" t="s">
        <v>4</v>
      </c>
      <c r="B1002" s="168" t="s">
        <v>5</v>
      </c>
      <c r="C1002" s="169"/>
      <c r="D1002" s="169"/>
      <c r="E1002" s="169"/>
      <c r="F1002" s="169"/>
      <c r="G1002" s="169"/>
      <c r="H1002" s="167" t="s">
        <v>5</v>
      </c>
      <c r="I1002" s="154"/>
      <c r="J1002" s="154"/>
      <c r="K1002" s="154"/>
      <c r="L1002" s="154"/>
      <c r="M1002" s="155"/>
    </row>
    <row r="1003" spans="1:13" ht="15" customHeight="1" thickTop="1" thickBot="1">
      <c r="A1003" s="44" t="s">
        <v>6</v>
      </c>
      <c r="B1003" s="45" t="s">
        <v>7</v>
      </c>
      <c r="C1003" s="45" t="s">
        <v>8</v>
      </c>
      <c r="D1003" s="45" t="s">
        <v>9</v>
      </c>
      <c r="E1003" s="45" t="s">
        <v>10</v>
      </c>
      <c r="F1003" s="45" t="s">
        <v>11</v>
      </c>
      <c r="G1003" s="46" t="s">
        <v>12</v>
      </c>
      <c r="H1003" s="47" t="s">
        <v>7</v>
      </c>
      <c r="I1003" s="47" t="s">
        <v>8</v>
      </c>
      <c r="J1003" s="47" t="s">
        <v>9</v>
      </c>
      <c r="K1003" s="47" t="s">
        <v>10</v>
      </c>
      <c r="L1003" s="47" t="s">
        <v>11</v>
      </c>
      <c r="M1003" s="48" t="s">
        <v>12</v>
      </c>
    </row>
    <row r="1004" spans="1:13" ht="15" customHeight="1" thickTop="1" thickBot="1">
      <c r="A1004" s="49" t="s">
        <v>13</v>
      </c>
      <c r="B1004" s="50"/>
      <c r="C1004" s="50"/>
      <c r="D1004" s="50"/>
      <c r="E1004" s="50"/>
      <c r="F1004" s="50">
        <v>20</v>
      </c>
      <c r="G1004" s="51">
        <f t="shared" ref="G1004:G1006" si="384">SUM(B1004:F1004)</f>
        <v>20</v>
      </c>
      <c r="H1004" s="52">
        <f t="shared" ref="H1004:L1006" si="385">IFERROR(B1004/$G$1004,0)</f>
        <v>0</v>
      </c>
      <c r="I1004" s="52">
        <f t="shared" si="385"/>
        <v>0</v>
      </c>
      <c r="J1004" s="52">
        <f t="shared" si="385"/>
        <v>0</v>
      </c>
      <c r="K1004" s="52">
        <f t="shared" si="385"/>
        <v>0</v>
      </c>
      <c r="L1004" s="52">
        <f t="shared" si="385"/>
        <v>1</v>
      </c>
      <c r="M1004" s="53" t="s">
        <v>14</v>
      </c>
    </row>
    <row r="1005" spans="1:13" ht="15" customHeight="1" thickTop="1" thickBot="1">
      <c r="A1005" s="49" t="s">
        <v>15</v>
      </c>
      <c r="B1005" s="50"/>
      <c r="C1005" s="50"/>
      <c r="D1005" s="50"/>
      <c r="E1005" s="50"/>
      <c r="F1005" s="50">
        <v>20</v>
      </c>
      <c r="G1005" s="51">
        <f t="shared" si="384"/>
        <v>20</v>
      </c>
      <c r="H1005" s="52">
        <f t="shared" si="385"/>
        <v>0</v>
      </c>
      <c r="I1005" s="52">
        <f t="shared" si="385"/>
        <v>0</v>
      </c>
      <c r="J1005" s="52">
        <f t="shared" si="385"/>
        <v>0</v>
      </c>
      <c r="K1005" s="52">
        <f t="shared" si="385"/>
        <v>0</v>
      </c>
      <c r="L1005" s="52">
        <f t="shared" si="385"/>
        <v>1</v>
      </c>
      <c r="M1005" s="54" t="s">
        <v>14</v>
      </c>
    </row>
    <row r="1006" spans="1:13" ht="15" customHeight="1" thickTop="1" thickBot="1">
      <c r="A1006" s="49" t="s">
        <v>16</v>
      </c>
      <c r="B1006" s="50"/>
      <c r="C1006" s="50"/>
      <c r="D1006" s="50"/>
      <c r="E1006" s="50"/>
      <c r="F1006" s="50">
        <v>20</v>
      </c>
      <c r="G1006" s="51">
        <f t="shared" si="384"/>
        <v>20</v>
      </c>
      <c r="H1006" s="52">
        <f t="shared" si="385"/>
        <v>0</v>
      </c>
      <c r="I1006" s="52">
        <f t="shared" si="385"/>
        <v>0</v>
      </c>
      <c r="J1006" s="52">
        <f t="shared" si="385"/>
        <v>0</v>
      </c>
      <c r="K1006" s="52">
        <f t="shared" si="385"/>
        <v>0</v>
      </c>
      <c r="L1006" s="52">
        <f t="shared" si="385"/>
        <v>1</v>
      </c>
      <c r="M1006" s="54" t="s">
        <v>14</v>
      </c>
    </row>
    <row r="1007" spans="1:13" ht="15" customHeight="1" thickTop="1" thickBot="1">
      <c r="A1007" s="55" t="s">
        <v>17</v>
      </c>
      <c r="B1007" s="56">
        <f>IFERROR(AVERAGE(B1004:B1006),0)</f>
        <v>0</v>
      </c>
      <c r="C1007" s="56"/>
      <c r="D1007" s="56">
        <f>IFERROR(AVERAGE(D1004:D1006),0)</f>
        <v>0</v>
      </c>
      <c r="E1007" s="56"/>
      <c r="F1007" s="56"/>
      <c r="G1007" s="56">
        <f>SUM(AVERAGE(G1004:G1006))</f>
        <v>20</v>
      </c>
      <c r="H1007" s="57">
        <f>AVERAGE(H1004:H1006)*0.2</f>
        <v>0</v>
      </c>
      <c r="I1007" s="57">
        <f>AVERAGE(I1004:I1006)*0.4</f>
        <v>0</v>
      </c>
      <c r="J1007" s="57">
        <f>AVERAGE(J1004:J1006)*0.6</f>
        <v>0</v>
      </c>
      <c r="K1007" s="57">
        <f>AVERAGE(K1004:K1006)*0.8</f>
        <v>0</v>
      </c>
      <c r="L1007" s="57">
        <f>AVERAGE(L1004:L1006)*1</f>
        <v>1</v>
      </c>
      <c r="M1007" s="58">
        <f>SUM(H1007:L1007)</f>
        <v>1</v>
      </c>
    </row>
    <row r="1008" spans="1:13" ht="15" customHeight="1" thickTop="1" thickBot="1">
      <c r="A1008" s="59" t="s">
        <v>18</v>
      </c>
      <c r="B1008" s="45" t="s">
        <v>7</v>
      </c>
      <c r="C1008" s="45" t="s">
        <v>8</v>
      </c>
      <c r="D1008" s="45" t="s">
        <v>9</v>
      </c>
      <c r="E1008" s="45" t="s">
        <v>10</v>
      </c>
      <c r="F1008" s="45" t="s">
        <v>11</v>
      </c>
      <c r="G1008" s="46" t="s">
        <v>12</v>
      </c>
      <c r="H1008" s="45" t="s">
        <v>7</v>
      </c>
      <c r="I1008" s="45" t="s">
        <v>8</v>
      </c>
      <c r="J1008" s="45" t="s">
        <v>9</v>
      </c>
      <c r="K1008" s="45" t="s">
        <v>10</v>
      </c>
      <c r="L1008" s="60" t="s">
        <v>11</v>
      </c>
      <c r="M1008" s="46" t="s">
        <v>12</v>
      </c>
    </row>
    <row r="1009" spans="1:13" ht="15" customHeight="1" thickTop="1" thickBot="1">
      <c r="A1009" s="49" t="s">
        <v>19</v>
      </c>
      <c r="B1009" s="50"/>
      <c r="C1009" s="50"/>
      <c r="D1009" s="50"/>
      <c r="E1009" s="50"/>
      <c r="F1009" s="50">
        <v>20</v>
      </c>
      <c r="G1009" s="51">
        <f t="shared" ref="G1009:G1013" si="386">SUM(B1009:F1009)</f>
        <v>20</v>
      </c>
      <c r="H1009" s="52">
        <f t="shared" ref="H1009:L1013" si="387">IFERROR(B1009/$G$1009,0)</f>
        <v>0</v>
      </c>
      <c r="I1009" s="52">
        <f t="shared" si="387"/>
        <v>0</v>
      </c>
      <c r="J1009" s="52">
        <f t="shared" si="387"/>
        <v>0</v>
      </c>
      <c r="K1009" s="52">
        <f t="shared" si="387"/>
        <v>0</v>
      </c>
      <c r="L1009" s="52">
        <f t="shared" si="387"/>
        <v>1</v>
      </c>
      <c r="M1009" s="54" t="s">
        <v>14</v>
      </c>
    </row>
    <row r="1010" spans="1:13" ht="15" customHeight="1" thickTop="1" thickBot="1">
      <c r="A1010" s="49" t="s">
        <v>20</v>
      </c>
      <c r="B1010" s="50"/>
      <c r="C1010" s="50"/>
      <c r="D1010" s="50"/>
      <c r="E1010" s="50"/>
      <c r="F1010" s="50">
        <v>20</v>
      </c>
      <c r="G1010" s="51">
        <f t="shared" si="386"/>
        <v>20</v>
      </c>
      <c r="H1010" s="52">
        <f t="shared" si="387"/>
        <v>0</v>
      </c>
      <c r="I1010" s="52">
        <f t="shared" si="387"/>
        <v>0</v>
      </c>
      <c r="J1010" s="52">
        <f t="shared" si="387"/>
        <v>0</v>
      </c>
      <c r="K1010" s="52">
        <f t="shared" si="387"/>
        <v>0</v>
      </c>
      <c r="L1010" s="52">
        <f t="shared" si="387"/>
        <v>1</v>
      </c>
      <c r="M1010" s="54" t="s">
        <v>14</v>
      </c>
    </row>
    <row r="1011" spans="1:13" ht="15" customHeight="1" thickTop="1" thickBot="1">
      <c r="A1011" s="49" t="s">
        <v>21</v>
      </c>
      <c r="B1011" s="50"/>
      <c r="C1011" s="50"/>
      <c r="D1011" s="50"/>
      <c r="E1011" s="50"/>
      <c r="F1011" s="50">
        <v>20</v>
      </c>
      <c r="G1011" s="51">
        <f t="shared" si="386"/>
        <v>20</v>
      </c>
      <c r="H1011" s="52">
        <f t="shared" si="387"/>
        <v>0</v>
      </c>
      <c r="I1011" s="52">
        <f t="shared" si="387"/>
        <v>0</v>
      </c>
      <c r="J1011" s="52">
        <f t="shared" si="387"/>
        <v>0</v>
      </c>
      <c r="K1011" s="52">
        <f t="shared" si="387"/>
        <v>0</v>
      </c>
      <c r="L1011" s="52">
        <f t="shared" si="387"/>
        <v>1</v>
      </c>
      <c r="M1011" s="54" t="s">
        <v>14</v>
      </c>
    </row>
    <row r="1012" spans="1:13" ht="15" customHeight="1" thickTop="1" thickBot="1">
      <c r="A1012" s="49" t="s">
        <v>22</v>
      </c>
      <c r="B1012" s="50"/>
      <c r="C1012" s="50"/>
      <c r="D1012" s="50"/>
      <c r="E1012" s="50"/>
      <c r="F1012" s="50">
        <v>20</v>
      </c>
      <c r="G1012" s="51">
        <f t="shared" si="386"/>
        <v>20</v>
      </c>
      <c r="H1012" s="52">
        <f t="shared" si="387"/>
        <v>0</v>
      </c>
      <c r="I1012" s="52">
        <f t="shared" si="387"/>
        <v>0</v>
      </c>
      <c r="J1012" s="52">
        <f t="shared" si="387"/>
        <v>0</v>
      </c>
      <c r="K1012" s="52">
        <f t="shared" si="387"/>
        <v>0</v>
      </c>
      <c r="L1012" s="52">
        <f t="shared" si="387"/>
        <v>1</v>
      </c>
      <c r="M1012" s="54" t="s">
        <v>14</v>
      </c>
    </row>
    <row r="1013" spans="1:13" ht="15" customHeight="1" thickTop="1" thickBot="1">
      <c r="A1013" s="49" t="s">
        <v>23</v>
      </c>
      <c r="B1013" s="50"/>
      <c r="C1013" s="50"/>
      <c r="D1013" s="50"/>
      <c r="E1013" s="50"/>
      <c r="F1013" s="50">
        <v>20</v>
      </c>
      <c r="G1013" s="51">
        <f t="shared" si="386"/>
        <v>20</v>
      </c>
      <c r="H1013" s="52">
        <f t="shared" si="387"/>
        <v>0</v>
      </c>
      <c r="I1013" s="52">
        <f t="shared" si="387"/>
        <v>0</v>
      </c>
      <c r="J1013" s="52">
        <f t="shared" si="387"/>
        <v>0</v>
      </c>
      <c r="K1013" s="52">
        <f t="shared" si="387"/>
        <v>0</v>
      </c>
      <c r="L1013" s="52">
        <f t="shared" si="387"/>
        <v>1</v>
      </c>
      <c r="M1013" s="54"/>
    </row>
    <row r="1014" spans="1:13" ht="15" customHeight="1" thickTop="1" thickBot="1">
      <c r="A1014" s="55" t="s">
        <v>24</v>
      </c>
      <c r="B1014" s="56">
        <f t="shared" ref="B1014:E1014" si="388">IFERROR(AVERAGE(B1009:B1013),0)</f>
        <v>0</v>
      </c>
      <c r="C1014" s="56">
        <f t="shared" si="388"/>
        <v>0</v>
      </c>
      <c r="D1014" s="56">
        <f t="shared" si="388"/>
        <v>0</v>
      </c>
      <c r="E1014" s="56">
        <f t="shared" si="388"/>
        <v>0</v>
      </c>
      <c r="F1014" s="56"/>
      <c r="G1014" s="56">
        <f>SUM(AVERAGE(G1009:G1013))</f>
        <v>20</v>
      </c>
      <c r="H1014" s="58">
        <f>AVERAGE(H1009:H1013)*0.2</f>
        <v>0</v>
      </c>
      <c r="I1014" s="58">
        <f>AVERAGE(I1009:I1013)*0.4</f>
        <v>0</v>
      </c>
      <c r="J1014" s="58">
        <f>AVERAGE(J1009:J1013)*0.6</f>
        <v>0</v>
      </c>
      <c r="K1014" s="58">
        <f>AVERAGE(K1009:K1013)*0.8</f>
        <v>0</v>
      </c>
      <c r="L1014" s="61">
        <f>AVERAGE(L1009:L1013)*1</f>
        <v>1</v>
      </c>
      <c r="M1014" s="58">
        <f>SUM(H1014:L1014)</f>
        <v>1</v>
      </c>
    </row>
    <row r="1015" spans="1:13" ht="15" customHeight="1" thickTop="1" thickBot="1">
      <c r="A1015" s="59" t="s">
        <v>25</v>
      </c>
      <c r="B1015" s="45" t="s">
        <v>7</v>
      </c>
      <c r="C1015" s="45" t="s">
        <v>8</v>
      </c>
      <c r="D1015" s="45" t="s">
        <v>9</v>
      </c>
      <c r="E1015" s="45" t="s">
        <v>10</v>
      </c>
      <c r="F1015" s="45" t="s">
        <v>11</v>
      </c>
      <c r="G1015" s="46" t="s">
        <v>12</v>
      </c>
      <c r="H1015" s="45" t="s">
        <v>7</v>
      </c>
      <c r="I1015" s="45" t="s">
        <v>8</v>
      </c>
      <c r="J1015" s="45" t="s">
        <v>9</v>
      </c>
      <c r="K1015" s="45" t="s">
        <v>10</v>
      </c>
      <c r="L1015" s="60" t="s">
        <v>11</v>
      </c>
      <c r="M1015" s="46" t="s">
        <v>12</v>
      </c>
    </row>
    <row r="1016" spans="1:13" ht="15" customHeight="1" thickTop="1" thickBot="1">
      <c r="A1016" s="49" t="s">
        <v>26</v>
      </c>
      <c r="B1016" s="50"/>
      <c r="C1016" s="50"/>
      <c r="D1016" s="50"/>
      <c r="E1016" s="50"/>
      <c r="F1016" s="50">
        <v>20</v>
      </c>
      <c r="G1016" s="51">
        <f t="shared" ref="G1016:G1018" si="389">SUM(B1016:F1016)</f>
        <v>20</v>
      </c>
      <c r="H1016" s="52">
        <f t="shared" ref="H1016:L1018" si="390">IFERROR(B1016/$G$1016,0)</f>
        <v>0</v>
      </c>
      <c r="I1016" s="52">
        <f t="shared" si="390"/>
        <v>0</v>
      </c>
      <c r="J1016" s="52">
        <f t="shared" si="390"/>
        <v>0</v>
      </c>
      <c r="K1016" s="52">
        <f t="shared" si="390"/>
        <v>0</v>
      </c>
      <c r="L1016" s="52">
        <f t="shared" si="390"/>
        <v>1</v>
      </c>
      <c r="M1016" s="54" t="s">
        <v>14</v>
      </c>
    </row>
    <row r="1017" spans="1:13" ht="15" customHeight="1" thickTop="1" thickBot="1">
      <c r="A1017" s="49" t="s">
        <v>27</v>
      </c>
      <c r="B1017" s="50"/>
      <c r="C1017" s="50"/>
      <c r="D1017" s="50"/>
      <c r="E1017" s="50"/>
      <c r="F1017" s="50">
        <v>20</v>
      </c>
      <c r="G1017" s="51">
        <f t="shared" si="389"/>
        <v>20</v>
      </c>
      <c r="H1017" s="52">
        <f t="shared" si="390"/>
        <v>0</v>
      </c>
      <c r="I1017" s="52">
        <f t="shared" si="390"/>
        <v>0</v>
      </c>
      <c r="J1017" s="52">
        <f t="shared" si="390"/>
        <v>0</v>
      </c>
      <c r="K1017" s="52">
        <f t="shared" si="390"/>
        <v>0</v>
      </c>
      <c r="L1017" s="52">
        <f t="shared" si="390"/>
        <v>1</v>
      </c>
      <c r="M1017" s="54" t="s">
        <v>14</v>
      </c>
    </row>
    <row r="1018" spans="1:13" ht="15" customHeight="1" thickTop="1" thickBot="1">
      <c r="A1018" s="49" t="s">
        <v>28</v>
      </c>
      <c r="B1018" s="50"/>
      <c r="C1018" s="50"/>
      <c r="D1018" s="50"/>
      <c r="E1018" s="50"/>
      <c r="F1018" s="50">
        <v>20</v>
      </c>
      <c r="G1018" s="51">
        <f t="shared" si="389"/>
        <v>20</v>
      </c>
      <c r="H1018" s="52">
        <f t="shared" si="390"/>
        <v>0</v>
      </c>
      <c r="I1018" s="52">
        <f t="shared" si="390"/>
        <v>0</v>
      </c>
      <c r="J1018" s="52">
        <f t="shared" si="390"/>
        <v>0</v>
      </c>
      <c r="K1018" s="52">
        <f t="shared" si="390"/>
        <v>0</v>
      </c>
      <c r="L1018" s="52">
        <f t="shared" si="390"/>
        <v>1</v>
      </c>
      <c r="M1018" s="54" t="s">
        <v>14</v>
      </c>
    </row>
    <row r="1019" spans="1:13" ht="15" customHeight="1" thickTop="1" thickBot="1">
      <c r="A1019" s="55" t="s">
        <v>24</v>
      </c>
      <c r="B1019" s="56"/>
      <c r="C1019" s="56">
        <f t="shared" ref="C1019:E1019" si="391">IFERROR(AVERAGE(C1016:C1018),0)</f>
        <v>0</v>
      </c>
      <c r="D1019" s="62">
        <f t="shared" si="391"/>
        <v>0</v>
      </c>
      <c r="E1019" s="62">
        <f t="shared" si="391"/>
        <v>0</v>
      </c>
      <c r="F1019" s="62"/>
      <c r="G1019" s="62">
        <f>SUM(AVERAGE(G1016:G1018))</f>
        <v>20</v>
      </c>
      <c r="H1019" s="58">
        <f>AVERAGE(H1016:H1018)*0.2</f>
        <v>0</v>
      </c>
      <c r="I1019" s="58">
        <f>AVERAGE(I1016:I1018)*0.4</f>
        <v>0</v>
      </c>
      <c r="J1019" s="58">
        <f>AVERAGE(J1016:J1018)*0.6</f>
        <v>0</v>
      </c>
      <c r="K1019" s="58">
        <f>AVERAGE(K1016:K1018)*0.8</f>
        <v>0</v>
      </c>
      <c r="L1019" s="61">
        <f>AVERAGE(L1016:L1018)*1</f>
        <v>1</v>
      </c>
      <c r="M1019" s="63">
        <f>SUM(H1019:L1019)</f>
        <v>1</v>
      </c>
    </row>
    <row r="1020" spans="1:13" ht="15" customHeight="1" thickTop="1" thickBot="1">
      <c r="A1020" s="44" t="s">
        <v>29</v>
      </c>
      <c r="B1020" s="45" t="s">
        <v>7</v>
      </c>
      <c r="C1020" s="45" t="s">
        <v>8</v>
      </c>
      <c r="D1020" s="45" t="s">
        <v>9</v>
      </c>
      <c r="E1020" s="45" t="s">
        <v>10</v>
      </c>
      <c r="F1020" s="45" t="s">
        <v>11</v>
      </c>
      <c r="G1020" s="46" t="s">
        <v>12</v>
      </c>
      <c r="H1020" s="45" t="s">
        <v>7</v>
      </c>
      <c r="I1020" s="45" t="s">
        <v>8</v>
      </c>
      <c r="J1020" s="45" t="s">
        <v>9</v>
      </c>
      <c r="K1020" s="45" t="s">
        <v>10</v>
      </c>
      <c r="L1020" s="60" t="s">
        <v>11</v>
      </c>
      <c r="M1020" s="46" t="s">
        <v>12</v>
      </c>
    </row>
    <row r="1021" spans="1:13" ht="15" customHeight="1" thickTop="1" thickBot="1">
      <c r="A1021" s="64" t="s">
        <v>30</v>
      </c>
      <c r="B1021" s="65"/>
      <c r="C1021" s="65"/>
      <c r="D1021" s="65"/>
      <c r="E1021" s="50"/>
      <c r="F1021" s="50">
        <v>20</v>
      </c>
      <c r="G1021" s="66">
        <f t="shared" ref="G1021:G1024" si="392">SUM(B1021:F1021)</f>
        <v>20</v>
      </c>
      <c r="H1021" s="67">
        <f t="shared" ref="H1021:L1024" si="393">IFERROR(B1021/$G$1021,0)</f>
        <v>0</v>
      </c>
      <c r="I1021" s="67">
        <f t="shared" si="393"/>
        <v>0</v>
      </c>
      <c r="J1021" s="67">
        <f t="shared" si="393"/>
        <v>0</v>
      </c>
      <c r="K1021" s="67">
        <f t="shared" si="393"/>
        <v>0</v>
      </c>
      <c r="L1021" s="67">
        <f t="shared" si="393"/>
        <v>1</v>
      </c>
      <c r="M1021" s="54" t="s">
        <v>14</v>
      </c>
    </row>
    <row r="1022" spans="1:13" ht="15" customHeight="1" thickTop="1" thickBot="1">
      <c r="A1022" s="64" t="s">
        <v>31</v>
      </c>
      <c r="B1022" s="65"/>
      <c r="C1022" s="65"/>
      <c r="D1022" s="65"/>
      <c r="E1022" s="50"/>
      <c r="F1022" s="50">
        <v>20</v>
      </c>
      <c r="G1022" s="66">
        <f t="shared" si="392"/>
        <v>20</v>
      </c>
      <c r="H1022" s="67">
        <f t="shared" si="393"/>
        <v>0</v>
      </c>
      <c r="I1022" s="67">
        <f t="shared" si="393"/>
        <v>0</v>
      </c>
      <c r="J1022" s="67">
        <f t="shared" si="393"/>
        <v>0</v>
      </c>
      <c r="K1022" s="67">
        <f t="shared" si="393"/>
        <v>0</v>
      </c>
      <c r="L1022" s="67">
        <f t="shared" si="393"/>
        <v>1</v>
      </c>
      <c r="M1022" s="54" t="s">
        <v>14</v>
      </c>
    </row>
    <row r="1023" spans="1:13" ht="15" customHeight="1" thickTop="1" thickBot="1">
      <c r="A1023" s="64" t="s">
        <v>32</v>
      </c>
      <c r="B1023" s="65"/>
      <c r="C1023" s="65"/>
      <c r="D1023" s="65"/>
      <c r="E1023" s="50"/>
      <c r="F1023" s="50">
        <v>20</v>
      </c>
      <c r="G1023" s="66">
        <f t="shared" si="392"/>
        <v>20</v>
      </c>
      <c r="H1023" s="67">
        <f t="shared" si="393"/>
        <v>0</v>
      </c>
      <c r="I1023" s="67">
        <f t="shared" si="393"/>
        <v>0</v>
      </c>
      <c r="J1023" s="67">
        <f t="shared" si="393"/>
        <v>0</v>
      </c>
      <c r="K1023" s="67">
        <f t="shared" si="393"/>
        <v>0</v>
      </c>
      <c r="L1023" s="67">
        <f t="shared" si="393"/>
        <v>1</v>
      </c>
      <c r="M1023" s="54" t="s">
        <v>14</v>
      </c>
    </row>
    <row r="1024" spans="1:13" ht="15" customHeight="1" thickTop="1" thickBot="1">
      <c r="A1024" s="64" t="s">
        <v>33</v>
      </c>
      <c r="B1024" s="65"/>
      <c r="C1024" s="65"/>
      <c r="D1024" s="65"/>
      <c r="E1024" s="50"/>
      <c r="F1024" s="50">
        <v>20</v>
      </c>
      <c r="G1024" s="66">
        <f t="shared" si="392"/>
        <v>20</v>
      </c>
      <c r="H1024" s="67">
        <f t="shared" si="393"/>
        <v>0</v>
      </c>
      <c r="I1024" s="67">
        <f t="shared" si="393"/>
        <v>0</v>
      </c>
      <c r="J1024" s="67">
        <f t="shared" si="393"/>
        <v>0</v>
      </c>
      <c r="K1024" s="67">
        <f t="shared" si="393"/>
        <v>0</v>
      </c>
      <c r="L1024" s="67">
        <f t="shared" si="393"/>
        <v>1</v>
      </c>
      <c r="M1024" s="54" t="s">
        <v>14</v>
      </c>
    </row>
    <row r="1025" spans="1:13" ht="15" customHeight="1" thickTop="1" thickBot="1">
      <c r="A1025" s="68" t="s">
        <v>24</v>
      </c>
      <c r="B1025" s="69">
        <f t="shared" ref="B1025:E1025" si="394">IFERROR(AVERAGE(B1021:B1024),0)</f>
        <v>0</v>
      </c>
      <c r="C1025" s="69">
        <f t="shared" si="394"/>
        <v>0</v>
      </c>
      <c r="D1025" s="69">
        <f t="shared" si="394"/>
        <v>0</v>
      </c>
      <c r="E1025" s="69">
        <f t="shared" si="394"/>
        <v>0</v>
      </c>
      <c r="F1025" s="69"/>
      <c r="G1025" s="69">
        <f>SUM(AVERAGE(G1021:G1024))</f>
        <v>20</v>
      </c>
      <c r="H1025" s="63">
        <f>AVERAGE(H1021:H1024)*0.2</f>
        <v>0</v>
      </c>
      <c r="I1025" s="63">
        <f>AVERAGE(I1021:I1024)*0.4</f>
        <v>0</v>
      </c>
      <c r="J1025" s="63">
        <f>AVERAGE(J1021:J1024)*0.6</f>
        <v>0</v>
      </c>
      <c r="K1025" s="63">
        <f>AVERAGE(K1021:K1024)*0.8</f>
        <v>0</v>
      </c>
      <c r="L1025" s="70">
        <f>AVERAGE(L1021:L1024)*1</f>
        <v>1</v>
      </c>
      <c r="M1025" s="63">
        <f>SUM(H1025:L1025)</f>
        <v>1</v>
      </c>
    </row>
    <row r="1026" spans="1:13" ht="15" customHeight="1" thickTop="1" thickBot="1">
      <c r="A1026" s="71" t="s">
        <v>114</v>
      </c>
      <c r="B1026" s="72"/>
      <c r="C1026" s="72"/>
      <c r="D1026" s="72"/>
      <c r="E1026" s="72"/>
      <c r="F1026" s="72"/>
      <c r="G1026" s="73">
        <f>SUM(B1026:F1026)</f>
        <v>0</v>
      </c>
      <c r="H1026" s="74">
        <f t="shared" ref="H1026:L1026" si="395">IFERROR(B1026/$G$1026,0)</f>
        <v>0</v>
      </c>
      <c r="I1026" s="74">
        <f t="shared" si="395"/>
        <v>0</v>
      </c>
      <c r="J1026" s="74">
        <f t="shared" si="395"/>
        <v>0</v>
      </c>
      <c r="K1026" s="74">
        <f t="shared" si="395"/>
        <v>0</v>
      </c>
      <c r="L1026" s="74">
        <f t="shared" si="395"/>
        <v>0</v>
      </c>
      <c r="M1026" s="54" t="s">
        <v>14</v>
      </c>
    </row>
    <row r="1027" spans="1:13" ht="15" customHeight="1" thickTop="1" thickBot="1">
      <c r="A1027" s="170" t="s">
        <v>35</v>
      </c>
      <c r="B1027" s="171"/>
      <c r="C1027" s="171"/>
      <c r="D1027" s="171"/>
      <c r="E1027" s="171"/>
      <c r="F1027" s="172"/>
      <c r="G1027" s="75">
        <v>20</v>
      </c>
      <c r="H1027" s="63" t="s">
        <v>14</v>
      </c>
      <c r="I1027" s="63" t="s">
        <v>14</v>
      </c>
      <c r="J1027" s="63" t="s">
        <v>14</v>
      </c>
      <c r="K1027" s="63" t="s">
        <v>14</v>
      </c>
      <c r="L1027" s="63" t="s">
        <v>14</v>
      </c>
      <c r="M1027" s="63">
        <f>(M1007+M1014+M1019+M1025)/4</f>
        <v>1</v>
      </c>
    </row>
    <row r="1028" spans="1:13" ht="15" customHeight="1" thickTop="1">
      <c r="A1028" s="37"/>
      <c r="B1028" s="37"/>
      <c r="C1028" s="37"/>
      <c r="D1028" s="37"/>
      <c r="E1028" s="37"/>
      <c r="F1028" s="37"/>
      <c r="G1028" s="37"/>
      <c r="H1028" s="37"/>
      <c r="I1028" s="37"/>
      <c r="J1028" s="37"/>
      <c r="K1028" s="37"/>
      <c r="L1028" s="37"/>
      <c r="M1028" s="37"/>
    </row>
    <row r="1029" spans="1:13" ht="15" customHeight="1" thickBot="1">
      <c r="A1029" s="37"/>
      <c r="B1029" s="37"/>
      <c r="C1029" s="37"/>
      <c r="D1029" s="37"/>
      <c r="E1029" s="37"/>
      <c r="F1029" s="37"/>
      <c r="G1029" s="37"/>
      <c r="H1029" s="37"/>
      <c r="I1029" s="37"/>
      <c r="J1029" s="37"/>
      <c r="K1029" s="37"/>
      <c r="L1029" s="37"/>
      <c r="M1029" s="37"/>
    </row>
    <row r="1030" spans="1:13" ht="15" customHeight="1" thickTop="1" thickBot="1">
      <c r="A1030" s="39" t="s">
        <v>0</v>
      </c>
      <c r="B1030" s="153" t="s">
        <v>167</v>
      </c>
      <c r="C1030" s="154"/>
      <c r="D1030" s="154"/>
      <c r="E1030" s="154"/>
      <c r="F1030" s="154"/>
      <c r="G1030" s="155"/>
      <c r="H1030" s="156" t="s">
        <v>111</v>
      </c>
      <c r="I1030" s="157"/>
      <c r="J1030" s="158"/>
      <c r="K1030" s="40" t="s">
        <v>2</v>
      </c>
      <c r="L1030" s="159">
        <v>45309</v>
      </c>
      <c r="M1030" s="160"/>
    </row>
    <row r="1031" spans="1:13" ht="15" customHeight="1" thickBot="1">
      <c r="A1031" s="161" t="s">
        <v>3</v>
      </c>
      <c r="B1031" s="162"/>
      <c r="C1031" s="162"/>
      <c r="D1031" s="162"/>
      <c r="E1031" s="162"/>
      <c r="F1031" s="162"/>
      <c r="G1031" s="163"/>
      <c r="H1031" s="41" t="s">
        <v>112</v>
      </c>
      <c r="I1031" s="167">
        <v>15</v>
      </c>
      <c r="J1031" s="155"/>
      <c r="K1031" s="42"/>
      <c r="L1031" s="41"/>
      <c r="M1031" s="41"/>
    </row>
    <row r="1032" spans="1:13" ht="15" customHeight="1" thickBot="1">
      <c r="A1032" s="164"/>
      <c r="B1032" s="165"/>
      <c r="C1032" s="165"/>
      <c r="D1032" s="165"/>
      <c r="E1032" s="165"/>
      <c r="F1032" s="165"/>
      <c r="G1032" s="166"/>
      <c r="H1032" s="41" t="s">
        <v>113</v>
      </c>
      <c r="I1032" s="167">
        <v>0</v>
      </c>
      <c r="J1032" s="155"/>
      <c r="K1032" s="41"/>
      <c r="L1032" s="41"/>
      <c r="M1032" s="41"/>
    </row>
    <row r="1033" spans="1:13" ht="15" customHeight="1" thickBot="1">
      <c r="A1033" s="43" t="s">
        <v>4</v>
      </c>
      <c r="B1033" s="168" t="s">
        <v>5</v>
      </c>
      <c r="C1033" s="169"/>
      <c r="D1033" s="169"/>
      <c r="E1033" s="169"/>
      <c r="F1033" s="169"/>
      <c r="G1033" s="169"/>
      <c r="H1033" s="167" t="s">
        <v>5</v>
      </c>
      <c r="I1033" s="154"/>
      <c r="J1033" s="154"/>
      <c r="K1033" s="154"/>
      <c r="L1033" s="154"/>
      <c r="M1033" s="155"/>
    </row>
    <row r="1034" spans="1:13" ht="15" customHeight="1" thickTop="1" thickBot="1">
      <c r="A1034" s="44" t="s">
        <v>6</v>
      </c>
      <c r="B1034" s="45" t="s">
        <v>7</v>
      </c>
      <c r="C1034" s="45" t="s">
        <v>8</v>
      </c>
      <c r="D1034" s="45" t="s">
        <v>9</v>
      </c>
      <c r="E1034" s="45" t="s">
        <v>10</v>
      </c>
      <c r="F1034" s="45" t="s">
        <v>11</v>
      </c>
      <c r="G1034" s="46" t="s">
        <v>12</v>
      </c>
      <c r="H1034" s="47" t="s">
        <v>7</v>
      </c>
      <c r="I1034" s="47" t="s">
        <v>8</v>
      </c>
      <c r="J1034" s="47" t="s">
        <v>9</v>
      </c>
      <c r="K1034" s="47" t="s">
        <v>10</v>
      </c>
      <c r="L1034" s="47" t="s">
        <v>11</v>
      </c>
      <c r="M1034" s="48" t="s">
        <v>12</v>
      </c>
    </row>
    <row r="1035" spans="1:13" ht="15" customHeight="1" thickTop="1" thickBot="1">
      <c r="A1035" s="49" t="s">
        <v>13</v>
      </c>
      <c r="B1035" s="50"/>
      <c r="C1035" s="50"/>
      <c r="D1035" s="50"/>
      <c r="E1035" s="50"/>
      <c r="F1035" s="50">
        <v>15</v>
      </c>
      <c r="G1035" s="51">
        <f t="shared" ref="G1035:G1037" si="396">SUM(B1035:F1035)</f>
        <v>15</v>
      </c>
      <c r="H1035" s="52">
        <f t="shared" ref="H1035:L1037" si="397">IFERROR(B1035/$G$1035,0)</f>
        <v>0</v>
      </c>
      <c r="I1035" s="52">
        <f t="shared" si="397"/>
        <v>0</v>
      </c>
      <c r="J1035" s="52">
        <f t="shared" si="397"/>
        <v>0</v>
      </c>
      <c r="K1035" s="52">
        <f t="shared" si="397"/>
        <v>0</v>
      </c>
      <c r="L1035" s="52">
        <f t="shared" si="397"/>
        <v>1</v>
      </c>
      <c r="M1035" s="53" t="s">
        <v>14</v>
      </c>
    </row>
    <row r="1036" spans="1:13" ht="15" customHeight="1" thickTop="1" thickBot="1">
      <c r="A1036" s="49" t="s">
        <v>15</v>
      </c>
      <c r="B1036" s="50"/>
      <c r="C1036" s="50"/>
      <c r="D1036" s="50"/>
      <c r="E1036" s="50"/>
      <c r="F1036" s="50">
        <v>15</v>
      </c>
      <c r="G1036" s="51">
        <f t="shared" si="396"/>
        <v>15</v>
      </c>
      <c r="H1036" s="52">
        <f t="shared" si="397"/>
        <v>0</v>
      </c>
      <c r="I1036" s="52">
        <f t="shared" si="397"/>
        <v>0</v>
      </c>
      <c r="J1036" s="52">
        <f t="shared" si="397"/>
        <v>0</v>
      </c>
      <c r="K1036" s="52">
        <f t="shared" si="397"/>
        <v>0</v>
      </c>
      <c r="L1036" s="52">
        <f t="shared" si="397"/>
        <v>1</v>
      </c>
      <c r="M1036" s="54" t="s">
        <v>14</v>
      </c>
    </row>
    <row r="1037" spans="1:13" ht="15" customHeight="1" thickTop="1" thickBot="1">
      <c r="A1037" s="49" t="s">
        <v>16</v>
      </c>
      <c r="B1037" s="50"/>
      <c r="C1037" s="50"/>
      <c r="D1037" s="50"/>
      <c r="E1037" s="50"/>
      <c r="F1037" s="50">
        <v>15</v>
      </c>
      <c r="G1037" s="51">
        <f t="shared" si="396"/>
        <v>15</v>
      </c>
      <c r="H1037" s="52">
        <f t="shared" si="397"/>
        <v>0</v>
      </c>
      <c r="I1037" s="52">
        <f t="shared" si="397"/>
        <v>0</v>
      </c>
      <c r="J1037" s="52">
        <f t="shared" si="397"/>
        <v>0</v>
      </c>
      <c r="K1037" s="52">
        <f t="shared" si="397"/>
        <v>0</v>
      </c>
      <c r="L1037" s="52">
        <f t="shared" si="397"/>
        <v>1</v>
      </c>
      <c r="M1037" s="54" t="s">
        <v>14</v>
      </c>
    </row>
    <row r="1038" spans="1:13" ht="15" customHeight="1" thickTop="1" thickBot="1">
      <c r="A1038" s="55" t="s">
        <v>17</v>
      </c>
      <c r="B1038" s="56">
        <f>IFERROR(AVERAGE(B1035:B1037),0)</f>
        <v>0</v>
      </c>
      <c r="C1038" s="56"/>
      <c r="D1038" s="56">
        <f>IFERROR(AVERAGE(D1035:D1037),0)</f>
        <v>0</v>
      </c>
      <c r="E1038" s="56"/>
      <c r="F1038" s="56"/>
      <c r="G1038" s="56">
        <f>SUM(AVERAGE(G1035:G1037))</f>
        <v>15</v>
      </c>
      <c r="H1038" s="57">
        <f>AVERAGE(H1035:H1037)*0.2</f>
        <v>0</v>
      </c>
      <c r="I1038" s="57">
        <f>AVERAGE(I1035:I1037)*0.4</f>
        <v>0</v>
      </c>
      <c r="J1038" s="57">
        <f>AVERAGE(J1035:J1037)*0.6</f>
        <v>0</v>
      </c>
      <c r="K1038" s="57">
        <f>AVERAGE(K1035:K1037)*0.8</f>
        <v>0</v>
      </c>
      <c r="L1038" s="57">
        <f>AVERAGE(L1035:L1037)*1</f>
        <v>1</v>
      </c>
      <c r="M1038" s="58">
        <f>SUM(H1038:L1038)</f>
        <v>1</v>
      </c>
    </row>
    <row r="1039" spans="1:13" ht="15" customHeight="1" thickTop="1" thickBot="1">
      <c r="A1039" s="59" t="s">
        <v>18</v>
      </c>
      <c r="B1039" s="45" t="s">
        <v>7</v>
      </c>
      <c r="C1039" s="45" t="s">
        <v>8</v>
      </c>
      <c r="D1039" s="45" t="s">
        <v>9</v>
      </c>
      <c r="E1039" s="45" t="s">
        <v>10</v>
      </c>
      <c r="F1039" s="45" t="s">
        <v>11</v>
      </c>
      <c r="G1039" s="46" t="s">
        <v>12</v>
      </c>
      <c r="H1039" s="45" t="s">
        <v>7</v>
      </c>
      <c r="I1039" s="45" t="s">
        <v>8</v>
      </c>
      <c r="J1039" s="45" t="s">
        <v>9</v>
      </c>
      <c r="K1039" s="45" t="s">
        <v>10</v>
      </c>
      <c r="L1039" s="60" t="s">
        <v>11</v>
      </c>
      <c r="M1039" s="46" t="s">
        <v>12</v>
      </c>
    </row>
    <row r="1040" spans="1:13" ht="15" customHeight="1" thickTop="1" thickBot="1">
      <c r="A1040" s="49" t="s">
        <v>19</v>
      </c>
      <c r="B1040" s="50"/>
      <c r="C1040" s="50"/>
      <c r="D1040" s="50"/>
      <c r="E1040" s="50"/>
      <c r="F1040" s="50">
        <v>15</v>
      </c>
      <c r="G1040" s="51">
        <f t="shared" ref="G1040:G1044" si="398">SUM(B1040:F1040)</f>
        <v>15</v>
      </c>
      <c r="H1040" s="52">
        <f t="shared" ref="H1040:L1044" si="399">IFERROR(B1040/$G$1040,0)</f>
        <v>0</v>
      </c>
      <c r="I1040" s="52">
        <f t="shared" si="399"/>
        <v>0</v>
      </c>
      <c r="J1040" s="52">
        <f t="shared" si="399"/>
        <v>0</v>
      </c>
      <c r="K1040" s="52">
        <f t="shared" si="399"/>
        <v>0</v>
      </c>
      <c r="L1040" s="52">
        <f t="shared" si="399"/>
        <v>1</v>
      </c>
      <c r="M1040" s="54" t="s">
        <v>14</v>
      </c>
    </row>
    <row r="1041" spans="1:13" ht="15" customHeight="1" thickTop="1" thickBot="1">
      <c r="A1041" s="49" t="s">
        <v>20</v>
      </c>
      <c r="B1041" s="50"/>
      <c r="C1041" s="50"/>
      <c r="D1041" s="50"/>
      <c r="E1041" s="50"/>
      <c r="F1041" s="50">
        <v>15</v>
      </c>
      <c r="G1041" s="51">
        <f t="shared" si="398"/>
        <v>15</v>
      </c>
      <c r="H1041" s="52">
        <f t="shared" si="399"/>
        <v>0</v>
      </c>
      <c r="I1041" s="52">
        <f t="shared" si="399"/>
        <v>0</v>
      </c>
      <c r="J1041" s="52">
        <f t="shared" si="399"/>
        <v>0</v>
      </c>
      <c r="K1041" s="52">
        <f t="shared" si="399"/>
        <v>0</v>
      </c>
      <c r="L1041" s="52">
        <f t="shared" si="399"/>
        <v>1</v>
      </c>
      <c r="M1041" s="54" t="s">
        <v>14</v>
      </c>
    </row>
    <row r="1042" spans="1:13" ht="15" customHeight="1" thickTop="1" thickBot="1">
      <c r="A1042" s="49" t="s">
        <v>21</v>
      </c>
      <c r="B1042" s="50"/>
      <c r="C1042" s="50"/>
      <c r="D1042" s="50"/>
      <c r="E1042" s="50"/>
      <c r="F1042" s="50">
        <v>15</v>
      </c>
      <c r="G1042" s="51">
        <f t="shared" si="398"/>
        <v>15</v>
      </c>
      <c r="H1042" s="52">
        <f t="shared" si="399"/>
        <v>0</v>
      </c>
      <c r="I1042" s="52">
        <f t="shared" si="399"/>
        <v>0</v>
      </c>
      <c r="J1042" s="52">
        <f t="shared" si="399"/>
        <v>0</v>
      </c>
      <c r="K1042" s="52">
        <f t="shared" si="399"/>
        <v>0</v>
      </c>
      <c r="L1042" s="52">
        <f t="shared" si="399"/>
        <v>1</v>
      </c>
      <c r="M1042" s="54" t="s">
        <v>14</v>
      </c>
    </row>
    <row r="1043" spans="1:13" ht="15" customHeight="1" thickTop="1" thickBot="1">
      <c r="A1043" s="49" t="s">
        <v>22</v>
      </c>
      <c r="B1043" s="50"/>
      <c r="C1043" s="50"/>
      <c r="D1043" s="50"/>
      <c r="E1043" s="50"/>
      <c r="F1043" s="50">
        <v>15</v>
      </c>
      <c r="G1043" s="51">
        <f t="shared" si="398"/>
        <v>15</v>
      </c>
      <c r="H1043" s="52">
        <f t="shared" si="399"/>
        <v>0</v>
      </c>
      <c r="I1043" s="52">
        <f t="shared" si="399"/>
        <v>0</v>
      </c>
      <c r="J1043" s="52">
        <f t="shared" si="399"/>
        <v>0</v>
      </c>
      <c r="K1043" s="52">
        <f t="shared" si="399"/>
        <v>0</v>
      </c>
      <c r="L1043" s="52">
        <f t="shared" si="399"/>
        <v>1</v>
      </c>
      <c r="M1043" s="54" t="s">
        <v>14</v>
      </c>
    </row>
    <row r="1044" spans="1:13" ht="15" customHeight="1" thickTop="1" thickBot="1">
      <c r="A1044" s="49" t="s">
        <v>23</v>
      </c>
      <c r="B1044" s="50"/>
      <c r="C1044" s="50"/>
      <c r="D1044" s="50"/>
      <c r="E1044" s="50"/>
      <c r="F1044" s="50">
        <v>15</v>
      </c>
      <c r="G1044" s="51">
        <f t="shared" si="398"/>
        <v>15</v>
      </c>
      <c r="H1044" s="52">
        <f t="shared" si="399"/>
        <v>0</v>
      </c>
      <c r="I1044" s="52">
        <f t="shared" si="399"/>
        <v>0</v>
      </c>
      <c r="J1044" s="52">
        <f t="shared" si="399"/>
        <v>0</v>
      </c>
      <c r="K1044" s="52">
        <f t="shared" si="399"/>
        <v>0</v>
      </c>
      <c r="L1044" s="52">
        <f t="shared" si="399"/>
        <v>1</v>
      </c>
      <c r="M1044" s="54"/>
    </row>
    <row r="1045" spans="1:13" ht="15" customHeight="1" thickTop="1" thickBot="1">
      <c r="A1045" s="55" t="s">
        <v>24</v>
      </c>
      <c r="B1045" s="56">
        <f t="shared" ref="B1045:E1045" si="400">IFERROR(AVERAGE(B1040:B1044),0)</f>
        <v>0</v>
      </c>
      <c r="C1045" s="56">
        <f t="shared" si="400"/>
        <v>0</v>
      </c>
      <c r="D1045" s="56">
        <f t="shared" si="400"/>
        <v>0</v>
      </c>
      <c r="E1045" s="56">
        <f t="shared" si="400"/>
        <v>0</v>
      </c>
      <c r="F1045" s="56"/>
      <c r="G1045" s="56">
        <f>SUM(AVERAGE(G1040:G1044))</f>
        <v>15</v>
      </c>
      <c r="H1045" s="58">
        <f>AVERAGE(H1040:H1044)*0.2</f>
        <v>0</v>
      </c>
      <c r="I1045" s="58">
        <f>AVERAGE(I1040:I1044)*0.4</f>
        <v>0</v>
      </c>
      <c r="J1045" s="58">
        <f>AVERAGE(J1040:J1044)*0.6</f>
        <v>0</v>
      </c>
      <c r="K1045" s="58">
        <f>AVERAGE(K1040:K1044)*0.8</f>
        <v>0</v>
      </c>
      <c r="L1045" s="61">
        <f>AVERAGE(L1040:L1044)*1</f>
        <v>1</v>
      </c>
      <c r="M1045" s="58">
        <f>SUM(H1045:L1045)</f>
        <v>1</v>
      </c>
    </row>
    <row r="1046" spans="1:13" ht="15" customHeight="1" thickTop="1" thickBot="1">
      <c r="A1046" s="59" t="s">
        <v>25</v>
      </c>
      <c r="B1046" s="45" t="s">
        <v>7</v>
      </c>
      <c r="C1046" s="45" t="s">
        <v>8</v>
      </c>
      <c r="D1046" s="45" t="s">
        <v>9</v>
      </c>
      <c r="E1046" s="45" t="s">
        <v>10</v>
      </c>
      <c r="F1046" s="45" t="s">
        <v>11</v>
      </c>
      <c r="G1046" s="46" t="s">
        <v>12</v>
      </c>
      <c r="H1046" s="45" t="s">
        <v>7</v>
      </c>
      <c r="I1046" s="45" t="s">
        <v>8</v>
      </c>
      <c r="J1046" s="45" t="s">
        <v>9</v>
      </c>
      <c r="K1046" s="45" t="s">
        <v>10</v>
      </c>
      <c r="L1046" s="60" t="s">
        <v>11</v>
      </c>
      <c r="M1046" s="46" t="s">
        <v>12</v>
      </c>
    </row>
    <row r="1047" spans="1:13" ht="15" customHeight="1" thickTop="1" thickBot="1">
      <c r="A1047" s="49" t="s">
        <v>26</v>
      </c>
      <c r="B1047" s="50"/>
      <c r="C1047" s="50"/>
      <c r="D1047" s="50"/>
      <c r="E1047" s="50"/>
      <c r="F1047" s="50">
        <v>15</v>
      </c>
      <c r="G1047" s="51">
        <f t="shared" ref="G1047:G1049" si="401">SUM(B1047:F1047)</f>
        <v>15</v>
      </c>
      <c r="H1047" s="52">
        <f t="shared" ref="H1047:L1049" si="402">IFERROR(B1047/$G$1047,0)</f>
        <v>0</v>
      </c>
      <c r="I1047" s="52">
        <f t="shared" si="402"/>
        <v>0</v>
      </c>
      <c r="J1047" s="52">
        <f t="shared" si="402"/>
        <v>0</v>
      </c>
      <c r="K1047" s="52">
        <f t="shared" si="402"/>
        <v>0</v>
      </c>
      <c r="L1047" s="52">
        <f t="shared" si="402"/>
        <v>1</v>
      </c>
      <c r="M1047" s="54" t="s">
        <v>14</v>
      </c>
    </row>
    <row r="1048" spans="1:13" ht="15" customHeight="1" thickTop="1" thickBot="1">
      <c r="A1048" s="49" t="s">
        <v>27</v>
      </c>
      <c r="B1048" s="50"/>
      <c r="C1048" s="50"/>
      <c r="D1048" s="50"/>
      <c r="E1048" s="50"/>
      <c r="F1048" s="50">
        <v>15</v>
      </c>
      <c r="G1048" s="51">
        <f t="shared" si="401"/>
        <v>15</v>
      </c>
      <c r="H1048" s="52">
        <f t="shared" si="402"/>
        <v>0</v>
      </c>
      <c r="I1048" s="52">
        <f t="shared" si="402"/>
        <v>0</v>
      </c>
      <c r="J1048" s="52">
        <f t="shared" si="402"/>
        <v>0</v>
      </c>
      <c r="K1048" s="52">
        <f t="shared" si="402"/>
        <v>0</v>
      </c>
      <c r="L1048" s="52">
        <f t="shared" si="402"/>
        <v>1</v>
      </c>
      <c r="M1048" s="54" t="s">
        <v>14</v>
      </c>
    </row>
    <row r="1049" spans="1:13" ht="15" customHeight="1" thickTop="1" thickBot="1">
      <c r="A1049" s="49" t="s">
        <v>28</v>
      </c>
      <c r="B1049" s="50"/>
      <c r="C1049" s="50"/>
      <c r="D1049" s="50"/>
      <c r="E1049" s="50"/>
      <c r="F1049" s="50">
        <v>15</v>
      </c>
      <c r="G1049" s="51">
        <f t="shared" si="401"/>
        <v>15</v>
      </c>
      <c r="H1049" s="52">
        <f t="shared" si="402"/>
        <v>0</v>
      </c>
      <c r="I1049" s="52">
        <f t="shared" si="402"/>
        <v>0</v>
      </c>
      <c r="J1049" s="52">
        <f t="shared" si="402"/>
        <v>0</v>
      </c>
      <c r="K1049" s="52">
        <f t="shared" si="402"/>
        <v>0</v>
      </c>
      <c r="L1049" s="52">
        <f t="shared" si="402"/>
        <v>1</v>
      </c>
      <c r="M1049" s="54" t="s">
        <v>14</v>
      </c>
    </row>
    <row r="1050" spans="1:13" ht="15" customHeight="1" thickTop="1" thickBot="1">
      <c r="A1050" s="55" t="s">
        <v>24</v>
      </c>
      <c r="B1050" s="56"/>
      <c r="C1050" s="56">
        <f t="shared" ref="C1050:E1050" si="403">IFERROR(AVERAGE(C1047:C1049),0)</f>
        <v>0</v>
      </c>
      <c r="D1050" s="62">
        <f t="shared" si="403"/>
        <v>0</v>
      </c>
      <c r="E1050" s="62">
        <f t="shared" si="403"/>
        <v>0</v>
      </c>
      <c r="F1050" s="62"/>
      <c r="G1050" s="62">
        <f>SUM(AVERAGE(G1047:G1049))</f>
        <v>15</v>
      </c>
      <c r="H1050" s="58">
        <f>AVERAGE(H1047:H1049)*0.2</f>
        <v>0</v>
      </c>
      <c r="I1050" s="58">
        <f>AVERAGE(I1047:I1049)*0.4</f>
        <v>0</v>
      </c>
      <c r="J1050" s="58">
        <f>AVERAGE(J1047:J1049)*0.6</f>
        <v>0</v>
      </c>
      <c r="K1050" s="58">
        <f>AVERAGE(K1047:K1049)*0.8</f>
        <v>0</v>
      </c>
      <c r="L1050" s="61">
        <f>AVERAGE(L1047:L1049)*1</f>
        <v>1</v>
      </c>
      <c r="M1050" s="63">
        <f>SUM(H1050:L1050)</f>
        <v>1</v>
      </c>
    </row>
    <row r="1051" spans="1:13" ht="15" customHeight="1" thickTop="1" thickBot="1">
      <c r="A1051" s="44" t="s">
        <v>29</v>
      </c>
      <c r="B1051" s="45" t="s">
        <v>7</v>
      </c>
      <c r="C1051" s="45" t="s">
        <v>8</v>
      </c>
      <c r="D1051" s="45" t="s">
        <v>9</v>
      </c>
      <c r="E1051" s="45" t="s">
        <v>10</v>
      </c>
      <c r="F1051" s="45" t="s">
        <v>11</v>
      </c>
      <c r="G1051" s="46" t="s">
        <v>12</v>
      </c>
      <c r="H1051" s="45" t="s">
        <v>7</v>
      </c>
      <c r="I1051" s="45" t="s">
        <v>8</v>
      </c>
      <c r="J1051" s="45" t="s">
        <v>9</v>
      </c>
      <c r="K1051" s="45" t="s">
        <v>10</v>
      </c>
      <c r="L1051" s="60" t="s">
        <v>11</v>
      </c>
      <c r="M1051" s="46" t="s">
        <v>12</v>
      </c>
    </row>
    <row r="1052" spans="1:13" ht="15" customHeight="1" thickTop="1" thickBot="1">
      <c r="A1052" s="64" t="s">
        <v>30</v>
      </c>
      <c r="B1052" s="65"/>
      <c r="C1052" s="65"/>
      <c r="D1052" s="65"/>
      <c r="E1052" s="50"/>
      <c r="F1052" s="50">
        <v>15</v>
      </c>
      <c r="G1052" s="66">
        <f t="shared" ref="G1052:G1055" si="404">SUM(B1052:F1052)</f>
        <v>15</v>
      </c>
      <c r="H1052" s="67">
        <f t="shared" ref="H1052:L1055" si="405">IFERROR(B1052/$G$1052,0)</f>
        <v>0</v>
      </c>
      <c r="I1052" s="67">
        <f t="shared" si="405"/>
        <v>0</v>
      </c>
      <c r="J1052" s="67">
        <f t="shared" si="405"/>
        <v>0</v>
      </c>
      <c r="K1052" s="67">
        <f t="shared" si="405"/>
        <v>0</v>
      </c>
      <c r="L1052" s="67">
        <f t="shared" si="405"/>
        <v>1</v>
      </c>
      <c r="M1052" s="54" t="s">
        <v>14</v>
      </c>
    </row>
    <row r="1053" spans="1:13" ht="15" customHeight="1" thickTop="1" thickBot="1">
      <c r="A1053" s="64" t="s">
        <v>31</v>
      </c>
      <c r="B1053" s="65"/>
      <c r="C1053" s="65"/>
      <c r="D1053" s="65"/>
      <c r="E1053" s="50"/>
      <c r="F1053" s="50">
        <v>15</v>
      </c>
      <c r="G1053" s="66">
        <f t="shared" si="404"/>
        <v>15</v>
      </c>
      <c r="H1053" s="67">
        <f t="shared" si="405"/>
        <v>0</v>
      </c>
      <c r="I1053" s="67">
        <f t="shared" si="405"/>
        <v>0</v>
      </c>
      <c r="J1053" s="67">
        <f t="shared" si="405"/>
        <v>0</v>
      </c>
      <c r="K1053" s="67">
        <f t="shared" si="405"/>
        <v>0</v>
      </c>
      <c r="L1053" s="67">
        <f t="shared" si="405"/>
        <v>1</v>
      </c>
      <c r="M1053" s="54" t="s">
        <v>14</v>
      </c>
    </row>
    <row r="1054" spans="1:13" ht="15" customHeight="1" thickTop="1" thickBot="1">
      <c r="A1054" s="64" t="s">
        <v>32</v>
      </c>
      <c r="B1054" s="65"/>
      <c r="C1054" s="65"/>
      <c r="D1054" s="65"/>
      <c r="E1054" s="50"/>
      <c r="F1054" s="50">
        <v>15</v>
      </c>
      <c r="G1054" s="66">
        <f t="shared" si="404"/>
        <v>15</v>
      </c>
      <c r="H1054" s="67">
        <f t="shared" si="405"/>
        <v>0</v>
      </c>
      <c r="I1054" s="67">
        <f t="shared" si="405"/>
        <v>0</v>
      </c>
      <c r="J1054" s="67">
        <f t="shared" si="405"/>
        <v>0</v>
      </c>
      <c r="K1054" s="67">
        <f t="shared" si="405"/>
        <v>0</v>
      </c>
      <c r="L1054" s="67">
        <f t="shared" si="405"/>
        <v>1</v>
      </c>
      <c r="M1054" s="54" t="s">
        <v>14</v>
      </c>
    </row>
    <row r="1055" spans="1:13" ht="15" customHeight="1" thickTop="1" thickBot="1">
      <c r="A1055" s="64" t="s">
        <v>33</v>
      </c>
      <c r="B1055" s="65"/>
      <c r="C1055" s="65"/>
      <c r="D1055" s="65"/>
      <c r="E1055" s="50"/>
      <c r="F1055" s="50">
        <v>15</v>
      </c>
      <c r="G1055" s="66">
        <f t="shared" si="404"/>
        <v>15</v>
      </c>
      <c r="H1055" s="67">
        <f t="shared" si="405"/>
        <v>0</v>
      </c>
      <c r="I1055" s="67">
        <f t="shared" si="405"/>
        <v>0</v>
      </c>
      <c r="J1055" s="67">
        <f t="shared" si="405"/>
        <v>0</v>
      </c>
      <c r="K1055" s="67">
        <f t="shared" si="405"/>
        <v>0</v>
      </c>
      <c r="L1055" s="67">
        <f t="shared" si="405"/>
        <v>1</v>
      </c>
      <c r="M1055" s="54" t="s">
        <v>14</v>
      </c>
    </row>
    <row r="1056" spans="1:13" ht="15" customHeight="1" thickTop="1" thickBot="1">
      <c r="A1056" s="68" t="s">
        <v>24</v>
      </c>
      <c r="B1056" s="69">
        <f t="shared" ref="B1056:E1056" si="406">IFERROR(AVERAGE(B1052:B1055),0)</f>
        <v>0</v>
      </c>
      <c r="C1056" s="69">
        <f t="shared" si="406"/>
        <v>0</v>
      </c>
      <c r="D1056" s="69">
        <f t="shared" si="406"/>
        <v>0</v>
      </c>
      <c r="E1056" s="69">
        <f t="shared" si="406"/>
        <v>0</v>
      </c>
      <c r="F1056" s="69"/>
      <c r="G1056" s="69">
        <f>SUM(AVERAGE(G1052:G1055))</f>
        <v>15</v>
      </c>
      <c r="H1056" s="63">
        <f>AVERAGE(H1052:H1055)*0.2</f>
        <v>0</v>
      </c>
      <c r="I1056" s="63">
        <f>AVERAGE(I1052:I1055)*0.4</f>
        <v>0</v>
      </c>
      <c r="J1056" s="63">
        <f>AVERAGE(J1052:J1055)*0.6</f>
        <v>0</v>
      </c>
      <c r="K1056" s="63">
        <f>AVERAGE(K1052:K1055)*0.8</f>
        <v>0</v>
      </c>
      <c r="L1056" s="70">
        <f>AVERAGE(L1052:L1055)*1</f>
        <v>1</v>
      </c>
      <c r="M1056" s="63">
        <f>SUM(H1056:L1056)</f>
        <v>1</v>
      </c>
    </row>
    <row r="1057" spans="1:13" ht="15" customHeight="1" thickTop="1" thickBot="1">
      <c r="A1057" s="71" t="s">
        <v>114</v>
      </c>
      <c r="B1057" s="72"/>
      <c r="C1057" s="72"/>
      <c r="D1057" s="72"/>
      <c r="E1057" s="72"/>
      <c r="F1057" s="72"/>
      <c r="G1057" s="73">
        <f>SUM(B1057:F1057)</f>
        <v>0</v>
      </c>
      <c r="H1057" s="74">
        <f t="shared" ref="H1057:L1057" si="407">IFERROR(B1057/$G$1057,0)</f>
        <v>0</v>
      </c>
      <c r="I1057" s="74">
        <f t="shared" si="407"/>
        <v>0</v>
      </c>
      <c r="J1057" s="74">
        <f t="shared" si="407"/>
        <v>0</v>
      </c>
      <c r="K1057" s="74">
        <f t="shared" si="407"/>
        <v>0</v>
      </c>
      <c r="L1057" s="74">
        <f t="shared" si="407"/>
        <v>0</v>
      </c>
      <c r="M1057" s="54" t="s">
        <v>14</v>
      </c>
    </row>
    <row r="1058" spans="1:13" ht="15" customHeight="1" thickTop="1" thickBot="1">
      <c r="A1058" s="170" t="s">
        <v>35</v>
      </c>
      <c r="B1058" s="171"/>
      <c r="C1058" s="171"/>
      <c r="D1058" s="171"/>
      <c r="E1058" s="171"/>
      <c r="F1058" s="172"/>
      <c r="G1058" s="75">
        <v>15</v>
      </c>
      <c r="H1058" s="63" t="s">
        <v>14</v>
      </c>
      <c r="I1058" s="63" t="s">
        <v>14</v>
      </c>
      <c r="J1058" s="63" t="s">
        <v>14</v>
      </c>
      <c r="K1058" s="63" t="s">
        <v>14</v>
      </c>
      <c r="L1058" s="63" t="s">
        <v>14</v>
      </c>
      <c r="M1058" s="63">
        <f>(M1038+M1045+M1050+M1056)/4</f>
        <v>1</v>
      </c>
    </row>
    <row r="1059" spans="1:13" ht="15" customHeight="1" thickTop="1">
      <c r="A1059" s="37"/>
      <c r="B1059" s="37"/>
      <c r="C1059" s="37"/>
      <c r="D1059" s="37"/>
      <c r="E1059" s="37"/>
      <c r="F1059" s="37"/>
      <c r="G1059" s="37"/>
      <c r="H1059" s="37"/>
      <c r="I1059" s="37"/>
      <c r="J1059" s="37"/>
      <c r="K1059" s="37"/>
      <c r="L1059" s="37"/>
      <c r="M1059" s="37"/>
    </row>
    <row r="1060" spans="1:13" ht="15" customHeight="1" thickBot="1">
      <c r="A1060" s="37"/>
      <c r="B1060" s="37"/>
      <c r="C1060" s="37"/>
      <c r="D1060" s="37"/>
      <c r="E1060" s="37"/>
      <c r="F1060" s="37"/>
      <c r="G1060" s="37"/>
      <c r="H1060" s="37"/>
      <c r="I1060" s="37"/>
      <c r="J1060" s="37"/>
      <c r="K1060" s="37"/>
      <c r="L1060" s="37"/>
      <c r="M1060" s="37"/>
    </row>
    <row r="1061" spans="1:13" ht="15" customHeight="1" thickTop="1" thickBot="1">
      <c r="A1061" s="39" t="s">
        <v>0</v>
      </c>
      <c r="B1061" s="153" t="s">
        <v>168</v>
      </c>
      <c r="C1061" s="154"/>
      <c r="D1061" s="154"/>
      <c r="E1061" s="154"/>
      <c r="F1061" s="154"/>
      <c r="G1061" s="155"/>
      <c r="H1061" s="156" t="s">
        <v>111</v>
      </c>
      <c r="I1061" s="157"/>
      <c r="J1061" s="158"/>
      <c r="K1061" s="40" t="s">
        <v>2</v>
      </c>
      <c r="L1061" s="159">
        <v>45313</v>
      </c>
      <c r="M1061" s="160"/>
    </row>
    <row r="1062" spans="1:13" ht="15" customHeight="1" thickBot="1">
      <c r="A1062" s="161" t="s">
        <v>3</v>
      </c>
      <c r="B1062" s="162"/>
      <c r="C1062" s="162"/>
      <c r="D1062" s="162"/>
      <c r="E1062" s="162"/>
      <c r="F1062" s="162"/>
      <c r="G1062" s="163"/>
      <c r="H1062" s="41" t="s">
        <v>112</v>
      </c>
      <c r="I1062" s="167">
        <v>19</v>
      </c>
      <c r="J1062" s="155"/>
      <c r="K1062" s="42"/>
      <c r="L1062" s="41"/>
      <c r="M1062" s="41"/>
    </row>
    <row r="1063" spans="1:13" ht="15" customHeight="1" thickBot="1">
      <c r="A1063" s="164"/>
      <c r="B1063" s="165"/>
      <c r="C1063" s="165"/>
      <c r="D1063" s="165"/>
      <c r="E1063" s="165"/>
      <c r="F1063" s="165"/>
      <c r="G1063" s="166"/>
      <c r="H1063" s="41" t="s">
        <v>113</v>
      </c>
      <c r="I1063" s="167">
        <v>2</v>
      </c>
      <c r="J1063" s="155"/>
      <c r="K1063" s="41"/>
      <c r="L1063" s="41"/>
      <c r="M1063" s="41"/>
    </row>
    <row r="1064" spans="1:13" ht="15" customHeight="1" thickBot="1">
      <c r="A1064" s="43" t="s">
        <v>4</v>
      </c>
      <c r="B1064" s="168" t="s">
        <v>5</v>
      </c>
      <c r="C1064" s="169"/>
      <c r="D1064" s="169"/>
      <c r="E1064" s="169"/>
      <c r="F1064" s="169"/>
      <c r="G1064" s="169"/>
      <c r="H1064" s="167" t="s">
        <v>5</v>
      </c>
      <c r="I1064" s="154"/>
      <c r="J1064" s="154"/>
      <c r="K1064" s="154"/>
      <c r="L1064" s="154"/>
      <c r="M1064" s="155"/>
    </row>
    <row r="1065" spans="1:13" ht="15" customHeight="1" thickTop="1" thickBot="1">
      <c r="A1065" s="44" t="s">
        <v>6</v>
      </c>
      <c r="B1065" s="45" t="s">
        <v>7</v>
      </c>
      <c r="C1065" s="45" t="s">
        <v>8</v>
      </c>
      <c r="D1065" s="45" t="s">
        <v>9</v>
      </c>
      <c r="E1065" s="45" t="s">
        <v>10</v>
      </c>
      <c r="F1065" s="45" t="s">
        <v>11</v>
      </c>
      <c r="G1065" s="46" t="s">
        <v>12</v>
      </c>
      <c r="H1065" s="47" t="s">
        <v>7</v>
      </c>
      <c r="I1065" s="47" t="s">
        <v>8</v>
      </c>
      <c r="J1065" s="47" t="s">
        <v>9</v>
      </c>
      <c r="K1065" s="47" t="s">
        <v>10</v>
      </c>
      <c r="L1065" s="47" t="s">
        <v>11</v>
      </c>
      <c r="M1065" s="48" t="s">
        <v>12</v>
      </c>
    </row>
    <row r="1066" spans="1:13" ht="15" customHeight="1" thickTop="1" thickBot="1">
      <c r="A1066" s="49" t="s">
        <v>13</v>
      </c>
      <c r="B1066" s="50"/>
      <c r="C1066" s="50"/>
      <c r="D1066" s="50"/>
      <c r="E1066" s="50"/>
      <c r="F1066" s="50">
        <v>21</v>
      </c>
      <c r="G1066" s="51">
        <f t="shared" ref="G1066:G1068" si="408">SUM(B1066:F1066)</f>
        <v>21</v>
      </c>
      <c r="H1066" s="52">
        <f t="shared" ref="H1066:L1068" si="409">IFERROR(B1066/$G$1066,0)</f>
        <v>0</v>
      </c>
      <c r="I1066" s="52">
        <f t="shared" si="409"/>
        <v>0</v>
      </c>
      <c r="J1066" s="52">
        <f t="shared" si="409"/>
        <v>0</v>
      </c>
      <c r="K1066" s="52">
        <f t="shared" si="409"/>
        <v>0</v>
      </c>
      <c r="L1066" s="52">
        <f t="shared" si="409"/>
        <v>1</v>
      </c>
      <c r="M1066" s="53" t="s">
        <v>14</v>
      </c>
    </row>
    <row r="1067" spans="1:13" ht="15" customHeight="1" thickTop="1" thickBot="1">
      <c r="A1067" s="49" t="s">
        <v>15</v>
      </c>
      <c r="B1067" s="50"/>
      <c r="C1067" s="50"/>
      <c r="D1067" s="50"/>
      <c r="E1067" s="50"/>
      <c r="F1067" s="50">
        <v>21</v>
      </c>
      <c r="G1067" s="51">
        <f t="shared" si="408"/>
        <v>21</v>
      </c>
      <c r="H1067" s="52">
        <f t="shared" si="409"/>
        <v>0</v>
      </c>
      <c r="I1067" s="52">
        <f t="shared" si="409"/>
        <v>0</v>
      </c>
      <c r="J1067" s="52">
        <f t="shared" si="409"/>
        <v>0</v>
      </c>
      <c r="K1067" s="52">
        <f t="shared" si="409"/>
        <v>0</v>
      </c>
      <c r="L1067" s="52">
        <f t="shared" si="409"/>
        <v>1</v>
      </c>
      <c r="M1067" s="54" t="s">
        <v>14</v>
      </c>
    </row>
    <row r="1068" spans="1:13" ht="15" customHeight="1" thickTop="1" thickBot="1">
      <c r="A1068" s="49" t="s">
        <v>16</v>
      </c>
      <c r="B1068" s="50"/>
      <c r="C1068" s="50"/>
      <c r="D1068" s="50"/>
      <c r="E1068" s="50"/>
      <c r="F1068" s="50">
        <v>21</v>
      </c>
      <c r="G1068" s="51">
        <f t="shared" si="408"/>
        <v>21</v>
      </c>
      <c r="H1068" s="52">
        <f t="shared" si="409"/>
        <v>0</v>
      </c>
      <c r="I1068" s="52">
        <f t="shared" si="409"/>
        <v>0</v>
      </c>
      <c r="J1068" s="52">
        <f t="shared" si="409"/>
        <v>0</v>
      </c>
      <c r="K1068" s="52">
        <f t="shared" si="409"/>
        <v>0</v>
      </c>
      <c r="L1068" s="52">
        <f t="shared" si="409"/>
        <v>1</v>
      </c>
      <c r="M1068" s="54" t="s">
        <v>14</v>
      </c>
    </row>
    <row r="1069" spans="1:13" ht="15" customHeight="1" thickTop="1" thickBot="1">
      <c r="A1069" s="55" t="s">
        <v>17</v>
      </c>
      <c r="B1069" s="56">
        <f>IFERROR(AVERAGE(B1066:B1068),0)</f>
        <v>0</v>
      </c>
      <c r="C1069" s="56"/>
      <c r="D1069" s="56">
        <f>IFERROR(AVERAGE(D1066:D1068),0)</f>
        <v>0</v>
      </c>
      <c r="E1069" s="56"/>
      <c r="F1069" s="56"/>
      <c r="G1069" s="56">
        <f>SUM(AVERAGE(G1066:G1068))</f>
        <v>21</v>
      </c>
      <c r="H1069" s="57">
        <f>AVERAGE(H1066:H1068)*0.2</f>
        <v>0</v>
      </c>
      <c r="I1069" s="57">
        <f>AVERAGE(I1066:I1068)*0.4</f>
        <v>0</v>
      </c>
      <c r="J1069" s="57">
        <f>AVERAGE(J1066:J1068)*0.6</f>
        <v>0</v>
      </c>
      <c r="K1069" s="57">
        <f>AVERAGE(K1066:K1068)*0.8</f>
        <v>0</v>
      </c>
      <c r="L1069" s="57">
        <f>AVERAGE(L1066:L1068)*1</f>
        <v>1</v>
      </c>
      <c r="M1069" s="58">
        <f>SUM(H1069:L1069)</f>
        <v>1</v>
      </c>
    </row>
    <row r="1070" spans="1:13" ht="15" customHeight="1" thickTop="1" thickBot="1">
      <c r="A1070" s="59" t="s">
        <v>18</v>
      </c>
      <c r="B1070" s="45" t="s">
        <v>7</v>
      </c>
      <c r="C1070" s="45" t="s">
        <v>8</v>
      </c>
      <c r="D1070" s="45" t="s">
        <v>9</v>
      </c>
      <c r="E1070" s="45" t="s">
        <v>10</v>
      </c>
      <c r="F1070" s="45" t="s">
        <v>11</v>
      </c>
      <c r="G1070" s="46" t="s">
        <v>12</v>
      </c>
      <c r="H1070" s="45" t="s">
        <v>7</v>
      </c>
      <c r="I1070" s="45" t="s">
        <v>8</v>
      </c>
      <c r="J1070" s="45" t="s">
        <v>9</v>
      </c>
      <c r="K1070" s="45" t="s">
        <v>10</v>
      </c>
      <c r="L1070" s="60" t="s">
        <v>11</v>
      </c>
      <c r="M1070" s="46" t="s">
        <v>12</v>
      </c>
    </row>
    <row r="1071" spans="1:13" ht="15" customHeight="1" thickTop="1" thickBot="1">
      <c r="A1071" s="49" t="s">
        <v>19</v>
      </c>
      <c r="B1071" s="50"/>
      <c r="C1071" s="50"/>
      <c r="D1071" s="50"/>
      <c r="E1071" s="50"/>
      <c r="F1071" s="50">
        <v>21</v>
      </c>
      <c r="G1071" s="51">
        <f t="shared" ref="G1071:G1075" si="410">SUM(B1071:F1071)</f>
        <v>21</v>
      </c>
      <c r="H1071" s="52">
        <f t="shared" ref="H1071:L1075" si="411">IFERROR(B1071/$G$1071,0)</f>
        <v>0</v>
      </c>
      <c r="I1071" s="52">
        <f t="shared" si="411"/>
        <v>0</v>
      </c>
      <c r="J1071" s="52">
        <f t="shared" si="411"/>
        <v>0</v>
      </c>
      <c r="K1071" s="52">
        <f t="shared" si="411"/>
        <v>0</v>
      </c>
      <c r="L1071" s="52">
        <f t="shared" si="411"/>
        <v>1</v>
      </c>
      <c r="M1071" s="54" t="s">
        <v>14</v>
      </c>
    </row>
    <row r="1072" spans="1:13" ht="15" customHeight="1" thickTop="1" thickBot="1">
      <c r="A1072" s="49" t="s">
        <v>20</v>
      </c>
      <c r="B1072" s="50"/>
      <c r="C1072" s="50"/>
      <c r="D1072" s="50"/>
      <c r="E1072" s="50"/>
      <c r="F1072" s="50">
        <v>21</v>
      </c>
      <c r="G1072" s="51">
        <f t="shared" si="410"/>
        <v>21</v>
      </c>
      <c r="H1072" s="52">
        <f t="shared" si="411"/>
        <v>0</v>
      </c>
      <c r="I1072" s="52">
        <f t="shared" si="411"/>
        <v>0</v>
      </c>
      <c r="J1072" s="52">
        <f t="shared" si="411"/>
        <v>0</v>
      </c>
      <c r="K1072" s="52">
        <f t="shared" si="411"/>
        <v>0</v>
      </c>
      <c r="L1072" s="52">
        <f t="shared" si="411"/>
        <v>1</v>
      </c>
      <c r="M1072" s="54" t="s">
        <v>14</v>
      </c>
    </row>
    <row r="1073" spans="1:13" ht="15" customHeight="1" thickTop="1" thickBot="1">
      <c r="A1073" s="49" t="s">
        <v>21</v>
      </c>
      <c r="B1073" s="50"/>
      <c r="C1073" s="50"/>
      <c r="D1073" s="50"/>
      <c r="E1073" s="50"/>
      <c r="F1073" s="50">
        <v>21</v>
      </c>
      <c r="G1073" s="51">
        <f t="shared" si="410"/>
        <v>21</v>
      </c>
      <c r="H1073" s="52">
        <f t="shared" si="411"/>
        <v>0</v>
      </c>
      <c r="I1073" s="52">
        <f t="shared" si="411"/>
        <v>0</v>
      </c>
      <c r="J1073" s="52">
        <f t="shared" si="411"/>
        <v>0</v>
      </c>
      <c r="K1073" s="52">
        <f t="shared" si="411"/>
        <v>0</v>
      </c>
      <c r="L1073" s="52">
        <f t="shared" si="411"/>
        <v>1</v>
      </c>
      <c r="M1073" s="54" t="s">
        <v>14</v>
      </c>
    </row>
    <row r="1074" spans="1:13" ht="15" customHeight="1" thickTop="1" thickBot="1">
      <c r="A1074" s="49" t="s">
        <v>22</v>
      </c>
      <c r="B1074" s="50"/>
      <c r="C1074" s="50"/>
      <c r="D1074" s="50"/>
      <c r="E1074" s="50"/>
      <c r="F1074" s="50">
        <v>21</v>
      </c>
      <c r="G1074" s="51">
        <f t="shared" si="410"/>
        <v>21</v>
      </c>
      <c r="H1074" s="52">
        <f t="shared" si="411"/>
        <v>0</v>
      </c>
      <c r="I1074" s="52">
        <f t="shared" si="411"/>
        <v>0</v>
      </c>
      <c r="J1074" s="52">
        <f t="shared" si="411"/>
        <v>0</v>
      </c>
      <c r="K1074" s="52">
        <f t="shared" si="411"/>
        <v>0</v>
      </c>
      <c r="L1074" s="52">
        <f t="shared" si="411"/>
        <v>1</v>
      </c>
      <c r="M1074" s="54" t="s">
        <v>14</v>
      </c>
    </row>
    <row r="1075" spans="1:13" ht="15" customHeight="1" thickTop="1" thickBot="1">
      <c r="A1075" s="49" t="s">
        <v>23</v>
      </c>
      <c r="B1075" s="50"/>
      <c r="C1075" s="50"/>
      <c r="D1075" s="50"/>
      <c r="E1075" s="50"/>
      <c r="F1075" s="50">
        <v>21</v>
      </c>
      <c r="G1075" s="51">
        <f t="shared" si="410"/>
        <v>21</v>
      </c>
      <c r="H1075" s="52">
        <f t="shared" si="411"/>
        <v>0</v>
      </c>
      <c r="I1075" s="52">
        <f t="shared" si="411"/>
        <v>0</v>
      </c>
      <c r="J1075" s="52">
        <f t="shared" si="411"/>
        <v>0</v>
      </c>
      <c r="K1075" s="52">
        <f t="shared" si="411"/>
        <v>0</v>
      </c>
      <c r="L1075" s="52">
        <f t="shared" si="411"/>
        <v>1</v>
      </c>
      <c r="M1075" s="54"/>
    </row>
    <row r="1076" spans="1:13" ht="15" customHeight="1" thickTop="1" thickBot="1">
      <c r="A1076" s="55" t="s">
        <v>24</v>
      </c>
      <c r="B1076" s="56">
        <f t="shared" ref="B1076:E1076" si="412">IFERROR(AVERAGE(B1071:B1075),0)</f>
        <v>0</v>
      </c>
      <c r="C1076" s="56">
        <f t="shared" si="412"/>
        <v>0</v>
      </c>
      <c r="D1076" s="56">
        <f t="shared" si="412"/>
        <v>0</v>
      </c>
      <c r="E1076" s="56">
        <f t="shared" si="412"/>
        <v>0</v>
      </c>
      <c r="F1076" s="56"/>
      <c r="G1076" s="56">
        <f>SUM(AVERAGE(G1071:G1075))</f>
        <v>21</v>
      </c>
      <c r="H1076" s="58">
        <f>AVERAGE(H1071:H1075)*0.2</f>
        <v>0</v>
      </c>
      <c r="I1076" s="58">
        <f>AVERAGE(I1071:I1075)*0.4</f>
        <v>0</v>
      </c>
      <c r="J1076" s="58">
        <f>AVERAGE(J1071:J1075)*0.6</f>
        <v>0</v>
      </c>
      <c r="K1076" s="58">
        <f>AVERAGE(K1071:K1075)*0.8</f>
        <v>0</v>
      </c>
      <c r="L1076" s="61">
        <f>AVERAGE(L1071:L1075)*1</f>
        <v>1</v>
      </c>
      <c r="M1076" s="58">
        <f>SUM(H1076:L1076)</f>
        <v>1</v>
      </c>
    </row>
    <row r="1077" spans="1:13" ht="15" customHeight="1" thickTop="1" thickBot="1">
      <c r="A1077" s="59" t="s">
        <v>25</v>
      </c>
      <c r="B1077" s="45" t="s">
        <v>7</v>
      </c>
      <c r="C1077" s="45" t="s">
        <v>8</v>
      </c>
      <c r="D1077" s="45" t="s">
        <v>9</v>
      </c>
      <c r="E1077" s="45" t="s">
        <v>10</v>
      </c>
      <c r="F1077" s="45" t="s">
        <v>11</v>
      </c>
      <c r="G1077" s="46" t="s">
        <v>12</v>
      </c>
      <c r="H1077" s="45" t="s">
        <v>7</v>
      </c>
      <c r="I1077" s="45" t="s">
        <v>8</v>
      </c>
      <c r="J1077" s="45" t="s">
        <v>9</v>
      </c>
      <c r="K1077" s="45" t="s">
        <v>10</v>
      </c>
      <c r="L1077" s="60" t="s">
        <v>11</v>
      </c>
      <c r="M1077" s="46" t="s">
        <v>12</v>
      </c>
    </row>
    <row r="1078" spans="1:13" ht="15" customHeight="1" thickTop="1" thickBot="1">
      <c r="A1078" s="49" t="s">
        <v>26</v>
      </c>
      <c r="B1078" s="50"/>
      <c r="C1078" s="50"/>
      <c r="D1078" s="50"/>
      <c r="E1078" s="50"/>
      <c r="F1078" s="50">
        <v>21</v>
      </c>
      <c r="G1078" s="51">
        <f t="shared" ref="G1078:G1080" si="413">SUM(B1078:F1078)</f>
        <v>21</v>
      </c>
      <c r="H1078" s="52">
        <f t="shared" ref="H1078:L1080" si="414">IFERROR(B1078/$G$1078,0)</f>
        <v>0</v>
      </c>
      <c r="I1078" s="52">
        <f t="shared" si="414"/>
        <v>0</v>
      </c>
      <c r="J1078" s="52">
        <f t="shared" si="414"/>
        <v>0</v>
      </c>
      <c r="K1078" s="52">
        <f t="shared" si="414"/>
        <v>0</v>
      </c>
      <c r="L1078" s="52">
        <f t="shared" si="414"/>
        <v>1</v>
      </c>
      <c r="M1078" s="54" t="s">
        <v>14</v>
      </c>
    </row>
    <row r="1079" spans="1:13" ht="15" customHeight="1" thickTop="1" thickBot="1">
      <c r="A1079" s="49" t="s">
        <v>27</v>
      </c>
      <c r="B1079" s="50"/>
      <c r="C1079" s="50"/>
      <c r="D1079" s="50"/>
      <c r="E1079" s="50"/>
      <c r="F1079" s="50">
        <v>21</v>
      </c>
      <c r="G1079" s="51">
        <f t="shared" si="413"/>
        <v>21</v>
      </c>
      <c r="H1079" s="52">
        <f t="shared" si="414"/>
        <v>0</v>
      </c>
      <c r="I1079" s="52">
        <f t="shared" si="414"/>
        <v>0</v>
      </c>
      <c r="J1079" s="52">
        <f t="shared" si="414"/>
        <v>0</v>
      </c>
      <c r="K1079" s="52">
        <f t="shared" si="414"/>
        <v>0</v>
      </c>
      <c r="L1079" s="52">
        <f t="shared" si="414"/>
        <v>1</v>
      </c>
      <c r="M1079" s="54" t="s">
        <v>14</v>
      </c>
    </row>
    <row r="1080" spans="1:13" ht="15" customHeight="1" thickTop="1" thickBot="1">
      <c r="A1080" s="49" t="s">
        <v>28</v>
      </c>
      <c r="B1080" s="50"/>
      <c r="C1080" s="50"/>
      <c r="D1080" s="50"/>
      <c r="E1080" s="50"/>
      <c r="F1080" s="50">
        <v>21</v>
      </c>
      <c r="G1080" s="51">
        <f t="shared" si="413"/>
        <v>21</v>
      </c>
      <c r="H1080" s="52">
        <f t="shared" si="414"/>
        <v>0</v>
      </c>
      <c r="I1080" s="52">
        <f t="shared" si="414"/>
        <v>0</v>
      </c>
      <c r="J1080" s="52">
        <f t="shared" si="414"/>
        <v>0</v>
      </c>
      <c r="K1080" s="52">
        <f t="shared" si="414"/>
        <v>0</v>
      </c>
      <c r="L1080" s="52">
        <f t="shared" si="414"/>
        <v>1</v>
      </c>
      <c r="M1080" s="54" t="s">
        <v>14</v>
      </c>
    </row>
    <row r="1081" spans="1:13" ht="15" customHeight="1" thickTop="1" thickBot="1">
      <c r="A1081" s="55" t="s">
        <v>24</v>
      </c>
      <c r="B1081" s="56"/>
      <c r="C1081" s="56">
        <f t="shared" ref="C1081:E1081" si="415">IFERROR(AVERAGE(C1078:C1080),0)</f>
        <v>0</v>
      </c>
      <c r="D1081" s="62">
        <f t="shared" si="415"/>
        <v>0</v>
      </c>
      <c r="E1081" s="62">
        <f t="shared" si="415"/>
        <v>0</v>
      </c>
      <c r="F1081" s="62"/>
      <c r="G1081" s="62">
        <f>SUM(AVERAGE(G1078:G1080))</f>
        <v>21</v>
      </c>
      <c r="H1081" s="58">
        <f>AVERAGE(H1078:H1080)*0.2</f>
        <v>0</v>
      </c>
      <c r="I1081" s="58">
        <f>AVERAGE(I1078:I1080)*0.4</f>
        <v>0</v>
      </c>
      <c r="J1081" s="58">
        <f>AVERAGE(J1078:J1080)*0.6</f>
        <v>0</v>
      </c>
      <c r="K1081" s="58">
        <f>AVERAGE(K1078:K1080)*0.8</f>
        <v>0</v>
      </c>
      <c r="L1081" s="61">
        <f>AVERAGE(L1078:L1080)*1</f>
        <v>1</v>
      </c>
      <c r="M1081" s="63">
        <f>SUM(H1081:L1081)</f>
        <v>1</v>
      </c>
    </row>
    <row r="1082" spans="1:13" ht="15" customHeight="1" thickTop="1" thickBot="1">
      <c r="A1082" s="44" t="s">
        <v>29</v>
      </c>
      <c r="B1082" s="45" t="s">
        <v>7</v>
      </c>
      <c r="C1082" s="45" t="s">
        <v>8</v>
      </c>
      <c r="D1082" s="45" t="s">
        <v>9</v>
      </c>
      <c r="E1082" s="45" t="s">
        <v>10</v>
      </c>
      <c r="F1082" s="45" t="s">
        <v>11</v>
      </c>
      <c r="G1082" s="46" t="s">
        <v>12</v>
      </c>
      <c r="H1082" s="45" t="s">
        <v>7</v>
      </c>
      <c r="I1082" s="45" t="s">
        <v>8</v>
      </c>
      <c r="J1082" s="45" t="s">
        <v>9</v>
      </c>
      <c r="K1082" s="45" t="s">
        <v>10</v>
      </c>
      <c r="L1082" s="60" t="s">
        <v>11</v>
      </c>
      <c r="M1082" s="46" t="s">
        <v>12</v>
      </c>
    </row>
    <row r="1083" spans="1:13" ht="15" customHeight="1" thickTop="1" thickBot="1">
      <c r="A1083" s="64" t="s">
        <v>30</v>
      </c>
      <c r="B1083" s="65"/>
      <c r="C1083" s="65"/>
      <c r="D1083" s="65"/>
      <c r="E1083" s="50"/>
      <c r="F1083" s="50">
        <v>21</v>
      </c>
      <c r="G1083" s="66">
        <f t="shared" ref="G1083:G1086" si="416">SUM(B1083:F1083)</f>
        <v>21</v>
      </c>
      <c r="H1083" s="67">
        <f t="shared" ref="H1083:L1086" si="417">IFERROR(B1083/$G$1083,0)</f>
        <v>0</v>
      </c>
      <c r="I1083" s="67">
        <f t="shared" si="417"/>
        <v>0</v>
      </c>
      <c r="J1083" s="67">
        <f t="shared" si="417"/>
        <v>0</v>
      </c>
      <c r="K1083" s="67">
        <f t="shared" si="417"/>
        <v>0</v>
      </c>
      <c r="L1083" s="67">
        <f t="shared" si="417"/>
        <v>1</v>
      </c>
      <c r="M1083" s="54" t="s">
        <v>14</v>
      </c>
    </row>
    <row r="1084" spans="1:13" ht="15" customHeight="1" thickTop="1" thickBot="1">
      <c r="A1084" s="64" t="s">
        <v>31</v>
      </c>
      <c r="B1084" s="65"/>
      <c r="C1084" s="65"/>
      <c r="D1084" s="65"/>
      <c r="E1084" s="50"/>
      <c r="F1084" s="50">
        <v>21</v>
      </c>
      <c r="G1084" s="66">
        <f t="shared" si="416"/>
        <v>21</v>
      </c>
      <c r="H1084" s="67">
        <f t="shared" si="417"/>
        <v>0</v>
      </c>
      <c r="I1084" s="67">
        <f t="shared" si="417"/>
        <v>0</v>
      </c>
      <c r="J1084" s="67">
        <f t="shared" si="417"/>
        <v>0</v>
      </c>
      <c r="K1084" s="67">
        <f t="shared" si="417"/>
        <v>0</v>
      </c>
      <c r="L1084" s="67">
        <f t="shared" si="417"/>
        <v>1</v>
      </c>
      <c r="M1084" s="54" t="s">
        <v>14</v>
      </c>
    </row>
    <row r="1085" spans="1:13" ht="15" customHeight="1" thickTop="1" thickBot="1">
      <c r="A1085" s="64" t="s">
        <v>32</v>
      </c>
      <c r="B1085" s="65"/>
      <c r="C1085" s="65"/>
      <c r="D1085" s="65"/>
      <c r="E1085" s="50"/>
      <c r="F1085" s="50">
        <v>21</v>
      </c>
      <c r="G1085" s="66">
        <f t="shared" si="416"/>
        <v>21</v>
      </c>
      <c r="H1085" s="67">
        <f t="shared" si="417"/>
        <v>0</v>
      </c>
      <c r="I1085" s="67">
        <f t="shared" si="417"/>
        <v>0</v>
      </c>
      <c r="J1085" s="67">
        <f t="shared" si="417"/>
        <v>0</v>
      </c>
      <c r="K1085" s="67">
        <f t="shared" si="417"/>
        <v>0</v>
      </c>
      <c r="L1085" s="67">
        <f t="shared" si="417"/>
        <v>1</v>
      </c>
      <c r="M1085" s="54" t="s">
        <v>14</v>
      </c>
    </row>
    <row r="1086" spans="1:13" ht="15" customHeight="1" thickTop="1" thickBot="1">
      <c r="A1086" s="64" t="s">
        <v>33</v>
      </c>
      <c r="B1086" s="65"/>
      <c r="C1086" s="65"/>
      <c r="D1086" s="65"/>
      <c r="E1086" s="50"/>
      <c r="F1086" s="50">
        <v>21</v>
      </c>
      <c r="G1086" s="66">
        <f t="shared" si="416"/>
        <v>21</v>
      </c>
      <c r="H1086" s="67">
        <f t="shared" si="417"/>
        <v>0</v>
      </c>
      <c r="I1086" s="67">
        <f t="shared" si="417"/>
        <v>0</v>
      </c>
      <c r="J1086" s="67">
        <f t="shared" si="417"/>
        <v>0</v>
      </c>
      <c r="K1086" s="67">
        <f t="shared" si="417"/>
        <v>0</v>
      </c>
      <c r="L1086" s="67">
        <f t="shared" si="417"/>
        <v>1</v>
      </c>
      <c r="M1086" s="54" t="s">
        <v>14</v>
      </c>
    </row>
    <row r="1087" spans="1:13" ht="15" customHeight="1" thickTop="1" thickBot="1">
      <c r="A1087" s="68" t="s">
        <v>24</v>
      </c>
      <c r="B1087" s="69">
        <f t="shared" ref="B1087:E1087" si="418">IFERROR(AVERAGE(B1083:B1086),0)</f>
        <v>0</v>
      </c>
      <c r="C1087" s="69">
        <f t="shared" si="418"/>
        <v>0</v>
      </c>
      <c r="D1087" s="69">
        <f t="shared" si="418"/>
        <v>0</v>
      </c>
      <c r="E1087" s="69">
        <f t="shared" si="418"/>
        <v>0</v>
      </c>
      <c r="F1087" s="69"/>
      <c r="G1087" s="69">
        <f>SUM(AVERAGE(G1083:G1086))</f>
        <v>21</v>
      </c>
      <c r="H1087" s="63">
        <f>AVERAGE(H1083:H1086)*0.2</f>
        <v>0</v>
      </c>
      <c r="I1087" s="63">
        <f>AVERAGE(I1083:I1086)*0.4</f>
        <v>0</v>
      </c>
      <c r="J1087" s="63">
        <f>AVERAGE(J1083:J1086)*0.6</f>
        <v>0</v>
      </c>
      <c r="K1087" s="63">
        <f>AVERAGE(K1083:K1086)*0.8</f>
        <v>0</v>
      </c>
      <c r="L1087" s="70">
        <f>AVERAGE(L1083:L1086)*1</f>
        <v>1</v>
      </c>
      <c r="M1087" s="63">
        <f>SUM(H1087:L1087)</f>
        <v>1</v>
      </c>
    </row>
    <row r="1088" spans="1:13" ht="15" customHeight="1" thickTop="1" thickBot="1">
      <c r="A1088" s="71" t="s">
        <v>114</v>
      </c>
      <c r="B1088" s="72"/>
      <c r="C1088" s="72"/>
      <c r="D1088" s="72"/>
      <c r="E1088" s="72"/>
      <c r="F1088" s="72"/>
      <c r="G1088" s="73">
        <f>SUM(B1088:F1088)</f>
        <v>0</v>
      </c>
      <c r="H1088" s="74">
        <f t="shared" ref="H1088:L1088" si="419">IFERROR(B1088/$G$1088,0)</f>
        <v>0</v>
      </c>
      <c r="I1088" s="74">
        <f t="shared" si="419"/>
        <v>0</v>
      </c>
      <c r="J1088" s="74">
        <f t="shared" si="419"/>
        <v>0</v>
      </c>
      <c r="K1088" s="74">
        <f t="shared" si="419"/>
        <v>0</v>
      </c>
      <c r="L1088" s="74">
        <f t="shared" si="419"/>
        <v>0</v>
      </c>
      <c r="M1088" s="54" t="s">
        <v>14</v>
      </c>
    </row>
    <row r="1089" spans="1:13" ht="15" customHeight="1" thickTop="1" thickBot="1">
      <c r="A1089" s="170" t="s">
        <v>35</v>
      </c>
      <c r="B1089" s="171"/>
      <c r="C1089" s="171"/>
      <c r="D1089" s="171"/>
      <c r="E1089" s="171"/>
      <c r="F1089" s="172"/>
      <c r="G1089" s="75">
        <v>21</v>
      </c>
      <c r="H1089" s="63" t="s">
        <v>14</v>
      </c>
      <c r="I1089" s="63" t="s">
        <v>14</v>
      </c>
      <c r="J1089" s="63" t="s">
        <v>14</v>
      </c>
      <c r="K1089" s="63" t="s">
        <v>14</v>
      </c>
      <c r="L1089" s="63" t="s">
        <v>14</v>
      </c>
      <c r="M1089" s="63">
        <f>(M1069+M1076+M1081+M1087)/4</f>
        <v>1</v>
      </c>
    </row>
    <row r="1090" spans="1:13" ht="15" customHeight="1" thickTop="1">
      <c r="A1090" s="37"/>
      <c r="B1090" s="37"/>
      <c r="C1090" s="37"/>
      <c r="D1090" s="37"/>
      <c r="E1090" s="37"/>
      <c r="F1090" s="37"/>
      <c r="G1090" s="37"/>
      <c r="H1090" s="37"/>
      <c r="I1090" s="37"/>
      <c r="J1090" s="37"/>
      <c r="K1090" s="37"/>
      <c r="L1090" s="37"/>
      <c r="M1090" s="37"/>
    </row>
    <row r="1091" spans="1:13" ht="15" customHeight="1" thickBot="1">
      <c r="A1091" s="37"/>
      <c r="B1091" s="37"/>
      <c r="C1091" s="37"/>
      <c r="D1091" s="37"/>
      <c r="E1091" s="37"/>
      <c r="F1091" s="37"/>
      <c r="G1091" s="37"/>
      <c r="H1091" s="37"/>
      <c r="I1091" s="37"/>
      <c r="J1091" s="37"/>
      <c r="K1091" s="37"/>
      <c r="L1091" s="37"/>
      <c r="M1091" s="37"/>
    </row>
    <row r="1092" spans="1:13" ht="15" customHeight="1" thickTop="1" thickBot="1">
      <c r="A1092" s="39" t="s">
        <v>0</v>
      </c>
      <c r="B1092" s="153" t="s">
        <v>169</v>
      </c>
      <c r="C1092" s="154"/>
      <c r="D1092" s="154"/>
      <c r="E1092" s="154"/>
      <c r="F1092" s="154"/>
      <c r="G1092" s="155"/>
      <c r="H1092" s="156" t="s">
        <v>111</v>
      </c>
      <c r="I1092" s="157"/>
      <c r="J1092" s="158"/>
      <c r="K1092" s="40" t="s">
        <v>2</v>
      </c>
      <c r="L1092" s="159">
        <v>45313</v>
      </c>
      <c r="M1092" s="160"/>
    </row>
    <row r="1093" spans="1:13" ht="15" customHeight="1" thickBot="1">
      <c r="A1093" s="161" t="s">
        <v>3</v>
      </c>
      <c r="B1093" s="162"/>
      <c r="C1093" s="162"/>
      <c r="D1093" s="162"/>
      <c r="E1093" s="162"/>
      <c r="F1093" s="162"/>
      <c r="G1093" s="163"/>
      <c r="H1093" s="41" t="s">
        <v>112</v>
      </c>
      <c r="I1093" s="167">
        <v>16</v>
      </c>
      <c r="J1093" s="155"/>
      <c r="K1093" s="42"/>
      <c r="L1093" s="41"/>
      <c r="M1093" s="41"/>
    </row>
    <row r="1094" spans="1:13" ht="15" customHeight="1" thickBot="1">
      <c r="A1094" s="164"/>
      <c r="B1094" s="165"/>
      <c r="C1094" s="165"/>
      <c r="D1094" s="165"/>
      <c r="E1094" s="165"/>
      <c r="F1094" s="165"/>
      <c r="G1094" s="166"/>
      <c r="H1094" s="41" t="s">
        <v>113</v>
      </c>
      <c r="I1094" s="167">
        <v>0</v>
      </c>
      <c r="J1094" s="155"/>
      <c r="K1094" s="41"/>
      <c r="L1094" s="41"/>
      <c r="M1094" s="41"/>
    </row>
    <row r="1095" spans="1:13" ht="15" customHeight="1" thickBot="1">
      <c r="A1095" s="43" t="s">
        <v>4</v>
      </c>
      <c r="B1095" s="168" t="s">
        <v>5</v>
      </c>
      <c r="C1095" s="169"/>
      <c r="D1095" s="169"/>
      <c r="E1095" s="169"/>
      <c r="F1095" s="169"/>
      <c r="G1095" s="169"/>
      <c r="H1095" s="167" t="s">
        <v>5</v>
      </c>
      <c r="I1095" s="154"/>
      <c r="J1095" s="154"/>
      <c r="K1095" s="154"/>
      <c r="L1095" s="154"/>
      <c r="M1095" s="155"/>
    </row>
    <row r="1096" spans="1:13" ht="15" customHeight="1" thickTop="1" thickBot="1">
      <c r="A1096" s="44" t="s">
        <v>6</v>
      </c>
      <c r="B1096" s="45" t="s">
        <v>7</v>
      </c>
      <c r="C1096" s="45" t="s">
        <v>8</v>
      </c>
      <c r="D1096" s="45" t="s">
        <v>9</v>
      </c>
      <c r="E1096" s="45" t="s">
        <v>10</v>
      </c>
      <c r="F1096" s="45" t="s">
        <v>11</v>
      </c>
      <c r="G1096" s="46" t="s">
        <v>12</v>
      </c>
      <c r="H1096" s="47" t="s">
        <v>7</v>
      </c>
      <c r="I1096" s="47" t="s">
        <v>8</v>
      </c>
      <c r="J1096" s="47" t="s">
        <v>9</v>
      </c>
      <c r="K1096" s="47" t="s">
        <v>10</v>
      </c>
      <c r="L1096" s="47" t="s">
        <v>11</v>
      </c>
      <c r="M1096" s="48" t="s">
        <v>12</v>
      </c>
    </row>
    <row r="1097" spans="1:13" ht="15" customHeight="1" thickTop="1" thickBot="1">
      <c r="A1097" s="49" t="s">
        <v>13</v>
      </c>
      <c r="B1097" s="50"/>
      <c r="C1097" s="50"/>
      <c r="D1097" s="50"/>
      <c r="E1097" s="50"/>
      <c r="F1097" s="50">
        <v>16</v>
      </c>
      <c r="G1097" s="51">
        <f t="shared" ref="G1097:G1099" si="420">SUM(B1097:F1097)</f>
        <v>16</v>
      </c>
      <c r="H1097" s="52">
        <f t="shared" ref="H1097:L1099" si="421">IFERROR(B1097/$G$1097,0)</f>
        <v>0</v>
      </c>
      <c r="I1097" s="52">
        <f t="shared" si="421"/>
        <v>0</v>
      </c>
      <c r="J1097" s="52">
        <f t="shared" si="421"/>
        <v>0</v>
      </c>
      <c r="K1097" s="52">
        <f t="shared" si="421"/>
        <v>0</v>
      </c>
      <c r="L1097" s="52">
        <f t="shared" si="421"/>
        <v>1</v>
      </c>
      <c r="M1097" s="53" t="s">
        <v>14</v>
      </c>
    </row>
    <row r="1098" spans="1:13" ht="15" customHeight="1" thickTop="1" thickBot="1">
      <c r="A1098" s="49" t="s">
        <v>15</v>
      </c>
      <c r="B1098" s="50"/>
      <c r="C1098" s="50"/>
      <c r="D1098" s="50"/>
      <c r="E1098" s="50"/>
      <c r="F1098" s="50">
        <v>16</v>
      </c>
      <c r="G1098" s="51">
        <f t="shared" si="420"/>
        <v>16</v>
      </c>
      <c r="H1098" s="52">
        <f t="shared" si="421"/>
        <v>0</v>
      </c>
      <c r="I1098" s="52">
        <f t="shared" si="421"/>
        <v>0</v>
      </c>
      <c r="J1098" s="52">
        <f t="shared" si="421"/>
        <v>0</v>
      </c>
      <c r="K1098" s="52">
        <f t="shared" si="421"/>
        <v>0</v>
      </c>
      <c r="L1098" s="52">
        <f t="shared" si="421"/>
        <v>1</v>
      </c>
      <c r="M1098" s="54" t="s">
        <v>14</v>
      </c>
    </row>
    <row r="1099" spans="1:13" ht="15" customHeight="1" thickTop="1" thickBot="1">
      <c r="A1099" s="49" t="s">
        <v>16</v>
      </c>
      <c r="B1099" s="50"/>
      <c r="C1099" s="50"/>
      <c r="D1099" s="50"/>
      <c r="E1099" s="50"/>
      <c r="F1099" s="50">
        <v>16</v>
      </c>
      <c r="G1099" s="51">
        <f t="shared" si="420"/>
        <v>16</v>
      </c>
      <c r="H1099" s="52">
        <f t="shared" si="421"/>
        <v>0</v>
      </c>
      <c r="I1099" s="52">
        <f t="shared" si="421"/>
        <v>0</v>
      </c>
      <c r="J1099" s="52">
        <f t="shared" si="421"/>
        <v>0</v>
      </c>
      <c r="K1099" s="52">
        <f t="shared" si="421"/>
        <v>0</v>
      </c>
      <c r="L1099" s="52">
        <f t="shared" si="421"/>
        <v>1</v>
      </c>
      <c r="M1099" s="54" t="s">
        <v>14</v>
      </c>
    </row>
    <row r="1100" spans="1:13" ht="15" customHeight="1" thickTop="1" thickBot="1">
      <c r="A1100" s="55" t="s">
        <v>17</v>
      </c>
      <c r="B1100" s="56">
        <f>IFERROR(AVERAGE(B1097:B1099),0)</f>
        <v>0</v>
      </c>
      <c r="C1100" s="56"/>
      <c r="D1100" s="56">
        <f>IFERROR(AVERAGE(D1097:D1099),0)</f>
        <v>0</v>
      </c>
      <c r="E1100" s="56"/>
      <c r="F1100" s="56"/>
      <c r="G1100" s="56">
        <f>SUM(AVERAGE(G1097:G1099))</f>
        <v>16</v>
      </c>
      <c r="H1100" s="57">
        <f>AVERAGE(H1097:H1099)*0.2</f>
        <v>0</v>
      </c>
      <c r="I1100" s="57">
        <f>AVERAGE(I1097:I1099)*0.4</f>
        <v>0</v>
      </c>
      <c r="J1100" s="57">
        <f>AVERAGE(J1097:J1099)*0.6</f>
        <v>0</v>
      </c>
      <c r="K1100" s="57">
        <f>AVERAGE(K1097:K1099)*0.8</f>
        <v>0</v>
      </c>
      <c r="L1100" s="57">
        <f>AVERAGE(L1097:L1099)*1</f>
        <v>1</v>
      </c>
      <c r="M1100" s="58">
        <f>SUM(H1100:L1100)</f>
        <v>1</v>
      </c>
    </row>
    <row r="1101" spans="1:13" ht="15" customHeight="1" thickTop="1" thickBot="1">
      <c r="A1101" s="59" t="s">
        <v>18</v>
      </c>
      <c r="B1101" s="45" t="s">
        <v>7</v>
      </c>
      <c r="C1101" s="45" t="s">
        <v>8</v>
      </c>
      <c r="D1101" s="45" t="s">
        <v>9</v>
      </c>
      <c r="E1101" s="45" t="s">
        <v>10</v>
      </c>
      <c r="F1101" s="45" t="s">
        <v>11</v>
      </c>
      <c r="G1101" s="46" t="s">
        <v>12</v>
      </c>
      <c r="H1101" s="45" t="s">
        <v>7</v>
      </c>
      <c r="I1101" s="45" t="s">
        <v>8</v>
      </c>
      <c r="J1101" s="45" t="s">
        <v>9</v>
      </c>
      <c r="K1101" s="45" t="s">
        <v>10</v>
      </c>
      <c r="L1101" s="60" t="s">
        <v>11</v>
      </c>
      <c r="M1101" s="46" t="s">
        <v>12</v>
      </c>
    </row>
    <row r="1102" spans="1:13" ht="15" customHeight="1" thickTop="1" thickBot="1">
      <c r="A1102" s="49" t="s">
        <v>19</v>
      </c>
      <c r="B1102" s="50"/>
      <c r="C1102" s="50"/>
      <c r="D1102" s="50"/>
      <c r="E1102" s="50"/>
      <c r="F1102" s="50">
        <v>16</v>
      </c>
      <c r="G1102" s="51">
        <f t="shared" ref="G1102:G1106" si="422">SUM(B1102:F1102)</f>
        <v>16</v>
      </c>
      <c r="H1102" s="52">
        <f t="shared" ref="H1102:L1106" si="423">IFERROR(B1102/$G$1102,0)</f>
        <v>0</v>
      </c>
      <c r="I1102" s="52">
        <f t="shared" si="423"/>
        <v>0</v>
      </c>
      <c r="J1102" s="52">
        <f t="shared" si="423"/>
        <v>0</v>
      </c>
      <c r="K1102" s="52">
        <f t="shared" si="423"/>
        <v>0</v>
      </c>
      <c r="L1102" s="52">
        <f t="shared" si="423"/>
        <v>1</v>
      </c>
      <c r="M1102" s="54" t="s">
        <v>14</v>
      </c>
    </row>
    <row r="1103" spans="1:13" ht="15" customHeight="1" thickTop="1" thickBot="1">
      <c r="A1103" s="49" t="s">
        <v>20</v>
      </c>
      <c r="B1103" s="50"/>
      <c r="C1103" s="50"/>
      <c r="D1103" s="50"/>
      <c r="E1103" s="50"/>
      <c r="F1103" s="50">
        <v>16</v>
      </c>
      <c r="G1103" s="51">
        <f t="shared" si="422"/>
        <v>16</v>
      </c>
      <c r="H1103" s="52">
        <f t="shared" si="423"/>
        <v>0</v>
      </c>
      <c r="I1103" s="52">
        <f t="shared" si="423"/>
        <v>0</v>
      </c>
      <c r="J1103" s="52">
        <f t="shared" si="423"/>
        <v>0</v>
      </c>
      <c r="K1103" s="52">
        <f t="shared" si="423"/>
        <v>0</v>
      </c>
      <c r="L1103" s="52">
        <f t="shared" si="423"/>
        <v>1</v>
      </c>
      <c r="M1103" s="54" t="s">
        <v>14</v>
      </c>
    </row>
    <row r="1104" spans="1:13" ht="15" customHeight="1" thickTop="1" thickBot="1">
      <c r="A1104" s="49" t="s">
        <v>21</v>
      </c>
      <c r="B1104" s="50"/>
      <c r="C1104" s="50"/>
      <c r="D1104" s="50"/>
      <c r="E1104" s="50"/>
      <c r="F1104" s="50">
        <v>16</v>
      </c>
      <c r="G1104" s="51">
        <f t="shared" si="422"/>
        <v>16</v>
      </c>
      <c r="H1104" s="52">
        <f t="shared" si="423"/>
        <v>0</v>
      </c>
      <c r="I1104" s="52">
        <f t="shared" si="423"/>
        <v>0</v>
      </c>
      <c r="J1104" s="52">
        <f t="shared" si="423"/>
        <v>0</v>
      </c>
      <c r="K1104" s="52">
        <f t="shared" si="423"/>
        <v>0</v>
      </c>
      <c r="L1104" s="52">
        <f t="shared" si="423"/>
        <v>1</v>
      </c>
      <c r="M1104" s="54" t="s">
        <v>14</v>
      </c>
    </row>
    <row r="1105" spans="1:13" ht="15" customHeight="1" thickTop="1" thickBot="1">
      <c r="A1105" s="49" t="s">
        <v>22</v>
      </c>
      <c r="B1105" s="50"/>
      <c r="C1105" s="50"/>
      <c r="D1105" s="50"/>
      <c r="E1105" s="50"/>
      <c r="F1105" s="50">
        <v>16</v>
      </c>
      <c r="G1105" s="51">
        <f t="shared" si="422"/>
        <v>16</v>
      </c>
      <c r="H1105" s="52">
        <f t="shared" si="423"/>
        <v>0</v>
      </c>
      <c r="I1105" s="52">
        <f t="shared" si="423"/>
        <v>0</v>
      </c>
      <c r="J1105" s="52">
        <f t="shared" si="423"/>
        <v>0</v>
      </c>
      <c r="K1105" s="52">
        <f t="shared" si="423"/>
        <v>0</v>
      </c>
      <c r="L1105" s="52">
        <f t="shared" si="423"/>
        <v>1</v>
      </c>
      <c r="M1105" s="54" t="s">
        <v>14</v>
      </c>
    </row>
    <row r="1106" spans="1:13" ht="15" customHeight="1" thickTop="1" thickBot="1">
      <c r="A1106" s="49" t="s">
        <v>23</v>
      </c>
      <c r="B1106" s="50"/>
      <c r="C1106" s="50"/>
      <c r="D1106" s="50"/>
      <c r="E1106" s="50"/>
      <c r="F1106" s="50">
        <v>16</v>
      </c>
      <c r="G1106" s="51">
        <f t="shared" si="422"/>
        <v>16</v>
      </c>
      <c r="H1106" s="52">
        <f t="shared" si="423"/>
        <v>0</v>
      </c>
      <c r="I1106" s="52">
        <f t="shared" si="423"/>
        <v>0</v>
      </c>
      <c r="J1106" s="52">
        <f t="shared" si="423"/>
        <v>0</v>
      </c>
      <c r="K1106" s="52">
        <f t="shared" si="423"/>
        <v>0</v>
      </c>
      <c r="L1106" s="52">
        <f t="shared" si="423"/>
        <v>1</v>
      </c>
      <c r="M1106" s="54"/>
    </row>
    <row r="1107" spans="1:13" ht="15" customHeight="1" thickTop="1" thickBot="1">
      <c r="A1107" s="55" t="s">
        <v>24</v>
      </c>
      <c r="B1107" s="56">
        <f t="shared" ref="B1107:E1107" si="424">IFERROR(AVERAGE(B1102:B1106),0)</f>
        <v>0</v>
      </c>
      <c r="C1107" s="56">
        <f t="shared" si="424"/>
        <v>0</v>
      </c>
      <c r="D1107" s="56">
        <f t="shared" si="424"/>
        <v>0</v>
      </c>
      <c r="E1107" s="56">
        <f t="shared" si="424"/>
        <v>0</v>
      </c>
      <c r="F1107" s="56"/>
      <c r="G1107" s="56">
        <f>SUM(AVERAGE(G1102:G1106))</f>
        <v>16</v>
      </c>
      <c r="H1107" s="58">
        <f>AVERAGE(H1102:H1106)*0.2</f>
        <v>0</v>
      </c>
      <c r="I1107" s="58">
        <f>AVERAGE(I1102:I1106)*0.4</f>
        <v>0</v>
      </c>
      <c r="J1107" s="58">
        <f>AVERAGE(J1102:J1106)*0.6</f>
        <v>0</v>
      </c>
      <c r="K1107" s="58">
        <f>AVERAGE(K1102:K1106)*0.8</f>
        <v>0</v>
      </c>
      <c r="L1107" s="61">
        <f>AVERAGE(L1102:L1106)*1</f>
        <v>1</v>
      </c>
      <c r="M1107" s="58">
        <f>SUM(H1107:L1107)</f>
        <v>1</v>
      </c>
    </row>
    <row r="1108" spans="1:13" ht="15" customHeight="1" thickTop="1" thickBot="1">
      <c r="A1108" s="59" t="s">
        <v>25</v>
      </c>
      <c r="B1108" s="45" t="s">
        <v>7</v>
      </c>
      <c r="C1108" s="45" t="s">
        <v>8</v>
      </c>
      <c r="D1108" s="45" t="s">
        <v>9</v>
      </c>
      <c r="E1108" s="45" t="s">
        <v>10</v>
      </c>
      <c r="F1108" s="45" t="s">
        <v>11</v>
      </c>
      <c r="G1108" s="46" t="s">
        <v>12</v>
      </c>
      <c r="H1108" s="45" t="s">
        <v>7</v>
      </c>
      <c r="I1108" s="45" t="s">
        <v>8</v>
      </c>
      <c r="J1108" s="45" t="s">
        <v>9</v>
      </c>
      <c r="K1108" s="45" t="s">
        <v>10</v>
      </c>
      <c r="L1108" s="60" t="s">
        <v>11</v>
      </c>
      <c r="M1108" s="46" t="s">
        <v>12</v>
      </c>
    </row>
    <row r="1109" spans="1:13" ht="15" customHeight="1" thickTop="1" thickBot="1">
      <c r="A1109" s="49" t="s">
        <v>26</v>
      </c>
      <c r="B1109" s="50"/>
      <c r="C1109" s="50"/>
      <c r="D1109" s="50"/>
      <c r="E1109" s="50"/>
      <c r="F1109" s="50">
        <v>16</v>
      </c>
      <c r="G1109" s="51">
        <f t="shared" ref="G1109:G1111" si="425">SUM(B1109:F1109)</f>
        <v>16</v>
      </c>
      <c r="H1109" s="52">
        <f t="shared" ref="H1109:L1111" si="426">IFERROR(B1109/$G$1109,0)</f>
        <v>0</v>
      </c>
      <c r="I1109" s="52">
        <f t="shared" si="426"/>
        <v>0</v>
      </c>
      <c r="J1109" s="52">
        <f t="shared" si="426"/>
        <v>0</v>
      </c>
      <c r="K1109" s="52">
        <f t="shared" si="426"/>
        <v>0</v>
      </c>
      <c r="L1109" s="52">
        <f t="shared" si="426"/>
        <v>1</v>
      </c>
      <c r="M1109" s="54" t="s">
        <v>14</v>
      </c>
    </row>
    <row r="1110" spans="1:13" ht="15" customHeight="1" thickTop="1" thickBot="1">
      <c r="A1110" s="49" t="s">
        <v>27</v>
      </c>
      <c r="B1110" s="50"/>
      <c r="C1110" s="50"/>
      <c r="D1110" s="50"/>
      <c r="E1110" s="50"/>
      <c r="F1110" s="50">
        <v>16</v>
      </c>
      <c r="G1110" s="51">
        <f t="shared" si="425"/>
        <v>16</v>
      </c>
      <c r="H1110" s="52">
        <f t="shared" si="426"/>
        <v>0</v>
      </c>
      <c r="I1110" s="52">
        <f t="shared" si="426"/>
        <v>0</v>
      </c>
      <c r="J1110" s="52">
        <f t="shared" si="426"/>
        <v>0</v>
      </c>
      <c r="K1110" s="52">
        <f t="shared" si="426"/>
        <v>0</v>
      </c>
      <c r="L1110" s="52">
        <f t="shared" si="426"/>
        <v>1</v>
      </c>
      <c r="M1110" s="54" t="s">
        <v>14</v>
      </c>
    </row>
    <row r="1111" spans="1:13" ht="15" customHeight="1" thickTop="1" thickBot="1">
      <c r="A1111" s="49" t="s">
        <v>28</v>
      </c>
      <c r="B1111" s="50"/>
      <c r="C1111" s="50"/>
      <c r="D1111" s="50"/>
      <c r="E1111" s="50"/>
      <c r="F1111" s="50">
        <v>16</v>
      </c>
      <c r="G1111" s="51">
        <f t="shared" si="425"/>
        <v>16</v>
      </c>
      <c r="H1111" s="52">
        <f t="shared" si="426"/>
        <v>0</v>
      </c>
      <c r="I1111" s="52">
        <f t="shared" si="426"/>
        <v>0</v>
      </c>
      <c r="J1111" s="52">
        <f t="shared" si="426"/>
        <v>0</v>
      </c>
      <c r="K1111" s="52">
        <f t="shared" si="426"/>
        <v>0</v>
      </c>
      <c r="L1111" s="52">
        <f t="shared" si="426"/>
        <v>1</v>
      </c>
      <c r="M1111" s="54" t="s">
        <v>14</v>
      </c>
    </row>
    <row r="1112" spans="1:13" ht="15" customHeight="1" thickTop="1" thickBot="1">
      <c r="A1112" s="55" t="s">
        <v>24</v>
      </c>
      <c r="B1112" s="56"/>
      <c r="C1112" s="56">
        <f t="shared" ref="C1112:E1112" si="427">IFERROR(AVERAGE(C1109:C1111),0)</f>
        <v>0</v>
      </c>
      <c r="D1112" s="62">
        <f t="shared" si="427"/>
        <v>0</v>
      </c>
      <c r="E1112" s="62">
        <f t="shared" si="427"/>
        <v>0</v>
      </c>
      <c r="F1112" s="62"/>
      <c r="G1112" s="62">
        <f>SUM(AVERAGE(G1109:G1111))</f>
        <v>16</v>
      </c>
      <c r="H1112" s="58">
        <f>AVERAGE(H1109:H1111)*0.2</f>
        <v>0</v>
      </c>
      <c r="I1112" s="58">
        <f>AVERAGE(I1109:I1111)*0.4</f>
        <v>0</v>
      </c>
      <c r="J1112" s="58">
        <f>AVERAGE(J1109:J1111)*0.6</f>
        <v>0</v>
      </c>
      <c r="K1112" s="58">
        <f>AVERAGE(K1109:K1111)*0.8</f>
        <v>0</v>
      </c>
      <c r="L1112" s="61">
        <f>AVERAGE(L1109:L1111)*1</f>
        <v>1</v>
      </c>
      <c r="M1112" s="63">
        <f>SUM(H1112:L1112)</f>
        <v>1</v>
      </c>
    </row>
    <row r="1113" spans="1:13" ht="15" customHeight="1" thickTop="1" thickBot="1">
      <c r="A1113" s="44" t="s">
        <v>29</v>
      </c>
      <c r="B1113" s="45" t="s">
        <v>7</v>
      </c>
      <c r="C1113" s="45" t="s">
        <v>8</v>
      </c>
      <c r="D1113" s="45" t="s">
        <v>9</v>
      </c>
      <c r="E1113" s="45" t="s">
        <v>10</v>
      </c>
      <c r="F1113" s="45" t="s">
        <v>11</v>
      </c>
      <c r="G1113" s="46" t="s">
        <v>12</v>
      </c>
      <c r="H1113" s="45" t="s">
        <v>7</v>
      </c>
      <c r="I1113" s="45" t="s">
        <v>8</v>
      </c>
      <c r="J1113" s="45" t="s">
        <v>9</v>
      </c>
      <c r="K1113" s="45" t="s">
        <v>10</v>
      </c>
      <c r="L1113" s="60" t="s">
        <v>11</v>
      </c>
      <c r="M1113" s="46" t="s">
        <v>12</v>
      </c>
    </row>
    <row r="1114" spans="1:13" ht="15" customHeight="1" thickTop="1" thickBot="1">
      <c r="A1114" s="64" t="s">
        <v>30</v>
      </c>
      <c r="B1114" s="65"/>
      <c r="C1114" s="65"/>
      <c r="D1114" s="65"/>
      <c r="E1114" s="50"/>
      <c r="F1114" s="50">
        <v>16</v>
      </c>
      <c r="G1114" s="66">
        <f t="shared" ref="G1114:G1117" si="428">SUM(B1114:F1114)</f>
        <v>16</v>
      </c>
      <c r="H1114" s="67">
        <f t="shared" ref="H1114:L1117" si="429">IFERROR(B1114/$G$1114,0)</f>
        <v>0</v>
      </c>
      <c r="I1114" s="67">
        <f t="shared" si="429"/>
        <v>0</v>
      </c>
      <c r="J1114" s="67">
        <f t="shared" si="429"/>
        <v>0</v>
      </c>
      <c r="K1114" s="67">
        <f t="shared" si="429"/>
        <v>0</v>
      </c>
      <c r="L1114" s="67">
        <f t="shared" si="429"/>
        <v>1</v>
      </c>
      <c r="M1114" s="54" t="s">
        <v>14</v>
      </c>
    </row>
    <row r="1115" spans="1:13" ht="15" customHeight="1" thickTop="1" thickBot="1">
      <c r="A1115" s="64" t="s">
        <v>31</v>
      </c>
      <c r="B1115" s="65"/>
      <c r="C1115" s="65"/>
      <c r="D1115" s="65"/>
      <c r="E1115" s="50"/>
      <c r="F1115" s="50">
        <v>16</v>
      </c>
      <c r="G1115" s="66">
        <f t="shared" si="428"/>
        <v>16</v>
      </c>
      <c r="H1115" s="67">
        <f t="shared" si="429"/>
        <v>0</v>
      </c>
      <c r="I1115" s="67">
        <f t="shared" si="429"/>
        <v>0</v>
      </c>
      <c r="J1115" s="67">
        <f t="shared" si="429"/>
        <v>0</v>
      </c>
      <c r="K1115" s="67">
        <f t="shared" si="429"/>
        <v>0</v>
      </c>
      <c r="L1115" s="67">
        <f t="shared" si="429"/>
        <v>1</v>
      </c>
      <c r="M1115" s="54" t="s">
        <v>14</v>
      </c>
    </row>
    <row r="1116" spans="1:13" ht="15" customHeight="1" thickTop="1" thickBot="1">
      <c r="A1116" s="64" t="s">
        <v>32</v>
      </c>
      <c r="B1116" s="65"/>
      <c r="C1116" s="65"/>
      <c r="D1116" s="65"/>
      <c r="E1116" s="50"/>
      <c r="F1116" s="50">
        <v>16</v>
      </c>
      <c r="G1116" s="66">
        <f t="shared" si="428"/>
        <v>16</v>
      </c>
      <c r="H1116" s="67">
        <f t="shared" si="429"/>
        <v>0</v>
      </c>
      <c r="I1116" s="67">
        <f t="shared" si="429"/>
        <v>0</v>
      </c>
      <c r="J1116" s="67">
        <f t="shared" si="429"/>
        <v>0</v>
      </c>
      <c r="K1116" s="67">
        <f t="shared" si="429"/>
        <v>0</v>
      </c>
      <c r="L1116" s="67">
        <f t="shared" si="429"/>
        <v>1</v>
      </c>
      <c r="M1116" s="54" t="s">
        <v>14</v>
      </c>
    </row>
    <row r="1117" spans="1:13" ht="15" customHeight="1" thickTop="1" thickBot="1">
      <c r="A1117" s="64" t="s">
        <v>33</v>
      </c>
      <c r="B1117" s="65"/>
      <c r="C1117" s="65"/>
      <c r="D1117" s="65"/>
      <c r="E1117" s="50"/>
      <c r="F1117" s="50">
        <v>16</v>
      </c>
      <c r="G1117" s="66">
        <f t="shared" si="428"/>
        <v>16</v>
      </c>
      <c r="H1117" s="67">
        <f t="shared" si="429"/>
        <v>0</v>
      </c>
      <c r="I1117" s="67">
        <f t="shared" si="429"/>
        <v>0</v>
      </c>
      <c r="J1117" s="67">
        <f t="shared" si="429"/>
        <v>0</v>
      </c>
      <c r="K1117" s="67">
        <f t="shared" si="429"/>
        <v>0</v>
      </c>
      <c r="L1117" s="67">
        <f t="shared" si="429"/>
        <v>1</v>
      </c>
      <c r="M1117" s="54" t="s">
        <v>14</v>
      </c>
    </row>
    <row r="1118" spans="1:13" ht="15" customHeight="1" thickTop="1" thickBot="1">
      <c r="A1118" s="68" t="s">
        <v>24</v>
      </c>
      <c r="B1118" s="69">
        <f t="shared" ref="B1118:E1118" si="430">IFERROR(AVERAGE(B1114:B1117),0)</f>
        <v>0</v>
      </c>
      <c r="C1118" s="69">
        <f t="shared" si="430"/>
        <v>0</v>
      </c>
      <c r="D1118" s="69">
        <f t="shared" si="430"/>
        <v>0</v>
      </c>
      <c r="E1118" s="69">
        <f t="shared" si="430"/>
        <v>0</v>
      </c>
      <c r="F1118" s="69"/>
      <c r="G1118" s="69">
        <f>SUM(AVERAGE(G1114:G1117))</f>
        <v>16</v>
      </c>
      <c r="H1118" s="63">
        <f>AVERAGE(H1114:H1117)*0.2</f>
        <v>0</v>
      </c>
      <c r="I1118" s="63">
        <f>AVERAGE(I1114:I1117)*0.4</f>
        <v>0</v>
      </c>
      <c r="J1118" s="63">
        <f>AVERAGE(J1114:J1117)*0.6</f>
        <v>0</v>
      </c>
      <c r="K1118" s="63">
        <f>AVERAGE(K1114:K1117)*0.8</f>
        <v>0</v>
      </c>
      <c r="L1118" s="70">
        <f>AVERAGE(L1114:L1117)*1</f>
        <v>1</v>
      </c>
      <c r="M1118" s="63">
        <f>SUM(H1118:L1118)</f>
        <v>1</v>
      </c>
    </row>
    <row r="1119" spans="1:13" ht="15" customHeight="1" thickTop="1" thickBot="1">
      <c r="A1119" s="71" t="s">
        <v>114</v>
      </c>
      <c r="B1119" s="72"/>
      <c r="C1119" s="72"/>
      <c r="D1119" s="72"/>
      <c r="E1119" s="72"/>
      <c r="F1119" s="72"/>
      <c r="G1119" s="73">
        <f>SUM(B1119:F1119)</f>
        <v>0</v>
      </c>
      <c r="H1119" s="74">
        <f t="shared" ref="H1119:L1119" si="431">IFERROR(B1119/$G$1119,0)</f>
        <v>0</v>
      </c>
      <c r="I1119" s="74">
        <f t="shared" si="431"/>
        <v>0</v>
      </c>
      <c r="J1119" s="74">
        <f t="shared" si="431"/>
        <v>0</v>
      </c>
      <c r="K1119" s="74">
        <f t="shared" si="431"/>
        <v>0</v>
      </c>
      <c r="L1119" s="74">
        <f t="shared" si="431"/>
        <v>0</v>
      </c>
      <c r="M1119" s="54" t="s">
        <v>14</v>
      </c>
    </row>
    <row r="1120" spans="1:13" ht="15" customHeight="1" thickTop="1" thickBot="1">
      <c r="A1120" s="170" t="s">
        <v>35</v>
      </c>
      <c r="B1120" s="171"/>
      <c r="C1120" s="171"/>
      <c r="D1120" s="171"/>
      <c r="E1120" s="171"/>
      <c r="F1120" s="172"/>
      <c r="G1120" s="75">
        <v>16</v>
      </c>
      <c r="H1120" s="63" t="s">
        <v>14</v>
      </c>
      <c r="I1120" s="63" t="s">
        <v>14</v>
      </c>
      <c r="J1120" s="63" t="s">
        <v>14</v>
      </c>
      <c r="K1120" s="63" t="s">
        <v>14</v>
      </c>
      <c r="L1120" s="63" t="s">
        <v>14</v>
      </c>
      <c r="M1120" s="63">
        <f>(M1100+M1107+M1112+M1118)/4</f>
        <v>1</v>
      </c>
    </row>
    <row r="1121" spans="1:13" ht="15" customHeight="1" thickTop="1">
      <c r="A1121" s="37"/>
      <c r="B1121" s="37"/>
      <c r="C1121" s="37"/>
      <c r="D1121" s="37"/>
      <c r="E1121" s="37"/>
      <c r="F1121" s="37"/>
      <c r="G1121" s="37"/>
      <c r="H1121" s="37"/>
      <c r="I1121" s="37"/>
      <c r="J1121" s="37"/>
      <c r="K1121" s="37"/>
      <c r="L1121" s="37"/>
      <c r="M1121" s="37"/>
    </row>
    <row r="1122" spans="1:13" ht="15" customHeight="1" thickBot="1">
      <c r="A1122" s="37"/>
      <c r="B1122" s="37"/>
      <c r="C1122" s="37"/>
      <c r="D1122" s="37"/>
      <c r="E1122" s="37"/>
      <c r="F1122" s="37"/>
      <c r="G1122" s="37"/>
      <c r="H1122" s="37"/>
      <c r="I1122" s="37"/>
      <c r="J1122" s="37"/>
      <c r="K1122" s="37"/>
      <c r="L1122" s="37"/>
      <c r="M1122" s="37"/>
    </row>
    <row r="1123" spans="1:13" ht="15" customHeight="1" thickTop="1" thickBot="1">
      <c r="A1123" s="39" t="s">
        <v>0</v>
      </c>
      <c r="B1123" s="153" t="s">
        <v>170</v>
      </c>
      <c r="C1123" s="154"/>
      <c r="D1123" s="154"/>
      <c r="E1123" s="154"/>
      <c r="F1123" s="154"/>
      <c r="G1123" s="155"/>
      <c r="H1123" s="156" t="s">
        <v>111</v>
      </c>
      <c r="I1123" s="157"/>
      <c r="J1123" s="158"/>
      <c r="K1123" s="40" t="s">
        <v>2</v>
      </c>
      <c r="L1123" s="159">
        <v>45302</v>
      </c>
      <c r="M1123" s="160"/>
    </row>
    <row r="1124" spans="1:13" ht="15" customHeight="1" thickBot="1">
      <c r="A1124" s="161" t="s">
        <v>3</v>
      </c>
      <c r="B1124" s="162"/>
      <c r="C1124" s="162"/>
      <c r="D1124" s="162"/>
      <c r="E1124" s="162"/>
      <c r="F1124" s="162"/>
      <c r="G1124" s="163"/>
      <c r="H1124" s="41" t="s">
        <v>112</v>
      </c>
      <c r="I1124" s="167">
        <v>15</v>
      </c>
      <c r="J1124" s="155"/>
      <c r="K1124" s="42"/>
      <c r="L1124" s="41"/>
      <c r="M1124" s="41"/>
    </row>
    <row r="1125" spans="1:13" ht="15" customHeight="1" thickBot="1">
      <c r="A1125" s="164"/>
      <c r="B1125" s="165"/>
      <c r="C1125" s="165"/>
      <c r="D1125" s="165"/>
      <c r="E1125" s="165"/>
      <c r="F1125" s="165"/>
      <c r="G1125" s="166"/>
      <c r="H1125" s="41" t="s">
        <v>113</v>
      </c>
      <c r="I1125" s="167">
        <v>0</v>
      </c>
      <c r="J1125" s="155"/>
      <c r="K1125" s="41"/>
      <c r="L1125" s="41"/>
      <c r="M1125" s="41"/>
    </row>
    <row r="1126" spans="1:13" ht="15" customHeight="1" thickBot="1">
      <c r="A1126" s="43" t="s">
        <v>4</v>
      </c>
      <c r="B1126" s="168" t="s">
        <v>5</v>
      </c>
      <c r="C1126" s="169"/>
      <c r="D1126" s="169"/>
      <c r="E1126" s="169"/>
      <c r="F1126" s="169"/>
      <c r="G1126" s="169"/>
      <c r="H1126" s="167" t="s">
        <v>5</v>
      </c>
      <c r="I1126" s="154"/>
      <c r="J1126" s="154"/>
      <c r="K1126" s="154"/>
      <c r="L1126" s="154"/>
      <c r="M1126" s="155"/>
    </row>
    <row r="1127" spans="1:13" ht="15" customHeight="1" thickTop="1" thickBot="1">
      <c r="A1127" s="44" t="s">
        <v>6</v>
      </c>
      <c r="B1127" s="45" t="s">
        <v>7</v>
      </c>
      <c r="C1127" s="45" t="s">
        <v>8</v>
      </c>
      <c r="D1127" s="45" t="s">
        <v>9</v>
      </c>
      <c r="E1127" s="45" t="s">
        <v>10</v>
      </c>
      <c r="F1127" s="45" t="s">
        <v>11</v>
      </c>
      <c r="G1127" s="46" t="s">
        <v>12</v>
      </c>
      <c r="H1127" s="47" t="s">
        <v>7</v>
      </c>
      <c r="I1127" s="47" t="s">
        <v>8</v>
      </c>
      <c r="J1127" s="47" t="s">
        <v>9</v>
      </c>
      <c r="K1127" s="47" t="s">
        <v>10</v>
      </c>
      <c r="L1127" s="47" t="s">
        <v>11</v>
      </c>
      <c r="M1127" s="48" t="s">
        <v>12</v>
      </c>
    </row>
    <row r="1128" spans="1:13" ht="15" customHeight="1" thickTop="1" thickBot="1">
      <c r="A1128" s="49" t="s">
        <v>13</v>
      </c>
      <c r="B1128" s="50"/>
      <c r="C1128" s="50"/>
      <c r="D1128" s="50"/>
      <c r="E1128" s="50"/>
      <c r="F1128" s="50">
        <v>15</v>
      </c>
      <c r="G1128" s="51">
        <f t="shared" ref="G1128:G1130" si="432">SUM(B1128:F1128)</f>
        <v>15</v>
      </c>
      <c r="H1128" s="52">
        <f t="shared" ref="H1128:L1130" si="433">IFERROR(B1128/$G$1128,0)</f>
        <v>0</v>
      </c>
      <c r="I1128" s="52">
        <f t="shared" si="433"/>
        <v>0</v>
      </c>
      <c r="J1128" s="52">
        <f t="shared" si="433"/>
        <v>0</v>
      </c>
      <c r="K1128" s="52">
        <f t="shared" si="433"/>
        <v>0</v>
      </c>
      <c r="L1128" s="52">
        <f t="shared" si="433"/>
        <v>1</v>
      </c>
      <c r="M1128" s="53" t="s">
        <v>14</v>
      </c>
    </row>
    <row r="1129" spans="1:13" ht="15" customHeight="1" thickTop="1" thickBot="1">
      <c r="A1129" s="49" t="s">
        <v>15</v>
      </c>
      <c r="B1129" s="50"/>
      <c r="C1129" s="50"/>
      <c r="D1129" s="50"/>
      <c r="E1129" s="50"/>
      <c r="F1129" s="50">
        <v>15</v>
      </c>
      <c r="G1129" s="51">
        <f t="shared" si="432"/>
        <v>15</v>
      </c>
      <c r="H1129" s="52">
        <f t="shared" si="433"/>
        <v>0</v>
      </c>
      <c r="I1129" s="52">
        <f t="shared" si="433"/>
        <v>0</v>
      </c>
      <c r="J1129" s="52">
        <f t="shared" si="433"/>
        <v>0</v>
      </c>
      <c r="K1129" s="52">
        <f t="shared" si="433"/>
        <v>0</v>
      </c>
      <c r="L1129" s="52">
        <f t="shared" si="433"/>
        <v>1</v>
      </c>
      <c r="M1129" s="54" t="s">
        <v>14</v>
      </c>
    </row>
    <row r="1130" spans="1:13" ht="15" customHeight="1" thickTop="1" thickBot="1">
      <c r="A1130" s="49" t="s">
        <v>16</v>
      </c>
      <c r="B1130" s="50"/>
      <c r="C1130" s="50"/>
      <c r="D1130" s="50"/>
      <c r="E1130" s="50"/>
      <c r="F1130" s="50">
        <v>15</v>
      </c>
      <c r="G1130" s="51">
        <f t="shared" si="432"/>
        <v>15</v>
      </c>
      <c r="H1130" s="52">
        <f t="shared" si="433"/>
        <v>0</v>
      </c>
      <c r="I1130" s="52">
        <f t="shared" si="433"/>
        <v>0</v>
      </c>
      <c r="J1130" s="52">
        <f t="shared" si="433"/>
        <v>0</v>
      </c>
      <c r="K1130" s="52">
        <f t="shared" si="433"/>
        <v>0</v>
      </c>
      <c r="L1130" s="52">
        <f t="shared" si="433"/>
        <v>1</v>
      </c>
      <c r="M1130" s="54" t="s">
        <v>14</v>
      </c>
    </row>
    <row r="1131" spans="1:13" ht="15" customHeight="1" thickTop="1" thickBot="1">
      <c r="A1131" s="55" t="s">
        <v>17</v>
      </c>
      <c r="B1131" s="56">
        <f>IFERROR(AVERAGE(B1128:B1130),0)</f>
        <v>0</v>
      </c>
      <c r="C1131" s="56"/>
      <c r="D1131" s="56">
        <f>IFERROR(AVERAGE(D1128:D1130),0)</f>
        <v>0</v>
      </c>
      <c r="E1131" s="56"/>
      <c r="F1131" s="56"/>
      <c r="G1131" s="56">
        <f>SUM(AVERAGE(G1128:G1130))</f>
        <v>15</v>
      </c>
      <c r="H1131" s="57">
        <f>AVERAGE(H1128:H1130)*0.2</f>
        <v>0</v>
      </c>
      <c r="I1131" s="57">
        <f>AVERAGE(I1128:I1130)*0.4</f>
        <v>0</v>
      </c>
      <c r="J1131" s="57">
        <f>AVERAGE(J1128:J1130)*0.6</f>
        <v>0</v>
      </c>
      <c r="K1131" s="57">
        <f>AVERAGE(K1128:K1130)*0.8</f>
        <v>0</v>
      </c>
      <c r="L1131" s="57">
        <f>AVERAGE(L1128:L1130)*1</f>
        <v>1</v>
      </c>
      <c r="M1131" s="58">
        <f>SUM(H1131:L1131)</f>
        <v>1</v>
      </c>
    </row>
    <row r="1132" spans="1:13" ht="15" customHeight="1" thickTop="1" thickBot="1">
      <c r="A1132" s="59" t="s">
        <v>18</v>
      </c>
      <c r="B1132" s="45" t="s">
        <v>7</v>
      </c>
      <c r="C1132" s="45" t="s">
        <v>8</v>
      </c>
      <c r="D1132" s="45" t="s">
        <v>9</v>
      </c>
      <c r="E1132" s="45" t="s">
        <v>10</v>
      </c>
      <c r="F1132" s="45" t="s">
        <v>11</v>
      </c>
      <c r="G1132" s="46" t="s">
        <v>12</v>
      </c>
      <c r="H1132" s="45" t="s">
        <v>7</v>
      </c>
      <c r="I1132" s="45" t="s">
        <v>8</v>
      </c>
      <c r="J1132" s="45" t="s">
        <v>9</v>
      </c>
      <c r="K1132" s="45" t="s">
        <v>10</v>
      </c>
      <c r="L1132" s="60" t="s">
        <v>11</v>
      </c>
      <c r="M1132" s="46" t="s">
        <v>12</v>
      </c>
    </row>
    <row r="1133" spans="1:13" ht="15" customHeight="1" thickTop="1" thickBot="1">
      <c r="A1133" s="49" t="s">
        <v>19</v>
      </c>
      <c r="B1133" s="50"/>
      <c r="C1133" s="50"/>
      <c r="D1133" s="50"/>
      <c r="E1133" s="50"/>
      <c r="F1133" s="50">
        <v>15</v>
      </c>
      <c r="G1133" s="51">
        <f t="shared" ref="G1133:G1137" si="434">SUM(B1133:F1133)</f>
        <v>15</v>
      </c>
      <c r="H1133" s="52">
        <f t="shared" ref="H1133:L1137" si="435">IFERROR(B1133/$G$1133,0)</f>
        <v>0</v>
      </c>
      <c r="I1133" s="52">
        <f t="shared" si="435"/>
        <v>0</v>
      </c>
      <c r="J1133" s="52">
        <f t="shared" si="435"/>
        <v>0</v>
      </c>
      <c r="K1133" s="52">
        <f t="shared" si="435"/>
        <v>0</v>
      </c>
      <c r="L1133" s="52">
        <f t="shared" si="435"/>
        <v>1</v>
      </c>
      <c r="M1133" s="54" t="s">
        <v>14</v>
      </c>
    </row>
    <row r="1134" spans="1:13" ht="15" customHeight="1" thickTop="1" thickBot="1">
      <c r="A1134" s="49" t="s">
        <v>20</v>
      </c>
      <c r="B1134" s="50"/>
      <c r="C1134" s="50"/>
      <c r="D1134" s="50"/>
      <c r="E1134" s="50"/>
      <c r="F1134" s="50">
        <v>15</v>
      </c>
      <c r="G1134" s="51">
        <f t="shared" si="434"/>
        <v>15</v>
      </c>
      <c r="H1134" s="52">
        <f t="shared" si="435"/>
        <v>0</v>
      </c>
      <c r="I1134" s="52">
        <f t="shared" si="435"/>
        <v>0</v>
      </c>
      <c r="J1134" s="52">
        <f t="shared" si="435"/>
        <v>0</v>
      </c>
      <c r="K1134" s="52">
        <f t="shared" si="435"/>
        <v>0</v>
      </c>
      <c r="L1134" s="52">
        <f t="shared" si="435"/>
        <v>1</v>
      </c>
      <c r="M1134" s="54" t="s">
        <v>14</v>
      </c>
    </row>
    <row r="1135" spans="1:13" ht="15" customHeight="1" thickTop="1" thickBot="1">
      <c r="A1135" s="49" t="s">
        <v>21</v>
      </c>
      <c r="B1135" s="50"/>
      <c r="C1135" s="50"/>
      <c r="D1135" s="50"/>
      <c r="E1135" s="50"/>
      <c r="F1135" s="50">
        <v>15</v>
      </c>
      <c r="G1135" s="51">
        <f t="shared" si="434"/>
        <v>15</v>
      </c>
      <c r="H1135" s="52">
        <f t="shared" si="435"/>
        <v>0</v>
      </c>
      <c r="I1135" s="52">
        <f t="shared" si="435"/>
        <v>0</v>
      </c>
      <c r="J1135" s="52">
        <f t="shared" si="435"/>
        <v>0</v>
      </c>
      <c r="K1135" s="52">
        <f t="shared" si="435"/>
        <v>0</v>
      </c>
      <c r="L1135" s="52">
        <f t="shared" si="435"/>
        <v>1</v>
      </c>
      <c r="M1135" s="54" t="s">
        <v>14</v>
      </c>
    </row>
    <row r="1136" spans="1:13" ht="15" customHeight="1" thickTop="1" thickBot="1">
      <c r="A1136" s="49" t="s">
        <v>22</v>
      </c>
      <c r="B1136" s="50"/>
      <c r="C1136" s="50"/>
      <c r="D1136" s="50"/>
      <c r="E1136" s="50"/>
      <c r="F1136" s="50">
        <v>15</v>
      </c>
      <c r="G1136" s="51">
        <f t="shared" si="434"/>
        <v>15</v>
      </c>
      <c r="H1136" s="52">
        <f t="shared" si="435"/>
        <v>0</v>
      </c>
      <c r="I1136" s="52">
        <f t="shared" si="435"/>
        <v>0</v>
      </c>
      <c r="J1136" s="52">
        <f t="shared" si="435"/>
        <v>0</v>
      </c>
      <c r="K1136" s="52">
        <f t="shared" si="435"/>
        <v>0</v>
      </c>
      <c r="L1136" s="52">
        <f t="shared" si="435"/>
        <v>1</v>
      </c>
      <c r="M1136" s="54" t="s">
        <v>14</v>
      </c>
    </row>
    <row r="1137" spans="1:13" ht="15" customHeight="1" thickTop="1" thickBot="1">
      <c r="A1137" s="49" t="s">
        <v>23</v>
      </c>
      <c r="B1137" s="50"/>
      <c r="C1137" s="50"/>
      <c r="D1137" s="50"/>
      <c r="E1137" s="50"/>
      <c r="F1137" s="50">
        <v>15</v>
      </c>
      <c r="G1137" s="51">
        <f t="shared" si="434"/>
        <v>15</v>
      </c>
      <c r="H1137" s="52">
        <f t="shared" si="435"/>
        <v>0</v>
      </c>
      <c r="I1137" s="52">
        <f t="shared" si="435"/>
        <v>0</v>
      </c>
      <c r="J1137" s="52">
        <f t="shared" si="435"/>
        <v>0</v>
      </c>
      <c r="K1137" s="52">
        <f t="shared" si="435"/>
        <v>0</v>
      </c>
      <c r="L1137" s="52">
        <f t="shared" si="435"/>
        <v>1</v>
      </c>
      <c r="M1137" s="54"/>
    </row>
    <row r="1138" spans="1:13" ht="15" customHeight="1" thickTop="1" thickBot="1">
      <c r="A1138" s="55" t="s">
        <v>24</v>
      </c>
      <c r="B1138" s="56">
        <f t="shared" ref="B1138:E1138" si="436">IFERROR(AVERAGE(B1133:B1137),0)</f>
        <v>0</v>
      </c>
      <c r="C1138" s="56">
        <f t="shared" si="436"/>
        <v>0</v>
      </c>
      <c r="D1138" s="56">
        <f t="shared" si="436"/>
        <v>0</v>
      </c>
      <c r="E1138" s="56">
        <f t="shared" si="436"/>
        <v>0</v>
      </c>
      <c r="F1138" s="56"/>
      <c r="G1138" s="56">
        <f>SUM(AVERAGE(G1133:G1137))</f>
        <v>15</v>
      </c>
      <c r="H1138" s="58">
        <f>AVERAGE(H1133:H1137)*0.2</f>
        <v>0</v>
      </c>
      <c r="I1138" s="58">
        <f>AVERAGE(I1133:I1137)*0.4</f>
        <v>0</v>
      </c>
      <c r="J1138" s="58">
        <f>AVERAGE(J1133:J1137)*0.6</f>
        <v>0</v>
      </c>
      <c r="K1138" s="58">
        <f>AVERAGE(K1133:K1137)*0.8</f>
        <v>0</v>
      </c>
      <c r="L1138" s="61">
        <f>AVERAGE(L1133:L1137)*1</f>
        <v>1</v>
      </c>
      <c r="M1138" s="58">
        <f>SUM(H1138:L1138)</f>
        <v>1</v>
      </c>
    </row>
    <row r="1139" spans="1:13" ht="15" customHeight="1" thickTop="1" thickBot="1">
      <c r="A1139" s="59" t="s">
        <v>25</v>
      </c>
      <c r="B1139" s="45" t="s">
        <v>7</v>
      </c>
      <c r="C1139" s="45" t="s">
        <v>8</v>
      </c>
      <c r="D1139" s="45" t="s">
        <v>9</v>
      </c>
      <c r="E1139" s="45" t="s">
        <v>10</v>
      </c>
      <c r="F1139" s="45" t="s">
        <v>11</v>
      </c>
      <c r="G1139" s="46" t="s">
        <v>12</v>
      </c>
      <c r="H1139" s="45" t="s">
        <v>7</v>
      </c>
      <c r="I1139" s="45" t="s">
        <v>8</v>
      </c>
      <c r="J1139" s="45" t="s">
        <v>9</v>
      </c>
      <c r="K1139" s="45" t="s">
        <v>10</v>
      </c>
      <c r="L1139" s="60" t="s">
        <v>11</v>
      </c>
      <c r="M1139" s="46" t="s">
        <v>12</v>
      </c>
    </row>
    <row r="1140" spans="1:13" ht="15" customHeight="1" thickTop="1" thickBot="1">
      <c r="A1140" s="49" t="s">
        <v>26</v>
      </c>
      <c r="B1140" s="50"/>
      <c r="C1140" s="50"/>
      <c r="D1140" s="50"/>
      <c r="E1140" s="50"/>
      <c r="F1140" s="50">
        <v>15</v>
      </c>
      <c r="G1140" s="51">
        <f t="shared" ref="G1140:G1142" si="437">SUM(B1140:F1140)</f>
        <v>15</v>
      </c>
      <c r="H1140" s="52">
        <f t="shared" ref="H1140:L1142" si="438">IFERROR(B1140/$G$1140,0)</f>
        <v>0</v>
      </c>
      <c r="I1140" s="52">
        <f t="shared" si="438"/>
        <v>0</v>
      </c>
      <c r="J1140" s="52">
        <f t="shared" si="438"/>
        <v>0</v>
      </c>
      <c r="K1140" s="52">
        <f t="shared" si="438"/>
        <v>0</v>
      </c>
      <c r="L1140" s="52">
        <f t="shared" si="438"/>
        <v>1</v>
      </c>
      <c r="M1140" s="54" t="s">
        <v>14</v>
      </c>
    </row>
    <row r="1141" spans="1:13" ht="15" customHeight="1" thickTop="1" thickBot="1">
      <c r="A1141" s="49" t="s">
        <v>27</v>
      </c>
      <c r="B1141" s="50"/>
      <c r="C1141" s="50"/>
      <c r="D1141" s="50"/>
      <c r="E1141" s="50"/>
      <c r="F1141" s="50">
        <v>15</v>
      </c>
      <c r="G1141" s="51">
        <f t="shared" si="437"/>
        <v>15</v>
      </c>
      <c r="H1141" s="52">
        <f t="shared" si="438"/>
        <v>0</v>
      </c>
      <c r="I1141" s="52">
        <f t="shared" si="438"/>
        <v>0</v>
      </c>
      <c r="J1141" s="52">
        <f t="shared" si="438"/>
        <v>0</v>
      </c>
      <c r="K1141" s="52">
        <f t="shared" si="438"/>
        <v>0</v>
      </c>
      <c r="L1141" s="52">
        <f t="shared" si="438"/>
        <v>1</v>
      </c>
      <c r="M1141" s="54" t="s">
        <v>14</v>
      </c>
    </row>
    <row r="1142" spans="1:13" ht="15" customHeight="1" thickTop="1" thickBot="1">
      <c r="A1142" s="49" t="s">
        <v>28</v>
      </c>
      <c r="B1142" s="50"/>
      <c r="C1142" s="50"/>
      <c r="D1142" s="50"/>
      <c r="E1142" s="50"/>
      <c r="F1142" s="50">
        <v>15</v>
      </c>
      <c r="G1142" s="51">
        <f t="shared" si="437"/>
        <v>15</v>
      </c>
      <c r="H1142" s="52">
        <f t="shared" si="438"/>
        <v>0</v>
      </c>
      <c r="I1142" s="52">
        <f t="shared" si="438"/>
        <v>0</v>
      </c>
      <c r="J1142" s="52">
        <f t="shared" si="438"/>
        <v>0</v>
      </c>
      <c r="K1142" s="52">
        <f t="shared" si="438"/>
        <v>0</v>
      </c>
      <c r="L1142" s="52">
        <f t="shared" si="438"/>
        <v>1</v>
      </c>
      <c r="M1142" s="54" t="s">
        <v>14</v>
      </c>
    </row>
    <row r="1143" spans="1:13" ht="15" customHeight="1" thickTop="1" thickBot="1">
      <c r="A1143" s="55" t="s">
        <v>24</v>
      </c>
      <c r="B1143" s="56"/>
      <c r="C1143" s="56">
        <f t="shared" ref="C1143:E1143" si="439">IFERROR(AVERAGE(C1140:C1142),0)</f>
        <v>0</v>
      </c>
      <c r="D1143" s="62">
        <f t="shared" si="439"/>
        <v>0</v>
      </c>
      <c r="E1143" s="62">
        <f t="shared" si="439"/>
        <v>0</v>
      </c>
      <c r="F1143" s="62"/>
      <c r="G1143" s="62">
        <f>SUM(AVERAGE(G1140:G1142))</f>
        <v>15</v>
      </c>
      <c r="H1143" s="58">
        <f>AVERAGE(H1140:H1142)*0.2</f>
        <v>0</v>
      </c>
      <c r="I1143" s="58">
        <f>AVERAGE(I1140:I1142)*0.4</f>
        <v>0</v>
      </c>
      <c r="J1143" s="58">
        <f>AVERAGE(J1140:J1142)*0.6</f>
        <v>0</v>
      </c>
      <c r="K1143" s="58">
        <f>AVERAGE(K1140:K1142)*0.8</f>
        <v>0</v>
      </c>
      <c r="L1143" s="61">
        <f>AVERAGE(L1140:L1142)*1</f>
        <v>1</v>
      </c>
      <c r="M1143" s="63">
        <f>SUM(H1143:L1143)</f>
        <v>1</v>
      </c>
    </row>
    <row r="1144" spans="1:13" ht="15" customHeight="1" thickTop="1" thickBot="1">
      <c r="A1144" s="44" t="s">
        <v>29</v>
      </c>
      <c r="B1144" s="45" t="s">
        <v>7</v>
      </c>
      <c r="C1144" s="45" t="s">
        <v>8</v>
      </c>
      <c r="D1144" s="45" t="s">
        <v>9</v>
      </c>
      <c r="E1144" s="45" t="s">
        <v>10</v>
      </c>
      <c r="F1144" s="45" t="s">
        <v>11</v>
      </c>
      <c r="G1144" s="46" t="s">
        <v>12</v>
      </c>
      <c r="H1144" s="45" t="s">
        <v>7</v>
      </c>
      <c r="I1144" s="45" t="s">
        <v>8</v>
      </c>
      <c r="J1144" s="45" t="s">
        <v>9</v>
      </c>
      <c r="K1144" s="45" t="s">
        <v>10</v>
      </c>
      <c r="L1144" s="60" t="s">
        <v>11</v>
      </c>
      <c r="M1144" s="46" t="s">
        <v>12</v>
      </c>
    </row>
    <row r="1145" spans="1:13" ht="15" customHeight="1" thickTop="1" thickBot="1">
      <c r="A1145" s="64" t="s">
        <v>30</v>
      </c>
      <c r="B1145" s="65"/>
      <c r="C1145" s="65"/>
      <c r="D1145" s="65"/>
      <c r="E1145" s="50"/>
      <c r="F1145" s="50">
        <v>15</v>
      </c>
      <c r="G1145" s="66">
        <f t="shared" ref="G1145:G1148" si="440">SUM(B1145:F1145)</f>
        <v>15</v>
      </c>
      <c r="H1145" s="67">
        <f t="shared" ref="H1145:L1148" si="441">IFERROR(B1145/$G$1145,0)</f>
        <v>0</v>
      </c>
      <c r="I1145" s="67">
        <f t="shared" si="441"/>
        <v>0</v>
      </c>
      <c r="J1145" s="67">
        <f t="shared" si="441"/>
        <v>0</v>
      </c>
      <c r="K1145" s="67">
        <f t="shared" si="441"/>
        <v>0</v>
      </c>
      <c r="L1145" s="67">
        <f t="shared" si="441"/>
        <v>1</v>
      </c>
      <c r="M1145" s="54" t="s">
        <v>14</v>
      </c>
    </row>
    <row r="1146" spans="1:13" ht="15" customHeight="1" thickTop="1" thickBot="1">
      <c r="A1146" s="64" t="s">
        <v>31</v>
      </c>
      <c r="B1146" s="65"/>
      <c r="C1146" s="65"/>
      <c r="D1146" s="65"/>
      <c r="E1146" s="50"/>
      <c r="F1146" s="50">
        <v>15</v>
      </c>
      <c r="G1146" s="66">
        <f t="shared" si="440"/>
        <v>15</v>
      </c>
      <c r="H1146" s="67">
        <f t="shared" si="441"/>
        <v>0</v>
      </c>
      <c r="I1146" s="67">
        <f t="shared" si="441"/>
        <v>0</v>
      </c>
      <c r="J1146" s="67">
        <f t="shared" si="441"/>
        <v>0</v>
      </c>
      <c r="K1146" s="67">
        <f t="shared" si="441"/>
        <v>0</v>
      </c>
      <c r="L1146" s="67">
        <f t="shared" si="441"/>
        <v>1</v>
      </c>
      <c r="M1146" s="54" t="s">
        <v>14</v>
      </c>
    </row>
    <row r="1147" spans="1:13" ht="15" customHeight="1" thickTop="1" thickBot="1">
      <c r="A1147" s="64" t="s">
        <v>32</v>
      </c>
      <c r="B1147" s="65"/>
      <c r="C1147" s="65"/>
      <c r="D1147" s="65"/>
      <c r="E1147" s="50"/>
      <c r="F1147" s="50">
        <v>15</v>
      </c>
      <c r="G1147" s="66">
        <f t="shared" si="440"/>
        <v>15</v>
      </c>
      <c r="H1147" s="67">
        <f t="shared" si="441"/>
        <v>0</v>
      </c>
      <c r="I1147" s="67">
        <f t="shared" si="441"/>
        <v>0</v>
      </c>
      <c r="J1147" s="67">
        <f t="shared" si="441"/>
        <v>0</v>
      </c>
      <c r="K1147" s="67">
        <f t="shared" si="441"/>
        <v>0</v>
      </c>
      <c r="L1147" s="67">
        <f t="shared" si="441"/>
        <v>1</v>
      </c>
      <c r="M1147" s="54" t="s">
        <v>14</v>
      </c>
    </row>
    <row r="1148" spans="1:13" ht="15" customHeight="1" thickTop="1" thickBot="1">
      <c r="A1148" s="64" t="s">
        <v>33</v>
      </c>
      <c r="B1148" s="65"/>
      <c r="C1148" s="65"/>
      <c r="D1148" s="65"/>
      <c r="E1148" s="50"/>
      <c r="F1148" s="50">
        <v>15</v>
      </c>
      <c r="G1148" s="66">
        <f t="shared" si="440"/>
        <v>15</v>
      </c>
      <c r="H1148" s="67">
        <f t="shared" si="441"/>
        <v>0</v>
      </c>
      <c r="I1148" s="67">
        <f t="shared" si="441"/>
        <v>0</v>
      </c>
      <c r="J1148" s="67">
        <f t="shared" si="441"/>
        <v>0</v>
      </c>
      <c r="K1148" s="67">
        <f t="shared" si="441"/>
        <v>0</v>
      </c>
      <c r="L1148" s="67">
        <f t="shared" si="441"/>
        <v>1</v>
      </c>
      <c r="M1148" s="54" t="s">
        <v>14</v>
      </c>
    </row>
    <row r="1149" spans="1:13" ht="15" customHeight="1" thickTop="1" thickBot="1">
      <c r="A1149" s="68" t="s">
        <v>24</v>
      </c>
      <c r="B1149" s="69">
        <f t="shared" ref="B1149:E1149" si="442">IFERROR(AVERAGE(B1145:B1148),0)</f>
        <v>0</v>
      </c>
      <c r="C1149" s="69">
        <f t="shared" si="442"/>
        <v>0</v>
      </c>
      <c r="D1149" s="69">
        <f t="shared" si="442"/>
        <v>0</v>
      </c>
      <c r="E1149" s="69">
        <f t="shared" si="442"/>
        <v>0</v>
      </c>
      <c r="F1149" s="69"/>
      <c r="G1149" s="69">
        <f>SUM(AVERAGE(G1145:G1148))</f>
        <v>15</v>
      </c>
      <c r="H1149" s="63">
        <f>AVERAGE(H1145:H1148)*0.2</f>
        <v>0</v>
      </c>
      <c r="I1149" s="63">
        <f>AVERAGE(I1145:I1148)*0.4</f>
        <v>0</v>
      </c>
      <c r="J1149" s="63">
        <f>AVERAGE(J1145:J1148)*0.6</f>
        <v>0</v>
      </c>
      <c r="K1149" s="63">
        <f>AVERAGE(K1145:K1148)*0.8</f>
        <v>0</v>
      </c>
      <c r="L1149" s="70">
        <f>AVERAGE(L1145:L1148)*1</f>
        <v>1</v>
      </c>
      <c r="M1149" s="63">
        <f>SUM(H1149:L1149)</f>
        <v>1</v>
      </c>
    </row>
    <row r="1150" spans="1:13" ht="15" customHeight="1" thickTop="1" thickBot="1">
      <c r="A1150" s="71" t="s">
        <v>114</v>
      </c>
      <c r="B1150" s="72"/>
      <c r="C1150" s="72"/>
      <c r="D1150" s="72"/>
      <c r="E1150" s="72"/>
      <c r="F1150" s="72"/>
      <c r="G1150" s="73">
        <f>SUM(B1150:F1150)</f>
        <v>0</v>
      </c>
      <c r="H1150" s="74">
        <f t="shared" ref="H1150:L1150" si="443">IFERROR(B1150/$G$1150,0)</f>
        <v>0</v>
      </c>
      <c r="I1150" s="74">
        <f t="shared" si="443"/>
        <v>0</v>
      </c>
      <c r="J1150" s="74">
        <f t="shared" si="443"/>
        <v>0</v>
      </c>
      <c r="K1150" s="74">
        <f t="shared" si="443"/>
        <v>0</v>
      </c>
      <c r="L1150" s="74">
        <f t="shared" si="443"/>
        <v>0</v>
      </c>
      <c r="M1150" s="54" t="s">
        <v>14</v>
      </c>
    </row>
    <row r="1151" spans="1:13" ht="15" customHeight="1" thickTop="1" thickBot="1">
      <c r="A1151" s="170" t="s">
        <v>35</v>
      </c>
      <c r="B1151" s="171"/>
      <c r="C1151" s="171"/>
      <c r="D1151" s="171"/>
      <c r="E1151" s="171"/>
      <c r="F1151" s="172"/>
      <c r="G1151" s="75">
        <v>15</v>
      </c>
      <c r="H1151" s="63" t="s">
        <v>14</v>
      </c>
      <c r="I1151" s="63" t="s">
        <v>14</v>
      </c>
      <c r="J1151" s="63" t="s">
        <v>14</v>
      </c>
      <c r="K1151" s="63" t="s">
        <v>14</v>
      </c>
      <c r="L1151" s="63" t="s">
        <v>14</v>
      </c>
      <c r="M1151" s="63">
        <f>(M1131+M1138+M1143+M1149)/4</f>
        <v>1</v>
      </c>
    </row>
    <row r="1152" spans="1:13" ht="15" customHeight="1" thickTop="1">
      <c r="A1152" s="37"/>
      <c r="B1152" s="37"/>
      <c r="C1152" s="37"/>
      <c r="D1152" s="37"/>
      <c r="E1152" s="37"/>
      <c r="F1152" s="37"/>
      <c r="G1152" s="37"/>
      <c r="H1152" s="37"/>
      <c r="I1152" s="37"/>
      <c r="J1152" s="37"/>
      <c r="K1152" s="37"/>
      <c r="L1152" s="37"/>
      <c r="M1152" s="37"/>
    </row>
    <row r="1153" spans="1:13" ht="15" customHeight="1" thickBot="1">
      <c r="A1153" s="37"/>
      <c r="B1153" s="37"/>
      <c r="C1153" s="37"/>
      <c r="D1153" s="37"/>
      <c r="E1153" s="37"/>
      <c r="F1153" s="37"/>
      <c r="G1153" s="37"/>
      <c r="H1153" s="37"/>
      <c r="I1153" s="37"/>
      <c r="J1153" s="37"/>
      <c r="K1153" s="37"/>
      <c r="L1153" s="37"/>
      <c r="M1153" s="37"/>
    </row>
    <row r="1154" spans="1:13" ht="15" customHeight="1" thickTop="1" thickBot="1">
      <c r="A1154" s="39" t="s">
        <v>0</v>
      </c>
      <c r="B1154" s="153" t="s">
        <v>166</v>
      </c>
      <c r="C1154" s="154"/>
      <c r="D1154" s="154"/>
      <c r="E1154" s="154"/>
      <c r="F1154" s="154"/>
      <c r="G1154" s="155"/>
      <c r="H1154" s="156" t="s">
        <v>111</v>
      </c>
      <c r="I1154" s="157"/>
      <c r="J1154" s="158"/>
      <c r="K1154" s="40" t="s">
        <v>2</v>
      </c>
      <c r="L1154" s="159">
        <v>45335</v>
      </c>
      <c r="M1154" s="160"/>
    </row>
    <row r="1155" spans="1:13" ht="15" customHeight="1" thickBot="1">
      <c r="A1155" s="161" t="s">
        <v>3</v>
      </c>
      <c r="B1155" s="162"/>
      <c r="C1155" s="162"/>
      <c r="D1155" s="162"/>
      <c r="E1155" s="162"/>
      <c r="F1155" s="162"/>
      <c r="G1155" s="163"/>
      <c r="H1155" s="41" t="s">
        <v>112</v>
      </c>
      <c r="I1155" s="167">
        <v>13</v>
      </c>
      <c r="J1155" s="155"/>
      <c r="K1155" s="42"/>
      <c r="L1155" s="41"/>
      <c r="M1155" s="41"/>
    </row>
    <row r="1156" spans="1:13" ht="15" customHeight="1" thickBot="1">
      <c r="A1156" s="164"/>
      <c r="B1156" s="165"/>
      <c r="C1156" s="165"/>
      <c r="D1156" s="165"/>
      <c r="E1156" s="165"/>
      <c r="F1156" s="165"/>
      <c r="G1156" s="166"/>
      <c r="H1156" s="41" t="s">
        <v>113</v>
      </c>
      <c r="I1156" s="167">
        <v>2</v>
      </c>
      <c r="J1156" s="155"/>
      <c r="K1156" s="41"/>
      <c r="L1156" s="41"/>
      <c r="M1156" s="41"/>
    </row>
    <row r="1157" spans="1:13" ht="15" customHeight="1" thickBot="1">
      <c r="A1157" s="43" t="s">
        <v>4</v>
      </c>
      <c r="B1157" s="168" t="s">
        <v>5</v>
      </c>
      <c r="C1157" s="169"/>
      <c r="D1157" s="169"/>
      <c r="E1157" s="169"/>
      <c r="F1157" s="169"/>
      <c r="G1157" s="169"/>
      <c r="H1157" s="167" t="s">
        <v>5</v>
      </c>
      <c r="I1157" s="154"/>
      <c r="J1157" s="154"/>
      <c r="K1157" s="154"/>
      <c r="L1157" s="154"/>
      <c r="M1157" s="155"/>
    </row>
    <row r="1158" spans="1:13" ht="15" customHeight="1" thickTop="1" thickBot="1">
      <c r="A1158" s="44" t="s">
        <v>6</v>
      </c>
      <c r="B1158" s="45" t="s">
        <v>7</v>
      </c>
      <c r="C1158" s="45" t="s">
        <v>8</v>
      </c>
      <c r="D1158" s="45" t="s">
        <v>9</v>
      </c>
      <c r="E1158" s="45" t="s">
        <v>10</v>
      </c>
      <c r="F1158" s="45" t="s">
        <v>11</v>
      </c>
      <c r="G1158" s="46" t="s">
        <v>12</v>
      </c>
      <c r="H1158" s="47" t="s">
        <v>7</v>
      </c>
      <c r="I1158" s="47" t="s">
        <v>8</v>
      </c>
      <c r="J1158" s="47" t="s">
        <v>9</v>
      </c>
      <c r="K1158" s="47" t="s">
        <v>10</v>
      </c>
      <c r="L1158" s="47" t="s">
        <v>11</v>
      </c>
      <c r="M1158" s="48" t="s">
        <v>12</v>
      </c>
    </row>
    <row r="1159" spans="1:13" ht="15" customHeight="1" thickTop="1" thickBot="1">
      <c r="A1159" s="49" t="s">
        <v>13</v>
      </c>
      <c r="B1159" s="50"/>
      <c r="C1159" s="50"/>
      <c r="D1159" s="50"/>
      <c r="E1159" s="50"/>
      <c r="F1159" s="50">
        <v>15</v>
      </c>
      <c r="G1159" s="51">
        <f t="shared" ref="G1159:G1161" si="444">SUM(B1159:F1159)</f>
        <v>15</v>
      </c>
      <c r="H1159" s="52">
        <f t="shared" ref="H1159:L1161" si="445">IFERROR(B1159/$G$1159,0)</f>
        <v>0</v>
      </c>
      <c r="I1159" s="52">
        <f t="shared" si="445"/>
        <v>0</v>
      </c>
      <c r="J1159" s="52">
        <f t="shared" si="445"/>
        <v>0</v>
      </c>
      <c r="K1159" s="52">
        <f t="shared" si="445"/>
        <v>0</v>
      </c>
      <c r="L1159" s="52">
        <f t="shared" si="445"/>
        <v>1</v>
      </c>
      <c r="M1159" s="53" t="s">
        <v>14</v>
      </c>
    </row>
    <row r="1160" spans="1:13" ht="15" customHeight="1" thickTop="1" thickBot="1">
      <c r="A1160" s="49" t="s">
        <v>15</v>
      </c>
      <c r="B1160" s="50"/>
      <c r="C1160" s="50"/>
      <c r="D1160" s="50"/>
      <c r="E1160" s="50"/>
      <c r="F1160" s="50">
        <v>15</v>
      </c>
      <c r="G1160" s="51">
        <f t="shared" si="444"/>
        <v>15</v>
      </c>
      <c r="H1160" s="52">
        <f t="shared" si="445"/>
        <v>0</v>
      </c>
      <c r="I1160" s="52">
        <f t="shared" si="445"/>
        <v>0</v>
      </c>
      <c r="J1160" s="52">
        <f t="shared" si="445"/>
        <v>0</v>
      </c>
      <c r="K1160" s="52">
        <f t="shared" si="445"/>
        <v>0</v>
      </c>
      <c r="L1160" s="52">
        <f t="shared" si="445"/>
        <v>1</v>
      </c>
      <c r="M1160" s="54" t="s">
        <v>14</v>
      </c>
    </row>
    <row r="1161" spans="1:13" ht="15" customHeight="1" thickTop="1" thickBot="1">
      <c r="A1161" s="49" t="s">
        <v>16</v>
      </c>
      <c r="B1161" s="50"/>
      <c r="C1161" s="50"/>
      <c r="D1161" s="50"/>
      <c r="E1161" s="50"/>
      <c r="F1161" s="50">
        <v>15</v>
      </c>
      <c r="G1161" s="51">
        <f t="shared" si="444"/>
        <v>15</v>
      </c>
      <c r="H1161" s="52">
        <f t="shared" si="445"/>
        <v>0</v>
      </c>
      <c r="I1161" s="52">
        <f t="shared" si="445"/>
        <v>0</v>
      </c>
      <c r="J1161" s="52">
        <f t="shared" si="445"/>
        <v>0</v>
      </c>
      <c r="K1161" s="52">
        <f t="shared" si="445"/>
        <v>0</v>
      </c>
      <c r="L1161" s="52">
        <f t="shared" si="445"/>
        <v>1</v>
      </c>
      <c r="M1161" s="54" t="s">
        <v>14</v>
      </c>
    </row>
    <row r="1162" spans="1:13" ht="15" customHeight="1" thickTop="1" thickBot="1">
      <c r="A1162" s="55" t="s">
        <v>17</v>
      </c>
      <c r="B1162" s="56">
        <f>IFERROR(AVERAGE(B1159:B1161),0)</f>
        <v>0</v>
      </c>
      <c r="C1162" s="56"/>
      <c r="D1162" s="56">
        <f>IFERROR(AVERAGE(D1159:D1161),0)</f>
        <v>0</v>
      </c>
      <c r="E1162" s="56"/>
      <c r="F1162" s="56"/>
      <c r="G1162" s="56">
        <f>SUM(AVERAGE(G1159:G1161))</f>
        <v>15</v>
      </c>
      <c r="H1162" s="57">
        <f>AVERAGE(H1159:H1161)*0.2</f>
        <v>0</v>
      </c>
      <c r="I1162" s="57">
        <f>AVERAGE(I1159:I1161)*0.4</f>
        <v>0</v>
      </c>
      <c r="J1162" s="57">
        <f>AVERAGE(J1159:J1161)*0.6</f>
        <v>0</v>
      </c>
      <c r="K1162" s="57">
        <f>AVERAGE(K1159:K1161)*0.8</f>
        <v>0</v>
      </c>
      <c r="L1162" s="57">
        <f>AVERAGE(L1159:L1161)*1</f>
        <v>1</v>
      </c>
      <c r="M1162" s="58">
        <f>SUM(H1162:L1162)</f>
        <v>1</v>
      </c>
    </row>
    <row r="1163" spans="1:13" ht="15" customHeight="1" thickTop="1" thickBot="1">
      <c r="A1163" s="59" t="s">
        <v>18</v>
      </c>
      <c r="B1163" s="45" t="s">
        <v>7</v>
      </c>
      <c r="C1163" s="45" t="s">
        <v>8</v>
      </c>
      <c r="D1163" s="45" t="s">
        <v>9</v>
      </c>
      <c r="E1163" s="45" t="s">
        <v>10</v>
      </c>
      <c r="F1163" s="45" t="s">
        <v>11</v>
      </c>
      <c r="G1163" s="46" t="s">
        <v>12</v>
      </c>
      <c r="H1163" s="45" t="s">
        <v>7</v>
      </c>
      <c r="I1163" s="45" t="s">
        <v>8</v>
      </c>
      <c r="J1163" s="45" t="s">
        <v>9</v>
      </c>
      <c r="K1163" s="45" t="s">
        <v>10</v>
      </c>
      <c r="L1163" s="60" t="s">
        <v>11</v>
      </c>
      <c r="M1163" s="46" t="s">
        <v>12</v>
      </c>
    </row>
    <row r="1164" spans="1:13" ht="15" customHeight="1" thickTop="1" thickBot="1">
      <c r="A1164" s="49" t="s">
        <v>19</v>
      </c>
      <c r="B1164" s="50"/>
      <c r="C1164" s="50"/>
      <c r="D1164" s="50"/>
      <c r="E1164" s="50"/>
      <c r="F1164" s="50">
        <v>15</v>
      </c>
      <c r="G1164" s="51">
        <f t="shared" ref="G1164:G1168" si="446">SUM(B1164:F1164)</f>
        <v>15</v>
      </c>
      <c r="H1164" s="52">
        <f t="shared" ref="H1164:L1168" si="447">IFERROR(B1164/$G$1164,0)</f>
        <v>0</v>
      </c>
      <c r="I1164" s="52">
        <f t="shared" si="447"/>
        <v>0</v>
      </c>
      <c r="J1164" s="52">
        <f t="shared" si="447"/>
        <v>0</v>
      </c>
      <c r="K1164" s="52">
        <f t="shared" si="447"/>
        <v>0</v>
      </c>
      <c r="L1164" s="52">
        <f t="shared" si="447"/>
        <v>1</v>
      </c>
      <c r="M1164" s="54" t="s">
        <v>14</v>
      </c>
    </row>
    <row r="1165" spans="1:13" ht="15" customHeight="1" thickTop="1" thickBot="1">
      <c r="A1165" s="49" t="s">
        <v>20</v>
      </c>
      <c r="B1165" s="50"/>
      <c r="C1165" s="50"/>
      <c r="D1165" s="50"/>
      <c r="E1165" s="50"/>
      <c r="F1165" s="50">
        <v>15</v>
      </c>
      <c r="G1165" s="51">
        <f t="shared" si="446"/>
        <v>15</v>
      </c>
      <c r="H1165" s="52">
        <f t="shared" si="447"/>
        <v>0</v>
      </c>
      <c r="I1165" s="52">
        <f t="shared" si="447"/>
        <v>0</v>
      </c>
      <c r="J1165" s="52">
        <f t="shared" si="447"/>
        <v>0</v>
      </c>
      <c r="K1165" s="52">
        <f t="shared" si="447"/>
        <v>0</v>
      </c>
      <c r="L1165" s="52">
        <f t="shared" si="447"/>
        <v>1</v>
      </c>
      <c r="M1165" s="54" t="s">
        <v>14</v>
      </c>
    </row>
    <row r="1166" spans="1:13" ht="15" customHeight="1" thickTop="1" thickBot="1">
      <c r="A1166" s="49" t="s">
        <v>21</v>
      </c>
      <c r="B1166" s="50"/>
      <c r="C1166" s="50"/>
      <c r="D1166" s="50"/>
      <c r="E1166" s="50"/>
      <c r="F1166" s="50">
        <v>15</v>
      </c>
      <c r="G1166" s="51">
        <f t="shared" si="446"/>
        <v>15</v>
      </c>
      <c r="H1166" s="52">
        <f t="shared" si="447"/>
        <v>0</v>
      </c>
      <c r="I1166" s="52">
        <f t="shared" si="447"/>
        <v>0</v>
      </c>
      <c r="J1166" s="52">
        <f t="shared" si="447"/>
        <v>0</v>
      </c>
      <c r="K1166" s="52">
        <f t="shared" si="447"/>
        <v>0</v>
      </c>
      <c r="L1166" s="52">
        <f t="shared" si="447"/>
        <v>1</v>
      </c>
      <c r="M1166" s="54" t="s">
        <v>14</v>
      </c>
    </row>
    <row r="1167" spans="1:13" ht="15" customHeight="1" thickTop="1" thickBot="1">
      <c r="A1167" s="49" t="s">
        <v>22</v>
      </c>
      <c r="B1167" s="50"/>
      <c r="C1167" s="50"/>
      <c r="D1167" s="50"/>
      <c r="E1167" s="50"/>
      <c r="F1167" s="50">
        <v>15</v>
      </c>
      <c r="G1167" s="51">
        <f t="shared" si="446"/>
        <v>15</v>
      </c>
      <c r="H1167" s="52">
        <f t="shared" si="447"/>
        <v>0</v>
      </c>
      <c r="I1167" s="52">
        <f t="shared" si="447"/>
        <v>0</v>
      </c>
      <c r="J1167" s="52">
        <f t="shared" si="447"/>
        <v>0</v>
      </c>
      <c r="K1167" s="52">
        <f t="shared" si="447"/>
        <v>0</v>
      </c>
      <c r="L1167" s="52">
        <f t="shared" si="447"/>
        <v>1</v>
      </c>
      <c r="M1167" s="54" t="s">
        <v>14</v>
      </c>
    </row>
    <row r="1168" spans="1:13" ht="15" customHeight="1" thickTop="1" thickBot="1">
      <c r="A1168" s="49" t="s">
        <v>23</v>
      </c>
      <c r="B1168" s="50"/>
      <c r="C1168" s="50"/>
      <c r="D1168" s="50"/>
      <c r="E1168" s="50"/>
      <c r="F1168" s="50">
        <v>15</v>
      </c>
      <c r="G1168" s="51">
        <f t="shared" si="446"/>
        <v>15</v>
      </c>
      <c r="H1168" s="52">
        <f t="shared" si="447"/>
        <v>0</v>
      </c>
      <c r="I1168" s="52">
        <f t="shared" si="447"/>
        <v>0</v>
      </c>
      <c r="J1168" s="52">
        <f t="shared" si="447"/>
        <v>0</v>
      </c>
      <c r="K1168" s="52">
        <f t="shared" si="447"/>
        <v>0</v>
      </c>
      <c r="L1168" s="52">
        <f t="shared" si="447"/>
        <v>1</v>
      </c>
      <c r="M1168" s="54"/>
    </row>
    <row r="1169" spans="1:13" ht="15" customHeight="1" thickTop="1" thickBot="1">
      <c r="A1169" s="55" t="s">
        <v>24</v>
      </c>
      <c r="B1169" s="56">
        <f t="shared" ref="B1169:E1169" si="448">IFERROR(AVERAGE(B1164:B1168),0)</f>
        <v>0</v>
      </c>
      <c r="C1169" s="56">
        <f t="shared" si="448"/>
        <v>0</v>
      </c>
      <c r="D1169" s="56">
        <f t="shared" si="448"/>
        <v>0</v>
      </c>
      <c r="E1169" s="56">
        <f t="shared" si="448"/>
        <v>0</v>
      </c>
      <c r="F1169" s="56"/>
      <c r="G1169" s="56">
        <f>SUM(AVERAGE(G1164:G1168))</f>
        <v>15</v>
      </c>
      <c r="H1169" s="58">
        <f>AVERAGE(H1164:H1168)*0.2</f>
        <v>0</v>
      </c>
      <c r="I1169" s="58">
        <f>AVERAGE(I1164:I1168)*0.4</f>
        <v>0</v>
      </c>
      <c r="J1169" s="58">
        <f>AVERAGE(J1164:J1168)*0.6</f>
        <v>0</v>
      </c>
      <c r="K1169" s="58">
        <f>AVERAGE(K1164:K1168)*0.8</f>
        <v>0</v>
      </c>
      <c r="L1169" s="61">
        <f>AVERAGE(L1164:L1168)*1</f>
        <v>1</v>
      </c>
      <c r="M1169" s="58">
        <f>SUM(H1169:L1169)</f>
        <v>1</v>
      </c>
    </row>
    <row r="1170" spans="1:13" ht="15" customHeight="1" thickTop="1" thickBot="1">
      <c r="A1170" s="59" t="s">
        <v>25</v>
      </c>
      <c r="B1170" s="45" t="s">
        <v>7</v>
      </c>
      <c r="C1170" s="45" t="s">
        <v>8</v>
      </c>
      <c r="D1170" s="45" t="s">
        <v>9</v>
      </c>
      <c r="E1170" s="45" t="s">
        <v>10</v>
      </c>
      <c r="F1170" s="45" t="s">
        <v>11</v>
      </c>
      <c r="G1170" s="46" t="s">
        <v>12</v>
      </c>
      <c r="H1170" s="45" t="s">
        <v>7</v>
      </c>
      <c r="I1170" s="45" t="s">
        <v>8</v>
      </c>
      <c r="J1170" s="45" t="s">
        <v>9</v>
      </c>
      <c r="K1170" s="45" t="s">
        <v>10</v>
      </c>
      <c r="L1170" s="60" t="s">
        <v>11</v>
      </c>
      <c r="M1170" s="46" t="s">
        <v>12</v>
      </c>
    </row>
    <row r="1171" spans="1:13" ht="15" customHeight="1" thickTop="1" thickBot="1">
      <c r="A1171" s="49" t="s">
        <v>26</v>
      </c>
      <c r="B1171" s="50"/>
      <c r="C1171" s="50"/>
      <c r="D1171" s="50"/>
      <c r="E1171" s="50"/>
      <c r="F1171" s="50">
        <v>15</v>
      </c>
      <c r="G1171" s="51">
        <f t="shared" ref="G1171:G1173" si="449">SUM(B1171:F1171)</f>
        <v>15</v>
      </c>
      <c r="H1171" s="52">
        <f t="shared" ref="H1171:L1173" si="450">IFERROR(B1171/$G$1171,0)</f>
        <v>0</v>
      </c>
      <c r="I1171" s="52">
        <f t="shared" si="450"/>
        <v>0</v>
      </c>
      <c r="J1171" s="52">
        <f t="shared" si="450"/>
        <v>0</v>
      </c>
      <c r="K1171" s="52">
        <f t="shared" si="450"/>
        <v>0</v>
      </c>
      <c r="L1171" s="52">
        <f t="shared" si="450"/>
        <v>1</v>
      </c>
      <c r="M1171" s="54" t="s">
        <v>14</v>
      </c>
    </row>
    <row r="1172" spans="1:13" ht="15" customHeight="1" thickTop="1" thickBot="1">
      <c r="A1172" s="49" t="s">
        <v>27</v>
      </c>
      <c r="B1172" s="50"/>
      <c r="C1172" s="50"/>
      <c r="D1172" s="50"/>
      <c r="E1172" s="50"/>
      <c r="F1172" s="50">
        <v>15</v>
      </c>
      <c r="G1172" s="51">
        <f t="shared" si="449"/>
        <v>15</v>
      </c>
      <c r="H1172" s="52">
        <f t="shared" si="450"/>
        <v>0</v>
      </c>
      <c r="I1172" s="52">
        <f t="shared" si="450"/>
        <v>0</v>
      </c>
      <c r="J1172" s="52">
        <f t="shared" si="450"/>
        <v>0</v>
      </c>
      <c r="K1172" s="52">
        <f t="shared" si="450"/>
        <v>0</v>
      </c>
      <c r="L1172" s="52">
        <f t="shared" si="450"/>
        <v>1</v>
      </c>
      <c r="M1172" s="54" t="s">
        <v>14</v>
      </c>
    </row>
    <row r="1173" spans="1:13" ht="15" customHeight="1" thickTop="1" thickBot="1">
      <c r="A1173" s="49" t="s">
        <v>28</v>
      </c>
      <c r="B1173" s="50"/>
      <c r="C1173" s="50"/>
      <c r="D1173" s="50"/>
      <c r="E1173" s="50"/>
      <c r="F1173" s="50">
        <v>15</v>
      </c>
      <c r="G1173" s="51">
        <f t="shared" si="449"/>
        <v>15</v>
      </c>
      <c r="H1173" s="52">
        <f t="shared" si="450"/>
        <v>0</v>
      </c>
      <c r="I1173" s="52">
        <f t="shared" si="450"/>
        <v>0</v>
      </c>
      <c r="J1173" s="52">
        <f t="shared" si="450"/>
        <v>0</v>
      </c>
      <c r="K1173" s="52">
        <f t="shared" si="450"/>
        <v>0</v>
      </c>
      <c r="L1173" s="52">
        <f t="shared" si="450"/>
        <v>1</v>
      </c>
      <c r="M1173" s="54" t="s">
        <v>14</v>
      </c>
    </row>
    <row r="1174" spans="1:13" ht="15" customHeight="1" thickTop="1" thickBot="1">
      <c r="A1174" s="55" t="s">
        <v>24</v>
      </c>
      <c r="B1174" s="56"/>
      <c r="C1174" s="56">
        <f t="shared" ref="C1174:E1174" si="451">IFERROR(AVERAGE(C1171:C1173),0)</f>
        <v>0</v>
      </c>
      <c r="D1174" s="62">
        <f t="shared" si="451"/>
        <v>0</v>
      </c>
      <c r="E1174" s="62">
        <f t="shared" si="451"/>
        <v>0</v>
      </c>
      <c r="F1174" s="62"/>
      <c r="G1174" s="62">
        <f>SUM(AVERAGE(G1171:G1173))</f>
        <v>15</v>
      </c>
      <c r="H1174" s="58">
        <f>AVERAGE(H1171:H1173)*0.2</f>
        <v>0</v>
      </c>
      <c r="I1174" s="58">
        <f>AVERAGE(I1171:I1173)*0.4</f>
        <v>0</v>
      </c>
      <c r="J1174" s="58">
        <f>AVERAGE(J1171:J1173)*0.6</f>
        <v>0</v>
      </c>
      <c r="K1174" s="58">
        <f>AVERAGE(K1171:K1173)*0.8</f>
        <v>0</v>
      </c>
      <c r="L1174" s="61">
        <f>AVERAGE(L1171:L1173)*1</f>
        <v>1</v>
      </c>
      <c r="M1174" s="63">
        <f>SUM(H1174:L1174)</f>
        <v>1</v>
      </c>
    </row>
    <row r="1175" spans="1:13" ht="15" customHeight="1" thickTop="1" thickBot="1">
      <c r="A1175" s="44" t="s">
        <v>29</v>
      </c>
      <c r="B1175" s="45" t="s">
        <v>7</v>
      </c>
      <c r="C1175" s="45" t="s">
        <v>8</v>
      </c>
      <c r="D1175" s="45" t="s">
        <v>9</v>
      </c>
      <c r="E1175" s="45" t="s">
        <v>10</v>
      </c>
      <c r="F1175" s="45" t="s">
        <v>11</v>
      </c>
      <c r="G1175" s="46" t="s">
        <v>12</v>
      </c>
      <c r="H1175" s="45" t="s">
        <v>7</v>
      </c>
      <c r="I1175" s="45" t="s">
        <v>8</v>
      </c>
      <c r="J1175" s="45" t="s">
        <v>9</v>
      </c>
      <c r="K1175" s="45" t="s">
        <v>10</v>
      </c>
      <c r="L1175" s="60" t="s">
        <v>11</v>
      </c>
      <c r="M1175" s="46" t="s">
        <v>12</v>
      </c>
    </row>
    <row r="1176" spans="1:13" ht="15" customHeight="1" thickTop="1" thickBot="1">
      <c r="A1176" s="64" t="s">
        <v>30</v>
      </c>
      <c r="B1176" s="65"/>
      <c r="C1176" s="65"/>
      <c r="D1176" s="65"/>
      <c r="E1176" s="50"/>
      <c r="F1176" s="50">
        <v>15</v>
      </c>
      <c r="G1176" s="66">
        <f t="shared" ref="G1176:G1179" si="452">SUM(B1176:F1176)</f>
        <v>15</v>
      </c>
      <c r="H1176" s="67">
        <f t="shared" ref="H1176:L1179" si="453">IFERROR(B1176/$G$1176,0)</f>
        <v>0</v>
      </c>
      <c r="I1176" s="67">
        <f t="shared" si="453"/>
        <v>0</v>
      </c>
      <c r="J1176" s="67">
        <f t="shared" si="453"/>
        <v>0</v>
      </c>
      <c r="K1176" s="67">
        <f t="shared" si="453"/>
        <v>0</v>
      </c>
      <c r="L1176" s="67">
        <f t="shared" si="453"/>
        <v>1</v>
      </c>
      <c r="M1176" s="54" t="s">
        <v>14</v>
      </c>
    </row>
    <row r="1177" spans="1:13" ht="15" customHeight="1" thickTop="1" thickBot="1">
      <c r="A1177" s="64" t="s">
        <v>31</v>
      </c>
      <c r="B1177" s="65"/>
      <c r="C1177" s="65"/>
      <c r="D1177" s="65"/>
      <c r="E1177" s="50"/>
      <c r="F1177" s="50">
        <v>15</v>
      </c>
      <c r="G1177" s="66">
        <f t="shared" si="452"/>
        <v>15</v>
      </c>
      <c r="H1177" s="67">
        <f t="shared" si="453"/>
        <v>0</v>
      </c>
      <c r="I1177" s="67">
        <f t="shared" si="453"/>
        <v>0</v>
      </c>
      <c r="J1177" s="67">
        <f t="shared" si="453"/>
        <v>0</v>
      </c>
      <c r="K1177" s="67">
        <f t="shared" si="453"/>
        <v>0</v>
      </c>
      <c r="L1177" s="67">
        <f t="shared" si="453"/>
        <v>1</v>
      </c>
      <c r="M1177" s="54" t="s">
        <v>14</v>
      </c>
    </row>
    <row r="1178" spans="1:13" ht="15" customHeight="1" thickTop="1" thickBot="1">
      <c r="A1178" s="64" t="s">
        <v>32</v>
      </c>
      <c r="B1178" s="65"/>
      <c r="C1178" s="65"/>
      <c r="D1178" s="65"/>
      <c r="E1178" s="50"/>
      <c r="F1178" s="50">
        <v>15</v>
      </c>
      <c r="G1178" s="66">
        <f t="shared" si="452"/>
        <v>15</v>
      </c>
      <c r="H1178" s="67">
        <f t="shared" si="453"/>
        <v>0</v>
      </c>
      <c r="I1178" s="67">
        <f t="shared" si="453"/>
        <v>0</v>
      </c>
      <c r="J1178" s="67">
        <f t="shared" si="453"/>
        <v>0</v>
      </c>
      <c r="K1178" s="67">
        <f t="shared" si="453"/>
        <v>0</v>
      </c>
      <c r="L1178" s="67">
        <f t="shared" si="453"/>
        <v>1</v>
      </c>
      <c r="M1178" s="54" t="s">
        <v>14</v>
      </c>
    </row>
    <row r="1179" spans="1:13" ht="15" customHeight="1" thickTop="1" thickBot="1">
      <c r="A1179" s="64" t="s">
        <v>33</v>
      </c>
      <c r="B1179" s="65"/>
      <c r="C1179" s="65"/>
      <c r="D1179" s="65"/>
      <c r="E1179" s="50"/>
      <c r="F1179" s="50">
        <v>15</v>
      </c>
      <c r="G1179" s="66">
        <f t="shared" si="452"/>
        <v>15</v>
      </c>
      <c r="H1179" s="67">
        <f t="shared" si="453"/>
        <v>0</v>
      </c>
      <c r="I1179" s="67">
        <f t="shared" si="453"/>
        <v>0</v>
      </c>
      <c r="J1179" s="67">
        <f t="shared" si="453"/>
        <v>0</v>
      </c>
      <c r="K1179" s="67">
        <f t="shared" si="453"/>
        <v>0</v>
      </c>
      <c r="L1179" s="67">
        <f t="shared" si="453"/>
        <v>1</v>
      </c>
      <c r="M1179" s="54" t="s">
        <v>14</v>
      </c>
    </row>
    <row r="1180" spans="1:13" ht="15" customHeight="1" thickTop="1" thickBot="1">
      <c r="A1180" s="68" t="s">
        <v>24</v>
      </c>
      <c r="B1180" s="69">
        <f t="shared" ref="B1180:E1180" si="454">IFERROR(AVERAGE(B1176:B1179),0)</f>
        <v>0</v>
      </c>
      <c r="C1180" s="69">
        <f t="shared" si="454"/>
        <v>0</v>
      </c>
      <c r="D1180" s="69">
        <f t="shared" si="454"/>
        <v>0</v>
      </c>
      <c r="E1180" s="69">
        <f t="shared" si="454"/>
        <v>0</v>
      </c>
      <c r="F1180" s="69"/>
      <c r="G1180" s="69">
        <f>SUM(AVERAGE(G1176:G1179))</f>
        <v>15</v>
      </c>
      <c r="H1180" s="63">
        <f>AVERAGE(H1176:H1179)*0.2</f>
        <v>0</v>
      </c>
      <c r="I1180" s="63">
        <f>AVERAGE(I1176:I1179)*0.4</f>
        <v>0</v>
      </c>
      <c r="J1180" s="63">
        <f>AVERAGE(J1176:J1179)*0.6</f>
        <v>0</v>
      </c>
      <c r="K1180" s="63">
        <f>AVERAGE(K1176:K1179)*0.8</f>
        <v>0</v>
      </c>
      <c r="L1180" s="70">
        <f>AVERAGE(L1176:L1179)*1</f>
        <v>1</v>
      </c>
      <c r="M1180" s="63">
        <f>SUM(H1180:L1180)</f>
        <v>1</v>
      </c>
    </row>
    <row r="1181" spans="1:13" ht="15" customHeight="1" thickTop="1" thickBot="1">
      <c r="A1181" s="71" t="s">
        <v>114</v>
      </c>
      <c r="B1181" s="72"/>
      <c r="C1181" s="72"/>
      <c r="D1181" s="72"/>
      <c r="E1181" s="72"/>
      <c r="F1181" s="72"/>
      <c r="G1181" s="73">
        <f>SUM(B1181:F1181)</f>
        <v>0</v>
      </c>
      <c r="H1181" s="74">
        <f t="shared" ref="H1181:L1181" si="455">IFERROR(B1181/$G$1181,0)</f>
        <v>0</v>
      </c>
      <c r="I1181" s="74">
        <f t="shared" si="455"/>
        <v>0</v>
      </c>
      <c r="J1181" s="74">
        <f t="shared" si="455"/>
        <v>0</v>
      </c>
      <c r="K1181" s="74">
        <f t="shared" si="455"/>
        <v>0</v>
      </c>
      <c r="L1181" s="74">
        <f t="shared" si="455"/>
        <v>0</v>
      </c>
      <c r="M1181" s="54" t="s">
        <v>14</v>
      </c>
    </row>
    <row r="1182" spans="1:13" ht="15" customHeight="1" thickTop="1" thickBot="1">
      <c r="A1182" s="170" t="s">
        <v>35</v>
      </c>
      <c r="B1182" s="171"/>
      <c r="C1182" s="171"/>
      <c r="D1182" s="171"/>
      <c r="E1182" s="171"/>
      <c r="F1182" s="172"/>
      <c r="G1182" s="75">
        <v>15</v>
      </c>
      <c r="H1182" s="63" t="s">
        <v>14</v>
      </c>
      <c r="I1182" s="63" t="s">
        <v>14</v>
      </c>
      <c r="J1182" s="63" t="s">
        <v>14</v>
      </c>
      <c r="K1182" s="63" t="s">
        <v>14</v>
      </c>
      <c r="L1182" s="63" t="s">
        <v>14</v>
      </c>
      <c r="M1182" s="63">
        <f>(M1162+M1169+M1174+M1180)/4</f>
        <v>1</v>
      </c>
    </row>
    <row r="1183" spans="1:13" ht="15" customHeight="1" thickTop="1">
      <c r="A1183" s="37"/>
      <c r="B1183" s="37"/>
      <c r="C1183" s="37"/>
      <c r="D1183" s="37"/>
      <c r="E1183" s="37"/>
      <c r="F1183" s="37"/>
      <c r="G1183" s="37"/>
      <c r="H1183" s="37"/>
      <c r="I1183" s="37"/>
      <c r="J1183" s="37"/>
      <c r="K1183" s="37"/>
      <c r="L1183" s="37"/>
      <c r="M1183" s="37"/>
    </row>
    <row r="1184" spans="1:13" ht="15" customHeight="1" thickBot="1">
      <c r="A1184" s="37"/>
      <c r="B1184" s="37"/>
      <c r="C1184" s="37"/>
      <c r="D1184" s="37"/>
      <c r="E1184" s="37"/>
      <c r="F1184" s="37"/>
      <c r="G1184" s="37"/>
      <c r="H1184" s="37"/>
      <c r="I1184" s="37"/>
      <c r="J1184" s="37"/>
      <c r="K1184" s="37"/>
      <c r="L1184" s="37"/>
      <c r="M1184" s="37"/>
    </row>
    <row r="1185" spans="1:13" ht="15" customHeight="1" thickTop="1" thickBot="1">
      <c r="A1185" s="39" t="s">
        <v>0</v>
      </c>
      <c r="B1185" s="153" t="s">
        <v>171</v>
      </c>
      <c r="C1185" s="154"/>
      <c r="D1185" s="154"/>
      <c r="E1185" s="154"/>
      <c r="F1185" s="154"/>
      <c r="G1185" s="155"/>
      <c r="H1185" s="156" t="s">
        <v>111</v>
      </c>
      <c r="I1185" s="157"/>
      <c r="J1185" s="158"/>
      <c r="K1185" s="40" t="s">
        <v>2</v>
      </c>
      <c r="L1185" s="159">
        <v>37264</v>
      </c>
      <c r="M1185" s="160"/>
    </row>
    <row r="1186" spans="1:13" ht="15" customHeight="1" thickBot="1">
      <c r="A1186" s="161" t="s">
        <v>3</v>
      </c>
      <c r="B1186" s="162"/>
      <c r="C1186" s="162"/>
      <c r="D1186" s="162"/>
      <c r="E1186" s="162"/>
      <c r="F1186" s="162"/>
      <c r="G1186" s="163"/>
      <c r="H1186" s="41" t="s">
        <v>112</v>
      </c>
      <c r="I1186" s="167">
        <v>15</v>
      </c>
      <c r="J1186" s="155"/>
      <c r="K1186" s="42"/>
      <c r="L1186" s="41"/>
      <c r="M1186" s="41"/>
    </row>
    <row r="1187" spans="1:13" ht="15" customHeight="1" thickBot="1">
      <c r="A1187" s="164"/>
      <c r="B1187" s="165"/>
      <c r="C1187" s="165"/>
      <c r="D1187" s="165"/>
      <c r="E1187" s="165"/>
      <c r="F1187" s="165"/>
      <c r="G1187" s="166"/>
      <c r="H1187" s="41" t="s">
        <v>113</v>
      </c>
      <c r="I1187" s="167">
        <v>4</v>
      </c>
      <c r="J1187" s="155"/>
      <c r="K1187" s="41"/>
      <c r="L1187" s="41"/>
      <c r="M1187" s="41"/>
    </row>
    <row r="1188" spans="1:13" ht="15" customHeight="1" thickBot="1">
      <c r="A1188" s="43" t="s">
        <v>4</v>
      </c>
      <c r="B1188" s="168" t="s">
        <v>5</v>
      </c>
      <c r="C1188" s="169"/>
      <c r="D1188" s="169"/>
      <c r="E1188" s="169"/>
      <c r="F1188" s="169"/>
      <c r="G1188" s="169"/>
      <c r="H1188" s="167" t="s">
        <v>5</v>
      </c>
      <c r="I1188" s="154"/>
      <c r="J1188" s="154"/>
      <c r="K1188" s="154"/>
      <c r="L1188" s="154"/>
      <c r="M1188" s="155"/>
    </row>
    <row r="1189" spans="1:13" ht="15" customHeight="1" thickTop="1" thickBot="1">
      <c r="A1189" s="44" t="s">
        <v>6</v>
      </c>
      <c r="B1189" s="45" t="s">
        <v>7</v>
      </c>
      <c r="C1189" s="45" t="s">
        <v>8</v>
      </c>
      <c r="D1189" s="45" t="s">
        <v>9</v>
      </c>
      <c r="E1189" s="45" t="s">
        <v>10</v>
      </c>
      <c r="F1189" s="45" t="s">
        <v>11</v>
      </c>
      <c r="G1189" s="46" t="s">
        <v>12</v>
      </c>
      <c r="H1189" s="47" t="s">
        <v>7</v>
      </c>
      <c r="I1189" s="47" t="s">
        <v>8</v>
      </c>
      <c r="J1189" s="47" t="s">
        <v>9</v>
      </c>
      <c r="K1189" s="47" t="s">
        <v>10</v>
      </c>
      <c r="L1189" s="47" t="s">
        <v>11</v>
      </c>
      <c r="M1189" s="48" t="s">
        <v>12</v>
      </c>
    </row>
    <row r="1190" spans="1:13" ht="15" customHeight="1" thickTop="1" thickBot="1">
      <c r="A1190" s="49" t="s">
        <v>13</v>
      </c>
      <c r="B1190" s="50"/>
      <c r="C1190" s="50"/>
      <c r="D1190" s="50"/>
      <c r="E1190" s="50"/>
      <c r="F1190" s="50">
        <v>19</v>
      </c>
      <c r="G1190" s="51">
        <f t="shared" ref="G1190:G1192" si="456">SUM(B1190:F1190)</f>
        <v>19</v>
      </c>
      <c r="H1190" s="52">
        <f t="shared" ref="H1190:L1192" si="457">IFERROR(B1190/$G$1190,0)</f>
        <v>0</v>
      </c>
      <c r="I1190" s="52">
        <f t="shared" si="457"/>
        <v>0</v>
      </c>
      <c r="J1190" s="52">
        <f t="shared" si="457"/>
        <v>0</v>
      </c>
      <c r="K1190" s="52">
        <f t="shared" si="457"/>
        <v>0</v>
      </c>
      <c r="L1190" s="52">
        <f t="shared" si="457"/>
        <v>1</v>
      </c>
      <c r="M1190" s="53" t="s">
        <v>14</v>
      </c>
    </row>
    <row r="1191" spans="1:13" ht="15" customHeight="1" thickTop="1" thickBot="1">
      <c r="A1191" s="49" t="s">
        <v>15</v>
      </c>
      <c r="B1191" s="50"/>
      <c r="C1191" s="50"/>
      <c r="D1191" s="50"/>
      <c r="E1191" s="50"/>
      <c r="F1191" s="50">
        <v>19</v>
      </c>
      <c r="G1191" s="51">
        <f t="shared" si="456"/>
        <v>19</v>
      </c>
      <c r="H1191" s="52">
        <f t="shared" si="457"/>
        <v>0</v>
      </c>
      <c r="I1191" s="52">
        <f t="shared" si="457"/>
        <v>0</v>
      </c>
      <c r="J1191" s="52">
        <f t="shared" si="457"/>
        <v>0</v>
      </c>
      <c r="K1191" s="52">
        <f t="shared" si="457"/>
        <v>0</v>
      </c>
      <c r="L1191" s="52">
        <f t="shared" si="457"/>
        <v>1</v>
      </c>
      <c r="M1191" s="54" t="s">
        <v>14</v>
      </c>
    </row>
    <row r="1192" spans="1:13" ht="15" customHeight="1" thickTop="1" thickBot="1">
      <c r="A1192" s="49" t="s">
        <v>16</v>
      </c>
      <c r="B1192" s="50"/>
      <c r="C1192" s="50"/>
      <c r="D1192" s="50"/>
      <c r="E1192" s="50"/>
      <c r="F1192" s="50">
        <v>19</v>
      </c>
      <c r="G1192" s="51">
        <f t="shared" si="456"/>
        <v>19</v>
      </c>
      <c r="H1192" s="52">
        <f t="shared" si="457"/>
        <v>0</v>
      </c>
      <c r="I1192" s="52">
        <f t="shared" si="457"/>
        <v>0</v>
      </c>
      <c r="J1192" s="52">
        <f t="shared" si="457"/>
        <v>0</v>
      </c>
      <c r="K1192" s="52">
        <f t="shared" si="457"/>
        <v>0</v>
      </c>
      <c r="L1192" s="52">
        <f t="shared" si="457"/>
        <v>1</v>
      </c>
      <c r="M1192" s="54" t="s">
        <v>14</v>
      </c>
    </row>
    <row r="1193" spans="1:13" ht="15" customHeight="1" thickTop="1" thickBot="1">
      <c r="A1193" s="55" t="s">
        <v>17</v>
      </c>
      <c r="B1193" s="56">
        <f>IFERROR(AVERAGE(B1190:B1192),0)</f>
        <v>0</v>
      </c>
      <c r="C1193" s="56"/>
      <c r="D1193" s="56">
        <f>IFERROR(AVERAGE(D1190:D1192),0)</f>
        <v>0</v>
      </c>
      <c r="E1193" s="56"/>
      <c r="F1193" s="56"/>
      <c r="G1193" s="56">
        <f>SUM(AVERAGE(G1190:G1192))</f>
        <v>19</v>
      </c>
      <c r="H1193" s="57">
        <f>AVERAGE(H1190:H1192)*0.2</f>
        <v>0</v>
      </c>
      <c r="I1193" s="57">
        <f>AVERAGE(I1190:I1192)*0.4</f>
        <v>0</v>
      </c>
      <c r="J1193" s="57">
        <f>AVERAGE(J1190:J1192)*0.6</f>
        <v>0</v>
      </c>
      <c r="K1193" s="57">
        <f>AVERAGE(K1190:K1192)*0.8</f>
        <v>0</v>
      </c>
      <c r="L1193" s="57">
        <f>AVERAGE(L1190:L1192)*1</f>
        <v>1</v>
      </c>
      <c r="M1193" s="58">
        <f>SUM(H1193:L1193)</f>
        <v>1</v>
      </c>
    </row>
    <row r="1194" spans="1:13" ht="15" customHeight="1" thickTop="1" thickBot="1">
      <c r="A1194" s="59" t="s">
        <v>18</v>
      </c>
      <c r="B1194" s="45" t="s">
        <v>7</v>
      </c>
      <c r="C1194" s="45" t="s">
        <v>8</v>
      </c>
      <c r="D1194" s="45" t="s">
        <v>9</v>
      </c>
      <c r="E1194" s="45" t="s">
        <v>10</v>
      </c>
      <c r="F1194" s="45" t="s">
        <v>11</v>
      </c>
      <c r="G1194" s="46" t="s">
        <v>12</v>
      </c>
      <c r="H1194" s="45" t="s">
        <v>7</v>
      </c>
      <c r="I1194" s="45" t="s">
        <v>8</v>
      </c>
      <c r="J1194" s="45" t="s">
        <v>9</v>
      </c>
      <c r="K1194" s="45" t="s">
        <v>10</v>
      </c>
      <c r="L1194" s="60" t="s">
        <v>11</v>
      </c>
      <c r="M1194" s="46" t="s">
        <v>12</v>
      </c>
    </row>
    <row r="1195" spans="1:13" ht="15" customHeight="1" thickTop="1" thickBot="1">
      <c r="A1195" s="49" t="s">
        <v>19</v>
      </c>
      <c r="B1195" s="50"/>
      <c r="C1195" s="50"/>
      <c r="D1195" s="50"/>
      <c r="E1195" s="50"/>
      <c r="F1195" s="50">
        <v>19</v>
      </c>
      <c r="G1195" s="51">
        <f t="shared" ref="G1195:G1199" si="458">SUM(B1195:F1195)</f>
        <v>19</v>
      </c>
      <c r="H1195" s="52">
        <f t="shared" ref="H1195:L1199" si="459">IFERROR(B1195/$G$1195,0)</f>
        <v>0</v>
      </c>
      <c r="I1195" s="52">
        <f t="shared" si="459"/>
        <v>0</v>
      </c>
      <c r="J1195" s="52">
        <f t="shared" si="459"/>
        <v>0</v>
      </c>
      <c r="K1195" s="52">
        <f t="shared" si="459"/>
        <v>0</v>
      </c>
      <c r="L1195" s="52">
        <f t="shared" si="459"/>
        <v>1</v>
      </c>
      <c r="M1195" s="54" t="s">
        <v>14</v>
      </c>
    </row>
    <row r="1196" spans="1:13" ht="15" customHeight="1" thickTop="1" thickBot="1">
      <c r="A1196" s="49" t="s">
        <v>20</v>
      </c>
      <c r="B1196" s="50"/>
      <c r="C1196" s="50"/>
      <c r="D1196" s="50"/>
      <c r="E1196" s="50"/>
      <c r="F1196" s="50">
        <v>19</v>
      </c>
      <c r="G1196" s="51">
        <f t="shared" si="458"/>
        <v>19</v>
      </c>
      <c r="H1196" s="52">
        <f t="shared" si="459"/>
        <v>0</v>
      </c>
      <c r="I1196" s="52">
        <f t="shared" si="459"/>
        <v>0</v>
      </c>
      <c r="J1196" s="52">
        <f t="shared" si="459"/>
        <v>0</v>
      </c>
      <c r="K1196" s="52">
        <f t="shared" si="459"/>
        <v>0</v>
      </c>
      <c r="L1196" s="52">
        <f t="shared" si="459"/>
        <v>1</v>
      </c>
      <c r="M1196" s="54" t="s">
        <v>14</v>
      </c>
    </row>
    <row r="1197" spans="1:13" ht="15" customHeight="1" thickTop="1" thickBot="1">
      <c r="A1197" s="49" t="s">
        <v>21</v>
      </c>
      <c r="B1197" s="50"/>
      <c r="C1197" s="50"/>
      <c r="D1197" s="50"/>
      <c r="E1197" s="50"/>
      <c r="F1197" s="50">
        <v>19</v>
      </c>
      <c r="G1197" s="51">
        <f t="shared" si="458"/>
        <v>19</v>
      </c>
      <c r="H1197" s="52">
        <f t="shared" si="459"/>
        <v>0</v>
      </c>
      <c r="I1197" s="52">
        <f t="shared" si="459"/>
        <v>0</v>
      </c>
      <c r="J1197" s="52">
        <f t="shared" si="459"/>
        <v>0</v>
      </c>
      <c r="K1197" s="52">
        <f t="shared" si="459"/>
        <v>0</v>
      </c>
      <c r="L1197" s="52">
        <f t="shared" si="459"/>
        <v>1</v>
      </c>
      <c r="M1197" s="54" t="s">
        <v>14</v>
      </c>
    </row>
    <row r="1198" spans="1:13" ht="15" customHeight="1" thickTop="1" thickBot="1">
      <c r="A1198" s="49" t="s">
        <v>22</v>
      </c>
      <c r="B1198" s="50"/>
      <c r="C1198" s="50"/>
      <c r="D1198" s="50"/>
      <c r="E1198" s="50"/>
      <c r="F1198" s="50">
        <v>19</v>
      </c>
      <c r="G1198" s="51">
        <f t="shared" si="458"/>
        <v>19</v>
      </c>
      <c r="H1198" s="52">
        <f t="shared" si="459"/>
        <v>0</v>
      </c>
      <c r="I1198" s="52">
        <f t="shared" si="459"/>
        <v>0</v>
      </c>
      <c r="J1198" s="52">
        <f t="shared" si="459"/>
        <v>0</v>
      </c>
      <c r="K1198" s="52">
        <f t="shared" si="459"/>
        <v>0</v>
      </c>
      <c r="L1198" s="52">
        <f t="shared" si="459"/>
        <v>1</v>
      </c>
      <c r="M1198" s="54" t="s">
        <v>14</v>
      </c>
    </row>
    <row r="1199" spans="1:13" ht="15" customHeight="1" thickTop="1" thickBot="1">
      <c r="A1199" s="49" t="s">
        <v>23</v>
      </c>
      <c r="B1199" s="50"/>
      <c r="C1199" s="50"/>
      <c r="D1199" s="50"/>
      <c r="E1199" s="50"/>
      <c r="F1199" s="50">
        <v>19</v>
      </c>
      <c r="G1199" s="51">
        <f t="shared" si="458"/>
        <v>19</v>
      </c>
      <c r="H1199" s="52">
        <f t="shared" si="459"/>
        <v>0</v>
      </c>
      <c r="I1199" s="52">
        <f t="shared" si="459"/>
        <v>0</v>
      </c>
      <c r="J1199" s="52">
        <f t="shared" si="459"/>
        <v>0</v>
      </c>
      <c r="K1199" s="52">
        <f t="shared" si="459"/>
        <v>0</v>
      </c>
      <c r="L1199" s="52">
        <f t="shared" si="459"/>
        <v>1</v>
      </c>
      <c r="M1199" s="54"/>
    </row>
    <row r="1200" spans="1:13" ht="15" customHeight="1" thickTop="1" thickBot="1">
      <c r="A1200" s="55" t="s">
        <v>24</v>
      </c>
      <c r="B1200" s="56">
        <f t="shared" ref="B1200:E1200" si="460">IFERROR(AVERAGE(B1195:B1199),0)</f>
        <v>0</v>
      </c>
      <c r="C1200" s="56">
        <f t="shared" si="460"/>
        <v>0</v>
      </c>
      <c r="D1200" s="56">
        <f t="shared" si="460"/>
        <v>0</v>
      </c>
      <c r="E1200" s="56">
        <f t="shared" si="460"/>
        <v>0</v>
      </c>
      <c r="F1200" s="56"/>
      <c r="G1200" s="56">
        <f>SUM(AVERAGE(G1195:G1199))</f>
        <v>19</v>
      </c>
      <c r="H1200" s="58">
        <f>AVERAGE(H1195:H1199)*0.2</f>
        <v>0</v>
      </c>
      <c r="I1200" s="58">
        <f>AVERAGE(I1195:I1199)*0.4</f>
        <v>0</v>
      </c>
      <c r="J1200" s="58">
        <f>AVERAGE(J1195:J1199)*0.6</f>
        <v>0</v>
      </c>
      <c r="K1200" s="58">
        <f>AVERAGE(K1195:K1199)*0.8</f>
        <v>0</v>
      </c>
      <c r="L1200" s="61">
        <f>AVERAGE(L1195:L1199)*1</f>
        <v>1</v>
      </c>
      <c r="M1200" s="58">
        <f>SUM(H1200:L1200)</f>
        <v>1</v>
      </c>
    </row>
    <row r="1201" spans="1:13" ht="15" customHeight="1" thickTop="1" thickBot="1">
      <c r="A1201" s="59" t="s">
        <v>25</v>
      </c>
      <c r="B1201" s="45" t="s">
        <v>7</v>
      </c>
      <c r="C1201" s="45" t="s">
        <v>8</v>
      </c>
      <c r="D1201" s="45" t="s">
        <v>9</v>
      </c>
      <c r="E1201" s="45" t="s">
        <v>10</v>
      </c>
      <c r="F1201" s="45" t="s">
        <v>11</v>
      </c>
      <c r="G1201" s="46" t="s">
        <v>12</v>
      </c>
      <c r="H1201" s="45" t="s">
        <v>7</v>
      </c>
      <c r="I1201" s="45" t="s">
        <v>8</v>
      </c>
      <c r="J1201" s="45" t="s">
        <v>9</v>
      </c>
      <c r="K1201" s="45" t="s">
        <v>10</v>
      </c>
      <c r="L1201" s="60" t="s">
        <v>11</v>
      </c>
      <c r="M1201" s="46" t="s">
        <v>12</v>
      </c>
    </row>
    <row r="1202" spans="1:13" ht="15" customHeight="1" thickTop="1" thickBot="1">
      <c r="A1202" s="49" t="s">
        <v>26</v>
      </c>
      <c r="B1202" s="50"/>
      <c r="C1202" s="50"/>
      <c r="D1202" s="50"/>
      <c r="E1202" s="50"/>
      <c r="F1202" s="50">
        <v>19</v>
      </c>
      <c r="G1202" s="51">
        <f t="shared" ref="G1202:G1204" si="461">SUM(B1202:F1202)</f>
        <v>19</v>
      </c>
      <c r="H1202" s="52">
        <f t="shared" ref="H1202:L1204" si="462">IFERROR(B1202/$G$1202,0)</f>
        <v>0</v>
      </c>
      <c r="I1202" s="52">
        <f t="shared" si="462"/>
        <v>0</v>
      </c>
      <c r="J1202" s="52">
        <f t="shared" si="462"/>
        <v>0</v>
      </c>
      <c r="K1202" s="52">
        <f t="shared" si="462"/>
        <v>0</v>
      </c>
      <c r="L1202" s="52">
        <f t="shared" si="462"/>
        <v>1</v>
      </c>
      <c r="M1202" s="54" t="s">
        <v>14</v>
      </c>
    </row>
    <row r="1203" spans="1:13" ht="15" customHeight="1" thickTop="1" thickBot="1">
      <c r="A1203" s="49" t="s">
        <v>27</v>
      </c>
      <c r="B1203" s="50"/>
      <c r="C1203" s="50"/>
      <c r="D1203" s="50"/>
      <c r="E1203" s="50"/>
      <c r="F1203" s="50">
        <v>19</v>
      </c>
      <c r="G1203" s="51">
        <f t="shared" si="461"/>
        <v>19</v>
      </c>
      <c r="H1203" s="52">
        <f t="shared" si="462"/>
        <v>0</v>
      </c>
      <c r="I1203" s="52">
        <f t="shared" si="462"/>
        <v>0</v>
      </c>
      <c r="J1203" s="52">
        <f t="shared" si="462"/>
        <v>0</v>
      </c>
      <c r="K1203" s="52">
        <f t="shared" si="462"/>
        <v>0</v>
      </c>
      <c r="L1203" s="52">
        <f t="shared" si="462"/>
        <v>1</v>
      </c>
      <c r="M1203" s="54" t="s">
        <v>14</v>
      </c>
    </row>
    <row r="1204" spans="1:13" ht="15" customHeight="1" thickTop="1" thickBot="1">
      <c r="A1204" s="49" t="s">
        <v>28</v>
      </c>
      <c r="B1204" s="50"/>
      <c r="C1204" s="50"/>
      <c r="D1204" s="50"/>
      <c r="E1204" s="50"/>
      <c r="F1204" s="50">
        <v>19</v>
      </c>
      <c r="G1204" s="51">
        <f t="shared" si="461"/>
        <v>19</v>
      </c>
      <c r="H1204" s="52">
        <f t="shared" si="462"/>
        <v>0</v>
      </c>
      <c r="I1204" s="52">
        <f t="shared" si="462"/>
        <v>0</v>
      </c>
      <c r="J1204" s="52">
        <f t="shared" si="462"/>
        <v>0</v>
      </c>
      <c r="K1204" s="52">
        <f t="shared" si="462"/>
        <v>0</v>
      </c>
      <c r="L1204" s="52">
        <f t="shared" si="462"/>
        <v>1</v>
      </c>
      <c r="M1204" s="54" t="s">
        <v>14</v>
      </c>
    </row>
    <row r="1205" spans="1:13" ht="15" customHeight="1" thickTop="1" thickBot="1">
      <c r="A1205" s="55" t="s">
        <v>24</v>
      </c>
      <c r="B1205" s="56"/>
      <c r="C1205" s="56">
        <f t="shared" ref="C1205:E1205" si="463">IFERROR(AVERAGE(C1202:C1204),0)</f>
        <v>0</v>
      </c>
      <c r="D1205" s="62">
        <f t="shared" si="463"/>
        <v>0</v>
      </c>
      <c r="E1205" s="62">
        <f t="shared" si="463"/>
        <v>0</v>
      </c>
      <c r="F1205" s="62"/>
      <c r="G1205" s="62">
        <f>SUM(AVERAGE(G1202:G1204))</f>
        <v>19</v>
      </c>
      <c r="H1205" s="58">
        <f>AVERAGE(H1202:H1204)*0.2</f>
        <v>0</v>
      </c>
      <c r="I1205" s="58">
        <f>AVERAGE(I1202:I1204)*0.4</f>
        <v>0</v>
      </c>
      <c r="J1205" s="58">
        <f>AVERAGE(J1202:J1204)*0.6</f>
        <v>0</v>
      </c>
      <c r="K1205" s="58">
        <f>AVERAGE(K1202:K1204)*0.8</f>
        <v>0</v>
      </c>
      <c r="L1205" s="61">
        <f>AVERAGE(L1202:L1204)*1</f>
        <v>1</v>
      </c>
      <c r="M1205" s="63">
        <f>SUM(H1205:L1205)</f>
        <v>1</v>
      </c>
    </row>
    <row r="1206" spans="1:13" ht="15" customHeight="1" thickTop="1" thickBot="1">
      <c r="A1206" s="44" t="s">
        <v>29</v>
      </c>
      <c r="B1206" s="45" t="s">
        <v>7</v>
      </c>
      <c r="C1206" s="45" t="s">
        <v>8</v>
      </c>
      <c r="D1206" s="45" t="s">
        <v>9</v>
      </c>
      <c r="E1206" s="45" t="s">
        <v>10</v>
      </c>
      <c r="F1206" s="45" t="s">
        <v>11</v>
      </c>
      <c r="G1206" s="46" t="s">
        <v>12</v>
      </c>
      <c r="H1206" s="45" t="s">
        <v>7</v>
      </c>
      <c r="I1206" s="45" t="s">
        <v>8</v>
      </c>
      <c r="J1206" s="45" t="s">
        <v>9</v>
      </c>
      <c r="K1206" s="45" t="s">
        <v>10</v>
      </c>
      <c r="L1206" s="60" t="s">
        <v>11</v>
      </c>
      <c r="M1206" s="46" t="s">
        <v>12</v>
      </c>
    </row>
    <row r="1207" spans="1:13" ht="15" customHeight="1" thickTop="1" thickBot="1">
      <c r="A1207" s="64" t="s">
        <v>30</v>
      </c>
      <c r="B1207" s="65"/>
      <c r="C1207" s="65"/>
      <c r="D1207" s="65"/>
      <c r="E1207" s="50"/>
      <c r="F1207" s="50">
        <v>19</v>
      </c>
      <c r="G1207" s="66">
        <f t="shared" ref="G1207:G1210" si="464">SUM(B1207:F1207)</f>
        <v>19</v>
      </c>
      <c r="H1207" s="67">
        <f t="shared" ref="H1207:L1210" si="465">IFERROR(B1207/$G$1207,0)</f>
        <v>0</v>
      </c>
      <c r="I1207" s="67">
        <f t="shared" si="465"/>
        <v>0</v>
      </c>
      <c r="J1207" s="67">
        <f t="shared" si="465"/>
        <v>0</v>
      </c>
      <c r="K1207" s="67">
        <f t="shared" si="465"/>
        <v>0</v>
      </c>
      <c r="L1207" s="67">
        <f t="shared" si="465"/>
        <v>1</v>
      </c>
      <c r="M1207" s="54" t="s">
        <v>14</v>
      </c>
    </row>
    <row r="1208" spans="1:13" ht="15" customHeight="1" thickTop="1" thickBot="1">
      <c r="A1208" s="64" t="s">
        <v>31</v>
      </c>
      <c r="B1208" s="65"/>
      <c r="C1208" s="65"/>
      <c r="D1208" s="65"/>
      <c r="E1208" s="50"/>
      <c r="F1208" s="50">
        <v>19</v>
      </c>
      <c r="G1208" s="66">
        <f t="shared" si="464"/>
        <v>19</v>
      </c>
      <c r="H1208" s="67">
        <f t="shared" si="465"/>
        <v>0</v>
      </c>
      <c r="I1208" s="67">
        <f t="shared" si="465"/>
        <v>0</v>
      </c>
      <c r="J1208" s="67">
        <f t="shared" si="465"/>
        <v>0</v>
      </c>
      <c r="K1208" s="67">
        <f t="shared" si="465"/>
        <v>0</v>
      </c>
      <c r="L1208" s="67">
        <f t="shared" si="465"/>
        <v>1</v>
      </c>
      <c r="M1208" s="54" t="s">
        <v>14</v>
      </c>
    </row>
    <row r="1209" spans="1:13" ht="15" customHeight="1" thickTop="1" thickBot="1">
      <c r="A1209" s="64" t="s">
        <v>32</v>
      </c>
      <c r="B1209" s="65"/>
      <c r="C1209" s="65"/>
      <c r="D1209" s="65"/>
      <c r="E1209" s="50"/>
      <c r="F1209" s="50">
        <v>19</v>
      </c>
      <c r="G1209" s="66">
        <f t="shared" si="464"/>
        <v>19</v>
      </c>
      <c r="H1209" s="67">
        <f t="shared" si="465"/>
        <v>0</v>
      </c>
      <c r="I1209" s="67">
        <f t="shared" si="465"/>
        <v>0</v>
      </c>
      <c r="J1209" s="67">
        <f t="shared" si="465"/>
        <v>0</v>
      </c>
      <c r="K1209" s="67">
        <f t="shared" si="465"/>
        <v>0</v>
      </c>
      <c r="L1209" s="67">
        <f t="shared" si="465"/>
        <v>1</v>
      </c>
      <c r="M1209" s="54" t="s">
        <v>14</v>
      </c>
    </row>
    <row r="1210" spans="1:13" ht="15" customHeight="1" thickTop="1" thickBot="1">
      <c r="A1210" s="64" t="s">
        <v>33</v>
      </c>
      <c r="B1210" s="65"/>
      <c r="C1210" s="65"/>
      <c r="D1210" s="65"/>
      <c r="E1210" s="50"/>
      <c r="F1210" s="50">
        <v>19</v>
      </c>
      <c r="G1210" s="66">
        <f t="shared" si="464"/>
        <v>19</v>
      </c>
      <c r="H1210" s="67">
        <f t="shared" si="465"/>
        <v>0</v>
      </c>
      <c r="I1210" s="67">
        <f t="shared" si="465"/>
        <v>0</v>
      </c>
      <c r="J1210" s="67">
        <f t="shared" si="465"/>
        <v>0</v>
      </c>
      <c r="K1210" s="67">
        <f t="shared" si="465"/>
        <v>0</v>
      </c>
      <c r="L1210" s="67">
        <f t="shared" si="465"/>
        <v>1</v>
      </c>
      <c r="M1210" s="54" t="s">
        <v>14</v>
      </c>
    </row>
    <row r="1211" spans="1:13" ht="15" customHeight="1" thickTop="1" thickBot="1">
      <c r="A1211" s="68" t="s">
        <v>24</v>
      </c>
      <c r="B1211" s="69">
        <f t="shared" ref="B1211:E1211" si="466">IFERROR(AVERAGE(B1207:B1210),0)</f>
        <v>0</v>
      </c>
      <c r="C1211" s="69">
        <f t="shared" si="466"/>
        <v>0</v>
      </c>
      <c r="D1211" s="69">
        <f t="shared" si="466"/>
        <v>0</v>
      </c>
      <c r="E1211" s="69">
        <f t="shared" si="466"/>
        <v>0</v>
      </c>
      <c r="F1211" s="69"/>
      <c r="G1211" s="69">
        <f>SUM(AVERAGE(G1207:G1210))</f>
        <v>19</v>
      </c>
      <c r="H1211" s="63">
        <f>AVERAGE(H1207:H1210)*0.2</f>
        <v>0</v>
      </c>
      <c r="I1211" s="63">
        <f>AVERAGE(I1207:I1210)*0.4</f>
        <v>0</v>
      </c>
      <c r="J1211" s="63">
        <f>AVERAGE(J1207:J1210)*0.6</f>
        <v>0</v>
      </c>
      <c r="K1211" s="63">
        <f>AVERAGE(K1207:K1210)*0.8</f>
        <v>0</v>
      </c>
      <c r="L1211" s="70">
        <f>AVERAGE(L1207:L1210)*1</f>
        <v>1</v>
      </c>
      <c r="M1211" s="63">
        <f>SUM(H1211:L1211)</f>
        <v>1</v>
      </c>
    </row>
    <row r="1212" spans="1:13" ht="15" customHeight="1" thickTop="1" thickBot="1">
      <c r="A1212" s="71" t="s">
        <v>114</v>
      </c>
      <c r="B1212" s="72"/>
      <c r="C1212" s="72"/>
      <c r="D1212" s="72"/>
      <c r="E1212" s="72"/>
      <c r="F1212" s="72"/>
      <c r="G1212" s="73">
        <f>SUM(B1212:F1212)</f>
        <v>0</v>
      </c>
      <c r="H1212" s="74">
        <f t="shared" ref="H1212:L1212" si="467">IFERROR(B1212/$G$1212,0)</f>
        <v>0</v>
      </c>
      <c r="I1212" s="74">
        <f t="shared" si="467"/>
        <v>0</v>
      </c>
      <c r="J1212" s="74">
        <f t="shared" si="467"/>
        <v>0</v>
      </c>
      <c r="K1212" s="74">
        <f t="shared" si="467"/>
        <v>0</v>
      </c>
      <c r="L1212" s="74">
        <f t="shared" si="467"/>
        <v>0</v>
      </c>
      <c r="M1212" s="54" t="s">
        <v>14</v>
      </c>
    </row>
    <row r="1213" spans="1:13" ht="15" customHeight="1" thickTop="1" thickBot="1">
      <c r="A1213" s="170" t="s">
        <v>35</v>
      </c>
      <c r="B1213" s="171"/>
      <c r="C1213" s="171"/>
      <c r="D1213" s="171"/>
      <c r="E1213" s="171"/>
      <c r="F1213" s="172"/>
      <c r="G1213" s="75">
        <v>19</v>
      </c>
      <c r="H1213" s="63" t="s">
        <v>14</v>
      </c>
      <c r="I1213" s="63" t="s">
        <v>14</v>
      </c>
      <c r="J1213" s="63" t="s">
        <v>14</v>
      </c>
      <c r="K1213" s="63" t="s">
        <v>14</v>
      </c>
      <c r="L1213" s="63" t="s">
        <v>14</v>
      </c>
      <c r="M1213" s="63">
        <f>(M1193+M1200+M1205+M1211)/4</f>
        <v>1</v>
      </c>
    </row>
    <row r="1214" spans="1:13" ht="15" customHeight="1" thickTop="1">
      <c r="A1214" s="37"/>
      <c r="B1214" s="37"/>
      <c r="C1214" s="37"/>
      <c r="D1214" s="37"/>
      <c r="E1214" s="37"/>
      <c r="F1214" s="37"/>
      <c r="G1214" s="37"/>
      <c r="H1214" s="37"/>
      <c r="I1214" s="37"/>
      <c r="J1214" s="37"/>
      <c r="K1214" s="37"/>
      <c r="L1214" s="37"/>
      <c r="M1214" s="37"/>
    </row>
    <row r="1215" spans="1:13" ht="15" customHeight="1" thickBot="1">
      <c r="A1215" s="37"/>
      <c r="B1215" s="37"/>
      <c r="C1215" s="37"/>
      <c r="D1215" s="37"/>
      <c r="E1215" s="37"/>
      <c r="F1215" s="37"/>
      <c r="G1215" s="37"/>
      <c r="H1215" s="37"/>
      <c r="I1215" s="37"/>
      <c r="J1215" s="37"/>
      <c r="K1215" s="37"/>
      <c r="L1215" s="37"/>
      <c r="M1215" s="37"/>
    </row>
    <row r="1216" spans="1:13" ht="15" customHeight="1" thickTop="1" thickBot="1">
      <c r="A1216" s="39" t="s">
        <v>0</v>
      </c>
      <c r="B1216" s="153" t="s">
        <v>172</v>
      </c>
      <c r="C1216" s="154"/>
      <c r="D1216" s="154"/>
      <c r="E1216" s="154"/>
      <c r="F1216" s="154"/>
      <c r="G1216" s="155"/>
      <c r="H1216" s="156" t="s">
        <v>111</v>
      </c>
      <c r="I1216" s="157"/>
      <c r="J1216" s="158"/>
      <c r="K1216" s="40" t="s">
        <v>2</v>
      </c>
      <c r="L1216" s="159">
        <v>45321</v>
      </c>
      <c r="M1216" s="160"/>
    </row>
    <row r="1217" spans="1:13" ht="15" customHeight="1" thickBot="1">
      <c r="A1217" s="161" t="s">
        <v>3</v>
      </c>
      <c r="B1217" s="162"/>
      <c r="C1217" s="162"/>
      <c r="D1217" s="162"/>
      <c r="E1217" s="162"/>
      <c r="F1217" s="162"/>
      <c r="G1217" s="163"/>
      <c r="H1217" s="41" t="s">
        <v>112</v>
      </c>
      <c r="I1217" s="167">
        <v>18</v>
      </c>
      <c r="J1217" s="155"/>
      <c r="K1217" s="42"/>
      <c r="L1217" s="41"/>
      <c r="M1217" s="41"/>
    </row>
    <row r="1218" spans="1:13" ht="15" customHeight="1" thickBot="1">
      <c r="A1218" s="164"/>
      <c r="B1218" s="165"/>
      <c r="C1218" s="165"/>
      <c r="D1218" s="165"/>
      <c r="E1218" s="165"/>
      <c r="F1218" s="165"/>
      <c r="G1218" s="166"/>
      <c r="H1218" s="41" t="s">
        <v>113</v>
      </c>
      <c r="I1218" s="167">
        <v>0</v>
      </c>
      <c r="J1218" s="155"/>
      <c r="K1218" s="41"/>
      <c r="L1218" s="41"/>
      <c r="M1218" s="41"/>
    </row>
    <row r="1219" spans="1:13" ht="15" customHeight="1" thickBot="1">
      <c r="A1219" s="43" t="s">
        <v>4</v>
      </c>
      <c r="B1219" s="168" t="s">
        <v>5</v>
      </c>
      <c r="C1219" s="169"/>
      <c r="D1219" s="169"/>
      <c r="E1219" s="169"/>
      <c r="F1219" s="169"/>
      <c r="G1219" s="169"/>
      <c r="H1219" s="167" t="s">
        <v>5</v>
      </c>
      <c r="I1219" s="154"/>
      <c r="J1219" s="154"/>
      <c r="K1219" s="154"/>
      <c r="L1219" s="154"/>
      <c r="M1219" s="155"/>
    </row>
    <row r="1220" spans="1:13" ht="15" customHeight="1" thickTop="1" thickBot="1">
      <c r="A1220" s="44" t="s">
        <v>6</v>
      </c>
      <c r="B1220" s="45" t="s">
        <v>7</v>
      </c>
      <c r="C1220" s="45" t="s">
        <v>8</v>
      </c>
      <c r="D1220" s="45" t="s">
        <v>9</v>
      </c>
      <c r="E1220" s="45" t="s">
        <v>10</v>
      </c>
      <c r="F1220" s="45" t="s">
        <v>11</v>
      </c>
      <c r="G1220" s="46" t="s">
        <v>12</v>
      </c>
      <c r="H1220" s="47" t="s">
        <v>7</v>
      </c>
      <c r="I1220" s="47" t="s">
        <v>8</v>
      </c>
      <c r="J1220" s="47" t="s">
        <v>9</v>
      </c>
      <c r="K1220" s="47" t="s">
        <v>10</v>
      </c>
      <c r="L1220" s="47" t="s">
        <v>11</v>
      </c>
      <c r="M1220" s="48" t="s">
        <v>12</v>
      </c>
    </row>
    <row r="1221" spans="1:13" ht="15" customHeight="1" thickTop="1" thickBot="1">
      <c r="A1221" s="49" t="s">
        <v>13</v>
      </c>
      <c r="B1221" s="50"/>
      <c r="C1221" s="50"/>
      <c r="D1221" s="50"/>
      <c r="E1221" s="50"/>
      <c r="F1221" s="50">
        <v>18</v>
      </c>
      <c r="G1221" s="51">
        <f t="shared" ref="G1221:G1223" si="468">SUM(B1221:F1221)</f>
        <v>18</v>
      </c>
      <c r="H1221" s="52">
        <f t="shared" ref="H1221:L1223" si="469">IFERROR(B1221/$G$1221,0)</f>
        <v>0</v>
      </c>
      <c r="I1221" s="52">
        <f t="shared" si="469"/>
        <v>0</v>
      </c>
      <c r="J1221" s="52">
        <f t="shared" si="469"/>
        <v>0</v>
      </c>
      <c r="K1221" s="52">
        <f t="shared" si="469"/>
        <v>0</v>
      </c>
      <c r="L1221" s="52">
        <f t="shared" si="469"/>
        <v>1</v>
      </c>
      <c r="M1221" s="53" t="s">
        <v>14</v>
      </c>
    </row>
    <row r="1222" spans="1:13" ht="15" customHeight="1" thickTop="1" thickBot="1">
      <c r="A1222" s="49" t="s">
        <v>15</v>
      </c>
      <c r="B1222" s="50"/>
      <c r="C1222" s="50"/>
      <c r="D1222" s="50"/>
      <c r="E1222" s="50"/>
      <c r="F1222" s="50">
        <v>18</v>
      </c>
      <c r="G1222" s="51">
        <f t="shared" si="468"/>
        <v>18</v>
      </c>
      <c r="H1222" s="52">
        <f t="shared" si="469"/>
        <v>0</v>
      </c>
      <c r="I1222" s="52">
        <f t="shared" si="469"/>
        <v>0</v>
      </c>
      <c r="J1222" s="52">
        <f t="shared" si="469"/>
        <v>0</v>
      </c>
      <c r="K1222" s="52">
        <f t="shared" si="469"/>
        <v>0</v>
      </c>
      <c r="L1222" s="52">
        <f t="shared" si="469"/>
        <v>1</v>
      </c>
      <c r="M1222" s="54" t="s">
        <v>14</v>
      </c>
    </row>
    <row r="1223" spans="1:13" ht="15" customHeight="1" thickTop="1" thickBot="1">
      <c r="A1223" s="49" t="s">
        <v>16</v>
      </c>
      <c r="B1223" s="50"/>
      <c r="C1223" s="50"/>
      <c r="D1223" s="50"/>
      <c r="E1223" s="50"/>
      <c r="F1223" s="50">
        <v>18</v>
      </c>
      <c r="G1223" s="51">
        <f t="shared" si="468"/>
        <v>18</v>
      </c>
      <c r="H1223" s="52">
        <f t="shared" si="469"/>
        <v>0</v>
      </c>
      <c r="I1223" s="52">
        <f t="shared" si="469"/>
        <v>0</v>
      </c>
      <c r="J1223" s="52">
        <f t="shared" si="469"/>
        <v>0</v>
      </c>
      <c r="K1223" s="52">
        <f t="shared" si="469"/>
        <v>0</v>
      </c>
      <c r="L1223" s="52">
        <f t="shared" si="469"/>
        <v>1</v>
      </c>
      <c r="M1223" s="54" t="s">
        <v>14</v>
      </c>
    </row>
    <row r="1224" spans="1:13" ht="15" customHeight="1" thickTop="1" thickBot="1">
      <c r="A1224" s="55" t="s">
        <v>17</v>
      </c>
      <c r="B1224" s="56">
        <f>IFERROR(AVERAGE(B1221:B1223),0)</f>
        <v>0</v>
      </c>
      <c r="C1224" s="56"/>
      <c r="D1224" s="56">
        <f>IFERROR(AVERAGE(D1221:D1223),0)</f>
        <v>0</v>
      </c>
      <c r="E1224" s="56"/>
      <c r="F1224" s="56"/>
      <c r="G1224" s="56">
        <f>SUM(AVERAGE(G1221:G1223))</f>
        <v>18</v>
      </c>
      <c r="H1224" s="57">
        <f>AVERAGE(H1221:H1223)*0.2</f>
        <v>0</v>
      </c>
      <c r="I1224" s="57">
        <f>AVERAGE(I1221:I1223)*0.4</f>
        <v>0</v>
      </c>
      <c r="J1224" s="57">
        <f>AVERAGE(J1221:J1223)*0.6</f>
        <v>0</v>
      </c>
      <c r="K1224" s="57">
        <f>AVERAGE(K1221:K1223)*0.8</f>
        <v>0</v>
      </c>
      <c r="L1224" s="57">
        <f>AVERAGE(L1221:L1223)*1</f>
        <v>1</v>
      </c>
      <c r="M1224" s="58">
        <f>SUM(H1224:L1224)</f>
        <v>1</v>
      </c>
    </row>
    <row r="1225" spans="1:13" ht="15" customHeight="1" thickTop="1" thickBot="1">
      <c r="A1225" s="59" t="s">
        <v>18</v>
      </c>
      <c r="B1225" s="45" t="s">
        <v>7</v>
      </c>
      <c r="C1225" s="45" t="s">
        <v>8</v>
      </c>
      <c r="D1225" s="45" t="s">
        <v>9</v>
      </c>
      <c r="E1225" s="45" t="s">
        <v>10</v>
      </c>
      <c r="F1225" s="45" t="s">
        <v>11</v>
      </c>
      <c r="G1225" s="46" t="s">
        <v>12</v>
      </c>
      <c r="H1225" s="45" t="s">
        <v>7</v>
      </c>
      <c r="I1225" s="45" t="s">
        <v>8</v>
      </c>
      <c r="J1225" s="45" t="s">
        <v>9</v>
      </c>
      <c r="K1225" s="45" t="s">
        <v>10</v>
      </c>
      <c r="L1225" s="60" t="s">
        <v>11</v>
      </c>
      <c r="M1225" s="46" t="s">
        <v>12</v>
      </c>
    </row>
    <row r="1226" spans="1:13" ht="15" customHeight="1" thickTop="1" thickBot="1">
      <c r="A1226" s="49" t="s">
        <v>19</v>
      </c>
      <c r="B1226" s="50"/>
      <c r="C1226" s="50"/>
      <c r="D1226" s="50"/>
      <c r="E1226" s="50"/>
      <c r="F1226" s="50">
        <v>18</v>
      </c>
      <c r="G1226" s="51">
        <f t="shared" ref="G1226:G1230" si="470">SUM(B1226:F1226)</f>
        <v>18</v>
      </c>
      <c r="H1226" s="52">
        <f t="shared" ref="H1226:L1230" si="471">IFERROR(B1226/$G$1226,0)</f>
        <v>0</v>
      </c>
      <c r="I1226" s="52">
        <f t="shared" si="471"/>
        <v>0</v>
      </c>
      <c r="J1226" s="52">
        <f t="shared" si="471"/>
        <v>0</v>
      </c>
      <c r="K1226" s="52">
        <f t="shared" si="471"/>
        <v>0</v>
      </c>
      <c r="L1226" s="52">
        <f t="shared" si="471"/>
        <v>1</v>
      </c>
      <c r="M1226" s="54" t="s">
        <v>14</v>
      </c>
    </row>
    <row r="1227" spans="1:13" ht="15" customHeight="1" thickTop="1" thickBot="1">
      <c r="A1227" s="49" t="s">
        <v>20</v>
      </c>
      <c r="B1227" s="50"/>
      <c r="C1227" s="50"/>
      <c r="D1227" s="50"/>
      <c r="E1227" s="50"/>
      <c r="F1227" s="50">
        <v>18</v>
      </c>
      <c r="G1227" s="51">
        <f t="shared" si="470"/>
        <v>18</v>
      </c>
      <c r="H1227" s="52">
        <f t="shared" si="471"/>
        <v>0</v>
      </c>
      <c r="I1227" s="52">
        <f t="shared" si="471"/>
        <v>0</v>
      </c>
      <c r="J1227" s="52">
        <f t="shared" si="471"/>
        <v>0</v>
      </c>
      <c r="K1227" s="52">
        <f t="shared" si="471"/>
        <v>0</v>
      </c>
      <c r="L1227" s="52">
        <f t="shared" si="471"/>
        <v>1</v>
      </c>
      <c r="M1227" s="54" t="s">
        <v>14</v>
      </c>
    </row>
    <row r="1228" spans="1:13" ht="15" customHeight="1" thickTop="1" thickBot="1">
      <c r="A1228" s="49" t="s">
        <v>21</v>
      </c>
      <c r="B1228" s="50"/>
      <c r="C1228" s="50"/>
      <c r="D1228" s="50"/>
      <c r="E1228" s="50"/>
      <c r="F1228" s="50">
        <v>18</v>
      </c>
      <c r="G1228" s="51">
        <f t="shared" si="470"/>
        <v>18</v>
      </c>
      <c r="H1228" s="52">
        <f t="shared" si="471"/>
        <v>0</v>
      </c>
      <c r="I1228" s="52">
        <f t="shared" si="471"/>
        <v>0</v>
      </c>
      <c r="J1228" s="52">
        <f t="shared" si="471"/>
        <v>0</v>
      </c>
      <c r="K1228" s="52">
        <f t="shared" si="471"/>
        <v>0</v>
      </c>
      <c r="L1228" s="52">
        <f t="shared" si="471"/>
        <v>1</v>
      </c>
      <c r="M1228" s="54" t="s">
        <v>14</v>
      </c>
    </row>
    <row r="1229" spans="1:13" ht="15" customHeight="1" thickTop="1" thickBot="1">
      <c r="A1229" s="49" t="s">
        <v>22</v>
      </c>
      <c r="B1229" s="50"/>
      <c r="C1229" s="50"/>
      <c r="D1229" s="50"/>
      <c r="E1229" s="50"/>
      <c r="F1229" s="50">
        <v>18</v>
      </c>
      <c r="G1229" s="51">
        <f t="shared" si="470"/>
        <v>18</v>
      </c>
      <c r="H1229" s="52">
        <f t="shared" si="471"/>
        <v>0</v>
      </c>
      <c r="I1229" s="52">
        <f t="shared" si="471"/>
        <v>0</v>
      </c>
      <c r="J1229" s="52">
        <f t="shared" si="471"/>
        <v>0</v>
      </c>
      <c r="K1229" s="52">
        <f t="shared" si="471"/>
        <v>0</v>
      </c>
      <c r="L1229" s="52">
        <f t="shared" si="471"/>
        <v>1</v>
      </c>
      <c r="M1229" s="54" t="s">
        <v>14</v>
      </c>
    </row>
    <row r="1230" spans="1:13" ht="15" customHeight="1" thickTop="1" thickBot="1">
      <c r="A1230" s="49" t="s">
        <v>23</v>
      </c>
      <c r="B1230" s="50"/>
      <c r="C1230" s="50"/>
      <c r="D1230" s="50"/>
      <c r="E1230" s="50"/>
      <c r="F1230" s="50">
        <v>18</v>
      </c>
      <c r="G1230" s="51">
        <f t="shared" si="470"/>
        <v>18</v>
      </c>
      <c r="H1230" s="52">
        <f t="shared" si="471"/>
        <v>0</v>
      </c>
      <c r="I1230" s="52">
        <f t="shared" si="471"/>
        <v>0</v>
      </c>
      <c r="J1230" s="52">
        <f t="shared" si="471"/>
        <v>0</v>
      </c>
      <c r="K1230" s="52">
        <f t="shared" si="471"/>
        <v>0</v>
      </c>
      <c r="L1230" s="52">
        <f t="shared" si="471"/>
        <v>1</v>
      </c>
      <c r="M1230" s="54"/>
    </row>
    <row r="1231" spans="1:13" ht="15" customHeight="1" thickTop="1" thickBot="1">
      <c r="A1231" s="55" t="s">
        <v>24</v>
      </c>
      <c r="B1231" s="56">
        <f t="shared" ref="B1231:E1231" si="472">IFERROR(AVERAGE(B1226:B1230),0)</f>
        <v>0</v>
      </c>
      <c r="C1231" s="56">
        <f t="shared" si="472"/>
        <v>0</v>
      </c>
      <c r="D1231" s="56">
        <f t="shared" si="472"/>
        <v>0</v>
      </c>
      <c r="E1231" s="56">
        <f t="shared" si="472"/>
        <v>0</v>
      </c>
      <c r="F1231" s="56"/>
      <c r="G1231" s="56">
        <f>SUM(AVERAGE(G1226:G1230))</f>
        <v>18</v>
      </c>
      <c r="H1231" s="58">
        <f>AVERAGE(H1226:H1230)*0.2</f>
        <v>0</v>
      </c>
      <c r="I1231" s="58">
        <f>AVERAGE(I1226:I1230)*0.4</f>
        <v>0</v>
      </c>
      <c r="J1231" s="58">
        <f>AVERAGE(J1226:J1230)*0.6</f>
        <v>0</v>
      </c>
      <c r="K1231" s="58">
        <f>AVERAGE(K1226:K1230)*0.8</f>
        <v>0</v>
      </c>
      <c r="L1231" s="61">
        <f>AVERAGE(L1226:L1230)*1</f>
        <v>1</v>
      </c>
      <c r="M1231" s="58">
        <f>SUM(H1231:L1231)</f>
        <v>1</v>
      </c>
    </row>
    <row r="1232" spans="1:13" ht="15" customHeight="1" thickTop="1" thickBot="1">
      <c r="A1232" s="59" t="s">
        <v>25</v>
      </c>
      <c r="B1232" s="45" t="s">
        <v>7</v>
      </c>
      <c r="C1232" s="45" t="s">
        <v>8</v>
      </c>
      <c r="D1232" s="45" t="s">
        <v>9</v>
      </c>
      <c r="E1232" s="45" t="s">
        <v>10</v>
      </c>
      <c r="F1232" s="45" t="s">
        <v>11</v>
      </c>
      <c r="G1232" s="46" t="s">
        <v>12</v>
      </c>
      <c r="H1232" s="45" t="s">
        <v>7</v>
      </c>
      <c r="I1232" s="45" t="s">
        <v>8</v>
      </c>
      <c r="J1232" s="45" t="s">
        <v>9</v>
      </c>
      <c r="K1232" s="45" t="s">
        <v>10</v>
      </c>
      <c r="L1232" s="60" t="s">
        <v>11</v>
      </c>
      <c r="M1232" s="46" t="s">
        <v>12</v>
      </c>
    </row>
    <row r="1233" spans="1:13" ht="15" customHeight="1" thickTop="1" thickBot="1">
      <c r="A1233" s="49" t="s">
        <v>26</v>
      </c>
      <c r="B1233" s="50"/>
      <c r="C1233" s="50"/>
      <c r="D1233" s="50"/>
      <c r="E1233" s="50"/>
      <c r="F1233" s="50">
        <v>18</v>
      </c>
      <c r="G1233" s="51">
        <f t="shared" ref="G1233:G1235" si="473">SUM(B1233:F1233)</f>
        <v>18</v>
      </c>
      <c r="H1233" s="52">
        <f t="shared" ref="H1233:L1235" si="474">IFERROR(B1233/$G$1233,0)</f>
        <v>0</v>
      </c>
      <c r="I1233" s="52">
        <f t="shared" si="474"/>
        <v>0</v>
      </c>
      <c r="J1233" s="52">
        <f t="shared" si="474"/>
        <v>0</v>
      </c>
      <c r="K1233" s="52">
        <f t="shared" si="474"/>
        <v>0</v>
      </c>
      <c r="L1233" s="52">
        <f t="shared" si="474"/>
        <v>1</v>
      </c>
      <c r="M1233" s="54" t="s">
        <v>14</v>
      </c>
    </row>
    <row r="1234" spans="1:13" ht="15" customHeight="1" thickTop="1" thickBot="1">
      <c r="A1234" s="49" t="s">
        <v>27</v>
      </c>
      <c r="B1234" s="50"/>
      <c r="C1234" s="50"/>
      <c r="D1234" s="50"/>
      <c r="E1234" s="50"/>
      <c r="F1234" s="50">
        <v>18</v>
      </c>
      <c r="G1234" s="51">
        <f t="shared" si="473"/>
        <v>18</v>
      </c>
      <c r="H1234" s="52">
        <f t="shared" si="474"/>
        <v>0</v>
      </c>
      <c r="I1234" s="52">
        <f t="shared" si="474"/>
        <v>0</v>
      </c>
      <c r="J1234" s="52">
        <f t="shared" si="474"/>
        <v>0</v>
      </c>
      <c r="K1234" s="52">
        <f t="shared" si="474"/>
        <v>0</v>
      </c>
      <c r="L1234" s="52">
        <f t="shared" si="474"/>
        <v>1</v>
      </c>
      <c r="M1234" s="54" t="s">
        <v>14</v>
      </c>
    </row>
    <row r="1235" spans="1:13" ht="15" customHeight="1" thickTop="1" thickBot="1">
      <c r="A1235" s="49" t="s">
        <v>28</v>
      </c>
      <c r="B1235" s="50"/>
      <c r="C1235" s="50"/>
      <c r="D1235" s="50"/>
      <c r="E1235" s="50"/>
      <c r="F1235" s="50">
        <v>18</v>
      </c>
      <c r="G1235" s="51">
        <f t="shared" si="473"/>
        <v>18</v>
      </c>
      <c r="H1235" s="52">
        <f t="shared" si="474"/>
        <v>0</v>
      </c>
      <c r="I1235" s="52">
        <f t="shared" si="474"/>
        <v>0</v>
      </c>
      <c r="J1235" s="52">
        <f t="shared" si="474"/>
        <v>0</v>
      </c>
      <c r="K1235" s="52">
        <f t="shared" si="474"/>
        <v>0</v>
      </c>
      <c r="L1235" s="52">
        <f t="shared" si="474"/>
        <v>1</v>
      </c>
      <c r="M1235" s="54" t="s">
        <v>14</v>
      </c>
    </row>
    <row r="1236" spans="1:13" ht="15" customHeight="1" thickTop="1" thickBot="1">
      <c r="A1236" s="55" t="s">
        <v>24</v>
      </c>
      <c r="B1236" s="56"/>
      <c r="C1236" s="56">
        <f t="shared" ref="C1236:E1236" si="475">IFERROR(AVERAGE(C1233:C1235),0)</f>
        <v>0</v>
      </c>
      <c r="D1236" s="62">
        <f t="shared" si="475"/>
        <v>0</v>
      </c>
      <c r="E1236" s="62">
        <f t="shared" si="475"/>
        <v>0</v>
      </c>
      <c r="F1236" s="62"/>
      <c r="G1236" s="62">
        <f>SUM(AVERAGE(G1233:G1235))</f>
        <v>18</v>
      </c>
      <c r="H1236" s="58">
        <f>AVERAGE(H1233:H1235)*0.2</f>
        <v>0</v>
      </c>
      <c r="I1236" s="58">
        <f>AVERAGE(I1233:I1235)*0.4</f>
        <v>0</v>
      </c>
      <c r="J1236" s="58">
        <f>AVERAGE(J1233:J1235)*0.6</f>
        <v>0</v>
      </c>
      <c r="K1236" s="58">
        <f>AVERAGE(K1233:K1235)*0.8</f>
        <v>0</v>
      </c>
      <c r="L1236" s="61">
        <f>AVERAGE(L1233:L1235)*1</f>
        <v>1</v>
      </c>
      <c r="M1236" s="63">
        <f>SUM(H1236:L1236)</f>
        <v>1</v>
      </c>
    </row>
    <row r="1237" spans="1:13" ht="15" customHeight="1" thickTop="1" thickBot="1">
      <c r="A1237" s="44" t="s">
        <v>29</v>
      </c>
      <c r="B1237" s="45" t="s">
        <v>7</v>
      </c>
      <c r="C1237" s="45" t="s">
        <v>8</v>
      </c>
      <c r="D1237" s="45" t="s">
        <v>9</v>
      </c>
      <c r="E1237" s="45" t="s">
        <v>10</v>
      </c>
      <c r="F1237" s="45" t="s">
        <v>11</v>
      </c>
      <c r="G1237" s="46" t="s">
        <v>12</v>
      </c>
      <c r="H1237" s="45" t="s">
        <v>7</v>
      </c>
      <c r="I1237" s="45" t="s">
        <v>8</v>
      </c>
      <c r="J1237" s="45" t="s">
        <v>9</v>
      </c>
      <c r="K1237" s="45" t="s">
        <v>10</v>
      </c>
      <c r="L1237" s="60" t="s">
        <v>11</v>
      </c>
      <c r="M1237" s="46" t="s">
        <v>12</v>
      </c>
    </row>
    <row r="1238" spans="1:13" ht="15" customHeight="1" thickTop="1" thickBot="1">
      <c r="A1238" s="64" t="s">
        <v>30</v>
      </c>
      <c r="B1238" s="65"/>
      <c r="C1238" s="65"/>
      <c r="D1238" s="65"/>
      <c r="E1238" s="50"/>
      <c r="F1238" s="50">
        <v>18</v>
      </c>
      <c r="G1238" s="66">
        <f t="shared" ref="G1238:G1241" si="476">SUM(B1238:F1238)</f>
        <v>18</v>
      </c>
      <c r="H1238" s="67">
        <f t="shared" ref="H1238:L1241" si="477">IFERROR(B1238/$G$1238,0)</f>
        <v>0</v>
      </c>
      <c r="I1238" s="67">
        <f t="shared" si="477"/>
        <v>0</v>
      </c>
      <c r="J1238" s="67">
        <f t="shared" si="477"/>
        <v>0</v>
      </c>
      <c r="K1238" s="67">
        <f t="shared" si="477"/>
        <v>0</v>
      </c>
      <c r="L1238" s="67">
        <f t="shared" si="477"/>
        <v>1</v>
      </c>
      <c r="M1238" s="54" t="s">
        <v>14</v>
      </c>
    </row>
    <row r="1239" spans="1:13" ht="15" customHeight="1" thickTop="1" thickBot="1">
      <c r="A1239" s="64" t="s">
        <v>31</v>
      </c>
      <c r="B1239" s="65"/>
      <c r="C1239" s="65"/>
      <c r="D1239" s="65"/>
      <c r="E1239" s="50"/>
      <c r="F1239" s="50">
        <v>18</v>
      </c>
      <c r="G1239" s="66">
        <f t="shared" si="476"/>
        <v>18</v>
      </c>
      <c r="H1239" s="67">
        <f t="shared" si="477"/>
        <v>0</v>
      </c>
      <c r="I1239" s="67">
        <f t="shared" si="477"/>
        <v>0</v>
      </c>
      <c r="J1239" s="67">
        <f t="shared" si="477"/>
        <v>0</v>
      </c>
      <c r="K1239" s="67">
        <f t="shared" si="477"/>
        <v>0</v>
      </c>
      <c r="L1239" s="67">
        <f t="shared" si="477"/>
        <v>1</v>
      </c>
      <c r="M1239" s="54" t="s">
        <v>14</v>
      </c>
    </row>
    <row r="1240" spans="1:13" ht="15" customHeight="1" thickTop="1" thickBot="1">
      <c r="A1240" s="64" t="s">
        <v>32</v>
      </c>
      <c r="B1240" s="65"/>
      <c r="C1240" s="65"/>
      <c r="D1240" s="65"/>
      <c r="E1240" s="50"/>
      <c r="F1240" s="50">
        <v>18</v>
      </c>
      <c r="G1240" s="66">
        <f t="shared" si="476"/>
        <v>18</v>
      </c>
      <c r="H1240" s="67">
        <f t="shared" si="477"/>
        <v>0</v>
      </c>
      <c r="I1240" s="67">
        <f t="shared" si="477"/>
        <v>0</v>
      </c>
      <c r="J1240" s="67">
        <f t="shared" si="477"/>
        <v>0</v>
      </c>
      <c r="K1240" s="67">
        <f t="shared" si="477"/>
        <v>0</v>
      </c>
      <c r="L1240" s="67">
        <f t="shared" si="477"/>
        <v>1</v>
      </c>
      <c r="M1240" s="54" t="s">
        <v>14</v>
      </c>
    </row>
    <row r="1241" spans="1:13" ht="15" customHeight="1" thickTop="1" thickBot="1">
      <c r="A1241" s="64" t="s">
        <v>33</v>
      </c>
      <c r="B1241" s="65"/>
      <c r="C1241" s="65"/>
      <c r="D1241" s="65"/>
      <c r="E1241" s="50"/>
      <c r="F1241" s="50">
        <v>18</v>
      </c>
      <c r="G1241" s="66">
        <f t="shared" si="476"/>
        <v>18</v>
      </c>
      <c r="H1241" s="67">
        <f t="shared" si="477"/>
        <v>0</v>
      </c>
      <c r="I1241" s="67">
        <f t="shared" si="477"/>
        <v>0</v>
      </c>
      <c r="J1241" s="67">
        <f t="shared" si="477"/>
        <v>0</v>
      </c>
      <c r="K1241" s="67">
        <f t="shared" si="477"/>
        <v>0</v>
      </c>
      <c r="L1241" s="67">
        <f t="shared" si="477"/>
        <v>1</v>
      </c>
      <c r="M1241" s="54" t="s">
        <v>14</v>
      </c>
    </row>
    <row r="1242" spans="1:13" ht="15" customHeight="1" thickTop="1" thickBot="1">
      <c r="A1242" s="68" t="s">
        <v>24</v>
      </c>
      <c r="B1242" s="69">
        <f t="shared" ref="B1242:E1242" si="478">IFERROR(AVERAGE(B1238:B1241),0)</f>
        <v>0</v>
      </c>
      <c r="C1242" s="69">
        <f t="shared" si="478"/>
        <v>0</v>
      </c>
      <c r="D1242" s="69">
        <f t="shared" si="478"/>
        <v>0</v>
      </c>
      <c r="E1242" s="69">
        <f t="shared" si="478"/>
        <v>0</v>
      </c>
      <c r="F1242" s="69"/>
      <c r="G1242" s="69">
        <f>SUM(AVERAGE(G1238:G1241))</f>
        <v>18</v>
      </c>
      <c r="H1242" s="63">
        <f>AVERAGE(H1238:H1241)*0.2</f>
        <v>0</v>
      </c>
      <c r="I1242" s="63">
        <f>AVERAGE(I1238:I1241)*0.4</f>
        <v>0</v>
      </c>
      <c r="J1242" s="63">
        <f>AVERAGE(J1238:J1241)*0.6</f>
        <v>0</v>
      </c>
      <c r="K1242" s="63">
        <f>AVERAGE(K1238:K1241)*0.8</f>
        <v>0</v>
      </c>
      <c r="L1242" s="70">
        <f>AVERAGE(L1238:L1241)*1</f>
        <v>1</v>
      </c>
      <c r="M1242" s="63">
        <f>SUM(H1242:L1242)</f>
        <v>1</v>
      </c>
    </row>
    <row r="1243" spans="1:13" ht="15" customHeight="1" thickTop="1" thickBot="1">
      <c r="A1243" s="71" t="s">
        <v>114</v>
      </c>
      <c r="B1243" s="72"/>
      <c r="C1243" s="72"/>
      <c r="D1243" s="72"/>
      <c r="E1243" s="72"/>
      <c r="F1243" s="72"/>
      <c r="G1243" s="73">
        <f>SUM(B1243:F1243)</f>
        <v>0</v>
      </c>
      <c r="H1243" s="74">
        <f t="shared" ref="H1243:L1243" si="479">IFERROR(B1243/$G$1243,0)</f>
        <v>0</v>
      </c>
      <c r="I1243" s="74">
        <f t="shared" si="479"/>
        <v>0</v>
      </c>
      <c r="J1243" s="74">
        <f t="shared" si="479"/>
        <v>0</v>
      </c>
      <c r="K1243" s="74">
        <f t="shared" si="479"/>
        <v>0</v>
      </c>
      <c r="L1243" s="74">
        <f t="shared" si="479"/>
        <v>0</v>
      </c>
      <c r="M1243" s="54" t="s">
        <v>14</v>
      </c>
    </row>
    <row r="1244" spans="1:13" ht="15" customHeight="1" thickTop="1" thickBot="1">
      <c r="A1244" s="170" t="s">
        <v>35</v>
      </c>
      <c r="B1244" s="171"/>
      <c r="C1244" s="171"/>
      <c r="D1244" s="171"/>
      <c r="E1244" s="171"/>
      <c r="F1244" s="172"/>
      <c r="G1244" s="75">
        <v>18</v>
      </c>
      <c r="H1244" s="63" t="s">
        <v>14</v>
      </c>
      <c r="I1244" s="63" t="s">
        <v>14</v>
      </c>
      <c r="J1244" s="63" t="s">
        <v>14</v>
      </c>
      <c r="K1244" s="63" t="s">
        <v>14</v>
      </c>
      <c r="L1244" s="63" t="s">
        <v>14</v>
      </c>
      <c r="M1244" s="63">
        <f>(M1224+M1231+M1236+M1242)/4</f>
        <v>1</v>
      </c>
    </row>
    <row r="1245" spans="1:13" ht="15" customHeight="1" thickTop="1">
      <c r="A1245" s="37"/>
      <c r="B1245" s="37"/>
      <c r="C1245" s="37"/>
      <c r="D1245" s="37"/>
      <c r="E1245" s="37"/>
      <c r="F1245" s="37"/>
      <c r="G1245" s="37"/>
      <c r="H1245" s="37"/>
      <c r="I1245" s="37"/>
      <c r="J1245" s="37"/>
      <c r="K1245" s="37"/>
      <c r="L1245" s="37"/>
      <c r="M1245" s="37"/>
    </row>
    <row r="1246" spans="1:13" ht="15" customHeight="1" thickBot="1">
      <c r="A1246" s="37"/>
      <c r="B1246" s="37"/>
      <c r="C1246" s="37"/>
      <c r="D1246" s="37"/>
      <c r="E1246" s="37"/>
      <c r="F1246" s="37"/>
      <c r="G1246" s="37"/>
      <c r="H1246" s="37"/>
      <c r="I1246" s="37"/>
      <c r="J1246" s="37"/>
      <c r="K1246" s="37"/>
      <c r="L1246" s="37"/>
      <c r="M1246" s="37"/>
    </row>
    <row r="1247" spans="1:13" ht="15" customHeight="1" thickTop="1" thickBot="1">
      <c r="A1247" s="39" t="s">
        <v>0</v>
      </c>
      <c r="B1247" s="153" t="s">
        <v>52</v>
      </c>
      <c r="C1247" s="154"/>
      <c r="D1247" s="154"/>
      <c r="E1247" s="154"/>
      <c r="F1247" s="154"/>
      <c r="G1247" s="155"/>
      <c r="H1247" s="156" t="s">
        <v>111</v>
      </c>
      <c r="I1247" s="157"/>
      <c r="J1247" s="158"/>
      <c r="K1247" s="40" t="s">
        <v>2</v>
      </c>
      <c r="L1247" s="159">
        <v>45331</v>
      </c>
      <c r="M1247" s="160"/>
    </row>
    <row r="1248" spans="1:13" ht="15" customHeight="1" thickBot="1">
      <c r="A1248" s="161" t="s">
        <v>3</v>
      </c>
      <c r="B1248" s="162"/>
      <c r="C1248" s="162"/>
      <c r="D1248" s="162"/>
      <c r="E1248" s="162"/>
      <c r="F1248" s="162"/>
      <c r="G1248" s="163"/>
      <c r="H1248" s="41" t="s">
        <v>112</v>
      </c>
      <c r="I1248" s="167">
        <v>15</v>
      </c>
      <c r="J1248" s="155"/>
      <c r="K1248" s="42"/>
      <c r="L1248" s="41"/>
      <c r="M1248" s="41"/>
    </row>
    <row r="1249" spans="1:13" ht="15" customHeight="1" thickBot="1">
      <c r="A1249" s="164"/>
      <c r="B1249" s="165"/>
      <c r="C1249" s="165"/>
      <c r="D1249" s="165"/>
      <c r="E1249" s="165"/>
      <c r="F1249" s="165"/>
      <c r="G1249" s="166"/>
      <c r="H1249" s="41" t="s">
        <v>113</v>
      </c>
      <c r="I1249" s="167"/>
      <c r="J1249" s="155"/>
      <c r="K1249" s="41"/>
      <c r="L1249" s="41"/>
      <c r="M1249" s="41"/>
    </row>
    <row r="1250" spans="1:13" ht="15" customHeight="1" thickBot="1">
      <c r="A1250" s="43" t="s">
        <v>4</v>
      </c>
      <c r="B1250" s="168" t="s">
        <v>5</v>
      </c>
      <c r="C1250" s="169"/>
      <c r="D1250" s="169"/>
      <c r="E1250" s="169"/>
      <c r="F1250" s="169"/>
      <c r="G1250" s="169"/>
      <c r="H1250" s="167" t="s">
        <v>5</v>
      </c>
      <c r="I1250" s="154"/>
      <c r="J1250" s="154"/>
      <c r="K1250" s="154"/>
      <c r="L1250" s="154"/>
      <c r="M1250" s="155"/>
    </row>
    <row r="1251" spans="1:13" ht="15" customHeight="1" thickTop="1" thickBot="1">
      <c r="A1251" s="44" t="s">
        <v>6</v>
      </c>
      <c r="B1251" s="45" t="s">
        <v>7</v>
      </c>
      <c r="C1251" s="45" t="s">
        <v>8</v>
      </c>
      <c r="D1251" s="45" t="s">
        <v>9</v>
      </c>
      <c r="E1251" s="45" t="s">
        <v>10</v>
      </c>
      <c r="F1251" s="45" t="s">
        <v>11</v>
      </c>
      <c r="G1251" s="46" t="s">
        <v>12</v>
      </c>
      <c r="H1251" s="47" t="s">
        <v>7</v>
      </c>
      <c r="I1251" s="47" t="s">
        <v>8</v>
      </c>
      <c r="J1251" s="47" t="s">
        <v>9</v>
      </c>
      <c r="K1251" s="47" t="s">
        <v>10</v>
      </c>
      <c r="L1251" s="47" t="s">
        <v>11</v>
      </c>
      <c r="M1251" s="48" t="s">
        <v>12</v>
      </c>
    </row>
    <row r="1252" spans="1:13" ht="15" customHeight="1" thickTop="1" thickBot="1">
      <c r="A1252" s="49" t="s">
        <v>13</v>
      </c>
      <c r="B1252" s="50"/>
      <c r="C1252" s="50"/>
      <c r="D1252" s="50"/>
      <c r="E1252" s="50">
        <v>5</v>
      </c>
      <c r="F1252" s="50">
        <v>10</v>
      </c>
      <c r="G1252" s="51">
        <f t="shared" ref="G1252:G1254" si="480">SUM(B1252:F1252)</f>
        <v>15</v>
      </c>
      <c r="H1252" s="52">
        <f t="shared" ref="H1252:L1254" si="481">IFERROR(B1252/$G$1252,0)</f>
        <v>0</v>
      </c>
      <c r="I1252" s="52">
        <f t="shared" si="481"/>
        <v>0</v>
      </c>
      <c r="J1252" s="52">
        <f t="shared" si="481"/>
        <v>0</v>
      </c>
      <c r="K1252" s="52">
        <f t="shared" si="481"/>
        <v>0.33333333333333331</v>
      </c>
      <c r="L1252" s="52">
        <f t="shared" si="481"/>
        <v>0.66666666666666663</v>
      </c>
      <c r="M1252" s="53" t="s">
        <v>14</v>
      </c>
    </row>
    <row r="1253" spans="1:13" ht="15" customHeight="1" thickTop="1" thickBot="1">
      <c r="A1253" s="49" t="s">
        <v>15</v>
      </c>
      <c r="B1253" s="50"/>
      <c r="C1253" s="50"/>
      <c r="D1253" s="50"/>
      <c r="E1253" s="50">
        <v>5</v>
      </c>
      <c r="F1253" s="50">
        <v>10</v>
      </c>
      <c r="G1253" s="51">
        <f t="shared" si="480"/>
        <v>15</v>
      </c>
      <c r="H1253" s="52">
        <f t="shared" si="481"/>
        <v>0</v>
      </c>
      <c r="I1253" s="52">
        <f t="shared" si="481"/>
        <v>0</v>
      </c>
      <c r="J1253" s="52">
        <f t="shared" si="481"/>
        <v>0</v>
      </c>
      <c r="K1253" s="52">
        <f t="shared" si="481"/>
        <v>0.33333333333333331</v>
      </c>
      <c r="L1253" s="52">
        <f t="shared" si="481"/>
        <v>0.66666666666666663</v>
      </c>
      <c r="M1253" s="54" t="s">
        <v>14</v>
      </c>
    </row>
    <row r="1254" spans="1:13" ht="15" customHeight="1" thickTop="1" thickBot="1">
      <c r="A1254" s="49" t="s">
        <v>16</v>
      </c>
      <c r="B1254" s="50"/>
      <c r="C1254" s="50"/>
      <c r="D1254" s="50"/>
      <c r="E1254" s="50">
        <v>7</v>
      </c>
      <c r="F1254" s="50">
        <v>8</v>
      </c>
      <c r="G1254" s="51">
        <f t="shared" si="480"/>
        <v>15</v>
      </c>
      <c r="H1254" s="52">
        <f t="shared" si="481"/>
        <v>0</v>
      </c>
      <c r="I1254" s="52">
        <f t="shared" si="481"/>
        <v>0</v>
      </c>
      <c r="J1254" s="52">
        <f t="shared" si="481"/>
        <v>0</v>
      </c>
      <c r="K1254" s="52">
        <f t="shared" si="481"/>
        <v>0.46666666666666667</v>
      </c>
      <c r="L1254" s="52">
        <f t="shared" si="481"/>
        <v>0.53333333333333333</v>
      </c>
      <c r="M1254" s="54" t="s">
        <v>14</v>
      </c>
    </row>
    <row r="1255" spans="1:13" ht="15" customHeight="1" thickTop="1" thickBot="1">
      <c r="A1255" s="55" t="s">
        <v>17</v>
      </c>
      <c r="B1255" s="56">
        <f>IFERROR(AVERAGE(B1252:B1254),0)</f>
        <v>0</v>
      </c>
      <c r="C1255" s="56"/>
      <c r="D1255" s="56">
        <f>IFERROR(AVERAGE(D1252:D1254),0)</f>
        <v>0</v>
      </c>
      <c r="E1255" s="56"/>
      <c r="F1255" s="56"/>
      <c r="G1255" s="56">
        <f>SUM(AVERAGE(G1252:G1254))</f>
        <v>15</v>
      </c>
      <c r="H1255" s="57">
        <f>AVERAGE(H1252:H1254)*0.2</f>
        <v>0</v>
      </c>
      <c r="I1255" s="57">
        <f>AVERAGE(I1252:I1254)*0.4</f>
        <v>0</v>
      </c>
      <c r="J1255" s="57">
        <f>AVERAGE(J1252:J1254)*0.6</f>
        <v>0</v>
      </c>
      <c r="K1255" s="57">
        <f>AVERAGE(K1252:K1254)*0.8</f>
        <v>0.30222222222222223</v>
      </c>
      <c r="L1255" s="57">
        <f>AVERAGE(L1252:L1254)*1</f>
        <v>0.62222222222222223</v>
      </c>
      <c r="M1255" s="58">
        <f>SUM(H1255:L1255)</f>
        <v>0.9244444444444444</v>
      </c>
    </row>
    <row r="1256" spans="1:13" ht="15" customHeight="1" thickTop="1" thickBot="1">
      <c r="A1256" s="59" t="s">
        <v>18</v>
      </c>
      <c r="B1256" s="45" t="s">
        <v>7</v>
      </c>
      <c r="C1256" s="45" t="s">
        <v>8</v>
      </c>
      <c r="D1256" s="45" t="s">
        <v>9</v>
      </c>
      <c r="E1256" s="45" t="s">
        <v>10</v>
      </c>
      <c r="F1256" s="45" t="s">
        <v>11</v>
      </c>
      <c r="G1256" s="46" t="s">
        <v>12</v>
      </c>
      <c r="H1256" s="45" t="s">
        <v>7</v>
      </c>
      <c r="I1256" s="45" t="s">
        <v>8</v>
      </c>
      <c r="J1256" s="45" t="s">
        <v>9</v>
      </c>
      <c r="K1256" s="45" t="s">
        <v>10</v>
      </c>
      <c r="L1256" s="60" t="s">
        <v>11</v>
      </c>
      <c r="M1256" s="46" t="s">
        <v>12</v>
      </c>
    </row>
    <row r="1257" spans="1:13" ht="15" customHeight="1" thickTop="1" thickBot="1">
      <c r="A1257" s="49" t="s">
        <v>19</v>
      </c>
      <c r="B1257" s="50"/>
      <c r="C1257" s="50"/>
      <c r="D1257" s="50"/>
      <c r="E1257" s="50">
        <v>1</v>
      </c>
      <c r="F1257" s="50">
        <v>14</v>
      </c>
      <c r="G1257" s="51">
        <f t="shared" ref="G1257:G1261" si="482">SUM(B1257:F1257)</f>
        <v>15</v>
      </c>
      <c r="H1257" s="52">
        <f t="shared" ref="H1257:L1261" si="483">IFERROR(B1257/$G$1257,0)</f>
        <v>0</v>
      </c>
      <c r="I1257" s="52">
        <f t="shared" si="483"/>
        <v>0</v>
      </c>
      <c r="J1257" s="52">
        <f t="shared" si="483"/>
        <v>0</v>
      </c>
      <c r="K1257" s="52">
        <f t="shared" si="483"/>
        <v>6.6666666666666666E-2</v>
      </c>
      <c r="L1257" s="52">
        <f t="shared" si="483"/>
        <v>0.93333333333333335</v>
      </c>
      <c r="M1257" s="54" t="s">
        <v>14</v>
      </c>
    </row>
    <row r="1258" spans="1:13" ht="15" customHeight="1" thickTop="1" thickBot="1">
      <c r="A1258" s="49" t="s">
        <v>20</v>
      </c>
      <c r="B1258" s="50"/>
      <c r="C1258" s="50"/>
      <c r="D1258" s="50"/>
      <c r="E1258" s="50">
        <v>5</v>
      </c>
      <c r="F1258" s="50">
        <v>10</v>
      </c>
      <c r="G1258" s="51">
        <f t="shared" si="482"/>
        <v>15</v>
      </c>
      <c r="H1258" s="52">
        <f t="shared" si="483"/>
        <v>0</v>
      </c>
      <c r="I1258" s="52">
        <f t="shared" si="483"/>
        <v>0</v>
      </c>
      <c r="J1258" s="52">
        <f t="shared" si="483"/>
        <v>0</v>
      </c>
      <c r="K1258" s="52">
        <f t="shared" si="483"/>
        <v>0.33333333333333331</v>
      </c>
      <c r="L1258" s="52">
        <f t="shared" si="483"/>
        <v>0.66666666666666663</v>
      </c>
      <c r="M1258" s="54" t="s">
        <v>14</v>
      </c>
    </row>
    <row r="1259" spans="1:13" ht="15" customHeight="1" thickTop="1" thickBot="1">
      <c r="A1259" s="49" t="s">
        <v>21</v>
      </c>
      <c r="B1259" s="50"/>
      <c r="C1259" s="50"/>
      <c r="D1259" s="50"/>
      <c r="E1259" s="50">
        <v>1</v>
      </c>
      <c r="F1259" s="50">
        <v>14</v>
      </c>
      <c r="G1259" s="51">
        <f t="shared" si="482"/>
        <v>15</v>
      </c>
      <c r="H1259" s="52">
        <f t="shared" si="483"/>
        <v>0</v>
      </c>
      <c r="I1259" s="52">
        <f t="shared" si="483"/>
        <v>0</v>
      </c>
      <c r="J1259" s="52">
        <f t="shared" si="483"/>
        <v>0</v>
      </c>
      <c r="K1259" s="52">
        <f t="shared" si="483"/>
        <v>6.6666666666666666E-2</v>
      </c>
      <c r="L1259" s="52">
        <f t="shared" si="483"/>
        <v>0.93333333333333335</v>
      </c>
      <c r="M1259" s="54" t="s">
        <v>14</v>
      </c>
    </row>
    <row r="1260" spans="1:13" ht="15" customHeight="1" thickTop="1" thickBot="1">
      <c r="A1260" s="49" t="s">
        <v>22</v>
      </c>
      <c r="B1260" s="50"/>
      <c r="C1260" s="50"/>
      <c r="D1260" s="50"/>
      <c r="E1260" s="50">
        <v>4</v>
      </c>
      <c r="F1260" s="50">
        <v>11</v>
      </c>
      <c r="G1260" s="51">
        <f t="shared" si="482"/>
        <v>15</v>
      </c>
      <c r="H1260" s="52">
        <f t="shared" si="483"/>
        <v>0</v>
      </c>
      <c r="I1260" s="52">
        <f t="shared" si="483"/>
        <v>0</v>
      </c>
      <c r="J1260" s="52">
        <f t="shared" si="483"/>
        <v>0</v>
      </c>
      <c r="K1260" s="52">
        <f t="shared" si="483"/>
        <v>0.26666666666666666</v>
      </c>
      <c r="L1260" s="52">
        <f t="shared" si="483"/>
        <v>0.73333333333333328</v>
      </c>
      <c r="M1260" s="54" t="s">
        <v>14</v>
      </c>
    </row>
    <row r="1261" spans="1:13" ht="15" customHeight="1" thickTop="1" thickBot="1">
      <c r="A1261" s="49" t="s">
        <v>23</v>
      </c>
      <c r="B1261" s="50"/>
      <c r="C1261" s="50"/>
      <c r="D1261" s="50"/>
      <c r="E1261" s="50">
        <v>2</v>
      </c>
      <c r="F1261" s="50">
        <v>13</v>
      </c>
      <c r="G1261" s="51">
        <f t="shared" si="482"/>
        <v>15</v>
      </c>
      <c r="H1261" s="52">
        <f t="shared" si="483"/>
        <v>0</v>
      </c>
      <c r="I1261" s="52">
        <f t="shared" si="483"/>
        <v>0</v>
      </c>
      <c r="J1261" s="52">
        <f t="shared" si="483"/>
        <v>0</v>
      </c>
      <c r="K1261" s="52">
        <f t="shared" si="483"/>
        <v>0.13333333333333333</v>
      </c>
      <c r="L1261" s="52">
        <f t="shared" si="483"/>
        <v>0.8666666666666667</v>
      </c>
      <c r="M1261" s="54"/>
    </row>
    <row r="1262" spans="1:13" ht="15" customHeight="1" thickTop="1" thickBot="1">
      <c r="A1262" s="55" t="s">
        <v>24</v>
      </c>
      <c r="B1262" s="56">
        <f t="shared" ref="B1262:E1262" si="484">IFERROR(AVERAGE(B1257:B1261),0)</f>
        <v>0</v>
      </c>
      <c r="C1262" s="56">
        <f t="shared" si="484"/>
        <v>0</v>
      </c>
      <c r="D1262" s="56">
        <f t="shared" si="484"/>
        <v>0</v>
      </c>
      <c r="E1262" s="56">
        <f t="shared" si="484"/>
        <v>2.6</v>
      </c>
      <c r="F1262" s="56"/>
      <c r="G1262" s="56">
        <f>SUM(AVERAGE(G1257:G1261))</f>
        <v>15</v>
      </c>
      <c r="H1262" s="58">
        <f>AVERAGE(H1257:H1261)*0.2</f>
        <v>0</v>
      </c>
      <c r="I1262" s="58">
        <f>AVERAGE(I1257:I1261)*0.4</f>
        <v>0</v>
      </c>
      <c r="J1262" s="58">
        <f>AVERAGE(J1257:J1261)*0.6</f>
        <v>0</v>
      </c>
      <c r="K1262" s="58">
        <f>AVERAGE(K1257:K1261)*0.8</f>
        <v>0.13866666666666666</v>
      </c>
      <c r="L1262" s="61">
        <f>AVERAGE(L1257:L1261)*1</f>
        <v>0.82666666666666655</v>
      </c>
      <c r="M1262" s="58">
        <f>SUM(H1262:L1262)</f>
        <v>0.96533333333333315</v>
      </c>
    </row>
    <row r="1263" spans="1:13" ht="15" customHeight="1" thickTop="1" thickBot="1">
      <c r="A1263" s="59" t="s">
        <v>25</v>
      </c>
      <c r="B1263" s="45" t="s">
        <v>7</v>
      </c>
      <c r="C1263" s="45" t="s">
        <v>8</v>
      </c>
      <c r="D1263" s="45" t="s">
        <v>9</v>
      </c>
      <c r="E1263" s="45" t="s">
        <v>10</v>
      </c>
      <c r="F1263" s="45" t="s">
        <v>11</v>
      </c>
      <c r="G1263" s="46" t="s">
        <v>12</v>
      </c>
      <c r="H1263" s="45" t="s">
        <v>7</v>
      </c>
      <c r="I1263" s="45" t="s">
        <v>8</v>
      </c>
      <c r="J1263" s="45" t="s">
        <v>9</v>
      </c>
      <c r="K1263" s="45" t="s">
        <v>10</v>
      </c>
      <c r="L1263" s="60" t="s">
        <v>11</v>
      </c>
      <c r="M1263" s="46" t="s">
        <v>12</v>
      </c>
    </row>
    <row r="1264" spans="1:13" ht="15" customHeight="1" thickTop="1" thickBot="1">
      <c r="A1264" s="49" t="s">
        <v>26</v>
      </c>
      <c r="B1264" s="50"/>
      <c r="C1264" s="50"/>
      <c r="D1264" s="50">
        <v>1</v>
      </c>
      <c r="E1264" s="50">
        <v>7</v>
      </c>
      <c r="F1264" s="50">
        <v>7</v>
      </c>
      <c r="G1264" s="51">
        <f t="shared" ref="G1264:G1266" si="485">SUM(B1264:F1264)</f>
        <v>15</v>
      </c>
      <c r="H1264" s="52">
        <f t="shared" ref="H1264:L1266" si="486">IFERROR(B1264/$G$1264,0)</f>
        <v>0</v>
      </c>
      <c r="I1264" s="52">
        <f t="shared" si="486"/>
        <v>0</v>
      </c>
      <c r="J1264" s="52">
        <f t="shared" si="486"/>
        <v>6.6666666666666666E-2</v>
      </c>
      <c r="K1264" s="52">
        <f t="shared" si="486"/>
        <v>0.46666666666666667</v>
      </c>
      <c r="L1264" s="52">
        <f t="shared" si="486"/>
        <v>0.46666666666666667</v>
      </c>
      <c r="M1264" s="54" t="s">
        <v>14</v>
      </c>
    </row>
    <row r="1265" spans="1:13" ht="15" customHeight="1" thickTop="1" thickBot="1">
      <c r="A1265" s="49" t="s">
        <v>27</v>
      </c>
      <c r="B1265" s="50"/>
      <c r="C1265" s="50"/>
      <c r="D1265" s="50">
        <v>2</v>
      </c>
      <c r="E1265" s="50">
        <v>4</v>
      </c>
      <c r="F1265" s="50">
        <v>9</v>
      </c>
      <c r="G1265" s="51">
        <f t="shared" si="485"/>
        <v>15</v>
      </c>
      <c r="H1265" s="52">
        <f t="shared" si="486"/>
        <v>0</v>
      </c>
      <c r="I1265" s="52">
        <f t="shared" si="486"/>
        <v>0</v>
      </c>
      <c r="J1265" s="52">
        <f t="shared" si="486"/>
        <v>0.13333333333333333</v>
      </c>
      <c r="K1265" s="52">
        <f t="shared" si="486"/>
        <v>0.26666666666666666</v>
      </c>
      <c r="L1265" s="52">
        <f t="shared" si="486"/>
        <v>0.6</v>
      </c>
      <c r="M1265" s="54" t="s">
        <v>14</v>
      </c>
    </row>
    <row r="1266" spans="1:13" ht="15" customHeight="1" thickTop="1" thickBot="1">
      <c r="A1266" s="49" t="s">
        <v>28</v>
      </c>
      <c r="B1266" s="50"/>
      <c r="C1266" s="50"/>
      <c r="D1266" s="50">
        <v>1</v>
      </c>
      <c r="E1266" s="50">
        <v>5</v>
      </c>
      <c r="F1266" s="50">
        <v>9</v>
      </c>
      <c r="G1266" s="51">
        <f t="shared" si="485"/>
        <v>15</v>
      </c>
      <c r="H1266" s="52">
        <f t="shared" si="486"/>
        <v>0</v>
      </c>
      <c r="I1266" s="52">
        <f t="shared" si="486"/>
        <v>0</v>
      </c>
      <c r="J1266" s="52">
        <f t="shared" si="486"/>
        <v>6.6666666666666666E-2</v>
      </c>
      <c r="K1266" s="52">
        <f t="shared" si="486"/>
        <v>0.33333333333333331</v>
      </c>
      <c r="L1266" s="52">
        <f t="shared" si="486"/>
        <v>0.6</v>
      </c>
      <c r="M1266" s="54" t="s">
        <v>14</v>
      </c>
    </row>
    <row r="1267" spans="1:13" ht="15" customHeight="1" thickTop="1" thickBot="1">
      <c r="A1267" s="55" t="s">
        <v>24</v>
      </c>
      <c r="B1267" s="56"/>
      <c r="C1267" s="56">
        <f t="shared" ref="C1267:E1267" si="487">IFERROR(AVERAGE(C1264:C1266),0)</f>
        <v>0</v>
      </c>
      <c r="D1267" s="62">
        <f t="shared" si="487"/>
        <v>1.3333333333333333</v>
      </c>
      <c r="E1267" s="62">
        <f t="shared" si="487"/>
        <v>5.333333333333333</v>
      </c>
      <c r="F1267" s="62"/>
      <c r="G1267" s="62">
        <f>SUM(AVERAGE(G1264:G1266))</f>
        <v>15</v>
      </c>
      <c r="H1267" s="58">
        <f>AVERAGE(H1264:H1266)*0.2</f>
        <v>0</v>
      </c>
      <c r="I1267" s="58">
        <f>AVERAGE(I1264:I1266)*0.4</f>
        <v>0</v>
      </c>
      <c r="J1267" s="58">
        <f>AVERAGE(J1264:J1266)*0.6</f>
        <v>5.3333333333333337E-2</v>
      </c>
      <c r="K1267" s="58">
        <f>AVERAGE(K1264:K1266)*0.8</f>
        <v>0.28444444444444444</v>
      </c>
      <c r="L1267" s="61">
        <f>AVERAGE(L1264:L1266)*1</f>
        <v>0.55555555555555547</v>
      </c>
      <c r="M1267" s="63">
        <f>SUM(H1267:L1267)</f>
        <v>0.89333333333333331</v>
      </c>
    </row>
    <row r="1268" spans="1:13" ht="15" customHeight="1" thickTop="1" thickBot="1">
      <c r="A1268" s="44" t="s">
        <v>29</v>
      </c>
      <c r="B1268" s="45" t="s">
        <v>7</v>
      </c>
      <c r="C1268" s="45" t="s">
        <v>8</v>
      </c>
      <c r="D1268" s="45" t="s">
        <v>9</v>
      </c>
      <c r="E1268" s="45" t="s">
        <v>10</v>
      </c>
      <c r="F1268" s="45" t="s">
        <v>11</v>
      </c>
      <c r="G1268" s="46" t="s">
        <v>12</v>
      </c>
      <c r="H1268" s="45" t="s">
        <v>7</v>
      </c>
      <c r="I1268" s="45" t="s">
        <v>8</v>
      </c>
      <c r="J1268" s="45" t="s">
        <v>9</v>
      </c>
      <c r="K1268" s="45" t="s">
        <v>10</v>
      </c>
      <c r="L1268" s="60" t="s">
        <v>11</v>
      </c>
      <c r="M1268" s="46" t="s">
        <v>12</v>
      </c>
    </row>
    <row r="1269" spans="1:13" ht="15" customHeight="1" thickTop="1" thickBot="1">
      <c r="A1269" s="64" t="s">
        <v>30</v>
      </c>
      <c r="B1269" s="65"/>
      <c r="C1269" s="65"/>
      <c r="D1269" s="65"/>
      <c r="E1269" s="50">
        <v>5</v>
      </c>
      <c r="F1269" s="50">
        <v>10</v>
      </c>
      <c r="G1269" s="66">
        <f t="shared" ref="G1269:G1272" si="488">SUM(B1269:F1269)</f>
        <v>15</v>
      </c>
      <c r="H1269" s="67">
        <f t="shared" ref="H1269:L1272" si="489">IFERROR(B1269/$G$1269,0)</f>
        <v>0</v>
      </c>
      <c r="I1269" s="67">
        <f t="shared" si="489"/>
        <v>0</v>
      </c>
      <c r="J1269" s="67">
        <f t="shared" si="489"/>
        <v>0</v>
      </c>
      <c r="K1269" s="67">
        <f t="shared" si="489"/>
        <v>0.33333333333333331</v>
      </c>
      <c r="L1269" s="67">
        <f t="shared" si="489"/>
        <v>0.66666666666666663</v>
      </c>
      <c r="M1269" s="54" t="s">
        <v>14</v>
      </c>
    </row>
    <row r="1270" spans="1:13" ht="15" customHeight="1" thickTop="1" thickBot="1">
      <c r="A1270" s="64" t="s">
        <v>31</v>
      </c>
      <c r="B1270" s="65"/>
      <c r="C1270" s="65"/>
      <c r="D1270" s="65">
        <v>1</v>
      </c>
      <c r="E1270" s="50">
        <v>2</v>
      </c>
      <c r="F1270" s="50">
        <v>12</v>
      </c>
      <c r="G1270" s="66">
        <f t="shared" si="488"/>
        <v>15</v>
      </c>
      <c r="H1270" s="67">
        <f t="shared" si="489"/>
        <v>0</v>
      </c>
      <c r="I1270" s="67">
        <f t="shared" si="489"/>
        <v>0</v>
      </c>
      <c r="J1270" s="67">
        <f t="shared" si="489"/>
        <v>6.6666666666666666E-2</v>
      </c>
      <c r="K1270" s="67">
        <f t="shared" si="489"/>
        <v>0.13333333333333333</v>
      </c>
      <c r="L1270" s="67">
        <f t="shared" si="489"/>
        <v>0.8</v>
      </c>
      <c r="M1270" s="54" t="s">
        <v>14</v>
      </c>
    </row>
    <row r="1271" spans="1:13" ht="15" customHeight="1" thickTop="1" thickBot="1">
      <c r="A1271" s="64" t="s">
        <v>32</v>
      </c>
      <c r="B1271" s="65"/>
      <c r="C1271" s="65"/>
      <c r="D1271" s="65"/>
      <c r="E1271" s="50">
        <v>3</v>
      </c>
      <c r="F1271" s="50">
        <v>12</v>
      </c>
      <c r="G1271" s="66">
        <f t="shared" si="488"/>
        <v>15</v>
      </c>
      <c r="H1271" s="67">
        <f t="shared" si="489"/>
        <v>0</v>
      </c>
      <c r="I1271" s="67">
        <f t="shared" si="489"/>
        <v>0</v>
      </c>
      <c r="J1271" s="67">
        <f t="shared" si="489"/>
        <v>0</v>
      </c>
      <c r="K1271" s="67">
        <f t="shared" si="489"/>
        <v>0.2</v>
      </c>
      <c r="L1271" s="67">
        <f t="shared" si="489"/>
        <v>0.8</v>
      </c>
      <c r="M1271" s="54" t="s">
        <v>14</v>
      </c>
    </row>
    <row r="1272" spans="1:13" ht="15" customHeight="1" thickTop="1" thickBot="1">
      <c r="A1272" s="64" t="s">
        <v>33</v>
      </c>
      <c r="B1272" s="65"/>
      <c r="C1272" s="65"/>
      <c r="D1272" s="65">
        <v>1</v>
      </c>
      <c r="E1272" s="50">
        <v>3</v>
      </c>
      <c r="F1272" s="50">
        <v>11</v>
      </c>
      <c r="G1272" s="66">
        <f t="shared" si="488"/>
        <v>15</v>
      </c>
      <c r="H1272" s="67">
        <f t="shared" si="489"/>
        <v>0</v>
      </c>
      <c r="I1272" s="67">
        <f t="shared" si="489"/>
        <v>0</v>
      </c>
      <c r="J1272" s="67">
        <f t="shared" si="489"/>
        <v>6.6666666666666666E-2</v>
      </c>
      <c r="K1272" s="67">
        <f t="shared" si="489"/>
        <v>0.2</v>
      </c>
      <c r="L1272" s="67">
        <f t="shared" si="489"/>
        <v>0.73333333333333328</v>
      </c>
      <c r="M1272" s="54" t="s">
        <v>14</v>
      </c>
    </row>
    <row r="1273" spans="1:13" ht="15" customHeight="1" thickTop="1" thickBot="1">
      <c r="A1273" s="68" t="s">
        <v>24</v>
      </c>
      <c r="B1273" s="69">
        <f t="shared" ref="B1273:E1273" si="490">IFERROR(AVERAGE(B1269:B1272),0)</f>
        <v>0</v>
      </c>
      <c r="C1273" s="69">
        <f t="shared" si="490"/>
        <v>0</v>
      </c>
      <c r="D1273" s="69">
        <f t="shared" si="490"/>
        <v>1</v>
      </c>
      <c r="E1273" s="69">
        <f t="shared" si="490"/>
        <v>3.25</v>
      </c>
      <c r="F1273" s="69"/>
      <c r="G1273" s="69">
        <f>SUM(AVERAGE(G1269:G1272))</f>
        <v>15</v>
      </c>
      <c r="H1273" s="63">
        <f>AVERAGE(H1269:H1272)*0.2</f>
        <v>0</v>
      </c>
      <c r="I1273" s="63">
        <f>AVERAGE(I1269:I1272)*0.4</f>
        <v>0</v>
      </c>
      <c r="J1273" s="63">
        <f>AVERAGE(J1269:J1272)*0.6</f>
        <v>0.02</v>
      </c>
      <c r="K1273" s="63">
        <f>AVERAGE(K1269:K1272)*0.8</f>
        <v>0.17333333333333334</v>
      </c>
      <c r="L1273" s="70">
        <f>AVERAGE(L1269:L1272)*1</f>
        <v>0.75</v>
      </c>
      <c r="M1273" s="63">
        <f>SUM(H1273:L1273)</f>
        <v>0.94333333333333336</v>
      </c>
    </row>
    <row r="1274" spans="1:13" ht="15" customHeight="1" thickTop="1" thickBot="1">
      <c r="A1274" s="71" t="s">
        <v>114</v>
      </c>
      <c r="B1274" s="72"/>
      <c r="C1274" s="72"/>
      <c r="D1274" s="72"/>
      <c r="E1274" s="72"/>
      <c r="F1274" s="72"/>
      <c r="G1274" s="73">
        <f>SUM(B1274:F1274)</f>
        <v>0</v>
      </c>
      <c r="H1274" s="74">
        <f t="shared" ref="H1274:L1274" si="491">IFERROR(B1274/$G$1274,0)</f>
        <v>0</v>
      </c>
      <c r="I1274" s="74">
        <f t="shared" si="491"/>
        <v>0</v>
      </c>
      <c r="J1274" s="74">
        <f t="shared" si="491"/>
        <v>0</v>
      </c>
      <c r="K1274" s="74">
        <f t="shared" si="491"/>
        <v>0</v>
      </c>
      <c r="L1274" s="74">
        <f t="shared" si="491"/>
        <v>0</v>
      </c>
      <c r="M1274" s="54" t="s">
        <v>14</v>
      </c>
    </row>
    <row r="1275" spans="1:13" ht="15" customHeight="1" thickTop="1" thickBot="1">
      <c r="A1275" s="170" t="s">
        <v>35</v>
      </c>
      <c r="B1275" s="171"/>
      <c r="C1275" s="171"/>
      <c r="D1275" s="171"/>
      <c r="E1275" s="171"/>
      <c r="F1275" s="172"/>
      <c r="G1275" s="75">
        <v>15</v>
      </c>
      <c r="H1275" s="63" t="s">
        <v>14</v>
      </c>
      <c r="I1275" s="63" t="s">
        <v>14</v>
      </c>
      <c r="J1275" s="63" t="s">
        <v>14</v>
      </c>
      <c r="K1275" s="63" t="s">
        <v>14</v>
      </c>
      <c r="L1275" s="63" t="s">
        <v>14</v>
      </c>
      <c r="M1275" s="63">
        <f>(M1255+M1262+M1267+M1273)/4</f>
        <v>0.93161111111111106</v>
      </c>
    </row>
    <row r="1276" spans="1:13" ht="15" customHeight="1" thickTop="1">
      <c r="A1276" s="37"/>
      <c r="B1276" s="37"/>
      <c r="C1276" s="37"/>
      <c r="D1276" s="37"/>
      <c r="E1276" s="37"/>
      <c r="F1276" s="37"/>
      <c r="G1276" s="37"/>
      <c r="H1276" s="37"/>
      <c r="I1276" s="37"/>
      <c r="J1276" s="37"/>
      <c r="K1276" s="37"/>
      <c r="L1276" s="37"/>
      <c r="M1276" s="37"/>
    </row>
    <row r="1277" spans="1:13" ht="15" customHeight="1" thickBot="1">
      <c r="A1277" s="37"/>
      <c r="B1277" s="37"/>
      <c r="C1277" s="37"/>
      <c r="D1277" s="37"/>
      <c r="E1277" s="37"/>
      <c r="F1277" s="37"/>
      <c r="G1277" s="37"/>
      <c r="H1277" s="37"/>
      <c r="I1277" s="37"/>
      <c r="J1277" s="37"/>
      <c r="K1277" s="37"/>
      <c r="L1277" s="37"/>
      <c r="M1277" s="37"/>
    </row>
    <row r="1278" spans="1:13" ht="15" customHeight="1" thickTop="1" thickBot="1">
      <c r="A1278" s="39" t="s">
        <v>0</v>
      </c>
      <c r="B1278" s="153" t="s">
        <v>47</v>
      </c>
      <c r="C1278" s="154"/>
      <c r="D1278" s="154"/>
      <c r="E1278" s="154"/>
      <c r="F1278" s="154"/>
      <c r="G1278" s="155"/>
      <c r="H1278" s="156" t="s">
        <v>111</v>
      </c>
      <c r="I1278" s="157"/>
      <c r="J1278" s="158"/>
      <c r="K1278" s="40" t="s">
        <v>2</v>
      </c>
      <c r="L1278" s="159">
        <v>45359</v>
      </c>
      <c r="M1278" s="160"/>
    </row>
    <row r="1279" spans="1:13" ht="15" customHeight="1" thickBot="1">
      <c r="A1279" s="161" t="s">
        <v>3</v>
      </c>
      <c r="B1279" s="162"/>
      <c r="C1279" s="162"/>
      <c r="D1279" s="162"/>
      <c r="E1279" s="162"/>
      <c r="F1279" s="162"/>
      <c r="G1279" s="163"/>
      <c r="H1279" s="41" t="s">
        <v>112</v>
      </c>
      <c r="I1279" s="167">
        <v>15</v>
      </c>
      <c r="J1279" s="155"/>
      <c r="K1279" s="42"/>
      <c r="L1279" s="41"/>
      <c r="M1279" s="41"/>
    </row>
    <row r="1280" spans="1:13" ht="15" customHeight="1" thickBot="1">
      <c r="A1280" s="164"/>
      <c r="B1280" s="165"/>
      <c r="C1280" s="165"/>
      <c r="D1280" s="165"/>
      <c r="E1280" s="165"/>
      <c r="F1280" s="165"/>
      <c r="G1280" s="166"/>
      <c r="H1280" s="41" t="s">
        <v>113</v>
      </c>
      <c r="I1280" s="167"/>
      <c r="J1280" s="155"/>
      <c r="K1280" s="41"/>
      <c r="L1280" s="41"/>
      <c r="M1280" s="41"/>
    </row>
    <row r="1281" spans="1:13" ht="15" customHeight="1" thickBot="1">
      <c r="A1281" s="43" t="s">
        <v>4</v>
      </c>
      <c r="B1281" s="168" t="s">
        <v>5</v>
      </c>
      <c r="C1281" s="169"/>
      <c r="D1281" s="169"/>
      <c r="E1281" s="169"/>
      <c r="F1281" s="169"/>
      <c r="G1281" s="169"/>
      <c r="H1281" s="167" t="s">
        <v>5</v>
      </c>
      <c r="I1281" s="154"/>
      <c r="J1281" s="154"/>
      <c r="K1281" s="154"/>
      <c r="L1281" s="154"/>
      <c r="M1281" s="155"/>
    </row>
    <row r="1282" spans="1:13" ht="15" customHeight="1" thickTop="1" thickBot="1">
      <c r="A1282" s="44" t="s">
        <v>6</v>
      </c>
      <c r="B1282" s="45" t="s">
        <v>7</v>
      </c>
      <c r="C1282" s="45" t="s">
        <v>8</v>
      </c>
      <c r="D1282" s="45" t="s">
        <v>9</v>
      </c>
      <c r="E1282" s="45" t="s">
        <v>10</v>
      </c>
      <c r="F1282" s="45" t="s">
        <v>11</v>
      </c>
      <c r="G1282" s="46" t="s">
        <v>12</v>
      </c>
      <c r="H1282" s="47" t="s">
        <v>7</v>
      </c>
      <c r="I1282" s="47" t="s">
        <v>8</v>
      </c>
      <c r="J1282" s="47" t="s">
        <v>9</v>
      </c>
      <c r="K1282" s="47" t="s">
        <v>10</v>
      </c>
      <c r="L1282" s="47" t="s">
        <v>11</v>
      </c>
      <c r="M1282" s="48" t="s">
        <v>12</v>
      </c>
    </row>
    <row r="1283" spans="1:13" ht="15" customHeight="1" thickTop="1" thickBot="1">
      <c r="A1283" s="49" t="s">
        <v>13</v>
      </c>
      <c r="B1283" s="50"/>
      <c r="C1283" s="50"/>
      <c r="D1283" s="50"/>
      <c r="E1283" s="50">
        <v>5</v>
      </c>
      <c r="F1283" s="50">
        <v>10</v>
      </c>
      <c r="G1283" s="51">
        <f t="shared" ref="G1283:G1285" si="492">SUM(B1283:F1283)</f>
        <v>15</v>
      </c>
      <c r="H1283" s="52">
        <f t="shared" ref="H1283:L1285" si="493">IFERROR(B1283/$G$1283,0)</f>
        <v>0</v>
      </c>
      <c r="I1283" s="52">
        <f t="shared" si="493"/>
        <v>0</v>
      </c>
      <c r="J1283" s="52">
        <f t="shared" si="493"/>
        <v>0</v>
      </c>
      <c r="K1283" s="52">
        <f t="shared" si="493"/>
        <v>0.33333333333333331</v>
      </c>
      <c r="L1283" s="52">
        <f t="shared" si="493"/>
        <v>0.66666666666666663</v>
      </c>
      <c r="M1283" s="53" t="s">
        <v>14</v>
      </c>
    </row>
    <row r="1284" spans="1:13" ht="15" customHeight="1" thickTop="1" thickBot="1">
      <c r="A1284" s="49" t="s">
        <v>15</v>
      </c>
      <c r="B1284" s="50"/>
      <c r="C1284" s="50"/>
      <c r="D1284" s="50"/>
      <c r="E1284" s="50">
        <v>6</v>
      </c>
      <c r="F1284" s="50">
        <v>9</v>
      </c>
      <c r="G1284" s="51">
        <f t="shared" si="492"/>
        <v>15</v>
      </c>
      <c r="H1284" s="52">
        <f t="shared" si="493"/>
        <v>0</v>
      </c>
      <c r="I1284" s="52">
        <f t="shared" si="493"/>
        <v>0</v>
      </c>
      <c r="J1284" s="52">
        <f t="shared" si="493"/>
        <v>0</v>
      </c>
      <c r="K1284" s="52">
        <f t="shared" si="493"/>
        <v>0.4</v>
      </c>
      <c r="L1284" s="52">
        <f t="shared" si="493"/>
        <v>0.6</v>
      </c>
      <c r="M1284" s="54" t="s">
        <v>14</v>
      </c>
    </row>
    <row r="1285" spans="1:13" ht="15" customHeight="1" thickTop="1" thickBot="1">
      <c r="A1285" s="49" t="s">
        <v>16</v>
      </c>
      <c r="B1285" s="50"/>
      <c r="C1285" s="50"/>
      <c r="D1285" s="50"/>
      <c r="E1285" s="50">
        <v>5</v>
      </c>
      <c r="F1285" s="50">
        <v>10</v>
      </c>
      <c r="G1285" s="51">
        <f t="shared" si="492"/>
        <v>15</v>
      </c>
      <c r="H1285" s="52">
        <f t="shared" si="493"/>
        <v>0</v>
      </c>
      <c r="I1285" s="52">
        <f t="shared" si="493"/>
        <v>0</v>
      </c>
      <c r="J1285" s="52">
        <f t="shared" si="493"/>
        <v>0</v>
      </c>
      <c r="K1285" s="52">
        <f t="shared" si="493"/>
        <v>0.33333333333333331</v>
      </c>
      <c r="L1285" s="52">
        <f t="shared" si="493"/>
        <v>0.66666666666666663</v>
      </c>
      <c r="M1285" s="54" t="s">
        <v>14</v>
      </c>
    </row>
    <row r="1286" spans="1:13" ht="15" customHeight="1" thickTop="1" thickBot="1">
      <c r="A1286" s="55" t="s">
        <v>17</v>
      </c>
      <c r="B1286" s="56">
        <f>IFERROR(AVERAGE(B1283:B1285),0)</f>
        <v>0</v>
      </c>
      <c r="C1286" s="56"/>
      <c r="D1286" s="56">
        <f>IFERROR(AVERAGE(D1283:D1285),0)</f>
        <v>0</v>
      </c>
      <c r="E1286" s="56"/>
      <c r="F1286" s="56"/>
      <c r="G1286" s="56">
        <f>SUM(AVERAGE(G1283:G1285))</f>
        <v>15</v>
      </c>
      <c r="H1286" s="57">
        <f>AVERAGE(H1283:H1285)*0.2</f>
        <v>0</v>
      </c>
      <c r="I1286" s="57">
        <f>AVERAGE(I1283:I1285)*0.4</f>
        <v>0</v>
      </c>
      <c r="J1286" s="57">
        <f>AVERAGE(J1283:J1285)*0.6</f>
        <v>0</v>
      </c>
      <c r="K1286" s="57">
        <f>AVERAGE(K1283:K1285)*0.8</f>
        <v>0.28444444444444444</v>
      </c>
      <c r="L1286" s="57">
        <f>AVERAGE(L1283:L1285)*1</f>
        <v>0.64444444444444438</v>
      </c>
      <c r="M1286" s="58">
        <f>SUM(H1286:L1286)</f>
        <v>0.92888888888888888</v>
      </c>
    </row>
    <row r="1287" spans="1:13" ht="15" customHeight="1" thickTop="1" thickBot="1">
      <c r="A1287" s="59" t="s">
        <v>18</v>
      </c>
      <c r="B1287" s="45" t="s">
        <v>7</v>
      </c>
      <c r="C1287" s="45" t="s">
        <v>8</v>
      </c>
      <c r="D1287" s="45" t="s">
        <v>9</v>
      </c>
      <c r="E1287" s="45" t="s">
        <v>10</v>
      </c>
      <c r="F1287" s="45" t="s">
        <v>11</v>
      </c>
      <c r="G1287" s="46" t="s">
        <v>12</v>
      </c>
      <c r="H1287" s="45" t="s">
        <v>7</v>
      </c>
      <c r="I1287" s="45" t="s">
        <v>8</v>
      </c>
      <c r="J1287" s="45" t="s">
        <v>9</v>
      </c>
      <c r="K1287" s="45" t="s">
        <v>10</v>
      </c>
      <c r="L1287" s="60" t="s">
        <v>11</v>
      </c>
      <c r="M1287" s="46" t="s">
        <v>12</v>
      </c>
    </row>
    <row r="1288" spans="1:13" ht="15" customHeight="1" thickTop="1" thickBot="1">
      <c r="A1288" s="49" t="s">
        <v>19</v>
      </c>
      <c r="B1288" s="50"/>
      <c r="C1288" s="50"/>
      <c r="D1288" s="50"/>
      <c r="E1288" s="50">
        <v>6</v>
      </c>
      <c r="F1288" s="50">
        <v>9</v>
      </c>
      <c r="G1288" s="51">
        <f t="shared" ref="G1288:G1292" si="494">SUM(B1288:F1288)</f>
        <v>15</v>
      </c>
      <c r="H1288" s="52">
        <f t="shared" ref="H1288:L1292" si="495">IFERROR(B1288/$G$1288,0)</f>
        <v>0</v>
      </c>
      <c r="I1288" s="52">
        <f t="shared" si="495"/>
        <v>0</v>
      </c>
      <c r="J1288" s="52">
        <f t="shared" si="495"/>
        <v>0</v>
      </c>
      <c r="K1288" s="52">
        <f t="shared" si="495"/>
        <v>0.4</v>
      </c>
      <c r="L1288" s="52">
        <f t="shared" si="495"/>
        <v>0.6</v>
      </c>
      <c r="M1288" s="54" t="s">
        <v>14</v>
      </c>
    </row>
    <row r="1289" spans="1:13" ht="15" customHeight="1" thickTop="1" thickBot="1">
      <c r="A1289" s="49" t="s">
        <v>20</v>
      </c>
      <c r="B1289" s="50"/>
      <c r="C1289" s="50"/>
      <c r="D1289" s="50"/>
      <c r="E1289" s="50">
        <v>5</v>
      </c>
      <c r="F1289" s="50">
        <v>10</v>
      </c>
      <c r="G1289" s="51">
        <f t="shared" si="494"/>
        <v>15</v>
      </c>
      <c r="H1289" s="52">
        <f t="shared" si="495"/>
        <v>0</v>
      </c>
      <c r="I1289" s="52">
        <f t="shared" si="495"/>
        <v>0</v>
      </c>
      <c r="J1289" s="52">
        <f t="shared" si="495"/>
        <v>0</v>
      </c>
      <c r="K1289" s="52">
        <f t="shared" si="495"/>
        <v>0.33333333333333331</v>
      </c>
      <c r="L1289" s="52">
        <f t="shared" si="495"/>
        <v>0.66666666666666663</v>
      </c>
      <c r="M1289" s="54" t="s">
        <v>14</v>
      </c>
    </row>
    <row r="1290" spans="1:13" ht="15" customHeight="1" thickTop="1" thickBot="1">
      <c r="A1290" s="49" t="s">
        <v>21</v>
      </c>
      <c r="B1290" s="50"/>
      <c r="C1290" s="50"/>
      <c r="D1290" s="50"/>
      <c r="E1290" s="50">
        <v>5</v>
      </c>
      <c r="F1290" s="50">
        <v>10</v>
      </c>
      <c r="G1290" s="51">
        <f t="shared" si="494"/>
        <v>15</v>
      </c>
      <c r="H1290" s="52">
        <f t="shared" si="495"/>
        <v>0</v>
      </c>
      <c r="I1290" s="52">
        <f t="shared" si="495"/>
        <v>0</v>
      </c>
      <c r="J1290" s="52">
        <f t="shared" si="495"/>
        <v>0</v>
      </c>
      <c r="K1290" s="52">
        <f t="shared" si="495"/>
        <v>0.33333333333333331</v>
      </c>
      <c r="L1290" s="52">
        <f t="shared" si="495"/>
        <v>0.66666666666666663</v>
      </c>
      <c r="M1290" s="54" t="s">
        <v>14</v>
      </c>
    </row>
    <row r="1291" spans="1:13" ht="15" customHeight="1" thickTop="1" thickBot="1">
      <c r="A1291" s="49" t="s">
        <v>22</v>
      </c>
      <c r="B1291" s="50"/>
      <c r="C1291" s="50"/>
      <c r="D1291" s="50"/>
      <c r="E1291" s="50">
        <v>5</v>
      </c>
      <c r="F1291" s="50">
        <v>10</v>
      </c>
      <c r="G1291" s="51">
        <f t="shared" si="494"/>
        <v>15</v>
      </c>
      <c r="H1291" s="52">
        <f t="shared" si="495"/>
        <v>0</v>
      </c>
      <c r="I1291" s="52">
        <f t="shared" si="495"/>
        <v>0</v>
      </c>
      <c r="J1291" s="52">
        <f t="shared" si="495"/>
        <v>0</v>
      </c>
      <c r="K1291" s="52">
        <f t="shared" si="495"/>
        <v>0.33333333333333331</v>
      </c>
      <c r="L1291" s="52">
        <f t="shared" si="495"/>
        <v>0.66666666666666663</v>
      </c>
      <c r="M1291" s="54" t="s">
        <v>14</v>
      </c>
    </row>
    <row r="1292" spans="1:13" ht="15" customHeight="1" thickTop="1" thickBot="1">
      <c r="A1292" s="49" t="s">
        <v>23</v>
      </c>
      <c r="B1292" s="50"/>
      <c r="C1292" s="50"/>
      <c r="D1292" s="50"/>
      <c r="E1292" s="50">
        <v>5</v>
      </c>
      <c r="F1292" s="50">
        <v>10</v>
      </c>
      <c r="G1292" s="51">
        <f t="shared" si="494"/>
        <v>15</v>
      </c>
      <c r="H1292" s="52">
        <f t="shared" si="495"/>
        <v>0</v>
      </c>
      <c r="I1292" s="52">
        <f t="shared" si="495"/>
        <v>0</v>
      </c>
      <c r="J1292" s="52">
        <f t="shared" si="495"/>
        <v>0</v>
      </c>
      <c r="K1292" s="52">
        <f t="shared" si="495"/>
        <v>0.33333333333333331</v>
      </c>
      <c r="L1292" s="52">
        <f t="shared" si="495"/>
        <v>0.66666666666666663</v>
      </c>
      <c r="M1292" s="54"/>
    </row>
    <row r="1293" spans="1:13" ht="15" customHeight="1" thickTop="1" thickBot="1">
      <c r="A1293" s="55" t="s">
        <v>24</v>
      </c>
      <c r="B1293" s="56">
        <f t="shared" ref="B1293:E1293" si="496">IFERROR(AVERAGE(B1288:B1292),0)</f>
        <v>0</v>
      </c>
      <c r="C1293" s="56">
        <f t="shared" si="496"/>
        <v>0</v>
      </c>
      <c r="D1293" s="56">
        <f t="shared" si="496"/>
        <v>0</v>
      </c>
      <c r="E1293" s="56">
        <f t="shared" si="496"/>
        <v>5.2</v>
      </c>
      <c r="F1293" s="56"/>
      <c r="G1293" s="56">
        <f>SUM(AVERAGE(G1288:G1292))</f>
        <v>15</v>
      </c>
      <c r="H1293" s="58">
        <f>AVERAGE(H1288:H1292)*0.2</f>
        <v>0</v>
      </c>
      <c r="I1293" s="58">
        <f>AVERAGE(I1288:I1292)*0.4</f>
        <v>0</v>
      </c>
      <c r="J1293" s="58">
        <f>AVERAGE(J1288:J1292)*0.6</f>
        <v>0</v>
      </c>
      <c r="K1293" s="58">
        <f>AVERAGE(K1288:K1292)*0.8</f>
        <v>0.27733333333333332</v>
      </c>
      <c r="L1293" s="61">
        <f>AVERAGE(L1288:L1292)*1</f>
        <v>0.65333333333333321</v>
      </c>
      <c r="M1293" s="58">
        <f>SUM(H1293:L1293)</f>
        <v>0.93066666666666653</v>
      </c>
    </row>
    <row r="1294" spans="1:13" ht="15" customHeight="1" thickTop="1" thickBot="1">
      <c r="A1294" s="59" t="s">
        <v>25</v>
      </c>
      <c r="B1294" s="45" t="s">
        <v>7</v>
      </c>
      <c r="C1294" s="45" t="s">
        <v>8</v>
      </c>
      <c r="D1294" s="45" t="s">
        <v>9</v>
      </c>
      <c r="E1294" s="45" t="s">
        <v>10</v>
      </c>
      <c r="F1294" s="45" t="s">
        <v>11</v>
      </c>
      <c r="G1294" s="46" t="s">
        <v>12</v>
      </c>
      <c r="H1294" s="45" t="s">
        <v>7</v>
      </c>
      <c r="I1294" s="45" t="s">
        <v>8</v>
      </c>
      <c r="J1294" s="45" t="s">
        <v>9</v>
      </c>
      <c r="K1294" s="45" t="s">
        <v>10</v>
      </c>
      <c r="L1294" s="60" t="s">
        <v>11</v>
      </c>
      <c r="M1294" s="46" t="s">
        <v>12</v>
      </c>
    </row>
    <row r="1295" spans="1:13" ht="15" customHeight="1" thickTop="1" thickBot="1">
      <c r="A1295" s="49" t="s">
        <v>26</v>
      </c>
      <c r="B1295" s="50"/>
      <c r="C1295" s="50"/>
      <c r="D1295" s="50">
        <v>1</v>
      </c>
      <c r="E1295" s="50">
        <v>6</v>
      </c>
      <c r="F1295" s="50">
        <v>8</v>
      </c>
      <c r="G1295" s="51">
        <f t="shared" ref="G1295:G1297" si="497">SUM(B1295:F1295)</f>
        <v>15</v>
      </c>
      <c r="H1295" s="52">
        <f t="shared" ref="H1295:L1297" si="498">IFERROR(B1295/$G$1295,0)</f>
        <v>0</v>
      </c>
      <c r="I1295" s="52">
        <f t="shared" si="498"/>
        <v>0</v>
      </c>
      <c r="J1295" s="52">
        <f t="shared" si="498"/>
        <v>6.6666666666666666E-2</v>
      </c>
      <c r="K1295" s="52">
        <f t="shared" si="498"/>
        <v>0.4</v>
      </c>
      <c r="L1295" s="52">
        <f t="shared" si="498"/>
        <v>0.53333333333333333</v>
      </c>
      <c r="M1295" s="54" t="s">
        <v>14</v>
      </c>
    </row>
    <row r="1296" spans="1:13" ht="15" customHeight="1" thickTop="1" thickBot="1">
      <c r="A1296" s="49" t="s">
        <v>27</v>
      </c>
      <c r="B1296" s="50"/>
      <c r="C1296" s="50"/>
      <c r="D1296" s="50">
        <v>2</v>
      </c>
      <c r="E1296" s="50">
        <v>5</v>
      </c>
      <c r="F1296" s="50">
        <v>8</v>
      </c>
      <c r="G1296" s="51">
        <f t="shared" si="497"/>
        <v>15</v>
      </c>
      <c r="H1296" s="52">
        <f t="shared" si="498"/>
        <v>0</v>
      </c>
      <c r="I1296" s="52">
        <f t="shared" si="498"/>
        <v>0</v>
      </c>
      <c r="J1296" s="52">
        <f t="shared" si="498"/>
        <v>0.13333333333333333</v>
      </c>
      <c r="K1296" s="52">
        <f t="shared" si="498"/>
        <v>0.33333333333333331</v>
      </c>
      <c r="L1296" s="52">
        <f t="shared" si="498"/>
        <v>0.53333333333333333</v>
      </c>
      <c r="M1296" s="54" t="s">
        <v>14</v>
      </c>
    </row>
    <row r="1297" spans="1:13" ht="15" customHeight="1" thickTop="1" thickBot="1">
      <c r="A1297" s="49" t="s">
        <v>28</v>
      </c>
      <c r="B1297" s="50"/>
      <c r="C1297" s="50"/>
      <c r="D1297" s="50">
        <v>1</v>
      </c>
      <c r="E1297" s="50">
        <v>6</v>
      </c>
      <c r="F1297" s="50">
        <v>8</v>
      </c>
      <c r="G1297" s="51">
        <f t="shared" si="497"/>
        <v>15</v>
      </c>
      <c r="H1297" s="52">
        <f t="shared" si="498"/>
        <v>0</v>
      </c>
      <c r="I1297" s="52">
        <f t="shared" si="498"/>
        <v>0</v>
      </c>
      <c r="J1297" s="52">
        <f t="shared" si="498"/>
        <v>6.6666666666666666E-2</v>
      </c>
      <c r="K1297" s="52">
        <f t="shared" si="498"/>
        <v>0.4</v>
      </c>
      <c r="L1297" s="52">
        <f t="shared" si="498"/>
        <v>0.53333333333333333</v>
      </c>
      <c r="M1297" s="54" t="s">
        <v>14</v>
      </c>
    </row>
    <row r="1298" spans="1:13" ht="15" customHeight="1" thickTop="1" thickBot="1">
      <c r="A1298" s="55" t="s">
        <v>24</v>
      </c>
      <c r="B1298" s="56"/>
      <c r="C1298" s="56">
        <f t="shared" ref="C1298:E1298" si="499">IFERROR(AVERAGE(C1295:C1297),0)</f>
        <v>0</v>
      </c>
      <c r="D1298" s="62">
        <f t="shared" si="499"/>
        <v>1.3333333333333333</v>
      </c>
      <c r="E1298" s="62">
        <f t="shared" si="499"/>
        <v>5.666666666666667</v>
      </c>
      <c r="F1298" s="62"/>
      <c r="G1298" s="62">
        <f>SUM(AVERAGE(G1295:G1297))</f>
        <v>15</v>
      </c>
      <c r="H1298" s="58">
        <f>AVERAGE(H1295:H1297)*0.2</f>
        <v>0</v>
      </c>
      <c r="I1298" s="58">
        <f>AVERAGE(I1295:I1297)*0.4</f>
        <v>0</v>
      </c>
      <c r="J1298" s="58">
        <f>AVERAGE(J1295:J1297)*0.6</f>
        <v>5.3333333333333337E-2</v>
      </c>
      <c r="K1298" s="58">
        <f>AVERAGE(K1295:K1297)*0.8</f>
        <v>0.30222222222222223</v>
      </c>
      <c r="L1298" s="61">
        <f>AVERAGE(L1295:L1297)*1</f>
        <v>0.53333333333333333</v>
      </c>
      <c r="M1298" s="63">
        <f>SUM(H1298:L1298)</f>
        <v>0.88888888888888884</v>
      </c>
    </row>
    <row r="1299" spans="1:13" ht="15" customHeight="1" thickTop="1" thickBot="1">
      <c r="A1299" s="44" t="s">
        <v>29</v>
      </c>
      <c r="B1299" s="45" t="s">
        <v>7</v>
      </c>
      <c r="C1299" s="45" t="s">
        <v>8</v>
      </c>
      <c r="D1299" s="45" t="s">
        <v>9</v>
      </c>
      <c r="E1299" s="45" t="s">
        <v>10</v>
      </c>
      <c r="F1299" s="45" t="s">
        <v>11</v>
      </c>
      <c r="G1299" s="46" t="s">
        <v>12</v>
      </c>
      <c r="H1299" s="45" t="s">
        <v>7</v>
      </c>
      <c r="I1299" s="45" t="s">
        <v>8</v>
      </c>
      <c r="J1299" s="45" t="s">
        <v>9</v>
      </c>
      <c r="K1299" s="45" t="s">
        <v>10</v>
      </c>
      <c r="L1299" s="60" t="s">
        <v>11</v>
      </c>
      <c r="M1299" s="46" t="s">
        <v>12</v>
      </c>
    </row>
    <row r="1300" spans="1:13" ht="15" customHeight="1" thickTop="1" thickBot="1">
      <c r="A1300" s="64" t="s">
        <v>30</v>
      </c>
      <c r="B1300" s="65"/>
      <c r="C1300" s="65"/>
      <c r="D1300" s="65"/>
      <c r="E1300" s="50">
        <v>3</v>
      </c>
      <c r="F1300" s="50">
        <v>12</v>
      </c>
      <c r="G1300" s="66">
        <f t="shared" ref="G1300:G1303" si="500">SUM(B1300:F1300)</f>
        <v>15</v>
      </c>
      <c r="H1300" s="67">
        <f t="shared" ref="H1300:L1303" si="501">IFERROR(B1300/$G$1300,0)</f>
        <v>0</v>
      </c>
      <c r="I1300" s="67">
        <f t="shared" si="501"/>
        <v>0</v>
      </c>
      <c r="J1300" s="67">
        <f t="shared" si="501"/>
        <v>0</v>
      </c>
      <c r="K1300" s="67">
        <f t="shared" si="501"/>
        <v>0.2</v>
      </c>
      <c r="L1300" s="67">
        <f t="shared" si="501"/>
        <v>0.8</v>
      </c>
      <c r="M1300" s="54" t="s">
        <v>14</v>
      </c>
    </row>
    <row r="1301" spans="1:13" ht="15" customHeight="1" thickTop="1" thickBot="1">
      <c r="A1301" s="64" t="s">
        <v>31</v>
      </c>
      <c r="B1301" s="65"/>
      <c r="C1301" s="65"/>
      <c r="D1301" s="65">
        <v>1</v>
      </c>
      <c r="E1301" s="50">
        <v>4</v>
      </c>
      <c r="F1301" s="50">
        <v>10</v>
      </c>
      <c r="G1301" s="66">
        <f t="shared" si="500"/>
        <v>15</v>
      </c>
      <c r="H1301" s="67">
        <f t="shared" si="501"/>
        <v>0</v>
      </c>
      <c r="I1301" s="67">
        <f t="shared" si="501"/>
        <v>0</v>
      </c>
      <c r="J1301" s="67">
        <f t="shared" si="501"/>
        <v>6.6666666666666666E-2</v>
      </c>
      <c r="K1301" s="67">
        <f t="shared" si="501"/>
        <v>0.26666666666666666</v>
      </c>
      <c r="L1301" s="67">
        <f t="shared" si="501"/>
        <v>0.66666666666666663</v>
      </c>
      <c r="M1301" s="54" t="s">
        <v>14</v>
      </c>
    </row>
    <row r="1302" spans="1:13" ht="15" customHeight="1" thickTop="1" thickBot="1">
      <c r="A1302" s="64" t="s">
        <v>32</v>
      </c>
      <c r="B1302" s="65"/>
      <c r="C1302" s="65"/>
      <c r="D1302" s="65"/>
      <c r="E1302" s="50">
        <v>7</v>
      </c>
      <c r="F1302" s="50">
        <v>8</v>
      </c>
      <c r="G1302" s="66">
        <f t="shared" si="500"/>
        <v>15</v>
      </c>
      <c r="H1302" s="67">
        <f t="shared" si="501"/>
        <v>0</v>
      </c>
      <c r="I1302" s="67">
        <f t="shared" si="501"/>
        <v>0</v>
      </c>
      <c r="J1302" s="67">
        <f t="shared" si="501"/>
        <v>0</v>
      </c>
      <c r="K1302" s="67">
        <f t="shared" si="501"/>
        <v>0.46666666666666667</v>
      </c>
      <c r="L1302" s="67">
        <f t="shared" si="501"/>
        <v>0.53333333333333333</v>
      </c>
      <c r="M1302" s="54" t="s">
        <v>14</v>
      </c>
    </row>
    <row r="1303" spans="1:13" ht="15" customHeight="1" thickTop="1" thickBot="1">
      <c r="A1303" s="64" t="s">
        <v>33</v>
      </c>
      <c r="B1303" s="65"/>
      <c r="C1303" s="65"/>
      <c r="D1303" s="65">
        <v>1</v>
      </c>
      <c r="E1303" s="50">
        <v>2</v>
      </c>
      <c r="F1303" s="50">
        <v>12</v>
      </c>
      <c r="G1303" s="66">
        <f t="shared" si="500"/>
        <v>15</v>
      </c>
      <c r="H1303" s="67">
        <f t="shared" si="501"/>
        <v>0</v>
      </c>
      <c r="I1303" s="67">
        <f t="shared" si="501"/>
        <v>0</v>
      </c>
      <c r="J1303" s="67">
        <f t="shared" si="501"/>
        <v>6.6666666666666666E-2</v>
      </c>
      <c r="K1303" s="67">
        <f t="shared" si="501"/>
        <v>0.13333333333333333</v>
      </c>
      <c r="L1303" s="67">
        <f t="shared" si="501"/>
        <v>0.8</v>
      </c>
      <c r="M1303" s="54" t="s">
        <v>14</v>
      </c>
    </row>
    <row r="1304" spans="1:13" ht="15" customHeight="1" thickTop="1" thickBot="1">
      <c r="A1304" s="68" t="s">
        <v>24</v>
      </c>
      <c r="B1304" s="69">
        <f t="shared" ref="B1304:E1304" si="502">IFERROR(AVERAGE(B1300:B1303),0)</f>
        <v>0</v>
      </c>
      <c r="C1304" s="69">
        <f t="shared" si="502"/>
        <v>0</v>
      </c>
      <c r="D1304" s="69">
        <f t="shared" si="502"/>
        <v>1</v>
      </c>
      <c r="E1304" s="69">
        <f t="shared" si="502"/>
        <v>4</v>
      </c>
      <c r="F1304" s="69"/>
      <c r="G1304" s="69">
        <f>SUM(AVERAGE(G1300:G1303))</f>
        <v>15</v>
      </c>
      <c r="H1304" s="63">
        <f>AVERAGE(H1300:H1303)*0.2</f>
        <v>0</v>
      </c>
      <c r="I1304" s="63">
        <f>AVERAGE(I1300:I1303)*0.4</f>
        <v>0</v>
      </c>
      <c r="J1304" s="63">
        <f>AVERAGE(J1300:J1303)*0.6</f>
        <v>0.02</v>
      </c>
      <c r="K1304" s="63">
        <f>AVERAGE(K1300:K1303)*0.8</f>
        <v>0.21333333333333335</v>
      </c>
      <c r="L1304" s="70">
        <f>AVERAGE(L1300:L1303)*1</f>
        <v>0.7</v>
      </c>
      <c r="M1304" s="63">
        <f>SUM(H1304:L1304)</f>
        <v>0.93333333333333335</v>
      </c>
    </row>
    <row r="1305" spans="1:13" ht="15" customHeight="1" thickTop="1" thickBot="1">
      <c r="A1305" s="71" t="s">
        <v>114</v>
      </c>
      <c r="B1305" s="72"/>
      <c r="C1305" s="72"/>
      <c r="D1305" s="72"/>
      <c r="E1305" s="72"/>
      <c r="F1305" s="72"/>
      <c r="G1305" s="73">
        <f>SUM(B1305:F1305)</f>
        <v>0</v>
      </c>
      <c r="H1305" s="74">
        <f t="shared" ref="H1305:L1305" si="503">IFERROR(B1305/$G$1305,0)</f>
        <v>0</v>
      </c>
      <c r="I1305" s="74">
        <f t="shared" si="503"/>
        <v>0</v>
      </c>
      <c r="J1305" s="74">
        <f t="shared" si="503"/>
        <v>0</v>
      </c>
      <c r="K1305" s="74">
        <f t="shared" si="503"/>
        <v>0</v>
      </c>
      <c r="L1305" s="74">
        <f t="shared" si="503"/>
        <v>0</v>
      </c>
      <c r="M1305" s="54" t="s">
        <v>14</v>
      </c>
    </row>
    <row r="1306" spans="1:13" ht="15" customHeight="1" thickTop="1" thickBot="1">
      <c r="A1306" s="170" t="s">
        <v>35</v>
      </c>
      <c r="B1306" s="171"/>
      <c r="C1306" s="171"/>
      <c r="D1306" s="171"/>
      <c r="E1306" s="171"/>
      <c r="F1306" s="172"/>
      <c r="G1306" s="75">
        <v>15</v>
      </c>
      <c r="H1306" s="63" t="s">
        <v>14</v>
      </c>
      <c r="I1306" s="63" t="s">
        <v>14</v>
      </c>
      <c r="J1306" s="63" t="s">
        <v>14</v>
      </c>
      <c r="K1306" s="63" t="s">
        <v>14</v>
      </c>
      <c r="L1306" s="63" t="s">
        <v>14</v>
      </c>
      <c r="M1306" s="63">
        <f>(M1286+M1293+M1298+M1304)/4</f>
        <v>0.9204444444444444</v>
      </c>
    </row>
    <row r="1307" spans="1:13" ht="15" customHeight="1" thickTop="1">
      <c r="A1307" s="37"/>
      <c r="B1307" s="37"/>
      <c r="C1307" s="37"/>
      <c r="D1307" s="37"/>
      <c r="E1307" s="37"/>
      <c r="F1307" s="37"/>
      <c r="G1307" s="37"/>
      <c r="H1307" s="37"/>
      <c r="I1307" s="37"/>
      <c r="J1307" s="37"/>
      <c r="K1307" s="37"/>
      <c r="L1307" s="37"/>
      <c r="M1307" s="37"/>
    </row>
    <row r="1308" spans="1:13" ht="15" customHeight="1" thickBot="1">
      <c r="A1308" s="37"/>
      <c r="B1308" s="37"/>
      <c r="C1308" s="37"/>
      <c r="D1308" s="37"/>
      <c r="E1308" s="37"/>
      <c r="F1308" s="37"/>
      <c r="G1308" s="37"/>
      <c r="H1308" s="37"/>
      <c r="I1308" s="37"/>
      <c r="J1308" s="37"/>
      <c r="K1308" s="37"/>
      <c r="L1308" s="37"/>
      <c r="M1308" s="37"/>
    </row>
    <row r="1309" spans="1:13" ht="15" customHeight="1" thickTop="1" thickBot="1">
      <c r="A1309" s="39" t="s">
        <v>0</v>
      </c>
      <c r="B1309" s="153" t="s">
        <v>80</v>
      </c>
      <c r="C1309" s="154"/>
      <c r="D1309" s="154"/>
      <c r="E1309" s="154"/>
      <c r="F1309" s="154"/>
      <c r="G1309" s="155"/>
      <c r="H1309" s="156" t="s">
        <v>111</v>
      </c>
      <c r="I1309" s="157"/>
      <c r="J1309" s="158"/>
      <c r="K1309" s="40" t="s">
        <v>2</v>
      </c>
      <c r="L1309" s="159">
        <v>45352</v>
      </c>
      <c r="M1309" s="160"/>
    </row>
    <row r="1310" spans="1:13" ht="15" customHeight="1" thickBot="1">
      <c r="A1310" s="161" t="s">
        <v>3</v>
      </c>
      <c r="B1310" s="162"/>
      <c r="C1310" s="162"/>
      <c r="D1310" s="162"/>
      <c r="E1310" s="162"/>
      <c r="F1310" s="162"/>
      <c r="G1310" s="163"/>
      <c r="H1310" s="41" t="s">
        <v>112</v>
      </c>
      <c r="I1310" s="167">
        <v>15</v>
      </c>
      <c r="J1310" s="155"/>
      <c r="K1310" s="42"/>
      <c r="L1310" s="41"/>
      <c r="M1310" s="41"/>
    </row>
    <row r="1311" spans="1:13" ht="15" customHeight="1" thickBot="1">
      <c r="A1311" s="164"/>
      <c r="B1311" s="165"/>
      <c r="C1311" s="165"/>
      <c r="D1311" s="165"/>
      <c r="E1311" s="165"/>
      <c r="F1311" s="165"/>
      <c r="G1311" s="166"/>
      <c r="H1311" s="41" t="s">
        <v>113</v>
      </c>
      <c r="I1311" s="167">
        <v>0</v>
      </c>
      <c r="J1311" s="155"/>
      <c r="K1311" s="41"/>
      <c r="L1311" s="41"/>
      <c r="M1311" s="41"/>
    </row>
    <row r="1312" spans="1:13" ht="15" customHeight="1" thickBot="1">
      <c r="A1312" s="43" t="s">
        <v>4</v>
      </c>
      <c r="B1312" s="168" t="s">
        <v>5</v>
      </c>
      <c r="C1312" s="169"/>
      <c r="D1312" s="169"/>
      <c r="E1312" s="169"/>
      <c r="F1312" s="169"/>
      <c r="G1312" s="169"/>
      <c r="H1312" s="167" t="s">
        <v>5</v>
      </c>
      <c r="I1312" s="154"/>
      <c r="J1312" s="154"/>
      <c r="K1312" s="154"/>
      <c r="L1312" s="154"/>
      <c r="M1312" s="155"/>
    </row>
    <row r="1313" spans="1:13" ht="15" customHeight="1" thickTop="1" thickBot="1">
      <c r="A1313" s="44" t="s">
        <v>6</v>
      </c>
      <c r="B1313" s="45" t="s">
        <v>7</v>
      </c>
      <c r="C1313" s="45" t="s">
        <v>8</v>
      </c>
      <c r="D1313" s="45" t="s">
        <v>9</v>
      </c>
      <c r="E1313" s="45" t="s">
        <v>10</v>
      </c>
      <c r="F1313" s="45" t="s">
        <v>11</v>
      </c>
      <c r="G1313" s="46" t="s">
        <v>12</v>
      </c>
      <c r="H1313" s="47" t="s">
        <v>7</v>
      </c>
      <c r="I1313" s="47" t="s">
        <v>8</v>
      </c>
      <c r="J1313" s="47" t="s">
        <v>9</v>
      </c>
      <c r="K1313" s="47" t="s">
        <v>10</v>
      </c>
      <c r="L1313" s="47" t="s">
        <v>11</v>
      </c>
      <c r="M1313" s="48" t="s">
        <v>12</v>
      </c>
    </row>
    <row r="1314" spans="1:13" ht="15" customHeight="1" thickTop="1" thickBot="1">
      <c r="A1314" s="49" t="s">
        <v>13</v>
      </c>
      <c r="B1314" s="50"/>
      <c r="C1314" s="50"/>
      <c r="D1314" s="50"/>
      <c r="E1314" s="50">
        <v>1</v>
      </c>
      <c r="F1314" s="50">
        <v>14</v>
      </c>
      <c r="G1314" s="51">
        <f t="shared" ref="G1314:G1316" si="504">SUM(B1314:F1314)</f>
        <v>15</v>
      </c>
      <c r="H1314" s="52">
        <f t="shared" ref="H1314:L1316" si="505">IFERROR(B1314/$G$1314,0)</f>
        <v>0</v>
      </c>
      <c r="I1314" s="52">
        <f t="shared" si="505"/>
        <v>0</v>
      </c>
      <c r="J1314" s="52">
        <f t="shared" si="505"/>
        <v>0</v>
      </c>
      <c r="K1314" s="52">
        <f t="shared" si="505"/>
        <v>6.6666666666666666E-2</v>
      </c>
      <c r="L1314" s="52">
        <f t="shared" si="505"/>
        <v>0.93333333333333335</v>
      </c>
      <c r="M1314" s="53" t="s">
        <v>14</v>
      </c>
    </row>
    <row r="1315" spans="1:13" ht="15" customHeight="1" thickTop="1" thickBot="1">
      <c r="A1315" s="49" t="s">
        <v>15</v>
      </c>
      <c r="B1315" s="50"/>
      <c r="C1315" s="50"/>
      <c r="D1315" s="50"/>
      <c r="E1315" s="50">
        <v>1</v>
      </c>
      <c r="F1315" s="50">
        <v>14</v>
      </c>
      <c r="G1315" s="51">
        <f t="shared" si="504"/>
        <v>15</v>
      </c>
      <c r="H1315" s="52">
        <f t="shared" si="505"/>
        <v>0</v>
      </c>
      <c r="I1315" s="52">
        <f t="shared" si="505"/>
        <v>0</v>
      </c>
      <c r="J1315" s="52">
        <f t="shared" si="505"/>
        <v>0</v>
      </c>
      <c r="K1315" s="52">
        <f t="shared" si="505"/>
        <v>6.6666666666666666E-2</v>
      </c>
      <c r="L1315" s="52">
        <f t="shared" si="505"/>
        <v>0.93333333333333335</v>
      </c>
      <c r="M1315" s="54" t="s">
        <v>14</v>
      </c>
    </row>
    <row r="1316" spans="1:13" ht="15" customHeight="1" thickTop="1" thickBot="1">
      <c r="A1316" s="49" t="s">
        <v>16</v>
      </c>
      <c r="B1316" s="50"/>
      <c r="C1316" s="50"/>
      <c r="D1316" s="50"/>
      <c r="E1316" s="50">
        <v>1</v>
      </c>
      <c r="F1316" s="50">
        <v>14</v>
      </c>
      <c r="G1316" s="51">
        <f t="shared" si="504"/>
        <v>15</v>
      </c>
      <c r="H1316" s="52">
        <f t="shared" si="505"/>
        <v>0</v>
      </c>
      <c r="I1316" s="52">
        <f t="shared" si="505"/>
        <v>0</v>
      </c>
      <c r="J1316" s="52">
        <f t="shared" si="505"/>
        <v>0</v>
      </c>
      <c r="K1316" s="52">
        <f t="shared" si="505"/>
        <v>6.6666666666666666E-2</v>
      </c>
      <c r="L1316" s="52">
        <f t="shared" si="505"/>
        <v>0.93333333333333335</v>
      </c>
      <c r="M1316" s="54" t="s">
        <v>14</v>
      </c>
    </row>
    <row r="1317" spans="1:13" ht="15" customHeight="1" thickTop="1" thickBot="1">
      <c r="A1317" s="55" t="s">
        <v>17</v>
      </c>
      <c r="B1317" s="56">
        <f>IFERROR(AVERAGE(B1314:B1316),0)</f>
        <v>0</v>
      </c>
      <c r="C1317" s="56"/>
      <c r="D1317" s="56">
        <f>IFERROR(AVERAGE(D1314:D1316),0)</f>
        <v>0</v>
      </c>
      <c r="E1317" s="56"/>
      <c r="F1317" s="56"/>
      <c r="G1317" s="56">
        <f>SUM(AVERAGE(G1314:G1316))</f>
        <v>15</v>
      </c>
      <c r="H1317" s="57">
        <f>AVERAGE(H1314:H1316)*0.2</f>
        <v>0</v>
      </c>
      <c r="I1317" s="57">
        <f>AVERAGE(I1314:I1316)*0.4</f>
        <v>0</v>
      </c>
      <c r="J1317" s="57">
        <f>AVERAGE(J1314:J1316)*0.6</f>
        <v>0</v>
      </c>
      <c r="K1317" s="57">
        <f>AVERAGE(K1314:K1316)*0.8</f>
        <v>5.3333333333333337E-2</v>
      </c>
      <c r="L1317" s="57">
        <f>AVERAGE(L1314:L1316)*1</f>
        <v>0.93333333333333324</v>
      </c>
      <c r="M1317" s="58">
        <f>SUM(H1317:L1317)</f>
        <v>0.98666666666666658</v>
      </c>
    </row>
    <row r="1318" spans="1:13" ht="15" customHeight="1" thickTop="1" thickBot="1">
      <c r="A1318" s="59" t="s">
        <v>18</v>
      </c>
      <c r="B1318" s="45" t="s">
        <v>7</v>
      </c>
      <c r="C1318" s="45" t="s">
        <v>8</v>
      </c>
      <c r="D1318" s="45" t="s">
        <v>9</v>
      </c>
      <c r="E1318" s="45" t="s">
        <v>10</v>
      </c>
      <c r="F1318" s="45" t="s">
        <v>11</v>
      </c>
      <c r="G1318" s="46" t="s">
        <v>12</v>
      </c>
      <c r="H1318" s="45" t="s">
        <v>7</v>
      </c>
      <c r="I1318" s="45" t="s">
        <v>8</v>
      </c>
      <c r="J1318" s="45" t="s">
        <v>9</v>
      </c>
      <c r="K1318" s="45" t="s">
        <v>10</v>
      </c>
      <c r="L1318" s="60" t="s">
        <v>11</v>
      </c>
      <c r="M1318" s="46" t="s">
        <v>12</v>
      </c>
    </row>
    <row r="1319" spans="1:13" ht="15" customHeight="1" thickTop="1" thickBot="1">
      <c r="A1319" s="49" t="s">
        <v>19</v>
      </c>
      <c r="B1319" s="50"/>
      <c r="C1319" s="50"/>
      <c r="D1319" s="50"/>
      <c r="E1319" s="50">
        <v>1</v>
      </c>
      <c r="F1319" s="50">
        <v>14</v>
      </c>
      <c r="G1319" s="51">
        <f t="shared" ref="G1319:G1323" si="506">SUM(B1319:F1319)</f>
        <v>15</v>
      </c>
      <c r="H1319" s="52">
        <f t="shared" ref="H1319:L1323" si="507">IFERROR(B1319/$G$1319,0)</f>
        <v>0</v>
      </c>
      <c r="I1319" s="52">
        <f t="shared" si="507"/>
        <v>0</v>
      </c>
      <c r="J1319" s="52">
        <f t="shared" si="507"/>
        <v>0</v>
      </c>
      <c r="K1319" s="52">
        <f t="shared" si="507"/>
        <v>6.6666666666666666E-2</v>
      </c>
      <c r="L1319" s="52">
        <f t="shared" si="507"/>
        <v>0.93333333333333335</v>
      </c>
      <c r="M1319" s="54" t="s">
        <v>14</v>
      </c>
    </row>
    <row r="1320" spans="1:13" ht="15" customHeight="1" thickTop="1" thickBot="1">
      <c r="A1320" s="49" t="s">
        <v>20</v>
      </c>
      <c r="B1320" s="50"/>
      <c r="C1320" s="50"/>
      <c r="D1320" s="50"/>
      <c r="E1320" s="50">
        <v>1</v>
      </c>
      <c r="F1320" s="50">
        <v>14</v>
      </c>
      <c r="G1320" s="51">
        <f t="shared" si="506"/>
        <v>15</v>
      </c>
      <c r="H1320" s="52">
        <f t="shared" si="507"/>
        <v>0</v>
      </c>
      <c r="I1320" s="52">
        <f t="shared" si="507"/>
        <v>0</v>
      </c>
      <c r="J1320" s="52">
        <f t="shared" si="507"/>
        <v>0</v>
      </c>
      <c r="K1320" s="52">
        <f t="shared" si="507"/>
        <v>6.6666666666666666E-2</v>
      </c>
      <c r="L1320" s="52">
        <f t="shared" si="507"/>
        <v>0.93333333333333335</v>
      </c>
      <c r="M1320" s="54" t="s">
        <v>14</v>
      </c>
    </row>
    <row r="1321" spans="1:13" ht="15" customHeight="1" thickTop="1" thickBot="1">
      <c r="A1321" s="49" t="s">
        <v>21</v>
      </c>
      <c r="B1321" s="50"/>
      <c r="C1321" s="50"/>
      <c r="D1321" s="50"/>
      <c r="E1321" s="50">
        <v>1</v>
      </c>
      <c r="F1321" s="50">
        <v>14</v>
      </c>
      <c r="G1321" s="51">
        <f t="shared" si="506"/>
        <v>15</v>
      </c>
      <c r="H1321" s="52">
        <f t="shared" si="507"/>
        <v>0</v>
      </c>
      <c r="I1321" s="52">
        <f t="shared" si="507"/>
        <v>0</v>
      </c>
      <c r="J1321" s="52">
        <f t="shared" si="507"/>
        <v>0</v>
      </c>
      <c r="K1321" s="52">
        <f t="shared" si="507"/>
        <v>6.6666666666666666E-2</v>
      </c>
      <c r="L1321" s="52">
        <f t="shared" si="507"/>
        <v>0.93333333333333335</v>
      </c>
      <c r="M1321" s="54" t="s">
        <v>14</v>
      </c>
    </row>
    <row r="1322" spans="1:13" ht="15" customHeight="1" thickTop="1" thickBot="1">
      <c r="A1322" s="49" t="s">
        <v>22</v>
      </c>
      <c r="B1322" s="50"/>
      <c r="C1322" s="50"/>
      <c r="D1322" s="50"/>
      <c r="E1322" s="50">
        <v>1</v>
      </c>
      <c r="F1322" s="50">
        <v>14</v>
      </c>
      <c r="G1322" s="51">
        <f t="shared" si="506"/>
        <v>15</v>
      </c>
      <c r="H1322" s="52">
        <f t="shared" si="507"/>
        <v>0</v>
      </c>
      <c r="I1322" s="52">
        <f t="shared" si="507"/>
        <v>0</v>
      </c>
      <c r="J1322" s="52">
        <f t="shared" si="507"/>
        <v>0</v>
      </c>
      <c r="K1322" s="52">
        <f t="shared" si="507"/>
        <v>6.6666666666666666E-2</v>
      </c>
      <c r="L1322" s="52">
        <f t="shared" si="507"/>
        <v>0.93333333333333335</v>
      </c>
      <c r="M1322" s="54" t="s">
        <v>14</v>
      </c>
    </row>
    <row r="1323" spans="1:13" ht="15" customHeight="1" thickTop="1" thickBot="1">
      <c r="A1323" s="49" t="s">
        <v>23</v>
      </c>
      <c r="B1323" s="50"/>
      <c r="C1323" s="50"/>
      <c r="D1323" s="50"/>
      <c r="E1323" s="50">
        <v>1</v>
      </c>
      <c r="F1323" s="50">
        <v>14</v>
      </c>
      <c r="G1323" s="51">
        <f t="shared" si="506"/>
        <v>15</v>
      </c>
      <c r="H1323" s="52">
        <f t="shared" si="507"/>
        <v>0</v>
      </c>
      <c r="I1323" s="52">
        <f t="shared" si="507"/>
        <v>0</v>
      </c>
      <c r="J1323" s="52">
        <f t="shared" si="507"/>
        <v>0</v>
      </c>
      <c r="K1323" s="52">
        <f t="shared" si="507"/>
        <v>6.6666666666666666E-2</v>
      </c>
      <c r="L1323" s="52">
        <f t="shared" si="507"/>
        <v>0.93333333333333335</v>
      </c>
      <c r="M1323" s="54"/>
    </row>
    <row r="1324" spans="1:13" ht="15" customHeight="1" thickTop="1" thickBot="1">
      <c r="A1324" s="55" t="s">
        <v>24</v>
      </c>
      <c r="B1324" s="56">
        <f t="shared" ref="B1324:E1324" si="508">IFERROR(AVERAGE(B1319:B1323),0)</f>
        <v>0</v>
      </c>
      <c r="C1324" s="56">
        <f t="shared" si="508"/>
        <v>0</v>
      </c>
      <c r="D1324" s="56">
        <f t="shared" si="508"/>
        <v>0</v>
      </c>
      <c r="E1324" s="56">
        <f t="shared" si="508"/>
        <v>1</v>
      </c>
      <c r="F1324" s="56"/>
      <c r="G1324" s="56">
        <f>SUM(AVERAGE(G1319:G1323))</f>
        <v>15</v>
      </c>
      <c r="H1324" s="58">
        <f>AVERAGE(H1319:H1323)*0.2</f>
        <v>0</v>
      </c>
      <c r="I1324" s="58">
        <f>AVERAGE(I1319:I1323)*0.4</f>
        <v>0</v>
      </c>
      <c r="J1324" s="58">
        <f>AVERAGE(J1319:J1323)*0.6</f>
        <v>0</v>
      </c>
      <c r="K1324" s="58">
        <f>AVERAGE(K1319:K1323)*0.8</f>
        <v>5.3333333333333337E-2</v>
      </c>
      <c r="L1324" s="61">
        <f>AVERAGE(L1319:L1323)*1</f>
        <v>0.93333333333333335</v>
      </c>
      <c r="M1324" s="58">
        <f>SUM(H1324:L1324)</f>
        <v>0.98666666666666669</v>
      </c>
    </row>
    <row r="1325" spans="1:13" ht="15" customHeight="1" thickTop="1" thickBot="1">
      <c r="A1325" s="59" t="s">
        <v>25</v>
      </c>
      <c r="B1325" s="45" t="s">
        <v>7</v>
      </c>
      <c r="C1325" s="45" t="s">
        <v>8</v>
      </c>
      <c r="D1325" s="45" t="s">
        <v>9</v>
      </c>
      <c r="E1325" s="45" t="s">
        <v>10</v>
      </c>
      <c r="F1325" s="45" t="s">
        <v>11</v>
      </c>
      <c r="G1325" s="46" t="s">
        <v>12</v>
      </c>
      <c r="H1325" s="45" t="s">
        <v>7</v>
      </c>
      <c r="I1325" s="45" t="s">
        <v>8</v>
      </c>
      <c r="J1325" s="45" t="s">
        <v>9</v>
      </c>
      <c r="K1325" s="45" t="s">
        <v>10</v>
      </c>
      <c r="L1325" s="60" t="s">
        <v>11</v>
      </c>
      <c r="M1325" s="46" t="s">
        <v>12</v>
      </c>
    </row>
    <row r="1326" spans="1:13" ht="15" customHeight="1" thickTop="1" thickBot="1">
      <c r="A1326" s="49" t="s">
        <v>26</v>
      </c>
      <c r="B1326" s="50"/>
      <c r="C1326" s="50"/>
      <c r="D1326" s="50"/>
      <c r="E1326" s="50">
        <v>8</v>
      </c>
      <c r="F1326" s="50">
        <v>7</v>
      </c>
      <c r="G1326" s="51">
        <f t="shared" ref="G1326:G1328" si="509">SUM(B1326:F1326)</f>
        <v>15</v>
      </c>
      <c r="H1326" s="52">
        <f t="shared" ref="H1326:L1328" si="510">IFERROR(B1326/$G$1326,0)</f>
        <v>0</v>
      </c>
      <c r="I1326" s="52">
        <f t="shared" si="510"/>
        <v>0</v>
      </c>
      <c r="J1326" s="52">
        <f t="shared" si="510"/>
        <v>0</v>
      </c>
      <c r="K1326" s="52">
        <f t="shared" si="510"/>
        <v>0.53333333333333333</v>
      </c>
      <c r="L1326" s="52">
        <f t="shared" si="510"/>
        <v>0.46666666666666667</v>
      </c>
      <c r="M1326" s="54" t="s">
        <v>14</v>
      </c>
    </row>
    <row r="1327" spans="1:13" ht="15" customHeight="1" thickTop="1" thickBot="1">
      <c r="A1327" s="49" t="s">
        <v>27</v>
      </c>
      <c r="B1327" s="50"/>
      <c r="C1327" s="50"/>
      <c r="D1327" s="50"/>
      <c r="E1327" s="50">
        <v>9</v>
      </c>
      <c r="F1327" s="50">
        <v>6</v>
      </c>
      <c r="G1327" s="51">
        <f t="shared" si="509"/>
        <v>15</v>
      </c>
      <c r="H1327" s="52">
        <f t="shared" si="510"/>
        <v>0</v>
      </c>
      <c r="I1327" s="52">
        <f t="shared" si="510"/>
        <v>0</v>
      </c>
      <c r="J1327" s="52">
        <f t="shared" si="510"/>
        <v>0</v>
      </c>
      <c r="K1327" s="52">
        <f t="shared" si="510"/>
        <v>0.6</v>
      </c>
      <c r="L1327" s="52">
        <f t="shared" si="510"/>
        <v>0.4</v>
      </c>
      <c r="M1327" s="54" t="s">
        <v>14</v>
      </c>
    </row>
    <row r="1328" spans="1:13" ht="15" customHeight="1" thickTop="1" thickBot="1">
      <c r="A1328" s="49" t="s">
        <v>28</v>
      </c>
      <c r="B1328" s="50"/>
      <c r="C1328" s="50"/>
      <c r="D1328" s="50"/>
      <c r="E1328" s="50">
        <v>8</v>
      </c>
      <c r="F1328" s="50">
        <v>7</v>
      </c>
      <c r="G1328" s="51">
        <f t="shared" si="509"/>
        <v>15</v>
      </c>
      <c r="H1328" s="52">
        <f t="shared" si="510"/>
        <v>0</v>
      </c>
      <c r="I1328" s="52">
        <f t="shared" si="510"/>
        <v>0</v>
      </c>
      <c r="J1328" s="52">
        <f t="shared" si="510"/>
        <v>0</v>
      </c>
      <c r="K1328" s="52">
        <f t="shared" si="510"/>
        <v>0.53333333333333333</v>
      </c>
      <c r="L1328" s="52">
        <f t="shared" si="510"/>
        <v>0.46666666666666667</v>
      </c>
      <c r="M1328" s="54" t="s">
        <v>14</v>
      </c>
    </row>
    <row r="1329" spans="1:13" ht="15" customHeight="1" thickTop="1" thickBot="1">
      <c r="A1329" s="55" t="s">
        <v>24</v>
      </c>
      <c r="B1329" s="56"/>
      <c r="C1329" s="56">
        <f t="shared" ref="C1329:E1329" si="511">IFERROR(AVERAGE(C1326:C1328),0)</f>
        <v>0</v>
      </c>
      <c r="D1329" s="62">
        <f t="shared" si="511"/>
        <v>0</v>
      </c>
      <c r="E1329" s="62">
        <f t="shared" si="511"/>
        <v>8.3333333333333339</v>
      </c>
      <c r="F1329" s="62"/>
      <c r="G1329" s="62">
        <f>SUM(AVERAGE(G1326:G1328))</f>
        <v>15</v>
      </c>
      <c r="H1329" s="58">
        <f>AVERAGE(H1326:H1328)*0.2</f>
        <v>0</v>
      </c>
      <c r="I1329" s="58">
        <f>AVERAGE(I1326:I1328)*0.4</f>
        <v>0</v>
      </c>
      <c r="J1329" s="58">
        <f>AVERAGE(J1326:J1328)*0.6</f>
        <v>0</v>
      </c>
      <c r="K1329" s="58">
        <f>AVERAGE(K1326:K1328)*0.8</f>
        <v>0.44444444444444442</v>
      </c>
      <c r="L1329" s="61">
        <f>AVERAGE(L1326:L1328)*1</f>
        <v>0.44444444444444448</v>
      </c>
      <c r="M1329" s="63">
        <f>SUM(H1329:L1329)</f>
        <v>0.88888888888888884</v>
      </c>
    </row>
    <row r="1330" spans="1:13" ht="15" customHeight="1" thickTop="1" thickBot="1">
      <c r="A1330" s="44" t="s">
        <v>29</v>
      </c>
      <c r="B1330" s="45" t="s">
        <v>7</v>
      </c>
      <c r="C1330" s="45" t="s">
        <v>8</v>
      </c>
      <c r="D1330" s="45" t="s">
        <v>9</v>
      </c>
      <c r="E1330" s="45" t="s">
        <v>10</v>
      </c>
      <c r="F1330" s="45" t="s">
        <v>11</v>
      </c>
      <c r="G1330" s="46" t="s">
        <v>12</v>
      </c>
      <c r="H1330" s="45" t="s">
        <v>7</v>
      </c>
      <c r="I1330" s="45" t="s">
        <v>8</v>
      </c>
      <c r="J1330" s="45" t="s">
        <v>9</v>
      </c>
      <c r="K1330" s="45" t="s">
        <v>10</v>
      </c>
      <c r="L1330" s="60" t="s">
        <v>11</v>
      </c>
      <c r="M1330" s="46" t="s">
        <v>12</v>
      </c>
    </row>
    <row r="1331" spans="1:13" ht="15" customHeight="1" thickTop="1" thickBot="1">
      <c r="A1331" s="64" t="s">
        <v>30</v>
      </c>
      <c r="B1331" s="65"/>
      <c r="C1331" s="65"/>
      <c r="D1331" s="65"/>
      <c r="E1331" s="50">
        <v>4</v>
      </c>
      <c r="F1331" s="50">
        <v>11</v>
      </c>
      <c r="G1331" s="66">
        <f t="shared" ref="G1331:G1334" si="512">SUM(B1331:F1331)</f>
        <v>15</v>
      </c>
      <c r="H1331" s="67">
        <f t="shared" ref="H1331:L1334" si="513">IFERROR(B1331/$G$1331,0)</f>
        <v>0</v>
      </c>
      <c r="I1331" s="67">
        <f t="shared" si="513"/>
        <v>0</v>
      </c>
      <c r="J1331" s="67">
        <f t="shared" si="513"/>
        <v>0</v>
      </c>
      <c r="K1331" s="67">
        <f t="shared" si="513"/>
        <v>0.26666666666666666</v>
      </c>
      <c r="L1331" s="67">
        <f t="shared" si="513"/>
        <v>0.73333333333333328</v>
      </c>
      <c r="M1331" s="54" t="s">
        <v>14</v>
      </c>
    </row>
    <row r="1332" spans="1:13" ht="15" customHeight="1" thickTop="1" thickBot="1">
      <c r="A1332" s="64" t="s">
        <v>31</v>
      </c>
      <c r="B1332" s="65"/>
      <c r="C1332" s="65"/>
      <c r="D1332" s="65"/>
      <c r="E1332" s="50">
        <v>4</v>
      </c>
      <c r="F1332" s="50">
        <v>11</v>
      </c>
      <c r="G1332" s="66">
        <f t="shared" si="512"/>
        <v>15</v>
      </c>
      <c r="H1332" s="67">
        <f t="shared" si="513"/>
        <v>0</v>
      </c>
      <c r="I1332" s="67">
        <f t="shared" si="513"/>
        <v>0</v>
      </c>
      <c r="J1332" s="67">
        <f t="shared" si="513"/>
        <v>0</v>
      </c>
      <c r="K1332" s="67">
        <f t="shared" si="513"/>
        <v>0.26666666666666666</v>
      </c>
      <c r="L1332" s="67">
        <f t="shared" si="513"/>
        <v>0.73333333333333328</v>
      </c>
      <c r="M1332" s="54" t="s">
        <v>14</v>
      </c>
    </row>
    <row r="1333" spans="1:13" ht="15" customHeight="1" thickTop="1" thickBot="1">
      <c r="A1333" s="64" t="s">
        <v>32</v>
      </c>
      <c r="B1333" s="65"/>
      <c r="C1333" s="65"/>
      <c r="D1333" s="65"/>
      <c r="E1333" s="50">
        <v>4</v>
      </c>
      <c r="F1333" s="50">
        <v>11</v>
      </c>
      <c r="G1333" s="66">
        <f t="shared" si="512"/>
        <v>15</v>
      </c>
      <c r="H1333" s="67">
        <f t="shared" si="513"/>
        <v>0</v>
      </c>
      <c r="I1333" s="67">
        <f t="shared" si="513"/>
        <v>0</v>
      </c>
      <c r="J1333" s="67">
        <f t="shared" si="513"/>
        <v>0</v>
      </c>
      <c r="K1333" s="67">
        <f t="shared" si="513"/>
        <v>0.26666666666666666</v>
      </c>
      <c r="L1333" s="67">
        <f t="shared" si="513"/>
        <v>0.73333333333333328</v>
      </c>
      <c r="M1333" s="54" t="s">
        <v>14</v>
      </c>
    </row>
    <row r="1334" spans="1:13" ht="15" customHeight="1" thickTop="1" thickBot="1">
      <c r="A1334" s="64" t="s">
        <v>33</v>
      </c>
      <c r="B1334" s="65"/>
      <c r="C1334" s="65"/>
      <c r="D1334" s="65"/>
      <c r="E1334" s="50">
        <v>4</v>
      </c>
      <c r="F1334" s="50">
        <v>11</v>
      </c>
      <c r="G1334" s="66">
        <f t="shared" si="512"/>
        <v>15</v>
      </c>
      <c r="H1334" s="67">
        <f t="shared" si="513"/>
        <v>0</v>
      </c>
      <c r="I1334" s="67">
        <f t="shared" si="513"/>
        <v>0</v>
      </c>
      <c r="J1334" s="67">
        <f t="shared" si="513"/>
        <v>0</v>
      </c>
      <c r="K1334" s="67">
        <f t="shared" si="513"/>
        <v>0.26666666666666666</v>
      </c>
      <c r="L1334" s="67">
        <f t="shared" si="513"/>
        <v>0.73333333333333328</v>
      </c>
      <c r="M1334" s="54" t="s">
        <v>14</v>
      </c>
    </row>
    <row r="1335" spans="1:13" ht="15" customHeight="1" thickTop="1" thickBot="1">
      <c r="A1335" s="68" t="s">
        <v>24</v>
      </c>
      <c r="B1335" s="69">
        <f t="shared" ref="B1335:E1335" si="514">IFERROR(AVERAGE(B1331:B1334),0)</f>
        <v>0</v>
      </c>
      <c r="C1335" s="69">
        <f t="shared" si="514"/>
        <v>0</v>
      </c>
      <c r="D1335" s="69">
        <f t="shared" si="514"/>
        <v>0</v>
      </c>
      <c r="E1335" s="69">
        <f t="shared" si="514"/>
        <v>4</v>
      </c>
      <c r="F1335" s="69"/>
      <c r="G1335" s="69">
        <f>SUM(AVERAGE(G1331:G1334))</f>
        <v>15</v>
      </c>
      <c r="H1335" s="63">
        <f>AVERAGE(H1331:H1334)*0.2</f>
        <v>0</v>
      </c>
      <c r="I1335" s="63">
        <f>AVERAGE(I1331:I1334)*0.4</f>
        <v>0</v>
      </c>
      <c r="J1335" s="63">
        <f>AVERAGE(J1331:J1334)*0.6</f>
        <v>0</v>
      </c>
      <c r="K1335" s="63">
        <f>AVERAGE(K1331:K1334)*0.8</f>
        <v>0.21333333333333335</v>
      </c>
      <c r="L1335" s="70">
        <f>AVERAGE(L1331:L1334)*1</f>
        <v>0.73333333333333328</v>
      </c>
      <c r="M1335" s="63">
        <f>SUM(H1335:L1335)</f>
        <v>0.94666666666666666</v>
      </c>
    </row>
    <row r="1336" spans="1:13" ht="15" customHeight="1" thickTop="1" thickBot="1">
      <c r="A1336" s="71" t="s">
        <v>114</v>
      </c>
      <c r="B1336" s="72"/>
      <c r="C1336" s="72"/>
      <c r="D1336" s="72"/>
      <c r="E1336" s="72"/>
      <c r="F1336" s="72"/>
      <c r="G1336" s="73">
        <f>SUM(B1336:F1336)</f>
        <v>0</v>
      </c>
      <c r="H1336" s="74">
        <f t="shared" ref="H1336:L1336" si="515">IFERROR(B1336/$G$1336,0)</f>
        <v>0</v>
      </c>
      <c r="I1336" s="74">
        <f t="shared" si="515"/>
        <v>0</v>
      </c>
      <c r="J1336" s="74">
        <f t="shared" si="515"/>
        <v>0</v>
      </c>
      <c r="K1336" s="74">
        <f t="shared" si="515"/>
        <v>0</v>
      </c>
      <c r="L1336" s="74">
        <f t="shared" si="515"/>
        <v>0</v>
      </c>
      <c r="M1336" s="54" t="s">
        <v>14</v>
      </c>
    </row>
    <row r="1337" spans="1:13" ht="15" customHeight="1" thickTop="1" thickBot="1">
      <c r="A1337" s="170" t="s">
        <v>35</v>
      </c>
      <c r="B1337" s="171"/>
      <c r="C1337" s="171"/>
      <c r="D1337" s="171"/>
      <c r="E1337" s="171"/>
      <c r="F1337" s="172"/>
      <c r="G1337" s="75">
        <v>15</v>
      </c>
      <c r="H1337" s="63" t="s">
        <v>14</v>
      </c>
      <c r="I1337" s="63" t="s">
        <v>14</v>
      </c>
      <c r="J1337" s="63" t="s">
        <v>14</v>
      </c>
      <c r="K1337" s="63" t="s">
        <v>14</v>
      </c>
      <c r="L1337" s="63" t="s">
        <v>14</v>
      </c>
      <c r="M1337" s="63">
        <f>(M1317+M1324+M1329+M1335)/4</f>
        <v>0.95222222222222219</v>
      </c>
    </row>
    <row r="1338" spans="1:13" ht="15" customHeight="1" thickTop="1">
      <c r="A1338" s="37"/>
      <c r="B1338" s="37"/>
      <c r="C1338" s="37"/>
      <c r="D1338" s="37"/>
      <c r="E1338" s="37"/>
      <c r="F1338" s="37"/>
      <c r="G1338" s="37"/>
      <c r="H1338" s="37"/>
      <c r="I1338" s="37"/>
      <c r="J1338" s="37"/>
      <c r="K1338" s="37"/>
      <c r="L1338" s="37"/>
      <c r="M1338" s="37"/>
    </row>
    <row r="1339" spans="1:13" ht="15" customHeight="1" thickBot="1">
      <c r="A1339" s="37"/>
      <c r="B1339" s="37"/>
      <c r="C1339" s="37"/>
      <c r="D1339" s="37"/>
      <c r="E1339" s="37"/>
      <c r="F1339" s="37"/>
      <c r="G1339" s="37"/>
      <c r="H1339" s="37"/>
      <c r="I1339" s="37"/>
      <c r="J1339" s="37"/>
      <c r="K1339" s="37"/>
      <c r="L1339" s="37"/>
      <c r="M1339" s="37"/>
    </row>
    <row r="1340" spans="1:13" ht="15" customHeight="1" thickTop="1" thickBot="1">
      <c r="A1340" s="39" t="s">
        <v>0</v>
      </c>
      <c r="B1340" s="153" t="s">
        <v>50</v>
      </c>
      <c r="C1340" s="154"/>
      <c r="D1340" s="154"/>
      <c r="E1340" s="154"/>
      <c r="F1340" s="154"/>
      <c r="G1340" s="155"/>
      <c r="H1340" s="156" t="s">
        <v>111</v>
      </c>
      <c r="I1340" s="157"/>
      <c r="J1340" s="158"/>
      <c r="K1340" s="40" t="s">
        <v>2</v>
      </c>
      <c r="L1340" s="159">
        <v>45345</v>
      </c>
      <c r="M1340" s="160"/>
    </row>
    <row r="1341" spans="1:13" ht="15" customHeight="1" thickBot="1">
      <c r="A1341" s="161" t="s">
        <v>3</v>
      </c>
      <c r="B1341" s="162"/>
      <c r="C1341" s="162"/>
      <c r="D1341" s="162"/>
      <c r="E1341" s="162"/>
      <c r="F1341" s="162"/>
      <c r="G1341" s="163"/>
      <c r="H1341" s="41" t="s">
        <v>112</v>
      </c>
      <c r="I1341" s="167">
        <v>15</v>
      </c>
      <c r="J1341" s="155"/>
      <c r="K1341" s="42"/>
      <c r="L1341" s="41"/>
      <c r="M1341" s="41"/>
    </row>
    <row r="1342" spans="1:13" ht="15" customHeight="1" thickBot="1">
      <c r="A1342" s="164"/>
      <c r="B1342" s="165"/>
      <c r="C1342" s="165"/>
      <c r="D1342" s="165"/>
      <c r="E1342" s="165"/>
      <c r="F1342" s="165"/>
      <c r="G1342" s="166"/>
      <c r="H1342" s="41" t="s">
        <v>113</v>
      </c>
      <c r="I1342" s="167"/>
      <c r="J1342" s="155"/>
      <c r="K1342" s="41"/>
      <c r="L1342" s="41"/>
      <c r="M1342" s="41"/>
    </row>
    <row r="1343" spans="1:13" ht="15" customHeight="1" thickBot="1">
      <c r="A1343" s="43" t="s">
        <v>4</v>
      </c>
      <c r="B1343" s="168" t="s">
        <v>5</v>
      </c>
      <c r="C1343" s="169"/>
      <c r="D1343" s="169"/>
      <c r="E1343" s="169"/>
      <c r="F1343" s="169"/>
      <c r="G1343" s="169"/>
      <c r="H1343" s="167" t="s">
        <v>5</v>
      </c>
      <c r="I1343" s="154"/>
      <c r="J1343" s="154"/>
      <c r="K1343" s="154"/>
      <c r="L1343" s="154"/>
      <c r="M1343" s="155"/>
    </row>
    <row r="1344" spans="1:13" ht="15" customHeight="1" thickTop="1" thickBot="1">
      <c r="A1344" s="44" t="s">
        <v>6</v>
      </c>
      <c r="B1344" s="45" t="s">
        <v>7</v>
      </c>
      <c r="C1344" s="45" t="s">
        <v>8</v>
      </c>
      <c r="D1344" s="45" t="s">
        <v>9</v>
      </c>
      <c r="E1344" s="45" t="s">
        <v>10</v>
      </c>
      <c r="F1344" s="45" t="s">
        <v>11</v>
      </c>
      <c r="G1344" s="46" t="s">
        <v>12</v>
      </c>
      <c r="H1344" s="47" t="s">
        <v>7</v>
      </c>
      <c r="I1344" s="47" t="s">
        <v>8</v>
      </c>
      <c r="J1344" s="47" t="s">
        <v>9</v>
      </c>
      <c r="K1344" s="47" t="s">
        <v>10</v>
      </c>
      <c r="L1344" s="47" t="s">
        <v>11</v>
      </c>
      <c r="M1344" s="48" t="s">
        <v>12</v>
      </c>
    </row>
    <row r="1345" spans="1:13" ht="15" customHeight="1" thickTop="1" thickBot="1">
      <c r="A1345" s="49" t="s">
        <v>13</v>
      </c>
      <c r="B1345" s="50"/>
      <c r="C1345" s="50"/>
      <c r="D1345" s="50"/>
      <c r="E1345" s="50">
        <v>2</v>
      </c>
      <c r="F1345" s="50">
        <v>13</v>
      </c>
      <c r="G1345" s="51">
        <f t="shared" ref="G1345:G1347" si="516">SUM(B1345:F1345)</f>
        <v>15</v>
      </c>
      <c r="H1345" s="52">
        <f t="shared" ref="H1345:L1347" si="517">IFERROR(B1345/$G$1345,0)</f>
        <v>0</v>
      </c>
      <c r="I1345" s="52">
        <f t="shared" si="517"/>
        <v>0</v>
      </c>
      <c r="J1345" s="52">
        <f t="shared" si="517"/>
        <v>0</v>
      </c>
      <c r="K1345" s="52">
        <f t="shared" si="517"/>
        <v>0.13333333333333333</v>
      </c>
      <c r="L1345" s="52">
        <f t="shared" si="517"/>
        <v>0.8666666666666667</v>
      </c>
      <c r="M1345" s="53" t="s">
        <v>14</v>
      </c>
    </row>
    <row r="1346" spans="1:13" ht="15" customHeight="1" thickTop="1" thickBot="1">
      <c r="A1346" s="49" t="s">
        <v>15</v>
      </c>
      <c r="B1346" s="50"/>
      <c r="C1346" s="50"/>
      <c r="D1346" s="50"/>
      <c r="E1346" s="50">
        <v>2</v>
      </c>
      <c r="F1346" s="50">
        <v>13</v>
      </c>
      <c r="G1346" s="51">
        <f t="shared" si="516"/>
        <v>15</v>
      </c>
      <c r="H1346" s="52">
        <f t="shared" si="517"/>
        <v>0</v>
      </c>
      <c r="I1346" s="52">
        <f t="shared" si="517"/>
        <v>0</v>
      </c>
      <c r="J1346" s="52">
        <f t="shared" si="517"/>
        <v>0</v>
      </c>
      <c r="K1346" s="52">
        <f t="shared" si="517"/>
        <v>0.13333333333333333</v>
      </c>
      <c r="L1346" s="52">
        <f t="shared" si="517"/>
        <v>0.8666666666666667</v>
      </c>
      <c r="M1346" s="54" t="s">
        <v>14</v>
      </c>
    </row>
    <row r="1347" spans="1:13" ht="15" customHeight="1" thickTop="1" thickBot="1">
      <c r="A1347" s="49" t="s">
        <v>16</v>
      </c>
      <c r="B1347" s="50"/>
      <c r="C1347" s="50"/>
      <c r="D1347" s="50"/>
      <c r="E1347" s="50"/>
      <c r="F1347" s="50">
        <v>15</v>
      </c>
      <c r="G1347" s="51">
        <f t="shared" si="516"/>
        <v>15</v>
      </c>
      <c r="H1347" s="52">
        <f t="shared" si="517"/>
        <v>0</v>
      </c>
      <c r="I1347" s="52">
        <f t="shared" si="517"/>
        <v>0</v>
      </c>
      <c r="J1347" s="52">
        <f t="shared" si="517"/>
        <v>0</v>
      </c>
      <c r="K1347" s="52">
        <f t="shared" si="517"/>
        <v>0</v>
      </c>
      <c r="L1347" s="52">
        <f t="shared" si="517"/>
        <v>1</v>
      </c>
      <c r="M1347" s="54" t="s">
        <v>14</v>
      </c>
    </row>
    <row r="1348" spans="1:13" ht="15" customHeight="1" thickTop="1" thickBot="1">
      <c r="A1348" s="55" t="s">
        <v>17</v>
      </c>
      <c r="B1348" s="56">
        <f>IFERROR(AVERAGE(B1345:B1347),0)</f>
        <v>0</v>
      </c>
      <c r="C1348" s="56"/>
      <c r="D1348" s="56">
        <f t="shared" ref="D1348:E1348" si="518">IFERROR(AVERAGE(D1345:D1347),0)</f>
        <v>0</v>
      </c>
      <c r="E1348" s="56">
        <f t="shared" si="518"/>
        <v>2</v>
      </c>
      <c r="F1348" s="56"/>
      <c r="G1348" s="56">
        <f>SUM(AVERAGE(G1345:G1347))</f>
        <v>15</v>
      </c>
      <c r="H1348" s="57">
        <f>AVERAGE(H1345:H1347)*0.2</f>
        <v>0</v>
      </c>
      <c r="I1348" s="57">
        <f>AVERAGE(I1345:I1347)*0.4</f>
        <v>0</v>
      </c>
      <c r="J1348" s="57">
        <f>AVERAGE(J1345:J1347)*0.6</f>
        <v>0</v>
      </c>
      <c r="K1348" s="57">
        <f>AVERAGE(K1345:K1347)*0.8</f>
        <v>7.1111111111111111E-2</v>
      </c>
      <c r="L1348" s="57">
        <f>AVERAGE(L1345:L1347)*1</f>
        <v>0.91111111111111109</v>
      </c>
      <c r="M1348" s="58">
        <f>SUM(H1348:L1348)</f>
        <v>0.98222222222222222</v>
      </c>
    </row>
    <row r="1349" spans="1:13" ht="15" customHeight="1" thickTop="1" thickBot="1">
      <c r="A1349" s="59" t="s">
        <v>18</v>
      </c>
      <c r="B1349" s="45" t="s">
        <v>7</v>
      </c>
      <c r="C1349" s="45" t="s">
        <v>8</v>
      </c>
      <c r="D1349" s="45" t="s">
        <v>9</v>
      </c>
      <c r="E1349" s="45" t="s">
        <v>10</v>
      </c>
      <c r="F1349" s="45" t="s">
        <v>11</v>
      </c>
      <c r="G1349" s="46" t="s">
        <v>12</v>
      </c>
      <c r="H1349" s="45" t="s">
        <v>7</v>
      </c>
      <c r="I1349" s="45" t="s">
        <v>8</v>
      </c>
      <c r="J1349" s="45" t="s">
        <v>9</v>
      </c>
      <c r="K1349" s="45" t="s">
        <v>10</v>
      </c>
      <c r="L1349" s="60" t="s">
        <v>11</v>
      </c>
      <c r="M1349" s="46" t="s">
        <v>12</v>
      </c>
    </row>
    <row r="1350" spans="1:13" ht="15" customHeight="1" thickTop="1" thickBot="1">
      <c r="A1350" s="49" t="s">
        <v>19</v>
      </c>
      <c r="B1350" s="50"/>
      <c r="C1350" s="50"/>
      <c r="D1350" s="50"/>
      <c r="E1350" s="50">
        <v>2</v>
      </c>
      <c r="F1350" s="50">
        <v>13</v>
      </c>
      <c r="G1350" s="51">
        <f t="shared" ref="G1350:G1354" si="519">SUM(B1350:F1350)</f>
        <v>15</v>
      </c>
      <c r="H1350" s="52">
        <f t="shared" ref="H1350:L1354" si="520">IFERROR(B1350/$G$1350,0)</f>
        <v>0</v>
      </c>
      <c r="I1350" s="52">
        <f t="shared" si="520"/>
        <v>0</v>
      </c>
      <c r="J1350" s="52">
        <f t="shared" si="520"/>
        <v>0</v>
      </c>
      <c r="K1350" s="52">
        <f t="shared" si="520"/>
        <v>0.13333333333333333</v>
      </c>
      <c r="L1350" s="52">
        <f t="shared" si="520"/>
        <v>0.8666666666666667</v>
      </c>
      <c r="M1350" s="54" t="s">
        <v>14</v>
      </c>
    </row>
    <row r="1351" spans="1:13" ht="15" customHeight="1" thickTop="1" thickBot="1">
      <c r="A1351" s="49" t="s">
        <v>20</v>
      </c>
      <c r="B1351" s="50"/>
      <c r="C1351" s="50"/>
      <c r="D1351" s="50"/>
      <c r="E1351" s="50">
        <v>2</v>
      </c>
      <c r="F1351" s="50">
        <v>13</v>
      </c>
      <c r="G1351" s="51">
        <f t="shared" si="519"/>
        <v>15</v>
      </c>
      <c r="H1351" s="52">
        <f t="shared" si="520"/>
        <v>0</v>
      </c>
      <c r="I1351" s="52">
        <f t="shared" si="520"/>
        <v>0</v>
      </c>
      <c r="J1351" s="52">
        <f t="shared" si="520"/>
        <v>0</v>
      </c>
      <c r="K1351" s="52">
        <f t="shared" si="520"/>
        <v>0.13333333333333333</v>
      </c>
      <c r="L1351" s="52">
        <f t="shared" si="520"/>
        <v>0.8666666666666667</v>
      </c>
      <c r="M1351" s="54" t="s">
        <v>14</v>
      </c>
    </row>
    <row r="1352" spans="1:13" ht="15" customHeight="1" thickTop="1" thickBot="1">
      <c r="A1352" s="49" t="s">
        <v>21</v>
      </c>
      <c r="B1352" s="50"/>
      <c r="C1352" s="50"/>
      <c r="D1352" s="50"/>
      <c r="E1352" s="50">
        <v>2</v>
      </c>
      <c r="F1352" s="50">
        <v>13</v>
      </c>
      <c r="G1352" s="51">
        <f t="shared" si="519"/>
        <v>15</v>
      </c>
      <c r="H1352" s="52">
        <f t="shared" si="520"/>
        <v>0</v>
      </c>
      <c r="I1352" s="52">
        <f t="shared" si="520"/>
        <v>0</v>
      </c>
      <c r="J1352" s="52">
        <f t="shared" si="520"/>
        <v>0</v>
      </c>
      <c r="K1352" s="52">
        <f t="shared" si="520"/>
        <v>0.13333333333333333</v>
      </c>
      <c r="L1352" s="52">
        <f t="shared" si="520"/>
        <v>0.8666666666666667</v>
      </c>
      <c r="M1352" s="54" t="s">
        <v>14</v>
      </c>
    </row>
    <row r="1353" spans="1:13" ht="15" customHeight="1" thickTop="1" thickBot="1">
      <c r="A1353" s="49" t="s">
        <v>22</v>
      </c>
      <c r="B1353" s="50"/>
      <c r="C1353" s="50"/>
      <c r="D1353" s="50"/>
      <c r="E1353" s="50">
        <v>1</v>
      </c>
      <c r="F1353" s="50">
        <v>14</v>
      </c>
      <c r="G1353" s="51">
        <f t="shared" si="519"/>
        <v>15</v>
      </c>
      <c r="H1353" s="52">
        <f t="shared" si="520"/>
        <v>0</v>
      </c>
      <c r="I1353" s="52">
        <f t="shared" si="520"/>
        <v>0</v>
      </c>
      <c r="J1353" s="52">
        <f t="shared" si="520"/>
        <v>0</v>
      </c>
      <c r="K1353" s="52">
        <f t="shared" si="520"/>
        <v>6.6666666666666666E-2</v>
      </c>
      <c r="L1353" s="52">
        <f t="shared" si="520"/>
        <v>0.93333333333333335</v>
      </c>
      <c r="M1353" s="54" t="s">
        <v>14</v>
      </c>
    </row>
    <row r="1354" spans="1:13" ht="15" customHeight="1" thickTop="1" thickBot="1">
      <c r="A1354" s="49" t="s">
        <v>23</v>
      </c>
      <c r="B1354" s="50"/>
      <c r="C1354" s="50"/>
      <c r="D1354" s="50"/>
      <c r="E1354" s="50">
        <v>2</v>
      </c>
      <c r="F1354" s="50">
        <v>13</v>
      </c>
      <c r="G1354" s="51">
        <f t="shared" si="519"/>
        <v>15</v>
      </c>
      <c r="H1354" s="52">
        <f t="shared" si="520"/>
        <v>0</v>
      </c>
      <c r="I1354" s="52">
        <f t="shared" si="520"/>
        <v>0</v>
      </c>
      <c r="J1354" s="52">
        <f t="shared" si="520"/>
        <v>0</v>
      </c>
      <c r="K1354" s="52">
        <f t="shared" si="520"/>
        <v>0.13333333333333333</v>
      </c>
      <c r="L1354" s="52">
        <f t="shared" si="520"/>
        <v>0.8666666666666667</v>
      </c>
      <c r="M1354" s="54"/>
    </row>
    <row r="1355" spans="1:13" ht="15" customHeight="1" thickTop="1" thickBot="1">
      <c r="A1355" s="55" t="s">
        <v>24</v>
      </c>
      <c r="B1355" s="56">
        <f t="shared" ref="B1355:E1355" si="521">IFERROR(AVERAGE(B1350:B1354),0)</f>
        <v>0</v>
      </c>
      <c r="C1355" s="56">
        <f t="shared" si="521"/>
        <v>0</v>
      </c>
      <c r="D1355" s="56">
        <f t="shared" si="521"/>
        <v>0</v>
      </c>
      <c r="E1355" s="56">
        <f t="shared" si="521"/>
        <v>1.8</v>
      </c>
      <c r="F1355" s="56"/>
      <c r="G1355" s="56">
        <f>SUM(AVERAGE(G1350:G1354))</f>
        <v>15</v>
      </c>
      <c r="H1355" s="58">
        <f>AVERAGE(H1350:H1354)*0.2</f>
        <v>0</v>
      </c>
      <c r="I1355" s="58">
        <f>AVERAGE(I1350:I1354)*0.4</f>
        <v>0</v>
      </c>
      <c r="J1355" s="58">
        <f>AVERAGE(J1350:J1354)*0.6</f>
        <v>0</v>
      </c>
      <c r="K1355" s="58">
        <f>AVERAGE(K1350:K1354)*0.8</f>
        <v>9.6000000000000002E-2</v>
      </c>
      <c r="L1355" s="61">
        <f>AVERAGE(L1350:L1354)*1</f>
        <v>0.88000000000000012</v>
      </c>
      <c r="M1355" s="58">
        <f>SUM(H1355:L1355)</f>
        <v>0.97600000000000009</v>
      </c>
    </row>
    <row r="1356" spans="1:13" ht="15" customHeight="1" thickTop="1" thickBot="1">
      <c r="A1356" s="59" t="s">
        <v>25</v>
      </c>
      <c r="B1356" s="45" t="s">
        <v>7</v>
      </c>
      <c r="C1356" s="45" t="s">
        <v>8</v>
      </c>
      <c r="D1356" s="45" t="s">
        <v>9</v>
      </c>
      <c r="E1356" s="45" t="s">
        <v>10</v>
      </c>
      <c r="F1356" s="45" t="s">
        <v>11</v>
      </c>
      <c r="G1356" s="46" t="s">
        <v>12</v>
      </c>
      <c r="H1356" s="45" t="s">
        <v>7</v>
      </c>
      <c r="I1356" s="45" t="s">
        <v>8</v>
      </c>
      <c r="J1356" s="45" t="s">
        <v>9</v>
      </c>
      <c r="K1356" s="45" t="s">
        <v>10</v>
      </c>
      <c r="L1356" s="60" t="s">
        <v>11</v>
      </c>
      <c r="M1356" s="46" t="s">
        <v>12</v>
      </c>
    </row>
    <row r="1357" spans="1:13" ht="15" customHeight="1" thickTop="1" thickBot="1">
      <c r="A1357" s="49" t="s">
        <v>26</v>
      </c>
      <c r="B1357" s="50"/>
      <c r="C1357" s="50"/>
      <c r="D1357" s="50"/>
      <c r="E1357" s="50">
        <v>6</v>
      </c>
      <c r="F1357" s="50">
        <v>9</v>
      </c>
      <c r="G1357" s="51">
        <f t="shared" ref="G1357:G1359" si="522">SUM(B1357:F1357)</f>
        <v>15</v>
      </c>
      <c r="H1357" s="52">
        <f t="shared" ref="H1357:L1359" si="523">IFERROR(B1357/$G$1357,0)</f>
        <v>0</v>
      </c>
      <c r="I1357" s="52">
        <f t="shared" si="523"/>
        <v>0</v>
      </c>
      <c r="J1357" s="52">
        <f t="shared" si="523"/>
        <v>0</v>
      </c>
      <c r="K1357" s="52">
        <f t="shared" si="523"/>
        <v>0.4</v>
      </c>
      <c r="L1357" s="52">
        <f t="shared" si="523"/>
        <v>0.6</v>
      </c>
      <c r="M1357" s="54" t="s">
        <v>14</v>
      </c>
    </row>
    <row r="1358" spans="1:13" ht="15" customHeight="1" thickTop="1" thickBot="1">
      <c r="A1358" s="49" t="s">
        <v>27</v>
      </c>
      <c r="B1358" s="50"/>
      <c r="C1358" s="50"/>
      <c r="D1358" s="50">
        <v>1</v>
      </c>
      <c r="E1358" s="50">
        <v>5</v>
      </c>
      <c r="F1358" s="50">
        <v>9</v>
      </c>
      <c r="G1358" s="51">
        <f t="shared" si="522"/>
        <v>15</v>
      </c>
      <c r="H1358" s="52">
        <f t="shared" si="523"/>
        <v>0</v>
      </c>
      <c r="I1358" s="52">
        <f t="shared" si="523"/>
        <v>0</v>
      </c>
      <c r="J1358" s="52">
        <f t="shared" si="523"/>
        <v>6.6666666666666666E-2</v>
      </c>
      <c r="K1358" s="52">
        <f t="shared" si="523"/>
        <v>0.33333333333333331</v>
      </c>
      <c r="L1358" s="52">
        <f t="shared" si="523"/>
        <v>0.6</v>
      </c>
      <c r="M1358" s="54" t="s">
        <v>14</v>
      </c>
    </row>
    <row r="1359" spans="1:13" ht="15" customHeight="1" thickTop="1" thickBot="1">
      <c r="A1359" s="49" t="s">
        <v>28</v>
      </c>
      <c r="B1359" s="50"/>
      <c r="C1359" s="50"/>
      <c r="D1359" s="50"/>
      <c r="E1359" s="50">
        <v>6</v>
      </c>
      <c r="F1359" s="50">
        <v>9</v>
      </c>
      <c r="G1359" s="51">
        <f t="shared" si="522"/>
        <v>15</v>
      </c>
      <c r="H1359" s="52">
        <f t="shared" si="523"/>
        <v>0</v>
      </c>
      <c r="I1359" s="52">
        <f t="shared" si="523"/>
        <v>0</v>
      </c>
      <c r="J1359" s="52">
        <f t="shared" si="523"/>
        <v>0</v>
      </c>
      <c r="K1359" s="52">
        <f t="shared" si="523"/>
        <v>0.4</v>
      </c>
      <c r="L1359" s="52">
        <f t="shared" si="523"/>
        <v>0.6</v>
      </c>
      <c r="M1359" s="54" t="s">
        <v>14</v>
      </c>
    </row>
    <row r="1360" spans="1:13" ht="15" customHeight="1" thickTop="1" thickBot="1">
      <c r="A1360" s="55" t="s">
        <v>24</v>
      </c>
      <c r="B1360" s="56"/>
      <c r="C1360" s="56">
        <f t="shared" ref="C1360:E1360" si="524">IFERROR(AVERAGE(C1357:C1359),0)</f>
        <v>0</v>
      </c>
      <c r="D1360" s="62">
        <f t="shared" si="524"/>
        <v>1</v>
      </c>
      <c r="E1360" s="62">
        <f t="shared" si="524"/>
        <v>5.666666666666667</v>
      </c>
      <c r="F1360" s="62"/>
      <c r="G1360" s="62">
        <f>SUM(AVERAGE(G1357:G1359))</f>
        <v>15</v>
      </c>
      <c r="H1360" s="58">
        <f>AVERAGE(H1357:H1359)*0.2</f>
        <v>0</v>
      </c>
      <c r="I1360" s="58">
        <f>AVERAGE(I1357:I1359)*0.4</f>
        <v>0</v>
      </c>
      <c r="J1360" s="58">
        <f>AVERAGE(J1357:J1359)*0.6</f>
        <v>1.3333333333333334E-2</v>
      </c>
      <c r="K1360" s="58">
        <f>AVERAGE(K1357:K1359)*0.8</f>
        <v>0.30222222222222223</v>
      </c>
      <c r="L1360" s="61">
        <f>AVERAGE(L1357:L1359)*1</f>
        <v>0.6</v>
      </c>
      <c r="M1360" s="63">
        <f>SUM(H1360:L1360)</f>
        <v>0.91555555555555546</v>
      </c>
    </row>
    <row r="1361" spans="1:13" ht="15" customHeight="1" thickTop="1" thickBot="1">
      <c r="A1361" s="44" t="s">
        <v>29</v>
      </c>
      <c r="B1361" s="45" t="s">
        <v>7</v>
      </c>
      <c r="C1361" s="45" t="s">
        <v>8</v>
      </c>
      <c r="D1361" s="45" t="s">
        <v>9</v>
      </c>
      <c r="E1361" s="45" t="s">
        <v>10</v>
      </c>
      <c r="F1361" s="45" t="s">
        <v>11</v>
      </c>
      <c r="G1361" s="46" t="s">
        <v>12</v>
      </c>
      <c r="H1361" s="45" t="s">
        <v>7</v>
      </c>
      <c r="I1361" s="45" t="s">
        <v>8</v>
      </c>
      <c r="J1361" s="45" t="s">
        <v>9</v>
      </c>
      <c r="K1361" s="45" t="s">
        <v>10</v>
      </c>
      <c r="L1361" s="60" t="s">
        <v>11</v>
      </c>
      <c r="M1361" s="46" t="s">
        <v>12</v>
      </c>
    </row>
    <row r="1362" spans="1:13" ht="15" customHeight="1" thickTop="1" thickBot="1">
      <c r="A1362" s="64" t="s">
        <v>30</v>
      </c>
      <c r="B1362" s="65"/>
      <c r="C1362" s="65"/>
      <c r="D1362" s="65"/>
      <c r="E1362" s="50">
        <v>4</v>
      </c>
      <c r="F1362" s="50">
        <v>11</v>
      </c>
      <c r="G1362" s="66">
        <f t="shared" ref="G1362:G1365" si="525">SUM(B1362:F1362)</f>
        <v>15</v>
      </c>
      <c r="H1362" s="67">
        <f t="shared" ref="H1362:L1365" si="526">IFERROR(B1362/$G$1362,0)</f>
        <v>0</v>
      </c>
      <c r="I1362" s="67">
        <f t="shared" si="526"/>
        <v>0</v>
      </c>
      <c r="J1362" s="67">
        <f t="shared" si="526"/>
        <v>0</v>
      </c>
      <c r="K1362" s="67">
        <f t="shared" si="526"/>
        <v>0.26666666666666666</v>
      </c>
      <c r="L1362" s="67">
        <f t="shared" si="526"/>
        <v>0.73333333333333328</v>
      </c>
      <c r="M1362" s="54" t="s">
        <v>14</v>
      </c>
    </row>
    <row r="1363" spans="1:13" ht="15" customHeight="1" thickTop="1" thickBot="1">
      <c r="A1363" s="64" t="s">
        <v>31</v>
      </c>
      <c r="B1363" s="65"/>
      <c r="C1363" s="65"/>
      <c r="D1363" s="65"/>
      <c r="E1363" s="50">
        <v>5</v>
      </c>
      <c r="F1363" s="50">
        <v>10</v>
      </c>
      <c r="G1363" s="66">
        <f t="shared" si="525"/>
        <v>15</v>
      </c>
      <c r="H1363" s="67">
        <f t="shared" si="526"/>
        <v>0</v>
      </c>
      <c r="I1363" s="67">
        <f t="shared" si="526"/>
        <v>0</v>
      </c>
      <c r="J1363" s="67">
        <f t="shared" si="526"/>
        <v>0</v>
      </c>
      <c r="K1363" s="67">
        <f t="shared" si="526"/>
        <v>0.33333333333333331</v>
      </c>
      <c r="L1363" s="67">
        <f t="shared" si="526"/>
        <v>0.66666666666666663</v>
      </c>
      <c r="M1363" s="54" t="s">
        <v>14</v>
      </c>
    </row>
    <row r="1364" spans="1:13" ht="15" customHeight="1" thickTop="1" thickBot="1">
      <c r="A1364" s="64" t="s">
        <v>32</v>
      </c>
      <c r="B1364" s="65"/>
      <c r="C1364" s="65"/>
      <c r="D1364" s="65"/>
      <c r="E1364" s="50">
        <v>4</v>
      </c>
      <c r="F1364" s="50">
        <v>11</v>
      </c>
      <c r="G1364" s="66">
        <f t="shared" si="525"/>
        <v>15</v>
      </c>
      <c r="H1364" s="67">
        <f t="shared" si="526"/>
        <v>0</v>
      </c>
      <c r="I1364" s="67">
        <f t="shared" si="526"/>
        <v>0</v>
      </c>
      <c r="J1364" s="67">
        <f t="shared" si="526"/>
        <v>0</v>
      </c>
      <c r="K1364" s="67">
        <f t="shared" si="526"/>
        <v>0.26666666666666666</v>
      </c>
      <c r="L1364" s="67">
        <f t="shared" si="526"/>
        <v>0.73333333333333328</v>
      </c>
      <c r="M1364" s="54" t="s">
        <v>14</v>
      </c>
    </row>
    <row r="1365" spans="1:13" ht="15" customHeight="1" thickTop="1" thickBot="1">
      <c r="A1365" s="64" t="s">
        <v>33</v>
      </c>
      <c r="B1365" s="65"/>
      <c r="C1365" s="65"/>
      <c r="D1365" s="65"/>
      <c r="E1365" s="50">
        <v>5</v>
      </c>
      <c r="F1365" s="50">
        <v>10</v>
      </c>
      <c r="G1365" s="66">
        <f t="shared" si="525"/>
        <v>15</v>
      </c>
      <c r="H1365" s="67">
        <f t="shared" si="526"/>
        <v>0</v>
      </c>
      <c r="I1365" s="67">
        <f t="shared" si="526"/>
        <v>0</v>
      </c>
      <c r="J1365" s="67">
        <f t="shared" si="526"/>
        <v>0</v>
      </c>
      <c r="K1365" s="67">
        <f t="shared" si="526"/>
        <v>0.33333333333333331</v>
      </c>
      <c r="L1365" s="67">
        <f t="shared" si="526"/>
        <v>0.66666666666666663</v>
      </c>
      <c r="M1365" s="54" t="s">
        <v>14</v>
      </c>
    </row>
    <row r="1366" spans="1:13" ht="15" customHeight="1" thickTop="1" thickBot="1">
      <c r="A1366" s="68" t="s">
        <v>24</v>
      </c>
      <c r="B1366" s="69">
        <f t="shared" ref="B1366:E1366" si="527">IFERROR(AVERAGE(B1362:B1365),0)</f>
        <v>0</v>
      </c>
      <c r="C1366" s="69">
        <f t="shared" si="527"/>
        <v>0</v>
      </c>
      <c r="D1366" s="69">
        <f t="shared" si="527"/>
        <v>0</v>
      </c>
      <c r="E1366" s="69">
        <f t="shared" si="527"/>
        <v>4.5</v>
      </c>
      <c r="F1366" s="69"/>
      <c r="G1366" s="69">
        <f>SUM(AVERAGE(G1362:G1365))</f>
        <v>15</v>
      </c>
      <c r="H1366" s="63">
        <f>AVERAGE(H1362:H1365)*0.2</f>
        <v>0</v>
      </c>
      <c r="I1366" s="63">
        <f>AVERAGE(I1362:I1365)*0.4</f>
        <v>0</v>
      </c>
      <c r="J1366" s="63">
        <f>AVERAGE(J1362:J1365)*0.6</f>
        <v>0</v>
      </c>
      <c r="K1366" s="63">
        <f>AVERAGE(K1362:K1365)*0.8</f>
        <v>0.24</v>
      </c>
      <c r="L1366" s="70">
        <f>AVERAGE(L1362:L1365)*1</f>
        <v>0.7</v>
      </c>
      <c r="M1366" s="63">
        <f>SUM(H1366:L1366)</f>
        <v>0.94</v>
      </c>
    </row>
    <row r="1367" spans="1:13" ht="15" customHeight="1" thickTop="1" thickBot="1">
      <c r="A1367" s="71" t="s">
        <v>114</v>
      </c>
      <c r="B1367" s="72"/>
      <c r="C1367" s="72"/>
      <c r="D1367" s="72"/>
      <c r="E1367" s="72"/>
      <c r="F1367" s="72"/>
      <c r="G1367" s="73">
        <f>SUM(B1367:F1367)</f>
        <v>0</v>
      </c>
      <c r="H1367" s="74">
        <f t="shared" ref="H1367:L1367" si="528">IFERROR(B1367/$G$1367,0)</f>
        <v>0</v>
      </c>
      <c r="I1367" s="74">
        <f t="shared" si="528"/>
        <v>0</v>
      </c>
      <c r="J1367" s="74">
        <f t="shared" si="528"/>
        <v>0</v>
      </c>
      <c r="K1367" s="74">
        <f t="shared" si="528"/>
        <v>0</v>
      </c>
      <c r="L1367" s="74">
        <f t="shared" si="528"/>
        <v>0</v>
      </c>
      <c r="M1367" s="54" t="s">
        <v>14</v>
      </c>
    </row>
    <row r="1368" spans="1:13" ht="15" customHeight="1" thickTop="1" thickBot="1">
      <c r="A1368" s="170" t="s">
        <v>35</v>
      </c>
      <c r="B1368" s="171"/>
      <c r="C1368" s="171"/>
      <c r="D1368" s="171"/>
      <c r="E1368" s="171"/>
      <c r="F1368" s="172"/>
      <c r="G1368" s="75">
        <v>15</v>
      </c>
      <c r="H1368" s="63" t="s">
        <v>14</v>
      </c>
      <c r="I1368" s="63" t="s">
        <v>14</v>
      </c>
      <c r="J1368" s="63" t="s">
        <v>14</v>
      </c>
      <c r="K1368" s="63" t="s">
        <v>14</v>
      </c>
      <c r="L1368" s="63" t="s">
        <v>14</v>
      </c>
      <c r="M1368" s="63">
        <f>(M1348+M1355+M1360+M1366)/4</f>
        <v>0.95344444444444443</v>
      </c>
    </row>
    <row r="1369" spans="1:13" ht="15" customHeight="1" thickTop="1">
      <c r="A1369" s="37"/>
      <c r="B1369" s="37"/>
      <c r="C1369" s="37"/>
      <c r="D1369" s="37"/>
      <c r="E1369" s="37"/>
      <c r="F1369" s="37"/>
      <c r="G1369" s="37"/>
      <c r="H1369" s="37"/>
      <c r="I1369" s="37"/>
      <c r="J1369" s="37"/>
      <c r="K1369" s="37"/>
      <c r="L1369" s="37"/>
      <c r="M1369" s="37"/>
    </row>
    <row r="1370" spans="1:13" ht="15" customHeight="1" thickBot="1">
      <c r="A1370" s="37"/>
      <c r="B1370" s="37"/>
      <c r="C1370" s="37"/>
      <c r="D1370" s="37"/>
      <c r="E1370" s="37"/>
      <c r="F1370" s="37"/>
      <c r="G1370" s="37"/>
      <c r="H1370" s="37"/>
      <c r="I1370" s="37"/>
      <c r="J1370" s="37"/>
      <c r="K1370" s="37"/>
      <c r="L1370" s="37"/>
      <c r="M1370" s="37"/>
    </row>
    <row r="1371" spans="1:13" ht="15" customHeight="1" thickTop="1" thickBot="1">
      <c r="A1371" s="39" t="s">
        <v>0</v>
      </c>
      <c r="B1371" s="153" t="s">
        <v>173</v>
      </c>
      <c r="C1371" s="154"/>
      <c r="D1371" s="154"/>
      <c r="E1371" s="154"/>
      <c r="F1371" s="154"/>
      <c r="G1371" s="155"/>
      <c r="H1371" s="156" t="s">
        <v>111</v>
      </c>
      <c r="I1371" s="157"/>
      <c r="J1371" s="158"/>
      <c r="K1371" s="40" t="s">
        <v>2</v>
      </c>
      <c r="L1371" s="159">
        <v>45366</v>
      </c>
      <c r="M1371" s="160"/>
    </row>
    <row r="1372" spans="1:13" ht="15" customHeight="1" thickBot="1">
      <c r="A1372" s="161" t="s">
        <v>3</v>
      </c>
      <c r="B1372" s="162"/>
      <c r="C1372" s="162"/>
      <c r="D1372" s="162"/>
      <c r="E1372" s="162"/>
      <c r="F1372" s="162"/>
      <c r="G1372" s="163"/>
      <c r="H1372" s="41" t="s">
        <v>112</v>
      </c>
      <c r="I1372" s="167">
        <v>15</v>
      </c>
      <c r="J1372" s="155"/>
      <c r="K1372" s="42"/>
      <c r="L1372" s="41"/>
      <c r="M1372" s="41"/>
    </row>
    <row r="1373" spans="1:13" ht="15" customHeight="1" thickBot="1">
      <c r="A1373" s="164"/>
      <c r="B1373" s="165"/>
      <c r="C1373" s="165"/>
      <c r="D1373" s="165"/>
      <c r="E1373" s="165"/>
      <c r="F1373" s="165"/>
      <c r="G1373" s="166"/>
      <c r="H1373" s="41" t="s">
        <v>113</v>
      </c>
      <c r="I1373" s="167"/>
      <c r="J1373" s="155"/>
      <c r="K1373" s="41"/>
      <c r="L1373" s="41"/>
      <c r="M1373" s="41"/>
    </row>
    <row r="1374" spans="1:13" ht="15" customHeight="1" thickBot="1">
      <c r="A1374" s="43" t="s">
        <v>4</v>
      </c>
      <c r="B1374" s="168" t="s">
        <v>5</v>
      </c>
      <c r="C1374" s="169"/>
      <c r="D1374" s="169"/>
      <c r="E1374" s="169"/>
      <c r="F1374" s="169"/>
      <c r="G1374" s="169"/>
      <c r="H1374" s="167" t="s">
        <v>5</v>
      </c>
      <c r="I1374" s="154"/>
      <c r="J1374" s="154"/>
      <c r="K1374" s="154"/>
      <c r="L1374" s="154"/>
      <c r="M1374" s="155"/>
    </row>
    <row r="1375" spans="1:13" ht="15" customHeight="1" thickTop="1" thickBot="1">
      <c r="A1375" s="44" t="s">
        <v>6</v>
      </c>
      <c r="B1375" s="45" t="s">
        <v>7</v>
      </c>
      <c r="C1375" s="45" t="s">
        <v>8</v>
      </c>
      <c r="D1375" s="45" t="s">
        <v>9</v>
      </c>
      <c r="E1375" s="45" t="s">
        <v>10</v>
      </c>
      <c r="F1375" s="45" t="s">
        <v>11</v>
      </c>
      <c r="G1375" s="46" t="s">
        <v>12</v>
      </c>
      <c r="H1375" s="47" t="s">
        <v>7</v>
      </c>
      <c r="I1375" s="47" t="s">
        <v>8</v>
      </c>
      <c r="J1375" s="47" t="s">
        <v>9</v>
      </c>
      <c r="K1375" s="47" t="s">
        <v>10</v>
      </c>
      <c r="L1375" s="47" t="s">
        <v>11</v>
      </c>
      <c r="M1375" s="48" t="s">
        <v>12</v>
      </c>
    </row>
    <row r="1376" spans="1:13" ht="15" customHeight="1" thickTop="1" thickBot="1">
      <c r="A1376" s="49" t="s">
        <v>13</v>
      </c>
      <c r="B1376" s="50"/>
      <c r="C1376" s="50"/>
      <c r="D1376" s="50"/>
      <c r="E1376" s="50">
        <v>3</v>
      </c>
      <c r="F1376" s="50">
        <v>12</v>
      </c>
      <c r="G1376" s="51">
        <f t="shared" ref="G1376:G1378" si="529">SUM(B1376:F1376)</f>
        <v>15</v>
      </c>
      <c r="H1376" s="52">
        <f t="shared" ref="H1376:L1378" si="530">IFERROR(B1376/$G$1376,0)</f>
        <v>0</v>
      </c>
      <c r="I1376" s="52">
        <f t="shared" si="530"/>
        <v>0</v>
      </c>
      <c r="J1376" s="52">
        <f t="shared" si="530"/>
        <v>0</v>
      </c>
      <c r="K1376" s="52">
        <f t="shared" si="530"/>
        <v>0.2</v>
      </c>
      <c r="L1376" s="52">
        <f t="shared" si="530"/>
        <v>0.8</v>
      </c>
      <c r="M1376" s="53" t="s">
        <v>14</v>
      </c>
    </row>
    <row r="1377" spans="1:13" ht="15" customHeight="1" thickTop="1" thickBot="1">
      <c r="A1377" s="49" t="s">
        <v>15</v>
      </c>
      <c r="B1377" s="50"/>
      <c r="C1377" s="50"/>
      <c r="D1377" s="50"/>
      <c r="E1377" s="50">
        <v>5</v>
      </c>
      <c r="F1377" s="50">
        <v>10</v>
      </c>
      <c r="G1377" s="51">
        <f t="shared" si="529"/>
        <v>15</v>
      </c>
      <c r="H1377" s="52">
        <f t="shared" si="530"/>
        <v>0</v>
      </c>
      <c r="I1377" s="52">
        <f t="shared" si="530"/>
        <v>0</v>
      </c>
      <c r="J1377" s="52">
        <f t="shared" si="530"/>
        <v>0</v>
      </c>
      <c r="K1377" s="52">
        <f t="shared" si="530"/>
        <v>0.33333333333333331</v>
      </c>
      <c r="L1377" s="52">
        <f t="shared" si="530"/>
        <v>0.66666666666666663</v>
      </c>
      <c r="M1377" s="54" t="s">
        <v>14</v>
      </c>
    </row>
    <row r="1378" spans="1:13" ht="15" customHeight="1" thickTop="1" thickBot="1">
      <c r="A1378" s="49" t="s">
        <v>16</v>
      </c>
      <c r="B1378" s="50"/>
      <c r="C1378" s="50"/>
      <c r="D1378" s="50"/>
      <c r="E1378" s="50">
        <v>4</v>
      </c>
      <c r="F1378" s="50">
        <v>11</v>
      </c>
      <c r="G1378" s="51">
        <f t="shared" si="529"/>
        <v>15</v>
      </c>
      <c r="H1378" s="52">
        <f t="shared" si="530"/>
        <v>0</v>
      </c>
      <c r="I1378" s="52">
        <f t="shared" si="530"/>
        <v>0</v>
      </c>
      <c r="J1378" s="52">
        <f t="shared" si="530"/>
        <v>0</v>
      </c>
      <c r="K1378" s="52">
        <f t="shared" si="530"/>
        <v>0.26666666666666666</v>
      </c>
      <c r="L1378" s="52">
        <f t="shared" si="530"/>
        <v>0.73333333333333328</v>
      </c>
      <c r="M1378" s="54" t="s">
        <v>14</v>
      </c>
    </row>
    <row r="1379" spans="1:13" ht="15" customHeight="1" thickTop="1" thickBot="1">
      <c r="A1379" s="55" t="s">
        <v>17</v>
      </c>
      <c r="B1379" s="56">
        <f>IFERROR(AVERAGE(B1376:B1378),0)</f>
        <v>0</v>
      </c>
      <c r="C1379" s="56"/>
      <c r="D1379" s="56">
        <f t="shared" ref="D1379:E1379" si="531">IFERROR(AVERAGE(D1376:D1378),0)</f>
        <v>0</v>
      </c>
      <c r="E1379" s="56">
        <f t="shared" si="531"/>
        <v>4</v>
      </c>
      <c r="F1379" s="56"/>
      <c r="G1379" s="56">
        <f>SUM(AVERAGE(G1376:G1378))</f>
        <v>15</v>
      </c>
      <c r="H1379" s="57">
        <f>AVERAGE(H1376:H1378)*0.2</f>
        <v>0</v>
      </c>
      <c r="I1379" s="57">
        <f>AVERAGE(I1376:I1378)*0.4</f>
        <v>0</v>
      </c>
      <c r="J1379" s="57">
        <f>AVERAGE(J1376:J1378)*0.6</f>
        <v>0</v>
      </c>
      <c r="K1379" s="57">
        <f>AVERAGE(K1376:K1378)*0.8</f>
        <v>0.21333333333333335</v>
      </c>
      <c r="L1379" s="57">
        <f>AVERAGE(L1376:L1378)*1</f>
        <v>0.73333333333333339</v>
      </c>
      <c r="M1379" s="58">
        <f>SUM(H1379:L1379)</f>
        <v>0.94666666666666677</v>
      </c>
    </row>
    <row r="1380" spans="1:13" ht="15" customHeight="1" thickTop="1" thickBot="1">
      <c r="A1380" s="59" t="s">
        <v>18</v>
      </c>
      <c r="B1380" s="45" t="s">
        <v>7</v>
      </c>
      <c r="C1380" s="45" t="s">
        <v>8</v>
      </c>
      <c r="D1380" s="45" t="s">
        <v>9</v>
      </c>
      <c r="E1380" s="45" t="s">
        <v>10</v>
      </c>
      <c r="F1380" s="45" t="s">
        <v>11</v>
      </c>
      <c r="G1380" s="46" t="s">
        <v>12</v>
      </c>
      <c r="H1380" s="45" t="s">
        <v>7</v>
      </c>
      <c r="I1380" s="45" t="s">
        <v>8</v>
      </c>
      <c r="J1380" s="45" t="s">
        <v>9</v>
      </c>
      <c r="K1380" s="45" t="s">
        <v>10</v>
      </c>
      <c r="L1380" s="60" t="s">
        <v>11</v>
      </c>
      <c r="M1380" s="46" t="s">
        <v>12</v>
      </c>
    </row>
    <row r="1381" spans="1:13" ht="15" customHeight="1" thickTop="1" thickBot="1">
      <c r="A1381" s="49" t="s">
        <v>19</v>
      </c>
      <c r="B1381" s="50"/>
      <c r="C1381" s="50"/>
      <c r="D1381" s="50"/>
      <c r="E1381" s="50">
        <v>2</v>
      </c>
      <c r="F1381" s="50">
        <v>13</v>
      </c>
      <c r="G1381" s="51">
        <f t="shared" ref="G1381:G1385" si="532">SUM(B1381:F1381)</f>
        <v>15</v>
      </c>
      <c r="H1381" s="52">
        <f t="shared" ref="H1381:L1385" si="533">IFERROR(B1381/$G$1381,0)</f>
        <v>0</v>
      </c>
      <c r="I1381" s="52">
        <f t="shared" si="533"/>
        <v>0</v>
      </c>
      <c r="J1381" s="52">
        <f t="shared" si="533"/>
        <v>0</v>
      </c>
      <c r="K1381" s="52">
        <f t="shared" si="533"/>
        <v>0.13333333333333333</v>
      </c>
      <c r="L1381" s="52">
        <f t="shared" si="533"/>
        <v>0.8666666666666667</v>
      </c>
      <c r="M1381" s="54" t="s">
        <v>14</v>
      </c>
    </row>
    <row r="1382" spans="1:13" ht="15" customHeight="1" thickTop="1" thickBot="1">
      <c r="A1382" s="49" t="s">
        <v>20</v>
      </c>
      <c r="B1382" s="50"/>
      <c r="C1382" s="50"/>
      <c r="D1382" s="50"/>
      <c r="E1382" s="50">
        <v>4</v>
      </c>
      <c r="F1382" s="50">
        <v>11</v>
      </c>
      <c r="G1382" s="51">
        <f t="shared" si="532"/>
        <v>15</v>
      </c>
      <c r="H1382" s="52">
        <f t="shared" si="533"/>
        <v>0</v>
      </c>
      <c r="I1382" s="52">
        <f t="shared" si="533"/>
        <v>0</v>
      </c>
      <c r="J1382" s="52">
        <f t="shared" si="533"/>
        <v>0</v>
      </c>
      <c r="K1382" s="52">
        <f t="shared" si="533"/>
        <v>0.26666666666666666</v>
      </c>
      <c r="L1382" s="52">
        <f t="shared" si="533"/>
        <v>0.73333333333333328</v>
      </c>
      <c r="M1382" s="54" t="s">
        <v>14</v>
      </c>
    </row>
    <row r="1383" spans="1:13" ht="15" customHeight="1" thickTop="1" thickBot="1">
      <c r="A1383" s="49" t="s">
        <v>21</v>
      </c>
      <c r="B1383" s="50"/>
      <c r="C1383" s="50"/>
      <c r="D1383" s="50"/>
      <c r="E1383" s="50">
        <v>3</v>
      </c>
      <c r="F1383" s="50">
        <v>12</v>
      </c>
      <c r="G1383" s="51">
        <f t="shared" si="532"/>
        <v>15</v>
      </c>
      <c r="H1383" s="52">
        <f t="shared" si="533"/>
        <v>0</v>
      </c>
      <c r="I1383" s="52">
        <f t="shared" si="533"/>
        <v>0</v>
      </c>
      <c r="J1383" s="52">
        <f t="shared" si="533"/>
        <v>0</v>
      </c>
      <c r="K1383" s="52">
        <f t="shared" si="533"/>
        <v>0.2</v>
      </c>
      <c r="L1383" s="52">
        <f t="shared" si="533"/>
        <v>0.8</v>
      </c>
      <c r="M1383" s="54" t="s">
        <v>14</v>
      </c>
    </row>
    <row r="1384" spans="1:13" ht="15" customHeight="1" thickTop="1" thickBot="1">
      <c r="A1384" s="49" t="s">
        <v>22</v>
      </c>
      <c r="B1384" s="50"/>
      <c r="C1384" s="50"/>
      <c r="D1384" s="50"/>
      <c r="E1384" s="50">
        <v>4</v>
      </c>
      <c r="F1384" s="50">
        <v>11</v>
      </c>
      <c r="G1384" s="51">
        <f t="shared" si="532"/>
        <v>15</v>
      </c>
      <c r="H1384" s="52">
        <f t="shared" si="533"/>
        <v>0</v>
      </c>
      <c r="I1384" s="52">
        <f t="shared" si="533"/>
        <v>0</v>
      </c>
      <c r="J1384" s="52">
        <f t="shared" si="533"/>
        <v>0</v>
      </c>
      <c r="K1384" s="52">
        <f t="shared" si="533"/>
        <v>0.26666666666666666</v>
      </c>
      <c r="L1384" s="52">
        <f t="shared" si="533"/>
        <v>0.73333333333333328</v>
      </c>
      <c r="M1384" s="54" t="s">
        <v>14</v>
      </c>
    </row>
    <row r="1385" spans="1:13" ht="15" customHeight="1" thickTop="1" thickBot="1">
      <c r="A1385" s="49" t="s">
        <v>23</v>
      </c>
      <c r="B1385" s="50"/>
      <c r="C1385" s="50"/>
      <c r="D1385" s="50"/>
      <c r="E1385" s="50">
        <v>2</v>
      </c>
      <c r="F1385" s="50">
        <v>13</v>
      </c>
      <c r="G1385" s="51">
        <f t="shared" si="532"/>
        <v>15</v>
      </c>
      <c r="H1385" s="52">
        <f t="shared" si="533"/>
        <v>0</v>
      </c>
      <c r="I1385" s="52">
        <f t="shared" si="533"/>
        <v>0</v>
      </c>
      <c r="J1385" s="52">
        <f t="shared" si="533"/>
        <v>0</v>
      </c>
      <c r="K1385" s="52">
        <f t="shared" si="533"/>
        <v>0.13333333333333333</v>
      </c>
      <c r="L1385" s="52">
        <f t="shared" si="533"/>
        <v>0.8666666666666667</v>
      </c>
      <c r="M1385" s="54"/>
    </row>
    <row r="1386" spans="1:13" ht="15" customHeight="1" thickTop="1" thickBot="1">
      <c r="A1386" s="55" t="s">
        <v>24</v>
      </c>
      <c r="B1386" s="56">
        <f t="shared" ref="B1386:E1386" si="534">IFERROR(AVERAGE(B1381:B1385),0)</f>
        <v>0</v>
      </c>
      <c r="C1386" s="56">
        <f t="shared" si="534"/>
        <v>0</v>
      </c>
      <c r="D1386" s="56">
        <f t="shared" si="534"/>
        <v>0</v>
      </c>
      <c r="E1386" s="56">
        <f t="shared" si="534"/>
        <v>3</v>
      </c>
      <c r="F1386" s="56"/>
      <c r="G1386" s="56">
        <f>SUM(AVERAGE(G1381:G1385))</f>
        <v>15</v>
      </c>
      <c r="H1386" s="58">
        <f>AVERAGE(H1381:H1385)*0.2</f>
        <v>0</v>
      </c>
      <c r="I1386" s="58">
        <f>AVERAGE(I1381:I1385)*0.4</f>
        <v>0</v>
      </c>
      <c r="J1386" s="58">
        <f>AVERAGE(J1381:J1385)*0.6</f>
        <v>0</v>
      </c>
      <c r="K1386" s="58">
        <f>AVERAGE(K1381:K1385)*0.8</f>
        <v>0.16000000000000003</v>
      </c>
      <c r="L1386" s="61">
        <f>AVERAGE(L1381:L1385)*1</f>
        <v>0.8</v>
      </c>
      <c r="M1386" s="58">
        <f>SUM(H1386:L1386)</f>
        <v>0.96000000000000008</v>
      </c>
    </row>
    <row r="1387" spans="1:13" ht="15" customHeight="1" thickTop="1" thickBot="1">
      <c r="A1387" s="59" t="s">
        <v>25</v>
      </c>
      <c r="B1387" s="45" t="s">
        <v>7</v>
      </c>
      <c r="C1387" s="45" t="s">
        <v>8</v>
      </c>
      <c r="D1387" s="45" t="s">
        <v>9</v>
      </c>
      <c r="E1387" s="45" t="s">
        <v>10</v>
      </c>
      <c r="F1387" s="45" t="s">
        <v>11</v>
      </c>
      <c r="G1387" s="46" t="s">
        <v>12</v>
      </c>
      <c r="H1387" s="45" t="s">
        <v>7</v>
      </c>
      <c r="I1387" s="45" t="s">
        <v>8</v>
      </c>
      <c r="J1387" s="45" t="s">
        <v>9</v>
      </c>
      <c r="K1387" s="45" t="s">
        <v>10</v>
      </c>
      <c r="L1387" s="60" t="s">
        <v>11</v>
      </c>
      <c r="M1387" s="46" t="s">
        <v>12</v>
      </c>
    </row>
    <row r="1388" spans="1:13" ht="15" customHeight="1" thickTop="1" thickBot="1">
      <c r="A1388" s="49" t="s">
        <v>26</v>
      </c>
      <c r="B1388" s="50"/>
      <c r="C1388" s="50"/>
      <c r="D1388" s="50"/>
      <c r="E1388" s="50">
        <v>8</v>
      </c>
      <c r="F1388" s="50">
        <v>7</v>
      </c>
      <c r="G1388" s="51">
        <f t="shared" ref="G1388:G1390" si="535">SUM(B1388:F1388)</f>
        <v>15</v>
      </c>
      <c r="H1388" s="52">
        <f t="shared" ref="H1388:L1390" si="536">IFERROR(B1388/$G$1388,0)</f>
        <v>0</v>
      </c>
      <c r="I1388" s="52">
        <f t="shared" si="536"/>
        <v>0</v>
      </c>
      <c r="J1388" s="52">
        <f t="shared" si="536"/>
        <v>0</v>
      </c>
      <c r="K1388" s="52">
        <f t="shared" si="536"/>
        <v>0.53333333333333333</v>
      </c>
      <c r="L1388" s="52">
        <f t="shared" si="536"/>
        <v>0.46666666666666667</v>
      </c>
      <c r="M1388" s="54" t="s">
        <v>14</v>
      </c>
    </row>
    <row r="1389" spans="1:13" ht="15" customHeight="1" thickTop="1" thickBot="1">
      <c r="A1389" s="49" t="s">
        <v>27</v>
      </c>
      <c r="B1389" s="50"/>
      <c r="C1389" s="50"/>
      <c r="D1389" s="50">
        <v>2</v>
      </c>
      <c r="E1389" s="50">
        <v>2</v>
      </c>
      <c r="F1389" s="50">
        <v>11</v>
      </c>
      <c r="G1389" s="51">
        <f t="shared" si="535"/>
        <v>15</v>
      </c>
      <c r="H1389" s="52">
        <f t="shared" si="536"/>
        <v>0</v>
      </c>
      <c r="I1389" s="52">
        <f t="shared" si="536"/>
        <v>0</v>
      </c>
      <c r="J1389" s="52">
        <f t="shared" si="536"/>
        <v>0.13333333333333333</v>
      </c>
      <c r="K1389" s="52">
        <f t="shared" si="536"/>
        <v>0.13333333333333333</v>
      </c>
      <c r="L1389" s="52">
        <f t="shared" si="536"/>
        <v>0.73333333333333328</v>
      </c>
      <c r="M1389" s="54" t="s">
        <v>14</v>
      </c>
    </row>
    <row r="1390" spans="1:13" ht="15" customHeight="1" thickTop="1" thickBot="1">
      <c r="A1390" s="49" t="s">
        <v>28</v>
      </c>
      <c r="B1390" s="50"/>
      <c r="C1390" s="50"/>
      <c r="D1390" s="50">
        <v>1</v>
      </c>
      <c r="E1390" s="50">
        <v>4</v>
      </c>
      <c r="F1390" s="50">
        <v>10</v>
      </c>
      <c r="G1390" s="51">
        <f t="shared" si="535"/>
        <v>15</v>
      </c>
      <c r="H1390" s="52">
        <f t="shared" si="536"/>
        <v>0</v>
      </c>
      <c r="I1390" s="52">
        <f t="shared" si="536"/>
        <v>0</v>
      </c>
      <c r="J1390" s="52">
        <f t="shared" si="536"/>
        <v>6.6666666666666666E-2</v>
      </c>
      <c r="K1390" s="52">
        <f t="shared" si="536"/>
        <v>0.26666666666666666</v>
      </c>
      <c r="L1390" s="52">
        <f t="shared" si="536"/>
        <v>0.66666666666666663</v>
      </c>
      <c r="M1390" s="54" t="s">
        <v>14</v>
      </c>
    </row>
    <row r="1391" spans="1:13" ht="15" customHeight="1" thickTop="1" thickBot="1">
      <c r="A1391" s="55" t="s">
        <v>24</v>
      </c>
      <c r="B1391" s="56"/>
      <c r="C1391" s="56">
        <f t="shared" ref="C1391:E1391" si="537">IFERROR(AVERAGE(C1388:C1390),0)</f>
        <v>0</v>
      </c>
      <c r="D1391" s="62">
        <f t="shared" si="537"/>
        <v>1.5</v>
      </c>
      <c r="E1391" s="62">
        <f t="shared" si="537"/>
        <v>4.666666666666667</v>
      </c>
      <c r="F1391" s="62"/>
      <c r="G1391" s="62">
        <f>SUM(AVERAGE(G1388:G1390))</f>
        <v>15</v>
      </c>
      <c r="H1391" s="58">
        <f>AVERAGE(H1388:H1390)*0.2</f>
        <v>0</v>
      </c>
      <c r="I1391" s="58">
        <f>AVERAGE(I1388:I1390)*0.4</f>
        <v>0</v>
      </c>
      <c r="J1391" s="58">
        <f>AVERAGE(J1388:J1390)*0.6</f>
        <v>0.04</v>
      </c>
      <c r="K1391" s="58">
        <f>AVERAGE(K1388:K1390)*0.8</f>
        <v>0.24888888888888891</v>
      </c>
      <c r="L1391" s="61">
        <f>AVERAGE(L1388:L1390)*1</f>
        <v>0.62222222222222223</v>
      </c>
      <c r="M1391" s="63">
        <f>SUM(H1391:L1391)</f>
        <v>0.9111111111111112</v>
      </c>
    </row>
    <row r="1392" spans="1:13" ht="15" customHeight="1" thickTop="1" thickBot="1">
      <c r="A1392" s="44" t="s">
        <v>29</v>
      </c>
      <c r="B1392" s="45" t="s">
        <v>7</v>
      </c>
      <c r="C1392" s="45" t="s">
        <v>8</v>
      </c>
      <c r="D1392" s="45" t="s">
        <v>9</v>
      </c>
      <c r="E1392" s="45" t="s">
        <v>10</v>
      </c>
      <c r="F1392" s="45" t="s">
        <v>11</v>
      </c>
      <c r="G1392" s="46" t="s">
        <v>12</v>
      </c>
      <c r="H1392" s="45" t="s">
        <v>7</v>
      </c>
      <c r="I1392" s="45" t="s">
        <v>8</v>
      </c>
      <c r="J1392" s="45" t="s">
        <v>9</v>
      </c>
      <c r="K1392" s="45" t="s">
        <v>10</v>
      </c>
      <c r="L1392" s="60" t="s">
        <v>11</v>
      </c>
      <c r="M1392" s="46" t="s">
        <v>12</v>
      </c>
    </row>
    <row r="1393" spans="1:13" ht="15" customHeight="1" thickTop="1" thickBot="1">
      <c r="A1393" s="64" t="s">
        <v>30</v>
      </c>
      <c r="B1393" s="65"/>
      <c r="C1393" s="65"/>
      <c r="D1393" s="65"/>
      <c r="E1393" s="50">
        <v>5</v>
      </c>
      <c r="F1393" s="50">
        <v>10</v>
      </c>
      <c r="G1393" s="66">
        <f t="shared" ref="G1393:G1396" si="538">SUM(B1393:F1393)</f>
        <v>15</v>
      </c>
      <c r="H1393" s="67">
        <f t="shared" ref="H1393:L1396" si="539">IFERROR(B1393/$G$1393,0)</f>
        <v>0</v>
      </c>
      <c r="I1393" s="67">
        <f t="shared" si="539"/>
        <v>0</v>
      </c>
      <c r="J1393" s="67">
        <f t="shared" si="539"/>
        <v>0</v>
      </c>
      <c r="K1393" s="67">
        <f t="shared" si="539"/>
        <v>0.33333333333333331</v>
      </c>
      <c r="L1393" s="67">
        <f t="shared" si="539"/>
        <v>0.66666666666666663</v>
      </c>
      <c r="M1393" s="54" t="s">
        <v>14</v>
      </c>
    </row>
    <row r="1394" spans="1:13" ht="15" customHeight="1" thickTop="1" thickBot="1">
      <c r="A1394" s="64" t="s">
        <v>31</v>
      </c>
      <c r="B1394" s="65"/>
      <c r="C1394" s="65"/>
      <c r="D1394" s="65"/>
      <c r="E1394" s="50">
        <v>5</v>
      </c>
      <c r="F1394" s="50">
        <v>10</v>
      </c>
      <c r="G1394" s="66">
        <f t="shared" si="538"/>
        <v>15</v>
      </c>
      <c r="H1394" s="67">
        <f t="shared" si="539"/>
        <v>0</v>
      </c>
      <c r="I1394" s="67">
        <f t="shared" si="539"/>
        <v>0</v>
      </c>
      <c r="J1394" s="67">
        <f t="shared" si="539"/>
        <v>0</v>
      </c>
      <c r="K1394" s="67">
        <f t="shared" si="539"/>
        <v>0.33333333333333331</v>
      </c>
      <c r="L1394" s="67">
        <f t="shared" si="539"/>
        <v>0.66666666666666663</v>
      </c>
      <c r="M1394" s="54" t="s">
        <v>14</v>
      </c>
    </row>
    <row r="1395" spans="1:13" ht="15" customHeight="1" thickTop="1" thickBot="1">
      <c r="A1395" s="64" t="s">
        <v>32</v>
      </c>
      <c r="B1395" s="65"/>
      <c r="C1395" s="65"/>
      <c r="D1395" s="65"/>
      <c r="E1395" s="50">
        <v>4</v>
      </c>
      <c r="F1395" s="50">
        <v>11</v>
      </c>
      <c r="G1395" s="66">
        <f t="shared" si="538"/>
        <v>15</v>
      </c>
      <c r="H1395" s="67">
        <f t="shared" si="539"/>
        <v>0</v>
      </c>
      <c r="I1395" s="67">
        <f t="shared" si="539"/>
        <v>0</v>
      </c>
      <c r="J1395" s="67">
        <f t="shared" si="539"/>
        <v>0</v>
      </c>
      <c r="K1395" s="67">
        <f t="shared" si="539"/>
        <v>0.26666666666666666</v>
      </c>
      <c r="L1395" s="67">
        <f t="shared" si="539"/>
        <v>0.73333333333333328</v>
      </c>
      <c r="M1395" s="54" t="s">
        <v>14</v>
      </c>
    </row>
    <row r="1396" spans="1:13" ht="15" customHeight="1" thickTop="1" thickBot="1">
      <c r="A1396" s="64" t="s">
        <v>33</v>
      </c>
      <c r="B1396" s="65"/>
      <c r="C1396" s="65"/>
      <c r="D1396" s="65">
        <v>1</v>
      </c>
      <c r="E1396" s="50">
        <v>2</v>
      </c>
      <c r="F1396" s="50">
        <v>12</v>
      </c>
      <c r="G1396" s="66">
        <f t="shared" si="538"/>
        <v>15</v>
      </c>
      <c r="H1396" s="67">
        <f t="shared" si="539"/>
        <v>0</v>
      </c>
      <c r="I1396" s="67">
        <f t="shared" si="539"/>
        <v>0</v>
      </c>
      <c r="J1396" s="67">
        <f t="shared" si="539"/>
        <v>6.6666666666666666E-2</v>
      </c>
      <c r="K1396" s="67">
        <f t="shared" si="539"/>
        <v>0.13333333333333333</v>
      </c>
      <c r="L1396" s="67">
        <f t="shared" si="539"/>
        <v>0.8</v>
      </c>
      <c r="M1396" s="54" t="s">
        <v>14</v>
      </c>
    </row>
    <row r="1397" spans="1:13" ht="15" customHeight="1" thickTop="1" thickBot="1">
      <c r="A1397" s="68" t="s">
        <v>24</v>
      </c>
      <c r="B1397" s="69">
        <f t="shared" ref="B1397:E1397" si="540">IFERROR(AVERAGE(B1393:B1396),0)</f>
        <v>0</v>
      </c>
      <c r="C1397" s="69">
        <f t="shared" si="540"/>
        <v>0</v>
      </c>
      <c r="D1397" s="69">
        <f t="shared" si="540"/>
        <v>1</v>
      </c>
      <c r="E1397" s="69">
        <f t="shared" si="540"/>
        <v>4</v>
      </c>
      <c r="F1397" s="69"/>
      <c r="G1397" s="69">
        <f>SUM(AVERAGE(G1393:G1396))</f>
        <v>15</v>
      </c>
      <c r="H1397" s="63">
        <f>AVERAGE(H1393:H1396)*0.2</f>
        <v>0</v>
      </c>
      <c r="I1397" s="63">
        <f>AVERAGE(I1393:I1396)*0.4</f>
        <v>0</v>
      </c>
      <c r="J1397" s="63">
        <f>AVERAGE(J1393:J1396)*0.6</f>
        <v>0.01</v>
      </c>
      <c r="K1397" s="63">
        <f>AVERAGE(K1393:K1396)*0.8</f>
        <v>0.21333333333333335</v>
      </c>
      <c r="L1397" s="70">
        <f>AVERAGE(L1393:L1396)*1</f>
        <v>0.71666666666666656</v>
      </c>
      <c r="M1397" s="63">
        <f>SUM(H1397:L1397)</f>
        <v>0.94</v>
      </c>
    </row>
    <row r="1398" spans="1:13" ht="15" customHeight="1" thickTop="1" thickBot="1">
      <c r="A1398" s="71" t="s">
        <v>114</v>
      </c>
      <c r="B1398" s="72"/>
      <c r="C1398" s="72"/>
      <c r="D1398" s="72"/>
      <c r="E1398" s="72"/>
      <c r="F1398" s="72"/>
      <c r="G1398" s="73">
        <f>SUM(B1398:F1398)</f>
        <v>0</v>
      </c>
      <c r="H1398" s="74">
        <f t="shared" ref="H1398:L1398" si="541">IFERROR(B1398/$G$1398,0)</f>
        <v>0</v>
      </c>
      <c r="I1398" s="74">
        <f t="shared" si="541"/>
        <v>0</v>
      </c>
      <c r="J1398" s="74">
        <f t="shared" si="541"/>
        <v>0</v>
      </c>
      <c r="K1398" s="74">
        <f t="shared" si="541"/>
        <v>0</v>
      </c>
      <c r="L1398" s="74">
        <f t="shared" si="541"/>
        <v>0</v>
      </c>
      <c r="M1398" s="54" t="s">
        <v>14</v>
      </c>
    </row>
    <row r="1399" spans="1:13" ht="15" customHeight="1" thickTop="1" thickBot="1">
      <c r="A1399" s="170" t="s">
        <v>35</v>
      </c>
      <c r="B1399" s="171"/>
      <c r="C1399" s="171"/>
      <c r="D1399" s="171"/>
      <c r="E1399" s="171"/>
      <c r="F1399" s="172"/>
      <c r="G1399" s="75">
        <v>15</v>
      </c>
      <c r="H1399" s="63" t="s">
        <v>14</v>
      </c>
      <c r="I1399" s="63" t="s">
        <v>14</v>
      </c>
      <c r="J1399" s="63" t="s">
        <v>14</v>
      </c>
      <c r="K1399" s="63" t="s">
        <v>14</v>
      </c>
      <c r="L1399" s="63" t="s">
        <v>14</v>
      </c>
      <c r="M1399" s="63">
        <f>(M1379+M1386+M1391+M1397)/4</f>
        <v>0.93944444444444442</v>
      </c>
    </row>
    <row r="1400" spans="1:13" ht="15" customHeight="1" thickTop="1">
      <c r="A1400" s="37"/>
      <c r="B1400" s="37"/>
      <c r="C1400" s="37"/>
      <c r="D1400" s="37"/>
      <c r="E1400" s="37"/>
      <c r="F1400" s="37"/>
      <c r="G1400" s="37"/>
      <c r="H1400" s="37"/>
      <c r="I1400" s="37"/>
      <c r="J1400" s="37"/>
      <c r="K1400" s="37"/>
      <c r="L1400" s="37"/>
      <c r="M1400" s="37"/>
    </row>
    <row r="1401" spans="1:13" ht="15" customHeight="1" thickBot="1">
      <c r="A1401" s="37"/>
      <c r="B1401" s="37"/>
      <c r="C1401" s="37"/>
      <c r="D1401" s="37"/>
      <c r="E1401" s="37"/>
      <c r="F1401" s="37"/>
      <c r="G1401" s="37"/>
      <c r="H1401" s="37"/>
      <c r="I1401" s="37"/>
      <c r="J1401" s="37"/>
      <c r="K1401" s="37"/>
      <c r="L1401" s="37"/>
      <c r="M1401" s="37"/>
    </row>
    <row r="1402" spans="1:13" ht="15" customHeight="1" thickTop="1" thickBot="1">
      <c r="A1402" s="39" t="s">
        <v>0</v>
      </c>
      <c r="B1402" s="153" t="s">
        <v>53</v>
      </c>
      <c r="C1402" s="154"/>
      <c r="D1402" s="154"/>
      <c r="E1402" s="154"/>
      <c r="F1402" s="154"/>
      <c r="G1402" s="155"/>
      <c r="H1402" s="156" t="s">
        <v>111</v>
      </c>
      <c r="I1402" s="157"/>
      <c r="J1402" s="158"/>
      <c r="K1402" s="40" t="s">
        <v>2</v>
      </c>
      <c r="L1402" s="159">
        <v>45324</v>
      </c>
      <c r="M1402" s="160"/>
    </row>
    <row r="1403" spans="1:13" ht="15" customHeight="1" thickBot="1">
      <c r="A1403" s="161" t="s">
        <v>3</v>
      </c>
      <c r="B1403" s="162"/>
      <c r="C1403" s="162"/>
      <c r="D1403" s="162"/>
      <c r="E1403" s="162"/>
      <c r="F1403" s="162"/>
      <c r="G1403" s="163"/>
      <c r="H1403" s="41" t="s">
        <v>112</v>
      </c>
      <c r="I1403" s="167">
        <v>16</v>
      </c>
      <c r="J1403" s="155"/>
      <c r="K1403" s="42"/>
      <c r="L1403" s="41"/>
      <c r="M1403" s="41"/>
    </row>
    <row r="1404" spans="1:13" ht="15" customHeight="1" thickBot="1">
      <c r="A1404" s="164"/>
      <c r="B1404" s="165"/>
      <c r="C1404" s="165"/>
      <c r="D1404" s="165"/>
      <c r="E1404" s="165"/>
      <c r="F1404" s="165"/>
      <c r="G1404" s="166"/>
      <c r="H1404" s="41" t="s">
        <v>113</v>
      </c>
      <c r="I1404" s="167"/>
      <c r="J1404" s="155"/>
      <c r="K1404" s="41"/>
      <c r="L1404" s="41"/>
      <c r="M1404" s="41"/>
    </row>
    <row r="1405" spans="1:13" ht="15" customHeight="1" thickBot="1">
      <c r="A1405" s="43" t="s">
        <v>4</v>
      </c>
      <c r="B1405" s="168" t="s">
        <v>5</v>
      </c>
      <c r="C1405" s="169"/>
      <c r="D1405" s="169"/>
      <c r="E1405" s="169"/>
      <c r="F1405" s="169"/>
      <c r="G1405" s="169"/>
      <c r="H1405" s="167" t="s">
        <v>5</v>
      </c>
      <c r="I1405" s="154"/>
      <c r="J1405" s="154"/>
      <c r="K1405" s="154"/>
      <c r="L1405" s="154"/>
      <c r="M1405" s="155"/>
    </row>
    <row r="1406" spans="1:13" ht="15" customHeight="1" thickTop="1" thickBot="1">
      <c r="A1406" s="44" t="s">
        <v>6</v>
      </c>
      <c r="B1406" s="45" t="s">
        <v>7</v>
      </c>
      <c r="C1406" s="45" t="s">
        <v>8</v>
      </c>
      <c r="D1406" s="45" t="s">
        <v>9</v>
      </c>
      <c r="E1406" s="45" t="s">
        <v>10</v>
      </c>
      <c r="F1406" s="45" t="s">
        <v>11</v>
      </c>
      <c r="G1406" s="46" t="s">
        <v>12</v>
      </c>
      <c r="H1406" s="47" t="s">
        <v>7</v>
      </c>
      <c r="I1406" s="47" t="s">
        <v>8</v>
      </c>
      <c r="J1406" s="47" t="s">
        <v>9</v>
      </c>
      <c r="K1406" s="47" t="s">
        <v>10</v>
      </c>
      <c r="L1406" s="47" t="s">
        <v>11</v>
      </c>
      <c r="M1406" s="48" t="s">
        <v>12</v>
      </c>
    </row>
    <row r="1407" spans="1:13" ht="15" customHeight="1" thickTop="1" thickBot="1">
      <c r="A1407" s="49" t="s">
        <v>13</v>
      </c>
      <c r="B1407" s="50"/>
      <c r="C1407" s="50"/>
      <c r="D1407" s="50"/>
      <c r="E1407" s="50">
        <v>5</v>
      </c>
      <c r="F1407" s="50">
        <v>11</v>
      </c>
      <c r="G1407" s="51">
        <f t="shared" ref="G1407:G1409" si="542">SUM(B1407:F1407)</f>
        <v>16</v>
      </c>
      <c r="H1407" s="52">
        <f t="shared" ref="H1407:L1409" si="543">IFERROR(B1407/$G$1407,0)</f>
        <v>0</v>
      </c>
      <c r="I1407" s="52">
        <f t="shared" si="543"/>
        <v>0</v>
      </c>
      <c r="J1407" s="52">
        <f t="shared" si="543"/>
        <v>0</v>
      </c>
      <c r="K1407" s="52">
        <f t="shared" si="543"/>
        <v>0.3125</v>
      </c>
      <c r="L1407" s="52">
        <f t="shared" si="543"/>
        <v>0.6875</v>
      </c>
      <c r="M1407" s="53" t="s">
        <v>14</v>
      </c>
    </row>
    <row r="1408" spans="1:13" ht="15" customHeight="1" thickTop="1" thickBot="1">
      <c r="A1408" s="49" t="s">
        <v>15</v>
      </c>
      <c r="B1408" s="50"/>
      <c r="C1408" s="50"/>
      <c r="D1408" s="50"/>
      <c r="E1408" s="50">
        <v>4</v>
      </c>
      <c r="F1408" s="50">
        <v>12</v>
      </c>
      <c r="G1408" s="51">
        <f t="shared" si="542"/>
        <v>16</v>
      </c>
      <c r="H1408" s="52">
        <f t="shared" si="543"/>
        <v>0</v>
      </c>
      <c r="I1408" s="52">
        <f t="shared" si="543"/>
        <v>0</v>
      </c>
      <c r="J1408" s="52">
        <f t="shared" si="543"/>
        <v>0</v>
      </c>
      <c r="K1408" s="52">
        <f t="shared" si="543"/>
        <v>0.25</v>
      </c>
      <c r="L1408" s="52">
        <f t="shared" si="543"/>
        <v>0.75</v>
      </c>
      <c r="M1408" s="54" t="s">
        <v>14</v>
      </c>
    </row>
    <row r="1409" spans="1:13" ht="15" customHeight="1" thickTop="1" thickBot="1">
      <c r="A1409" s="49" t="s">
        <v>16</v>
      </c>
      <c r="B1409" s="50"/>
      <c r="C1409" s="50"/>
      <c r="D1409" s="50"/>
      <c r="E1409" s="50">
        <v>4</v>
      </c>
      <c r="F1409" s="50">
        <v>12</v>
      </c>
      <c r="G1409" s="51">
        <f t="shared" si="542"/>
        <v>16</v>
      </c>
      <c r="H1409" s="52">
        <f t="shared" si="543"/>
        <v>0</v>
      </c>
      <c r="I1409" s="52">
        <f t="shared" si="543"/>
        <v>0</v>
      </c>
      <c r="J1409" s="52">
        <f t="shared" si="543"/>
        <v>0</v>
      </c>
      <c r="K1409" s="52">
        <f t="shared" si="543"/>
        <v>0.25</v>
      </c>
      <c r="L1409" s="52">
        <f t="shared" si="543"/>
        <v>0.75</v>
      </c>
      <c r="M1409" s="54" t="s">
        <v>14</v>
      </c>
    </row>
    <row r="1410" spans="1:13" ht="15" customHeight="1" thickTop="1" thickBot="1">
      <c r="A1410" s="55" t="s">
        <v>17</v>
      </c>
      <c r="B1410" s="56">
        <f>IFERROR(AVERAGE(B1407:B1409),0)</f>
        <v>0</v>
      </c>
      <c r="C1410" s="56"/>
      <c r="D1410" s="56">
        <f t="shared" ref="D1410:E1410" si="544">IFERROR(AVERAGE(D1407:D1409),0)</f>
        <v>0</v>
      </c>
      <c r="E1410" s="56">
        <f t="shared" si="544"/>
        <v>4.333333333333333</v>
      </c>
      <c r="F1410" s="56"/>
      <c r="G1410" s="56">
        <f>SUM(AVERAGE(G1407:G1409))</f>
        <v>16</v>
      </c>
      <c r="H1410" s="57">
        <f>AVERAGE(H1407:H1409)*0.2</f>
        <v>0</v>
      </c>
      <c r="I1410" s="57">
        <f>AVERAGE(I1407:I1409)*0.4</f>
        <v>0</v>
      </c>
      <c r="J1410" s="57">
        <f>AVERAGE(J1407:J1409)*0.6</f>
        <v>0</v>
      </c>
      <c r="K1410" s="57">
        <f>AVERAGE(K1407:K1409)*0.8</f>
        <v>0.21666666666666667</v>
      </c>
      <c r="L1410" s="57">
        <f>AVERAGE(L1407:L1409)*1</f>
        <v>0.72916666666666663</v>
      </c>
      <c r="M1410" s="58">
        <f>SUM(H1410:L1410)</f>
        <v>0.9458333333333333</v>
      </c>
    </row>
    <row r="1411" spans="1:13" ht="15" customHeight="1" thickTop="1" thickBot="1">
      <c r="A1411" s="59" t="s">
        <v>18</v>
      </c>
      <c r="B1411" s="45" t="s">
        <v>7</v>
      </c>
      <c r="C1411" s="45" t="s">
        <v>8</v>
      </c>
      <c r="D1411" s="45" t="s">
        <v>9</v>
      </c>
      <c r="E1411" s="45" t="s">
        <v>10</v>
      </c>
      <c r="F1411" s="45" t="s">
        <v>11</v>
      </c>
      <c r="G1411" s="46" t="s">
        <v>12</v>
      </c>
      <c r="H1411" s="45" t="s">
        <v>7</v>
      </c>
      <c r="I1411" s="45" t="s">
        <v>8</v>
      </c>
      <c r="J1411" s="45" t="s">
        <v>9</v>
      </c>
      <c r="K1411" s="45" t="s">
        <v>10</v>
      </c>
      <c r="L1411" s="60" t="s">
        <v>11</v>
      </c>
      <c r="M1411" s="46" t="s">
        <v>12</v>
      </c>
    </row>
    <row r="1412" spans="1:13" ht="15" customHeight="1" thickTop="1" thickBot="1">
      <c r="A1412" s="49" t="s">
        <v>19</v>
      </c>
      <c r="B1412" s="50"/>
      <c r="C1412" s="50"/>
      <c r="D1412" s="50"/>
      <c r="E1412" s="50">
        <v>3</v>
      </c>
      <c r="F1412" s="50">
        <v>13</v>
      </c>
      <c r="G1412" s="51">
        <f t="shared" ref="G1412:G1416" si="545">SUM(B1412:F1412)</f>
        <v>16</v>
      </c>
      <c r="H1412" s="52">
        <f t="shared" ref="H1412:L1416" si="546">IFERROR(B1412/$G$1412,0)</f>
        <v>0</v>
      </c>
      <c r="I1412" s="52">
        <f t="shared" si="546"/>
        <v>0</v>
      </c>
      <c r="J1412" s="52">
        <f t="shared" si="546"/>
        <v>0</v>
      </c>
      <c r="K1412" s="52">
        <f t="shared" si="546"/>
        <v>0.1875</v>
      </c>
      <c r="L1412" s="52">
        <f t="shared" si="546"/>
        <v>0.8125</v>
      </c>
      <c r="M1412" s="54" t="s">
        <v>14</v>
      </c>
    </row>
    <row r="1413" spans="1:13" ht="15" customHeight="1" thickTop="1" thickBot="1">
      <c r="A1413" s="49" t="s">
        <v>20</v>
      </c>
      <c r="B1413" s="50"/>
      <c r="C1413" s="50"/>
      <c r="D1413" s="50"/>
      <c r="E1413" s="50">
        <v>1</v>
      </c>
      <c r="F1413" s="50">
        <v>15</v>
      </c>
      <c r="G1413" s="51">
        <f t="shared" si="545"/>
        <v>16</v>
      </c>
      <c r="H1413" s="52">
        <f t="shared" si="546"/>
        <v>0</v>
      </c>
      <c r="I1413" s="52">
        <f t="shared" si="546"/>
        <v>0</v>
      </c>
      <c r="J1413" s="52">
        <f t="shared" si="546"/>
        <v>0</v>
      </c>
      <c r="K1413" s="52">
        <f t="shared" si="546"/>
        <v>6.25E-2</v>
      </c>
      <c r="L1413" s="52">
        <f t="shared" si="546"/>
        <v>0.9375</v>
      </c>
      <c r="M1413" s="54" t="s">
        <v>14</v>
      </c>
    </row>
    <row r="1414" spans="1:13" ht="15" customHeight="1" thickTop="1" thickBot="1">
      <c r="A1414" s="49" t="s">
        <v>21</v>
      </c>
      <c r="B1414" s="50"/>
      <c r="C1414" s="50"/>
      <c r="D1414" s="50"/>
      <c r="E1414" s="50">
        <v>3</v>
      </c>
      <c r="F1414" s="50">
        <v>13</v>
      </c>
      <c r="G1414" s="51">
        <f t="shared" si="545"/>
        <v>16</v>
      </c>
      <c r="H1414" s="52">
        <f t="shared" si="546"/>
        <v>0</v>
      </c>
      <c r="I1414" s="52">
        <f t="shared" si="546"/>
        <v>0</v>
      </c>
      <c r="J1414" s="52">
        <f t="shared" si="546"/>
        <v>0</v>
      </c>
      <c r="K1414" s="52">
        <f t="shared" si="546"/>
        <v>0.1875</v>
      </c>
      <c r="L1414" s="52">
        <f t="shared" si="546"/>
        <v>0.8125</v>
      </c>
      <c r="M1414" s="54" t="s">
        <v>14</v>
      </c>
    </row>
    <row r="1415" spans="1:13" ht="15" customHeight="1" thickTop="1" thickBot="1">
      <c r="A1415" s="49" t="s">
        <v>22</v>
      </c>
      <c r="B1415" s="50"/>
      <c r="C1415" s="50"/>
      <c r="D1415" s="50"/>
      <c r="E1415" s="50">
        <v>3</v>
      </c>
      <c r="F1415" s="50">
        <v>13</v>
      </c>
      <c r="G1415" s="51">
        <f t="shared" si="545"/>
        <v>16</v>
      </c>
      <c r="H1415" s="52">
        <f t="shared" si="546"/>
        <v>0</v>
      </c>
      <c r="I1415" s="52">
        <f t="shared" si="546"/>
        <v>0</v>
      </c>
      <c r="J1415" s="52">
        <f t="shared" si="546"/>
        <v>0</v>
      </c>
      <c r="K1415" s="52">
        <f t="shared" si="546"/>
        <v>0.1875</v>
      </c>
      <c r="L1415" s="52">
        <f t="shared" si="546"/>
        <v>0.8125</v>
      </c>
      <c r="M1415" s="54" t="s">
        <v>14</v>
      </c>
    </row>
    <row r="1416" spans="1:13" ht="15" customHeight="1" thickTop="1" thickBot="1">
      <c r="A1416" s="49" t="s">
        <v>23</v>
      </c>
      <c r="B1416" s="50"/>
      <c r="C1416" s="50"/>
      <c r="D1416" s="50"/>
      <c r="E1416" s="50">
        <v>3</v>
      </c>
      <c r="F1416" s="50">
        <v>13</v>
      </c>
      <c r="G1416" s="51">
        <f t="shared" si="545"/>
        <v>16</v>
      </c>
      <c r="H1416" s="52">
        <f t="shared" si="546"/>
        <v>0</v>
      </c>
      <c r="I1416" s="52">
        <f t="shared" si="546"/>
        <v>0</v>
      </c>
      <c r="J1416" s="52">
        <f t="shared" si="546"/>
        <v>0</v>
      </c>
      <c r="K1416" s="52">
        <f t="shared" si="546"/>
        <v>0.1875</v>
      </c>
      <c r="L1416" s="52">
        <f t="shared" si="546"/>
        <v>0.8125</v>
      </c>
      <c r="M1416" s="54"/>
    </row>
    <row r="1417" spans="1:13" ht="15" customHeight="1" thickTop="1" thickBot="1">
      <c r="A1417" s="55" t="s">
        <v>24</v>
      </c>
      <c r="B1417" s="56">
        <f t="shared" ref="B1417:E1417" si="547">IFERROR(AVERAGE(B1412:B1416),0)</f>
        <v>0</v>
      </c>
      <c r="C1417" s="56">
        <f t="shared" si="547"/>
        <v>0</v>
      </c>
      <c r="D1417" s="56">
        <f t="shared" si="547"/>
        <v>0</v>
      </c>
      <c r="E1417" s="56">
        <f t="shared" si="547"/>
        <v>2.6</v>
      </c>
      <c r="F1417" s="56"/>
      <c r="G1417" s="56">
        <f>SUM(AVERAGE(G1412:G1416))</f>
        <v>16</v>
      </c>
      <c r="H1417" s="58">
        <f>AVERAGE(H1412:H1416)*0.2</f>
        <v>0</v>
      </c>
      <c r="I1417" s="58">
        <f>AVERAGE(I1412:I1416)*0.4</f>
        <v>0</v>
      </c>
      <c r="J1417" s="58">
        <f>AVERAGE(J1412:J1416)*0.6</f>
        <v>0</v>
      </c>
      <c r="K1417" s="58">
        <f>AVERAGE(K1412:K1416)*0.8</f>
        <v>0.13</v>
      </c>
      <c r="L1417" s="61">
        <f>AVERAGE(L1412:L1416)*1</f>
        <v>0.83750000000000002</v>
      </c>
      <c r="M1417" s="58">
        <f>SUM(H1417:L1417)</f>
        <v>0.96750000000000003</v>
      </c>
    </row>
    <row r="1418" spans="1:13" ht="15" customHeight="1" thickTop="1" thickBot="1">
      <c r="A1418" s="59" t="s">
        <v>25</v>
      </c>
      <c r="B1418" s="45" t="s">
        <v>7</v>
      </c>
      <c r="C1418" s="45" t="s">
        <v>8</v>
      </c>
      <c r="D1418" s="45" t="s">
        <v>9</v>
      </c>
      <c r="E1418" s="45" t="s">
        <v>10</v>
      </c>
      <c r="F1418" s="45" t="s">
        <v>11</v>
      </c>
      <c r="G1418" s="46" t="s">
        <v>12</v>
      </c>
      <c r="H1418" s="45" t="s">
        <v>7</v>
      </c>
      <c r="I1418" s="45" t="s">
        <v>8</v>
      </c>
      <c r="J1418" s="45" t="s">
        <v>9</v>
      </c>
      <c r="K1418" s="45" t="s">
        <v>10</v>
      </c>
      <c r="L1418" s="60" t="s">
        <v>11</v>
      </c>
      <c r="M1418" s="46" t="s">
        <v>12</v>
      </c>
    </row>
    <row r="1419" spans="1:13" ht="15" customHeight="1" thickTop="1" thickBot="1">
      <c r="A1419" s="49" t="s">
        <v>26</v>
      </c>
      <c r="B1419" s="50"/>
      <c r="C1419" s="50"/>
      <c r="D1419" s="50"/>
      <c r="E1419" s="50">
        <v>6</v>
      </c>
      <c r="F1419" s="50">
        <v>10</v>
      </c>
      <c r="G1419" s="51">
        <f t="shared" ref="G1419:G1421" si="548">SUM(B1419:F1419)</f>
        <v>16</v>
      </c>
      <c r="H1419" s="52">
        <f t="shared" ref="H1419:L1421" si="549">IFERROR(B1419/$G$1419,0)</f>
        <v>0</v>
      </c>
      <c r="I1419" s="52">
        <f t="shared" si="549"/>
        <v>0</v>
      </c>
      <c r="J1419" s="52">
        <f t="shared" si="549"/>
        <v>0</v>
      </c>
      <c r="K1419" s="52">
        <f t="shared" si="549"/>
        <v>0.375</v>
      </c>
      <c r="L1419" s="52">
        <f t="shared" si="549"/>
        <v>0.625</v>
      </c>
      <c r="M1419" s="54" t="s">
        <v>14</v>
      </c>
    </row>
    <row r="1420" spans="1:13" ht="15" customHeight="1" thickTop="1" thickBot="1">
      <c r="A1420" s="49" t="s">
        <v>27</v>
      </c>
      <c r="B1420" s="50"/>
      <c r="C1420" s="50"/>
      <c r="D1420" s="50"/>
      <c r="E1420" s="50">
        <v>6</v>
      </c>
      <c r="F1420" s="50">
        <v>10</v>
      </c>
      <c r="G1420" s="51">
        <f t="shared" si="548"/>
        <v>16</v>
      </c>
      <c r="H1420" s="52">
        <f t="shared" si="549"/>
        <v>0</v>
      </c>
      <c r="I1420" s="52">
        <f t="shared" si="549"/>
        <v>0</v>
      </c>
      <c r="J1420" s="52">
        <f t="shared" si="549"/>
        <v>0</v>
      </c>
      <c r="K1420" s="52">
        <f t="shared" si="549"/>
        <v>0.375</v>
      </c>
      <c r="L1420" s="52">
        <f t="shared" si="549"/>
        <v>0.625</v>
      </c>
      <c r="M1420" s="54" t="s">
        <v>14</v>
      </c>
    </row>
    <row r="1421" spans="1:13" ht="15" customHeight="1" thickTop="1" thickBot="1">
      <c r="A1421" s="49" t="s">
        <v>28</v>
      </c>
      <c r="B1421" s="50"/>
      <c r="C1421" s="50"/>
      <c r="D1421" s="50"/>
      <c r="E1421" s="50">
        <v>7</v>
      </c>
      <c r="F1421" s="50">
        <v>9</v>
      </c>
      <c r="G1421" s="51">
        <f t="shared" si="548"/>
        <v>16</v>
      </c>
      <c r="H1421" s="52">
        <f t="shared" si="549"/>
        <v>0</v>
      </c>
      <c r="I1421" s="52">
        <f t="shared" si="549"/>
        <v>0</v>
      </c>
      <c r="J1421" s="52">
        <f t="shared" si="549"/>
        <v>0</v>
      </c>
      <c r="K1421" s="52">
        <f t="shared" si="549"/>
        <v>0.4375</v>
      </c>
      <c r="L1421" s="52">
        <f t="shared" si="549"/>
        <v>0.5625</v>
      </c>
      <c r="M1421" s="54" t="s">
        <v>14</v>
      </c>
    </row>
    <row r="1422" spans="1:13" ht="15" customHeight="1" thickTop="1" thickBot="1">
      <c r="A1422" s="55" t="s">
        <v>24</v>
      </c>
      <c r="B1422" s="56"/>
      <c r="C1422" s="56">
        <f t="shared" ref="C1422:E1422" si="550">IFERROR(AVERAGE(C1419:C1421),0)</f>
        <v>0</v>
      </c>
      <c r="D1422" s="62">
        <f t="shared" si="550"/>
        <v>0</v>
      </c>
      <c r="E1422" s="62">
        <f t="shared" si="550"/>
        <v>6.333333333333333</v>
      </c>
      <c r="F1422" s="62"/>
      <c r="G1422" s="62">
        <f>SUM(AVERAGE(G1419:G1421))</f>
        <v>16</v>
      </c>
      <c r="H1422" s="58">
        <f>AVERAGE(H1419:H1421)*0.2</f>
        <v>0</v>
      </c>
      <c r="I1422" s="58">
        <f>AVERAGE(I1419:I1421)*0.4</f>
        <v>0</v>
      </c>
      <c r="J1422" s="58">
        <f>AVERAGE(J1419:J1421)*0.6</f>
        <v>0</v>
      </c>
      <c r="K1422" s="58">
        <f>AVERAGE(K1419:K1421)*0.8</f>
        <v>0.31666666666666665</v>
      </c>
      <c r="L1422" s="61">
        <f>AVERAGE(L1419:L1421)*1</f>
        <v>0.60416666666666663</v>
      </c>
      <c r="M1422" s="63">
        <f>SUM(H1422:L1422)</f>
        <v>0.92083333333333328</v>
      </c>
    </row>
    <row r="1423" spans="1:13" ht="15" customHeight="1" thickTop="1" thickBot="1">
      <c r="A1423" s="44" t="s">
        <v>29</v>
      </c>
      <c r="B1423" s="45" t="s">
        <v>7</v>
      </c>
      <c r="C1423" s="45" t="s">
        <v>8</v>
      </c>
      <c r="D1423" s="45" t="s">
        <v>9</v>
      </c>
      <c r="E1423" s="45" t="s">
        <v>10</v>
      </c>
      <c r="F1423" s="45" t="s">
        <v>11</v>
      </c>
      <c r="G1423" s="46" t="s">
        <v>12</v>
      </c>
      <c r="H1423" s="45" t="s">
        <v>7</v>
      </c>
      <c r="I1423" s="45" t="s">
        <v>8</v>
      </c>
      <c r="J1423" s="45" t="s">
        <v>9</v>
      </c>
      <c r="K1423" s="45" t="s">
        <v>10</v>
      </c>
      <c r="L1423" s="60" t="s">
        <v>11</v>
      </c>
      <c r="M1423" s="46" t="s">
        <v>12</v>
      </c>
    </row>
    <row r="1424" spans="1:13" ht="15" customHeight="1" thickTop="1" thickBot="1">
      <c r="A1424" s="64" t="s">
        <v>30</v>
      </c>
      <c r="B1424" s="65"/>
      <c r="C1424" s="65"/>
      <c r="D1424" s="65"/>
      <c r="E1424" s="50">
        <v>6</v>
      </c>
      <c r="F1424" s="50">
        <v>10</v>
      </c>
      <c r="G1424" s="66">
        <f t="shared" ref="G1424:G1427" si="551">SUM(B1424:F1424)</f>
        <v>16</v>
      </c>
      <c r="H1424" s="67">
        <f t="shared" ref="H1424:L1427" si="552">IFERROR(B1424/$G$1424,0)</f>
        <v>0</v>
      </c>
      <c r="I1424" s="67">
        <f t="shared" si="552"/>
        <v>0</v>
      </c>
      <c r="J1424" s="67">
        <f t="shared" si="552"/>
        <v>0</v>
      </c>
      <c r="K1424" s="67">
        <f t="shared" si="552"/>
        <v>0.375</v>
      </c>
      <c r="L1424" s="67">
        <f t="shared" si="552"/>
        <v>0.625</v>
      </c>
      <c r="M1424" s="54" t="s">
        <v>14</v>
      </c>
    </row>
    <row r="1425" spans="1:13" ht="15" customHeight="1" thickTop="1" thickBot="1">
      <c r="A1425" s="64" t="s">
        <v>31</v>
      </c>
      <c r="B1425" s="65"/>
      <c r="C1425" s="65"/>
      <c r="D1425" s="65">
        <v>1</v>
      </c>
      <c r="E1425" s="50">
        <v>5</v>
      </c>
      <c r="F1425" s="50">
        <v>10</v>
      </c>
      <c r="G1425" s="66">
        <f t="shared" si="551"/>
        <v>16</v>
      </c>
      <c r="H1425" s="67">
        <f t="shared" si="552"/>
        <v>0</v>
      </c>
      <c r="I1425" s="67">
        <f t="shared" si="552"/>
        <v>0</v>
      </c>
      <c r="J1425" s="67">
        <f t="shared" si="552"/>
        <v>6.25E-2</v>
      </c>
      <c r="K1425" s="67">
        <f t="shared" si="552"/>
        <v>0.3125</v>
      </c>
      <c r="L1425" s="67">
        <f t="shared" si="552"/>
        <v>0.625</v>
      </c>
      <c r="M1425" s="54" t="s">
        <v>14</v>
      </c>
    </row>
    <row r="1426" spans="1:13" ht="15" customHeight="1" thickTop="1" thickBot="1">
      <c r="A1426" s="64" t="s">
        <v>32</v>
      </c>
      <c r="B1426" s="65"/>
      <c r="C1426" s="65"/>
      <c r="D1426" s="65">
        <v>1</v>
      </c>
      <c r="E1426" s="50">
        <v>4</v>
      </c>
      <c r="F1426" s="50">
        <v>11</v>
      </c>
      <c r="G1426" s="66">
        <f t="shared" si="551"/>
        <v>16</v>
      </c>
      <c r="H1426" s="67">
        <f t="shared" si="552"/>
        <v>0</v>
      </c>
      <c r="I1426" s="67">
        <f t="shared" si="552"/>
        <v>0</v>
      </c>
      <c r="J1426" s="67">
        <f t="shared" si="552"/>
        <v>6.25E-2</v>
      </c>
      <c r="K1426" s="67">
        <f t="shared" si="552"/>
        <v>0.25</v>
      </c>
      <c r="L1426" s="67">
        <f t="shared" si="552"/>
        <v>0.6875</v>
      </c>
      <c r="M1426" s="54" t="s">
        <v>14</v>
      </c>
    </row>
    <row r="1427" spans="1:13" ht="15" customHeight="1" thickTop="1" thickBot="1">
      <c r="A1427" s="64" t="s">
        <v>33</v>
      </c>
      <c r="B1427" s="65"/>
      <c r="C1427" s="65"/>
      <c r="D1427" s="65"/>
      <c r="E1427" s="50">
        <v>3</v>
      </c>
      <c r="F1427" s="50">
        <v>13</v>
      </c>
      <c r="G1427" s="66">
        <f t="shared" si="551"/>
        <v>16</v>
      </c>
      <c r="H1427" s="67">
        <f t="shared" si="552"/>
        <v>0</v>
      </c>
      <c r="I1427" s="67">
        <f t="shared" si="552"/>
        <v>0</v>
      </c>
      <c r="J1427" s="67">
        <f t="shared" si="552"/>
        <v>0</v>
      </c>
      <c r="K1427" s="67">
        <f t="shared" si="552"/>
        <v>0.1875</v>
      </c>
      <c r="L1427" s="67">
        <f t="shared" si="552"/>
        <v>0.8125</v>
      </c>
      <c r="M1427" s="54" t="s">
        <v>14</v>
      </c>
    </row>
    <row r="1428" spans="1:13" ht="15" customHeight="1" thickTop="1" thickBot="1">
      <c r="A1428" s="68" t="s">
        <v>24</v>
      </c>
      <c r="B1428" s="69">
        <f t="shared" ref="B1428:E1428" si="553">IFERROR(AVERAGE(B1424:B1427),0)</f>
        <v>0</v>
      </c>
      <c r="C1428" s="69">
        <f t="shared" si="553"/>
        <v>0</v>
      </c>
      <c r="D1428" s="69">
        <f t="shared" si="553"/>
        <v>1</v>
      </c>
      <c r="E1428" s="69">
        <f t="shared" si="553"/>
        <v>4.5</v>
      </c>
      <c r="F1428" s="69"/>
      <c r="G1428" s="69">
        <f>SUM(AVERAGE(G1424:G1427))</f>
        <v>16</v>
      </c>
      <c r="H1428" s="63">
        <f>AVERAGE(H1424:H1427)*0.2</f>
        <v>0</v>
      </c>
      <c r="I1428" s="63">
        <f>AVERAGE(I1424:I1427)*0.4</f>
        <v>0</v>
      </c>
      <c r="J1428" s="63">
        <f>AVERAGE(J1424:J1427)*0.6</f>
        <v>1.8749999999999999E-2</v>
      </c>
      <c r="K1428" s="63">
        <f>AVERAGE(K1424:K1427)*0.8</f>
        <v>0.22500000000000001</v>
      </c>
      <c r="L1428" s="70">
        <f>AVERAGE(L1424:L1427)*1</f>
        <v>0.6875</v>
      </c>
      <c r="M1428" s="63">
        <f>SUM(H1428:L1428)</f>
        <v>0.93125000000000002</v>
      </c>
    </row>
    <row r="1429" spans="1:13" ht="15" customHeight="1" thickTop="1" thickBot="1">
      <c r="A1429" s="71" t="s">
        <v>114</v>
      </c>
      <c r="B1429" s="72"/>
      <c r="C1429" s="72"/>
      <c r="D1429" s="72"/>
      <c r="E1429" s="72"/>
      <c r="F1429" s="72"/>
      <c r="G1429" s="73">
        <f>SUM(B1429:F1429)</f>
        <v>0</v>
      </c>
      <c r="H1429" s="74">
        <f t="shared" ref="H1429:L1429" si="554">IFERROR(B1429/$G$1429,0)</f>
        <v>0</v>
      </c>
      <c r="I1429" s="74">
        <f t="shared" si="554"/>
        <v>0</v>
      </c>
      <c r="J1429" s="74">
        <f t="shared" si="554"/>
        <v>0</v>
      </c>
      <c r="K1429" s="74">
        <f t="shared" si="554"/>
        <v>0</v>
      </c>
      <c r="L1429" s="74">
        <f t="shared" si="554"/>
        <v>0</v>
      </c>
      <c r="M1429" s="54" t="s">
        <v>14</v>
      </c>
    </row>
    <row r="1430" spans="1:13" ht="15" customHeight="1" thickTop="1" thickBot="1">
      <c r="A1430" s="170" t="s">
        <v>35</v>
      </c>
      <c r="B1430" s="171"/>
      <c r="C1430" s="171"/>
      <c r="D1430" s="171"/>
      <c r="E1430" s="171"/>
      <c r="F1430" s="172"/>
      <c r="G1430" s="75">
        <v>16</v>
      </c>
      <c r="H1430" s="63" t="s">
        <v>14</v>
      </c>
      <c r="I1430" s="63" t="s">
        <v>14</v>
      </c>
      <c r="J1430" s="63" t="s">
        <v>14</v>
      </c>
      <c r="K1430" s="63" t="s">
        <v>14</v>
      </c>
      <c r="L1430" s="63" t="s">
        <v>14</v>
      </c>
      <c r="M1430" s="63">
        <f>(M1410+M1417+M1422+M1428)/4</f>
        <v>0.9413541666666666</v>
      </c>
    </row>
    <row r="1431" spans="1:13" ht="15" customHeight="1" thickTop="1">
      <c r="A1431" s="37"/>
      <c r="B1431" s="37"/>
      <c r="C1431" s="37"/>
      <c r="D1431" s="37"/>
      <c r="E1431" s="37"/>
      <c r="F1431" s="37"/>
      <c r="G1431" s="37"/>
      <c r="H1431" s="37"/>
      <c r="I1431" s="37"/>
      <c r="J1431" s="37"/>
      <c r="K1431" s="37"/>
      <c r="L1431" s="37"/>
      <c r="M1431" s="37"/>
    </row>
    <row r="1432" spans="1:13" ht="15" customHeight="1" thickBot="1">
      <c r="A1432" s="37"/>
      <c r="B1432" s="37"/>
      <c r="C1432" s="37"/>
      <c r="D1432" s="37"/>
      <c r="E1432" s="37"/>
      <c r="F1432" s="37"/>
      <c r="G1432" s="37"/>
      <c r="H1432" s="37"/>
      <c r="I1432" s="37"/>
      <c r="J1432" s="37"/>
      <c r="K1432" s="37"/>
      <c r="L1432" s="37"/>
      <c r="M1432" s="37"/>
    </row>
    <row r="1433" spans="1:13" ht="15" customHeight="1" thickTop="1" thickBot="1">
      <c r="A1433" s="39" t="s">
        <v>0</v>
      </c>
      <c r="B1433" s="153" t="s">
        <v>51</v>
      </c>
      <c r="C1433" s="154"/>
      <c r="D1433" s="154"/>
      <c r="E1433" s="154"/>
      <c r="F1433" s="154"/>
      <c r="G1433" s="155"/>
      <c r="H1433" s="156" t="s">
        <v>111</v>
      </c>
      <c r="I1433" s="157"/>
      <c r="J1433" s="158"/>
      <c r="K1433" s="40" t="s">
        <v>2</v>
      </c>
      <c r="L1433" s="159">
        <v>45338</v>
      </c>
      <c r="M1433" s="160"/>
    </row>
    <row r="1434" spans="1:13" ht="15" customHeight="1" thickBot="1">
      <c r="A1434" s="161" t="s">
        <v>3</v>
      </c>
      <c r="B1434" s="162"/>
      <c r="C1434" s="162"/>
      <c r="D1434" s="162"/>
      <c r="E1434" s="162"/>
      <c r="F1434" s="162"/>
      <c r="G1434" s="163"/>
      <c r="H1434" s="41" t="s">
        <v>112</v>
      </c>
      <c r="I1434" s="167">
        <v>12</v>
      </c>
      <c r="J1434" s="155"/>
      <c r="K1434" s="42"/>
      <c r="L1434" s="41"/>
      <c r="M1434" s="41"/>
    </row>
    <row r="1435" spans="1:13" ht="15" customHeight="1" thickBot="1">
      <c r="A1435" s="164"/>
      <c r="B1435" s="165"/>
      <c r="C1435" s="165"/>
      <c r="D1435" s="165"/>
      <c r="E1435" s="165"/>
      <c r="F1435" s="165"/>
      <c r="G1435" s="166"/>
      <c r="H1435" s="41" t="s">
        <v>113</v>
      </c>
      <c r="I1435" s="167"/>
      <c r="J1435" s="155"/>
      <c r="K1435" s="41"/>
      <c r="L1435" s="41"/>
      <c r="M1435" s="41"/>
    </row>
    <row r="1436" spans="1:13" ht="15" customHeight="1" thickBot="1">
      <c r="A1436" s="43" t="s">
        <v>4</v>
      </c>
      <c r="B1436" s="168" t="s">
        <v>5</v>
      </c>
      <c r="C1436" s="169"/>
      <c r="D1436" s="169"/>
      <c r="E1436" s="169"/>
      <c r="F1436" s="169"/>
      <c r="G1436" s="169"/>
      <c r="H1436" s="167" t="s">
        <v>5</v>
      </c>
      <c r="I1436" s="154"/>
      <c r="J1436" s="154"/>
      <c r="K1436" s="154"/>
      <c r="L1436" s="154"/>
      <c r="M1436" s="155"/>
    </row>
    <row r="1437" spans="1:13" ht="15" customHeight="1" thickTop="1" thickBot="1">
      <c r="A1437" s="44" t="s">
        <v>6</v>
      </c>
      <c r="B1437" s="45" t="s">
        <v>7</v>
      </c>
      <c r="C1437" s="45" t="s">
        <v>8</v>
      </c>
      <c r="D1437" s="45" t="s">
        <v>9</v>
      </c>
      <c r="E1437" s="45" t="s">
        <v>10</v>
      </c>
      <c r="F1437" s="45" t="s">
        <v>11</v>
      </c>
      <c r="G1437" s="46" t="s">
        <v>12</v>
      </c>
      <c r="H1437" s="47" t="s">
        <v>7</v>
      </c>
      <c r="I1437" s="47" t="s">
        <v>8</v>
      </c>
      <c r="J1437" s="47" t="s">
        <v>9</v>
      </c>
      <c r="K1437" s="47" t="s">
        <v>10</v>
      </c>
      <c r="L1437" s="47" t="s">
        <v>11</v>
      </c>
      <c r="M1437" s="48" t="s">
        <v>12</v>
      </c>
    </row>
    <row r="1438" spans="1:13" ht="15" customHeight="1" thickTop="1" thickBot="1">
      <c r="A1438" s="49" t="s">
        <v>13</v>
      </c>
      <c r="B1438" s="50"/>
      <c r="C1438" s="50"/>
      <c r="D1438" s="50"/>
      <c r="E1438" s="50">
        <v>1</v>
      </c>
      <c r="F1438" s="50">
        <v>11</v>
      </c>
      <c r="G1438" s="51">
        <f t="shared" ref="G1438:G1440" si="555">SUM(B1438:F1438)</f>
        <v>12</v>
      </c>
      <c r="H1438" s="52">
        <f t="shared" ref="H1438:L1440" si="556">IFERROR(B1438/$G$1438,0)</f>
        <v>0</v>
      </c>
      <c r="I1438" s="52">
        <f t="shared" si="556"/>
        <v>0</v>
      </c>
      <c r="J1438" s="52">
        <f t="shared" si="556"/>
        <v>0</v>
      </c>
      <c r="K1438" s="52">
        <f t="shared" si="556"/>
        <v>8.3333333333333329E-2</v>
      </c>
      <c r="L1438" s="52">
        <f t="shared" si="556"/>
        <v>0.91666666666666663</v>
      </c>
      <c r="M1438" s="53" t="s">
        <v>14</v>
      </c>
    </row>
    <row r="1439" spans="1:13" ht="15" customHeight="1" thickTop="1" thickBot="1">
      <c r="A1439" s="49" t="s">
        <v>15</v>
      </c>
      <c r="B1439" s="50"/>
      <c r="C1439" s="50"/>
      <c r="D1439" s="50"/>
      <c r="E1439" s="50">
        <v>2</v>
      </c>
      <c r="F1439" s="50">
        <v>10</v>
      </c>
      <c r="G1439" s="51">
        <f t="shared" si="555"/>
        <v>12</v>
      </c>
      <c r="H1439" s="52">
        <f t="shared" si="556"/>
        <v>0</v>
      </c>
      <c r="I1439" s="52">
        <f t="shared" si="556"/>
        <v>0</v>
      </c>
      <c r="J1439" s="52">
        <f t="shared" si="556"/>
        <v>0</v>
      </c>
      <c r="K1439" s="52">
        <f t="shared" si="556"/>
        <v>0.16666666666666666</v>
      </c>
      <c r="L1439" s="52">
        <f t="shared" si="556"/>
        <v>0.83333333333333337</v>
      </c>
      <c r="M1439" s="54" t="s">
        <v>14</v>
      </c>
    </row>
    <row r="1440" spans="1:13" ht="15" customHeight="1" thickTop="1" thickBot="1">
      <c r="A1440" s="49" t="s">
        <v>16</v>
      </c>
      <c r="B1440" s="50"/>
      <c r="C1440" s="50"/>
      <c r="D1440" s="50"/>
      <c r="E1440" s="50">
        <v>1</v>
      </c>
      <c r="F1440" s="50">
        <v>11</v>
      </c>
      <c r="G1440" s="51">
        <f t="shared" si="555"/>
        <v>12</v>
      </c>
      <c r="H1440" s="52">
        <f t="shared" si="556"/>
        <v>0</v>
      </c>
      <c r="I1440" s="52">
        <f t="shared" si="556"/>
        <v>0</v>
      </c>
      <c r="J1440" s="52">
        <f t="shared" si="556"/>
        <v>0</v>
      </c>
      <c r="K1440" s="52">
        <f t="shared" si="556"/>
        <v>8.3333333333333329E-2</v>
      </c>
      <c r="L1440" s="52">
        <f t="shared" si="556"/>
        <v>0.91666666666666663</v>
      </c>
      <c r="M1440" s="54" t="s">
        <v>14</v>
      </c>
    </row>
    <row r="1441" spans="1:13" ht="15" customHeight="1" thickTop="1" thickBot="1">
      <c r="A1441" s="55" t="s">
        <v>17</v>
      </c>
      <c r="B1441" s="56">
        <f>IFERROR(AVERAGE(B1438:B1440),0)</f>
        <v>0</v>
      </c>
      <c r="C1441" s="56"/>
      <c r="D1441" s="56">
        <f t="shared" ref="D1441:E1441" si="557">IFERROR(AVERAGE(D1438:D1440),0)</f>
        <v>0</v>
      </c>
      <c r="E1441" s="56">
        <f t="shared" si="557"/>
        <v>1.3333333333333333</v>
      </c>
      <c r="F1441" s="56"/>
      <c r="G1441" s="56">
        <f>SUM(AVERAGE(G1438:G1440))</f>
        <v>12</v>
      </c>
      <c r="H1441" s="57">
        <f>AVERAGE(H1438:H1440)*0.2</f>
        <v>0</v>
      </c>
      <c r="I1441" s="57">
        <f>AVERAGE(I1438:I1440)*0.4</f>
        <v>0</v>
      </c>
      <c r="J1441" s="57">
        <f>AVERAGE(J1438:J1440)*0.6</f>
        <v>0</v>
      </c>
      <c r="K1441" s="57">
        <f>AVERAGE(K1438:K1440)*0.8</f>
        <v>8.8888888888888892E-2</v>
      </c>
      <c r="L1441" s="57">
        <f>AVERAGE(L1438:L1440)*1</f>
        <v>0.88888888888888884</v>
      </c>
      <c r="M1441" s="58">
        <f>SUM(H1441:L1441)</f>
        <v>0.97777777777777775</v>
      </c>
    </row>
    <row r="1442" spans="1:13" ht="15" customHeight="1" thickTop="1" thickBot="1">
      <c r="A1442" s="59" t="s">
        <v>18</v>
      </c>
      <c r="B1442" s="45" t="s">
        <v>7</v>
      </c>
      <c r="C1442" s="45" t="s">
        <v>8</v>
      </c>
      <c r="D1442" s="45" t="s">
        <v>9</v>
      </c>
      <c r="E1442" s="45" t="s">
        <v>10</v>
      </c>
      <c r="F1442" s="45" t="s">
        <v>11</v>
      </c>
      <c r="G1442" s="46" t="s">
        <v>12</v>
      </c>
      <c r="H1442" s="45" t="s">
        <v>7</v>
      </c>
      <c r="I1442" s="45" t="s">
        <v>8</v>
      </c>
      <c r="J1442" s="45" t="s">
        <v>9</v>
      </c>
      <c r="K1442" s="45" t="s">
        <v>10</v>
      </c>
      <c r="L1442" s="60" t="s">
        <v>11</v>
      </c>
      <c r="M1442" s="46" t="s">
        <v>12</v>
      </c>
    </row>
    <row r="1443" spans="1:13" ht="15" customHeight="1" thickTop="1" thickBot="1">
      <c r="A1443" s="49" t="s">
        <v>19</v>
      </c>
      <c r="B1443" s="50"/>
      <c r="C1443" s="50"/>
      <c r="D1443" s="50"/>
      <c r="E1443" s="50">
        <v>1</v>
      </c>
      <c r="F1443" s="50">
        <v>11</v>
      </c>
      <c r="G1443" s="51">
        <f t="shared" ref="G1443:G1447" si="558">SUM(B1443:F1443)</f>
        <v>12</v>
      </c>
      <c r="H1443" s="52">
        <f t="shared" ref="H1443:L1447" si="559">IFERROR(B1443/$G$1443,0)</f>
        <v>0</v>
      </c>
      <c r="I1443" s="52">
        <f t="shared" si="559"/>
        <v>0</v>
      </c>
      <c r="J1443" s="52">
        <f t="shared" si="559"/>
        <v>0</v>
      </c>
      <c r="K1443" s="52">
        <f t="shared" si="559"/>
        <v>8.3333333333333329E-2</v>
      </c>
      <c r="L1443" s="52">
        <f t="shared" si="559"/>
        <v>0.91666666666666663</v>
      </c>
      <c r="M1443" s="54" t="s">
        <v>14</v>
      </c>
    </row>
    <row r="1444" spans="1:13" ht="15" customHeight="1" thickTop="1" thickBot="1">
      <c r="A1444" s="49" t="s">
        <v>20</v>
      </c>
      <c r="B1444" s="50"/>
      <c r="C1444" s="50"/>
      <c r="D1444" s="50"/>
      <c r="E1444" s="50">
        <v>3</v>
      </c>
      <c r="F1444" s="50">
        <v>9</v>
      </c>
      <c r="G1444" s="51">
        <f t="shared" si="558"/>
        <v>12</v>
      </c>
      <c r="H1444" s="52">
        <f t="shared" si="559"/>
        <v>0</v>
      </c>
      <c r="I1444" s="52">
        <f t="shared" si="559"/>
        <v>0</v>
      </c>
      <c r="J1444" s="52">
        <f t="shared" si="559"/>
        <v>0</v>
      </c>
      <c r="K1444" s="52">
        <f t="shared" si="559"/>
        <v>0.25</v>
      </c>
      <c r="L1444" s="52">
        <f t="shared" si="559"/>
        <v>0.75</v>
      </c>
      <c r="M1444" s="54" t="s">
        <v>14</v>
      </c>
    </row>
    <row r="1445" spans="1:13" ht="15" customHeight="1" thickTop="1" thickBot="1">
      <c r="A1445" s="49" t="s">
        <v>21</v>
      </c>
      <c r="B1445" s="50"/>
      <c r="C1445" s="50"/>
      <c r="D1445" s="50"/>
      <c r="E1445" s="50">
        <v>1</v>
      </c>
      <c r="F1445" s="50">
        <v>11</v>
      </c>
      <c r="G1445" s="51">
        <f t="shared" si="558"/>
        <v>12</v>
      </c>
      <c r="H1445" s="52">
        <f t="shared" si="559"/>
        <v>0</v>
      </c>
      <c r="I1445" s="52">
        <f t="shared" si="559"/>
        <v>0</v>
      </c>
      <c r="J1445" s="52">
        <f t="shared" si="559"/>
        <v>0</v>
      </c>
      <c r="K1445" s="52">
        <f t="shared" si="559"/>
        <v>8.3333333333333329E-2</v>
      </c>
      <c r="L1445" s="52">
        <f t="shared" si="559"/>
        <v>0.91666666666666663</v>
      </c>
      <c r="M1445" s="54" t="s">
        <v>14</v>
      </c>
    </row>
    <row r="1446" spans="1:13" ht="15" customHeight="1" thickTop="1" thickBot="1">
      <c r="A1446" s="49" t="s">
        <v>22</v>
      </c>
      <c r="B1446" s="50"/>
      <c r="C1446" s="50"/>
      <c r="D1446" s="50"/>
      <c r="E1446" s="50">
        <v>1</v>
      </c>
      <c r="F1446" s="50">
        <v>11</v>
      </c>
      <c r="G1446" s="51">
        <f t="shared" si="558"/>
        <v>12</v>
      </c>
      <c r="H1446" s="52">
        <f t="shared" si="559"/>
        <v>0</v>
      </c>
      <c r="I1446" s="52">
        <f t="shared" si="559"/>
        <v>0</v>
      </c>
      <c r="J1446" s="52">
        <f t="shared" si="559"/>
        <v>0</v>
      </c>
      <c r="K1446" s="52">
        <f t="shared" si="559"/>
        <v>8.3333333333333329E-2</v>
      </c>
      <c r="L1446" s="52">
        <f t="shared" si="559"/>
        <v>0.91666666666666663</v>
      </c>
      <c r="M1446" s="54" t="s">
        <v>14</v>
      </c>
    </row>
    <row r="1447" spans="1:13" ht="15" customHeight="1" thickTop="1" thickBot="1">
      <c r="A1447" s="49" t="s">
        <v>23</v>
      </c>
      <c r="B1447" s="50"/>
      <c r="C1447" s="50"/>
      <c r="D1447" s="50"/>
      <c r="E1447" s="50">
        <v>2</v>
      </c>
      <c r="F1447" s="50">
        <v>10</v>
      </c>
      <c r="G1447" s="51">
        <f t="shared" si="558"/>
        <v>12</v>
      </c>
      <c r="H1447" s="52">
        <f t="shared" si="559"/>
        <v>0</v>
      </c>
      <c r="I1447" s="52">
        <f t="shared" si="559"/>
        <v>0</v>
      </c>
      <c r="J1447" s="52">
        <f t="shared" si="559"/>
        <v>0</v>
      </c>
      <c r="K1447" s="52">
        <f t="shared" si="559"/>
        <v>0.16666666666666666</v>
      </c>
      <c r="L1447" s="52">
        <f t="shared" si="559"/>
        <v>0.83333333333333337</v>
      </c>
      <c r="M1447" s="54"/>
    </row>
    <row r="1448" spans="1:13" ht="15" customHeight="1" thickTop="1" thickBot="1">
      <c r="A1448" s="55" t="s">
        <v>24</v>
      </c>
      <c r="B1448" s="56">
        <f t="shared" ref="B1448:E1448" si="560">IFERROR(AVERAGE(B1443:B1447),0)</f>
        <v>0</v>
      </c>
      <c r="C1448" s="56">
        <f t="shared" si="560"/>
        <v>0</v>
      </c>
      <c r="D1448" s="56">
        <f t="shared" si="560"/>
        <v>0</v>
      </c>
      <c r="E1448" s="56">
        <f t="shared" si="560"/>
        <v>1.6</v>
      </c>
      <c r="F1448" s="56"/>
      <c r="G1448" s="56">
        <f>SUM(AVERAGE(G1443:G1447))</f>
        <v>12</v>
      </c>
      <c r="H1448" s="58">
        <f>AVERAGE(H1443:H1447)*0.2</f>
        <v>0</v>
      </c>
      <c r="I1448" s="58">
        <f>AVERAGE(I1443:I1447)*0.4</f>
        <v>0</v>
      </c>
      <c r="J1448" s="58">
        <f>AVERAGE(J1443:J1447)*0.6</f>
        <v>0</v>
      </c>
      <c r="K1448" s="58">
        <f>AVERAGE(K1443:K1447)*0.8</f>
        <v>0.10666666666666667</v>
      </c>
      <c r="L1448" s="61">
        <f>AVERAGE(L1443:L1447)*1</f>
        <v>0.86666666666666659</v>
      </c>
      <c r="M1448" s="58">
        <f>SUM(H1448:L1448)</f>
        <v>0.97333333333333327</v>
      </c>
    </row>
    <row r="1449" spans="1:13" ht="15" customHeight="1" thickTop="1" thickBot="1">
      <c r="A1449" s="59" t="s">
        <v>25</v>
      </c>
      <c r="B1449" s="45" t="s">
        <v>7</v>
      </c>
      <c r="C1449" s="45" t="s">
        <v>8</v>
      </c>
      <c r="D1449" s="45" t="s">
        <v>9</v>
      </c>
      <c r="E1449" s="45" t="s">
        <v>10</v>
      </c>
      <c r="F1449" s="45" t="s">
        <v>11</v>
      </c>
      <c r="G1449" s="46" t="s">
        <v>12</v>
      </c>
      <c r="H1449" s="45" t="s">
        <v>7</v>
      </c>
      <c r="I1449" s="45" t="s">
        <v>8</v>
      </c>
      <c r="J1449" s="45" t="s">
        <v>9</v>
      </c>
      <c r="K1449" s="45" t="s">
        <v>10</v>
      </c>
      <c r="L1449" s="60" t="s">
        <v>11</v>
      </c>
      <c r="M1449" s="46" t="s">
        <v>12</v>
      </c>
    </row>
    <row r="1450" spans="1:13" ht="15" customHeight="1" thickTop="1" thickBot="1">
      <c r="A1450" s="49" t="s">
        <v>26</v>
      </c>
      <c r="B1450" s="50"/>
      <c r="C1450" s="50"/>
      <c r="D1450" s="50"/>
      <c r="E1450" s="50">
        <v>4</v>
      </c>
      <c r="F1450" s="50">
        <v>8</v>
      </c>
      <c r="G1450" s="51">
        <f t="shared" ref="G1450:G1452" si="561">SUM(B1450:F1450)</f>
        <v>12</v>
      </c>
      <c r="H1450" s="52">
        <f t="shared" ref="H1450:L1452" si="562">IFERROR(B1450/$G$1450,0)</f>
        <v>0</v>
      </c>
      <c r="I1450" s="52">
        <f t="shared" si="562"/>
        <v>0</v>
      </c>
      <c r="J1450" s="52">
        <f t="shared" si="562"/>
        <v>0</v>
      </c>
      <c r="K1450" s="52">
        <f t="shared" si="562"/>
        <v>0.33333333333333331</v>
      </c>
      <c r="L1450" s="52">
        <f t="shared" si="562"/>
        <v>0.66666666666666663</v>
      </c>
      <c r="M1450" s="54" t="s">
        <v>14</v>
      </c>
    </row>
    <row r="1451" spans="1:13" ht="15" customHeight="1" thickTop="1" thickBot="1">
      <c r="A1451" s="49" t="s">
        <v>27</v>
      </c>
      <c r="B1451" s="50"/>
      <c r="C1451" s="50"/>
      <c r="D1451" s="50">
        <v>1</v>
      </c>
      <c r="E1451" s="50">
        <v>4</v>
      </c>
      <c r="F1451" s="50">
        <v>7</v>
      </c>
      <c r="G1451" s="51">
        <f t="shared" si="561"/>
        <v>12</v>
      </c>
      <c r="H1451" s="52">
        <f t="shared" si="562"/>
        <v>0</v>
      </c>
      <c r="I1451" s="52">
        <f t="shared" si="562"/>
        <v>0</v>
      </c>
      <c r="J1451" s="52">
        <f t="shared" si="562"/>
        <v>8.3333333333333329E-2</v>
      </c>
      <c r="K1451" s="52">
        <f t="shared" si="562"/>
        <v>0.33333333333333331</v>
      </c>
      <c r="L1451" s="52">
        <f t="shared" si="562"/>
        <v>0.58333333333333337</v>
      </c>
      <c r="M1451" s="54" t="s">
        <v>14</v>
      </c>
    </row>
    <row r="1452" spans="1:13" ht="15" customHeight="1" thickTop="1" thickBot="1">
      <c r="A1452" s="49" t="s">
        <v>28</v>
      </c>
      <c r="B1452" s="50"/>
      <c r="C1452" s="50"/>
      <c r="D1452" s="50"/>
      <c r="E1452" s="50">
        <v>4</v>
      </c>
      <c r="F1452" s="50">
        <v>8</v>
      </c>
      <c r="G1452" s="51">
        <f t="shared" si="561"/>
        <v>12</v>
      </c>
      <c r="H1452" s="52">
        <f t="shared" si="562"/>
        <v>0</v>
      </c>
      <c r="I1452" s="52">
        <f t="shared" si="562"/>
        <v>0</v>
      </c>
      <c r="J1452" s="52">
        <f t="shared" si="562"/>
        <v>0</v>
      </c>
      <c r="K1452" s="52">
        <f t="shared" si="562"/>
        <v>0.33333333333333331</v>
      </c>
      <c r="L1452" s="52">
        <f t="shared" si="562"/>
        <v>0.66666666666666663</v>
      </c>
      <c r="M1452" s="54" t="s">
        <v>14</v>
      </c>
    </row>
    <row r="1453" spans="1:13" ht="15" customHeight="1" thickTop="1" thickBot="1">
      <c r="A1453" s="55" t="s">
        <v>24</v>
      </c>
      <c r="B1453" s="56"/>
      <c r="C1453" s="56">
        <f t="shared" ref="C1453:E1453" si="563">IFERROR(AVERAGE(C1450:C1452),0)</f>
        <v>0</v>
      </c>
      <c r="D1453" s="62">
        <f t="shared" si="563"/>
        <v>1</v>
      </c>
      <c r="E1453" s="62">
        <f t="shared" si="563"/>
        <v>4</v>
      </c>
      <c r="F1453" s="62"/>
      <c r="G1453" s="62">
        <f>SUM(AVERAGE(G1450:G1452))</f>
        <v>12</v>
      </c>
      <c r="H1453" s="58">
        <f>AVERAGE(H1450:H1452)*0.2</f>
        <v>0</v>
      </c>
      <c r="I1453" s="58">
        <f>AVERAGE(I1450:I1452)*0.4</f>
        <v>0</v>
      </c>
      <c r="J1453" s="58">
        <f>AVERAGE(J1450:J1452)*0.6</f>
        <v>1.6666666666666666E-2</v>
      </c>
      <c r="K1453" s="58">
        <f>AVERAGE(K1450:K1452)*0.8</f>
        <v>0.26666666666666666</v>
      </c>
      <c r="L1453" s="61">
        <f>AVERAGE(L1450:L1452)*1</f>
        <v>0.63888888888888884</v>
      </c>
      <c r="M1453" s="63">
        <f>SUM(H1453:L1453)</f>
        <v>0.92222222222222217</v>
      </c>
    </row>
    <row r="1454" spans="1:13" ht="15" customHeight="1" thickTop="1" thickBot="1">
      <c r="A1454" s="44" t="s">
        <v>29</v>
      </c>
      <c r="B1454" s="45" t="s">
        <v>7</v>
      </c>
      <c r="C1454" s="45" t="s">
        <v>8</v>
      </c>
      <c r="D1454" s="45" t="s">
        <v>9</v>
      </c>
      <c r="E1454" s="45" t="s">
        <v>10</v>
      </c>
      <c r="F1454" s="45" t="s">
        <v>11</v>
      </c>
      <c r="G1454" s="46" t="s">
        <v>12</v>
      </c>
      <c r="H1454" s="45" t="s">
        <v>7</v>
      </c>
      <c r="I1454" s="45" t="s">
        <v>8</v>
      </c>
      <c r="J1454" s="45" t="s">
        <v>9</v>
      </c>
      <c r="K1454" s="45" t="s">
        <v>10</v>
      </c>
      <c r="L1454" s="60" t="s">
        <v>11</v>
      </c>
      <c r="M1454" s="46" t="s">
        <v>12</v>
      </c>
    </row>
    <row r="1455" spans="1:13" ht="15" customHeight="1" thickTop="1" thickBot="1">
      <c r="A1455" s="64" t="s">
        <v>30</v>
      </c>
      <c r="B1455" s="65"/>
      <c r="C1455" s="65"/>
      <c r="D1455" s="65"/>
      <c r="E1455" s="50">
        <v>4</v>
      </c>
      <c r="F1455" s="50">
        <v>8</v>
      </c>
      <c r="G1455" s="66">
        <f t="shared" ref="G1455:G1458" si="564">SUM(B1455:F1455)</f>
        <v>12</v>
      </c>
      <c r="H1455" s="67">
        <f t="shared" ref="H1455:L1458" si="565">IFERROR(B1455/$G$1455,0)</f>
        <v>0</v>
      </c>
      <c r="I1455" s="67">
        <f t="shared" si="565"/>
        <v>0</v>
      </c>
      <c r="J1455" s="67">
        <f t="shared" si="565"/>
        <v>0</v>
      </c>
      <c r="K1455" s="67">
        <f t="shared" si="565"/>
        <v>0.33333333333333331</v>
      </c>
      <c r="L1455" s="67">
        <f t="shared" si="565"/>
        <v>0.66666666666666663</v>
      </c>
      <c r="M1455" s="54" t="s">
        <v>14</v>
      </c>
    </row>
    <row r="1456" spans="1:13" ht="15" customHeight="1" thickTop="1" thickBot="1">
      <c r="A1456" s="64" t="s">
        <v>31</v>
      </c>
      <c r="B1456" s="65"/>
      <c r="C1456" s="65"/>
      <c r="D1456" s="65"/>
      <c r="E1456" s="50">
        <v>4</v>
      </c>
      <c r="F1456" s="50">
        <v>8</v>
      </c>
      <c r="G1456" s="66">
        <f t="shared" si="564"/>
        <v>12</v>
      </c>
      <c r="H1456" s="67">
        <f t="shared" si="565"/>
        <v>0</v>
      </c>
      <c r="I1456" s="67">
        <f t="shared" si="565"/>
        <v>0</v>
      </c>
      <c r="J1456" s="67">
        <f t="shared" si="565"/>
        <v>0</v>
      </c>
      <c r="K1456" s="67">
        <f t="shared" si="565"/>
        <v>0.33333333333333331</v>
      </c>
      <c r="L1456" s="67">
        <f t="shared" si="565"/>
        <v>0.66666666666666663</v>
      </c>
      <c r="M1456" s="54" t="s">
        <v>14</v>
      </c>
    </row>
    <row r="1457" spans="1:13" ht="15" customHeight="1" thickTop="1" thickBot="1">
      <c r="A1457" s="64" t="s">
        <v>32</v>
      </c>
      <c r="B1457" s="65"/>
      <c r="C1457" s="65"/>
      <c r="D1457" s="65"/>
      <c r="E1457" s="50">
        <v>4</v>
      </c>
      <c r="F1457" s="50">
        <v>8</v>
      </c>
      <c r="G1457" s="66">
        <f t="shared" si="564"/>
        <v>12</v>
      </c>
      <c r="H1457" s="67">
        <f t="shared" si="565"/>
        <v>0</v>
      </c>
      <c r="I1457" s="67">
        <f t="shared" si="565"/>
        <v>0</v>
      </c>
      <c r="J1457" s="67">
        <f t="shared" si="565"/>
        <v>0</v>
      </c>
      <c r="K1457" s="67">
        <f t="shared" si="565"/>
        <v>0.33333333333333331</v>
      </c>
      <c r="L1457" s="67">
        <f t="shared" si="565"/>
        <v>0.66666666666666663</v>
      </c>
      <c r="M1457" s="54" t="s">
        <v>14</v>
      </c>
    </row>
    <row r="1458" spans="1:13" ht="15" customHeight="1" thickTop="1" thickBot="1">
      <c r="A1458" s="64" t="s">
        <v>33</v>
      </c>
      <c r="B1458" s="65"/>
      <c r="C1458" s="65"/>
      <c r="D1458" s="65"/>
      <c r="E1458" s="50">
        <v>3</v>
      </c>
      <c r="F1458" s="50">
        <v>9</v>
      </c>
      <c r="G1458" s="66">
        <f t="shared" si="564"/>
        <v>12</v>
      </c>
      <c r="H1458" s="67">
        <f t="shared" si="565"/>
        <v>0</v>
      </c>
      <c r="I1458" s="67">
        <f t="shared" si="565"/>
        <v>0</v>
      </c>
      <c r="J1458" s="67">
        <f t="shared" si="565"/>
        <v>0</v>
      </c>
      <c r="K1458" s="67">
        <f t="shared" si="565"/>
        <v>0.25</v>
      </c>
      <c r="L1458" s="67">
        <f t="shared" si="565"/>
        <v>0.75</v>
      </c>
      <c r="M1458" s="54" t="s">
        <v>14</v>
      </c>
    </row>
    <row r="1459" spans="1:13" ht="15" customHeight="1" thickTop="1" thickBot="1">
      <c r="A1459" s="68" t="s">
        <v>24</v>
      </c>
      <c r="B1459" s="69">
        <f t="shared" ref="B1459:E1459" si="566">IFERROR(AVERAGE(B1455:B1458),0)</f>
        <v>0</v>
      </c>
      <c r="C1459" s="69">
        <f t="shared" si="566"/>
        <v>0</v>
      </c>
      <c r="D1459" s="69">
        <f t="shared" si="566"/>
        <v>0</v>
      </c>
      <c r="E1459" s="69">
        <f t="shared" si="566"/>
        <v>3.75</v>
      </c>
      <c r="F1459" s="69"/>
      <c r="G1459" s="69">
        <f>SUM(AVERAGE(G1455:G1458))</f>
        <v>12</v>
      </c>
      <c r="H1459" s="63">
        <f>AVERAGE(H1455:H1458)*0.2</f>
        <v>0</v>
      </c>
      <c r="I1459" s="63">
        <f>AVERAGE(I1455:I1458)*0.4</f>
        <v>0</v>
      </c>
      <c r="J1459" s="63">
        <f>AVERAGE(J1455:J1458)*0.6</f>
        <v>0</v>
      </c>
      <c r="K1459" s="63">
        <f>AVERAGE(K1455:K1458)*0.8</f>
        <v>0.25</v>
      </c>
      <c r="L1459" s="70">
        <f>AVERAGE(L1455:L1458)*1</f>
        <v>0.6875</v>
      </c>
      <c r="M1459" s="63">
        <f>SUM(H1459:L1459)</f>
        <v>0.9375</v>
      </c>
    </row>
    <row r="1460" spans="1:13" ht="15" customHeight="1" thickTop="1" thickBot="1">
      <c r="A1460" s="71" t="s">
        <v>114</v>
      </c>
      <c r="B1460" s="72"/>
      <c r="C1460" s="72"/>
      <c r="D1460" s="72"/>
      <c r="E1460" s="72"/>
      <c r="F1460" s="72"/>
      <c r="G1460" s="73">
        <f>SUM(B1460:F1460)</f>
        <v>0</v>
      </c>
      <c r="H1460" s="74">
        <f t="shared" ref="H1460:L1460" si="567">IFERROR(B1460/$G$1460,0)</f>
        <v>0</v>
      </c>
      <c r="I1460" s="74">
        <f t="shared" si="567"/>
        <v>0</v>
      </c>
      <c r="J1460" s="74">
        <f t="shared" si="567"/>
        <v>0</v>
      </c>
      <c r="K1460" s="74">
        <f t="shared" si="567"/>
        <v>0</v>
      </c>
      <c r="L1460" s="74">
        <f t="shared" si="567"/>
        <v>0</v>
      </c>
      <c r="M1460" s="54" t="s">
        <v>14</v>
      </c>
    </row>
    <row r="1461" spans="1:13" ht="15" customHeight="1" thickTop="1" thickBot="1">
      <c r="A1461" s="170" t="s">
        <v>35</v>
      </c>
      <c r="B1461" s="171"/>
      <c r="C1461" s="171"/>
      <c r="D1461" s="171"/>
      <c r="E1461" s="171"/>
      <c r="F1461" s="172"/>
      <c r="G1461" s="75">
        <v>12</v>
      </c>
      <c r="H1461" s="63" t="s">
        <v>14</v>
      </c>
      <c r="I1461" s="63" t="s">
        <v>14</v>
      </c>
      <c r="J1461" s="63" t="s">
        <v>14</v>
      </c>
      <c r="K1461" s="63" t="s">
        <v>14</v>
      </c>
      <c r="L1461" s="63" t="s">
        <v>14</v>
      </c>
      <c r="M1461" s="63">
        <f>(M1441+M1448+M1453+M1459)/4</f>
        <v>0.95270833333333327</v>
      </c>
    </row>
    <row r="1462" spans="1:13" ht="15" customHeight="1" thickTop="1">
      <c r="A1462" s="37"/>
      <c r="B1462" s="37"/>
      <c r="C1462" s="37"/>
      <c r="D1462" s="37"/>
      <c r="E1462" s="37"/>
      <c r="F1462" s="37"/>
      <c r="G1462" s="37"/>
      <c r="H1462" s="37"/>
      <c r="I1462" s="37"/>
      <c r="J1462" s="37"/>
      <c r="K1462" s="37"/>
      <c r="L1462" s="37"/>
      <c r="M1462" s="37"/>
    </row>
    <row r="1463" spans="1:13" ht="15" customHeight="1" thickBot="1">
      <c r="A1463" s="37"/>
      <c r="B1463" s="37"/>
      <c r="C1463" s="37"/>
      <c r="D1463" s="37"/>
      <c r="E1463" s="37"/>
      <c r="F1463" s="37"/>
      <c r="G1463" s="37"/>
      <c r="H1463" s="37"/>
      <c r="I1463" s="37"/>
      <c r="J1463" s="37"/>
      <c r="K1463" s="37"/>
      <c r="L1463" s="37"/>
      <c r="M1463" s="37"/>
    </row>
    <row r="1464" spans="1:13" ht="15" customHeight="1" thickTop="1" thickBot="1">
      <c r="A1464" s="39" t="s">
        <v>0</v>
      </c>
      <c r="B1464" s="153" t="s">
        <v>74</v>
      </c>
      <c r="C1464" s="154"/>
      <c r="D1464" s="154"/>
      <c r="E1464" s="154"/>
      <c r="F1464" s="154"/>
      <c r="G1464" s="155"/>
      <c r="H1464" s="156" t="s">
        <v>111</v>
      </c>
      <c r="I1464" s="157"/>
      <c r="J1464" s="158"/>
      <c r="K1464" s="40" t="s">
        <v>2</v>
      </c>
      <c r="L1464" s="159">
        <v>45310</v>
      </c>
      <c r="M1464" s="160"/>
    </row>
    <row r="1465" spans="1:13" ht="15" customHeight="1" thickBot="1">
      <c r="A1465" s="161" t="s">
        <v>3</v>
      </c>
      <c r="B1465" s="162"/>
      <c r="C1465" s="162"/>
      <c r="D1465" s="162"/>
      <c r="E1465" s="162"/>
      <c r="F1465" s="162"/>
      <c r="G1465" s="163"/>
      <c r="H1465" s="41" t="s">
        <v>112</v>
      </c>
      <c r="I1465" s="167">
        <v>15</v>
      </c>
      <c r="J1465" s="155"/>
      <c r="K1465" s="42"/>
      <c r="L1465" s="41"/>
      <c r="M1465" s="41"/>
    </row>
    <row r="1466" spans="1:13" ht="15" customHeight="1" thickBot="1">
      <c r="A1466" s="164"/>
      <c r="B1466" s="165"/>
      <c r="C1466" s="165"/>
      <c r="D1466" s="165"/>
      <c r="E1466" s="165"/>
      <c r="F1466" s="165"/>
      <c r="G1466" s="166"/>
      <c r="H1466" s="41" t="s">
        <v>113</v>
      </c>
      <c r="I1466" s="167"/>
      <c r="J1466" s="155"/>
      <c r="K1466" s="41"/>
      <c r="L1466" s="41"/>
      <c r="M1466" s="41"/>
    </row>
    <row r="1467" spans="1:13" ht="15" customHeight="1" thickBot="1">
      <c r="A1467" s="43" t="s">
        <v>4</v>
      </c>
      <c r="B1467" s="168" t="s">
        <v>5</v>
      </c>
      <c r="C1467" s="169"/>
      <c r="D1467" s="169"/>
      <c r="E1467" s="169"/>
      <c r="F1467" s="169"/>
      <c r="G1467" s="169"/>
      <c r="H1467" s="167" t="s">
        <v>5</v>
      </c>
      <c r="I1467" s="154"/>
      <c r="J1467" s="154"/>
      <c r="K1467" s="154"/>
      <c r="L1467" s="154"/>
      <c r="M1467" s="155"/>
    </row>
    <row r="1468" spans="1:13" ht="15" customHeight="1" thickTop="1" thickBot="1">
      <c r="A1468" s="44" t="s">
        <v>6</v>
      </c>
      <c r="B1468" s="45" t="s">
        <v>7</v>
      </c>
      <c r="C1468" s="45" t="s">
        <v>8</v>
      </c>
      <c r="D1468" s="45" t="s">
        <v>9</v>
      </c>
      <c r="E1468" s="45" t="s">
        <v>10</v>
      </c>
      <c r="F1468" s="45" t="s">
        <v>11</v>
      </c>
      <c r="G1468" s="46" t="s">
        <v>12</v>
      </c>
      <c r="H1468" s="47" t="s">
        <v>7</v>
      </c>
      <c r="I1468" s="47" t="s">
        <v>8</v>
      </c>
      <c r="J1468" s="47" t="s">
        <v>9</v>
      </c>
      <c r="K1468" s="47" t="s">
        <v>10</v>
      </c>
      <c r="L1468" s="47" t="s">
        <v>11</v>
      </c>
      <c r="M1468" s="48" t="s">
        <v>12</v>
      </c>
    </row>
    <row r="1469" spans="1:13" ht="15" customHeight="1" thickTop="1" thickBot="1">
      <c r="A1469" s="49" t="s">
        <v>13</v>
      </c>
      <c r="B1469" s="50"/>
      <c r="C1469" s="50"/>
      <c r="D1469" s="50"/>
      <c r="E1469" s="50">
        <v>1</v>
      </c>
      <c r="F1469" s="50">
        <v>14</v>
      </c>
      <c r="G1469" s="51">
        <f t="shared" ref="G1469:G1471" si="568">SUM(B1469:F1469)</f>
        <v>15</v>
      </c>
      <c r="H1469" s="52">
        <f t="shared" ref="H1469:L1471" si="569">IFERROR(B1469/$G$1469,0)</f>
        <v>0</v>
      </c>
      <c r="I1469" s="52">
        <f t="shared" si="569"/>
        <v>0</v>
      </c>
      <c r="J1469" s="52">
        <f t="shared" si="569"/>
        <v>0</v>
      </c>
      <c r="K1469" s="52">
        <f t="shared" si="569"/>
        <v>6.6666666666666666E-2</v>
      </c>
      <c r="L1469" s="52">
        <f t="shared" si="569"/>
        <v>0.93333333333333335</v>
      </c>
      <c r="M1469" s="53" t="s">
        <v>14</v>
      </c>
    </row>
    <row r="1470" spans="1:13" ht="15" customHeight="1" thickTop="1" thickBot="1">
      <c r="A1470" s="49" t="s">
        <v>15</v>
      </c>
      <c r="B1470" s="50"/>
      <c r="C1470" s="50">
        <v>1</v>
      </c>
      <c r="D1470" s="50"/>
      <c r="E1470" s="50">
        <v>4</v>
      </c>
      <c r="F1470" s="50">
        <v>10</v>
      </c>
      <c r="G1470" s="51">
        <f t="shared" si="568"/>
        <v>15</v>
      </c>
      <c r="H1470" s="52">
        <f t="shared" si="569"/>
        <v>0</v>
      </c>
      <c r="I1470" s="52">
        <f t="shared" si="569"/>
        <v>6.6666666666666666E-2</v>
      </c>
      <c r="J1470" s="52">
        <f t="shared" si="569"/>
        <v>0</v>
      </c>
      <c r="K1470" s="52">
        <f t="shared" si="569"/>
        <v>0.26666666666666666</v>
      </c>
      <c r="L1470" s="52">
        <f t="shared" si="569"/>
        <v>0.66666666666666663</v>
      </c>
      <c r="M1470" s="54" t="s">
        <v>14</v>
      </c>
    </row>
    <row r="1471" spans="1:13" ht="15" customHeight="1" thickTop="1" thickBot="1">
      <c r="A1471" s="49" t="s">
        <v>16</v>
      </c>
      <c r="B1471" s="50"/>
      <c r="C1471" s="50"/>
      <c r="D1471" s="50"/>
      <c r="E1471" s="50">
        <v>6</v>
      </c>
      <c r="F1471" s="50">
        <v>9</v>
      </c>
      <c r="G1471" s="51">
        <f t="shared" si="568"/>
        <v>15</v>
      </c>
      <c r="H1471" s="52">
        <f t="shared" si="569"/>
        <v>0</v>
      </c>
      <c r="I1471" s="52">
        <f t="shared" si="569"/>
        <v>0</v>
      </c>
      <c r="J1471" s="52">
        <f t="shared" si="569"/>
        <v>0</v>
      </c>
      <c r="K1471" s="52">
        <f t="shared" si="569"/>
        <v>0.4</v>
      </c>
      <c r="L1471" s="52">
        <f t="shared" si="569"/>
        <v>0.6</v>
      </c>
      <c r="M1471" s="54" t="s">
        <v>14</v>
      </c>
    </row>
    <row r="1472" spans="1:13" ht="15" customHeight="1" thickTop="1" thickBot="1">
      <c r="A1472" s="55" t="s">
        <v>17</v>
      </c>
      <c r="B1472" s="56">
        <f>IFERROR(AVERAGE(B1469:B1471),0)</f>
        <v>0</v>
      </c>
      <c r="C1472" s="56"/>
      <c r="D1472" s="56">
        <f t="shared" ref="D1472:E1472" si="570">IFERROR(AVERAGE(D1469:D1471),0)</f>
        <v>0</v>
      </c>
      <c r="E1472" s="56">
        <f t="shared" si="570"/>
        <v>3.6666666666666665</v>
      </c>
      <c r="F1472" s="56"/>
      <c r="G1472" s="56">
        <f>SUM(AVERAGE(G1469:G1471))</f>
        <v>15</v>
      </c>
      <c r="H1472" s="57">
        <f>AVERAGE(H1469:H1471)*0.2</f>
        <v>0</v>
      </c>
      <c r="I1472" s="57">
        <f>AVERAGE(I1469:I1471)*0.4</f>
        <v>8.8888888888888889E-3</v>
      </c>
      <c r="J1472" s="57">
        <f>AVERAGE(J1469:J1471)*0.6</f>
        <v>0</v>
      </c>
      <c r="K1472" s="57">
        <f>AVERAGE(K1469:K1471)*0.8</f>
        <v>0.19555555555555559</v>
      </c>
      <c r="L1472" s="57">
        <f>AVERAGE(L1469:L1471)*1</f>
        <v>0.73333333333333339</v>
      </c>
      <c r="M1472" s="58">
        <f>SUM(H1472:L1472)</f>
        <v>0.93777777777777782</v>
      </c>
    </row>
    <row r="1473" spans="1:13" ht="15" customHeight="1" thickTop="1" thickBot="1">
      <c r="A1473" s="59" t="s">
        <v>18</v>
      </c>
      <c r="B1473" s="45" t="s">
        <v>7</v>
      </c>
      <c r="C1473" s="45" t="s">
        <v>8</v>
      </c>
      <c r="D1473" s="45" t="s">
        <v>9</v>
      </c>
      <c r="E1473" s="45" t="s">
        <v>10</v>
      </c>
      <c r="F1473" s="45" t="s">
        <v>11</v>
      </c>
      <c r="G1473" s="46" t="s">
        <v>12</v>
      </c>
      <c r="H1473" s="45" t="s">
        <v>7</v>
      </c>
      <c r="I1473" s="45" t="s">
        <v>8</v>
      </c>
      <c r="J1473" s="45" t="s">
        <v>9</v>
      </c>
      <c r="K1473" s="45" t="s">
        <v>10</v>
      </c>
      <c r="L1473" s="60" t="s">
        <v>11</v>
      </c>
      <c r="M1473" s="46" t="s">
        <v>12</v>
      </c>
    </row>
    <row r="1474" spans="1:13" ht="15" customHeight="1" thickTop="1" thickBot="1">
      <c r="A1474" s="49" t="s">
        <v>19</v>
      </c>
      <c r="B1474" s="50"/>
      <c r="C1474" s="50"/>
      <c r="D1474" s="50"/>
      <c r="E1474" s="50">
        <v>6</v>
      </c>
      <c r="F1474" s="50">
        <v>9</v>
      </c>
      <c r="G1474" s="51">
        <f t="shared" ref="G1474:G1478" si="571">SUM(B1474:F1474)</f>
        <v>15</v>
      </c>
      <c r="H1474" s="52">
        <f t="shared" ref="H1474:L1478" si="572">IFERROR(B1474/$G$1474,0)</f>
        <v>0</v>
      </c>
      <c r="I1474" s="52">
        <f t="shared" si="572"/>
        <v>0</v>
      </c>
      <c r="J1474" s="52">
        <f t="shared" si="572"/>
        <v>0</v>
      </c>
      <c r="K1474" s="52">
        <f t="shared" si="572"/>
        <v>0.4</v>
      </c>
      <c r="L1474" s="52">
        <f t="shared" si="572"/>
        <v>0.6</v>
      </c>
      <c r="M1474" s="54" t="s">
        <v>14</v>
      </c>
    </row>
    <row r="1475" spans="1:13" ht="15" customHeight="1" thickTop="1" thickBot="1">
      <c r="A1475" s="49" t="s">
        <v>20</v>
      </c>
      <c r="B1475" s="50"/>
      <c r="C1475" s="50"/>
      <c r="D1475" s="50"/>
      <c r="E1475" s="50">
        <v>7</v>
      </c>
      <c r="F1475" s="50">
        <v>8</v>
      </c>
      <c r="G1475" s="51">
        <f t="shared" si="571"/>
        <v>15</v>
      </c>
      <c r="H1475" s="52">
        <f t="shared" si="572"/>
        <v>0</v>
      </c>
      <c r="I1475" s="52">
        <f t="shared" si="572"/>
        <v>0</v>
      </c>
      <c r="J1475" s="52">
        <f t="shared" si="572"/>
        <v>0</v>
      </c>
      <c r="K1475" s="52">
        <f t="shared" si="572"/>
        <v>0.46666666666666667</v>
      </c>
      <c r="L1475" s="52">
        <f t="shared" si="572"/>
        <v>0.53333333333333333</v>
      </c>
      <c r="M1475" s="54" t="s">
        <v>14</v>
      </c>
    </row>
    <row r="1476" spans="1:13" ht="15" customHeight="1" thickTop="1" thickBot="1">
      <c r="A1476" s="49" t="s">
        <v>21</v>
      </c>
      <c r="B1476" s="50"/>
      <c r="C1476" s="50"/>
      <c r="D1476" s="50"/>
      <c r="E1476" s="50">
        <v>5</v>
      </c>
      <c r="F1476" s="50">
        <v>10</v>
      </c>
      <c r="G1476" s="51">
        <f t="shared" si="571"/>
        <v>15</v>
      </c>
      <c r="H1476" s="52">
        <f t="shared" si="572"/>
        <v>0</v>
      </c>
      <c r="I1476" s="52">
        <f t="shared" si="572"/>
        <v>0</v>
      </c>
      <c r="J1476" s="52">
        <f t="shared" si="572"/>
        <v>0</v>
      </c>
      <c r="K1476" s="52">
        <f t="shared" si="572"/>
        <v>0.33333333333333331</v>
      </c>
      <c r="L1476" s="52">
        <f t="shared" si="572"/>
        <v>0.66666666666666663</v>
      </c>
      <c r="M1476" s="54" t="s">
        <v>14</v>
      </c>
    </row>
    <row r="1477" spans="1:13" ht="15" customHeight="1" thickTop="1" thickBot="1">
      <c r="A1477" s="49" t="s">
        <v>22</v>
      </c>
      <c r="B1477" s="50"/>
      <c r="C1477" s="50"/>
      <c r="D1477" s="50"/>
      <c r="E1477" s="50">
        <v>3</v>
      </c>
      <c r="F1477" s="50">
        <v>12</v>
      </c>
      <c r="G1477" s="51">
        <f t="shared" si="571"/>
        <v>15</v>
      </c>
      <c r="H1477" s="52">
        <f t="shared" si="572"/>
        <v>0</v>
      </c>
      <c r="I1477" s="52">
        <f t="shared" si="572"/>
        <v>0</v>
      </c>
      <c r="J1477" s="52">
        <f t="shared" si="572"/>
        <v>0</v>
      </c>
      <c r="K1477" s="52">
        <f t="shared" si="572"/>
        <v>0.2</v>
      </c>
      <c r="L1477" s="52">
        <f t="shared" si="572"/>
        <v>0.8</v>
      </c>
      <c r="M1477" s="54" t="s">
        <v>14</v>
      </c>
    </row>
    <row r="1478" spans="1:13" ht="15" customHeight="1" thickTop="1" thickBot="1">
      <c r="A1478" s="49" t="s">
        <v>23</v>
      </c>
      <c r="B1478" s="50"/>
      <c r="C1478" s="50"/>
      <c r="D1478" s="50"/>
      <c r="E1478" s="50">
        <v>5</v>
      </c>
      <c r="F1478" s="50">
        <v>10</v>
      </c>
      <c r="G1478" s="51">
        <f t="shared" si="571"/>
        <v>15</v>
      </c>
      <c r="H1478" s="52">
        <f t="shared" si="572"/>
        <v>0</v>
      </c>
      <c r="I1478" s="52">
        <f t="shared" si="572"/>
        <v>0</v>
      </c>
      <c r="J1478" s="52">
        <f t="shared" si="572"/>
        <v>0</v>
      </c>
      <c r="K1478" s="52">
        <f t="shared" si="572"/>
        <v>0.33333333333333331</v>
      </c>
      <c r="L1478" s="52">
        <f t="shared" si="572"/>
        <v>0.66666666666666663</v>
      </c>
      <c r="M1478" s="54"/>
    </row>
    <row r="1479" spans="1:13" ht="15" customHeight="1" thickTop="1" thickBot="1">
      <c r="A1479" s="55" t="s">
        <v>24</v>
      </c>
      <c r="B1479" s="56">
        <f t="shared" ref="B1479:E1479" si="573">IFERROR(AVERAGE(B1474:B1478),0)</f>
        <v>0</v>
      </c>
      <c r="C1479" s="56">
        <f t="shared" si="573"/>
        <v>0</v>
      </c>
      <c r="D1479" s="56">
        <f t="shared" si="573"/>
        <v>0</v>
      </c>
      <c r="E1479" s="56">
        <f t="shared" si="573"/>
        <v>5.2</v>
      </c>
      <c r="F1479" s="56"/>
      <c r="G1479" s="56">
        <f>SUM(AVERAGE(G1474:G1478))</f>
        <v>15</v>
      </c>
      <c r="H1479" s="58">
        <f>AVERAGE(H1474:H1478)*0.2</f>
        <v>0</v>
      </c>
      <c r="I1479" s="58">
        <f>AVERAGE(I1474:I1478)*0.4</f>
        <v>0</v>
      </c>
      <c r="J1479" s="58">
        <f>AVERAGE(J1474:J1478)*0.6</f>
        <v>0</v>
      </c>
      <c r="K1479" s="58">
        <f>AVERAGE(K1474:K1478)*0.8</f>
        <v>0.27733333333333332</v>
      </c>
      <c r="L1479" s="61">
        <f>AVERAGE(L1474:L1478)*1</f>
        <v>0.65333333333333321</v>
      </c>
      <c r="M1479" s="58">
        <f>SUM(H1479:L1479)</f>
        <v>0.93066666666666653</v>
      </c>
    </row>
    <row r="1480" spans="1:13" ht="15" customHeight="1" thickTop="1" thickBot="1">
      <c r="A1480" s="59" t="s">
        <v>25</v>
      </c>
      <c r="B1480" s="45" t="s">
        <v>7</v>
      </c>
      <c r="C1480" s="45" t="s">
        <v>8</v>
      </c>
      <c r="D1480" s="45" t="s">
        <v>9</v>
      </c>
      <c r="E1480" s="45" t="s">
        <v>10</v>
      </c>
      <c r="F1480" s="45" t="s">
        <v>11</v>
      </c>
      <c r="G1480" s="46" t="s">
        <v>12</v>
      </c>
      <c r="H1480" s="45" t="s">
        <v>7</v>
      </c>
      <c r="I1480" s="45" t="s">
        <v>8</v>
      </c>
      <c r="J1480" s="45" t="s">
        <v>9</v>
      </c>
      <c r="K1480" s="45" t="s">
        <v>10</v>
      </c>
      <c r="L1480" s="60" t="s">
        <v>11</v>
      </c>
      <c r="M1480" s="46" t="s">
        <v>12</v>
      </c>
    </row>
    <row r="1481" spans="1:13" ht="15" customHeight="1" thickTop="1" thickBot="1">
      <c r="A1481" s="49" t="s">
        <v>26</v>
      </c>
      <c r="B1481" s="50"/>
      <c r="C1481" s="50">
        <v>2</v>
      </c>
      <c r="D1481" s="50">
        <v>1</v>
      </c>
      <c r="E1481" s="50">
        <v>7</v>
      </c>
      <c r="F1481" s="50">
        <v>5</v>
      </c>
      <c r="G1481" s="51">
        <f t="shared" ref="G1481:G1483" si="574">SUM(B1481:F1481)</f>
        <v>15</v>
      </c>
      <c r="H1481" s="52">
        <f t="shared" ref="H1481:L1483" si="575">IFERROR(B1481/$G$1481,0)</f>
        <v>0</v>
      </c>
      <c r="I1481" s="52">
        <f t="shared" si="575"/>
        <v>0.13333333333333333</v>
      </c>
      <c r="J1481" s="52">
        <f t="shared" si="575"/>
        <v>6.6666666666666666E-2</v>
      </c>
      <c r="K1481" s="52">
        <f t="shared" si="575"/>
        <v>0.46666666666666667</v>
      </c>
      <c r="L1481" s="52">
        <f t="shared" si="575"/>
        <v>0.33333333333333331</v>
      </c>
      <c r="M1481" s="54" t="s">
        <v>14</v>
      </c>
    </row>
    <row r="1482" spans="1:13" ht="15" customHeight="1" thickTop="1" thickBot="1">
      <c r="A1482" s="49" t="s">
        <v>27</v>
      </c>
      <c r="B1482" s="50"/>
      <c r="C1482" s="50">
        <v>1</v>
      </c>
      <c r="D1482" s="50">
        <v>2</v>
      </c>
      <c r="E1482" s="50"/>
      <c r="F1482" s="50">
        <v>12</v>
      </c>
      <c r="G1482" s="51">
        <f t="shared" si="574"/>
        <v>15</v>
      </c>
      <c r="H1482" s="52">
        <f t="shared" si="575"/>
        <v>0</v>
      </c>
      <c r="I1482" s="52">
        <f t="shared" si="575"/>
        <v>6.6666666666666666E-2</v>
      </c>
      <c r="J1482" s="52">
        <f t="shared" si="575"/>
        <v>0.13333333333333333</v>
      </c>
      <c r="K1482" s="52">
        <f t="shared" si="575"/>
        <v>0</v>
      </c>
      <c r="L1482" s="52">
        <f t="shared" si="575"/>
        <v>0.8</v>
      </c>
      <c r="M1482" s="54" t="s">
        <v>14</v>
      </c>
    </row>
    <row r="1483" spans="1:13" ht="15" customHeight="1" thickTop="1" thickBot="1">
      <c r="A1483" s="49" t="s">
        <v>28</v>
      </c>
      <c r="B1483" s="50"/>
      <c r="C1483" s="50">
        <v>1</v>
      </c>
      <c r="D1483" s="50"/>
      <c r="E1483" s="50">
        <v>9</v>
      </c>
      <c r="F1483" s="50">
        <v>5</v>
      </c>
      <c r="G1483" s="51">
        <f t="shared" si="574"/>
        <v>15</v>
      </c>
      <c r="H1483" s="52">
        <f t="shared" si="575"/>
        <v>0</v>
      </c>
      <c r="I1483" s="52">
        <f t="shared" si="575"/>
        <v>6.6666666666666666E-2</v>
      </c>
      <c r="J1483" s="52">
        <f t="shared" si="575"/>
        <v>0</v>
      </c>
      <c r="K1483" s="52">
        <f t="shared" si="575"/>
        <v>0.6</v>
      </c>
      <c r="L1483" s="52">
        <f t="shared" si="575"/>
        <v>0.33333333333333331</v>
      </c>
      <c r="M1483" s="54" t="s">
        <v>14</v>
      </c>
    </row>
    <row r="1484" spans="1:13" ht="15" customHeight="1" thickTop="1" thickBot="1">
      <c r="A1484" s="55" t="s">
        <v>24</v>
      </c>
      <c r="B1484" s="56"/>
      <c r="C1484" s="56">
        <f t="shared" ref="C1484:E1484" si="576">IFERROR(AVERAGE(C1481:C1483),0)</f>
        <v>1.3333333333333333</v>
      </c>
      <c r="D1484" s="62">
        <f t="shared" si="576"/>
        <v>1.5</v>
      </c>
      <c r="E1484" s="62">
        <f t="shared" si="576"/>
        <v>8</v>
      </c>
      <c r="F1484" s="62"/>
      <c r="G1484" s="62">
        <f>SUM(AVERAGE(G1481:G1483))</f>
        <v>15</v>
      </c>
      <c r="H1484" s="58">
        <f>AVERAGE(H1481:H1483)*0.2</f>
        <v>0</v>
      </c>
      <c r="I1484" s="58">
        <f>AVERAGE(I1481:I1483)*0.4</f>
        <v>3.5555555555555556E-2</v>
      </c>
      <c r="J1484" s="58">
        <f>AVERAGE(J1481:J1483)*0.6</f>
        <v>0.04</v>
      </c>
      <c r="K1484" s="58">
        <f>AVERAGE(K1481:K1483)*0.8</f>
        <v>0.28444444444444444</v>
      </c>
      <c r="L1484" s="61">
        <f>AVERAGE(L1481:L1483)*1</f>
        <v>0.48888888888888887</v>
      </c>
      <c r="M1484" s="63">
        <f>SUM(H1484:L1484)</f>
        <v>0.8488888888888888</v>
      </c>
    </row>
    <row r="1485" spans="1:13" ht="15" customHeight="1" thickTop="1" thickBot="1">
      <c r="A1485" s="44" t="s">
        <v>29</v>
      </c>
      <c r="B1485" s="45" t="s">
        <v>7</v>
      </c>
      <c r="C1485" s="45" t="s">
        <v>8</v>
      </c>
      <c r="D1485" s="45" t="s">
        <v>9</v>
      </c>
      <c r="E1485" s="45" t="s">
        <v>10</v>
      </c>
      <c r="F1485" s="45" t="s">
        <v>11</v>
      </c>
      <c r="G1485" s="46" t="s">
        <v>12</v>
      </c>
      <c r="H1485" s="45" t="s">
        <v>7</v>
      </c>
      <c r="I1485" s="45" t="s">
        <v>8</v>
      </c>
      <c r="J1485" s="45" t="s">
        <v>9</v>
      </c>
      <c r="K1485" s="45" t="s">
        <v>10</v>
      </c>
      <c r="L1485" s="60" t="s">
        <v>11</v>
      </c>
      <c r="M1485" s="46" t="s">
        <v>12</v>
      </c>
    </row>
    <row r="1486" spans="1:13" ht="15" customHeight="1" thickTop="1" thickBot="1">
      <c r="A1486" s="64" t="s">
        <v>30</v>
      </c>
      <c r="B1486" s="65"/>
      <c r="C1486" s="65">
        <v>1</v>
      </c>
      <c r="D1486" s="65"/>
      <c r="E1486" s="50">
        <v>9</v>
      </c>
      <c r="F1486" s="50">
        <v>5</v>
      </c>
      <c r="G1486" s="66">
        <f t="shared" ref="G1486:G1489" si="577">SUM(B1486:F1486)</f>
        <v>15</v>
      </c>
      <c r="H1486" s="67">
        <f t="shared" ref="H1486:L1489" si="578">IFERROR(B1486/$G$1486,0)</f>
        <v>0</v>
      </c>
      <c r="I1486" s="67">
        <f t="shared" si="578"/>
        <v>6.6666666666666666E-2</v>
      </c>
      <c r="J1486" s="67">
        <f t="shared" si="578"/>
        <v>0</v>
      </c>
      <c r="K1486" s="67">
        <f t="shared" si="578"/>
        <v>0.6</v>
      </c>
      <c r="L1486" s="67">
        <f t="shared" si="578"/>
        <v>0.33333333333333331</v>
      </c>
      <c r="M1486" s="54" t="s">
        <v>14</v>
      </c>
    </row>
    <row r="1487" spans="1:13" ht="15" customHeight="1" thickTop="1" thickBot="1">
      <c r="A1487" s="64" t="s">
        <v>31</v>
      </c>
      <c r="B1487" s="65"/>
      <c r="C1487" s="65"/>
      <c r="D1487" s="65"/>
      <c r="E1487" s="50">
        <v>8</v>
      </c>
      <c r="F1487" s="50">
        <v>7</v>
      </c>
      <c r="G1487" s="66">
        <f t="shared" si="577"/>
        <v>15</v>
      </c>
      <c r="H1487" s="67">
        <f t="shared" si="578"/>
        <v>0</v>
      </c>
      <c r="I1487" s="67">
        <f t="shared" si="578"/>
        <v>0</v>
      </c>
      <c r="J1487" s="67">
        <f t="shared" si="578"/>
        <v>0</v>
      </c>
      <c r="K1487" s="67">
        <f t="shared" si="578"/>
        <v>0.53333333333333333</v>
      </c>
      <c r="L1487" s="67">
        <f t="shared" si="578"/>
        <v>0.46666666666666667</v>
      </c>
      <c r="M1487" s="54" t="s">
        <v>14</v>
      </c>
    </row>
    <row r="1488" spans="1:13" ht="15" customHeight="1" thickTop="1" thickBot="1">
      <c r="A1488" s="64" t="s">
        <v>32</v>
      </c>
      <c r="B1488" s="65"/>
      <c r="C1488" s="65"/>
      <c r="D1488" s="65"/>
      <c r="E1488" s="50">
        <v>6</v>
      </c>
      <c r="F1488" s="50">
        <v>9</v>
      </c>
      <c r="G1488" s="66">
        <f t="shared" si="577"/>
        <v>15</v>
      </c>
      <c r="H1488" s="67">
        <f t="shared" si="578"/>
        <v>0</v>
      </c>
      <c r="I1488" s="67">
        <f t="shared" si="578"/>
        <v>0</v>
      </c>
      <c r="J1488" s="67">
        <f t="shared" si="578"/>
        <v>0</v>
      </c>
      <c r="K1488" s="67">
        <f t="shared" si="578"/>
        <v>0.4</v>
      </c>
      <c r="L1488" s="67">
        <f t="shared" si="578"/>
        <v>0.6</v>
      </c>
      <c r="M1488" s="54" t="s">
        <v>14</v>
      </c>
    </row>
    <row r="1489" spans="1:13" ht="15" customHeight="1" thickTop="1" thickBot="1">
      <c r="A1489" s="64" t="s">
        <v>33</v>
      </c>
      <c r="B1489" s="65"/>
      <c r="C1489" s="65"/>
      <c r="D1489" s="65"/>
      <c r="E1489" s="50">
        <v>7</v>
      </c>
      <c r="F1489" s="50">
        <v>8</v>
      </c>
      <c r="G1489" s="66">
        <f t="shared" si="577"/>
        <v>15</v>
      </c>
      <c r="H1489" s="67">
        <f t="shared" si="578"/>
        <v>0</v>
      </c>
      <c r="I1489" s="67">
        <f t="shared" si="578"/>
        <v>0</v>
      </c>
      <c r="J1489" s="67">
        <f t="shared" si="578"/>
        <v>0</v>
      </c>
      <c r="K1489" s="67">
        <f t="shared" si="578"/>
        <v>0.46666666666666667</v>
      </c>
      <c r="L1489" s="67">
        <f t="shared" si="578"/>
        <v>0.53333333333333333</v>
      </c>
      <c r="M1489" s="54" t="s">
        <v>14</v>
      </c>
    </row>
    <row r="1490" spans="1:13" ht="15" customHeight="1" thickTop="1" thickBot="1">
      <c r="A1490" s="68" t="s">
        <v>24</v>
      </c>
      <c r="B1490" s="69">
        <f t="shared" ref="B1490:E1490" si="579">IFERROR(AVERAGE(B1486:B1489),0)</f>
        <v>0</v>
      </c>
      <c r="C1490" s="69">
        <f t="shared" si="579"/>
        <v>1</v>
      </c>
      <c r="D1490" s="69">
        <f t="shared" si="579"/>
        <v>0</v>
      </c>
      <c r="E1490" s="69">
        <f t="shared" si="579"/>
        <v>7.5</v>
      </c>
      <c r="F1490" s="69"/>
      <c r="G1490" s="69">
        <f>SUM(AVERAGE(G1486:G1489))</f>
        <v>15</v>
      </c>
      <c r="H1490" s="63">
        <f>AVERAGE(H1486:H1489)*0.2</f>
        <v>0</v>
      </c>
      <c r="I1490" s="63">
        <f>AVERAGE(I1486:I1489)*0.4</f>
        <v>6.6666666666666671E-3</v>
      </c>
      <c r="J1490" s="63">
        <f>AVERAGE(J1486:J1489)*0.6</f>
        <v>0</v>
      </c>
      <c r="K1490" s="63">
        <f>AVERAGE(K1486:K1489)*0.8</f>
        <v>0.4</v>
      </c>
      <c r="L1490" s="70">
        <f>AVERAGE(L1486:L1489)*1</f>
        <v>0.48333333333333328</v>
      </c>
      <c r="M1490" s="63">
        <f>SUM(H1490:L1490)</f>
        <v>0.8899999999999999</v>
      </c>
    </row>
    <row r="1491" spans="1:13" ht="15" customHeight="1" thickTop="1" thickBot="1">
      <c r="A1491" s="71" t="s">
        <v>114</v>
      </c>
      <c r="B1491" s="72"/>
      <c r="C1491" s="72"/>
      <c r="D1491" s="72"/>
      <c r="E1491" s="72"/>
      <c r="F1491" s="72"/>
      <c r="G1491" s="73">
        <f>SUM(B1491:F1491)</f>
        <v>0</v>
      </c>
      <c r="H1491" s="74">
        <f t="shared" ref="H1491:L1491" si="580">IFERROR(B1491/$G$1491,0)</f>
        <v>0</v>
      </c>
      <c r="I1491" s="74">
        <f t="shared" si="580"/>
        <v>0</v>
      </c>
      <c r="J1491" s="74">
        <f t="shared" si="580"/>
        <v>0</v>
      </c>
      <c r="K1491" s="74">
        <f t="shared" si="580"/>
        <v>0</v>
      </c>
      <c r="L1491" s="74">
        <f t="shared" si="580"/>
        <v>0</v>
      </c>
      <c r="M1491" s="54" t="s">
        <v>14</v>
      </c>
    </row>
    <row r="1492" spans="1:13" ht="15" customHeight="1" thickTop="1" thickBot="1">
      <c r="A1492" s="170" t="s">
        <v>35</v>
      </c>
      <c r="B1492" s="171"/>
      <c r="C1492" s="171"/>
      <c r="D1492" s="171"/>
      <c r="E1492" s="171"/>
      <c r="F1492" s="172"/>
      <c r="G1492" s="75">
        <v>15</v>
      </c>
      <c r="H1492" s="63" t="s">
        <v>14</v>
      </c>
      <c r="I1492" s="63" t="s">
        <v>14</v>
      </c>
      <c r="J1492" s="63" t="s">
        <v>14</v>
      </c>
      <c r="K1492" s="63" t="s">
        <v>14</v>
      </c>
      <c r="L1492" s="63" t="s">
        <v>14</v>
      </c>
      <c r="M1492" s="63">
        <f>(M1472+M1479+M1484+M1490)/4</f>
        <v>0.90183333333333326</v>
      </c>
    </row>
    <row r="1493" spans="1:13" ht="15" customHeight="1" thickTop="1">
      <c r="A1493" s="37"/>
      <c r="B1493" s="37"/>
      <c r="C1493" s="37"/>
      <c r="D1493" s="37"/>
      <c r="E1493" s="37"/>
      <c r="F1493" s="37"/>
      <c r="G1493" s="37"/>
      <c r="H1493" s="37"/>
      <c r="I1493" s="37"/>
      <c r="J1493" s="37"/>
      <c r="K1493" s="37"/>
      <c r="L1493" s="37"/>
      <c r="M1493" s="37"/>
    </row>
    <row r="1494" spans="1:13" ht="15" customHeight="1" thickBot="1">
      <c r="A1494" s="37"/>
      <c r="B1494" s="37"/>
      <c r="C1494" s="37"/>
      <c r="D1494" s="37"/>
      <c r="E1494" s="37"/>
      <c r="F1494" s="37"/>
      <c r="G1494" s="37"/>
      <c r="H1494" s="37"/>
      <c r="I1494" s="37"/>
      <c r="J1494" s="37"/>
      <c r="K1494" s="37"/>
      <c r="L1494" s="37"/>
      <c r="M1494" s="37"/>
    </row>
    <row r="1495" spans="1:13" ht="15" customHeight="1" thickTop="1" thickBot="1">
      <c r="A1495" s="39" t="s">
        <v>0</v>
      </c>
      <c r="B1495" s="153" t="s">
        <v>115</v>
      </c>
      <c r="C1495" s="154"/>
      <c r="D1495" s="154"/>
      <c r="E1495" s="154"/>
      <c r="F1495" s="154"/>
      <c r="G1495" s="155"/>
      <c r="H1495" s="156" t="s">
        <v>111</v>
      </c>
      <c r="I1495" s="157"/>
      <c r="J1495" s="158"/>
      <c r="K1495" s="40" t="s">
        <v>2</v>
      </c>
      <c r="L1495" s="159">
        <v>45312</v>
      </c>
      <c r="M1495" s="160"/>
    </row>
    <row r="1496" spans="1:13" ht="15" customHeight="1" thickBot="1">
      <c r="A1496" s="161" t="s">
        <v>3</v>
      </c>
      <c r="B1496" s="162"/>
      <c r="C1496" s="162"/>
      <c r="D1496" s="162"/>
      <c r="E1496" s="162"/>
      <c r="F1496" s="162"/>
      <c r="G1496" s="163"/>
      <c r="H1496" s="41" t="s">
        <v>112</v>
      </c>
      <c r="I1496" s="167">
        <v>18</v>
      </c>
      <c r="J1496" s="155"/>
      <c r="K1496" s="42"/>
      <c r="L1496" s="41"/>
      <c r="M1496" s="41"/>
    </row>
    <row r="1497" spans="1:13" ht="15" customHeight="1" thickBot="1">
      <c r="A1497" s="164"/>
      <c r="B1497" s="165"/>
      <c r="C1497" s="165"/>
      <c r="D1497" s="165"/>
      <c r="E1497" s="165"/>
      <c r="F1497" s="165"/>
      <c r="G1497" s="166"/>
      <c r="H1497" s="41" t="s">
        <v>113</v>
      </c>
      <c r="I1497" s="167"/>
      <c r="J1497" s="155"/>
      <c r="K1497" s="41"/>
      <c r="L1497" s="41"/>
      <c r="M1497" s="41"/>
    </row>
    <row r="1498" spans="1:13" ht="15" customHeight="1" thickBot="1">
      <c r="A1498" s="43" t="s">
        <v>4</v>
      </c>
      <c r="B1498" s="168" t="s">
        <v>5</v>
      </c>
      <c r="C1498" s="169"/>
      <c r="D1498" s="169"/>
      <c r="E1498" s="169"/>
      <c r="F1498" s="169"/>
      <c r="G1498" s="169"/>
      <c r="H1498" s="167" t="s">
        <v>5</v>
      </c>
      <c r="I1498" s="154"/>
      <c r="J1498" s="154"/>
      <c r="K1498" s="154"/>
      <c r="L1498" s="154"/>
      <c r="M1498" s="155"/>
    </row>
    <row r="1499" spans="1:13" ht="15" customHeight="1" thickTop="1" thickBot="1">
      <c r="A1499" s="44" t="s">
        <v>6</v>
      </c>
      <c r="B1499" s="45" t="s">
        <v>7</v>
      </c>
      <c r="C1499" s="45" t="s">
        <v>8</v>
      </c>
      <c r="D1499" s="45" t="s">
        <v>9</v>
      </c>
      <c r="E1499" s="45" t="s">
        <v>10</v>
      </c>
      <c r="F1499" s="45" t="s">
        <v>11</v>
      </c>
      <c r="G1499" s="46" t="s">
        <v>12</v>
      </c>
      <c r="H1499" s="47" t="s">
        <v>7</v>
      </c>
      <c r="I1499" s="47" t="s">
        <v>8</v>
      </c>
      <c r="J1499" s="47" t="s">
        <v>9</v>
      </c>
      <c r="K1499" s="47" t="s">
        <v>10</v>
      </c>
      <c r="L1499" s="47" t="s">
        <v>11</v>
      </c>
      <c r="M1499" s="48" t="s">
        <v>12</v>
      </c>
    </row>
    <row r="1500" spans="1:13" ht="15" customHeight="1" thickTop="1" thickBot="1">
      <c r="A1500" s="49" t="s">
        <v>13</v>
      </c>
      <c r="B1500" s="50"/>
      <c r="C1500" s="50"/>
      <c r="D1500" s="50"/>
      <c r="E1500" s="50">
        <v>3</v>
      </c>
      <c r="F1500" s="50">
        <v>15</v>
      </c>
      <c r="G1500" s="51">
        <f t="shared" ref="G1500:G1502" si="581">SUM(B1500:F1500)</f>
        <v>18</v>
      </c>
      <c r="H1500" s="52">
        <f t="shared" ref="H1500:L1502" si="582">IFERROR(B1500/$G$1500,0)</f>
        <v>0</v>
      </c>
      <c r="I1500" s="52">
        <f t="shared" si="582"/>
        <v>0</v>
      </c>
      <c r="J1500" s="52">
        <f t="shared" si="582"/>
        <v>0</v>
      </c>
      <c r="K1500" s="52">
        <f t="shared" si="582"/>
        <v>0.16666666666666666</v>
      </c>
      <c r="L1500" s="52">
        <f t="shared" si="582"/>
        <v>0.83333333333333337</v>
      </c>
      <c r="M1500" s="53" t="s">
        <v>14</v>
      </c>
    </row>
    <row r="1501" spans="1:13" ht="15" customHeight="1" thickTop="1" thickBot="1">
      <c r="A1501" s="49" t="s">
        <v>15</v>
      </c>
      <c r="B1501" s="50"/>
      <c r="C1501" s="50"/>
      <c r="D1501" s="50"/>
      <c r="E1501" s="50">
        <v>4</v>
      </c>
      <c r="F1501" s="50">
        <v>14</v>
      </c>
      <c r="G1501" s="51">
        <f t="shared" si="581"/>
        <v>18</v>
      </c>
      <c r="H1501" s="52">
        <f t="shared" si="582"/>
        <v>0</v>
      </c>
      <c r="I1501" s="52">
        <f t="shared" si="582"/>
        <v>0</v>
      </c>
      <c r="J1501" s="52">
        <f t="shared" si="582"/>
        <v>0</v>
      </c>
      <c r="K1501" s="52">
        <f t="shared" si="582"/>
        <v>0.22222222222222221</v>
      </c>
      <c r="L1501" s="52">
        <f t="shared" si="582"/>
        <v>0.77777777777777779</v>
      </c>
      <c r="M1501" s="54" t="s">
        <v>14</v>
      </c>
    </row>
    <row r="1502" spans="1:13" ht="15" customHeight="1" thickTop="1" thickBot="1">
      <c r="A1502" s="49" t="s">
        <v>16</v>
      </c>
      <c r="B1502" s="50"/>
      <c r="C1502" s="50"/>
      <c r="D1502" s="50"/>
      <c r="E1502" s="50">
        <v>8</v>
      </c>
      <c r="F1502" s="50">
        <v>10</v>
      </c>
      <c r="G1502" s="51">
        <f t="shared" si="581"/>
        <v>18</v>
      </c>
      <c r="H1502" s="52">
        <f t="shared" si="582"/>
        <v>0</v>
      </c>
      <c r="I1502" s="52">
        <f t="shared" si="582"/>
        <v>0</v>
      </c>
      <c r="J1502" s="52">
        <f t="shared" si="582"/>
        <v>0</v>
      </c>
      <c r="K1502" s="52">
        <f t="shared" si="582"/>
        <v>0.44444444444444442</v>
      </c>
      <c r="L1502" s="52">
        <f t="shared" si="582"/>
        <v>0.55555555555555558</v>
      </c>
      <c r="M1502" s="54" t="s">
        <v>14</v>
      </c>
    </row>
    <row r="1503" spans="1:13" ht="15" customHeight="1" thickTop="1" thickBot="1">
      <c r="A1503" s="55" t="s">
        <v>17</v>
      </c>
      <c r="B1503" s="56">
        <f>IFERROR(AVERAGE(B1500:B1502),0)</f>
        <v>0</v>
      </c>
      <c r="C1503" s="56"/>
      <c r="D1503" s="56">
        <f t="shared" ref="D1503:E1503" si="583">IFERROR(AVERAGE(D1500:D1502),0)</f>
        <v>0</v>
      </c>
      <c r="E1503" s="56">
        <f t="shared" si="583"/>
        <v>5</v>
      </c>
      <c r="F1503" s="56"/>
      <c r="G1503" s="56">
        <f>SUM(AVERAGE(G1500:G1502))</f>
        <v>18</v>
      </c>
      <c r="H1503" s="57">
        <f>AVERAGE(H1500:H1502)*0.2</f>
        <v>0</v>
      </c>
      <c r="I1503" s="57">
        <f>AVERAGE(I1500:I1502)*0.4</f>
        <v>0</v>
      </c>
      <c r="J1503" s="57">
        <f>AVERAGE(J1500:J1502)*0.6</f>
        <v>0</v>
      </c>
      <c r="K1503" s="57">
        <f>AVERAGE(K1500:K1502)*0.8</f>
        <v>0.22222222222222221</v>
      </c>
      <c r="L1503" s="57">
        <f>AVERAGE(L1500:L1502)*1</f>
        <v>0.72222222222222232</v>
      </c>
      <c r="M1503" s="58">
        <f>SUM(H1503:L1503)</f>
        <v>0.94444444444444453</v>
      </c>
    </row>
    <row r="1504" spans="1:13" ht="15" customHeight="1" thickTop="1" thickBot="1">
      <c r="A1504" s="59" t="s">
        <v>18</v>
      </c>
      <c r="B1504" s="45" t="s">
        <v>7</v>
      </c>
      <c r="C1504" s="45" t="s">
        <v>8</v>
      </c>
      <c r="D1504" s="45" t="s">
        <v>9</v>
      </c>
      <c r="E1504" s="45" t="s">
        <v>10</v>
      </c>
      <c r="F1504" s="45" t="s">
        <v>11</v>
      </c>
      <c r="G1504" s="46" t="s">
        <v>12</v>
      </c>
      <c r="H1504" s="45" t="s">
        <v>7</v>
      </c>
      <c r="I1504" s="45" t="s">
        <v>8</v>
      </c>
      <c r="J1504" s="45" t="s">
        <v>9</v>
      </c>
      <c r="K1504" s="45" t="s">
        <v>10</v>
      </c>
      <c r="L1504" s="60" t="s">
        <v>11</v>
      </c>
      <c r="M1504" s="46" t="s">
        <v>12</v>
      </c>
    </row>
    <row r="1505" spans="1:13" ht="15" customHeight="1" thickTop="1" thickBot="1">
      <c r="A1505" s="49" t="s">
        <v>19</v>
      </c>
      <c r="B1505" s="50"/>
      <c r="C1505" s="50"/>
      <c r="D1505" s="50"/>
      <c r="E1505" s="50">
        <v>4</v>
      </c>
      <c r="F1505" s="50">
        <v>14</v>
      </c>
      <c r="G1505" s="51">
        <f t="shared" ref="G1505:G1509" si="584">SUM(B1505:F1505)</f>
        <v>18</v>
      </c>
      <c r="H1505" s="52">
        <f t="shared" ref="H1505:L1509" si="585">IFERROR(B1505/$G$1505,0)</f>
        <v>0</v>
      </c>
      <c r="I1505" s="52">
        <f t="shared" si="585"/>
        <v>0</v>
      </c>
      <c r="J1505" s="52">
        <f t="shared" si="585"/>
        <v>0</v>
      </c>
      <c r="K1505" s="52">
        <f t="shared" si="585"/>
        <v>0.22222222222222221</v>
      </c>
      <c r="L1505" s="52">
        <f t="shared" si="585"/>
        <v>0.77777777777777779</v>
      </c>
      <c r="M1505" s="54" t="s">
        <v>14</v>
      </c>
    </row>
    <row r="1506" spans="1:13" ht="15" customHeight="1" thickTop="1" thickBot="1">
      <c r="A1506" s="49" t="s">
        <v>20</v>
      </c>
      <c r="B1506" s="50"/>
      <c r="C1506" s="50"/>
      <c r="D1506" s="50"/>
      <c r="E1506" s="50">
        <v>5</v>
      </c>
      <c r="F1506" s="50">
        <v>13</v>
      </c>
      <c r="G1506" s="51">
        <f t="shared" si="584"/>
        <v>18</v>
      </c>
      <c r="H1506" s="52">
        <f t="shared" si="585"/>
        <v>0</v>
      </c>
      <c r="I1506" s="52">
        <f t="shared" si="585"/>
        <v>0</v>
      </c>
      <c r="J1506" s="52">
        <f t="shared" si="585"/>
        <v>0</v>
      </c>
      <c r="K1506" s="52">
        <f t="shared" si="585"/>
        <v>0.27777777777777779</v>
      </c>
      <c r="L1506" s="52">
        <f t="shared" si="585"/>
        <v>0.72222222222222221</v>
      </c>
      <c r="M1506" s="54" t="s">
        <v>14</v>
      </c>
    </row>
    <row r="1507" spans="1:13" ht="15" customHeight="1" thickTop="1" thickBot="1">
      <c r="A1507" s="49" t="s">
        <v>21</v>
      </c>
      <c r="B1507" s="50"/>
      <c r="C1507" s="50">
        <v>1</v>
      </c>
      <c r="D1507" s="50"/>
      <c r="E1507" s="50">
        <v>2</v>
      </c>
      <c r="F1507" s="50">
        <v>15</v>
      </c>
      <c r="G1507" s="51">
        <f t="shared" si="584"/>
        <v>18</v>
      </c>
      <c r="H1507" s="52">
        <f t="shared" si="585"/>
        <v>0</v>
      </c>
      <c r="I1507" s="52">
        <f t="shared" si="585"/>
        <v>5.5555555555555552E-2</v>
      </c>
      <c r="J1507" s="52">
        <f t="shared" si="585"/>
        <v>0</v>
      </c>
      <c r="K1507" s="52">
        <f t="shared" si="585"/>
        <v>0.1111111111111111</v>
      </c>
      <c r="L1507" s="52">
        <f t="shared" si="585"/>
        <v>0.83333333333333337</v>
      </c>
      <c r="M1507" s="54" t="s">
        <v>14</v>
      </c>
    </row>
    <row r="1508" spans="1:13" ht="15" customHeight="1" thickTop="1" thickBot="1">
      <c r="A1508" s="49" t="s">
        <v>22</v>
      </c>
      <c r="B1508" s="50"/>
      <c r="C1508" s="50"/>
      <c r="D1508" s="50"/>
      <c r="E1508" s="50">
        <v>7</v>
      </c>
      <c r="F1508" s="50">
        <v>11</v>
      </c>
      <c r="G1508" s="51">
        <f t="shared" si="584"/>
        <v>18</v>
      </c>
      <c r="H1508" s="52">
        <f t="shared" si="585"/>
        <v>0</v>
      </c>
      <c r="I1508" s="52">
        <f t="shared" si="585"/>
        <v>0</v>
      </c>
      <c r="J1508" s="52">
        <f t="shared" si="585"/>
        <v>0</v>
      </c>
      <c r="K1508" s="52">
        <f t="shared" si="585"/>
        <v>0.3888888888888889</v>
      </c>
      <c r="L1508" s="52">
        <f t="shared" si="585"/>
        <v>0.61111111111111116</v>
      </c>
      <c r="M1508" s="54" t="s">
        <v>14</v>
      </c>
    </row>
    <row r="1509" spans="1:13" ht="15" customHeight="1" thickTop="1" thickBot="1">
      <c r="A1509" s="49" t="s">
        <v>23</v>
      </c>
      <c r="B1509" s="50"/>
      <c r="C1509" s="50"/>
      <c r="D1509" s="50"/>
      <c r="E1509" s="50">
        <v>4</v>
      </c>
      <c r="F1509" s="50">
        <v>14</v>
      </c>
      <c r="G1509" s="51">
        <f t="shared" si="584"/>
        <v>18</v>
      </c>
      <c r="H1509" s="52">
        <f t="shared" si="585"/>
        <v>0</v>
      </c>
      <c r="I1509" s="52">
        <f t="shared" si="585"/>
        <v>0</v>
      </c>
      <c r="J1509" s="52">
        <f t="shared" si="585"/>
        <v>0</v>
      </c>
      <c r="K1509" s="52">
        <f t="shared" si="585"/>
        <v>0.22222222222222221</v>
      </c>
      <c r="L1509" s="52">
        <f t="shared" si="585"/>
        <v>0.77777777777777779</v>
      </c>
      <c r="M1509" s="54"/>
    </row>
    <row r="1510" spans="1:13" ht="15" customHeight="1" thickTop="1" thickBot="1">
      <c r="A1510" s="55" t="s">
        <v>24</v>
      </c>
      <c r="B1510" s="56">
        <f t="shared" ref="B1510:E1510" si="586">IFERROR(AVERAGE(B1505:B1509),0)</f>
        <v>0</v>
      </c>
      <c r="C1510" s="56">
        <f t="shared" si="586"/>
        <v>1</v>
      </c>
      <c r="D1510" s="56">
        <f t="shared" si="586"/>
        <v>0</v>
      </c>
      <c r="E1510" s="56">
        <f t="shared" si="586"/>
        <v>4.4000000000000004</v>
      </c>
      <c r="F1510" s="56"/>
      <c r="G1510" s="56">
        <f>SUM(AVERAGE(G1505:G1509))</f>
        <v>18</v>
      </c>
      <c r="H1510" s="58">
        <f>AVERAGE(H1505:H1509)*0.2</f>
        <v>0</v>
      </c>
      <c r="I1510" s="58">
        <f>AVERAGE(I1505:I1509)*0.4</f>
        <v>4.4444444444444444E-3</v>
      </c>
      <c r="J1510" s="58">
        <f>AVERAGE(J1505:J1509)*0.6</f>
        <v>0</v>
      </c>
      <c r="K1510" s="58">
        <f>AVERAGE(K1505:K1509)*0.8</f>
        <v>0.19555555555555559</v>
      </c>
      <c r="L1510" s="61">
        <f>AVERAGE(L1505:L1509)*1</f>
        <v>0.74444444444444446</v>
      </c>
      <c r="M1510" s="58">
        <f>SUM(H1510:L1510)</f>
        <v>0.94444444444444453</v>
      </c>
    </row>
    <row r="1511" spans="1:13" ht="15" customHeight="1" thickTop="1" thickBot="1">
      <c r="A1511" s="59" t="s">
        <v>25</v>
      </c>
      <c r="B1511" s="45" t="s">
        <v>7</v>
      </c>
      <c r="C1511" s="45" t="s">
        <v>8</v>
      </c>
      <c r="D1511" s="45" t="s">
        <v>9</v>
      </c>
      <c r="E1511" s="45" t="s">
        <v>10</v>
      </c>
      <c r="F1511" s="45" t="s">
        <v>11</v>
      </c>
      <c r="G1511" s="46" t="s">
        <v>12</v>
      </c>
      <c r="H1511" s="45" t="s">
        <v>7</v>
      </c>
      <c r="I1511" s="45" t="s">
        <v>8</v>
      </c>
      <c r="J1511" s="45" t="s">
        <v>9</v>
      </c>
      <c r="K1511" s="45" t="s">
        <v>10</v>
      </c>
      <c r="L1511" s="60" t="s">
        <v>11</v>
      </c>
      <c r="M1511" s="46" t="s">
        <v>12</v>
      </c>
    </row>
    <row r="1512" spans="1:13" ht="15" customHeight="1" thickTop="1" thickBot="1">
      <c r="A1512" s="49" t="s">
        <v>26</v>
      </c>
      <c r="B1512" s="50"/>
      <c r="C1512" s="50">
        <v>2</v>
      </c>
      <c r="D1512" s="50"/>
      <c r="E1512" s="50">
        <v>10</v>
      </c>
      <c r="F1512" s="50">
        <v>6</v>
      </c>
      <c r="G1512" s="51">
        <f t="shared" ref="G1512:G1514" si="587">SUM(B1512:F1512)</f>
        <v>18</v>
      </c>
      <c r="H1512" s="52">
        <f t="shared" ref="H1512:L1514" si="588">IFERROR(B1512/$G$1512,0)</f>
        <v>0</v>
      </c>
      <c r="I1512" s="52">
        <f t="shared" si="588"/>
        <v>0.1111111111111111</v>
      </c>
      <c r="J1512" s="52">
        <f t="shared" si="588"/>
        <v>0</v>
      </c>
      <c r="K1512" s="52">
        <f t="shared" si="588"/>
        <v>0.55555555555555558</v>
      </c>
      <c r="L1512" s="52">
        <f t="shared" si="588"/>
        <v>0.33333333333333331</v>
      </c>
      <c r="M1512" s="54" t="s">
        <v>14</v>
      </c>
    </row>
    <row r="1513" spans="1:13" ht="15" customHeight="1" thickTop="1" thickBot="1">
      <c r="A1513" s="49" t="s">
        <v>27</v>
      </c>
      <c r="B1513" s="50"/>
      <c r="C1513" s="50">
        <v>2</v>
      </c>
      <c r="D1513" s="50"/>
      <c r="E1513" s="50">
        <v>6</v>
      </c>
      <c r="F1513" s="50">
        <v>10</v>
      </c>
      <c r="G1513" s="51">
        <f t="shared" si="587"/>
        <v>18</v>
      </c>
      <c r="H1513" s="52">
        <f t="shared" si="588"/>
        <v>0</v>
      </c>
      <c r="I1513" s="52">
        <f t="shared" si="588"/>
        <v>0.1111111111111111</v>
      </c>
      <c r="J1513" s="52">
        <f t="shared" si="588"/>
        <v>0</v>
      </c>
      <c r="K1513" s="52">
        <f t="shared" si="588"/>
        <v>0.33333333333333331</v>
      </c>
      <c r="L1513" s="52">
        <f t="shared" si="588"/>
        <v>0.55555555555555558</v>
      </c>
      <c r="M1513" s="54" t="s">
        <v>14</v>
      </c>
    </row>
    <row r="1514" spans="1:13" ht="15" customHeight="1" thickTop="1" thickBot="1">
      <c r="A1514" s="49" t="s">
        <v>28</v>
      </c>
      <c r="B1514" s="50"/>
      <c r="C1514" s="50">
        <v>1</v>
      </c>
      <c r="D1514" s="50"/>
      <c r="E1514" s="50">
        <v>9</v>
      </c>
      <c r="F1514" s="50">
        <v>8</v>
      </c>
      <c r="G1514" s="51">
        <f t="shared" si="587"/>
        <v>18</v>
      </c>
      <c r="H1514" s="52">
        <f t="shared" si="588"/>
        <v>0</v>
      </c>
      <c r="I1514" s="52">
        <f t="shared" si="588"/>
        <v>5.5555555555555552E-2</v>
      </c>
      <c r="J1514" s="52">
        <f t="shared" si="588"/>
        <v>0</v>
      </c>
      <c r="K1514" s="52">
        <f t="shared" si="588"/>
        <v>0.5</v>
      </c>
      <c r="L1514" s="52">
        <f t="shared" si="588"/>
        <v>0.44444444444444442</v>
      </c>
      <c r="M1514" s="54" t="s">
        <v>14</v>
      </c>
    </row>
    <row r="1515" spans="1:13" ht="15" customHeight="1" thickTop="1" thickBot="1">
      <c r="A1515" s="55" t="s">
        <v>24</v>
      </c>
      <c r="B1515" s="56"/>
      <c r="C1515" s="56">
        <f t="shared" ref="C1515:E1515" si="589">IFERROR(AVERAGE(C1512:C1514),0)</f>
        <v>1.6666666666666667</v>
      </c>
      <c r="D1515" s="62">
        <f t="shared" si="589"/>
        <v>0</v>
      </c>
      <c r="E1515" s="62">
        <f t="shared" si="589"/>
        <v>8.3333333333333339</v>
      </c>
      <c r="F1515" s="62"/>
      <c r="G1515" s="62">
        <f>SUM(AVERAGE(G1512:G1514))</f>
        <v>18</v>
      </c>
      <c r="H1515" s="58">
        <f>AVERAGE(H1512:H1514)*0.2</f>
        <v>0</v>
      </c>
      <c r="I1515" s="58">
        <f>AVERAGE(I1512:I1514)*0.4</f>
        <v>3.7037037037037042E-2</v>
      </c>
      <c r="J1515" s="58">
        <f>AVERAGE(J1512:J1514)*0.6</f>
        <v>0</v>
      </c>
      <c r="K1515" s="58">
        <f>AVERAGE(K1512:K1514)*0.8</f>
        <v>0.37037037037037041</v>
      </c>
      <c r="L1515" s="61">
        <f>AVERAGE(L1512:L1514)*1</f>
        <v>0.44444444444444442</v>
      </c>
      <c r="M1515" s="63">
        <f>SUM(H1515:L1515)</f>
        <v>0.85185185185185186</v>
      </c>
    </row>
    <row r="1516" spans="1:13" ht="15" customHeight="1" thickTop="1" thickBot="1">
      <c r="A1516" s="44" t="s">
        <v>29</v>
      </c>
      <c r="B1516" s="45" t="s">
        <v>7</v>
      </c>
      <c r="C1516" s="45" t="s">
        <v>8</v>
      </c>
      <c r="D1516" s="45" t="s">
        <v>9</v>
      </c>
      <c r="E1516" s="45" t="s">
        <v>10</v>
      </c>
      <c r="F1516" s="45" t="s">
        <v>11</v>
      </c>
      <c r="G1516" s="46" t="s">
        <v>12</v>
      </c>
      <c r="H1516" s="45" t="s">
        <v>7</v>
      </c>
      <c r="I1516" s="45" t="s">
        <v>8</v>
      </c>
      <c r="J1516" s="45" t="s">
        <v>9</v>
      </c>
      <c r="K1516" s="45" t="s">
        <v>10</v>
      </c>
      <c r="L1516" s="60" t="s">
        <v>11</v>
      </c>
      <c r="M1516" s="46" t="s">
        <v>12</v>
      </c>
    </row>
    <row r="1517" spans="1:13" ht="15" customHeight="1" thickTop="1" thickBot="1">
      <c r="A1517" s="64" t="s">
        <v>30</v>
      </c>
      <c r="B1517" s="65">
        <v>1</v>
      </c>
      <c r="C1517" s="65"/>
      <c r="D1517" s="65">
        <v>1</v>
      </c>
      <c r="E1517" s="50">
        <v>6</v>
      </c>
      <c r="F1517" s="50">
        <v>10</v>
      </c>
      <c r="G1517" s="66">
        <f t="shared" ref="G1517:G1520" si="590">SUM(B1517:F1517)</f>
        <v>18</v>
      </c>
      <c r="H1517" s="67">
        <f t="shared" ref="H1517:L1520" si="591">IFERROR(B1517/$G$1517,0)</f>
        <v>5.5555555555555552E-2</v>
      </c>
      <c r="I1517" s="67">
        <f t="shared" si="591"/>
        <v>0</v>
      </c>
      <c r="J1517" s="67">
        <f t="shared" si="591"/>
        <v>5.5555555555555552E-2</v>
      </c>
      <c r="K1517" s="67">
        <f t="shared" si="591"/>
        <v>0.33333333333333331</v>
      </c>
      <c r="L1517" s="67">
        <f t="shared" si="591"/>
        <v>0.55555555555555558</v>
      </c>
      <c r="M1517" s="54" t="s">
        <v>14</v>
      </c>
    </row>
    <row r="1518" spans="1:13" ht="15" customHeight="1" thickTop="1" thickBot="1">
      <c r="A1518" s="64" t="s">
        <v>31</v>
      </c>
      <c r="B1518" s="65"/>
      <c r="C1518" s="65"/>
      <c r="D1518" s="65"/>
      <c r="E1518" s="50">
        <v>5</v>
      </c>
      <c r="F1518" s="50">
        <v>13</v>
      </c>
      <c r="G1518" s="66">
        <f t="shared" si="590"/>
        <v>18</v>
      </c>
      <c r="H1518" s="67">
        <f t="shared" si="591"/>
        <v>0</v>
      </c>
      <c r="I1518" s="67">
        <f t="shared" si="591"/>
        <v>0</v>
      </c>
      <c r="J1518" s="67">
        <f t="shared" si="591"/>
        <v>0</v>
      </c>
      <c r="K1518" s="67">
        <f t="shared" si="591"/>
        <v>0.27777777777777779</v>
      </c>
      <c r="L1518" s="67">
        <f t="shared" si="591"/>
        <v>0.72222222222222221</v>
      </c>
      <c r="M1518" s="54" t="s">
        <v>14</v>
      </c>
    </row>
    <row r="1519" spans="1:13" ht="15" customHeight="1" thickTop="1" thickBot="1">
      <c r="A1519" s="64" t="s">
        <v>32</v>
      </c>
      <c r="B1519" s="65"/>
      <c r="C1519" s="65"/>
      <c r="D1519" s="65"/>
      <c r="E1519" s="50">
        <v>6</v>
      </c>
      <c r="F1519" s="50">
        <v>12</v>
      </c>
      <c r="G1519" s="66">
        <f t="shared" si="590"/>
        <v>18</v>
      </c>
      <c r="H1519" s="67">
        <f t="shared" si="591"/>
        <v>0</v>
      </c>
      <c r="I1519" s="67">
        <f t="shared" si="591"/>
        <v>0</v>
      </c>
      <c r="J1519" s="67">
        <f t="shared" si="591"/>
        <v>0</v>
      </c>
      <c r="K1519" s="67">
        <f t="shared" si="591"/>
        <v>0.33333333333333331</v>
      </c>
      <c r="L1519" s="67">
        <f t="shared" si="591"/>
        <v>0.66666666666666663</v>
      </c>
      <c r="M1519" s="54" t="s">
        <v>14</v>
      </c>
    </row>
    <row r="1520" spans="1:13" ht="15" customHeight="1" thickTop="1" thickBot="1">
      <c r="A1520" s="64" t="s">
        <v>33</v>
      </c>
      <c r="B1520" s="65"/>
      <c r="C1520" s="65"/>
      <c r="D1520" s="65">
        <v>1</v>
      </c>
      <c r="E1520" s="50">
        <v>4</v>
      </c>
      <c r="F1520" s="50">
        <v>13</v>
      </c>
      <c r="G1520" s="66">
        <f t="shared" si="590"/>
        <v>18</v>
      </c>
      <c r="H1520" s="67">
        <f t="shared" si="591"/>
        <v>0</v>
      </c>
      <c r="I1520" s="67">
        <f t="shared" si="591"/>
        <v>0</v>
      </c>
      <c r="J1520" s="67">
        <f t="shared" si="591"/>
        <v>5.5555555555555552E-2</v>
      </c>
      <c r="K1520" s="67">
        <f t="shared" si="591"/>
        <v>0.22222222222222221</v>
      </c>
      <c r="L1520" s="67">
        <f t="shared" si="591"/>
        <v>0.72222222222222221</v>
      </c>
      <c r="M1520" s="54" t="s">
        <v>14</v>
      </c>
    </row>
    <row r="1521" spans="1:13" ht="15" customHeight="1" thickTop="1" thickBot="1">
      <c r="A1521" s="68" t="s">
        <v>24</v>
      </c>
      <c r="B1521" s="69">
        <f t="shared" ref="B1521:E1521" si="592">IFERROR(AVERAGE(B1517:B1520),0)</f>
        <v>1</v>
      </c>
      <c r="C1521" s="69">
        <f t="shared" si="592"/>
        <v>0</v>
      </c>
      <c r="D1521" s="69">
        <f t="shared" si="592"/>
        <v>1</v>
      </c>
      <c r="E1521" s="69">
        <f t="shared" si="592"/>
        <v>5.25</v>
      </c>
      <c r="F1521" s="69"/>
      <c r="G1521" s="69">
        <f>SUM(AVERAGE(G1517:G1520))</f>
        <v>18</v>
      </c>
      <c r="H1521" s="63">
        <f>AVERAGE(H1517:H1520)*0.2</f>
        <v>2.7777777777777779E-3</v>
      </c>
      <c r="I1521" s="63">
        <f>AVERAGE(I1517:I1520)*0.4</f>
        <v>0</v>
      </c>
      <c r="J1521" s="63">
        <f>AVERAGE(J1517:J1520)*0.6</f>
        <v>1.6666666666666666E-2</v>
      </c>
      <c r="K1521" s="63">
        <f>AVERAGE(K1517:K1520)*0.8</f>
        <v>0.23333333333333331</v>
      </c>
      <c r="L1521" s="70">
        <f>AVERAGE(L1517:L1520)*1</f>
        <v>0.66666666666666663</v>
      </c>
      <c r="M1521" s="63">
        <f>SUM(H1521:L1521)</f>
        <v>0.9194444444444444</v>
      </c>
    </row>
    <row r="1522" spans="1:13" ht="15" customHeight="1" thickTop="1" thickBot="1">
      <c r="A1522" s="71" t="s">
        <v>114</v>
      </c>
      <c r="B1522" s="72"/>
      <c r="C1522" s="72"/>
      <c r="D1522" s="72"/>
      <c r="E1522" s="72"/>
      <c r="F1522" s="72"/>
      <c r="G1522" s="73">
        <f>SUM(B1522:F1522)</f>
        <v>0</v>
      </c>
      <c r="H1522" s="74">
        <f t="shared" ref="H1522:L1522" si="593">IFERROR(B1522/$G$1522,0)</f>
        <v>0</v>
      </c>
      <c r="I1522" s="74">
        <f t="shared" si="593"/>
        <v>0</v>
      </c>
      <c r="J1522" s="74">
        <f t="shared" si="593"/>
        <v>0</v>
      </c>
      <c r="K1522" s="74">
        <f t="shared" si="593"/>
        <v>0</v>
      </c>
      <c r="L1522" s="74">
        <f t="shared" si="593"/>
        <v>0</v>
      </c>
      <c r="M1522" s="54" t="s">
        <v>14</v>
      </c>
    </row>
    <row r="1523" spans="1:13" ht="15" customHeight="1" thickTop="1" thickBot="1">
      <c r="A1523" s="170" t="s">
        <v>35</v>
      </c>
      <c r="B1523" s="171"/>
      <c r="C1523" s="171"/>
      <c r="D1523" s="171"/>
      <c r="E1523" s="171"/>
      <c r="F1523" s="172"/>
      <c r="G1523" s="75">
        <v>18</v>
      </c>
      <c r="H1523" s="63" t="s">
        <v>14</v>
      </c>
      <c r="I1523" s="63" t="s">
        <v>14</v>
      </c>
      <c r="J1523" s="63" t="s">
        <v>14</v>
      </c>
      <c r="K1523" s="63" t="s">
        <v>14</v>
      </c>
      <c r="L1523" s="63" t="s">
        <v>14</v>
      </c>
      <c r="M1523" s="63">
        <f>(M1503+M1510+M1515+M1521)/4</f>
        <v>0.9150462962962963</v>
      </c>
    </row>
    <row r="1524" spans="1:13" ht="15" customHeight="1" thickTop="1">
      <c r="A1524" s="37"/>
      <c r="B1524" s="37"/>
      <c r="C1524" s="37"/>
      <c r="D1524" s="37"/>
      <c r="E1524" s="37"/>
      <c r="F1524" s="37"/>
      <c r="G1524" s="37"/>
      <c r="H1524" s="37"/>
      <c r="I1524" s="37"/>
      <c r="J1524" s="37"/>
      <c r="K1524" s="37"/>
      <c r="L1524" s="37"/>
      <c r="M1524" s="37"/>
    </row>
    <row r="1525" spans="1:13" ht="15" customHeight="1" thickBot="1">
      <c r="A1525" s="37"/>
      <c r="B1525" s="37"/>
      <c r="C1525" s="37"/>
      <c r="D1525" s="37"/>
      <c r="E1525" s="37"/>
      <c r="F1525" s="37"/>
      <c r="G1525" s="37"/>
      <c r="H1525" s="37"/>
      <c r="I1525" s="37"/>
      <c r="J1525" s="37"/>
      <c r="K1525" s="37"/>
      <c r="L1525" s="37"/>
      <c r="M1525" s="37"/>
    </row>
    <row r="1526" spans="1:13" ht="15" customHeight="1" thickTop="1" thickBot="1">
      <c r="A1526" s="39" t="s">
        <v>0</v>
      </c>
      <c r="B1526" s="153" t="s">
        <v>56</v>
      </c>
      <c r="C1526" s="154"/>
      <c r="D1526" s="154"/>
      <c r="E1526" s="154"/>
      <c r="F1526" s="154"/>
      <c r="G1526" s="155"/>
      <c r="H1526" s="156" t="s">
        <v>111</v>
      </c>
      <c r="I1526" s="157"/>
      <c r="J1526" s="158"/>
      <c r="K1526" s="40" t="s">
        <v>2</v>
      </c>
      <c r="L1526" s="159">
        <v>45296</v>
      </c>
      <c r="M1526" s="160"/>
    </row>
    <row r="1527" spans="1:13" ht="15" customHeight="1" thickBot="1">
      <c r="A1527" s="161" t="s">
        <v>3</v>
      </c>
      <c r="B1527" s="162"/>
      <c r="C1527" s="162"/>
      <c r="D1527" s="162"/>
      <c r="E1527" s="162"/>
      <c r="F1527" s="162"/>
      <c r="G1527" s="163"/>
      <c r="H1527" s="41" t="s">
        <v>112</v>
      </c>
      <c r="I1527" s="167">
        <v>19</v>
      </c>
      <c r="J1527" s="155"/>
      <c r="K1527" s="42"/>
      <c r="L1527" s="41"/>
      <c r="M1527" s="41"/>
    </row>
    <row r="1528" spans="1:13" ht="15" customHeight="1" thickBot="1">
      <c r="A1528" s="164"/>
      <c r="B1528" s="165"/>
      <c r="C1528" s="165"/>
      <c r="D1528" s="165"/>
      <c r="E1528" s="165"/>
      <c r="F1528" s="165"/>
      <c r="G1528" s="166"/>
      <c r="H1528" s="41" t="s">
        <v>113</v>
      </c>
      <c r="I1528" s="167"/>
      <c r="J1528" s="155"/>
      <c r="K1528" s="41"/>
      <c r="L1528" s="41"/>
      <c r="M1528" s="41"/>
    </row>
    <row r="1529" spans="1:13" ht="15" customHeight="1" thickBot="1">
      <c r="A1529" s="43" t="s">
        <v>4</v>
      </c>
      <c r="B1529" s="168" t="s">
        <v>5</v>
      </c>
      <c r="C1529" s="169"/>
      <c r="D1529" s="169"/>
      <c r="E1529" s="169"/>
      <c r="F1529" s="169"/>
      <c r="G1529" s="169"/>
      <c r="H1529" s="167" t="s">
        <v>5</v>
      </c>
      <c r="I1529" s="154"/>
      <c r="J1529" s="154"/>
      <c r="K1529" s="154"/>
      <c r="L1529" s="154"/>
      <c r="M1529" s="155"/>
    </row>
    <row r="1530" spans="1:13" ht="15" customHeight="1" thickTop="1" thickBot="1">
      <c r="A1530" s="44" t="s">
        <v>6</v>
      </c>
      <c r="B1530" s="45" t="s">
        <v>7</v>
      </c>
      <c r="C1530" s="45" t="s">
        <v>8</v>
      </c>
      <c r="D1530" s="45" t="s">
        <v>9</v>
      </c>
      <c r="E1530" s="45" t="s">
        <v>10</v>
      </c>
      <c r="F1530" s="45" t="s">
        <v>11</v>
      </c>
      <c r="G1530" s="46" t="s">
        <v>12</v>
      </c>
      <c r="H1530" s="47" t="s">
        <v>7</v>
      </c>
      <c r="I1530" s="47" t="s">
        <v>8</v>
      </c>
      <c r="J1530" s="47" t="s">
        <v>9</v>
      </c>
      <c r="K1530" s="47" t="s">
        <v>10</v>
      </c>
      <c r="L1530" s="47" t="s">
        <v>11</v>
      </c>
      <c r="M1530" s="48" t="s">
        <v>12</v>
      </c>
    </row>
    <row r="1531" spans="1:13" ht="15" customHeight="1" thickTop="1" thickBot="1">
      <c r="A1531" s="49" t="s">
        <v>13</v>
      </c>
      <c r="B1531" s="50"/>
      <c r="C1531" s="50"/>
      <c r="D1531" s="50"/>
      <c r="E1531" s="50">
        <v>3</v>
      </c>
      <c r="F1531" s="50">
        <v>16</v>
      </c>
      <c r="G1531" s="51">
        <f t="shared" ref="G1531:G1533" si="594">SUM(B1531:F1531)</f>
        <v>19</v>
      </c>
      <c r="H1531" s="52">
        <f t="shared" ref="H1531:L1533" si="595">IFERROR(B1531/$G$1531,0)</f>
        <v>0</v>
      </c>
      <c r="I1531" s="52">
        <f t="shared" si="595"/>
        <v>0</v>
      </c>
      <c r="J1531" s="52">
        <f t="shared" si="595"/>
        <v>0</v>
      </c>
      <c r="K1531" s="52">
        <f t="shared" si="595"/>
        <v>0.15789473684210525</v>
      </c>
      <c r="L1531" s="52">
        <f t="shared" si="595"/>
        <v>0.84210526315789469</v>
      </c>
      <c r="M1531" s="53" t="s">
        <v>14</v>
      </c>
    </row>
    <row r="1532" spans="1:13" ht="15" customHeight="1" thickTop="1" thickBot="1">
      <c r="A1532" s="49" t="s">
        <v>15</v>
      </c>
      <c r="B1532" s="50"/>
      <c r="C1532" s="50">
        <v>2</v>
      </c>
      <c r="D1532" s="50"/>
      <c r="E1532" s="50">
        <v>4</v>
      </c>
      <c r="F1532" s="50">
        <v>13</v>
      </c>
      <c r="G1532" s="51">
        <f t="shared" si="594"/>
        <v>19</v>
      </c>
      <c r="H1532" s="52">
        <f t="shared" si="595"/>
        <v>0</v>
      </c>
      <c r="I1532" s="52">
        <f t="shared" si="595"/>
        <v>0.10526315789473684</v>
      </c>
      <c r="J1532" s="52">
        <f t="shared" si="595"/>
        <v>0</v>
      </c>
      <c r="K1532" s="52">
        <f t="shared" si="595"/>
        <v>0.21052631578947367</v>
      </c>
      <c r="L1532" s="52">
        <f t="shared" si="595"/>
        <v>0.68421052631578949</v>
      </c>
      <c r="M1532" s="54" t="s">
        <v>14</v>
      </c>
    </row>
    <row r="1533" spans="1:13" ht="15" customHeight="1" thickTop="1" thickBot="1">
      <c r="A1533" s="49" t="s">
        <v>16</v>
      </c>
      <c r="B1533" s="50"/>
      <c r="C1533" s="50">
        <v>1</v>
      </c>
      <c r="D1533" s="50">
        <v>1</v>
      </c>
      <c r="E1533" s="50">
        <v>3</v>
      </c>
      <c r="F1533" s="50">
        <v>14</v>
      </c>
      <c r="G1533" s="51">
        <f t="shared" si="594"/>
        <v>19</v>
      </c>
      <c r="H1533" s="52">
        <f t="shared" si="595"/>
        <v>0</v>
      </c>
      <c r="I1533" s="52">
        <f t="shared" si="595"/>
        <v>5.2631578947368418E-2</v>
      </c>
      <c r="J1533" s="52">
        <f t="shared" si="595"/>
        <v>5.2631578947368418E-2</v>
      </c>
      <c r="K1533" s="52">
        <f t="shared" si="595"/>
        <v>0.15789473684210525</v>
      </c>
      <c r="L1533" s="52">
        <f t="shared" si="595"/>
        <v>0.73684210526315785</v>
      </c>
      <c r="M1533" s="54" t="s">
        <v>14</v>
      </c>
    </row>
    <row r="1534" spans="1:13" ht="15" customHeight="1" thickTop="1" thickBot="1">
      <c r="A1534" s="55" t="s">
        <v>17</v>
      </c>
      <c r="B1534" s="56">
        <f>IFERROR(AVERAGE(B1531:B1533),0)</f>
        <v>0</v>
      </c>
      <c r="C1534" s="56"/>
      <c r="D1534" s="56">
        <f t="shared" ref="D1534:E1534" si="596">IFERROR(AVERAGE(D1531:D1533),0)</f>
        <v>1</v>
      </c>
      <c r="E1534" s="56">
        <f t="shared" si="596"/>
        <v>3.3333333333333335</v>
      </c>
      <c r="F1534" s="56"/>
      <c r="G1534" s="56">
        <f>SUM(AVERAGE(G1531:G1533))</f>
        <v>19</v>
      </c>
      <c r="H1534" s="57">
        <f>AVERAGE(H1531:H1533)*0.2</f>
        <v>0</v>
      </c>
      <c r="I1534" s="57">
        <f>AVERAGE(I1531:I1533)*0.4</f>
        <v>2.1052631578947368E-2</v>
      </c>
      <c r="J1534" s="57">
        <f>AVERAGE(J1531:J1533)*0.6</f>
        <v>1.0526315789473684E-2</v>
      </c>
      <c r="K1534" s="57">
        <f>AVERAGE(K1531:K1533)*0.8</f>
        <v>0.14035087719298245</v>
      </c>
      <c r="L1534" s="57">
        <f>AVERAGE(L1531:L1533)*1</f>
        <v>0.75438596491228072</v>
      </c>
      <c r="M1534" s="58">
        <f>SUM(H1534:L1534)</f>
        <v>0.9263157894736842</v>
      </c>
    </row>
    <row r="1535" spans="1:13" ht="15" customHeight="1" thickTop="1" thickBot="1">
      <c r="A1535" s="59" t="s">
        <v>18</v>
      </c>
      <c r="B1535" s="45" t="s">
        <v>7</v>
      </c>
      <c r="C1535" s="45" t="s">
        <v>8</v>
      </c>
      <c r="D1535" s="45" t="s">
        <v>9</v>
      </c>
      <c r="E1535" s="45" t="s">
        <v>10</v>
      </c>
      <c r="F1535" s="45" t="s">
        <v>11</v>
      </c>
      <c r="G1535" s="46" t="s">
        <v>12</v>
      </c>
      <c r="H1535" s="45" t="s">
        <v>7</v>
      </c>
      <c r="I1535" s="45" t="s">
        <v>8</v>
      </c>
      <c r="J1535" s="45" t="s">
        <v>9</v>
      </c>
      <c r="K1535" s="45" t="s">
        <v>10</v>
      </c>
      <c r="L1535" s="60" t="s">
        <v>11</v>
      </c>
      <c r="M1535" s="46" t="s">
        <v>12</v>
      </c>
    </row>
    <row r="1536" spans="1:13" ht="15" customHeight="1" thickTop="1" thickBot="1">
      <c r="A1536" s="49" t="s">
        <v>19</v>
      </c>
      <c r="B1536" s="50"/>
      <c r="C1536" s="50"/>
      <c r="D1536" s="50"/>
      <c r="E1536" s="50">
        <v>4</v>
      </c>
      <c r="F1536" s="50">
        <v>15</v>
      </c>
      <c r="G1536" s="51">
        <f t="shared" ref="G1536:G1540" si="597">SUM(B1536:F1536)</f>
        <v>19</v>
      </c>
      <c r="H1536" s="52">
        <f t="shared" ref="H1536:L1540" si="598">IFERROR(B1536/$G$1536,0)</f>
        <v>0</v>
      </c>
      <c r="I1536" s="52">
        <f t="shared" si="598"/>
        <v>0</v>
      </c>
      <c r="J1536" s="52">
        <f t="shared" si="598"/>
        <v>0</v>
      </c>
      <c r="K1536" s="52">
        <f t="shared" si="598"/>
        <v>0.21052631578947367</v>
      </c>
      <c r="L1536" s="52">
        <f t="shared" si="598"/>
        <v>0.78947368421052633</v>
      </c>
      <c r="M1536" s="54" t="s">
        <v>14</v>
      </c>
    </row>
    <row r="1537" spans="1:13" ht="15" customHeight="1" thickTop="1" thickBot="1">
      <c r="A1537" s="49" t="s">
        <v>20</v>
      </c>
      <c r="B1537" s="50"/>
      <c r="C1537" s="50"/>
      <c r="D1537" s="50">
        <v>1</v>
      </c>
      <c r="E1537" s="50">
        <v>4</v>
      </c>
      <c r="F1537" s="50">
        <v>14</v>
      </c>
      <c r="G1537" s="51">
        <f t="shared" si="597"/>
        <v>19</v>
      </c>
      <c r="H1537" s="52">
        <f t="shared" si="598"/>
        <v>0</v>
      </c>
      <c r="I1537" s="52">
        <f t="shared" si="598"/>
        <v>0</v>
      </c>
      <c r="J1537" s="52">
        <f t="shared" si="598"/>
        <v>5.2631578947368418E-2</v>
      </c>
      <c r="K1537" s="52">
        <f t="shared" si="598"/>
        <v>0.21052631578947367</v>
      </c>
      <c r="L1537" s="52">
        <f t="shared" si="598"/>
        <v>0.73684210526315785</v>
      </c>
      <c r="M1537" s="54" t="s">
        <v>14</v>
      </c>
    </row>
    <row r="1538" spans="1:13" ht="15" customHeight="1" thickTop="1" thickBot="1">
      <c r="A1538" s="49" t="s">
        <v>21</v>
      </c>
      <c r="B1538" s="50"/>
      <c r="C1538" s="50"/>
      <c r="D1538" s="50"/>
      <c r="E1538" s="50">
        <v>6</v>
      </c>
      <c r="F1538" s="50">
        <v>13</v>
      </c>
      <c r="G1538" s="51">
        <f t="shared" si="597"/>
        <v>19</v>
      </c>
      <c r="H1538" s="52">
        <f t="shared" si="598"/>
        <v>0</v>
      </c>
      <c r="I1538" s="52">
        <f t="shared" si="598"/>
        <v>0</v>
      </c>
      <c r="J1538" s="52">
        <f t="shared" si="598"/>
        <v>0</v>
      </c>
      <c r="K1538" s="52">
        <f t="shared" si="598"/>
        <v>0.31578947368421051</v>
      </c>
      <c r="L1538" s="52">
        <f t="shared" si="598"/>
        <v>0.68421052631578949</v>
      </c>
      <c r="M1538" s="54" t="s">
        <v>14</v>
      </c>
    </row>
    <row r="1539" spans="1:13" ht="15" customHeight="1" thickTop="1" thickBot="1">
      <c r="A1539" s="49" t="s">
        <v>22</v>
      </c>
      <c r="B1539" s="50"/>
      <c r="C1539" s="50"/>
      <c r="D1539" s="50"/>
      <c r="E1539" s="50">
        <v>6</v>
      </c>
      <c r="F1539" s="50">
        <v>13</v>
      </c>
      <c r="G1539" s="51">
        <f t="shared" si="597"/>
        <v>19</v>
      </c>
      <c r="H1539" s="52">
        <f t="shared" si="598"/>
        <v>0</v>
      </c>
      <c r="I1539" s="52">
        <f t="shared" si="598"/>
        <v>0</v>
      </c>
      <c r="J1539" s="52">
        <f t="shared" si="598"/>
        <v>0</v>
      </c>
      <c r="K1539" s="52">
        <f t="shared" si="598"/>
        <v>0.31578947368421051</v>
      </c>
      <c r="L1539" s="52">
        <f t="shared" si="598"/>
        <v>0.68421052631578949</v>
      </c>
      <c r="M1539" s="54" t="s">
        <v>14</v>
      </c>
    </row>
    <row r="1540" spans="1:13" ht="15" customHeight="1" thickTop="1" thickBot="1">
      <c r="A1540" s="49" t="s">
        <v>23</v>
      </c>
      <c r="B1540" s="50"/>
      <c r="C1540" s="50"/>
      <c r="D1540" s="50"/>
      <c r="E1540" s="50">
        <v>2</v>
      </c>
      <c r="F1540" s="50">
        <v>17</v>
      </c>
      <c r="G1540" s="51">
        <f t="shared" si="597"/>
        <v>19</v>
      </c>
      <c r="H1540" s="52">
        <f t="shared" si="598"/>
        <v>0</v>
      </c>
      <c r="I1540" s="52">
        <f t="shared" si="598"/>
        <v>0</v>
      </c>
      <c r="J1540" s="52">
        <f t="shared" si="598"/>
        <v>0</v>
      </c>
      <c r="K1540" s="52">
        <f t="shared" si="598"/>
        <v>0.10526315789473684</v>
      </c>
      <c r="L1540" s="52">
        <f t="shared" si="598"/>
        <v>0.89473684210526316</v>
      </c>
      <c r="M1540" s="54"/>
    </row>
    <row r="1541" spans="1:13" ht="15" customHeight="1" thickTop="1" thickBot="1">
      <c r="A1541" s="55" t="s">
        <v>24</v>
      </c>
      <c r="B1541" s="56">
        <f t="shared" ref="B1541:E1541" si="599">IFERROR(AVERAGE(B1536:B1540),0)</f>
        <v>0</v>
      </c>
      <c r="C1541" s="56">
        <f t="shared" si="599"/>
        <v>0</v>
      </c>
      <c r="D1541" s="56">
        <f t="shared" si="599"/>
        <v>1</v>
      </c>
      <c r="E1541" s="56">
        <f t="shared" si="599"/>
        <v>4.4000000000000004</v>
      </c>
      <c r="F1541" s="56"/>
      <c r="G1541" s="56">
        <f>SUM(AVERAGE(G1536:G1540))</f>
        <v>19</v>
      </c>
      <c r="H1541" s="58">
        <f>AVERAGE(H1536:H1540)*0.2</f>
        <v>0</v>
      </c>
      <c r="I1541" s="58">
        <f>AVERAGE(I1536:I1540)*0.4</f>
        <v>0</v>
      </c>
      <c r="J1541" s="58">
        <f>AVERAGE(J1536:J1540)*0.6</f>
        <v>6.3157894736842104E-3</v>
      </c>
      <c r="K1541" s="58">
        <f>AVERAGE(K1536:K1540)*0.8</f>
        <v>0.18526315789473685</v>
      </c>
      <c r="L1541" s="61">
        <f>AVERAGE(L1536:L1540)*1</f>
        <v>0.75789473684210518</v>
      </c>
      <c r="M1541" s="58">
        <f>SUM(H1541:L1541)</f>
        <v>0.94947368421052625</v>
      </c>
    </row>
    <row r="1542" spans="1:13" ht="15" customHeight="1" thickTop="1" thickBot="1">
      <c r="A1542" s="59" t="s">
        <v>25</v>
      </c>
      <c r="B1542" s="45" t="s">
        <v>7</v>
      </c>
      <c r="C1542" s="45" t="s">
        <v>8</v>
      </c>
      <c r="D1542" s="45" t="s">
        <v>9</v>
      </c>
      <c r="E1542" s="45" t="s">
        <v>10</v>
      </c>
      <c r="F1542" s="45" t="s">
        <v>11</v>
      </c>
      <c r="G1542" s="46" t="s">
        <v>12</v>
      </c>
      <c r="H1542" s="45" t="s">
        <v>7</v>
      </c>
      <c r="I1542" s="45" t="s">
        <v>8</v>
      </c>
      <c r="J1542" s="45" t="s">
        <v>9</v>
      </c>
      <c r="K1542" s="45" t="s">
        <v>10</v>
      </c>
      <c r="L1542" s="60" t="s">
        <v>11</v>
      </c>
      <c r="M1542" s="46" t="s">
        <v>12</v>
      </c>
    </row>
    <row r="1543" spans="1:13" ht="15" customHeight="1" thickTop="1" thickBot="1">
      <c r="A1543" s="49" t="s">
        <v>26</v>
      </c>
      <c r="B1543" s="50"/>
      <c r="C1543" s="50">
        <v>2</v>
      </c>
      <c r="D1543" s="50">
        <v>1</v>
      </c>
      <c r="E1543" s="50">
        <v>11</v>
      </c>
      <c r="F1543" s="50">
        <v>5</v>
      </c>
      <c r="G1543" s="51">
        <f t="shared" ref="G1543:G1545" si="600">SUM(B1543:F1543)</f>
        <v>19</v>
      </c>
      <c r="H1543" s="52">
        <f t="shared" ref="H1543:L1545" si="601">IFERROR(B1543/$G$1543,0)</f>
        <v>0</v>
      </c>
      <c r="I1543" s="52">
        <f t="shared" si="601"/>
        <v>0.10526315789473684</v>
      </c>
      <c r="J1543" s="52">
        <f t="shared" si="601"/>
        <v>5.2631578947368418E-2</v>
      </c>
      <c r="K1543" s="52">
        <f t="shared" si="601"/>
        <v>0.57894736842105265</v>
      </c>
      <c r="L1543" s="52">
        <f t="shared" si="601"/>
        <v>0.26315789473684209</v>
      </c>
      <c r="M1543" s="54" t="s">
        <v>14</v>
      </c>
    </row>
    <row r="1544" spans="1:13" ht="15" customHeight="1" thickTop="1" thickBot="1">
      <c r="A1544" s="49" t="s">
        <v>27</v>
      </c>
      <c r="B1544" s="50"/>
      <c r="C1544" s="50"/>
      <c r="D1544" s="50">
        <v>1</v>
      </c>
      <c r="E1544" s="50">
        <v>10</v>
      </c>
      <c r="F1544" s="50">
        <v>8</v>
      </c>
      <c r="G1544" s="51">
        <f t="shared" si="600"/>
        <v>19</v>
      </c>
      <c r="H1544" s="52">
        <f t="shared" si="601"/>
        <v>0</v>
      </c>
      <c r="I1544" s="52">
        <f t="shared" si="601"/>
        <v>0</v>
      </c>
      <c r="J1544" s="52">
        <f t="shared" si="601"/>
        <v>5.2631578947368418E-2</v>
      </c>
      <c r="K1544" s="52">
        <f t="shared" si="601"/>
        <v>0.52631578947368418</v>
      </c>
      <c r="L1544" s="52">
        <f t="shared" si="601"/>
        <v>0.42105263157894735</v>
      </c>
      <c r="M1544" s="54" t="s">
        <v>14</v>
      </c>
    </row>
    <row r="1545" spans="1:13" ht="15" customHeight="1" thickTop="1" thickBot="1">
      <c r="A1545" s="49" t="s">
        <v>28</v>
      </c>
      <c r="B1545" s="50"/>
      <c r="C1545" s="50"/>
      <c r="D1545" s="50">
        <v>2</v>
      </c>
      <c r="E1545" s="50">
        <v>14</v>
      </c>
      <c r="F1545" s="50">
        <v>3</v>
      </c>
      <c r="G1545" s="51">
        <f t="shared" si="600"/>
        <v>19</v>
      </c>
      <c r="H1545" s="52">
        <f t="shared" si="601"/>
        <v>0</v>
      </c>
      <c r="I1545" s="52">
        <f t="shared" si="601"/>
        <v>0</v>
      </c>
      <c r="J1545" s="52">
        <f t="shared" si="601"/>
        <v>0.10526315789473684</v>
      </c>
      <c r="K1545" s="52">
        <f t="shared" si="601"/>
        <v>0.73684210526315785</v>
      </c>
      <c r="L1545" s="52">
        <f t="shared" si="601"/>
        <v>0.15789473684210525</v>
      </c>
      <c r="M1545" s="54" t="s">
        <v>14</v>
      </c>
    </row>
    <row r="1546" spans="1:13" ht="15" customHeight="1" thickTop="1" thickBot="1">
      <c r="A1546" s="55" t="s">
        <v>24</v>
      </c>
      <c r="B1546" s="56"/>
      <c r="C1546" s="56">
        <f t="shared" ref="C1546:E1546" si="602">IFERROR(AVERAGE(C1543:C1545),0)</f>
        <v>2</v>
      </c>
      <c r="D1546" s="62">
        <f t="shared" si="602"/>
        <v>1.3333333333333333</v>
      </c>
      <c r="E1546" s="62">
        <f t="shared" si="602"/>
        <v>11.666666666666666</v>
      </c>
      <c r="F1546" s="62"/>
      <c r="G1546" s="62">
        <f>SUM(AVERAGE(G1543:G1545))</f>
        <v>19</v>
      </c>
      <c r="H1546" s="58">
        <f>AVERAGE(H1543:H1545)*0.2</f>
        <v>0</v>
      </c>
      <c r="I1546" s="58">
        <f>AVERAGE(I1543:I1545)*0.4</f>
        <v>1.4035087719298246E-2</v>
      </c>
      <c r="J1546" s="58">
        <f>AVERAGE(J1543:J1545)*0.6</f>
        <v>4.2105263157894736E-2</v>
      </c>
      <c r="K1546" s="58">
        <f>AVERAGE(K1543:K1545)*0.8</f>
        <v>0.49122807017543862</v>
      </c>
      <c r="L1546" s="61">
        <f>AVERAGE(L1543:L1545)*1</f>
        <v>0.2807017543859649</v>
      </c>
      <c r="M1546" s="63">
        <f>SUM(H1546:L1546)</f>
        <v>0.82807017543859651</v>
      </c>
    </row>
    <row r="1547" spans="1:13" ht="15" customHeight="1" thickTop="1" thickBot="1">
      <c r="A1547" s="44" t="s">
        <v>29</v>
      </c>
      <c r="B1547" s="45" t="s">
        <v>7</v>
      </c>
      <c r="C1547" s="45" t="s">
        <v>8</v>
      </c>
      <c r="D1547" s="45" t="s">
        <v>9</v>
      </c>
      <c r="E1547" s="45" t="s">
        <v>10</v>
      </c>
      <c r="F1547" s="45" t="s">
        <v>11</v>
      </c>
      <c r="G1547" s="46" t="s">
        <v>12</v>
      </c>
      <c r="H1547" s="45" t="s">
        <v>7</v>
      </c>
      <c r="I1547" s="45" t="s">
        <v>8</v>
      </c>
      <c r="J1547" s="45" t="s">
        <v>9</v>
      </c>
      <c r="K1547" s="45" t="s">
        <v>10</v>
      </c>
      <c r="L1547" s="60" t="s">
        <v>11</v>
      </c>
      <c r="M1547" s="46" t="s">
        <v>12</v>
      </c>
    </row>
    <row r="1548" spans="1:13" ht="15" customHeight="1" thickTop="1" thickBot="1">
      <c r="A1548" s="64" t="s">
        <v>30</v>
      </c>
      <c r="B1548" s="65"/>
      <c r="C1548" s="65"/>
      <c r="D1548" s="65"/>
      <c r="E1548" s="50">
        <v>6</v>
      </c>
      <c r="F1548" s="50">
        <v>13</v>
      </c>
      <c r="G1548" s="66">
        <f t="shared" ref="G1548:G1551" si="603">SUM(B1548:F1548)</f>
        <v>19</v>
      </c>
      <c r="H1548" s="67">
        <f t="shared" ref="H1548:L1551" si="604">IFERROR(B1548/$G$1548,0)</f>
        <v>0</v>
      </c>
      <c r="I1548" s="67">
        <f t="shared" si="604"/>
        <v>0</v>
      </c>
      <c r="J1548" s="67">
        <f t="shared" si="604"/>
        <v>0</v>
      </c>
      <c r="K1548" s="67">
        <f t="shared" si="604"/>
        <v>0.31578947368421051</v>
      </c>
      <c r="L1548" s="67">
        <f t="shared" si="604"/>
        <v>0.68421052631578949</v>
      </c>
      <c r="M1548" s="54" t="s">
        <v>14</v>
      </c>
    </row>
    <row r="1549" spans="1:13" ht="15" customHeight="1" thickTop="1" thickBot="1">
      <c r="A1549" s="64" t="s">
        <v>31</v>
      </c>
      <c r="B1549" s="65"/>
      <c r="C1549" s="65">
        <v>1</v>
      </c>
      <c r="D1549" s="65">
        <v>1</v>
      </c>
      <c r="E1549" s="50">
        <v>9</v>
      </c>
      <c r="F1549" s="50">
        <v>8</v>
      </c>
      <c r="G1549" s="66">
        <f t="shared" si="603"/>
        <v>19</v>
      </c>
      <c r="H1549" s="67">
        <f t="shared" si="604"/>
        <v>0</v>
      </c>
      <c r="I1549" s="67">
        <f t="shared" si="604"/>
        <v>5.2631578947368418E-2</v>
      </c>
      <c r="J1549" s="67">
        <f t="shared" si="604"/>
        <v>5.2631578947368418E-2</v>
      </c>
      <c r="K1549" s="67">
        <f t="shared" si="604"/>
        <v>0.47368421052631576</v>
      </c>
      <c r="L1549" s="67">
        <f t="shared" si="604"/>
        <v>0.42105263157894735</v>
      </c>
      <c r="M1549" s="54" t="s">
        <v>14</v>
      </c>
    </row>
    <row r="1550" spans="1:13" ht="15" customHeight="1" thickTop="1" thickBot="1">
      <c r="A1550" s="64" t="s">
        <v>32</v>
      </c>
      <c r="B1550" s="65"/>
      <c r="C1550" s="65"/>
      <c r="D1550" s="65"/>
      <c r="E1550" s="50">
        <v>8</v>
      </c>
      <c r="F1550" s="50">
        <v>11</v>
      </c>
      <c r="G1550" s="66">
        <f t="shared" si="603"/>
        <v>19</v>
      </c>
      <c r="H1550" s="67">
        <f t="shared" si="604"/>
        <v>0</v>
      </c>
      <c r="I1550" s="67">
        <f t="shared" si="604"/>
        <v>0</v>
      </c>
      <c r="J1550" s="67">
        <f t="shared" si="604"/>
        <v>0</v>
      </c>
      <c r="K1550" s="67">
        <f t="shared" si="604"/>
        <v>0.42105263157894735</v>
      </c>
      <c r="L1550" s="67">
        <f t="shared" si="604"/>
        <v>0.57894736842105265</v>
      </c>
      <c r="M1550" s="54" t="s">
        <v>14</v>
      </c>
    </row>
    <row r="1551" spans="1:13" ht="15" customHeight="1" thickTop="1" thickBot="1">
      <c r="A1551" s="64" t="s">
        <v>33</v>
      </c>
      <c r="B1551" s="65"/>
      <c r="C1551" s="65">
        <v>2</v>
      </c>
      <c r="D1551" s="65"/>
      <c r="E1551" s="50">
        <v>5</v>
      </c>
      <c r="F1551" s="50">
        <v>12</v>
      </c>
      <c r="G1551" s="66">
        <f t="shared" si="603"/>
        <v>19</v>
      </c>
      <c r="H1551" s="67">
        <f t="shared" si="604"/>
        <v>0</v>
      </c>
      <c r="I1551" s="67">
        <f t="shared" si="604"/>
        <v>0.10526315789473684</v>
      </c>
      <c r="J1551" s="67">
        <f t="shared" si="604"/>
        <v>0</v>
      </c>
      <c r="K1551" s="67">
        <f t="shared" si="604"/>
        <v>0.26315789473684209</v>
      </c>
      <c r="L1551" s="67">
        <f t="shared" si="604"/>
        <v>0.63157894736842102</v>
      </c>
      <c r="M1551" s="54" t="s">
        <v>14</v>
      </c>
    </row>
    <row r="1552" spans="1:13" ht="15" customHeight="1" thickTop="1" thickBot="1">
      <c r="A1552" s="68" t="s">
        <v>24</v>
      </c>
      <c r="B1552" s="69">
        <f t="shared" ref="B1552:E1552" si="605">IFERROR(AVERAGE(B1548:B1551),0)</f>
        <v>0</v>
      </c>
      <c r="C1552" s="69">
        <f t="shared" si="605"/>
        <v>1.5</v>
      </c>
      <c r="D1552" s="69">
        <f t="shared" si="605"/>
        <v>1</v>
      </c>
      <c r="E1552" s="69">
        <f t="shared" si="605"/>
        <v>7</v>
      </c>
      <c r="F1552" s="69"/>
      <c r="G1552" s="69">
        <f>SUM(AVERAGE(G1548:G1551))</f>
        <v>19</v>
      </c>
      <c r="H1552" s="63">
        <f>AVERAGE(H1548:H1551)*0.2</f>
        <v>0</v>
      </c>
      <c r="I1552" s="63">
        <f>AVERAGE(I1548:I1551)*0.4</f>
        <v>1.5789473684210527E-2</v>
      </c>
      <c r="J1552" s="63">
        <f>AVERAGE(J1548:J1551)*0.6</f>
        <v>7.8947368421052617E-3</v>
      </c>
      <c r="K1552" s="63">
        <f>AVERAGE(K1548:K1551)*0.8</f>
        <v>0.29473684210526313</v>
      </c>
      <c r="L1552" s="70">
        <f>AVERAGE(L1548:L1551)*1</f>
        <v>0.57894736842105265</v>
      </c>
      <c r="M1552" s="63">
        <f>SUM(H1552:L1552)</f>
        <v>0.89736842105263159</v>
      </c>
    </row>
    <row r="1553" spans="1:13" ht="15" customHeight="1" thickTop="1" thickBot="1">
      <c r="A1553" s="71" t="s">
        <v>114</v>
      </c>
      <c r="B1553" s="72"/>
      <c r="C1553" s="72"/>
      <c r="D1553" s="72"/>
      <c r="E1553" s="72"/>
      <c r="F1553" s="72"/>
      <c r="G1553" s="73">
        <f>SUM(B1553:F1553)</f>
        <v>0</v>
      </c>
      <c r="H1553" s="74">
        <f t="shared" ref="H1553:L1553" si="606">IFERROR(B1553/$G$1553,0)</f>
        <v>0</v>
      </c>
      <c r="I1553" s="74">
        <f t="shared" si="606"/>
        <v>0</v>
      </c>
      <c r="J1553" s="74">
        <f t="shared" si="606"/>
        <v>0</v>
      </c>
      <c r="K1553" s="74">
        <f t="shared" si="606"/>
        <v>0</v>
      </c>
      <c r="L1553" s="74">
        <f t="shared" si="606"/>
        <v>0</v>
      </c>
      <c r="M1553" s="54" t="s">
        <v>14</v>
      </c>
    </row>
    <row r="1554" spans="1:13" ht="15" customHeight="1" thickTop="1" thickBot="1">
      <c r="A1554" s="170" t="s">
        <v>35</v>
      </c>
      <c r="B1554" s="171"/>
      <c r="C1554" s="171"/>
      <c r="D1554" s="171"/>
      <c r="E1554" s="171"/>
      <c r="F1554" s="172"/>
      <c r="G1554" s="75">
        <v>19</v>
      </c>
      <c r="H1554" s="63" t="s">
        <v>14</v>
      </c>
      <c r="I1554" s="63" t="s">
        <v>14</v>
      </c>
      <c r="J1554" s="63" t="s">
        <v>14</v>
      </c>
      <c r="K1554" s="63" t="s">
        <v>14</v>
      </c>
      <c r="L1554" s="63" t="s">
        <v>14</v>
      </c>
      <c r="M1554" s="63">
        <f>(M1534+M1541+M1546+M1552)/4</f>
        <v>0.90030701754385967</v>
      </c>
    </row>
    <row r="1555" spans="1:13" ht="15" customHeight="1" thickTop="1">
      <c r="A1555" s="37"/>
      <c r="B1555" s="37"/>
      <c r="C1555" s="37"/>
      <c r="D1555" s="37"/>
      <c r="E1555" s="37"/>
      <c r="F1555" s="37"/>
      <c r="G1555" s="37"/>
      <c r="H1555" s="37"/>
      <c r="I1555" s="37"/>
      <c r="J1555" s="37"/>
      <c r="K1555" s="37"/>
      <c r="L1555" s="37"/>
      <c r="M1555" s="37"/>
    </row>
    <row r="1556" spans="1:13" ht="15" customHeight="1" thickBot="1">
      <c r="A1556" s="37"/>
      <c r="B1556" s="37"/>
      <c r="C1556" s="37"/>
      <c r="D1556" s="37"/>
      <c r="E1556" s="37"/>
      <c r="F1556" s="37"/>
      <c r="G1556" s="37"/>
      <c r="H1556" s="37"/>
      <c r="I1556" s="37"/>
      <c r="J1556" s="37"/>
      <c r="K1556" s="37"/>
      <c r="L1556" s="37"/>
      <c r="M1556" s="37"/>
    </row>
    <row r="1557" spans="1:13" ht="15" customHeight="1" thickTop="1" thickBot="1">
      <c r="A1557" s="39" t="s">
        <v>0</v>
      </c>
      <c r="B1557" s="153" t="s">
        <v>55</v>
      </c>
      <c r="C1557" s="154"/>
      <c r="D1557" s="154"/>
      <c r="E1557" s="154"/>
      <c r="F1557" s="154"/>
      <c r="G1557" s="155"/>
      <c r="H1557" s="156" t="s">
        <v>111</v>
      </c>
      <c r="I1557" s="157"/>
      <c r="J1557" s="158"/>
      <c r="K1557" s="40" t="s">
        <v>2</v>
      </c>
      <c r="L1557" s="159">
        <v>45301</v>
      </c>
      <c r="M1557" s="160"/>
    </row>
    <row r="1558" spans="1:13" ht="15" customHeight="1" thickBot="1">
      <c r="A1558" s="161" t="s">
        <v>3</v>
      </c>
      <c r="B1558" s="162"/>
      <c r="C1558" s="162"/>
      <c r="D1558" s="162"/>
      <c r="E1558" s="162"/>
      <c r="F1558" s="162"/>
      <c r="G1558" s="163"/>
      <c r="H1558" s="41" t="s">
        <v>112</v>
      </c>
      <c r="I1558" s="167">
        <v>20</v>
      </c>
      <c r="J1558" s="155"/>
      <c r="K1558" s="42"/>
      <c r="L1558" s="41"/>
      <c r="M1558" s="41"/>
    </row>
    <row r="1559" spans="1:13" ht="15" customHeight="1" thickBot="1">
      <c r="A1559" s="164"/>
      <c r="B1559" s="165"/>
      <c r="C1559" s="165"/>
      <c r="D1559" s="165"/>
      <c r="E1559" s="165"/>
      <c r="F1559" s="165"/>
      <c r="G1559" s="166"/>
      <c r="H1559" s="41" t="s">
        <v>113</v>
      </c>
      <c r="I1559" s="167">
        <v>4</v>
      </c>
      <c r="J1559" s="155"/>
      <c r="K1559" s="41"/>
      <c r="L1559" s="41"/>
      <c r="M1559" s="41"/>
    </row>
    <row r="1560" spans="1:13" ht="15" customHeight="1" thickBot="1">
      <c r="A1560" s="43" t="s">
        <v>4</v>
      </c>
      <c r="B1560" s="168" t="s">
        <v>5</v>
      </c>
      <c r="C1560" s="169"/>
      <c r="D1560" s="169"/>
      <c r="E1560" s="169"/>
      <c r="F1560" s="169"/>
      <c r="G1560" s="169"/>
      <c r="H1560" s="167" t="s">
        <v>5</v>
      </c>
      <c r="I1560" s="154"/>
      <c r="J1560" s="154"/>
      <c r="K1560" s="154"/>
      <c r="L1560" s="154"/>
      <c r="M1560" s="155"/>
    </row>
    <row r="1561" spans="1:13" ht="15" customHeight="1" thickTop="1" thickBot="1">
      <c r="A1561" s="44" t="s">
        <v>6</v>
      </c>
      <c r="B1561" s="45" t="s">
        <v>7</v>
      </c>
      <c r="C1561" s="45" t="s">
        <v>8</v>
      </c>
      <c r="D1561" s="45" t="s">
        <v>9</v>
      </c>
      <c r="E1561" s="45" t="s">
        <v>10</v>
      </c>
      <c r="F1561" s="45" t="s">
        <v>11</v>
      </c>
      <c r="G1561" s="46" t="s">
        <v>12</v>
      </c>
      <c r="H1561" s="47" t="s">
        <v>7</v>
      </c>
      <c r="I1561" s="47" t="s">
        <v>8</v>
      </c>
      <c r="J1561" s="47" t="s">
        <v>9</v>
      </c>
      <c r="K1561" s="47" t="s">
        <v>10</v>
      </c>
      <c r="L1561" s="47" t="s">
        <v>11</v>
      </c>
      <c r="M1561" s="48" t="s">
        <v>12</v>
      </c>
    </row>
    <row r="1562" spans="1:13" ht="15" customHeight="1" thickTop="1" thickBot="1">
      <c r="A1562" s="49" t="s">
        <v>13</v>
      </c>
      <c r="B1562" s="50"/>
      <c r="C1562" s="50"/>
      <c r="D1562" s="50"/>
      <c r="E1562" s="50">
        <v>6</v>
      </c>
      <c r="F1562" s="50">
        <v>18</v>
      </c>
      <c r="G1562" s="51">
        <f t="shared" ref="G1562:G1564" si="607">SUM(B1562:F1562)</f>
        <v>24</v>
      </c>
      <c r="H1562" s="52">
        <f t="shared" ref="H1562:L1564" si="608">IFERROR(B1562/$G$1562,0)</f>
        <v>0</v>
      </c>
      <c r="I1562" s="52">
        <f t="shared" si="608"/>
        <v>0</v>
      </c>
      <c r="J1562" s="52">
        <f t="shared" si="608"/>
        <v>0</v>
      </c>
      <c r="K1562" s="52">
        <f t="shared" si="608"/>
        <v>0.25</v>
      </c>
      <c r="L1562" s="52">
        <f t="shared" si="608"/>
        <v>0.75</v>
      </c>
      <c r="M1562" s="53" t="s">
        <v>14</v>
      </c>
    </row>
    <row r="1563" spans="1:13" ht="15" customHeight="1" thickTop="1" thickBot="1">
      <c r="A1563" s="49" t="s">
        <v>15</v>
      </c>
      <c r="B1563" s="50"/>
      <c r="C1563" s="50"/>
      <c r="D1563" s="50"/>
      <c r="E1563" s="50">
        <v>4</v>
      </c>
      <c r="F1563" s="50">
        <v>20</v>
      </c>
      <c r="G1563" s="51">
        <f t="shared" si="607"/>
        <v>24</v>
      </c>
      <c r="H1563" s="52">
        <f t="shared" si="608"/>
        <v>0</v>
      </c>
      <c r="I1563" s="52">
        <f t="shared" si="608"/>
        <v>0</v>
      </c>
      <c r="J1563" s="52">
        <f t="shared" si="608"/>
        <v>0</v>
      </c>
      <c r="K1563" s="52">
        <f t="shared" si="608"/>
        <v>0.16666666666666666</v>
      </c>
      <c r="L1563" s="52">
        <f t="shared" si="608"/>
        <v>0.83333333333333337</v>
      </c>
      <c r="M1563" s="54" t="s">
        <v>14</v>
      </c>
    </row>
    <row r="1564" spans="1:13" ht="15" customHeight="1" thickTop="1" thickBot="1">
      <c r="A1564" s="49" t="s">
        <v>16</v>
      </c>
      <c r="B1564" s="50"/>
      <c r="C1564" s="50">
        <v>1</v>
      </c>
      <c r="D1564" s="50"/>
      <c r="E1564" s="50">
        <v>6</v>
      </c>
      <c r="F1564" s="50">
        <v>17</v>
      </c>
      <c r="G1564" s="51">
        <f t="shared" si="607"/>
        <v>24</v>
      </c>
      <c r="H1564" s="52">
        <f t="shared" si="608"/>
        <v>0</v>
      </c>
      <c r="I1564" s="52">
        <f t="shared" si="608"/>
        <v>4.1666666666666664E-2</v>
      </c>
      <c r="J1564" s="52">
        <f t="shared" si="608"/>
        <v>0</v>
      </c>
      <c r="K1564" s="52">
        <f t="shared" si="608"/>
        <v>0.25</v>
      </c>
      <c r="L1564" s="52">
        <f t="shared" si="608"/>
        <v>0.70833333333333337</v>
      </c>
      <c r="M1564" s="54" t="s">
        <v>14</v>
      </c>
    </row>
    <row r="1565" spans="1:13" ht="15" customHeight="1" thickTop="1" thickBot="1">
      <c r="A1565" s="55" t="s">
        <v>17</v>
      </c>
      <c r="B1565" s="56">
        <f>IFERROR(AVERAGE(B1562:B1564),0)</f>
        <v>0</v>
      </c>
      <c r="C1565" s="56"/>
      <c r="D1565" s="56">
        <f t="shared" ref="D1565:E1565" si="609">IFERROR(AVERAGE(D1562:D1564),0)</f>
        <v>0</v>
      </c>
      <c r="E1565" s="56">
        <f t="shared" si="609"/>
        <v>5.333333333333333</v>
      </c>
      <c r="F1565" s="56"/>
      <c r="G1565" s="56">
        <f>SUM(AVERAGE(G1562:G1564))</f>
        <v>24</v>
      </c>
      <c r="H1565" s="57">
        <f>AVERAGE(H1562:H1564)*0.2</f>
        <v>0</v>
      </c>
      <c r="I1565" s="57">
        <f>AVERAGE(I1562:I1564)*0.4</f>
        <v>5.5555555555555558E-3</v>
      </c>
      <c r="J1565" s="57">
        <f>AVERAGE(J1562:J1564)*0.6</f>
        <v>0</v>
      </c>
      <c r="K1565" s="57">
        <f>AVERAGE(K1562:K1564)*0.8</f>
        <v>0.17777777777777778</v>
      </c>
      <c r="L1565" s="57">
        <f>AVERAGE(L1562:L1564)*1</f>
        <v>0.76388888888888895</v>
      </c>
      <c r="M1565" s="58">
        <f>SUM(H1565:L1565)</f>
        <v>0.9472222222222223</v>
      </c>
    </row>
    <row r="1566" spans="1:13" ht="15" customHeight="1" thickTop="1" thickBot="1">
      <c r="A1566" s="59" t="s">
        <v>18</v>
      </c>
      <c r="B1566" s="45" t="s">
        <v>7</v>
      </c>
      <c r="C1566" s="45" t="s">
        <v>8</v>
      </c>
      <c r="D1566" s="45" t="s">
        <v>9</v>
      </c>
      <c r="E1566" s="45" t="s">
        <v>10</v>
      </c>
      <c r="F1566" s="45" t="s">
        <v>11</v>
      </c>
      <c r="G1566" s="46" t="s">
        <v>12</v>
      </c>
      <c r="H1566" s="45" t="s">
        <v>7</v>
      </c>
      <c r="I1566" s="45" t="s">
        <v>8</v>
      </c>
      <c r="J1566" s="45" t="s">
        <v>9</v>
      </c>
      <c r="K1566" s="45" t="s">
        <v>10</v>
      </c>
      <c r="L1566" s="60" t="s">
        <v>11</v>
      </c>
      <c r="M1566" s="46" t="s">
        <v>12</v>
      </c>
    </row>
    <row r="1567" spans="1:13" ht="15" customHeight="1" thickTop="1" thickBot="1">
      <c r="A1567" s="49" t="s">
        <v>19</v>
      </c>
      <c r="B1567" s="50"/>
      <c r="C1567" s="50"/>
      <c r="D1567" s="50">
        <v>1</v>
      </c>
      <c r="E1567" s="50">
        <v>7</v>
      </c>
      <c r="F1567" s="50">
        <v>16</v>
      </c>
      <c r="G1567" s="51">
        <f t="shared" ref="G1567:G1571" si="610">SUM(B1567:F1567)</f>
        <v>24</v>
      </c>
      <c r="H1567" s="52">
        <f t="shared" ref="H1567:L1571" si="611">IFERROR(B1567/$G$1567,0)</f>
        <v>0</v>
      </c>
      <c r="I1567" s="52">
        <f t="shared" si="611"/>
        <v>0</v>
      </c>
      <c r="J1567" s="52">
        <f t="shared" si="611"/>
        <v>4.1666666666666664E-2</v>
      </c>
      <c r="K1567" s="52">
        <f t="shared" si="611"/>
        <v>0.29166666666666669</v>
      </c>
      <c r="L1567" s="52">
        <f t="shared" si="611"/>
        <v>0.66666666666666663</v>
      </c>
      <c r="M1567" s="54" t="s">
        <v>14</v>
      </c>
    </row>
    <row r="1568" spans="1:13" ht="15" customHeight="1" thickTop="1" thickBot="1">
      <c r="A1568" s="49" t="s">
        <v>20</v>
      </c>
      <c r="B1568" s="50"/>
      <c r="C1568" s="50"/>
      <c r="D1568" s="50">
        <v>1</v>
      </c>
      <c r="E1568" s="50">
        <v>7</v>
      </c>
      <c r="F1568" s="50">
        <v>16</v>
      </c>
      <c r="G1568" s="51">
        <f t="shared" si="610"/>
        <v>24</v>
      </c>
      <c r="H1568" s="52">
        <f t="shared" si="611"/>
        <v>0</v>
      </c>
      <c r="I1568" s="52">
        <f t="shared" si="611"/>
        <v>0</v>
      </c>
      <c r="J1568" s="52">
        <f t="shared" si="611"/>
        <v>4.1666666666666664E-2</v>
      </c>
      <c r="K1568" s="52">
        <f t="shared" si="611"/>
        <v>0.29166666666666669</v>
      </c>
      <c r="L1568" s="52">
        <f t="shared" si="611"/>
        <v>0.66666666666666663</v>
      </c>
      <c r="M1568" s="54" t="s">
        <v>14</v>
      </c>
    </row>
    <row r="1569" spans="1:13" ht="15" customHeight="1" thickTop="1" thickBot="1">
      <c r="A1569" s="49" t="s">
        <v>21</v>
      </c>
      <c r="B1569" s="50"/>
      <c r="C1569" s="50"/>
      <c r="D1569" s="50">
        <v>3</v>
      </c>
      <c r="E1569" s="50">
        <v>5</v>
      </c>
      <c r="F1569" s="50">
        <v>16</v>
      </c>
      <c r="G1569" s="51">
        <f t="shared" si="610"/>
        <v>24</v>
      </c>
      <c r="H1569" s="52">
        <f t="shared" si="611"/>
        <v>0</v>
      </c>
      <c r="I1569" s="52">
        <f t="shared" si="611"/>
        <v>0</v>
      </c>
      <c r="J1569" s="52">
        <f t="shared" si="611"/>
        <v>0.125</v>
      </c>
      <c r="K1569" s="52">
        <f t="shared" si="611"/>
        <v>0.20833333333333334</v>
      </c>
      <c r="L1569" s="52">
        <f t="shared" si="611"/>
        <v>0.66666666666666663</v>
      </c>
      <c r="M1569" s="54" t="s">
        <v>14</v>
      </c>
    </row>
    <row r="1570" spans="1:13" ht="15" customHeight="1" thickTop="1" thickBot="1">
      <c r="A1570" s="49" t="s">
        <v>22</v>
      </c>
      <c r="B1570" s="50"/>
      <c r="C1570" s="50"/>
      <c r="D1570" s="50">
        <v>1</v>
      </c>
      <c r="E1570" s="50">
        <v>8</v>
      </c>
      <c r="F1570" s="50">
        <v>15</v>
      </c>
      <c r="G1570" s="51">
        <f t="shared" si="610"/>
        <v>24</v>
      </c>
      <c r="H1570" s="52">
        <f t="shared" si="611"/>
        <v>0</v>
      </c>
      <c r="I1570" s="52">
        <f t="shared" si="611"/>
        <v>0</v>
      </c>
      <c r="J1570" s="52">
        <f t="shared" si="611"/>
        <v>4.1666666666666664E-2</v>
      </c>
      <c r="K1570" s="52">
        <f t="shared" si="611"/>
        <v>0.33333333333333331</v>
      </c>
      <c r="L1570" s="52">
        <f t="shared" si="611"/>
        <v>0.625</v>
      </c>
      <c r="M1570" s="54" t="s">
        <v>14</v>
      </c>
    </row>
    <row r="1571" spans="1:13" ht="15" customHeight="1" thickTop="1" thickBot="1">
      <c r="A1571" s="49" t="s">
        <v>23</v>
      </c>
      <c r="B1571" s="50"/>
      <c r="C1571" s="50"/>
      <c r="D1571" s="50"/>
      <c r="E1571" s="50">
        <v>8</v>
      </c>
      <c r="F1571" s="50">
        <v>16</v>
      </c>
      <c r="G1571" s="51">
        <f t="shared" si="610"/>
        <v>24</v>
      </c>
      <c r="H1571" s="52">
        <f t="shared" si="611"/>
        <v>0</v>
      </c>
      <c r="I1571" s="52">
        <f t="shared" si="611"/>
        <v>0</v>
      </c>
      <c r="J1571" s="52">
        <f t="shared" si="611"/>
        <v>0</v>
      </c>
      <c r="K1571" s="52">
        <f t="shared" si="611"/>
        <v>0.33333333333333331</v>
      </c>
      <c r="L1571" s="52">
        <f t="shared" si="611"/>
        <v>0.66666666666666663</v>
      </c>
      <c r="M1571" s="54"/>
    </row>
    <row r="1572" spans="1:13" ht="15" customHeight="1" thickTop="1" thickBot="1">
      <c r="A1572" s="55" t="s">
        <v>24</v>
      </c>
      <c r="B1572" s="56">
        <f t="shared" ref="B1572:E1572" si="612">IFERROR(AVERAGE(B1567:B1571),0)</f>
        <v>0</v>
      </c>
      <c r="C1572" s="56">
        <f t="shared" si="612"/>
        <v>0</v>
      </c>
      <c r="D1572" s="56">
        <f t="shared" si="612"/>
        <v>1.5</v>
      </c>
      <c r="E1572" s="56">
        <f t="shared" si="612"/>
        <v>7</v>
      </c>
      <c r="F1572" s="56"/>
      <c r="G1572" s="56">
        <f>SUM(AVERAGE(G1567:G1571))</f>
        <v>24</v>
      </c>
      <c r="H1572" s="58">
        <f>AVERAGE(H1567:H1571)*0.2</f>
        <v>0</v>
      </c>
      <c r="I1572" s="58">
        <f>AVERAGE(I1567:I1571)*0.4</f>
        <v>0</v>
      </c>
      <c r="J1572" s="58">
        <f>AVERAGE(J1567:J1571)*0.6</f>
        <v>2.9999999999999995E-2</v>
      </c>
      <c r="K1572" s="58">
        <f>AVERAGE(K1567:K1571)*0.8</f>
        <v>0.23333333333333331</v>
      </c>
      <c r="L1572" s="61">
        <f>AVERAGE(L1567:L1571)*1</f>
        <v>0.65833333333333333</v>
      </c>
      <c r="M1572" s="58">
        <f>SUM(H1572:L1572)</f>
        <v>0.92166666666666663</v>
      </c>
    </row>
    <row r="1573" spans="1:13" ht="15" customHeight="1" thickTop="1" thickBot="1">
      <c r="A1573" s="59" t="s">
        <v>25</v>
      </c>
      <c r="B1573" s="45" t="s">
        <v>7</v>
      </c>
      <c r="C1573" s="45" t="s">
        <v>8</v>
      </c>
      <c r="D1573" s="45" t="s">
        <v>9</v>
      </c>
      <c r="E1573" s="45" t="s">
        <v>10</v>
      </c>
      <c r="F1573" s="45" t="s">
        <v>11</v>
      </c>
      <c r="G1573" s="46" t="s">
        <v>12</v>
      </c>
      <c r="H1573" s="45" t="s">
        <v>7</v>
      </c>
      <c r="I1573" s="45" t="s">
        <v>8</v>
      </c>
      <c r="J1573" s="45" t="s">
        <v>9</v>
      </c>
      <c r="K1573" s="45" t="s">
        <v>10</v>
      </c>
      <c r="L1573" s="60" t="s">
        <v>11</v>
      </c>
      <c r="M1573" s="46" t="s">
        <v>12</v>
      </c>
    </row>
    <row r="1574" spans="1:13" ht="15" customHeight="1" thickTop="1" thickBot="1">
      <c r="A1574" s="49" t="s">
        <v>26</v>
      </c>
      <c r="B1574" s="50"/>
      <c r="C1574" s="50"/>
      <c r="D1574" s="50"/>
      <c r="E1574" s="50">
        <v>14</v>
      </c>
      <c r="F1574" s="50">
        <v>10</v>
      </c>
      <c r="G1574" s="51">
        <f t="shared" ref="G1574:G1576" si="613">SUM(B1574:F1574)</f>
        <v>24</v>
      </c>
      <c r="H1574" s="52">
        <f t="shared" ref="H1574:L1576" si="614">IFERROR(B1574/$G$1574,0)</f>
        <v>0</v>
      </c>
      <c r="I1574" s="52">
        <f t="shared" si="614"/>
        <v>0</v>
      </c>
      <c r="J1574" s="52">
        <f t="shared" si="614"/>
        <v>0</v>
      </c>
      <c r="K1574" s="52">
        <f t="shared" si="614"/>
        <v>0.58333333333333337</v>
      </c>
      <c r="L1574" s="52">
        <f t="shared" si="614"/>
        <v>0.41666666666666669</v>
      </c>
      <c r="M1574" s="54" t="s">
        <v>14</v>
      </c>
    </row>
    <row r="1575" spans="1:13" ht="15" customHeight="1" thickTop="1" thickBot="1">
      <c r="A1575" s="49" t="s">
        <v>27</v>
      </c>
      <c r="B1575" s="50"/>
      <c r="C1575" s="50">
        <v>1</v>
      </c>
      <c r="D1575" s="50"/>
      <c r="E1575" s="50">
        <v>11</v>
      </c>
      <c r="F1575" s="50">
        <v>12</v>
      </c>
      <c r="G1575" s="51">
        <f t="shared" si="613"/>
        <v>24</v>
      </c>
      <c r="H1575" s="52">
        <f t="shared" si="614"/>
        <v>0</v>
      </c>
      <c r="I1575" s="52">
        <f t="shared" si="614"/>
        <v>4.1666666666666664E-2</v>
      </c>
      <c r="J1575" s="52">
        <f t="shared" si="614"/>
        <v>0</v>
      </c>
      <c r="K1575" s="52">
        <f t="shared" si="614"/>
        <v>0.45833333333333331</v>
      </c>
      <c r="L1575" s="52">
        <f t="shared" si="614"/>
        <v>0.5</v>
      </c>
      <c r="M1575" s="54" t="s">
        <v>14</v>
      </c>
    </row>
    <row r="1576" spans="1:13" ht="15" customHeight="1" thickTop="1" thickBot="1">
      <c r="A1576" s="49" t="s">
        <v>28</v>
      </c>
      <c r="B1576" s="50"/>
      <c r="C1576" s="50">
        <v>1</v>
      </c>
      <c r="D1576" s="50">
        <v>3</v>
      </c>
      <c r="E1576" s="50">
        <v>9</v>
      </c>
      <c r="F1576" s="50">
        <v>11</v>
      </c>
      <c r="G1576" s="51">
        <f t="shared" si="613"/>
        <v>24</v>
      </c>
      <c r="H1576" s="52">
        <f t="shared" si="614"/>
        <v>0</v>
      </c>
      <c r="I1576" s="52">
        <f t="shared" si="614"/>
        <v>4.1666666666666664E-2</v>
      </c>
      <c r="J1576" s="52">
        <f t="shared" si="614"/>
        <v>0.125</v>
      </c>
      <c r="K1576" s="52">
        <f t="shared" si="614"/>
        <v>0.375</v>
      </c>
      <c r="L1576" s="52">
        <f t="shared" si="614"/>
        <v>0.45833333333333331</v>
      </c>
      <c r="M1576" s="54" t="s">
        <v>14</v>
      </c>
    </row>
    <row r="1577" spans="1:13" ht="15" customHeight="1" thickTop="1" thickBot="1">
      <c r="A1577" s="55" t="s">
        <v>24</v>
      </c>
      <c r="B1577" s="56"/>
      <c r="C1577" s="56">
        <f t="shared" ref="C1577:E1577" si="615">IFERROR(AVERAGE(C1574:C1576),0)</f>
        <v>1</v>
      </c>
      <c r="D1577" s="62">
        <f t="shared" si="615"/>
        <v>3</v>
      </c>
      <c r="E1577" s="62">
        <f t="shared" si="615"/>
        <v>11.333333333333334</v>
      </c>
      <c r="F1577" s="62"/>
      <c r="G1577" s="62">
        <f>SUM(AVERAGE(G1574:G1576))</f>
        <v>24</v>
      </c>
      <c r="H1577" s="58">
        <f>AVERAGE(H1574:H1576)*0.2</f>
        <v>0</v>
      </c>
      <c r="I1577" s="58">
        <f>AVERAGE(I1574:I1576)*0.4</f>
        <v>1.1111111111111112E-2</v>
      </c>
      <c r="J1577" s="58">
        <f>AVERAGE(J1574:J1576)*0.6</f>
        <v>2.4999999999999998E-2</v>
      </c>
      <c r="K1577" s="58">
        <f>AVERAGE(K1574:K1576)*0.8</f>
        <v>0.37777777777777782</v>
      </c>
      <c r="L1577" s="61">
        <f>AVERAGE(L1574:L1576)*1</f>
        <v>0.45833333333333331</v>
      </c>
      <c r="M1577" s="63">
        <f>SUM(H1577:L1577)</f>
        <v>0.87222222222222223</v>
      </c>
    </row>
    <row r="1578" spans="1:13" ht="15" customHeight="1" thickTop="1" thickBot="1">
      <c r="A1578" s="44" t="s">
        <v>29</v>
      </c>
      <c r="B1578" s="45" t="s">
        <v>7</v>
      </c>
      <c r="C1578" s="45" t="s">
        <v>8</v>
      </c>
      <c r="D1578" s="45" t="s">
        <v>9</v>
      </c>
      <c r="E1578" s="45" t="s">
        <v>10</v>
      </c>
      <c r="F1578" s="45" t="s">
        <v>11</v>
      </c>
      <c r="G1578" s="46" t="s">
        <v>12</v>
      </c>
      <c r="H1578" s="45" t="s">
        <v>7</v>
      </c>
      <c r="I1578" s="45" t="s">
        <v>8</v>
      </c>
      <c r="J1578" s="45" t="s">
        <v>9</v>
      </c>
      <c r="K1578" s="45" t="s">
        <v>10</v>
      </c>
      <c r="L1578" s="60" t="s">
        <v>11</v>
      </c>
      <c r="M1578" s="46" t="s">
        <v>12</v>
      </c>
    </row>
    <row r="1579" spans="1:13" ht="15" customHeight="1" thickTop="1" thickBot="1">
      <c r="A1579" s="64" t="s">
        <v>30</v>
      </c>
      <c r="B1579" s="65"/>
      <c r="C1579" s="65"/>
      <c r="D1579" s="65"/>
      <c r="E1579" s="50">
        <v>10</v>
      </c>
      <c r="F1579" s="50">
        <v>14</v>
      </c>
      <c r="G1579" s="66">
        <f t="shared" ref="G1579:G1582" si="616">SUM(B1579:F1579)</f>
        <v>24</v>
      </c>
      <c r="H1579" s="67">
        <f t="shared" ref="H1579:L1582" si="617">IFERROR(B1579/$G$1579,0)</f>
        <v>0</v>
      </c>
      <c r="I1579" s="67">
        <f t="shared" si="617"/>
        <v>0</v>
      </c>
      <c r="J1579" s="67">
        <f t="shared" si="617"/>
        <v>0</v>
      </c>
      <c r="K1579" s="67">
        <f t="shared" si="617"/>
        <v>0.41666666666666669</v>
      </c>
      <c r="L1579" s="67">
        <f t="shared" si="617"/>
        <v>0.58333333333333337</v>
      </c>
      <c r="M1579" s="54" t="s">
        <v>14</v>
      </c>
    </row>
    <row r="1580" spans="1:13" ht="15" customHeight="1" thickTop="1" thickBot="1">
      <c r="A1580" s="64" t="s">
        <v>31</v>
      </c>
      <c r="B1580" s="65"/>
      <c r="C1580" s="65"/>
      <c r="D1580" s="65">
        <v>1</v>
      </c>
      <c r="E1580" s="50">
        <v>8</v>
      </c>
      <c r="F1580" s="50">
        <v>15</v>
      </c>
      <c r="G1580" s="66">
        <f t="shared" si="616"/>
        <v>24</v>
      </c>
      <c r="H1580" s="67">
        <f t="shared" si="617"/>
        <v>0</v>
      </c>
      <c r="I1580" s="67">
        <f t="shared" si="617"/>
        <v>0</v>
      </c>
      <c r="J1580" s="67">
        <f t="shared" si="617"/>
        <v>4.1666666666666664E-2</v>
      </c>
      <c r="K1580" s="67">
        <f t="shared" si="617"/>
        <v>0.33333333333333331</v>
      </c>
      <c r="L1580" s="67">
        <f t="shared" si="617"/>
        <v>0.625</v>
      </c>
      <c r="M1580" s="54" t="s">
        <v>14</v>
      </c>
    </row>
    <row r="1581" spans="1:13" ht="15" customHeight="1" thickTop="1" thickBot="1">
      <c r="A1581" s="64" t="s">
        <v>32</v>
      </c>
      <c r="B1581" s="65"/>
      <c r="C1581" s="65"/>
      <c r="D1581" s="65">
        <v>2</v>
      </c>
      <c r="E1581" s="50">
        <v>6</v>
      </c>
      <c r="F1581" s="50">
        <v>16</v>
      </c>
      <c r="G1581" s="66">
        <f t="shared" si="616"/>
        <v>24</v>
      </c>
      <c r="H1581" s="67">
        <f t="shared" si="617"/>
        <v>0</v>
      </c>
      <c r="I1581" s="67">
        <f t="shared" si="617"/>
        <v>0</v>
      </c>
      <c r="J1581" s="67">
        <f t="shared" si="617"/>
        <v>8.3333333333333329E-2</v>
      </c>
      <c r="K1581" s="67">
        <f t="shared" si="617"/>
        <v>0.25</v>
      </c>
      <c r="L1581" s="67">
        <f t="shared" si="617"/>
        <v>0.66666666666666663</v>
      </c>
      <c r="M1581" s="54" t="s">
        <v>14</v>
      </c>
    </row>
    <row r="1582" spans="1:13" ht="15" customHeight="1" thickTop="1" thickBot="1">
      <c r="A1582" s="64" t="s">
        <v>33</v>
      </c>
      <c r="B1582" s="65"/>
      <c r="C1582" s="65"/>
      <c r="D1582" s="65"/>
      <c r="E1582" s="50">
        <v>8</v>
      </c>
      <c r="F1582" s="50">
        <v>16</v>
      </c>
      <c r="G1582" s="66">
        <f t="shared" si="616"/>
        <v>24</v>
      </c>
      <c r="H1582" s="67">
        <f t="shared" si="617"/>
        <v>0</v>
      </c>
      <c r="I1582" s="67">
        <f t="shared" si="617"/>
        <v>0</v>
      </c>
      <c r="J1582" s="67">
        <f t="shared" si="617"/>
        <v>0</v>
      </c>
      <c r="K1582" s="67">
        <f t="shared" si="617"/>
        <v>0.33333333333333331</v>
      </c>
      <c r="L1582" s="67">
        <f t="shared" si="617"/>
        <v>0.66666666666666663</v>
      </c>
      <c r="M1582" s="54" t="s">
        <v>14</v>
      </c>
    </row>
    <row r="1583" spans="1:13" ht="15" customHeight="1" thickTop="1" thickBot="1">
      <c r="A1583" s="68" t="s">
        <v>24</v>
      </c>
      <c r="B1583" s="69">
        <f t="shared" ref="B1583:E1583" si="618">IFERROR(AVERAGE(B1579:B1582),0)</f>
        <v>0</v>
      </c>
      <c r="C1583" s="69">
        <f t="shared" si="618"/>
        <v>0</v>
      </c>
      <c r="D1583" s="69">
        <f t="shared" si="618"/>
        <v>1.5</v>
      </c>
      <c r="E1583" s="69">
        <f t="shared" si="618"/>
        <v>8</v>
      </c>
      <c r="F1583" s="69"/>
      <c r="G1583" s="69">
        <f>SUM(AVERAGE(G1579:G1582))</f>
        <v>24</v>
      </c>
      <c r="H1583" s="63">
        <f>AVERAGE(H1579:H1582)*0.2</f>
        <v>0</v>
      </c>
      <c r="I1583" s="63">
        <f>AVERAGE(I1579:I1582)*0.4</f>
        <v>0</v>
      </c>
      <c r="J1583" s="63">
        <f>AVERAGE(J1579:J1582)*0.6</f>
        <v>1.8749999999999999E-2</v>
      </c>
      <c r="K1583" s="63">
        <f>AVERAGE(K1579:K1582)*0.8</f>
        <v>0.26666666666666666</v>
      </c>
      <c r="L1583" s="70">
        <f>AVERAGE(L1579:L1582)*1</f>
        <v>0.63541666666666663</v>
      </c>
      <c r="M1583" s="63">
        <f>SUM(H1583:L1583)</f>
        <v>0.92083333333333328</v>
      </c>
    </row>
    <row r="1584" spans="1:13" ht="15" customHeight="1" thickTop="1" thickBot="1">
      <c r="A1584" s="71" t="s">
        <v>114</v>
      </c>
      <c r="B1584" s="72"/>
      <c r="C1584" s="72"/>
      <c r="D1584" s="72"/>
      <c r="E1584" s="72"/>
      <c r="F1584" s="72"/>
      <c r="G1584" s="73">
        <f>SUM(B1584:F1584)</f>
        <v>0</v>
      </c>
      <c r="H1584" s="74">
        <f t="shared" ref="H1584:L1584" si="619">IFERROR(B1584/$G$1584,0)</f>
        <v>0</v>
      </c>
      <c r="I1584" s="74">
        <f t="shared" si="619"/>
        <v>0</v>
      </c>
      <c r="J1584" s="74">
        <f t="shared" si="619"/>
        <v>0</v>
      </c>
      <c r="K1584" s="74">
        <f t="shared" si="619"/>
        <v>0</v>
      </c>
      <c r="L1584" s="74">
        <f t="shared" si="619"/>
        <v>0</v>
      </c>
      <c r="M1584" s="54" t="s">
        <v>14</v>
      </c>
    </row>
    <row r="1585" spans="1:13" ht="15" customHeight="1" thickTop="1" thickBot="1">
      <c r="A1585" s="170" t="s">
        <v>35</v>
      </c>
      <c r="B1585" s="171"/>
      <c r="C1585" s="171"/>
      <c r="D1585" s="171"/>
      <c r="E1585" s="171"/>
      <c r="F1585" s="172"/>
      <c r="G1585" s="75">
        <v>24</v>
      </c>
      <c r="H1585" s="63" t="s">
        <v>14</v>
      </c>
      <c r="I1585" s="63" t="s">
        <v>14</v>
      </c>
      <c r="J1585" s="63" t="s">
        <v>14</v>
      </c>
      <c r="K1585" s="63" t="s">
        <v>14</v>
      </c>
      <c r="L1585" s="63" t="s">
        <v>14</v>
      </c>
      <c r="M1585" s="63">
        <f>(M1565+M1572+M1577+M1583)/4</f>
        <v>0.91548611111111111</v>
      </c>
    </row>
    <row r="1586" spans="1:13" ht="15" customHeight="1" thickTop="1">
      <c r="A1586" s="37"/>
      <c r="B1586" s="37"/>
      <c r="C1586" s="37"/>
      <c r="D1586" s="37"/>
      <c r="E1586" s="37"/>
      <c r="F1586" s="37"/>
      <c r="G1586" s="37"/>
      <c r="H1586" s="37"/>
      <c r="I1586" s="37"/>
      <c r="J1586" s="37"/>
      <c r="K1586" s="37"/>
      <c r="L1586" s="37"/>
      <c r="M1586" s="37"/>
    </row>
    <row r="1587" spans="1:13" ht="15" customHeight="1" thickBot="1">
      <c r="A1587" s="37"/>
      <c r="B1587" s="37"/>
      <c r="C1587" s="37"/>
      <c r="D1587" s="37"/>
      <c r="E1587" s="37"/>
      <c r="F1587" s="37"/>
      <c r="G1587" s="37"/>
      <c r="H1587" s="37"/>
      <c r="I1587" s="37"/>
      <c r="J1587" s="37"/>
      <c r="K1587" s="37"/>
      <c r="L1587" s="37"/>
      <c r="M1587" s="37"/>
    </row>
    <row r="1588" spans="1:13" ht="15" customHeight="1" thickTop="1" thickBot="1">
      <c r="A1588" s="39" t="s">
        <v>0</v>
      </c>
      <c r="B1588" s="153" t="s">
        <v>60</v>
      </c>
      <c r="C1588" s="154"/>
      <c r="D1588" s="154"/>
      <c r="E1588" s="154"/>
      <c r="F1588" s="154"/>
      <c r="G1588" s="155"/>
      <c r="H1588" s="156" t="s">
        <v>111</v>
      </c>
      <c r="I1588" s="157"/>
      <c r="J1588" s="158"/>
      <c r="K1588" s="40" t="s">
        <v>2</v>
      </c>
      <c r="L1588" s="159">
        <v>45315</v>
      </c>
      <c r="M1588" s="160"/>
    </row>
    <row r="1589" spans="1:13" ht="15" customHeight="1" thickBot="1">
      <c r="A1589" s="161" t="s">
        <v>3</v>
      </c>
      <c r="B1589" s="162"/>
      <c r="C1589" s="162"/>
      <c r="D1589" s="162"/>
      <c r="E1589" s="162"/>
      <c r="F1589" s="162"/>
      <c r="G1589" s="163"/>
      <c r="H1589" s="41" t="s">
        <v>112</v>
      </c>
      <c r="I1589" s="167">
        <v>22</v>
      </c>
      <c r="J1589" s="155"/>
      <c r="K1589" s="42"/>
      <c r="L1589" s="41"/>
      <c r="M1589" s="41"/>
    </row>
    <row r="1590" spans="1:13" ht="15" customHeight="1" thickBot="1">
      <c r="A1590" s="164"/>
      <c r="B1590" s="165"/>
      <c r="C1590" s="165"/>
      <c r="D1590" s="165"/>
      <c r="E1590" s="165"/>
      <c r="F1590" s="165"/>
      <c r="G1590" s="166"/>
      <c r="H1590" s="41" t="s">
        <v>113</v>
      </c>
      <c r="I1590" s="167">
        <v>4</v>
      </c>
      <c r="J1590" s="155"/>
      <c r="K1590" s="41"/>
      <c r="L1590" s="41"/>
      <c r="M1590" s="41"/>
    </row>
    <row r="1591" spans="1:13" ht="15" customHeight="1" thickBot="1">
      <c r="A1591" s="43" t="s">
        <v>4</v>
      </c>
      <c r="B1591" s="168" t="s">
        <v>5</v>
      </c>
      <c r="C1591" s="169"/>
      <c r="D1591" s="169"/>
      <c r="E1591" s="169"/>
      <c r="F1591" s="169"/>
      <c r="G1591" s="169"/>
      <c r="H1591" s="167" t="s">
        <v>5</v>
      </c>
      <c r="I1591" s="154"/>
      <c r="J1591" s="154"/>
      <c r="K1591" s="154"/>
      <c r="L1591" s="154"/>
      <c r="M1591" s="155"/>
    </row>
    <row r="1592" spans="1:13" ht="15" customHeight="1" thickTop="1" thickBot="1">
      <c r="A1592" s="44" t="s">
        <v>6</v>
      </c>
      <c r="B1592" s="45" t="s">
        <v>7</v>
      </c>
      <c r="C1592" s="45" t="s">
        <v>8</v>
      </c>
      <c r="D1592" s="45" t="s">
        <v>9</v>
      </c>
      <c r="E1592" s="45" t="s">
        <v>10</v>
      </c>
      <c r="F1592" s="45" t="s">
        <v>11</v>
      </c>
      <c r="G1592" s="46" t="s">
        <v>12</v>
      </c>
      <c r="H1592" s="47" t="s">
        <v>7</v>
      </c>
      <c r="I1592" s="47" t="s">
        <v>8</v>
      </c>
      <c r="J1592" s="47" t="s">
        <v>9</v>
      </c>
      <c r="K1592" s="47" t="s">
        <v>10</v>
      </c>
      <c r="L1592" s="47" t="s">
        <v>11</v>
      </c>
      <c r="M1592" s="48" t="s">
        <v>12</v>
      </c>
    </row>
    <row r="1593" spans="1:13" ht="15" customHeight="1" thickTop="1" thickBot="1">
      <c r="A1593" s="49" t="s">
        <v>13</v>
      </c>
      <c r="B1593" s="50"/>
      <c r="C1593" s="50"/>
      <c r="D1593" s="50"/>
      <c r="E1593" s="50">
        <v>4</v>
      </c>
      <c r="F1593" s="50">
        <v>20</v>
      </c>
      <c r="G1593" s="51">
        <f t="shared" ref="G1593:G1595" si="620">SUM(B1593:F1593)</f>
        <v>24</v>
      </c>
      <c r="H1593" s="52">
        <f t="shared" ref="H1593:L1595" si="621">IFERROR(B1593/$G$1593,0)</f>
        <v>0</v>
      </c>
      <c r="I1593" s="52">
        <f t="shared" si="621"/>
        <v>0</v>
      </c>
      <c r="J1593" s="52">
        <f t="shared" si="621"/>
        <v>0</v>
      </c>
      <c r="K1593" s="52">
        <f t="shared" si="621"/>
        <v>0.16666666666666666</v>
      </c>
      <c r="L1593" s="52">
        <f t="shared" si="621"/>
        <v>0.83333333333333337</v>
      </c>
      <c r="M1593" s="53" t="s">
        <v>14</v>
      </c>
    </row>
    <row r="1594" spans="1:13" ht="15" customHeight="1" thickTop="1" thickBot="1">
      <c r="A1594" s="49" t="s">
        <v>15</v>
      </c>
      <c r="B1594" s="50"/>
      <c r="C1594" s="50"/>
      <c r="D1594" s="50"/>
      <c r="E1594" s="50">
        <v>6</v>
      </c>
      <c r="F1594" s="50">
        <v>18</v>
      </c>
      <c r="G1594" s="51">
        <f t="shared" si="620"/>
        <v>24</v>
      </c>
      <c r="H1594" s="52">
        <f t="shared" si="621"/>
        <v>0</v>
      </c>
      <c r="I1594" s="52">
        <f t="shared" si="621"/>
        <v>0</v>
      </c>
      <c r="J1594" s="52">
        <f t="shared" si="621"/>
        <v>0</v>
      </c>
      <c r="K1594" s="52">
        <f t="shared" si="621"/>
        <v>0.25</v>
      </c>
      <c r="L1594" s="52">
        <f t="shared" si="621"/>
        <v>0.75</v>
      </c>
      <c r="M1594" s="54" t="s">
        <v>14</v>
      </c>
    </row>
    <row r="1595" spans="1:13" ht="15" customHeight="1" thickTop="1" thickBot="1">
      <c r="A1595" s="49" t="s">
        <v>16</v>
      </c>
      <c r="B1595" s="50"/>
      <c r="C1595" s="50"/>
      <c r="D1595" s="50"/>
      <c r="E1595" s="50">
        <v>4</v>
      </c>
      <c r="F1595" s="50">
        <v>20</v>
      </c>
      <c r="G1595" s="51">
        <f t="shared" si="620"/>
        <v>24</v>
      </c>
      <c r="H1595" s="52">
        <f t="shared" si="621"/>
        <v>0</v>
      </c>
      <c r="I1595" s="52">
        <f t="shared" si="621"/>
        <v>0</v>
      </c>
      <c r="J1595" s="52">
        <f t="shared" si="621"/>
        <v>0</v>
      </c>
      <c r="K1595" s="52">
        <f t="shared" si="621"/>
        <v>0.16666666666666666</v>
      </c>
      <c r="L1595" s="52">
        <f t="shared" si="621"/>
        <v>0.83333333333333337</v>
      </c>
      <c r="M1595" s="54" t="s">
        <v>14</v>
      </c>
    </row>
    <row r="1596" spans="1:13" ht="15" customHeight="1" thickTop="1" thickBot="1">
      <c r="A1596" s="55" t="s">
        <v>17</v>
      </c>
      <c r="B1596" s="56">
        <f>IFERROR(AVERAGE(B1593:B1595),0)</f>
        <v>0</v>
      </c>
      <c r="C1596" s="56"/>
      <c r="D1596" s="56">
        <f t="shared" ref="D1596:E1596" si="622">IFERROR(AVERAGE(D1593:D1595),0)</f>
        <v>0</v>
      </c>
      <c r="E1596" s="56">
        <f t="shared" si="622"/>
        <v>4.666666666666667</v>
      </c>
      <c r="F1596" s="56"/>
      <c r="G1596" s="56">
        <f>SUM(AVERAGE(G1593:G1595))</f>
        <v>24</v>
      </c>
      <c r="H1596" s="57">
        <f>AVERAGE(H1593:H1595)*0.2</f>
        <v>0</v>
      </c>
      <c r="I1596" s="57">
        <f>AVERAGE(I1593:I1595)*0.4</f>
        <v>0</v>
      </c>
      <c r="J1596" s="57">
        <f>AVERAGE(J1593:J1595)*0.6</f>
        <v>0</v>
      </c>
      <c r="K1596" s="57">
        <f>AVERAGE(K1593:K1595)*0.8</f>
        <v>0.15555555555555556</v>
      </c>
      <c r="L1596" s="57">
        <f>AVERAGE(L1593:L1595)*1</f>
        <v>0.80555555555555569</v>
      </c>
      <c r="M1596" s="58">
        <f>SUM(H1596:L1596)</f>
        <v>0.96111111111111125</v>
      </c>
    </row>
    <row r="1597" spans="1:13" ht="15" customHeight="1" thickTop="1" thickBot="1">
      <c r="A1597" s="59" t="s">
        <v>18</v>
      </c>
      <c r="B1597" s="45" t="s">
        <v>7</v>
      </c>
      <c r="C1597" s="45" t="s">
        <v>8</v>
      </c>
      <c r="D1597" s="45" t="s">
        <v>9</v>
      </c>
      <c r="E1597" s="45" t="s">
        <v>10</v>
      </c>
      <c r="F1597" s="45" t="s">
        <v>11</v>
      </c>
      <c r="G1597" s="46" t="s">
        <v>12</v>
      </c>
      <c r="H1597" s="45" t="s">
        <v>7</v>
      </c>
      <c r="I1597" s="45" t="s">
        <v>8</v>
      </c>
      <c r="J1597" s="45" t="s">
        <v>9</v>
      </c>
      <c r="K1597" s="45" t="s">
        <v>10</v>
      </c>
      <c r="L1597" s="60" t="s">
        <v>11</v>
      </c>
      <c r="M1597" s="46" t="s">
        <v>12</v>
      </c>
    </row>
    <row r="1598" spans="1:13" ht="15" customHeight="1" thickTop="1" thickBot="1">
      <c r="A1598" s="49" t="s">
        <v>19</v>
      </c>
      <c r="B1598" s="50"/>
      <c r="C1598" s="50"/>
      <c r="D1598" s="50"/>
      <c r="E1598" s="50">
        <v>7</v>
      </c>
      <c r="F1598" s="50">
        <v>17</v>
      </c>
      <c r="G1598" s="51">
        <f t="shared" ref="G1598:G1602" si="623">SUM(B1598:F1598)</f>
        <v>24</v>
      </c>
      <c r="H1598" s="52">
        <f t="shared" ref="H1598:L1602" si="624">IFERROR(B1598/$G$1598,0)</f>
        <v>0</v>
      </c>
      <c r="I1598" s="52">
        <f t="shared" si="624"/>
        <v>0</v>
      </c>
      <c r="J1598" s="52">
        <f t="shared" si="624"/>
        <v>0</v>
      </c>
      <c r="K1598" s="52">
        <f t="shared" si="624"/>
        <v>0.29166666666666669</v>
      </c>
      <c r="L1598" s="52">
        <f t="shared" si="624"/>
        <v>0.70833333333333337</v>
      </c>
      <c r="M1598" s="54" t="s">
        <v>14</v>
      </c>
    </row>
    <row r="1599" spans="1:13" ht="15" customHeight="1" thickTop="1" thickBot="1">
      <c r="A1599" s="49" t="s">
        <v>20</v>
      </c>
      <c r="B1599" s="50"/>
      <c r="C1599" s="50"/>
      <c r="D1599" s="50"/>
      <c r="E1599" s="50">
        <v>6</v>
      </c>
      <c r="F1599" s="50">
        <v>18</v>
      </c>
      <c r="G1599" s="51">
        <f t="shared" si="623"/>
        <v>24</v>
      </c>
      <c r="H1599" s="52">
        <f t="shared" si="624"/>
        <v>0</v>
      </c>
      <c r="I1599" s="52">
        <f t="shared" si="624"/>
        <v>0</v>
      </c>
      <c r="J1599" s="52">
        <f t="shared" si="624"/>
        <v>0</v>
      </c>
      <c r="K1599" s="52">
        <f t="shared" si="624"/>
        <v>0.25</v>
      </c>
      <c r="L1599" s="52">
        <f t="shared" si="624"/>
        <v>0.75</v>
      </c>
      <c r="M1599" s="54" t="s">
        <v>14</v>
      </c>
    </row>
    <row r="1600" spans="1:13" ht="15" customHeight="1" thickTop="1" thickBot="1">
      <c r="A1600" s="49" t="s">
        <v>21</v>
      </c>
      <c r="B1600" s="50"/>
      <c r="C1600" s="50"/>
      <c r="D1600" s="50"/>
      <c r="E1600" s="50">
        <v>4</v>
      </c>
      <c r="F1600" s="50">
        <v>20</v>
      </c>
      <c r="G1600" s="51">
        <f t="shared" si="623"/>
        <v>24</v>
      </c>
      <c r="H1600" s="52">
        <f t="shared" si="624"/>
        <v>0</v>
      </c>
      <c r="I1600" s="52">
        <f t="shared" si="624"/>
        <v>0</v>
      </c>
      <c r="J1600" s="52">
        <f t="shared" si="624"/>
        <v>0</v>
      </c>
      <c r="K1600" s="52">
        <f t="shared" si="624"/>
        <v>0.16666666666666666</v>
      </c>
      <c r="L1600" s="52">
        <f t="shared" si="624"/>
        <v>0.83333333333333337</v>
      </c>
      <c r="M1600" s="54" t="s">
        <v>14</v>
      </c>
    </row>
    <row r="1601" spans="1:13" ht="15" customHeight="1" thickTop="1" thickBot="1">
      <c r="A1601" s="49" t="s">
        <v>22</v>
      </c>
      <c r="B1601" s="50"/>
      <c r="C1601" s="50"/>
      <c r="D1601" s="50">
        <v>1</v>
      </c>
      <c r="E1601" s="50">
        <v>3</v>
      </c>
      <c r="F1601" s="50">
        <v>20</v>
      </c>
      <c r="G1601" s="51">
        <f t="shared" si="623"/>
        <v>24</v>
      </c>
      <c r="H1601" s="52">
        <f t="shared" si="624"/>
        <v>0</v>
      </c>
      <c r="I1601" s="52">
        <f t="shared" si="624"/>
        <v>0</v>
      </c>
      <c r="J1601" s="52">
        <f t="shared" si="624"/>
        <v>4.1666666666666664E-2</v>
      </c>
      <c r="K1601" s="52">
        <f t="shared" si="624"/>
        <v>0.125</v>
      </c>
      <c r="L1601" s="52">
        <f t="shared" si="624"/>
        <v>0.83333333333333337</v>
      </c>
      <c r="M1601" s="54" t="s">
        <v>14</v>
      </c>
    </row>
    <row r="1602" spans="1:13" ht="15" customHeight="1" thickTop="1" thickBot="1">
      <c r="A1602" s="49" t="s">
        <v>23</v>
      </c>
      <c r="B1602" s="50"/>
      <c r="C1602" s="50"/>
      <c r="D1602" s="50"/>
      <c r="E1602" s="50">
        <v>3</v>
      </c>
      <c r="F1602" s="50">
        <v>21</v>
      </c>
      <c r="G1602" s="51">
        <f t="shared" si="623"/>
        <v>24</v>
      </c>
      <c r="H1602" s="52">
        <f t="shared" si="624"/>
        <v>0</v>
      </c>
      <c r="I1602" s="52">
        <f t="shared" si="624"/>
        <v>0</v>
      </c>
      <c r="J1602" s="52">
        <f t="shared" si="624"/>
        <v>0</v>
      </c>
      <c r="K1602" s="52">
        <f t="shared" si="624"/>
        <v>0.125</v>
      </c>
      <c r="L1602" s="52">
        <f t="shared" si="624"/>
        <v>0.875</v>
      </c>
      <c r="M1602" s="54"/>
    </row>
    <row r="1603" spans="1:13" ht="15" customHeight="1" thickTop="1" thickBot="1">
      <c r="A1603" s="55" t="s">
        <v>24</v>
      </c>
      <c r="B1603" s="56">
        <f t="shared" ref="B1603:E1603" si="625">IFERROR(AVERAGE(B1598:B1602),0)</f>
        <v>0</v>
      </c>
      <c r="C1603" s="56">
        <f t="shared" si="625"/>
        <v>0</v>
      </c>
      <c r="D1603" s="56">
        <f t="shared" si="625"/>
        <v>1</v>
      </c>
      <c r="E1603" s="56">
        <f t="shared" si="625"/>
        <v>4.5999999999999996</v>
      </c>
      <c r="F1603" s="56"/>
      <c r="G1603" s="56">
        <f>SUM(AVERAGE(G1598:G1602))</f>
        <v>24</v>
      </c>
      <c r="H1603" s="58">
        <f>AVERAGE(H1598:H1602)*0.2</f>
        <v>0</v>
      </c>
      <c r="I1603" s="58">
        <f>AVERAGE(I1598:I1602)*0.4</f>
        <v>0</v>
      </c>
      <c r="J1603" s="58">
        <f>AVERAGE(J1598:J1602)*0.6</f>
        <v>5.0000000000000001E-3</v>
      </c>
      <c r="K1603" s="58">
        <f>AVERAGE(K1598:K1602)*0.8</f>
        <v>0.15333333333333335</v>
      </c>
      <c r="L1603" s="61">
        <f>AVERAGE(L1598:L1602)*1</f>
        <v>0.8</v>
      </c>
      <c r="M1603" s="58">
        <f>SUM(H1603:L1603)</f>
        <v>0.95833333333333337</v>
      </c>
    </row>
    <row r="1604" spans="1:13" ht="15" customHeight="1" thickTop="1" thickBot="1">
      <c r="A1604" s="59" t="s">
        <v>25</v>
      </c>
      <c r="B1604" s="45" t="s">
        <v>7</v>
      </c>
      <c r="C1604" s="45" t="s">
        <v>8</v>
      </c>
      <c r="D1604" s="45" t="s">
        <v>9</v>
      </c>
      <c r="E1604" s="45" t="s">
        <v>10</v>
      </c>
      <c r="F1604" s="45" t="s">
        <v>11</v>
      </c>
      <c r="G1604" s="46" t="s">
        <v>12</v>
      </c>
      <c r="H1604" s="45" t="s">
        <v>7</v>
      </c>
      <c r="I1604" s="45" t="s">
        <v>8</v>
      </c>
      <c r="J1604" s="45" t="s">
        <v>9</v>
      </c>
      <c r="K1604" s="45" t="s">
        <v>10</v>
      </c>
      <c r="L1604" s="60" t="s">
        <v>11</v>
      </c>
      <c r="M1604" s="46" t="s">
        <v>12</v>
      </c>
    </row>
    <row r="1605" spans="1:13" ht="15" customHeight="1" thickTop="1" thickBot="1">
      <c r="A1605" s="49" t="s">
        <v>26</v>
      </c>
      <c r="B1605" s="50"/>
      <c r="C1605" s="50"/>
      <c r="D1605" s="50">
        <v>1</v>
      </c>
      <c r="E1605" s="50">
        <v>12</v>
      </c>
      <c r="F1605" s="50">
        <v>11</v>
      </c>
      <c r="G1605" s="51">
        <f t="shared" ref="G1605:G1607" si="626">SUM(B1605:F1605)</f>
        <v>24</v>
      </c>
      <c r="H1605" s="52">
        <f t="shared" ref="H1605:L1607" si="627">IFERROR(B1605/$G$1605,0)</f>
        <v>0</v>
      </c>
      <c r="I1605" s="52">
        <f t="shared" si="627"/>
        <v>0</v>
      </c>
      <c r="J1605" s="52">
        <f t="shared" si="627"/>
        <v>4.1666666666666664E-2</v>
      </c>
      <c r="K1605" s="52">
        <f t="shared" si="627"/>
        <v>0.5</v>
      </c>
      <c r="L1605" s="52">
        <f t="shared" si="627"/>
        <v>0.45833333333333331</v>
      </c>
      <c r="M1605" s="54" t="s">
        <v>14</v>
      </c>
    </row>
    <row r="1606" spans="1:13" ht="15" customHeight="1" thickTop="1" thickBot="1">
      <c r="A1606" s="49" t="s">
        <v>27</v>
      </c>
      <c r="B1606" s="50"/>
      <c r="C1606" s="50"/>
      <c r="D1606" s="50">
        <v>2</v>
      </c>
      <c r="E1606" s="50">
        <v>13</v>
      </c>
      <c r="F1606" s="50">
        <v>9</v>
      </c>
      <c r="G1606" s="51">
        <f t="shared" si="626"/>
        <v>24</v>
      </c>
      <c r="H1606" s="52">
        <f t="shared" si="627"/>
        <v>0</v>
      </c>
      <c r="I1606" s="52">
        <f t="shared" si="627"/>
        <v>0</v>
      </c>
      <c r="J1606" s="52">
        <f t="shared" si="627"/>
        <v>8.3333333333333329E-2</v>
      </c>
      <c r="K1606" s="52">
        <f t="shared" si="627"/>
        <v>0.54166666666666663</v>
      </c>
      <c r="L1606" s="52">
        <f t="shared" si="627"/>
        <v>0.375</v>
      </c>
      <c r="M1606" s="54" t="s">
        <v>14</v>
      </c>
    </row>
    <row r="1607" spans="1:13" ht="15" customHeight="1" thickTop="1" thickBot="1">
      <c r="A1607" s="49" t="s">
        <v>28</v>
      </c>
      <c r="B1607" s="50"/>
      <c r="C1607" s="50"/>
      <c r="D1607" s="50">
        <v>3</v>
      </c>
      <c r="E1607" s="50">
        <v>5</v>
      </c>
      <c r="F1607" s="50">
        <v>16</v>
      </c>
      <c r="G1607" s="51">
        <f t="shared" si="626"/>
        <v>24</v>
      </c>
      <c r="H1607" s="52">
        <f t="shared" si="627"/>
        <v>0</v>
      </c>
      <c r="I1607" s="52">
        <f t="shared" si="627"/>
        <v>0</v>
      </c>
      <c r="J1607" s="52">
        <f t="shared" si="627"/>
        <v>0.125</v>
      </c>
      <c r="K1607" s="52">
        <f t="shared" si="627"/>
        <v>0.20833333333333334</v>
      </c>
      <c r="L1607" s="52">
        <f t="shared" si="627"/>
        <v>0.66666666666666663</v>
      </c>
      <c r="M1607" s="54" t="s">
        <v>14</v>
      </c>
    </row>
    <row r="1608" spans="1:13" ht="15" customHeight="1" thickTop="1" thickBot="1">
      <c r="A1608" s="55" t="s">
        <v>24</v>
      </c>
      <c r="B1608" s="56"/>
      <c r="C1608" s="56">
        <f t="shared" ref="C1608:E1608" si="628">IFERROR(AVERAGE(C1605:C1607),0)</f>
        <v>0</v>
      </c>
      <c r="D1608" s="62">
        <f t="shared" si="628"/>
        <v>2</v>
      </c>
      <c r="E1608" s="62">
        <f t="shared" si="628"/>
        <v>10</v>
      </c>
      <c r="F1608" s="62"/>
      <c r="G1608" s="62">
        <f>SUM(AVERAGE(G1605:G1607))</f>
        <v>24</v>
      </c>
      <c r="H1608" s="58">
        <f>AVERAGE(H1605:H1607)*0.2</f>
        <v>0</v>
      </c>
      <c r="I1608" s="58">
        <f>AVERAGE(I1605:I1607)*0.4</f>
        <v>0</v>
      </c>
      <c r="J1608" s="58">
        <f>AVERAGE(J1605:J1607)*0.6</f>
        <v>4.9999999999999996E-2</v>
      </c>
      <c r="K1608" s="58">
        <f>AVERAGE(K1605:K1607)*0.8</f>
        <v>0.33333333333333326</v>
      </c>
      <c r="L1608" s="61">
        <f>AVERAGE(L1605:L1607)*1</f>
        <v>0.5</v>
      </c>
      <c r="M1608" s="63">
        <f>SUM(H1608:L1608)</f>
        <v>0.8833333333333333</v>
      </c>
    </row>
    <row r="1609" spans="1:13" ht="15" customHeight="1" thickTop="1" thickBot="1">
      <c r="A1609" s="44" t="s">
        <v>29</v>
      </c>
      <c r="B1609" s="45" t="s">
        <v>7</v>
      </c>
      <c r="C1609" s="45" t="s">
        <v>8</v>
      </c>
      <c r="D1609" s="45" t="s">
        <v>9</v>
      </c>
      <c r="E1609" s="45" t="s">
        <v>10</v>
      </c>
      <c r="F1609" s="45" t="s">
        <v>11</v>
      </c>
      <c r="G1609" s="46" t="s">
        <v>12</v>
      </c>
      <c r="H1609" s="45" t="s">
        <v>7</v>
      </c>
      <c r="I1609" s="45" t="s">
        <v>8</v>
      </c>
      <c r="J1609" s="45" t="s">
        <v>9</v>
      </c>
      <c r="K1609" s="45" t="s">
        <v>10</v>
      </c>
      <c r="L1609" s="60" t="s">
        <v>11</v>
      </c>
      <c r="M1609" s="46" t="s">
        <v>12</v>
      </c>
    </row>
    <row r="1610" spans="1:13" ht="15" customHeight="1" thickTop="1" thickBot="1">
      <c r="A1610" s="64" t="s">
        <v>30</v>
      </c>
      <c r="B1610" s="65"/>
      <c r="C1610" s="65"/>
      <c r="D1610" s="65">
        <v>1</v>
      </c>
      <c r="E1610" s="50">
        <v>5</v>
      </c>
      <c r="F1610" s="50">
        <v>18</v>
      </c>
      <c r="G1610" s="66">
        <f t="shared" ref="G1610:G1613" si="629">SUM(B1610:F1610)</f>
        <v>24</v>
      </c>
      <c r="H1610" s="67">
        <f t="shared" ref="H1610:L1613" si="630">IFERROR(B1610/$G$1610,0)</f>
        <v>0</v>
      </c>
      <c r="I1610" s="67">
        <f t="shared" si="630"/>
        <v>0</v>
      </c>
      <c r="J1610" s="67">
        <f t="shared" si="630"/>
        <v>4.1666666666666664E-2</v>
      </c>
      <c r="K1610" s="67">
        <f t="shared" si="630"/>
        <v>0.20833333333333334</v>
      </c>
      <c r="L1610" s="67">
        <f t="shared" si="630"/>
        <v>0.75</v>
      </c>
      <c r="M1610" s="54" t="s">
        <v>14</v>
      </c>
    </row>
    <row r="1611" spans="1:13" ht="15" customHeight="1" thickTop="1" thickBot="1">
      <c r="A1611" s="64" t="s">
        <v>31</v>
      </c>
      <c r="B1611" s="65"/>
      <c r="C1611" s="65"/>
      <c r="D1611" s="65">
        <v>1</v>
      </c>
      <c r="E1611" s="50">
        <v>7</v>
      </c>
      <c r="F1611" s="50">
        <v>16</v>
      </c>
      <c r="G1611" s="66">
        <f t="shared" si="629"/>
        <v>24</v>
      </c>
      <c r="H1611" s="67">
        <f t="shared" si="630"/>
        <v>0</v>
      </c>
      <c r="I1611" s="67">
        <f t="shared" si="630"/>
        <v>0</v>
      </c>
      <c r="J1611" s="67">
        <f t="shared" si="630"/>
        <v>4.1666666666666664E-2</v>
      </c>
      <c r="K1611" s="67">
        <f t="shared" si="630"/>
        <v>0.29166666666666669</v>
      </c>
      <c r="L1611" s="67">
        <f t="shared" si="630"/>
        <v>0.66666666666666663</v>
      </c>
      <c r="M1611" s="54" t="s">
        <v>14</v>
      </c>
    </row>
    <row r="1612" spans="1:13" ht="15" customHeight="1" thickTop="1" thickBot="1">
      <c r="A1612" s="64" t="s">
        <v>32</v>
      </c>
      <c r="B1612" s="65"/>
      <c r="C1612" s="65"/>
      <c r="D1612" s="65">
        <v>2</v>
      </c>
      <c r="E1612" s="50">
        <v>5</v>
      </c>
      <c r="F1612" s="50">
        <v>17</v>
      </c>
      <c r="G1612" s="66">
        <f t="shared" si="629"/>
        <v>24</v>
      </c>
      <c r="H1612" s="67">
        <f t="shared" si="630"/>
        <v>0</v>
      </c>
      <c r="I1612" s="67">
        <f t="shared" si="630"/>
        <v>0</v>
      </c>
      <c r="J1612" s="67">
        <f t="shared" si="630"/>
        <v>8.3333333333333329E-2</v>
      </c>
      <c r="K1612" s="67">
        <f t="shared" si="630"/>
        <v>0.20833333333333334</v>
      </c>
      <c r="L1612" s="67">
        <f t="shared" si="630"/>
        <v>0.70833333333333337</v>
      </c>
      <c r="M1612" s="54" t="s">
        <v>14</v>
      </c>
    </row>
    <row r="1613" spans="1:13" ht="15" customHeight="1" thickTop="1" thickBot="1">
      <c r="A1613" s="64" t="s">
        <v>33</v>
      </c>
      <c r="B1613" s="65"/>
      <c r="C1613" s="65"/>
      <c r="D1613" s="65">
        <v>1</v>
      </c>
      <c r="E1613" s="50">
        <v>5</v>
      </c>
      <c r="F1613" s="50">
        <v>18</v>
      </c>
      <c r="G1613" s="66">
        <f t="shared" si="629"/>
        <v>24</v>
      </c>
      <c r="H1613" s="67">
        <f t="shared" si="630"/>
        <v>0</v>
      </c>
      <c r="I1613" s="67">
        <f t="shared" si="630"/>
        <v>0</v>
      </c>
      <c r="J1613" s="67">
        <f t="shared" si="630"/>
        <v>4.1666666666666664E-2</v>
      </c>
      <c r="K1613" s="67">
        <f t="shared" si="630"/>
        <v>0.20833333333333334</v>
      </c>
      <c r="L1613" s="67">
        <f t="shared" si="630"/>
        <v>0.75</v>
      </c>
      <c r="M1613" s="54" t="s">
        <v>14</v>
      </c>
    </row>
    <row r="1614" spans="1:13" ht="15" customHeight="1" thickTop="1" thickBot="1">
      <c r="A1614" s="68" t="s">
        <v>24</v>
      </c>
      <c r="B1614" s="69">
        <f t="shared" ref="B1614:E1614" si="631">IFERROR(AVERAGE(B1610:B1613),0)</f>
        <v>0</v>
      </c>
      <c r="C1614" s="69">
        <f t="shared" si="631"/>
        <v>0</v>
      </c>
      <c r="D1614" s="69">
        <f t="shared" si="631"/>
        <v>1.25</v>
      </c>
      <c r="E1614" s="69">
        <f t="shared" si="631"/>
        <v>5.5</v>
      </c>
      <c r="F1614" s="69"/>
      <c r="G1614" s="69">
        <f>SUM(AVERAGE(G1610:G1613))</f>
        <v>24</v>
      </c>
      <c r="H1614" s="63">
        <f>AVERAGE(H1610:H1613)*0.2</f>
        <v>0</v>
      </c>
      <c r="I1614" s="63">
        <f>AVERAGE(I1610:I1613)*0.4</f>
        <v>0</v>
      </c>
      <c r="J1614" s="63">
        <f>AVERAGE(J1610:J1613)*0.6</f>
        <v>3.1249999999999997E-2</v>
      </c>
      <c r="K1614" s="63">
        <f>AVERAGE(K1610:K1613)*0.8</f>
        <v>0.18333333333333335</v>
      </c>
      <c r="L1614" s="70">
        <f>AVERAGE(L1610:L1613)*1</f>
        <v>0.71875</v>
      </c>
      <c r="M1614" s="63">
        <f>SUM(H1614:L1614)</f>
        <v>0.93333333333333335</v>
      </c>
    </row>
    <row r="1615" spans="1:13" ht="15" customHeight="1" thickTop="1" thickBot="1">
      <c r="A1615" s="71" t="s">
        <v>114</v>
      </c>
      <c r="B1615" s="72"/>
      <c r="C1615" s="72"/>
      <c r="D1615" s="72"/>
      <c r="E1615" s="72"/>
      <c r="F1615" s="72"/>
      <c r="G1615" s="73">
        <f>SUM(B1615:F1615)</f>
        <v>0</v>
      </c>
      <c r="H1615" s="74">
        <f t="shared" ref="H1615:L1615" si="632">IFERROR(B1615/$G$1615,0)</f>
        <v>0</v>
      </c>
      <c r="I1615" s="74">
        <f t="shared" si="632"/>
        <v>0</v>
      </c>
      <c r="J1615" s="74">
        <f t="shared" si="632"/>
        <v>0</v>
      </c>
      <c r="K1615" s="74">
        <f t="shared" si="632"/>
        <v>0</v>
      </c>
      <c r="L1615" s="74">
        <f t="shared" si="632"/>
        <v>0</v>
      </c>
      <c r="M1615" s="54" t="s">
        <v>14</v>
      </c>
    </row>
    <row r="1616" spans="1:13" ht="15" customHeight="1" thickTop="1" thickBot="1">
      <c r="A1616" s="170" t="s">
        <v>35</v>
      </c>
      <c r="B1616" s="171"/>
      <c r="C1616" s="171"/>
      <c r="D1616" s="171"/>
      <c r="E1616" s="171"/>
      <c r="F1616" s="172"/>
      <c r="G1616" s="75">
        <v>24</v>
      </c>
      <c r="H1616" s="63" t="s">
        <v>14</v>
      </c>
      <c r="I1616" s="63" t="s">
        <v>14</v>
      </c>
      <c r="J1616" s="63" t="s">
        <v>14</v>
      </c>
      <c r="K1616" s="63" t="s">
        <v>14</v>
      </c>
      <c r="L1616" s="63" t="s">
        <v>14</v>
      </c>
      <c r="M1616" s="63">
        <f>(M1596+M1603+M1608+M1614)/4</f>
        <v>0.9340277777777779</v>
      </c>
    </row>
    <row r="1617" spans="1:13" ht="15" customHeight="1" thickTop="1">
      <c r="A1617" s="37"/>
      <c r="B1617" s="37"/>
      <c r="C1617" s="37"/>
      <c r="D1617" s="37"/>
      <c r="E1617" s="37"/>
      <c r="F1617" s="37"/>
      <c r="G1617" s="37"/>
      <c r="H1617" s="37"/>
      <c r="I1617" s="37"/>
      <c r="J1617" s="37"/>
      <c r="K1617" s="37"/>
      <c r="L1617" s="37"/>
      <c r="M1617" s="37"/>
    </row>
    <row r="1618" spans="1:13" ht="15" customHeight="1" thickBot="1">
      <c r="A1618" s="37"/>
      <c r="B1618" s="37"/>
      <c r="C1618" s="37"/>
      <c r="D1618" s="37"/>
      <c r="E1618" s="37"/>
      <c r="F1618" s="37"/>
      <c r="G1618" s="37"/>
      <c r="H1618" s="37"/>
      <c r="I1618" s="37"/>
      <c r="J1618" s="37"/>
      <c r="K1618" s="37"/>
      <c r="L1618" s="37"/>
      <c r="M1618" s="37"/>
    </row>
    <row r="1619" spans="1:13" ht="15" customHeight="1" thickTop="1" thickBot="1">
      <c r="A1619" s="39" t="s">
        <v>0</v>
      </c>
      <c r="B1619" s="153" t="s">
        <v>174</v>
      </c>
      <c r="C1619" s="154"/>
      <c r="D1619" s="154"/>
      <c r="E1619" s="154"/>
      <c r="F1619" s="154"/>
      <c r="G1619" s="155"/>
      <c r="H1619" s="156" t="s">
        <v>111</v>
      </c>
      <c r="I1619" s="157"/>
      <c r="J1619" s="158"/>
      <c r="K1619" s="40" t="s">
        <v>2</v>
      </c>
      <c r="L1619" s="159">
        <v>45357</v>
      </c>
      <c r="M1619" s="160"/>
    </row>
    <row r="1620" spans="1:13" ht="15" customHeight="1" thickBot="1">
      <c r="A1620" s="161" t="s">
        <v>3</v>
      </c>
      <c r="B1620" s="162"/>
      <c r="C1620" s="162"/>
      <c r="D1620" s="162"/>
      <c r="E1620" s="162"/>
      <c r="F1620" s="162"/>
      <c r="G1620" s="163"/>
      <c r="H1620" s="41" t="s">
        <v>112</v>
      </c>
      <c r="I1620" s="167">
        <v>4</v>
      </c>
      <c r="J1620" s="155"/>
      <c r="K1620" s="42"/>
      <c r="L1620" s="41"/>
      <c r="M1620" s="41"/>
    </row>
    <row r="1621" spans="1:13" ht="15" customHeight="1" thickBot="1">
      <c r="A1621" s="164"/>
      <c r="B1621" s="165"/>
      <c r="C1621" s="165"/>
      <c r="D1621" s="165"/>
      <c r="E1621" s="165"/>
      <c r="F1621" s="165"/>
      <c r="G1621" s="166"/>
      <c r="H1621" s="41" t="s">
        <v>113</v>
      </c>
      <c r="I1621" s="167">
        <v>20</v>
      </c>
      <c r="J1621" s="155"/>
      <c r="K1621" s="41"/>
      <c r="L1621" s="41"/>
      <c r="M1621" s="41"/>
    </row>
    <row r="1622" spans="1:13" ht="15" customHeight="1" thickBot="1">
      <c r="A1622" s="43" t="s">
        <v>4</v>
      </c>
      <c r="B1622" s="168" t="s">
        <v>5</v>
      </c>
      <c r="C1622" s="169"/>
      <c r="D1622" s="169"/>
      <c r="E1622" s="169"/>
      <c r="F1622" s="169"/>
      <c r="G1622" s="169"/>
      <c r="H1622" s="167" t="s">
        <v>5</v>
      </c>
      <c r="I1622" s="154"/>
      <c r="J1622" s="154"/>
      <c r="K1622" s="154"/>
      <c r="L1622" s="154"/>
      <c r="M1622" s="155"/>
    </row>
    <row r="1623" spans="1:13" ht="15" customHeight="1" thickTop="1" thickBot="1">
      <c r="A1623" s="44" t="s">
        <v>6</v>
      </c>
      <c r="B1623" s="45" t="s">
        <v>7</v>
      </c>
      <c r="C1623" s="45" t="s">
        <v>8</v>
      </c>
      <c r="D1623" s="45" t="s">
        <v>9</v>
      </c>
      <c r="E1623" s="45" t="s">
        <v>10</v>
      </c>
      <c r="F1623" s="45" t="s">
        <v>11</v>
      </c>
      <c r="G1623" s="46" t="s">
        <v>12</v>
      </c>
      <c r="H1623" s="47" t="s">
        <v>7</v>
      </c>
      <c r="I1623" s="47" t="s">
        <v>8</v>
      </c>
      <c r="J1623" s="47" t="s">
        <v>9</v>
      </c>
      <c r="K1623" s="47" t="s">
        <v>10</v>
      </c>
      <c r="L1623" s="47" t="s">
        <v>11</v>
      </c>
      <c r="M1623" s="48" t="s">
        <v>12</v>
      </c>
    </row>
    <row r="1624" spans="1:13" ht="15" customHeight="1" thickTop="1" thickBot="1">
      <c r="A1624" s="49" t="s">
        <v>13</v>
      </c>
      <c r="B1624" s="50"/>
      <c r="C1624" s="50">
        <v>1</v>
      </c>
      <c r="D1624" s="50">
        <v>1</v>
      </c>
      <c r="E1624" s="50">
        <v>7</v>
      </c>
      <c r="F1624" s="50">
        <v>15</v>
      </c>
      <c r="G1624" s="51">
        <f t="shared" ref="G1624:G1626" si="633">SUM(B1624:F1624)</f>
        <v>24</v>
      </c>
      <c r="H1624" s="52">
        <f t="shared" ref="H1624:L1626" si="634">IFERROR(B1624/$G$1624,0)</f>
        <v>0</v>
      </c>
      <c r="I1624" s="52">
        <f t="shared" si="634"/>
        <v>4.1666666666666664E-2</v>
      </c>
      <c r="J1624" s="52">
        <f t="shared" si="634"/>
        <v>4.1666666666666664E-2</v>
      </c>
      <c r="K1624" s="52">
        <f t="shared" si="634"/>
        <v>0.29166666666666669</v>
      </c>
      <c r="L1624" s="52">
        <f t="shared" si="634"/>
        <v>0.625</v>
      </c>
      <c r="M1624" s="53" t="s">
        <v>14</v>
      </c>
    </row>
    <row r="1625" spans="1:13" ht="15" customHeight="1" thickTop="1" thickBot="1">
      <c r="A1625" s="49" t="s">
        <v>15</v>
      </c>
      <c r="B1625" s="50"/>
      <c r="C1625" s="50"/>
      <c r="D1625" s="50"/>
      <c r="E1625" s="50">
        <v>7</v>
      </c>
      <c r="F1625" s="50">
        <v>17</v>
      </c>
      <c r="G1625" s="51">
        <f t="shared" si="633"/>
        <v>24</v>
      </c>
      <c r="H1625" s="52">
        <f t="shared" si="634"/>
        <v>0</v>
      </c>
      <c r="I1625" s="52">
        <f t="shared" si="634"/>
        <v>0</v>
      </c>
      <c r="J1625" s="52">
        <f t="shared" si="634"/>
        <v>0</v>
      </c>
      <c r="K1625" s="52">
        <f t="shared" si="634"/>
        <v>0.29166666666666669</v>
      </c>
      <c r="L1625" s="52">
        <f t="shared" si="634"/>
        <v>0.70833333333333337</v>
      </c>
      <c r="M1625" s="54" t="s">
        <v>14</v>
      </c>
    </row>
    <row r="1626" spans="1:13" ht="15" customHeight="1" thickTop="1" thickBot="1">
      <c r="A1626" s="49" t="s">
        <v>16</v>
      </c>
      <c r="B1626" s="50">
        <v>1</v>
      </c>
      <c r="C1626" s="50"/>
      <c r="D1626" s="50"/>
      <c r="E1626" s="50">
        <v>10</v>
      </c>
      <c r="F1626" s="50">
        <v>13</v>
      </c>
      <c r="G1626" s="51">
        <f t="shared" si="633"/>
        <v>24</v>
      </c>
      <c r="H1626" s="52">
        <f t="shared" si="634"/>
        <v>4.1666666666666664E-2</v>
      </c>
      <c r="I1626" s="52">
        <f t="shared" si="634"/>
        <v>0</v>
      </c>
      <c r="J1626" s="52">
        <f t="shared" si="634"/>
        <v>0</v>
      </c>
      <c r="K1626" s="52">
        <f t="shared" si="634"/>
        <v>0.41666666666666669</v>
      </c>
      <c r="L1626" s="52">
        <f t="shared" si="634"/>
        <v>0.54166666666666663</v>
      </c>
      <c r="M1626" s="54" t="s">
        <v>14</v>
      </c>
    </row>
    <row r="1627" spans="1:13" ht="15" customHeight="1" thickTop="1" thickBot="1">
      <c r="A1627" s="55" t="s">
        <v>17</v>
      </c>
      <c r="B1627" s="56">
        <f>IFERROR(AVERAGE(B1624:B1626),0)</f>
        <v>1</v>
      </c>
      <c r="C1627" s="56"/>
      <c r="D1627" s="56">
        <f t="shared" ref="D1627:E1627" si="635">IFERROR(AVERAGE(D1624:D1626),0)</f>
        <v>1</v>
      </c>
      <c r="E1627" s="56">
        <f t="shared" si="635"/>
        <v>8</v>
      </c>
      <c r="F1627" s="56"/>
      <c r="G1627" s="56">
        <f>SUM(AVERAGE(G1624:G1626))</f>
        <v>24</v>
      </c>
      <c r="H1627" s="57">
        <f>AVERAGE(H1624:H1626)*0.2</f>
        <v>2.7777777777777779E-3</v>
      </c>
      <c r="I1627" s="57">
        <f>AVERAGE(I1624:I1626)*0.4</f>
        <v>5.5555555555555558E-3</v>
      </c>
      <c r="J1627" s="57">
        <f>AVERAGE(J1624:J1626)*0.6</f>
        <v>8.3333333333333332E-3</v>
      </c>
      <c r="K1627" s="57">
        <f>AVERAGE(K1624:K1626)*0.8</f>
        <v>0.26666666666666666</v>
      </c>
      <c r="L1627" s="57">
        <f>AVERAGE(L1624:L1626)*1</f>
        <v>0.625</v>
      </c>
      <c r="M1627" s="58">
        <f>SUM(H1627:L1627)</f>
        <v>0.90833333333333333</v>
      </c>
    </row>
    <row r="1628" spans="1:13" ht="15" customHeight="1" thickTop="1" thickBot="1">
      <c r="A1628" s="59" t="s">
        <v>18</v>
      </c>
      <c r="B1628" s="45" t="s">
        <v>7</v>
      </c>
      <c r="C1628" s="45" t="s">
        <v>8</v>
      </c>
      <c r="D1628" s="45" t="s">
        <v>9</v>
      </c>
      <c r="E1628" s="45" t="s">
        <v>10</v>
      </c>
      <c r="F1628" s="45" t="s">
        <v>11</v>
      </c>
      <c r="G1628" s="46" t="s">
        <v>12</v>
      </c>
      <c r="H1628" s="45" t="s">
        <v>7</v>
      </c>
      <c r="I1628" s="45" t="s">
        <v>8</v>
      </c>
      <c r="J1628" s="45" t="s">
        <v>9</v>
      </c>
      <c r="K1628" s="45" t="s">
        <v>10</v>
      </c>
      <c r="L1628" s="60" t="s">
        <v>11</v>
      </c>
      <c r="M1628" s="46" t="s">
        <v>12</v>
      </c>
    </row>
    <row r="1629" spans="1:13" ht="15" customHeight="1" thickTop="1" thickBot="1">
      <c r="A1629" s="49" t="s">
        <v>19</v>
      </c>
      <c r="B1629" s="50"/>
      <c r="C1629" s="50">
        <v>1</v>
      </c>
      <c r="D1629" s="50"/>
      <c r="E1629" s="50">
        <v>4</v>
      </c>
      <c r="F1629" s="50">
        <v>19</v>
      </c>
      <c r="G1629" s="51">
        <f t="shared" ref="G1629:G1633" si="636">SUM(B1629:F1629)</f>
        <v>24</v>
      </c>
      <c r="H1629" s="52">
        <f t="shared" ref="H1629:L1633" si="637">IFERROR(B1629/$G$1629,0)</f>
        <v>0</v>
      </c>
      <c r="I1629" s="52">
        <f t="shared" si="637"/>
        <v>4.1666666666666664E-2</v>
      </c>
      <c r="J1629" s="52">
        <f t="shared" si="637"/>
        <v>0</v>
      </c>
      <c r="K1629" s="52">
        <f t="shared" si="637"/>
        <v>0.16666666666666666</v>
      </c>
      <c r="L1629" s="52">
        <f t="shared" si="637"/>
        <v>0.79166666666666663</v>
      </c>
      <c r="M1629" s="54" t="s">
        <v>14</v>
      </c>
    </row>
    <row r="1630" spans="1:13" ht="15" customHeight="1" thickTop="1" thickBot="1">
      <c r="A1630" s="49" t="s">
        <v>20</v>
      </c>
      <c r="B1630" s="50"/>
      <c r="C1630" s="50">
        <v>2</v>
      </c>
      <c r="D1630" s="50"/>
      <c r="E1630" s="50">
        <v>7</v>
      </c>
      <c r="F1630" s="50">
        <v>15</v>
      </c>
      <c r="G1630" s="51">
        <f t="shared" si="636"/>
        <v>24</v>
      </c>
      <c r="H1630" s="52">
        <f t="shared" si="637"/>
        <v>0</v>
      </c>
      <c r="I1630" s="52">
        <f t="shared" si="637"/>
        <v>8.3333333333333329E-2</v>
      </c>
      <c r="J1630" s="52">
        <f t="shared" si="637"/>
        <v>0</v>
      </c>
      <c r="K1630" s="52">
        <f t="shared" si="637"/>
        <v>0.29166666666666669</v>
      </c>
      <c r="L1630" s="52">
        <f t="shared" si="637"/>
        <v>0.625</v>
      </c>
      <c r="M1630" s="54" t="s">
        <v>14</v>
      </c>
    </row>
    <row r="1631" spans="1:13" ht="15" customHeight="1" thickTop="1" thickBot="1">
      <c r="A1631" s="49" t="s">
        <v>21</v>
      </c>
      <c r="B1631" s="50"/>
      <c r="C1631" s="50">
        <v>1</v>
      </c>
      <c r="D1631" s="50"/>
      <c r="E1631" s="50">
        <v>9</v>
      </c>
      <c r="F1631" s="50">
        <v>14</v>
      </c>
      <c r="G1631" s="51">
        <f t="shared" si="636"/>
        <v>24</v>
      </c>
      <c r="H1631" s="52">
        <f t="shared" si="637"/>
        <v>0</v>
      </c>
      <c r="I1631" s="52">
        <f t="shared" si="637"/>
        <v>4.1666666666666664E-2</v>
      </c>
      <c r="J1631" s="52">
        <f t="shared" si="637"/>
        <v>0</v>
      </c>
      <c r="K1631" s="52">
        <f t="shared" si="637"/>
        <v>0.375</v>
      </c>
      <c r="L1631" s="52">
        <f t="shared" si="637"/>
        <v>0.58333333333333337</v>
      </c>
      <c r="M1631" s="54" t="s">
        <v>14</v>
      </c>
    </row>
    <row r="1632" spans="1:13" ht="15" customHeight="1" thickTop="1" thickBot="1">
      <c r="A1632" s="49" t="s">
        <v>22</v>
      </c>
      <c r="B1632" s="50"/>
      <c r="C1632" s="50"/>
      <c r="D1632" s="50">
        <v>1</v>
      </c>
      <c r="E1632" s="50">
        <v>7</v>
      </c>
      <c r="F1632" s="50">
        <v>16</v>
      </c>
      <c r="G1632" s="51">
        <f t="shared" si="636"/>
        <v>24</v>
      </c>
      <c r="H1632" s="52">
        <f t="shared" si="637"/>
        <v>0</v>
      </c>
      <c r="I1632" s="52">
        <f t="shared" si="637"/>
        <v>0</v>
      </c>
      <c r="J1632" s="52">
        <f t="shared" si="637"/>
        <v>4.1666666666666664E-2</v>
      </c>
      <c r="K1632" s="52">
        <f t="shared" si="637"/>
        <v>0.29166666666666669</v>
      </c>
      <c r="L1632" s="52">
        <f t="shared" si="637"/>
        <v>0.66666666666666663</v>
      </c>
      <c r="M1632" s="54" t="s">
        <v>14</v>
      </c>
    </row>
    <row r="1633" spans="1:13" ht="15" customHeight="1" thickTop="1" thickBot="1">
      <c r="A1633" s="49" t="s">
        <v>23</v>
      </c>
      <c r="B1633" s="50"/>
      <c r="C1633" s="50"/>
      <c r="D1633" s="50"/>
      <c r="E1633" s="50">
        <v>9</v>
      </c>
      <c r="F1633" s="50">
        <v>15</v>
      </c>
      <c r="G1633" s="51">
        <f t="shared" si="636"/>
        <v>24</v>
      </c>
      <c r="H1633" s="52">
        <f t="shared" si="637"/>
        <v>0</v>
      </c>
      <c r="I1633" s="52">
        <f t="shared" si="637"/>
        <v>0</v>
      </c>
      <c r="J1633" s="52">
        <f t="shared" si="637"/>
        <v>0</v>
      </c>
      <c r="K1633" s="52">
        <f t="shared" si="637"/>
        <v>0.375</v>
      </c>
      <c r="L1633" s="52">
        <f t="shared" si="637"/>
        <v>0.625</v>
      </c>
      <c r="M1633" s="54"/>
    </row>
    <row r="1634" spans="1:13" ht="15" customHeight="1" thickTop="1" thickBot="1">
      <c r="A1634" s="55" t="s">
        <v>24</v>
      </c>
      <c r="B1634" s="56">
        <f t="shared" ref="B1634:E1634" si="638">IFERROR(AVERAGE(B1629:B1633),0)</f>
        <v>0</v>
      </c>
      <c r="C1634" s="56">
        <f t="shared" si="638"/>
        <v>1.3333333333333333</v>
      </c>
      <c r="D1634" s="56">
        <f t="shared" si="638"/>
        <v>1</v>
      </c>
      <c r="E1634" s="56">
        <f t="shared" si="638"/>
        <v>7.2</v>
      </c>
      <c r="F1634" s="56"/>
      <c r="G1634" s="56">
        <f>SUM(AVERAGE(G1629:G1633))</f>
        <v>24</v>
      </c>
      <c r="H1634" s="58">
        <f>AVERAGE(H1629:H1633)*0.2</f>
        <v>0</v>
      </c>
      <c r="I1634" s="58">
        <f>AVERAGE(I1629:I1633)*0.4</f>
        <v>1.3333333333333334E-2</v>
      </c>
      <c r="J1634" s="58">
        <f>AVERAGE(J1629:J1633)*0.6</f>
        <v>5.0000000000000001E-3</v>
      </c>
      <c r="K1634" s="58">
        <f>AVERAGE(K1629:K1633)*0.8</f>
        <v>0.24</v>
      </c>
      <c r="L1634" s="61">
        <f>AVERAGE(L1629:L1633)*1</f>
        <v>0.65833333333333333</v>
      </c>
      <c r="M1634" s="58">
        <f>SUM(H1634:L1634)</f>
        <v>0.91666666666666663</v>
      </c>
    </row>
    <row r="1635" spans="1:13" ht="15" customHeight="1" thickTop="1" thickBot="1">
      <c r="A1635" s="59" t="s">
        <v>25</v>
      </c>
      <c r="B1635" s="45" t="s">
        <v>7</v>
      </c>
      <c r="C1635" s="45" t="s">
        <v>8</v>
      </c>
      <c r="D1635" s="45" t="s">
        <v>9</v>
      </c>
      <c r="E1635" s="45" t="s">
        <v>10</v>
      </c>
      <c r="F1635" s="45" t="s">
        <v>11</v>
      </c>
      <c r="G1635" s="46" t="s">
        <v>12</v>
      </c>
      <c r="H1635" s="45" t="s">
        <v>7</v>
      </c>
      <c r="I1635" s="45" t="s">
        <v>8</v>
      </c>
      <c r="J1635" s="45" t="s">
        <v>9</v>
      </c>
      <c r="K1635" s="45" t="s">
        <v>10</v>
      </c>
      <c r="L1635" s="60" t="s">
        <v>11</v>
      </c>
      <c r="M1635" s="46" t="s">
        <v>12</v>
      </c>
    </row>
    <row r="1636" spans="1:13" ht="15" customHeight="1" thickTop="1" thickBot="1">
      <c r="A1636" s="49" t="s">
        <v>26</v>
      </c>
      <c r="B1636" s="50"/>
      <c r="C1636" s="50">
        <v>1</v>
      </c>
      <c r="D1636" s="50">
        <v>1</v>
      </c>
      <c r="E1636" s="50">
        <v>11</v>
      </c>
      <c r="F1636" s="50">
        <v>11</v>
      </c>
      <c r="G1636" s="51">
        <f t="shared" ref="G1636:G1638" si="639">SUM(B1636:F1636)</f>
        <v>24</v>
      </c>
      <c r="H1636" s="52">
        <f t="shared" ref="H1636:L1638" si="640">IFERROR(B1636/$G$1636,0)</f>
        <v>0</v>
      </c>
      <c r="I1636" s="52">
        <f t="shared" si="640"/>
        <v>4.1666666666666664E-2</v>
      </c>
      <c r="J1636" s="52">
        <f t="shared" si="640"/>
        <v>4.1666666666666664E-2</v>
      </c>
      <c r="K1636" s="52">
        <f t="shared" si="640"/>
        <v>0.45833333333333331</v>
      </c>
      <c r="L1636" s="52">
        <f t="shared" si="640"/>
        <v>0.45833333333333331</v>
      </c>
      <c r="M1636" s="54" t="s">
        <v>14</v>
      </c>
    </row>
    <row r="1637" spans="1:13" ht="15" customHeight="1" thickTop="1" thickBot="1">
      <c r="A1637" s="49" t="s">
        <v>27</v>
      </c>
      <c r="B1637" s="50"/>
      <c r="C1637" s="50">
        <v>1</v>
      </c>
      <c r="D1637" s="50">
        <v>5</v>
      </c>
      <c r="E1637" s="50">
        <v>8</v>
      </c>
      <c r="F1637" s="50">
        <v>10</v>
      </c>
      <c r="G1637" s="51">
        <f t="shared" si="639"/>
        <v>24</v>
      </c>
      <c r="H1637" s="52">
        <f t="shared" si="640"/>
        <v>0</v>
      </c>
      <c r="I1637" s="52">
        <f t="shared" si="640"/>
        <v>4.1666666666666664E-2</v>
      </c>
      <c r="J1637" s="52">
        <f t="shared" si="640"/>
        <v>0.20833333333333334</v>
      </c>
      <c r="K1637" s="52">
        <f t="shared" si="640"/>
        <v>0.33333333333333331</v>
      </c>
      <c r="L1637" s="52">
        <f t="shared" si="640"/>
        <v>0.41666666666666669</v>
      </c>
      <c r="M1637" s="54" t="s">
        <v>14</v>
      </c>
    </row>
    <row r="1638" spans="1:13" ht="15" customHeight="1" thickTop="1" thickBot="1">
      <c r="A1638" s="49" t="s">
        <v>28</v>
      </c>
      <c r="B1638" s="50"/>
      <c r="C1638" s="50">
        <v>2</v>
      </c>
      <c r="D1638" s="50">
        <v>2</v>
      </c>
      <c r="E1638" s="50">
        <v>11</v>
      </c>
      <c r="F1638" s="50">
        <v>9</v>
      </c>
      <c r="G1638" s="51">
        <f t="shared" si="639"/>
        <v>24</v>
      </c>
      <c r="H1638" s="52">
        <f t="shared" si="640"/>
        <v>0</v>
      </c>
      <c r="I1638" s="52">
        <f t="shared" si="640"/>
        <v>8.3333333333333329E-2</v>
      </c>
      <c r="J1638" s="52">
        <f t="shared" si="640"/>
        <v>8.3333333333333329E-2</v>
      </c>
      <c r="K1638" s="52">
        <f t="shared" si="640"/>
        <v>0.45833333333333331</v>
      </c>
      <c r="L1638" s="52">
        <f t="shared" si="640"/>
        <v>0.375</v>
      </c>
      <c r="M1638" s="54" t="s">
        <v>14</v>
      </c>
    </row>
    <row r="1639" spans="1:13" ht="15" customHeight="1" thickTop="1" thickBot="1">
      <c r="A1639" s="55" t="s">
        <v>24</v>
      </c>
      <c r="B1639" s="56"/>
      <c r="C1639" s="56">
        <f t="shared" ref="C1639:E1639" si="641">IFERROR(AVERAGE(C1636:C1638),0)</f>
        <v>1.3333333333333333</v>
      </c>
      <c r="D1639" s="62">
        <f t="shared" si="641"/>
        <v>2.6666666666666665</v>
      </c>
      <c r="E1639" s="62">
        <f t="shared" si="641"/>
        <v>10</v>
      </c>
      <c r="F1639" s="62"/>
      <c r="G1639" s="62">
        <f>SUM(AVERAGE(G1636:G1638))</f>
        <v>24</v>
      </c>
      <c r="H1639" s="58">
        <f>AVERAGE(H1636:H1638)*0.2</f>
        <v>0</v>
      </c>
      <c r="I1639" s="58">
        <f>AVERAGE(I1636:I1638)*0.4</f>
        <v>2.2222222222222223E-2</v>
      </c>
      <c r="J1639" s="58">
        <f>AVERAGE(J1636:J1638)*0.6</f>
        <v>6.6666666666666666E-2</v>
      </c>
      <c r="K1639" s="58">
        <f>AVERAGE(K1636:K1638)*0.8</f>
        <v>0.33333333333333337</v>
      </c>
      <c r="L1639" s="61">
        <f>AVERAGE(L1636:L1638)*1</f>
        <v>0.41666666666666669</v>
      </c>
      <c r="M1639" s="63">
        <f>SUM(H1639:L1639)</f>
        <v>0.83888888888888902</v>
      </c>
    </row>
    <row r="1640" spans="1:13" ht="15" customHeight="1" thickTop="1" thickBot="1">
      <c r="A1640" s="44" t="s">
        <v>29</v>
      </c>
      <c r="B1640" s="45" t="s">
        <v>7</v>
      </c>
      <c r="C1640" s="45" t="s">
        <v>8</v>
      </c>
      <c r="D1640" s="45" t="s">
        <v>9</v>
      </c>
      <c r="E1640" s="45" t="s">
        <v>10</v>
      </c>
      <c r="F1640" s="45" t="s">
        <v>11</v>
      </c>
      <c r="G1640" s="46" t="s">
        <v>12</v>
      </c>
      <c r="H1640" s="45" t="s">
        <v>7</v>
      </c>
      <c r="I1640" s="45" t="s">
        <v>8</v>
      </c>
      <c r="J1640" s="45" t="s">
        <v>9</v>
      </c>
      <c r="K1640" s="45" t="s">
        <v>10</v>
      </c>
      <c r="L1640" s="60" t="s">
        <v>11</v>
      </c>
      <c r="M1640" s="46" t="s">
        <v>12</v>
      </c>
    </row>
    <row r="1641" spans="1:13" ht="15" customHeight="1" thickTop="1" thickBot="1">
      <c r="A1641" s="64" t="s">
        <v>30</v>
      </c>
      <c r="B1641" s="65"/>
      <c r="C1641" s="65">
        <v>1</v>
      </c>
      <c r="D1641" s="65">
        <v>1</v>
      </c>
      <c r="E1641" s="50">
        <v>8</v>
      </c>
      <c r="F1641" s="50">
        <v>14</v>
      </c>
      <c r="G1641" s="66">
        <f t="shared" ref="G1641:G1644" si="642">SUM(B1641:F1641)</f>
        <v>24</v>
      </c>
      <c r="H1641" s="67">
        <f t="shared" ref="H1641:L1644" si="643">IFERROR(B1641/$G$1641,0)</f>
        <v>0</v>
      </c>
      <c r="I1641" s="67">
        <f t="shared" si="643"/>
        <v>4.1666666666666664E-2</v>
      </c>
      <c r="J1641" s="67">
        <f t="shared" si="643"/>
        <v>4.1666666666666664E-2</v>
      </c>
      <c r="K1641" s="67">
        <f t="shared" si="643"/>
        <v>0.33333333333333331</v>
      </c>
      <c r="L1641" s="67">
        <f t="shared" si="643"/>
        <v>0.58333333333333337</v>
      </c>
      <c r="M1641" s="54" t="s">
        <v>14</v>
      </c>
    </row>
    <row r="1642" spans="1:13" ht="15" customHeight="1" thickTop="1" thickBot="1">
      <c r="A1642" s="64" t="s">
        <v>31</v>
      </c>
      <c r="B1642" s="65"/>
      <c r="C1642" s="65">
        <v>1</v>
      </c>
      <c r="D1642" s="65"/>
      <c r="E1642" s="50">
        <v>9</v>
      </c>
      <c r="F1642" s="50">
        <v>14</v>
      </c>
      <c r="G1642" s="66">
        <f t="shared" si="642"/>
        <v>24</v>
      </c>
      <c r="H1642" s="67">
        <f t="shared" si="643"/>
        <v>0</v>
      </c>
      <c r="I1642" s="67">
        <f t="shared" si="643"/>
        <v>4.1666666666666664E-2</v>
      </c>
      <c r="J1642" s="67">
        <f t="shared" si="643"/>
        <v>0</v>
      </c>
      <c r="K1642" s="67">
        <f t="shared" si="643"/>
        <v>0.375</v>
      </c>
      <c r="L1642" s="67">
        <f t="shared" si="643"/>
        <v>0.58333333333333337</v>
      </c>
      <c r="M1642" s="54" t="s">
        <v>14</v>
      </c>
    </row>
    <row r="1643" spans="1:13" ht="15" customHeight="1" thickTop="1" thickBot="1">
      <c r="A1643" s="64" t="s">
        <v>32</v>
      </c>
      <c r="B1643" s="65"/>
      <c r="C1643" s="65">
        <v>1</v>
      </c>
      <c r="D1643" s="65">
        <v>2</v>
      </c>
      <c r="E1643" s="50">
        <v>10</v>
      </c>
      <c r="F1643" s="50">
        <v>11</v>
      </c>
      <c r="G1643" s="66">
        <f t="shared" si="642"/>
        <v>24</v>
      </c>
      <c r="H1643" s="67">
        <f t="shared" si="643"/>
        <v>0</v>
      </c>
      <c r="I1643" s="67">
        <f t="shared" si="643"/>
        <v>4.1666666666666664E-2</v>
      </c>
      <c r="J1643" s="67">
        <f t="shared" si="643"/>
        <v>8.3333333333333329E-2</v>
      </c>
      <c r="K1643" s="67">
        <f t="shared" si="643"/>
        <v>0.41666666666666669</v>
      </c>
      <c r="L1643" s="67">
        <f t="shared" si="643"/>
        <v>0.45833333333333331</v>
      </c>
      <c r="M1643" s="54" t="s">
        <v>14</v>
      </c>
    </row>
    <row r="1644" spans="1:13" ht="15" customHeight="1" thickTop="1" thickBot="1">
      <c r="A1644" s="64" t="s">
        <v>33</v>
      </c>
      <c r="B1644" s="65"/>
      <c r="C1644" s="65">
        <v>1</v>
      </c>
      <c r="D1644" s="65">
        <v>1</v>
      </c>
      <c r="E1644" s="50">
        <v>10</v>
      </c>
      <c r="F1644" s="50">
        <v>12</v>
      </c>
      <c r="G1644" s="66">
        <f t="shared" si="642"/>
        <v>24</v>
      </c>
      <c r="H1644" s="67">
        <f t="shared" si="643"/>
        <v>0</v>
      </c>
      <c r="I1644" s="67">
        <f t="shared" si="643"/>
        <v>4.1666666666666664E-2</v>
      </c>
      <c r="J1644" s="67">
        <f t="shared" si="643"/>
        <v>4.1666666666666664E-2</v>
      </c>
      <c r="K1644" s="67">
        <f t="shared" si="643"/>
        <v>0.41666666666666669</v>
      </c>
      <c r="L1644" s="67">
        <f t="shared" si="643"/>
        <v>0.5</v>
      </c>
      <c r="M1644" s="54" t="s">
        <v>14</v>
      </c>
    </row>
    <row r="1645" spans="1:13" ht="15" customHeight="1" thickTop="1" thickBot="1">
      <c r="A1645" s="68" t="s">
        <v>24</v>
      </c>
      <c r="B1645" s="69">
        <f t="shared" ref="B1645:E1645" si="644">IFERROR(AVERAGE(B1641:B1644),0)</f>
        <v>0</v>
      </c>
      <c r="C1645" s="69">
        <f t="shared" si="644"/>
        <v>1</v>
      </c>
      <c r="D1645" s="69">
        <f t="shared" si="644"/>
        <v>1.3333333333333333</v>
      </c>
      <c r="E1645" s="69">
        <f t="shared" si="644"/>
        <v>9.25</v>
      </c>
      <c r="F1645" s="69"/>
      <c r="G1645" s="69">
        <f>SUM(AVERAGE(G1641:G1644))</f>
        <v>24</v>
      </c>
      <c r="H1645" s="63">
        <f>AVERAGE(H1641:H1644)*0.2</f>
        <v>0</v>
      </c>
      <c r="I1645" s="63">
        <f>AVERAGE(I1641:I1644)*0.4</f>
        <v>1.6666666666666666E-2</v>
      </c>
      <c r="J1645" s="63">
        <f>AVERAGE(J1641:J1644)*0.6</f>
        <v>2.4999999999999998E-2</v>
      </c>
      <c r="K1645" s="63">
        <f>AVERAGE(K1641:K1644)*0.8</f>
        <v>0.30833333333333335</v>
      </c>
      <c r="L1645" s="70">
        <f>AVERAGE(L1641:L1644)*1</f>
        <v>0.53125</v>
      </c>
      <c r="M1645" s="63">
        <f>SUM(H1645:L1645)</f>
        <v>0.88125000000000009</v>
      </c>
    </row>
    <row r="1646" spans="1:13" ht="15" customHeight="1" thickTop="1" thickBot="1">
      <c r="A1646" s="71" t="s">
        <v>114</v>
      </c>
      <c r="B1646" s="72"/>
      <c r="C1646" s="72"/>
      <c r="D1646" s="72"/>
      <c r="E1646" s="72"/>
      <c r="F1646" s="72"/>
      <c r="G1646" s="73">
        <f>SUM(B1646:F1646)</f>
        <v>0</v>
      </c>
      <c r="H1646" s="74">
        <f t="shared" ref="H1646:L1646" si="645">IFERROR(B1646/$G$1646,0)</f>
        <v>0</v>
      </c>
      <c r="I1646" s="74">
        <f t="shared" si="645"/>
        <v>0</v>
      </c>
      <c r="J1646" s="74">
        <f t="shared" si="645"/>
        <v>0</v>
      </c>
      <c r="K1646" s="74">
        <f t="shared" si="645"/>
        <v>0</v>
      </c>
      <c r="L1646" s="74">
        <f t="shared" si="645"/>
        <v>0</v>
      </c>
      <c r="M1646" s="54" t="s">
        <v>14</v>
      </c>
    </row>
    <row r="1647" spans="1:13" ht="15" customHeight="1" thickTop="1" thickBot="1">
      <c r="A1647" s="170" t="s">
        <v>35</v>
      </c>
      <c r="B1647" s="171"/>
      <c r="C1647" s="171"/>
      <c r="D1647" s="171"/>
      <c r="E1647" s="171"/>
      <c r="F1647" s="172"/>
      <c r="G1647" s="75">
        <v>24</v>
      </c>
      <c r="H1647" s="63" t="s">
        <v>14</v>
      </c>
      <c r="I1647" s="63" t="s">
        <v>14</v>
      </c>
      <c r="J1647" s="63" t="s">
        <v>14</v>
      </c>
      <c r="K1647" s="63" t="s">
        <v>14</v>
      </c>
      <c r="L1647" s="63" t="s">
        <v>14</v>
      </c>
      <c r="M1647" s="63">
        <f>(M1627+M1634+M1639+M1645)/4</f>
        <v>0.88628472222222221</v>
      </c>
    </row>
    <row r="1648" spans="1:13" ht="15" customHeight="1" thickTop="1">
      <c r="A1648" s="37"/>
      <c r="B1648" s="37"/>
      <c r="C1648" s="37"/>
      <c r="D1648" s="37"/>
      <c r="E1648" s="37"/>
      <c r="F1648" s="37"/>
      <c r="G1648" s="37"/>
      <c r="H1648" s="37"/>
      <c r="I1648" s="37"/>
      <c r="J1648" s="37"/>
      <c r="K1648" s="37"/>
      <c r="L1648" s="37"/>
      <c r="M1648" s="37"/>
    </row>
    <row r="1649" spans="1:13" ht="15" customHeight="1" thickBot="1">
      <c r="A1649" s="37"/>
      <c r="B1649" s="37"/>
      <c r="C1649" s="37"/>
      <c r="D1649" s="37"/>
      <c r="E1649" s="37"/>
      <c r="F1649" s="37"/>
      <c r="G1649" s="37"/>
      <c r="H1649" s="37"/>
      <c r="I1649" s="37"/>
      <c r="J1649" s="37"/>
      <c r="K1649" s="37"/>
      <c r="L1649" s="37"/>
      <c r="M1649" s="37"/>
    </row>
    <row r="1650" spans="1:13" ht="15" customHeight="1" thickTop="1" thickBot="1">
      <c r="A1650" s="39" t="s">
        <v>0</v>
      </c>
      <c r="B1650" s="153" t="s">
        <v>74</v>
      </c>
      <c r="C1650" s="154"/>
      <c r="D1650" s="154"/>
      <c r="E1650" s="154"/>
      <c r="F1650" s="154"/>
      <c r="G1650" s="155"/>
      <c r="H1650" s="156" t="s">
        <v>111</v>
      </c>
      <c r="I1650" s="157"/>
      <c r="J1650" s="158"/>
      <c r="K1650" s="40" t="s">
        <v>2</v>
      </c>
      <c r="L1650" s="159">
        <v>37273</v>
      </c>
      <c r="M1650" s="160"/>
    </row>
    <row r="1651" spans="1:13" ht="15" customHeight="1" thickBot="1">
      <c r="A1651" s="161" t="s">
        <v>3</v>
      </c>
      <c r="B1651" s="162"/>
      <c r="C1651" s="162"/>
      <c r="D1651" s="162"/>
      <c r="E1651" s="162"/>
      <c r="F1651" s="162"/>
      <c r="G1651" s="163"/>
      <c r="H1651" s="41" t="s">
        <v>112</v>
      </c>
      <c r="I1651" s="167">
        <v>24</v>
      </c>
      <c r="J1651" s="155"/>
      <c r="K1651" s="42"/>
      <c r="L1651" s="41"/>
      <c r="M1651" s="41"/>
    </row>
    <row r="1652" spans="1:13" ht="15" customHeight="1" thickBot="1">
      <c r="A1652" s="164"/>
      <c r="B1652" s="165"/>
      <c r="C1652" s="165"/>
      <c r="D1652" s="165"/>
      <c r="E1652" s="165"/>
      <c r="F1652" s="165"/>
      <c r="G1652" s="166"/>
      <c r="H1652" s="41" t="s">
        <v>113</v>
      </c>
      <c r="I1652" s="167">
        <v>4</v>
      </c>
      <c r="J1652" s="155"/>
      <c r="K1652" s="41"/>
      <c r="L1652" s="41"/>
      <c r="M1652" s="41"/>
    </row>
    <row r="1653" spans="1:13" ht="15" customHeight="1" thickBot="1">
      <c r="A1653" s="43" t="s">
        <v>4</v>
      </c>
      <c r="B1653" s="168" t="s">
        <v>5</v>
      </c>
      <c r="C1653" s="169"/>
      <c r="D1653" s="169"/>
      <c r="E1653" s="169"/>
      <c r="F1653" s="169"/>
      <c r="G1653" s="169"/>
      <c r="H1653" s="167" t="s">
        <v>5</v>
      </c>
      <c r="I1653" s="154"/>
      <c r="J1653" s="154"/>
      <c r="K1653" s="154"/>
      <c r="L1653" s="154"/>
      <c r="M1653" s="155"/>
    </row>
    <row r="1654" spans="1:13" ht="15" customHeight="1" thickTop="1" thickBot="1">
      <c r="A1654" s="44" t="s">
        <v>6</v>
      </c>
      <c r="B1654" s="45" t="s">
        <v>7</v>
      </c>
      <c r="C1654" s="45" t="s">
        <v>8</v>
      </c>
      <c r="D1654" s="45" t="s">
        <v>9</v>
      </c>
      <c r="E1654" s="45" t="s">
        <v>10</v>
      </c>
      <c r="F1654" s="45" t="s">
        <v>11</v>
      </c>
      <c r="G1654" s="46" t="s">
        <v>12</v>
      </c>
      <c r="H1654" s="47" t="s">
        <v>7</v>
      </c>
      <c r="I1654" s="47" t="s">
        <v>8</v>
      </c>
      <c r="J1654" s="47" t="s">
        <v>9</v>
      </c>
      <c r="K1654" s="47" t="s">
        <v>10</v>
      </c>
      <c r="L1654" s="47" t="s">
        <v>11</v>
      </c>
      <c r="M1654" s="48" t="s">
        <v>12</v>
      </c>
    </row>
    <row r="1655" spans="1:13" ht="15" customHeight="1" thickTop="1" thickBot="1">
      <c r="A1655" s="49" t="s">
        <v>13</v>
      </c>
      <c r="B1655" s="50"/>
      <c r="C1655" s="50">
        <v>1</v>
      </c>
      <c r="D1655" s="50"/>
      <c r="E1655" s="50">
        <v>7</v>
      </c>
      <c r="F1655" s="50">
        <v>20</v>
      </c>
      <c r="G1655" s="51">
        <f t="shared" ref="G1655:G1657" si="646">SUM(B1655:F1655)</f>
        <v>28</v>
      </c>
      <c r="H1655" s="52">
        <f t="shared" ref="H1655:L1657" si="647">IFERROR(B1655/$G$1655,0)</f>
        <v>0</v>
      </c>
      <c r="I1655" s="52">
        <f t="shared" si="647"/>
        <v>3.5714285714285712E-2</v>
      </c>
      <c r="J1655" s="52">
        <f t="shared" si="647"/>
        <v>0</v>
      </c>
      <c r="K1655" s="52">
        <f t="shared" si="647"/>
        <v>0.25</v>
      </c>
      <c r="L1655" s="52">
        <f t="shared" si="647"/>
        <v>0.7142857142857143</v>
      </c>
      <c r="M1655" s="53" t="s">
        <v>14</v>
      </c>
    </row>
    <row r="1656" spans="1:13" ht="15" customHeight="1" thickTop="1" thickBot="1">
      <c r="A1656" s="49" t="s">
        <v>15</v>
      </c>
      <c r="B1656" s="50"/>
      <c r="C1656" s="50"/>
      <c r="D1656" s="50"/>
      <c r="E1656" s="50">
        <v>8</v>
      </c>
      <c r="F1656" s="50">
        <v>20</v>
      </c>
      <c r="G1656" s="51">
        <f t="shared" si="646"/>
        <v>28</v>
      </c>
      <c r="H1656" s="52">
        <f t="shared" si="647"/>
        <v>0</v>
      </c>
      <c r="I1656" s="52">
        <f t="shared" si="647"/>
        <v>0</v>
      </c>
      <c r="J1656" s="52">
        <f t="shared" si="647"/>
        <v>0</v>
      </c>
      <c r="K1656" s="52">
        <f t="shared" si="647"/>
        <v>0.2857142857142857</v>
      </c>
      <c r="L1656" s="52">
        <f t="shared" si="647"/>
        <v>0.7142857142857143</v>
      </c>
      <c r="M1656" s="54" t="s">
        <v>14</v>
      </c>
    </row>
    <row r="1657" spans="1:13" ht="15" customHeight="1" thickTop="1" thickBot="1">
      <c r="A1657" s="49" t="s">
        <v>16</v>
      </c>
      <c r="B1657" s="50"/>
      <c r="C1657" s="50">
        <v>1</v>
      </c>
      <c r="D1657" s="50"/>
      <c r="E1657" s="50">
        <v>9</v>
      </c>
      <c r="F1657" s="50">
        <v>18</v>
      </c>
      <c r="G1657" s="51">
        <f t="shared" si="646"/>
        <v>28</v>
      </c>
      <c r="H1657" s="52">
        <f t="shared" si="647"/>
        <v>0</v>
      </c>
      <c r="I1657" s="52">
        <f t="shared" si="647"/>
        <v>3.5714285714285712E-2</v>
      </c>
      <c r="J1657" s="52">
        <f t="shared" si="647"/>
        <v>0</v>
      </c>
      <c r="K1657" s="52">
        <f t="shared" si="647"/>
        <v>0.32142857142857145</v>
      </c>
      <c r="L1657" s="52">
        <f t="shared" si="647"/>
        <v>0.6428571428571429</v>
      </c>
      <c r="M1657" s="54" t="s">
        <v>14</v>
      </c>
    </row>
    <row r="1658" spans="1:13" ht="15" customHeight="1" thickTop="1" thickBot="1">
      <c r="A1658" s="55" t="s">
        <v>17</v>
      </c>
      <c r="B1658" s="56">
        <f>IFERROR(AVERAGE(B1655:B1657),0)</f>
        <v>0</v>
      </c>
      <c r="C1658" s="56"/>
      <c r="D1658" s="56">
        <f t="shared" ref="D1658:E1658" si="648">IFERROR(AVERAGE(D1655:D1657),0)</f>
        <v>0</v>
      </c>
      <c r="E1658" s="56">
        <f t="shared" si="648"/>
        <v>8</v>
      </c>
      <c r="F1658" s="56"/>
      <c r="G1658" s="56">
        <f>SUM(AVERAGE(G1655:G1657))</f>
        <v>28</v>
      </c>
      <c r="H1658" s="57">
        <f>AVERAGE(H1655:H1657)*0.2</f>
        <v>0</v>
      </c>
      <c r="I1658" s="57">
        <f>AVERAGE(I1655:I1657)*0.4</f>
        <v>9.5238095238095247E-3</v>
      </c>
      <c r="J1658" s="57">
        <f>AVERAGE(J1655:J1657)*0.6</f>
        <v>0</v>
      </c>
      <c r="K1658" s="57">
        <f>AVERAGE(K1655:K1657)*0.8</f>
        <v>0.22857142857142862</v>
      </c>
      <c r="L1658" s="57">
        <f>AVERAGE(L1655:L1657)*1</f>
        <v>0.69047619047619058</v>
      </c>
      <c r="M1658" s="58">
        <f>SUM(H1658:L1658)</f>
        <v>0.92857142857142871</v>
      </c>
    </row>
    <row r="1659" spans="1:13" ht="15" customHeight="1" thickTop="1" thickBot="1">
      <c r="A1659" s="59" t="s">
        <v>18</v>
      </c>
      <c r="B1659" s="45" t="s">
        <v>7</v>
      </c>
      <c r="C1659" s="45" t="s">
        <v>8</v>
      </c>
      <c r="D1659" s="45" t="s">
        <v>9</v>
      </c>
      <c r="E1659" s="45" t="s">
        <v>10</v>
      </c>
      <c r="F1659" s="45" t="s">
        <v>11</v>
      </c>
      <c r="G1659" s="46" t="s">
        <v>12</v>
      </c>
      <c r="H1659" s="45" t="s">
        <v>7</v>
      </c>
      <c r="I1659" s="45" t="s">
        <v>8</v>
      </c>
      <c r="J1659" s="45" t="s">
        <v>9</v>
      </c>
      <c r="K1659" s="45" t="s">
        <v>10</v>
      </c>
      <c r="L1659" s="60" t="s">
        <v>11</v>
      </c>
      <c r="M1659" s="46" t="s">
        <v>12</v>
      </c>
    </row>
    <row r="1660" spans="1:13" ht="15" customHeight="1" thickTop="1" thickBot="1">
      <c r="A1660" s="49" t="s">
        <v>19</v>
      </c>
      <c r="B1660" s="50"/>
      <c r="C1660" s="50">
        <v>1</v>
      </c>
      <c r="D1660" s="50"/>
      <c r="E1660" s="50">
        <v>10</v>
      </c>
      <c r="F1660" s="50">
        <v>17</v>
      </c>
      <c r="G1660" s="51">
        <f t="shared" ref="G1660:G1664" si="649">SUM(B1660:F1660)</f>
        <v>28</v>
      </c>
      <c r="H1660" s="52">
        <f t="shared" ref="H1660:L1664" si="650">IFERROR(B1660/$G$1660,0)</f>
        <v>0</v>
      </c>
      <c r="I1660" s="52">
        <f t="shared" si="650"/>
        <v>3.5714285714285712E-2</v>
      </c>
      <c r="J1660" s="52">
        <f t="shared" si="650"/>
        <v>0</v>
      </c>
      <c r="K1660" s="52">
        <f t="shared" si="650"/>
        <v>0.35714285714285715</v>
      </c>
      <c r="L1660" s="52">
        <f t="shared" si="650"/>
        <v>0.6071428571428571</v>
      </c>
      <c r="M1660" s="54" t="s">
        <v>14</v>
      </c>
    </row>
    <row r="1661" spans="1:13" ht="15" customHeight="1" thickTop="1" thickBot="1">
      <c r="A1661" s="49" t="s">
        <v>20</v>
      </c>
      <c r="B1661" s="50"/>
      <c r="C1661" s="50"/>
      <c r="D1661" s="50">
        <v>1</v>
      </c>
      <c r="E1661" s="50">
        <v>9</v>
      </c>
      <c r="F1661" s="50">
        <v>18</v>
      </c>
      <c r="G1661" s="51">
        <f t="shared" si="649"/>
        <v>28</v>
      </c>
      <c r="H1661" s="52">
        <f t="shared" si="650"/>
        <v>0</v>
      </c>
      <c r="I1661" s="52">
        <f t="shared" si="650"/>
        <v>0</v>
      </c>
      <c r="J1661" s="52">
        <f t="shared" si="650"/>
        <v>3.5714285714285712E-2</v>
      </c>
      <c r="K1661" s="52">
        <f t="shared" si="650"/>
        <v>0.32142857142857145</v>
      </c>
      <c r="L1661" s="52">
        <f t="shared" si="650"/>
        <v>0.6428571428571429</v>
      </c>
      <c r="M1661" s="54" t="s">
        <v>14</v>
      </c>
    </row>
    <row r="1662" spans="1:13" ht="15" customHeight="1" thickTop="1" thickBot="1">
      <c r="A1662" s="49" t="s">
        <v>21</v>
      </c>
      <c r="B1662" s="50"/>
      <c r="C1662" s="50">
        <v>1</v>
      </c>
      <c r="D1662" s="50"/>
      <c r="E1662" s="50">
        <v>9</v>
      </c>
      <c r="F1662" s="50">
        <v>18</v>
      </c>
      <c r="G1662" s="51">
        <f t="shared" si="649"/>
        <v>28</v>
      </c>
      <c r="H1662" s="52">
        <f t="shared" si="650"/>
        <v>0</v>
      </c>
      <c r="I1662" s="52">
        <f t="shared" si="650"/>
        <v>3.5714285714285712E-2</v>
      </c>
      <c r="J1662" s="52">
        <f t="shared" si="650"/>
        <v>0</v>
      </c>
      <c r="K1662" s="52">
        <f t="shared" si="650"/>
        <v>0.32142857142857145</v>
      </c>
      <c r="L1662" s="52">
        <f t="shared" si="650"/>
        <v>0.6428571428571429</v>
      </c>
      <c r="M1662" s="54" t="s">
        <v>14</v>
      </c>
    </row>
    <row r="1663" spans="1:13" ht="15" customHeight="1" thickTop="1" thickBot="1">
      <c r="A1663" s="49" t="s">
        <v>22</v>
      </c>
      <c r="B1663" s="50"/>
      <c r="C1663" s="50">
        <v>1</v>
      </c>
      <c r="D1663" s="50"/>
      <c r="E1663" s="50">
        <v>10</v>
      </c>
      <c r="F1663" s="50">
        <v>17</v>
      </c>
      <c r="G1663" s="51">
        <f t="shared" si="649"/>
        <v>28</v>
      </c>
      <c r="H1663" s="52">
        <f t="shared" si="650"/>
        <v>0</v>
      </c>
      <c r="I1663" s="52">
        <f t="shared" si="650"/>
        <v>3.5714285714285712E-2</v>
      </c>
      <c r="J1663" s="52">
        <f t="shared" si="650"/>
        <v>0</v>
      </c>
      <c r="K1663" s="52">
        <f t="shared" si="650"/>
        <v>0.35714285714285715</v>
      </c>
      <c r="L1663" s="52">
        <f t="shared" si="650"/>
        <v>0.6071428571428571</v>
      </c>
      <c r="M1663" s="54" t="s">
        <v>14</v>
      </c>
    </row>
    <row r="1664" spans="1:13" ht="15" customHeight="1" thickTop="1" thickBot="1">
      <c r="A1664" s="49" t="s">
        <v>23</v>
      </c>
      <c r="B1664" s="50"/>
      <c r="C1664" s="50">
        <v>1</v>
      </c>
      <c r="D1664" s="50"/>
      <c r="E1664" s="50">
        <v>10</v>
      </c>
      <c r="F1664" s="50">
        <v>17</v>
      </c>
      <c r="G1664" s="51">
        <f t="shared" si="649"/>
        <v>28</v>
      </c>
      <c r="H1664" s="52">
        <f t="shared" si="650"/>
        <v>0</v>
      </c>
      <c r="I1664" s="52">
        <f t="shared" si="650"/>
        <v>3.5714285714285712E-2</v>
      </c>
      <c r="J1664" s="52">
        <f t="shared" si="650"/>
        <v>0</v>
      </c>
      <c r="K1664" s="52">
        <f t="shared" si="650"/>
        <v>0.35714285714285715</v>
      </c>
      <c r="L1664" s="52">
        <f t="shared" si="650"/>
        <v>0.6071428571428571</v>
      </c>
      <c r="M1664" s="54"/>
    </row>
    <row r="1665" spans="1:13" ht="15" customHeight="1" thickTop="1" thickBot="1">
      <c r="A1665" s="55" t="s">
        <v>24</v>
      </c>
      <c r="B1665" s="56">
        <f t="shared" ref="B1665:E1665" si="651">IFERROR(AVERAGE(B1660:B1664),0)</f>
        <v>0</v>
      </c>
      <c r="C1665" s="56">
        <f t="shared" si="651"/>
        <v>1</v>
      </c>
      <c r="D1665" s="56">
        <f t="shared" si="651"/>
        <v>1</v>
      </c>
      <c r="E1665" s="56">
        <f t="shared" si="651"/>
        <v>9.6</v>
      </c>
      <c r="F1665" s="56"/>
      <c r="G1665" s="56">
        <f>SUM(AVERAGE(G1660:G1664))</f>
        <v>28</v>
      </c>
      <c r="H1665" s="58">
        <f>AVERAGE(H1660:H1664)*0.2</f>
        <v>0</v>
      </c>
      <c r="I1665" s="58">
        <f>AVERAGE(I1660:I1664)*0.4</f>
        <v>1.1428571428571429E-2</v>
      </c>
      <c r="J1665" s="58">
        <f>AVERAGE(J1660:J1664)*0.6</f>
        <v>4.2857142857142851E-3</v>
      </c>
      <c r="K1665" s="58">
        <f>AVERAGE(K1660:K1664)*0.8</f>
        <v>0.2742857142857143</v>
      </c>
      <c r="L1665" s="61">
        <f>AVERAGE(L1660:L1664)*1</f>
        <v>0.62142857142857144</v>
      </c>
      <c r="M1665" s="58">
        <f>SUM(H1665:L1665)</f>
        <v>0.91142857142857148</v>
      </c>
    </row>
    <row r="1666" spans="1:13" ht="15" customHeight="1" thickTop="1" thickBot="1">
      <c r="A1666" s="59" t="s">
        <v>25</v>
      </c>
      <c r="B1666" s="45" t="s">
        <v>7</v>
      </c>
      <c r="C1666" s="45" t="s">
        <v>8</v>
      </c>
      <c r="D1666" s="45" t="s">
        <v>9</v>
      </c>
      <c r="E1666" s="45" t="s">
        <v>10</v>
      </c>
      <c r="F1666" s="45" t="s">
        <v>11</v>
      </c>
      <c r="G1666" s="46" t="s">
        <v>12</v>
      </c>
      <c r="H1666" s="45" t="s">
        <v>7</v>
      </c>
      <c r="I1666" s="45" t="s">
        <v>8</v>
      </c>
      <c r="J1666" s="45" t="s">
        <v>9</v>
      </c>
      <c r="K1666" s="45" t="s">
        <v>10</v>
      </c>
      <c r="L1666" s="60" t="s">
        <v>11</v>
      </c>
      <c r="M1666" s="46" t="s">
        <v>12</v>
      </c>
    </row>
    <row r="1667" spans="1:13" ht="15" customHeight="1" thickTop="1" thickBot="1">
      <c r="A1667" s="49" t="s">
        <v>26</v>
      </c>
      <c r="B1667" s="50"/>
      <c r="C1667" s="50">
        <v>2</v>
      </c>
      <c r="D1667" s="50">
        <v>2</v>
      </c>
      <c r="E1667" s="50">
        <v>13</v>
      </c>
      <c r="F1667" s="50">
        <v>11</v>
      </c>
      <c r="G1667" s="51">
        <f t="shared" ref="G1667:G1669" si="652">SUM(B1667:F1667)</f>
        <v>28</v>
      </c>
      <c r="H1667" s="52">
        <f t="shared" ref="H1667:L1669" si="653">IFERROR(B1667/$G$1667,0)</f>
        <v>0</v>
      </c>
      <c r="I1667" s="52">
        <f t="shared" si="653"/>
        <v>7.1428571428571425E-2</v>
      </c>
      <c r="J1667" s="52">
        <f t="shared" si="653"/>
        <v>7.1428571428571425E-2</v>
      </c>
      <c r="K1667" s="52">
        <f t="shared" si="653"/>
        <v>0.4642857142857143</v>
      </c>
      <c r="L1667" s="52">
        <f t="shared" si="653"/>
        <v>0.39285714285714285</v>
      </c>
      <c r="M1667" s="54" t="s">
        <v>14</v>
      </c>
    </row>
    <row r="1668" spans="1:13" ht="15" customHeight="1" thickTop="1" thickBot="1">
      <c r="A1668" s="49" t="s">
        <v>27</v>
      </c>
      <c r="B1668" s="50"/>
      <c r="C1668" s="50">
        <v>3</v>
      </c>
      <c r="D1668" s="50">
        <v>6</v>
      </c>
      <c r="E1668" s="50"/>
      <c r="F1668" s="50">
        <v>19</v>
      </c>
      <c r="G1668" s="51">
        <f t="shared" si="652"/>
        <v>28</v>
      </c>
      <c r="H1668" s="52">
        <f t="shared" si="653"/>
        <v>0</v>
      </c>
      <c r="I1668" s="52">
        <f t="shared" si="653"/>
        <v>0.10714285714285714</v>
      </c>
      <c r="J1668" s="52">
        <f t="shared" si="653"/>
        <v>0.21428571428571427</v>
      </c>
      <c r="K1668" s="52">
        <f t="shared" si="653"/>
        <v>0</v>
      </c>
      <c r="L1668" s="52">
        <f t="shared" si="653"/>
        <v>0.6785714285714286</v>
      </c>
      <c r="M1668" s="54" t="s">
        <v>14</v>
      </c>
    </row>
    <row r="1669" spans="1:13" ht="15" customHeight="1" thickTop="1" thickBot="1">
      <c r="A1669" s="49" t="s">
        <v>28</v>
      </c>
      <c r="B1669" s="50"/>
      <c r="C1669" s="50">
        <v>2</v>
      </c>
      <c r="D1669" s="50">
        <v>3</v>
      </c>
      <c r="E1669" s="50">
        <v>15</v>
      </c>
      <c r="F1669" s="50">
        <v>8</v>
      </c>
      <c r="G1669" s="51">
        <f t="shared" si="652"/>
        <v>28</v>
      </c>
      <c r="H1669" s="52">
        <f t="shared" si="653"/>
        <v>0</v>
      </c>
      <c r="I1669" s="52">
        <f t="shared" si="653"/>
        <v>7.1428571428571425E-2</v>
      </c>
      <c r="J1669" s="52">
        <f t="shared" si="653"/>
        <v>0.10714285714285714</v>
      </c>
      <c r="K1669" s="52">
        <f t="shared" si="653"/>
        <v>0.5357142857142857</v>
      </c>
      <c r="L1669" s="52">
        <f t="shared" si="653"/>
        <v>0.2857142857142857</v>
      </c>
      <c r="M1669" s="54" t="s">
        <v>14</v>
      </c>
    </row>
    <row r="1670" spans="1:13" ht="15" customHeight="1" thickTop="1" thickBot="1">
      <c r="A1670" s="55" t="s">
        <v>24</v>
      </c>
      <c r="B1670" s="56"/>
      <c r="C1670" s="56">
        <f t="shared" ref="C1670:E1670" si="654">IFERROR(AVERAGE(C1667:C1669),0)</f>
        <v>2.3333333333333335</v>
      </c>
      <c r="D1670" s="62">
        <f t="shared" si="654"/>
        <v>3.6666666666666665</v>
      </c>
      <c r="E1670" s="62">
        <f t="shared" si="654"/>
        <v>14</v>
      </c>
      <c r="F1670" s="62"/>
      <c r="G1670" s="62">
        <f>SUM(AVERAGE(G1667:G1669))</f>
        <v>28</v>
      </c>
      <c r="H1670" s="58">
        <f>AVERAGE(H1667:H1669)*0.2</f>
        <v>0</v>
      </c>
      <c r="I1670" s="58">
        <f>AVERAGE(I1667:I1669)*0.4</f>
        <v>3.3333333333333333E-2</v>
      </c>
      <c r="J1670" s="58">
        <f>AVERAGE(J1667:J1669)*0.6</f>
        <v>7.857142857142857E-2</v>
      </c>
      <c r="K1670" s="58">
        <f>AVERAGE(K1667:K1669)*0.8</f>
        <v>0.26666666666666666</v>
      </c>
      <c r="L1670" s="61">
        <f>AVERAGE(L1667:L1669)*1</f>
        <v>0.45238095238095238</v>
      </c>
      <c r="M1670" s="63">
        <f>SUM(H1670:L1670)</f>
        <v>0.83095238095238089</v>
      </c>
    </row>
    <row r="1671" spans="1:13" ht="15" customHeight="1" thickTop="1" thickBot="1">
      <c r="A1671" s="44" t="s">
        <v>29</v>
      </c>
      <c r="B1671" s="45" t="s">
        <v>7</v>
      </c>
      <c r="C1671" s="45" t="s">
        <v>8</v>
      </c>
      <c r="D1671" s="45" t="s">
        <v>9</v>
      </c>
      <c r="E1671" s="45" t="s">
        <v>10</v>
      </c>
      <c r="F1671" s="45" t="s">
        <v>11</v>
      </c>
      <c r="G1671" s="46" t="s">
        <v>12</v>
      </c>
      <c r="H1671" s="45" t="s">
        <v>7</v>
      </c>
      <c r="I1671" s="45" t="s">
        <v>8</v>
      </c>
      <c r="J1671" s="45" t="s">
        <v>9</v>
      </c>
      <c r="K1671" s="45" t="s">
        <v>10</v>
      </c>
      <c r="L1671" s="60" t="s">
        <v>11</v>
      </c>
      <c r="M1671" s="46" t="s">
        <v>12</v>
      </c>
    </row>
    <row r="1672" spans="1:13" ht="15" customHeight="1" thickTop="1" thickBot="1">
      <c r="A1672" s="64" t="s">
        <v>30</v>
      </c>
      <c r="B1672" s="65"/>
      <c r="C1672" s="65"/>
      <c r="D1672" s="65"/>
      <c r="E1672" s="50">
        <v>9</v>
      </c>
      <c r="F1672" s="50">
        <v>19</v>
      </c>
      <c r="G1672" s="66">
        <f t="shared" ref="G1672:G1675" si="655">SUM(B1672:F1672)</f>
        <v>28</v>
      </c>
      <c r="H1672" s="67">
        <f t="shared" ref="H1672:L1675" si="656">IFERROR(B1672/$G$1672,0)</f>
        <v>0</v>
      </c>
      <c r="I1672" s="67">
        <f t="shared" si="656"/>
        <v>0</v>
      </c>
      <c r="J1672" s="67">
        <f t="shared" si="656"/>
        <v>0</v>
      </c>
      <c r="K1672" s="67">
        <f t="shared" si="656"/>
        <v>0.32142857142857145</v>
      </c>
      <c r="L1672" s="67">
        <f t="shared" si="656"/>
        <v>0.6785714285714286</v>
      </c>
      <c r="M1672" s="54" t="s">
        <v>14</v>
      </c>
    </row>
    <row r="1673" spans="1:13" ht="15" customHeight="1" thickTop="1" thickBot="1">
      <c r="A1673" s="64" t="s">
        <v>31</v>
      </c>
      <c r="B1673" s="65"/>
      <c r="C1673" s="65">
        <v>2</v>
      </c>
      <c r="D1673" s="65"/>
      <c r="E1673" s="50">
        <v>12</v>
      </c>
      <c r="F1673" s="50">
        <v>14</v>
      </c>
      <c r="G1673" s="66">
        <f t="shared" si="655"/>
        <v>28</v>
      </c>
      <c r="H1673" s="67">
        <f t="shared" si="656"/>
        <v>0</v>
      </c>
      <c r="I1673" s="67">
        <f t="shared" si="656"/>
        <v>7.1428571428571425E-2</v>
      </c>
      <c r="J1673" s="67">
        <f t="shared" si="656"/>
        <v>0</v>
      </c>
      <c r="K1673" s="67">
        <f t="shared" si="656"/>
        <v>0.42857142857142855</v>
      </c>
      <c r="L1673" s="67">
        <f t="shared" si="656"/>
        <v>0.5</v>
      </c>
      <c r="M1673" s="54" t="s">
        <v>14</v>
      </c>
    </row>
    <row r="1674" spans="1:13" ht="15" customHeight="1" thickTop="1" thickBot="1">
      <c r="A1674" s="64" t="s">
        <v>32</v>
      </c>
      <c r="B1674" s="65"/>
      <c r="C1674" s="65">
        <v>2</v>
      </c>
      <c r="D1674" s="65">
        <v>1</v>
      </c>
      <c r="E1674" s="50">
        <v>4</v>
      </c>
      <c r="F1674" s="50">
        <v>21</v>
      </c>
      <c r="G1674" s="66">
        <f t="shared" si="655"/>
        <v>28</v>
      </c>
      <c r="H1674" s="67">
        <f t="shared" si="656"/>
        <v>0</v>
      </c>
      <c r="I1674" s="67">
        <f t="shared" si="656"/>
        <v>7.1428571428571425E-2</v>
      </c>
      <c r="J1674" s="67">
        <f t="shared" si="656"/>
        <v>3.5714285714285712E-2</v>
      </c>
      <c r="K1674" s="67">
        <f t="shared" si="656"/>
        <v>0.14285714285714285</v>
      </c>
      <c r="L1674" s="67">
        <f t="shared" si="656"/>
        <v>0.75</v>
      </c>
      <c r="M1674" s="54" t="s">
        <v>14</v>
      </c>
    </row>
    <row r="1675" spans="1:13" ht="15" customHeight="1" thickTop="1" thickBot="1">
      <c r="A1675" s="64" t="s">
        <v>33</v>
      </c>
      <c r="B1675" s="65"/>
      <c r="C1675" s="65">
        <v>1</v>
      </c>
      <c r="D1675" s="65"/>
      <c r="E1675" s="50">
        <v>8</v>
      </c>
      <c r="F1675" s="50">
        <v>19</v>
      </c>
      <c r="G1675" s="66">
        <f t="shared" si="655"/>
        <v>28</v>
      </c>
      <c r="H1675" s="67">
        <f t="shared" si="656"/>
        <v>0</v>
      </c>
      <c r="I1675" s="67">
        <f t="shared" si="656"/>
        <v>3.5714285714285712E-2</v>
      </c>
      <c r="J1675" s="67">
        <f t="shared" si="656"/>
        <v>0</v>
      </c>
      <c r="K1675" s="67">
        <f t="shared" si="656"/>
        <v>0.2857142857142857</v>
      </c>
      <c r="L1675" s="67">
        <f t="shared" si="656"/>
        <v>0.6785714285714286</v>
      </c>
      <c r="M1675" s="54" t="s">
        <v>14</v>
      </c>
    </row>
    <row r="1676" spans="1:13" ht="15" customHeight="1" thickTop="1" thickBot="1">
      <c r="A1676" s="68" t="s">
        <v>24</v>
      </c>
      <c r="B1676" s="69">
        <f t="shared" ref="B1676:E1676" si="657">IFERROR(AVERAGE(B1672:B1675),0)</f>
        <v>0</v>
      </c>
      <c r="C1676" s="69">
        <f t="shared" si="657"/>
        <v>1.6666666666666667</v>
      </c>
      <c r="D1676" s="69">
        <f t="shared" si="657"/>
        <v>1</v>
      </c>
      <c r="E1676" s="69">
        <f t="shared" si="657"/>
        <v>8.25</v>
      </c>
      <c r="F1676" s="69"/>
      <c r="G1676" s="69">
        <f>SUM(AVERAGE(G1672:G1675))</f>
        <v>28</v>
      </c>
      <c r="H1676" s="63">
        <f>AVERAGE(H1672:H1675)*0.2</f>
        <v>0</v>
      </c>
      <c r="I1676" s="63">
        <f>AVERAGE(I1672:I1675)*0.4</f>
        <v>1.7857142857142856E-2</v>
      </c>
      <c r="J1676" s="63">
        <f>AVERAGE(J1672:J1675)*0.6</f>
        <v>5.3571428571428563E-3</v>
      </c>
      <c r="K1676" s="63">
        <f>AVERAGE(K1672:K1675)*0.8</f>
        <v>0.23571428571428568</v>
      </c>
      <c r="L1676" s="70">
        <f>AVERAGE(L1672:L1675)*1</f>
        <v>0.6517857142857143</v>
      </c>
      <c r="M1676" s="63">
        <f>SUM(H1676:L1676)</f>
        <v>0.9107142857142857</v>
      </c>
    </row>
    <row r="1677" spans="1:13" ht="15" customHeight="1" thickTop="1" thickBot="1">
      <c r="A1677" s="71" t="s">
        <v>114</v>
      </c>
      <c r="B1677" s="72"/>
      <c r="C1677" s="72"/>
      <c r="D1677" s="72"/>
      <c r="E1677" s="72"/>
      <c r="F1677" s="72"/>
      <c r="G1677" s="73">
        <f>SUM(B1677:F1677)</f>
        <v>0</v>
      </c>
      <c r="H1677" s="74">
        <f t="shared" ref="H1677:L1677" si="658">IFERROR(B1677/$G$1677,0)</f>
        <v>0</v>
      </c>
      <c r="I1677" s="74">
        <f t="shared" si="658"/>
        <v>0</v>
      </c>
      <c r="J1677" s="74">
        <f t="shared" si="658"/>
        <v>0</v>
      </c>
      <c r="K1677" s="74">
        <f t="shared" si="658"/>
        <v>0</v>
      </c>
      <c r="L1677" s="74">
        <f t="shared" si="658"/>
        <v>0</v>
      </c>
      <c r="M1677" s="54" t="s">
        <v>14</v>
      </c>
    </row>
    <row r="1678" spans="1:13" ht="15" customHeight="1" thickTop="1" thickBot="1">
      <c r="A1678" s="170" t="s">
        <v>35</v>
      </c>
      <c r="B1678" s="171"/>
      <c r="C1678" s="171"/>
      <c r="D1678" s="171"/>
      <c r="E1678" s="171"/>
      <c r="F1678" s="172"/>
      <c r="G1678" s="75">
        <v>28</v>
      </c>
      <c r="H1678" s="63" t="s">
        <v>14</v>
      </c>
      <c r="I1678" s="63" t="s">
        <v>14</v>
      </c>
      <c r="J1678" s="63" t="s">
        <v>14</v>
      </c>
      <c r="K1678" s="63" t="s">
        <v>14</v>
      </c>
      <c r="L1678" s="63" t="s">
        <v>14</v>
      </c>
      <c r="M1678" s="63">
        <f>(M1658+M1665+M1670+M1676)/4</f>
        <v>0.89541666666666675</v>
      </c>
    </row>
    <row r="1679" spans="1:13" ht="15" customHeight="1" thickTop="1">
      <c r="A1679" s="37"/>
      <c r="B1679" s="37"/>
      <c r="C1679" s="37"/>
      <c r="D1679" s="37"/>
      <c r="E1679" s="37"/>
      <c r="F1679" s="37"/>
      <c r="G1679" s="37"/>
      <c r="H1679" s="37"/>
      <c r="I1679" s="37"/>
      <c r="J1679" s="37"/>
      <c r="K1679" s="37"/>
      <c r="L1679" s="37"/>
      <c r="M1679" s="37"/>
    </row>
    <row r="1680" spans="1:13" ht="15" customHeight="1" thickBot="1">
      <c r="A1680" s="37"/>
      <c r="B1680" s="37"/>
      <c r="C1680" s="37"/>
      <c r="D1680" s="37"/>
      <c r="E1680" s="37"/>
      <c r="F1680" s="37"/>
      <c r="G1680" s="37"/>
      <c r="H1680" s="37"/>
      <c r="I1680" s="37"/>
      <c r="J1680" s="37"/>
      <c r="K1680" s="37"/>
      <c r="L1680" s="37"/>
      <c r="M1680" s="37"/>
    </row>
    <row r="1681" spans="1:13" ht="15" customHeight="1" thickTop="1" thickBot="1">
      <c r="A1681" s="39" t="s">
        <v>0</v>
      </c>
      <c r="B1681" s="153" t="s">
        <v>51</v>
      </c>
      <c r="C1681" s="154"/>
      <c r="D1681" s="154"/>
      <c r="E1681" s="154"/>
      <c r="F1681" s="154"/>
      <c r="G1681" s="155"/>
      <c r="H1681" s="156" t="s">
        <v>111</v>
      </c>
      <c r="I1681" s="157"/>
      <c r="J1681" s="158"/>
      <c r="K1681" s="40" t="s">
        <v>2</v>
      </c>
      <c r="L1681" s="159">
        <v>45329</v>
      </c>
      <c r="M1681" s="160"/>
    </row>
    <row r="1682" spans="1:13" ht="15" customHeight="1" thickBot="1">
      <c r="A1682" s="161" t="s">
        <v>3</v>
      </c>
      <c r="B1682" s="162"/>
      <c r="C1682" s="162"/>
      <c r="D1682" s="162"/>
      <c r="E1682" s="162"/>
      <c r="F1682" s="162"/>
      <c r="G1682" s="163"/>
      <c r="H1682" s="41" t="s">
        <v>112</v>
      </c>
      <c r="I1682" s="167">
        <v>20</v>
      </c>
      <c r="J1682" s="155"/>
      <c r="K1682" s="42"/>
      <c r="L1682" s="41"/>
      <c r="M1682" s="41"/>
    </row>
    <row r="1683" spans="1:13" ht="15" customHeight="1" thickBot="1">
      <c r="A1683" s="164"/>
      <c r="B1683" s="165"/>
      <c r="C1683" s="165"/>
      <c r="D1683" s="165"/>
      <c r="E1683" s="165"/>
      <c r="F1683" s="165"/>
      <c r="G1683" s="166"/>
      <c r="H1683" s="41" t="s">
        <v>113</v>
      </c>
      <c r="I1683" s="167">
        <v>4</v>
      </c>
      <c r="J1683" s="155"/>
      <c r="K1683" s="41"/>
      <c r="L1683" s="41"/>
      <c r="M1683" s="41"/>
    </row>
    <row r="1684" spans="1:13" ht="15" customHeight="1" thickBot="1">
      <c r="A1684" s="43" t="s">
        <v>4</v>
      </c>
      <c r="B1684" s="168" t="s">
        <v>5</v>
      </c>
      <c r="C1684" s="169"/>
      <c r="D1684" s="169"/>
      <c r="E1684" s="169"/>
      <c r="F1684" s="169"/>
      <c r="G1684" s="169"/>
      <c r="H1684" s="167" t="s">
        <v>5</v>
      </c>
      <c r="I1684" s="154"/>
      <c r="J1684" s="154"/>
      <c r="K1684" s="154"/>
      <c r="L1684" s="154"/>
      <c r="M1684" s="155"/>
    </row>
    <row r="1685" spans="1:13" ht="15" customHeight="1" thickTop="1" thickBot="1">
      <c r="A1685" s="44" t="s">
        <v>6</v>
      </c>
      <c r="B1685" s="45" t="s">
        <v>7</v>
      </c>
      <c r="C1685" s="45" t="s">
        <v>8</v>
      </c>
      <c r="D1685" s="45" t="s">
        <v>9</v>
      </c>
      <c r="E1685" s="45" t="s">
        <v>10</v>
      </c>
      <c r="F1685" s="45" t="s">
        <v>11</v>
      </c>
      <c r="G1685" s="46" t="s">
        <v>12</v>
      </c>
      <c r="H1685" s="47" t="s">
        <v>7</v>
      </c>
      <c r="I1685" s="47" t="s">
        <v>8</v>
      </c>
      <c r="J1685" s="47" t="s">
        <v>9</v>
      </c>
      <c r="K1685" s="47" t="s">
        <v>10</v>
      </c>
      <c r="L1685" s="47" t="s">
        <v>11</v>
      </c>
      <c r="M1685" s="48" t="s">
        <v>12</v>
      </c>
    </row>
    <row r="1686" spans="1:13" ht="15" customHeight="1" thickTop="1" thickBot="1">
      <c r="A1686" s="49" t="s">
        <v>13</v>
      </c>
      <c r="B1686" s="50"/>
      <c r="C1686" s="50"/>
      <c r="D1686" s="50"/>
      <c r="E1686" s="50">
        <v>5</v>
      </c>
      <c r="F1686" s="50">
        <v>19</v>
      </c>
      <c r="G1686" s="51">
        <f t="shared" ref="G1686:G1688" si="659">SUM(B1686:F1686)</f>
        <v>24</v>
      </c>
      <c r="H1686" s="52">
        <f t="shared" ref="H1686:L1688" si="660">IFERROR(B1686/$G$1686,0)</f>
        <v>0</v>
      </c>
      <c r="I1686" s="52">
        <f t="shared" si="660"/>
        <v>0</v>
      </c>
      <c r="J1686" s="52">
        <f t="shared" si="660"/>
        <v>0</v>
      </c>
      <c r="K1686" s="52">
        <f t="shared" si="660"/>
        <v>0.20833333333333334</v>
      </c>
      <c r="L1686" s="52">
        <f t="shared" si="660"/>
        <v>0.79166666666666663</v>
      </c>
      <c r="M1686" s="53" t="s">
        <v>14</v>
      </c>
    </row>
    <row r="1687" spans="1:13" ht="15" customHeight="1" thickTop="1" thickBot="1">
      <c r="A1687" s="49" t="s">
        <v>15</v>
      </c>
      <c r="B1687" s="50"/>
      <c r="C1687" s="50"/>
      <c r="D1687" s="50"/>
      <c r="E1687" s="50">
        <v>8</v>
      </c>
      <c r="F1687" s="50">
        <v>16</v>
      </c>
      <c r="G1687" s="51">
        <f t="shared" si="659"/>
        <v>24</v>
      </c>
      <c r="H1687" s="52">
        <f t="shared" si="660"/>
        <v>0</v>
      </c>
      <c r="I1687" s="52">
        <f t="shared" si="660"/>
        <v>0</v>
      </c>
      <c r="J1687" s="52">
        <f t="shared" si="660"/>
        <v>0</v>
      </c>
      <c r="K1687" s="52">
        <f t="shared" si="660"/>
        <v>0.33333333333333331</v>
      </c>
      <c r="L1687" s="52">
        <f t="shared" si="660"/>
        <v>0.66666666666666663</v>
      </c>
      <c r="M1687" s="54" t="s">
        <v>14</v>
      </c>
    </row>
    <row r="1688" spans="1:13" ht="15" customHeight="1" thickTop="1" thickBot="1">
      <c r="A1688" s="49" t="s">
        <v>16</v>
      </c>
      <c r="B1688" s="50"/>
      <c r="C1688" s="50"/>
      <c r="D1688" s="50">
        <v>1</v>
      </c>
      <c r="E1688" s="50">
        <v>5</v>
      </c>
      <c r="F1688" s="50">
        <v>18</v>
      </c>
      <c r="G1688" s="51">
        <f t="shared" si="659"/>
        <v>24</v>
      </c>
      <c r="H1688" s="52">
        <f t="shared" si="660"/>
        <v>0</v>
      </c>
      <c r="I1688" s="52">
        <f t="shared" si="660"/>
        <v>0</v>
      </c>
      <c r="J1688" s="52">
        <f t="shared" si="660"/>
        <v>4.1666666666666664E-2</v>
      </c>
      <c r="K1688" s="52">
        <f t="shared" si="660"/>
        <v>0.20833333333333334</v>
      </c>
      <c r="L1688" s="52">
        <f t="shared" si="660"/>
        <v>0.75</v>
      </c>
      <c r="M1688" s="54" t="s">
        <v>14</v>
      </c>
    </row>
    <row r="1689" spans="1:13" ht="15" customHeight="1" thickTop="1" thickBot="1">
      <c r="A1689" s="55" t="s">
        <v>17</v>
      </c>
      <c r="B1689" s="56">
        <f>IFERROR(AVERAGE(B1686:B1688),0)</f>
        <v>0</v>
      </c>
      <c r="C1689" s="56"/>
      <c r="D1689" s="56">
        <f t="shared" ref="D1689:E1689" si="661">IFERROR(AVERAGE(D1686:D1688),0)</f>
        <v>1</v>
      </c>
      <c r="E1689" s="56">
        <f t="shared" si="661"/>
        <v>6</v>
      </c>
      <c r="F1689" s="56"/>
      <c r="G1689" s="56">
        <f>SUM(AVERAGE(G1686:G1688))</f>
        <v>24</v>
      </c>
      <c r="H1689" s="57">
        <f>AVERAGE(H1686:H1688)*0.2</f>
        <v>0</v>
      </c>
      <c r="I1689" s="57">
        <f>AVERAGE(I1686:I1688)*0.4</f>
        <v>0</v>
      </c>
      <c r="J1689" s="57">
        <f>AVERAGE(J1686:J1688)*0.6</f>
        <v>8.3333333333333332E-3</v>
      </c>
      <c r="K1689" s="57">
        <f>AVERAGE(K1686:K1688)*0.8</f>
        <v>0.2</v>
      </c>
      <c r="L1689" s="57">
        <f>AVERAGE(L1686:L1688)*1</f>
        <v>0.73611111111111105</v>
      </c>
      <c r="M1689" s="58">
        <f>SUM(H1689:L1689)</f>
        <v>0.94444444444444442</v>
      </c>
    </row>
    <row r="1690" spans="1:13" ht="15" customHeight="1" thickTop="1" thickBot="1">
      <c r="A1690" s="59" t="s">
        <v>18</v>
      </c>
      <c r="B1690" s="45" t="s">
        <v>7</v>
      </c>
      <c r="C1690" s="45" t="s">
        <v>8</v>
      </c>
      <c r="D1690" s="45" t="s">
        <v>9</v>
      </c>
      <c r="E1690" s="45" t="s">
        <v>10</v>
      </c>
      <c r="F1690" s="45" t="s">
        <v>11</v>
      </c>
      <c r="G1690" s="46" t="s">
        <v>12</v>
      </c>
      <c r="H1690" s="45" t="s">
        <v>7</v>
      </c>
      <c r="I1690" s="45" t="s">
        <v>8</v>
      </c>
      <c r="J1690" s="45" t="s">
        <v>9</v>
      </c>
      <c r="K1690" s="45" t="s">
        <v>10</v>
      </c>
      <c r="L1690" s="60" t="s">
        <v>11</v>
      </c>
      <c r="M1690" s="46" t="s">
        <v>12</v>
      </c>
    </row>
    <row r="1691" spans="1:13" ht="15" customHeight="1" thickTop="1" thickBot="1">
      <c r="A1691" s="49" t="s">
        <v>19</v>
      </c>
      <c r="B1691" s="50"/>
      <c r="C1691" s="50"/>
      <c r="D1691" s="50"/>
      <c r="E1691" s="50">
        <v>6</v>
      </c>
      <c r="F1691" s="50">
        <v>18</v>
      </c>
      <c r="G1691" s="51">
        <f t="shared" ref="G1691:G1695" si="662">SUM(B1691:F1691)</f>
        <v>24</v>
      </c>
      <c r="H1691" s="52">
        <f t="shared" ref="H1691:L1695" si="663">IFERROR(B1691/$G$1691,0)</f>
        <v>0</v>
      </c>
      <c r="I1691" s="52">
        <f t="shared" si="663"/>
        <v>0</v>
      </c>
      <c r="J1691" s="52">
        <f t="shared" si="663"/>
        <v>0</v>
      </c>
      <c r="K1691" s="52">
        <f t="shared" si="663"/>
        <v>0.25</v>
      </c>
      <c r="L1691" s="52">
        <f t="shared" si="663"/>
        <v>0.75</v>
      </c>
      <c r="M1691" s="54" t="s">
        <v>14</v>
      </c>
    </row>
    <row r="1692" spans="1:13" ht="15" customHeight="1" thickTop="1" thickBot="1">
      <c r="A1692" s="49" t="s">
        <v>20</v>
      </c>
      <c r="B1692" s="50"/>
      <c r="C1692" s="50"/>
      <c r="D1692" s="50">
        <v>1</v>
      </c>
      <c r="E1692" s="50">
        <v>3</v>
      </c>
      <c r="F1692" s="50">
        <v>20</v>
      </c>
      <c r="G1692" s="51">
        <f t="shared" si="662"/>
        <v>24</v>
      </c>
      <c r="H1692" s="52">
        <f t="shared" si="663"/>
        <v>0</v>
      </c>
      <c r="I1692" s="52">
        <f t="shared" si="663"/>
        <v>0</v>
      </c>
      <c r="J1692" s="52">
        <f t="shared" si="663"/>
        <v>4.1666666666666664E-2</v>
      </c>
      <c r="K1692" s="52">
        <f t="shared" si="663"/>
        <v>0.125</v>
      </c>
      <c r="L1692" s="52">
        <f t="shared" si="663"/>
        <v>0.83333333333333337</v>
      </c>
      <c r="M1692" s="54" t="s">
        <v>14</v>
      </c>
    </row>
    <row r="1693" spans="1:13" ht="15" customHeight="1" thickTop="1" thickBot="1">
      <c r="A1693" s="49" t="s">
        <v>21</v>
      </c>
      <c r="B1693" s="50"/>
      <c r="C1693" s="50"/>
      <c r="D1693" s="50"/>
      <c r="E1693" s="50">
        <v>4</v>
      </c>
      <c r="F1693" s="50">
        <v>20</v>
      </c>
      <c r="G1693" s="51">
        <f t="shared" si="662"/>
        <v>24</v>
      </c>
      <c r="H1693" s="52">
        <f t="shared" si="663"/>
        <v>0</v>
      </c>
      <c r="I1693" s="52">
        <f t="shared" si="663"/>
        <v>0</v>
      </c>
      <c r="J1693" s="52">
        <f t="shared" si="663"/>
        <v>0</v>
      </c>
      <c r="K1693" s="52">
        <f t="shared" si="663"/>
        <v>0.16666666666666666</v>
      </c>
      <c r="L1693" s="52">
        <f t="shared" si="663"/>
        <v>0.83333333333333337</v>
      </c>
      <c r="M1693" s="54" t="s">
        <v>14</v>
      </c>
    </row>
    <row r="1694" spans="1:13" ht="15" customHeight="1" thickTop="1" thickBot="1">
      <c r="A1694" s="49" t="s">
        <v>22</v>
      </c>
      <c r="B1694" s="50"/>
      <c r="C1694" s="50"/>
      <c r="D1694" s="50"/>
      <c r="E1694" s="50">
        <v>4</v>
      </c>
      <c r="F1694" s="50">
        <v>20</v>
      </c>
      <c r="G1694" s="51">
        <f t="shared" si="662"/>
        <v>24</v>
      </c>
      <c r="H1694" s="52">
        <f t="shared" si="663"/>
        <v>0</v>
      </c>
      <c r="I1694" s="52">
        <f t="shared" si="663"/>
        <v>0</v>
      </c>
      <c r="J1694" s="52">
        <f t="shared" si="663"/>
        <v>0</v>
      </c>
      <c r="K1694" s="52">
        <f t="shared" si="663"/>
        <v>0.16666666666666666</v>
      </c>
      <c r="L1694" s="52">
        <f t="shared" si="663"/>
        <v>0.83333333333333337</v>
      </c>
      <c r="M1694" s="54" t="s">
        <v>14</v>
      </c>
    </row>
    <row r="1695" spans="1:13" ht="15" customHeight="1" thickTop="1" thickBot="1">
      <c r="A1695" s="49" t="s">
        <v>23</v>
      </c>
      <c r="B1695" s="50"/>
      <c r="C1695" s="50"/>
      <c r="D1695" s="50"/>
      <c r="E1695" s="50">
        <v>6</v>
      </c>
      <c r="F1695" s="50">
        <v>18</v>
      </c>
      <c r="G1695" s="51">
        <f t="shared" si="662"/>
        <v>24</v>
      </c>
      <c r="H1695" s="52">
        <f t="shared" si="663"/>
        <v>0</v>
      </c>
      <c r="I1695" s="52">
        <f t="shared" si="663"/>
        <v>0</v>
      </c>
      <c r="J1695" s="52">
        <f t="shared" si="663"/>
        <v>0</v>
      </c>
      <c r="K1695" s="52">
        <f t="shared" si="663"/>
        <v>0.25</v>
      </c>
      <c r="L1695" s="52">
        <f t="shared" si="663"/>
        <v>0.75</v>
      </c>
      <c r="M1695" s="54"/>
    </row>
    <row r="1696" spans="1:13" ht="15" customHeight="1" thickTop="1" thickBot="1">
      <c r="A1696" s="55" t="s">
        <v>24</v>
      </c>
      <c r="B1696" s="56">
        <f t="shared" ref="B1696:E1696" si="664">IFERROR(AVERAGE(B1691:B1695),0)</f>
        <v>0</v>
      </c>
      <c r="C1696" s="56">
        <f t="shared" si="664"/>
        <v>0</v>
      </c>
      <c r="D1696" s="56">
        <f t="shared" si="664"/>
        <v>1</v>
      </c>
      <c r="E1696" s="56">
        <f t="shared" si="664"/>
        <v>4.5999999999999996</v>
      </c>
      <c r="F1696" s="56"/>
      <c r="G1696" s="56">
        <f>SUM(AVERAGE(G1691:G1695))</f>
        <v>24</v>
      </c>
      <c r="H1696" s="58">
        <f>AVERAGE(H1691:H1695)*0.2</f>
        <v>0</v>
      </c>
      <c r="I1696" s="58">
        <f>AVERAGE(I1691:I1695)*0.4</f>
        <v>0</v>
      </c>
      <c r="J1696" s="58">
        <f>AVERAGE(J1691:J1695)*0.6</f>
        <v>5.0000000000000001E-3</v>
      </c>
      <c r="K1696" s="58">
        <f>AVERAGE(K1691:K1695)*0.8</f>
        <v>0.15333333333333332</v>
      </c>
      <c r="L1696" s="61">
        <f>AVERAGE(L1691:L1695)*1</f>
        <v>0.8</v>
      </c>
      <c r="M1696" s="58">
        <f>SUM(H1696:L1696)</f>
        <v>0.95833333333333337</v>
      </c>
    </row>
    <row r="1697" spans="1:13" ht="15" customHeight="1" thickTop="1" thickBot="1">
      <c r="A1697" s="59" t="s">
        <v>25</v>
      </c>
      <c r="B1697" s="45" t="s">
        <v>7</v>
      </c>
      <c r="C1697" s="45" t="s">
        <v>8</v>
      </c>
      <c r="D1697" s="45" t="s">
        <v>9</v>
      </c>
      <c r="E1697" s="45" t="s">
        <v>10</v>
      </c>
      <c r="F1697" s="45" t="s">
        <v>11</v>
      </c>
      <c r="G1697" s="46" t="s">
        <v>12</v>
      </c>
      <c r="H1697" s="45" t="s">
        <v>7</v>
      </c>
      <c r="I1697" s="45" t="s">
        <v>8</v>
      </c>
      <c r="J1697" s="45" t="s">
        <v>9</v>
      </c>
      <c r="K1697" s="45" t="s">
        <v>10</v>
      </c>
      <c r="L1697" s="60" t="s">
        <v>11</v>
      </c>
      <c r="M1697" s="46" t="s">
        <v>12</v>
      </c>
    </row>
    <row r="1698" spans="1:13" ht="15" customHeight="1" thickTop="1" thickBot="1">
      <c r="A1698" s="49" t="s">
        <v>26</v>
      </c>
      <c r="B1698" s="50"/>
      <c r="C1698" s="50"/>
      <c r="D1698" s="50"/>
      <c r="E1698" s="50">
        <v>14</v>
      </c>
      <c r="F1698" s="50">
        <v>10</v>
      </c>
      <c r="G1698" s="51">
        <f t="shared" ref="G1698:G1700" si="665">SUM(B1698:F1698)</f>
        <v>24</v>
      </c>
      <c r="H1698" s="52">
        <f t="shared" ref="H1698:L1700" si="666">IFERROR(B1698/$G$1698,0)</f>
        <v>0</v>
      </c>
      <c r="I1698" s="52">
        <f t="shared" si="666"/>
        <v>0</v>
      </c>
      <c r="J1698" s="52">
        <f t="shared" si="666"/>
        <v>0</v>
      </c>
      <c r="K1698" s="52">
        <f t="shared" si="666"/>
        <v>0.58333333333333337</v>
      </c>
      <c r="L1698" s="52">
        <f t="shared" si="666"/>
        <v>0.41666666666666669</v>
      </c>
      <c r="M1698" s="54" t="s">
        <v>14</v>
      </c>
    </row>
    <row r="1699" spans="1:13" ht="15" customHeight="1" thickTop="1" thickBot="1">
      <c r="A1699" s="49" t="s">
        <v>27</v>
      </c>
      <c r="B1699" s="50"/>
      <c r="C1699" s="50"/>
      <c r="D1699" s="50">
        <v>1</v>
      </c>
      <c r="E1699" s="50">
        <v>10</v>
      </c>
      <c r="F1699" s="50">
        <v>13</v>
      </c>
      <c r="G1699" s="51">
        <f t="shared" si="665"/>
        <v>24</v>
      </c>
      <c r="H1699" s="52">
        <f t="shared" si="666"/>
        <v>0</v>
      </c>
      <c r="I1699" s="52">
        <f t="shared" si="666"/>
        <v>0</v>
      </c>
      <c r="J1699" s="52">
        <f t="shared" si="666"/>
        <v>4.1666666666666664E-2</v>
      </c>
      <c r="K1699" s="52">
        <f t="shared" si="666"/>
        <v>0.41666666666666669</v>
      </c>
      <c r="L1699" s="52">
        <f t="shared" si="666"/>
        <v>0.54166666666666663</v>
      </c>
      <c r="M1699" s="54" t="s">
        <v>14</v>
      </c>
    </row>
    <row r="1700" spans="1:13" ht="15" customHeight="1" thickTop="1" thickBot="1">
      <c r="A1700" s="49" t="s">
        <v>28</v>
      </c>
      <c r="B1700" s="50"/>
      <c r="C1700" s="50"/>
      <c r="D1700" s="50">
        <v>3</v>
      </c>
      <c r="E1700" s="50">
        <v>7</v>
      </c>
      <c r="F1700" s="50">
        <v>14</v>
      </c>
      <c r="G1700" s="51">
        <f t="shared" si="665"/>
        <v>24</v>
      </c>
      <c r="H1700" s="52">
        <f t="shared" si="666"/>
        <v>0</v>
      </c>
      <c r="I1700" s="52">
        <f t="shared" si="666"/>
        <v>0</v>
      </c>
      <c r="J1700" s="52">
        <f t="shared" si="666"/>
        <v>0.125</v>
      </c>
      <c r="K1700" s="52">
        <f t="shared" si="666"/>
        <v>0.29166666666666669</v>
      </c>
      <c r="L1700" s="52">
        <f t="shared" si="666"/>
        <v>0.58333333333333337</v>
      </c>
      <c r="M1700" s="54" t="s">
        <v>14</v>
      </c>
    </row>
    <row r="1701" spans="1:13" ht="15" customHeight="1" thickTop="1" thickBot="1">
      <c r="A1701" s="55" t="s">
        <v>24</v>
      </c>
      <c r="B1701" s="56"/>
      <c r="C1701" s="56">
        <f t="shared" ref="C1701:E1701" si="667">IFERROR(AVERAGE(C1698:C1700),0)</f>
        <v>0</v>
      </c>
      <c r="D1701" s="62">
        <f t="shared" si="667"/>
        <v>2</v>
      </c>
      <c r="E1701" s="62">
        <f t="shared" si="667"/>
        <v>10.333333333333334</v>
      </c>
      <c r="F1701" s="62"/>
      <c r="G1701" s="62">
        <f>SUM(AVERAGE(G1698:G1700))</f>
        <v>24</v>
      </c>
      <c r="H1701" s="58">
        <f>AVERAGE(H1698:H1700)*0.2</f>
        <v>0</v>
      </c>
      <c r="I1701" s="58">
        <f>AVERAGE(I1698:I1700)*0.4</f>
        <v>0</v>
      </c>
      <c r="J1701" s="58">
        <f>AVERAGE(J1698:J1700)*0.6</f>
        <v>3.3333333333333333E-2</v>
      </c>
      <c r="K1701" s="58">
        <f>AVERAGE(K1698:K1700)*0.8</f>
        <v>0.3444444444444445</v>
      </c>
      <c r="L1701" s="61">
        <f>AVERAGE(L1698:L1700)*1</f>
        <v>0.51388888888888884</v>
      </c>
      <c r="M1701" s="63">
        <f>SUM(H1701:L1701)</f>
        <v>0.89166666666666661</v>
      </c>
    </row>
    <row r="1702" spans="1:13" ht="15" customHeight="1" thickTop="1" thickBot="1">
      <c r="A1702" s="44" t="s">
        <v>29</v>
      </c>
      <c r="B1702" s="45" t="s">
        <v>7</v>
      </c>
      <c r="C1702" s="45" t="s">
        <v>8</v>
      </c>
      <c r="D1702" s="45" t="s">
        <v>9</v>
      </c>
      <c r="E1702" s="45" t="s">
        <v>10</v>
      </c>
      <c r="F1702" s="45" t="s">
        <v>11</v>
      </c>
      <c r="G1702" s="46" t="s">
        <v>12</v>
      </c>
      <c r="H1702" s="45" t="s">
        <v>7</v>
      </c>
      <c r="I1702" s="45" t="s">
        <v>8</v>
      </c>
      <c r="J1702" s="45" t="s">
        <v>9</v>
      </c>
      <c r="K1702" s="45" t="s">
        <v>10</v>
      </c>
      <c r="L1702" s="60" t="s">
        <v>11</v>
      </c>
      <c r="M1702" s="46" t="s">
        <v>12</v>
      </c>
    </row>
    <row r="1703" spans="1:13" ht="15" customHeight="1" thickTop="1" thickBot="1">
      <c r="A1703" s="64" t="s">
        <v>30</v>
      </c>
      <c r="B1703" s="65"/>
      <c r="C1703" s="65"/>
      <c r="D1703" s="65"/>
      <c r="E1703" s="50">
        <v>1</v>
      </c>
      <c r="F1703" s="50">
        <v>23</v>
      </c>
      <c r="G1703" s="66">
        <f t="shared" ref="G1703:G1706" si="668">SUM(B1703:F1703)</f>
        <v>24</v>
      </c>
      <c r="H1703" s="67">
        <f t="shared" ref="H1703:L1706" si="669">IFERROR(B1703/$G$1703,0)</f>
        <v>0</v>
      </c>
      <c r="I1703" s="67">
        <f t="shared" si="669"/>
        <v>0</v>
      </c>
      <c r="J1703" s="67">
        <f t="shared" si="669"/>
        <v>0</v>
      </c>
      <c r="K1703" s="67">
        <f t="shared" si="669"/>
        <v>4.1666666666666664E-2</v>
      </c>
      <c r="L1703" s="67">
        <f t="shared" si="669"/>
        <v>0.95833333333333337</v>
      </c>
      <c r="M1703" s="54" t="s">
        <v>14</v>
      </c>
    </row>
    <row r="1704" spans="1:13" ht="15" customHeight="1" thickTop="1" thickBot="1">
      <c r="A1704" s="64" t="s">
        <v>31</v>
      </c>
      <c r="B1704" s="65"/>
      <c r="C1704" s="65"/>
      <c r="D1704" s="65"/>
      <c r="E1704" s="50">
        <v>7</v>
      </c>
      <c r="F1704" s="50">
        <v>17</v>
      </c>
      <c r="G1704" s="66">
        <f t="shared" si="668"/>
        <v>24</v>
      </c>
      <c r="H1704" s="67">
        <f t="shared" si="669"/>
        <v>0</v>
      </c>
      <c r="I1704" s="67">
        <f t="shared" si="669"/>
        <v>0</v>
      </c>
      <c r="J1704" s="67">
        <f t="shared" si="669"/>
        <v>0</v>
      </c>
      <c r="K1704" s="67">
        <f t="shared" si="669"/>
        <v>0.29166666666666669</v>
      </c>
      <c r="L1704" s="67">
        <f t="shared" si="669"/>
        <v>0.70833333333333337</v>
      </c>
      <c r="M1704" s="54" t="s">
        <v>14</v>
      </c>
    </row>
    <row r="1705" spans="1:13" ht="15" customHeight="1" thickTop="1" thickBot="1">
      <c r="A1705" s="64" t="s">
        <v>32</v>
      </c>
      <c r="B1705" s="65"/>
      <c r="C1705" s="65"/>
      <c r="D1705" s="65"/>
      <c r="E1705" s="50">
        <v>1</v>
      </c>
      <c r="F1705" s="50">
        <v>23</v>
      </c>
      <c r="G1705" s="66">
        <f t="shared" si="668"/>
        <v>24</v>
      </c>
      <c r="H1705" s="67">
        <f t="shared" si="669"/>
        <v>0</v>
      </c>
      <c r="I1705" s="67">
        <f t="shared" si="669"/>
        <v>0</v>
      </c>
      <c r="J1705" s="67">
        <f t="shared" si="669"/>
        <v>0</v>
      </c>
      <c r="K1705" s="67">
        <f t="shared" si="669"/>
        <v>4.1666666666666664E-2</v>
      </c>
      <c r="L1705" s="67">
        <f t="shared" si="669"/>
        <v>0.95833333333333337</v>
      </c>
      <c r="M1705" s="54" t="s">
        <v>14</v>
      </c>
    </row>
    <row r="1706" spans="1:13" ht="15" customHeight="1" thickTop="1" thickBot="1">
      <c r="A1706" s="64" t="s">
        <v>33</v>
      </c>
      <c r="B1706" s="65"/>
      <c r="C1706" s="65"/>
      <c r="D1706" s="65"/>
      <c r="E1706" s="50">
        <v>3</v>
      </c>
      <c r="F1706" s="50">
        <v>21</v>
      </c>
      <c r="G1706" s="66">
        <f t="shared" si="668"/>
        <v>24</v>
      </c>
      <c r="H1706" s="67">
        <f t="shared" si="669"/>
        <v>0</v>
      </c>
      <c r="I1706" s="67">
        <f t="shared" si="669"/>
        <v>0</v>
      </c>
      <c r="J1706" s="67">
        <f t="shared" si="669"/>
        <v>0</v>
      </c>
      <c r="K1706" s="67">
        <f t="shared" si="669"/>
        <v>0.125</v>
      </c>
      <c r="L1706" s="67">
        <f t="shared" si="669"/>
        <v>0.875</v>
      </c>
      <c r="M1706" s="54" t="s">
        <v>14</v>
      </c>
    </row>
    <row r="1707" spans="1:13" ht="15" customHeight="1" thickTop="1" thickBot="1">
      <c r="A1707" s="68" t="s">
        <v>24</v>
      </c>
      <c r="B1707" s="69">
        <f t="shared" ref="B1707:E1707" si="670">IFERROR(AVERAGE(B1703:B1706),0)</f>
        <v>0</v>
      </c>
      <c r="C1707" s="69">
        <f t="shared" si="670"/>
        <v>0</v>
      </c>
      <c r="D1707" s="69">
        <f t="shared" si="670"/>
        <v>0</v>
      </c>
      <c r="E1707" s="69">
        <f t="shared" si="670"/>
        <v>3</v>
      </c>
      <c r="F1707" s="69"/>
      <c r="G1707" s="69">
        <f>SUM(AVERAGE(G1703:G1706))</f>
        <v>24</v>
      </c>
      <c r="H1707" s="63">
        <f>AVERAGE(H1703:H1706)*0.2</f>
        <v>0</v>
      </c>
      <c r="I1707" s="63">
        <f>AVERAGE(I1703:I1706)*0.4</f>
        <v>0</v>
      </c>
      <c r="J1707" s="63">
        <f>AVERAGE(J1703:J1706)*0.6</f>
        <v>0</v>
      </c>
      <c r="K1707" s="63">
        <f>AVERAGE(K1703:K1706)*0.8</f>
        <v>0.1</v>
      </c>
      <c r="L1707" s="70">
        <f>AVERAGE(L1703:L1706)*1</f>
        <v>0.875</v>
      </c>
      <c r="M1707" s="63">
        <f>SUM(H1707:L1707)</f>
        <v>0.97499999999999998</v>
      </c>
    </row>
    <row r="1708" spans="1:13" ht="15" customHeight="1" thickTop="1" thickBot="1">
      <c r="A1708" s="71" t="s">
        <v>114</v>
      </c>
      <c r="B1708" s="72"/>
      <c r="C1708" s="72"/>
      <c r="D1708" s="72"/>
      <c r="E1708" s="72"/>
      <c r="F1708" s="72"/>
      <c r="G1708" s="73">
        <f>SUM(B1708:F1708)</f>
        <v>0</v>
      </c>
      <c r="H1708" s="74">
        <f t="shared" ref="H1708:L1708" si="671">IFERROR(B1708/$G$1708,0)</f>
        <v>0</v>
      </c>
      <c r="I1708" s="74">
        <f t="shared" si="671"/>
        <v>0</v>
      </c>
      <c r="J1708" s="74">
        <f t="shared" si="671"/>
        <v>0</v>
      </c>
      <c r="K1708" s="74">
        <f t="shared" si="671"/>
        <v>0</v>
      </c>
      <c r="L1708" s="74">
        <f t="shared" si="671"/>
        <v>0</v>
      </c>
      <c r="M1708" s="54" t="s">
        <v>14</v>
      </c>
    </row>
    <row r="1709" spans="1:13" ht="15" customHeight="1" thickTop="1" thickBot="1">
      <c r="A1709" s="170" t="s">
        <v>35</v>
      </c>
      <c r="B1709" s="171"/>
      <c r="C1709" s="171"/>
      <c r="D1709" s="171"/>
      <c r="E1709" s="171"/>
      <c r="F1709" s="172"/>
      <c r="G1709" s="75">
        <v>24</v>
      </c>
      <c r="H1709" s="63" t="s">
        <v>14</v>
      </c>
      <c r="I1709" s="63" t="s">
        <v>14</v>
      </c>
      <c r="J1709" s="63" t="s">
        <v>14</v>
      </c>
      <c r="K1709" s="63" t="s">
        <v>14</v>
      </c>
      <c r="L1709" s="63" t="s">
        <v>14</v>
      </c>
      <c r="M1709" s="63">
        <f>(M1689+M1696+M1701+M1707)/4</f>
        <v>0.94236111111111109</v>
      </c>
    </row>
    <row r="1710" spans="1:13" ht="15" customHeight="1" thickTop="1">
      <c r="A1710" s="37"/>
      <c r="B1710" s="37"/>
      <c r="C1710" s="37"/>
      <c r="D1710" s="37"/>
      <c r="E1710" s="37"/>
      <c r="F1710" s="37"/>
      <c r="G1710" s="37"/>
      <c r="H1710" s="37"/>
      <c r="I1710" s="37"/>
      <c r="J1710" s="37"/>
      <c r="K1710" s="37"/>
      <c r="L1710" s="37"/>
      <c r="M1710" s="37"/>
    </row>
    <row r="1711" spans="1:13" ht="15" customHeight="1" thickBot="1">
      <c r="A1711" s="37"/>
      <c r="B1711" s="37"/>
      <c r="C1711" s="37"/>
      <c r="D1711" s="37"/>
      <c r="E1711" s="37"/>
      <c r="F1711" s="37"/>
      <c r="G1711" s="37"/>
      <c r="H1711" s="37"/>
      <c r="I1711" s="37"/>
      <c r="J1711" s="37"/>
      <c r="K1711" s="37"/>
      <c r="L1711" s="37"/>
      <c r="M1711" s="37"/>
    </row>
    <row r="1712" spans="1:13" ht="15" customHeight="1" thickTop="1" thickBot="1">
      <c r="A1712" s="39" t="s">
        <v>0</v>
      </c>
      <c r="B1712" s="153" t="s">
        <v>47</v>
      </c>
      <c r="C1712" s="154"/>
      <c r="D1712" s="154"/>
      <c r="E1712" s="154"/>
      <c r="F1712" s="154"/>
      <c r="G1712" s="155"/>
      <c r="H1712" s="156" t="s">
        <v>111</v>
      </c>
      <c r="I1712" s="157"/>
      <c r="J1712" s="158"/>
      <c r="K1712" s="40" t="s">
        <v>2</v>
      </c>
      <c r="L1712" s="159">
        <v>45350</v>
      </c>
      <c r="M1712" s="160"/>
    </row>
    <row r="1713" spans="1:13" ht="15" customHeight="1" thickBot="1">
      <c r="A1713" s="161" t="s">
        <v>3</v>
      </c>
      <c r="B1713" s="162"/>
      <c r="C1713" s="162"/>
      <c r="D1713" s="162"/>
      <c r="E1713" s="162"/>
      <c r="F1713" s="162"/>
      <c r="G1713" s="163"/>
      <c r="H1713" s="41" t="s">
        <v>112</v>
      </c>
      <c r="I1713" s="167">
        <v>21</v>
      </c>
      <c r="J1713" s="155"/>
      <c r="K1713" s="42"/>
      <c r="L1713" s="41"/>
      <c r="M1713" s="41"/>
    </row>
    <row r="1714" spans="1:13" ht="15" customHeight="1" thickBot="1">
      <c r="A1714" s="164"/>
      <c r="B1714" s="165"/>
      <c r="C1714" s="165"/>
      <c r="D1714" s="165"/>
      <c r="E1714" s="165"/>
      <c r="F1714" s="165"/>
      <c r="G1714" s="166"/>
      <c r="H1714" s="41" t="s">
        <v>113</v>
      </c>
      <c r="I1714" s="167">
        <v>3</v>
      </c>
      <c r="J1714" s="155"/>
      <c r="K1714" s="41"/>
      <c r="L1714" s="41"/>
      <c r="M1714" s="41"/>
    </row>
    <row r="1715" spans="1:13" ht="15" customHeight="1" thickBot="1">
      <c r="A1715" s="43" t="s">
        <v>4</v>
      </c>
      <c r="B1715" s="168" t="s">
        <v>5</v>
      </c>
      <c r="C1715" s="169"/>
      <c r="D1715" s="169"/>
      <c r="E1715" s="169"/>
      <c r="F1715" s="169"/>
      <c r="G1715" s="169"/>
      <c r="H1715" s="167" t="s">
        <v>5</v>
      </c>
      <c r="I1715" s="154"/>
      <c r="J1715" s="154"/>
      <c r="K1715" s="154"/>
      <c r="L1715" s="154"/>
      <c r="M1715" s="155"/>
    </row>
    <row r="1716" spans="1:13" ht="15" customHeight="1" thickTop="1" thickBot="1">
      <c r="A1716" s="44" t="s">
        <v>6</v>
      </c>
      <c r="B1716" s="45" t="s">
        <v>7</v>
      </c>
      <c r="C1716" s="45" t="s">
        <v>8</v>
      </c>
      <c r="D1716" s="45" t="s">
        <v>9</v>
      </c>
      <c r="E1716" s="45" t="s">
        <v>10</v>
      </c>
      <c r="F1716" s="45" t="s">
        <v>11</v>
      </c>
      <c r="G1716" s="46" t="s">
        <v>12</v>
      </c>
      <c r="H1716" s="47" t="s">
        <v>7</v>
      </c>
      <c r="I1716" s="47" t="s">
        <v>8</v>
      </c>
      <c r="J1716" s="47" t="s">
        <v>9</v>
      </c>
      <c r="K1716" s="47" t="s">
        <v>10</v>
      </c>
      <c r="L1716" s="47" t="s">
        <v>11</v>
      </c>
      <c r="M1716" s="48" t="s">
        <v>12</v>
      </c>
    </row>
    <row r="1717" spans="1:13" ht="15" customHeight="1" thickTop="1" thickBot="1">
      <c r="A1717" s="49" t="s">
        <v>13</v>
      </c>
      <c r="B1717" s="50"/>
      <c r="C1717" s="50">
        <v>1</v>
      </c>
      <c r="D1717" s="50">
        <v>1</v>
      </c>
      <c r="E1717" s="50">
        <v>8</v>
      </c>
      <c r="F1717" s="50">
        <v>14</v>
      </c>
      <c r="G1717" s="51">
        <f t="shared" ref="G1717:G1719" si="672">SUM(B1717:F1717)</f>
        <v>24</v>
      </c>
      <c r="H1717" s="52">
        <f t="shared" ref="H1717:L1719" si="673">IFERROR(B1717/$G$1717,0)</f>
        <v>0</v>
      </c>
      <c r="I1717" s="52">
        <f t="shared" si="673"/>
        <v>4.1666666666666664E-2</v>
      </c>
      <c r="J1717" s="52">
        <f t="shared" si="673"/>
        <v>4.1666666666666664E-2</v>
      </c>
      <c r="K1717" s="52">
        <f t="shared" si="673"/>
        <v>0.33333333333333331</v>
      </c>
      <c r="L1717" s="52">
        <f t="shared" si="673"/>
        <v>0.58333333333333337</v>
      </c>
      <c r="M1717" s="53" t="s">
        <v>14</v>
      </c>
    </row>
    <row r="1718" spans="1:13" ht="15" customHeight="1" thickTop="1" thickBot="1">
      <c r="A1718" s="49" t="s">
        <v>15</v>
      </c>
      <c r="B1718" s="50"/>
      <c r="C1718" s="50">
        <v>1</v>
      </c>
      <c r="D1718" s="50"/>
      <c r="E1718" s="50">
        <v>7</v>
      </c>
      <c r="F1718" s="50">
        <v>16</v>
      </c>
      <c r="G1718" s="51">
        <f t="shared" si="672"/>
        <v>24</v>
      </c>
      <c r="H1718" s="52">
        <f t="shared" si="673"/>
        <v>0</v>
      </c>
      <c r="I1718" s="52">
        <f t="shared" si="673"/>
        <v>4.1666666666666664E-2</v>
      </c>
      <c r="J1718" s="52">
        <f t="shared" si="673"/>
        <v>0</v>
      </c>
      <c r="K1718" s="52">
        <f t="shared" si="673"/>
        <v>0.29166666666666669</v>
      </c>
      <c r="L1718" s="52">
        <f t="shared" si="673"/>
        <v>0.66666666666666663</v>
      </c>
      <c r="M1718" s="54" t="s">
        <v>14</v>
      </c>
    </row>
    <row r="1719" spans="1:13" ht="15" customHeight="1" thickTop="1" thickBot="1">
      <c r="A1719" s="49" t="s">
        <v>16</v>
      </c>
      <c r="B1719" s="50"/>
      <c r="C1719" s="50">
        <v>1</v>
      </c>
      <c r="D1719" s="50"/>
      <c r="E1719" s="50">
        <v>7</v>
      </c>
      <c r="F1719" s="50">
        <v>16</v>
      </c>
      <c r="G1719" s="51">
        <f t="shared" si="672"/>
        <v>24</v>
      </c>
      <c r="H1719" s="52">
        <f t="shared" si="673"/>
        <v>0</v>
      </c>
      <c r="I1719" s="52">
        <f t="shared" si="673"/>
        <v>4.1666666666666664E-2</v>
      </c>
      <c r="J1719" s="52">
        <f t="shared" si="673"/>
        <v>0</v>
      </c>
      <c r="K1719" s="52">
        <f t="shared" si="673"/>
        <v>0.29166666666666669</v>
      </c>
      <c r="L1719" s="52">
        <f t="shared" si="673"/>
        <v>0.66666666666666663</v>
      </c>
      <c r="M1719" s="54" t="s">
        <v>14</v>
      </c>
    </row>
    <row r="1720" spans="1:13" ht="15" customHeight="1" thickTop="1" thickBot="1">
      <c r="A1720" s="55" t="s">
        <v>17</v>
      </c>
      <c r="B1720" s="56">
        <f>IFERROR(AVERAGE(B1717:B1719),0)</f>
        <v>0</v>
      </c>
      <c r="C1720" s="56"/>
      <c r="D1720" s="56">
        <f t="shared" ref="D1720:E1720" si="674">IFERROR(AVERAGE(D1717:D1719),0)</f>
        <v>1</v>
      </c>
      <c r="E1720" s="56">
        <f t="shared" si="674"/>
        <v>7.333333333333333</v>
      </c>
      <c r="F1720" s="56"/>
      <c r="G1720" s="56">
        <f>SUM(AVERAGE(G1717:G1719))</f>
        <v>24</v>
      </c>
      <c r="H1720" s="57">
        <f>AVERAGE(H1717:H1719)*0.2</f>
        <v>0</v>
      </c>
      <c r="I1720" s="57">
        <f>AVERAGE(I1717:I1719)*0.4</f>
        <v>1.6666666666666666E-2</v>
      </c>
      <c r="J1720" s="57">
        <f>AVERAGE(J1717:J1719)*0.6</f>
        <v>8.3333333333333332E-3</v>
      </c>
      <c r="K1720" s="57">
        <f>AVERAGE(K1717:K1719)*0.8</f>
        <v>0.24444444444444446</v>
      </c>
      <c r="L1720" s="57">
        <f>AVERAGE(L1717:L1719)*1</f>
        <v>0.63888888888888884</v>
      </c>
      <c r="M1720" s="58">
        <f>SUM(H1720:L1720)</f>
        <v>0.90833333333333333</v>
      </c>
    </row>
    <row r="1721" spans="1:13" ht="15" customHeight="1" thickTop="1" thickBot="1">
      <c r="A1721" s="59" t="s">
        <v>18</v>
      </c>
      <c r="B1721" s="45" t="s">
        <v>7</v>
      </c>
      <c r="C1721" s="45" t="s">
        <v>8</v>
      </c>
      <c r="D1721" s="45" t="s">
        <v>9</v>
      </c>
      <c r="E1721" s="45" t="s">
        <v>10</v>
      </c>
      <c r="F1721" s="45" t="s">
        <v>11</v>
      </c>
      <c r="G1721" s="46" t="s">
        <v>12</v>
      </c>
      <c r="H1721" s="45" t="s">
        <v>7</v>
      </c>
      <c r="I1721" s="45" t="s">
        <v>8</v>
      </c>
      <c r="J1721" s="45" t="s">
        <v>9</v>
      </c>
      <c r="K1721" s="45" t="s">
        <v>10</v>
      </c>
      <c r="L1721" s="60" t="s">
        <v>11</v>
      </c>
      <c r="M1721" s="46" t="s">
        <v>12</v>
      </c>
    </row>
    <row r="1722" spans="1:13" ht="15" customHeight="1" thickTop="1" thickBot="1">
      <c r="A1722" s="49" t="s">
        <v>19</v>
      </c>
      <c r="B1722" s="50"/>
      <c r="C1722" s="50">
        <v>1</v>
      </c>
      <c r="D1722" s="50"/>
      <c r="E1722" s="50">
        <v>8</v>
      </c>
      <c r="F1722" s="50">
        <v>15</v>
      </c>
      <c r="G1722" s="51">
        <f t="shared" ref="G1722:G1726" si="675">SUM(B1722:F1722)</f>
        <v>24</v>
      </c>
      <c r="H1722" s="52">
        <f t="shared" ref="H1722:L1726" si="676">IFERROR(B1722/$G$1722,0)</f>
        <v>0</v>
      </c>
      <c r="I1722" s="52">
        <f t="shared" si="676"/>
        <v>4.1666666666666664E-2</v>
      </c>
      <c r="J1722" s="52">
        <f t="shared" si="676"/>
        <v>0</v>
      </c>
      <c r="K1722" s="52">
        <f t="shared" si="676"/>
        <v>0.33333333333333331</v>
      </c>
      <c r="L1722" s="52">
        <f t="shared" si="676"/>
        <v>0.625</v>
      </c>
      <c r="M1722" s="54" t="s">
        <v>14</v>
      </c>
    </row>
    <row r="1723" spans="1:13" ht="15" customHeight="1" thickTop="1" thickBot="1">
      <c r="A1723" s="49" t="s">
        <v>20</v>
      </c>
      <c r="B1723" s="50"/>
      <c r="C1723" s="50">
        <v>1</v>
      </c>
      <c r="D1723" s="50"/>
      <c r="E1723" s="50">
        <v>7</v>
      </c>
      <c r="F1723" s="50">
        <v>16</v>
      </c>
      <c r="G1723" s="51">
        <f t="shared" si="675"/>
        <v>24</v>
      </c>
      <c r="H1723" s="52">
        <f t="shared" si="676"/>
        <v>0</v>
      </c>
      <c r="I1723" s="52">
        <f t="shared" si="676"/>
        <v>4.1666666666666664E-2</v>
      </c>
      <c r="J1723" s="52">
        <f t="shared" si="676"/>
        <v>0</v>
      </c>
      <c r="K1723" s="52">
        <f t="shared" si="676"/>
        <v>0.29166666666666669</v>
      </c>
      <c r="L1723" s="52">
        <f t="shared" si="676"/>
        <v>0.66666666666666663</v>
      </c>
      <c r="M1723" s="54" t="s">
        <v>14</v>
      </c>
    </row>
    <row r="1724" spans="1:13" ht="15" customHeight="1" thickTop="1" thickBot="1">
      <c r="A1724" s="49" t="s">
        <v>21</v>
      </c>
      <c r="B1724" s="50"/>
      <c r="C1724" s="50">
        <v>1</v>
      </c>
      <c r="D1724" s="50">
        <v>1</v>
      </c>
      <c r="E1724" s="50">
        <v>7</v>
      </c>
      <c r="F1724" s="50">
        <v>15</v>
      </c>
      <c r="G1724" s="51">
        <f t="shared" si="675"/>
        <v>24</v>
      </c>
      <c r="H1724" s="52">
        <f t="shared" si="676"/>
        <v>0</v>
      </c>
      <c r="I1724" s="52">
        <f t="shared" si="676"/>
        <v>4.1666666666666664E-2</v>
      </c>
      <c r="J1724" s="52">
        <f t="shared" si="676"/>
        <v>4.1666666666666664E-2</v>
      </c>
      <c r="K1724" s="52">
        <f t="shared" si="676"/>
        <v>0.29166666666666669</v>
      </c>
      <c r="L1724" s="52">
        <f t="shared" si="676"/>
        <v>0.625</v>
      </c>
      <c r="M1724" s="54" t="s">
        <v>14</v>
      </c>
    </row>
    <row r="1725" spans="1:13" ht="15" customHeight="1" thickTop="1" thickBot="1">
      <c r="A1725" s="49" t="s">
        <v>22</v>
      </c>
      <c r="B1725" s="50"/>
      <c r="C1725" s="50">
        <v>1</v>
      </c>
      <c r="D1725" s="50">
        <v>1</v>
      </c>
      <c r="E1725" s="50">
        <v>6</v>
      </c>
      <c r="F1725" s="50">
        <v>16</v>
      </c>
      <c r="G1725" s="51">
        <f t="shared" si="675"/>
        <v>24</v>
      </c>
      <c r="H1725" s="52">
        <f t="shared" si="676"/>
        <v>0</v>
      </c>
      <c r="I1725" s="52">
        <f t="shared" si="676"/>
        <v>4.1666666666666664E-2</v>
      </c>
      <c r="J1725" s="52">
        <f t="shared" si="676"/>
        <v>4.1666666666666664E-2</v>
      </c>
      <c r="K1725" s="52">
        <f t="shared" si="676"/>
        <v>0.25</v>
      </c>
      <c r="L1725" s="52">
        <f t="shared" si="676"/>
        <v>0.66666666666666663</v>
      </c>
      <c r="M1725" s="54" t="s">
        <v>14</v>
      </c>
    </row>
    <row r="1726" spans="1:13" ht="15" customHeight="1" thickTop="1" thickBot="1">
      <c r="A1726" s="49" t="s">
        <v>23</v>
      </c>
      <c r="B1726" s="50"/>
      <c r="C1726" s="50">
        <v>1</v>
      </c>
      <c r="D1726" s="50"/>
      <c r="E1726" s="50">
        <v>6</v>
      </c>
      <c r="F1726" s="50">
        <v>17</v>
      </c>
      <c r="G1726" s="51">
        <f t="shared" si="675"/>
        <v>24</v>
      </c>
      <c r="H1726" s="52">
        <f t="shared" si="676"/>
        <v>0</v>
      </c>
      <c r="I1726" s="52">
        <f t="shared" si="676"/>
        <v>4.1666666666666664E-2</v>
      </c>
      <c r="J1726" s="52">
        <f t="shared" si="676"/>
        <v>0</v>
      </c>
      <c r="K1726" s="52">
        <f t="shared" si="676"/>
        <v>0.25</v>
      </c>
      <c r="L1726" s="52">
        <f t="shared" si="676"/>
        <v>0.70833333333333337</v>
      </c>
      <c r="M1726" s="54"/>
    </row>
    <row r="1727" spans="1:13" ht="15" customHeight="1" thickTop="1" thickBot="1">
      <c r="A1727" s="55" t="s">
        <v>24</v>
      </c>
      <c r="B1727" s="56">
        <f t="shared" ref="B1727:E1727" si="677">IFERROR(AVERAGE(B1722:B1726),0)</f>
        <v>0</v>
      </c>
      <c r="C1727" s="56">
        <f t="shared" si="677"/>
        <v>1</v>
      </c>
      <c r="D1727" s="56">
        <f t="shared" si="677"/>
        <v>1</v>
      </c>
      <c r="E1727" s="56">
        <f t="shared" si="677"/>
        <v>6.8</v>
      </c>
      <c r="F1727" s="56"/>
      <c r="G1727" s="56">
        <f>SUM(AVERAGE(G1722:G1726))</f>
        <v>24</v>
      </c>
      <c r="H1727" s="58">
        <f>AVERAGE(H1722:H1726)*0.2</f>
        <v>0</v>
      </c>
      <c r="I1727" s="58">
        <f>AVERAGE(I1722:I1726)*0.4</f>
        <v>1.6666666666666666E-2</v>
      </c>
      <c r="J1727" s="58">
        <f>AVERAGE(J1722:J1726)*0.6</f>
        <v>0.01</v>
      </c>
      <c r="K1727" s="58">
        <f>AVERAGE(K1722:K1726)*0.8</f>
        <v>0.22666666666666668</v>
      </c>
      <c r="L1727" s="61">
        <f>AVERAGE(L1722:L1726)*1</f>
        <v>0.65833333333333333</v>
      </c>
      <c r="M1727" s="58">
        <f>SUM(H1727:L1727)</f>
        <v>0.91166666666666663</v>
      </c>
    </row>
    <row r="1728" spans="1:13" ht="15" customHeight="1" thickTop="1" thickBot="1">
      <c r="A1728" s="59" t="s">
        <v>25</v>
      </c>
      <c r="B1728" s="45" t="s">
        <v>7</v>
      </c>
      <c r="C1728" s="45" t="s">
        <v>8</v>
      </c>
      <c r="D1728" s="45" t="s">
        <v>9</v>
      </c>
      <c r="E1728" s="45" t="s">
        <v>10</v>
      </c>
      <c r="F1728" s="45" t="s">
        <v>11</v>
      </c>
      <c r="G1728" s="46" t="s">
        <v>12</v>
      </c>
      <c r="H1728" s="45" t="s">
        <v>7</v>
      </c>
      <c r="I1728" s="45" t="s">
        <v>8</v>
      </c>
      <c r="J1728" s="45" t="s">
        <v>9</v>
      </c>
      <c r="K1728" s="45" t="s">
        <v>10</v>
      </c>
      <c r="L1728" s="60" t="s">
        <v>11</v>
      </c>
      <c r="M1728" s="46" t="s">
        <v>12</v>
      </c>
    </row>
    <row r="1729" spans="1:13" ht="15" customHeight="1" thickTop="1" thickBot="1">
      <c r="A1729" s="49" t="s">
        <v>26</v>
      </c>
      <c r="B1729" s="50"/>
      <c r="C1729" s="50">
        <v>1</v>
      </c>
      <c r="D1729" s="50">
        <v>3</v>
      </c>
      <c r="E1729" s="50">
        <v>8</v>
      </c>
      <c r="F1729" s="50">
        <v>12</v>
      </c>
      <c r="G1729" s="51">
        <f t="shared" ref="G1729:G1731" si="678">SUM(B1729:F1729)</f>
        <v>24</v>
      </c>
      <c r="H1729" s="52">
        <f t="shared" ref="H1729:L1731" si="679">IFERROR(B1729/$G$1729,0)</f>
        <v>0</v>
      </c>
      <c r="I1729" s="52">
        <f t="shared" si="679"/>
        <v>4.1666666666666664E-2</v>
      </c>
      <c r="J1729" s="52">
        <f t="shared" si="679"/>
        <v>0.125</v>
      </c>
      <c r="K1729" s="52">
        <f t="shared" si="679"/>
        <v>0.33333333333333331</v>
      </c>
      <c r="L1729" s="52">
        <f t="shared" si="679"/>
        <v>0.5</v>
      </c>
      <c r="M1729" s="54" t="s">
        <v>14</v>
      </c>
    </row>
    <row r="1730" spans="1:13" ht="15" customHeight="1" thickTop="1" thickBot="1">
      <c r="A1730" s="49" t="s">
        <v>27</v>
      </c>
      <c r="B1730" s="50"/>
      <c r="C1730" s="50">
        <v>1</v>
      </c>
      <c r="D1730" s="50">
        <v>3</v>
      </c>
      <c r="E1730" s="50">
        <v>5</v>
      </c>
      <c r="F1730" s="50">
        <v>15</v>
      </c>
      <c r="G1730" s="51">
        <f t="shared" si="678"/>
        <v>24</v>
      </c>
      <c r="H1730" s="52">
        <f t="shared" si="679"/>
        <v>0</v>
      </c>
      <c r="I1730" s="52">
        <f t="shared" si="679"/>
        <v>4.1666666666666664E-2</v>
      </c>
      <c r="J1730" s="52">
        <f t="shared" si="679"/>
        <v>0.125</v>
      </c>
      <c r="K1730" s="52">
        <f t="shared" si="679"/>
        <v>0.20833333333333334</v>
      </c>
      <c r="L1730" s="52">
        <f t="shared" si="679"/>
        <v>0.625</v>
      </c>
      <c r="M1730" s="54" t="s">
        <v>14</v>
      </c>
    </row>
    <row r="1731" spans="1:13" ht="15" customHeight="1" thickTop="1" thickBot="1">
      <c r="A1731" s="49" t="s">
        <v>28</v>
      </c>
      <c r="B1731" s="50"/>
      <c r="C1731" s="50">
        <v>1</v>
      </c>
      <c r="D1731" s="50">
        <v>4</v>
      </c>
      <c r="E1731" s="50">
        <v>3</v>
      </c>
      <c r="F1731" s="50">
        <v>16</v>
      </c>
      <c r="G1731" s="51">
        <f t="shared" si="678"/>
        <v>24</v>
      </c>
      <c r="H1731" s="52">
        <f t="shared" si="679"/>
        <v>0</v>
      </c>
      <c r="I1731" s="52">
        <f t="shared" si="679"/>
        <v>4.1666666666666664E-2</v>
      </c>
      <c r="J1731" s="52">
        <f t="shared" si="679"/>
        <v>0.16666666666666666</v>
      </c>
      <c r="K1731" s="52">
        <f t="shared" si="679"/>
        <v>0.125</v>
      </c>
      <c r="L1731" s="52">
        <f t="shared" si="679"/>
        <v>0.66666666666666663</v>
      </c>
      <c r="M1731" s="54" t="s">
        <v>14</v>
      </c>
    </row>
    <row r="1732" spans="1:13" ht="15" customHeight="1" thickTop="1" thickBot="1">
      <c r="A1732" s="55" t="s">
        <v>24</v>
      </c>
      <c r="B1732" s="56"/>
      <c r="C1732" s="56">
        <f t="shared" ref="C1732:E1732" si="680">IFERROR(AVERAGE(C1729:C1731),0)</f>
        <v>1</v>
      </c>
      <c r="D1732" s="62">
        <f t="shared" si="680"/>
        <v>3.3333333333333335</v>
      </c>
      <c r="E1732" s="62">
        <f t="shared" si="680"/>
        <v>5.333333333333333</v>
      </c>
      <c r="F1732" s="62"/>
      <c r="G1732" s="62">
        <f>SUM(AVERAGE(G1729:G1731))</f>
        <v>24</v>
      </c>
      <c r="H1732" s="58">
        <f>AVERAGE(H1729:H1731)*0.2</f>
        <v>0</v>
      </c>
      <c r="I1732" s="58">
        <f>AVERAGE(I1729:I1731)*0.4</f>
        <v>1.6666666666666666E-2</v>
      </c>
      <c r="J1732" s="58">
        <f>AVERAGE(J1729:J1731)*0.6</f>
        <v>8.3333333333333315E-2</v>
      </c>
      <c r="K1732" s="58">
        <f>AVERAGE(K1729:K1731)*0.8</f>
        <v>0.17777777777777778</v>
      </c>
      <c r="L1732" s="61">
        <f>AVERAGE(L1729:L1731)*1</f>
        <v>0.59722222222222221</v>
      </c>
      <c r="M1732" s="63">
        <f>SUM(H1732:L1732)</f>
        <v>0.875</v>
      </c>
    </row>
    <row r="1733" spans="1:13" ht="15" customHeight="1" thickTop="1" thickBot="1">
      <c r="A1733" s="44" t="s">
        <v>29</v>
      </c>
      <c r="B1733" s="45" t="s">
        <v>7</v>
      </c>
      <c r="C1733" s="45" t="s">
        <v>8</v>
      </c>
      <c r="D1733" s="45" t="s">
        <v>9</v>
      </c>
      <c r="E1733" s="45" t="s">
        <v>10</v>
      </c>
      <c r="F1733" s="45" t="s">
        <v>11</v>
      </c>
      <c r="G1733" s="46" t="s">
        <v>12</v>
      </c>
      <c r="H1733" s="45" t="s">
        <v>7</v>
      </c>
      <c r="I1733" s="45" t="s">
        <v>8</v>
      </c>
      <c r="J1733" s="45" t="s">
        <v>9</v>
      </c>
      <c r="K1733" s="45" t="s">
        <v>10</v>
      </c>
      <c r="L1733" s="60" t="s">
        <v>11</v>
      </c>
      <c r="M1733" s="46" t="s">
        <v>12</v>
      </c>
    </row>
    <row r="1734" spans="1:13" ht="15" customHeight="1" thickTop="1" thickBot="1">
      <c r="A1734" s="64" t="s">
        <v>30</v>
      </c>
      <c r="B1734" s="65"/>
      <c r="C1734" s="65">
        <v>1</v>
      </c>
      <c r="D1734" s="65">
        <v>1</v>
      </c>
      <c r="E1734" s="50">
        <v>6</v>
      </c>
      <c r="F1734" s="50">
        <v>16</v>
      </c>
      <c r="G1734" s="66">
        <f t="shared" ref="G1734:G1737" si="681">SUM(B1734:F1734)</f>
        <v>24</v>
      </c>
      <c r="H1734" s="67">
        <f t="shared" ref="H1734:L1737" si="682">IFERROR(B1734/$G$1734,0)</f>
        <v>0</v>
      </c>
      <c r="I1734" s="67">
        <f t="shared" si="682"/>
        <v>4.1666666666666664E-2</v>
      </c>
      <c r="J1734" s="67">
        <f t="shared" si="682"/>
        <v>4.1666666666666664E-2</v>
      </c>
      <c r="K1734" s="67">
        <f t="shared" si="682"/>
        <v>0.25</v>
      </c>
      <c r="L1734" s="67">
        <f t="shared" si="682"/>
        <v>0.66666666666666663</v>
      </c>
      <c r="M1734" s="54" t="s">
        <v>14</v>
      </c>
    </row>
    <row r="1735" spans="1:13" ht="15" customHeight="1" thickTop="1" thickBot="1">
      <c r="A1735" s="64" t="s">
        <v>31</v>
      </c>
      <c r="B1735" s="65"/>
      <c r="C1735" s="65">
        <v>1</v>
      </c>
      <c r="D1735" s="65"/>
      <c r="E1735" s="50">
        <v>6</v>
      </c>
      <c r="F1735" s="50">
        <v>17</v>
      </c>
      <c r="G1735" s="66">
        <f t="shared" si="681"/>
        <v>24</v>
      </c>
      <c r="H1735" s="67">
        <f t="shared" si="682"/>
        <v>0</v>
      </c>
      <c r="I1735" s="67">
        <f t="shared" si="682"/>
        <v>4.1666666666666664E-2</v>
      </c>
      <c r="J1735" s="67">
        <f t="shared" si="682"/>
        <v>0</v>
      </c>
      <c r="K1735" s="67">
        <f t="shared" si="682"/>
        <v>0.25</v>
      </c>
      <c r="L1735" s="67">
        <f t="shared" si="682"/>
        <v>0.70833333333333337</v>
      </c>
      <c r="M1735" s="54" t="s">
        <v>14</v>
      </c>
    </row>
    <row r="1736" spans="1:13" ht="15" customHeight="1" thickTop="1" thickBot="1">
      <c r="A1736" s="64" t="s">
        <v>32</v>
      </c>
      <c r="B1736" s="65"/>
      <c r="C1736" s="65">
        <v>1</v>
      </c>
      <c r="D1736" s="65"/>
      <c r="E1736" s="50">
        <v>7</v>
      </c>
      <c r="F1736" s="50">
        <v>16</v>
      </c>
      <c r="G1736" s="66">
        <f t="shared" si="681"/>
        <v>24</v>
      </c>
      <c r="H1736" s="67">
        <f t="shared" si="682"/>
        <v>0</v>
      </c>
      <c r="I1736" s="67">
        <f t="shared" si="682"/>
        <v>4.1666666666666664E-2</v>
      </c>
      <c r="J1736" s="67">
        <f t="shared" si="682"/>
        <v>0</v>
      </c>
      <c r="K1736" s="67">
        <f t="shared" si="682"/>
        <v>0.29166666666666669</v>
      </c>
      <c r="L1736" s="67">
        <f t="shared" si="682"/>
        <v>0.66666666666666663</v>
      </c>
      <c r="M1736" s="54" t="s">
        <v>14</v>
      </c>
    </row>
    <row r="1737" spans="1:13" ht="15" customHeight="1" thickTop="1" thickBot="1">
      <c r="A1737" s="64" t="s">
        <v>33</v>
      </c>
      <c r="B1737" s="65"/>
      <c r="C1737" s="65">
        <v>1</v>
      </c>
      <c r="D1737" s="65"/>
      <c r="E1737" s="50">
        <v>8</v>
      </c>
      <c r="F1737" s="50">
        <v>15</v>
      </c>
      <c r="G1737" s="66">
        <f t="shared" si="681"/>
        <v>24</v>
      </c>
      <c r="H1737" s="67">
        <f t="shared" si="682"/>
        <v>0</v>
      </c>
      <c r="I1737" s="67">
        <f t="shared" si="682"/>
        <v>4.1666666666666664E-2</v>
      </c>
      <c r="J1737" s="67">
        <f t="shared" si="682"/>
        <v>0</v>
      </c>
      <c r="K1737" s="67">
        <f t="shared" si="682"/>
        <v>0.33333333333333331</v>
      </c>
      <c r="L1737" s="67">
        <f t="shared" si="682"/>
        <v>0.625</v>
      </c>
      <c r="M1737" s="54" t="s">
        <v>14</v>
      </c>
    </row>
    <row r="1738" spans="1:13" ht="15" customHeight="1" thickTop="1" thickBot="1">
      <c r="A1738" s="68" t="s">
        <v>24</v>
      </c>
      <c r="B1738" s="69">
        <f t="shared" ref="B1738:E1738" si="683">IFERROR(AVERAGE(B1734:B1737),0)</f>
        <v>0</v>
      </c>
      <c r="C1738" s="69">
        <f t="shared" si="683"/>
        <v>1</v>
      </c>
      <c r="D1738" s="69">
        <f t="shared" si="683"/>
        <v>1</v>
      </c>
      <c r="E1738" s="69">
        <f t="shared" si="683"/>
        <v>6.75</v>
      </c>
      <c r="F1738" s="69"/>
      <c r="G1738" s="69">
        <f>SUM(AVERAGE(G1734:G1737))</f>
        <v>24</v>
      </c>
      <c r="H1738" s="63">
        <f>AVERAGE(H1734:H1737)*0.2</f>
        <v>0</v>
      </c>
      <c r="I1738" s="63">
        <f>AVERAGE(I1734:I1737)*0.4</f>
        <v>1.6666666666666666E-2</v>
      </c>
      <c r="J1738" s="63">
        <f>AVERAGE(J1734:J1737)*0.6</f>
        <v>6.2499999999999995E-3</v>
      </c>
      <c r="K1738" s="63">
        <f>AVERAGE(K1734:K1737)*0.8</f>
        <v>0.22500000000000001</v>
      </c>
      <c r="L1738" s="70">
        <f>AVERAGE(L1734:L1737)*1</f>
        <v>0.66666666666666663</v>
      </c>
      <c r="M1738" s="63">
        <f>SUM(H1738:L1738)</f>
        <v>0.9145833333333333</v>
      </c>
    </row>
    <row r="1739" spans="1:13" ht="15" customHeight="1" thickTop="1" thickBot="1">
      <c r="A1739" s="71" t="s">
        <v>114</v>
      </c>
      <c r="B1739" s="72"/>
      <c r="C1739" s="72"/>
      <c r="D1739" s="72"/>
      <c r="E1739" s="72"/>
      <c r="F1739" s="72"/>
      <c r="G1739" s="73">
        <f>SUM(B1739:F1739)</f>
        <v>0</v>
      </c>
      <c r="H1739" s="74">
        <f t="shared" ref="H1739:L1739" si="684">IFERROR(B1739/$G$1739,0)</f>
        <v>0</v>
      </c>
      <c r="I1739" s="74">
        <f t="shared" si="684"/>
        <v>0</v>
      </c>
      <c r="J1739" s="74">
        <f t="shared" si="684"/>
        <v>0</v>
      </c>
      <c r="K1739" s="74">
        <f t="shared" si="684"/>
        <v>0</v>
      </c>
      <c r="L1739" s="74">
        <f t="shared" si="684"/>
        <v>0</v>
      </c>
      <c r="M1739" s="54" t="s">
        <v>14</v>
      </c>
    </row>
    <row r="1740" spans="1:13" ht="15" customHeight="1" thickTop="1" thickBot="1">
      <c r="A1740" s="170" t="s">
        <v>35</v>
      </c>
      <c r="B1740" s="171"/>
      <c r="C1740" s="171"/>
      <c r="D1740" s="171"/>
      <c r="E1740" s="171"/>
      <c r="F1740" s="172"/>
      <c r="G1740" s="75">
        <v>24</v>
      </c>
      <c r="H1740" s="63" t="s">
        <v>14</v>
      </c>
      <c r="I1740" s="63" t="s">
        <v>14</v>
      </c>
      <c r="J1740" s="63" t="s">
        <v>14</v>
      </c>
      <c r="K1740" s="63" t="s">
        <v>14</v>
      </c>
      <c r="L1740" s="63" t="s">
        <v>14</v>
      </c>
      <c r="M1740" s="63">
        <f>(M1720+M1727+M1732+M1738)/4</f>
        <v>0.90239583333333329</v>
      </c>
    </row>
    <row r="1741" spans="1:13" ht="15" customHeight="1" thickTop="1">
      <c r="A1741" s="37"/>
      <c r="B1741" s="37"/>
      <c r="C1741" s="37"/>
      <c r="D1741" s="37"/>
      <c r="E1741" s="37"/>
      <c r="F1741" s="37"/>
      <c r="G1741" s="37"/>
      <c r="H1741" s="37"/>
      <c r="I1741" s="37"/>
      <c r="J1741" s="37"/>
      <c r="K1741" s="37"/>
      <c r="L1741" s="37"/>
      <c r="M1741" s="37"/>
    </row>
    <row r="1742" spans="1:13" ht="15" customHeight="1" thickBot="1">
      <c r="A1742" s="37"/>
      <c r="B1742" s="37"/>
      <c r="C1742" s="37"/>
      <c r="D1742" s="37"/>
      <c r="E1742" s="37"/>
      <c r="F1742" s="37"/>
      <c r="G1742" s="37"/>
      <c r="H1742" s="37"/>
      <c r="I1742" s="37"/>
      <c r="J1742" s="37"/>
      <c r="K1742" s="37"/>
      <c r="L1742" s="37"/>
      <c r="M1742" s="37"/>
    </row>
    <row r="1743" spans="1:13" ht="15" customHeight="1" thickTop="1" thickBot="1">
      <c r="A1743" s="39" t="s">
        <v>0</v>
      </c>
      <c r="B1743" s="153" t="s">
        <v>56</v>
      </c>
      <c r="C1743" s="154"/>
      <c r="D1743" s="154"/>
      <c r="E1743" s="154"/>
      <c r="F1743" s="154"/>
      <c r="G1743" s="155"/>
      <c r="H1743" s="156" t="s">
        <v>111</v>
      </c>
      <c r="I1743" s="157"/>
      <c r="J1743" s="158"/>
      <c r="K1743" s="40" t="s">
        <v>2</v>
      </c>
      <c r="L1743" s="159">
        <v>45294</v>
      </c>
      <c r="M1743" s="160"/>
    </row>
    <row r="1744" spans="1:13" ht="15" customHeight="1" thickBot="1">
      <c r="A1744" s="161" t="s">
        <v>3</v>
      </c>
      <c r="B1744" s="162"/>
      <c r="C1744" s="162"/>
      <c r="D1744" s="162"/>
      <c r="E1744" s="162"/>
      <c r="F1744" s="162"/>
      <c r="G1744" s="163"/>
      <c r="H1744" s="41" t="s">
        <v>112</v>
      </c>
      <c r="I1744" s="167">
        <v>20</v>
      </c>
      <c r="J1744" s="155"/>
      <c r="K1744" s="42"/>
      <c r="L1744" s="41"/>
      <c r="M1744" s="41"/>
    </row>
    <row r="1745" spans="1:13" ht="15" customHeight="1" thickBot="1">
      <c r="A1745" s="164"/>
      <c r="B1745" s="165"/>
      <c r="C1745" s="165"/>
      <c r="D1745" s="165"/>
      <c r="E1745" s="165"/>
      <c r="F1745" s="165"/>
      <c r="G1745" s="166"/>
      <c r="H1745" s="41" t="s">
        <v>113</v>
      </c>
      <c r="I1745" s="167">
        <v>4</v>
      </c>
      <c r="J1745" s="155"/>
      <c r="K1745" s="41"/>
      <c r="L1745" s="41"/>
      <c r="M1745" s="41"/>
    </row>
    <row r="1746" spans="1:13" ht="15" customHeight="1" thickBot="1">
      <c r="A1746" s="43" t="s">
        <v>4</v>
      </c>
      <c r="B1746" s="168" t="s">
        <v>5</v>
      </c>
      <c r="C1746" s="169"/>
      <c r="D1746" s="169"/>
      <c r="E1746" s="169"/>
      <c r="F1746" s="169"/>
      <c r="G1746" s="169"/>
      <c r="H1746" s="167" t="s">
        <v>5</v>
      </c>
      <c r="I1746" s="154"/>
      <c r="J1746" s="154"/>
      <c r="K1746" s="154"/>
      <c r="L1746" s="154"/>
      <c r="M1746" s="155"/>
    </row>
    <row r="1747" spans="1:13" ht="15" customHeight="1" thickTop="1" thickBot="1">
      <c r="A1747" s="44" t="s">
        <v>6</v>
      </c>
      <c r="B1747" s="45" t="s">
        <v>7</v>
      </c>
      <c r="C1747" s="45" t="s">
        <v>8</v>
      </c>
      <c r="D1747" s="45" t="s">
        <v>9</v>
      </c>
      <c r="E1747" s="45" t="s">
        <v>10</v>
      </c>
      <c r="F1747" s="45" t="s">
        <v>11</v>
      </c>
      <c r="G1747" s="46" t="s">
        <v>12</v>
      </c>
      <c r="H1747" s="47" t="s">
        <v>7</v>
      </c>
      <c r="I1747" s="47" t="s">
        <v>8</v>
      </c>
      <c r="J1747" s="47" t="s">
        <v>9</v>
      </c>
      <c r="K1747" s="47" t="s">
        <v>10</v>
      </c>
      <c r="L1747" s="47" t="s">
        <v>11</v>
      </c>
      <c r="M1747" s="48" t="s">
        <v>12</v>
      </c>
    </row>
    <row r="1748" spans="1:13" ht="15" customHeight="1" thickTop="1" thickBot="1">
      <c r="A1748" s="49" t="s">
        <v>13</v>
      </c>
      <c r="B1748" s="50"/>
      <c r="C1748" s="50"/>
      <c r="D1748" s="50"/>
      <c r="E1748" s="50"/>
      <c r="F1748" s="50">
        <v>24</v>
      </c>
      <c r="G1748" s="51">
        <f t="shared" ref="G1748:G1750" si="685">SUM(B1748:F1748)</f>
        <v>24</v>
      </c>
      <c r="H1748" s="52">
        <f t="shared" ref="H1748:L1750" si="686">IFERROR(B1748/$G$1748,0)</f>
        <v>0</v>
      </c>
      <c r="I1748" s="52">
        <f t="shared" si="686"/>
        <v>0</v>
      </c>
      <c r="J1748" s="52">
        <f t="shared" si="686"/>
        <v>0</v>
      </c>
      <c r="K1748" s="52">
        <f t="shared" si="686"/>
        <v>0</v>
      </c>
      <c r="L1748" s="52">
        <f t="shared" si="686"/>
        <v>1</v>
      </c>
      <c r="M1748" s="53" t="s">
        <v>14</v>
      </c>
    </row>
    <row r="1749" spans="1:13" ht="15" customHeight="1" thickTop="1" thickBot="1">
      <c r="A1749" s="49" t="s">
        <v>15</v>
      </c>
      <c r="B1749" s="50"/>
      <c r="C1749" s="50"/>
      <c r="D1749" s="50"/>
      <c r="E1749" s="50"/>
      <c r="F1749" s="50">
        <v>24</v>
      </c>
      <c r="G1749" s="51">
        <f t="shared" si="685"/>
        <v>24</v>
      </c>
      <c r="H1749" s="52">
        <f t="shared" si="686"/>
        <v>0</v>
      </c>
      <c r="I1749" s="52">
        <f t="shared" si="686"/>
        <v>0</v>
      </c>
      <c r="J1749" s="52">
        <f t="shared" si="686"/>
        <v>0</v>
      </c>
      <c r="K1749" s="52">
        <f t="shared" si="686"/>
        <v>0</v>
      </c>
      <c r="L1749" s="52">
        <f t="shared" si="686"/>
        <v>1</v>
      </c>
      <c r="M1749" s="54" t="s">
        <v>14</v>
      </c>
    </row>
    <row r="1750" spans="1:13" ht="15" customHeight="1" thickTop="1" thickBot="1">
      <c r="A1750" s="49" t="s">
        <v>16</v>
      </c>
      <c r="B1750" s="50"/>
      <c r="C1750" s="50"/>
      <c r="D1750" s="50"/>
      <c r="E1750" s="50"/>
      <c r="F1750" s="50">
        <v>24</v>
      </c>
      <c r="G1750" s="51">
        <f t="shared" si="685"/>
        <v>24</v>
      </c>
      <c r="H1750" s="52">
        <f t="shared" si="686"/>
        <v>0</v>
      </c>
      <c r="I1750" s="52">
        <f t="shared" si="686"/>
        <v>0</v>
      </c>
      <c r="J1750" s="52">
        <f t="shared" si="686"/>
        <v>0</v>
      </c>
      <c r="K1750" s="52">
        <f t="shared" si="686"/>
        <v>0</v>
      </c>
      <c r="L1750" s="52">
        <f t="shared" si="686"/>
        <v>1</v>
      </c>
      <c r="M1750" s="54" t="s">
        <v>14</v>
      </c>
    </row>
    <row r="1751" spans="1:13" ht="15" customHeight="1" thickTop="1" thickBot="1">
      <c r="A1751" s="55" t="s">
        <v>17</v>
      </c>
      <c r="B1751" s="56">
        <f>IFERROR(AVERAGE(B1748:B1750),0)</f>
        <v>0</v>
      </c>
      <c r="C1751" s="56"/>
      <c r="D1751" s="56">
        <f t="shared" ref="D1751:E1751" si="687">IFERROR(AVERAGE(D1748:D1750),0)</f>
        <v>0</v>
      </c>
      <c r="E1751" s="56">
        <f t="shared" si="687"/>
        <v>0</v>
      </c>
      <c r="F1751" s="56"/>
      <c r="G1751" s="56">
        <f>SUM(AVERAGE(G1748:G1750))</f>
        <v>24</v>
      </c>
      <c r="H1751" s="57">
        <f>AVERAGE(H1748:H1750)*0.2</f>
        <v>0</v>
      </c>
      <c r="I1751" s="57">
        <f>AVERAGE(I1748:I1750)*0.4</f>
        <v>0</v>
      </c>
      <c r="J1751" s="57">
        <f>AVERAGE(J1748:J1750)*0.6</f>
        <v>0</v>
      </c>
      <c r="K1751" s="57">
        <f>AVERAGE(K1748:K1750)*0.8</f>
        <v>0</v>
      </c>
      <c r="L1751" s="57">
        <f>AVERAGE(L1748:L1750)*1</f>
        <v>1</v>
      </c>
      <c r="M1751" s="58">
        <f>SUM(H1751:L1751)</f>
        <v>1</v>
      </c>
    </row>
    <row r="1752" spans="1:13" ht="15" customHeight="1" thickTop="1" thickBot="1">
      <c r="A1752" s="59" t="s">
        <v>18</v>
      </c>
      <c r="B1752" s="45" t="s">
        <v>7</v>
      </c>
      <c r="C1752" s="45" t="s">
        <v>8</v>
      </c>
      <c r="D1752" s="45" t="s">
        <v>9</v>
      </c>
      <c r="E1752" s="45" t="s">
        <v>10</v>
      </c>
      <c r="F1752" s="45" t="s">
        <v>11</v>
      </c>
      <c r="G1752" s="46" t="s">
        <v>12</v>
      </c>
      <c r="H1752" s="45" t="s">
        <v>7</v>
      </c>
      <c r="I1752" s="45" t="s">
        <v>8</v>
      </c>
      <c r="J1752" s="45" t="s">
        <v>9</v>
      </c>
      <c r="K1752" s="45" t="s">
        <v>10</v>
      </c>
      <c r="L1752" s="60" t="s">
        <v>11</v>
      </c>
      <c r="M1752" s="46" t="s">
        <v>12</v>
      </c>
    </row>
    <row r="1753" spans="1:13" ht="15" customHeight="1" thickTop="1" thickBot="1">
      <c r="A1753" s="49" t="s">
        <v>19</v>
      </c>
      <c r="B1753" s="50"/>
      <c r="C1753" s="50"/>
      <c r="D1753" s="50"/>
      <c r="E1753" s="50"/>
      <c r="F1753" s="50">
        <v>24</v>
      </c>
      <c r="G1753" s="51">
        <f t="shared" ref="G1753:G1757" si="688">SUM(B1753:F1753)</f>
        <v>24</v>
      </c>
      <c r="H1753" s="52">
        <f t="shared" ref="H1753:L1757" si="689">IFERROR(B1753/$G$1753,0)</f>
        <v>0</v>
      </c>
      <c r="I1753" s="52">
        <f t="shared" si="689"/>
        <v>0</v>
      </c>
      <c r="J1753" s="52">
        <f t="shared" si="689"/>
        <v>0</v>
      </c>
      <c r="K1753" s="52">
        <f t="shared" si="689"/>
        <v>0</v>
      </c>
      <c r="L1753" s="52">
        <f t="shared" si="689"/>
        <v>1</v>
      </c>
      <c r="M1753" s="54" t="s">
        <v>14</v>
      </c>
    </row>
    <row r="1754" spans="1:13" ht="15" customHeight="1" thickTop="1" thickBot="1">
      <c r="A1754" s="49" t="s">
        <v>20</v>
      </c>
      <c r="B1754" s="50"/>
      <c r="C1754" s="50"/>
      <c r="D1754" s="50">
        <v>1</v>
      </c>
      <c r="E1754" s="50"/>
      <c r="F1754" s="50">
        <v>23</v>
      </c>
      <c r="G1754" s="51">
        <f t="shared" si="688"/>
        <v>24</v>
      </c>
      <c r="H1754" s="52">
        <f t="shared" si="689"/>
        <v>0</v>
      </c>
      <c r="I1754" s="52">
        <f t="shared" si="689"/>
        <v>0</v>
      </c>
      <c r="J1754" s="52">
        <f t="shared" si="689"/>
        <v>4.1666666666666664E-2</v>
      </c>
      <c r="K1754" s="52">
        <f t="shared" si="689"/>
        <v>0</v>
      </c>
      <c r="L1754" s="52">
        <f t="shared" si="689"/>
        <v>0.95833333333333337</v>
      </c>
      <c r="M1754" s="54" t="s">
        <v>14</v>
      </c>
    </row>
    <row r="1755" spans="1:13" ht="15" customHeight="1" thickTop="1" thickBot="1">
      <c r="A1755" s="49" t="s">
        <v>21</v>
      </c>
      <c r="B1755" s="50"/>
      <c r="C1755" s="50"/>
      <c r="D1755" s="50"/>
      <c r="E1755" s="50"/>
      <c r="F1755" s="50">
        <v>4</v>
      </c>
      <c r="G1755" s="51">
        <f t="shared" si="688"/>
        <v>4</v>
      </c>
      <c r="H1755" s="52">
        <f t="shared" si="689"/>
        <v>0</v>
      </c>
      <c r="I1755" s="52">
        <f t="shared" si="689"/>
        <v>0</v>
      </c>
      <c r="J1755" s="52">
        <f t="shared" si="689"/>
        <v>0</v>
      </c>
      <c r="K1755" s="52">
        <f t="shared" si="689"/>
        <v>0</v>
      </c>
      <c r="L1755" s="52">
        <f t="shared" si="689"/>
        <v>0.16666666666666666</v>
      </c>
      <c r="M1755" s="54" t="s">
        <v>14</v>
      </c>
    </row>
    <row r="1756" spans="1:13" ht="15" customHeight="1" thickTop="1" thickBot="1">
      <c r="A1756" s="49" t="s">
        <v>22</v>
      </c>
      <c r="B1756" s="50"/>
      <c r="C1756" s="50"/>
      <c r="D1756" s="50"/>
      <c r="E1756" s="50"/>
      <c r="F1756" s="50">
        <v>24</v>
      </c>
      <c r="G1756" s="51">
        <f t="shared" si="688"/>
        <v>24</v>
      </c>
      <c r="H1756" s="52">
        <f t="shared" si="689"/>
        <v>0</v>
      </c>
      <c r="I1756" s="52">
        <f t="shared" si="689"/>
        <v>0</v>
      </c>
      <c r="J1756" s="52">
        <f t="shared" si="689"/>
        <v>0</v>
      </c>
      <c r="K1756" s="52">
        <f t="shared" si="689"/>
        <v>0</v>
      </c>
      <c r="L1756" s="52">
        <f t="shared" si="689"/>
        <v>1</v>
      </c>
      <c r="M1756" s="54" t="s">
        <v>14</v>
      </c>
    </row>
    <row r="1757" spans="1:13" ht="15" customHeight="1" thickTop="1" thickBot="1">
      <c r="A1757" s="49" t="s">
        <v>23</v>
      </c>
      <c r="B1757" s="50"/>
      <c r="C1757" s="50"/>
      <c r="D1757" s="50"/>
      <c r="E1757" s="50"/>
      <c r="F1757" s="50">
        <v>24</v>
      </c>
      <c r="G1757" s="51">
        <f t="shared" si="688"/>
        <v>24</v>
      </c>
      <c r="H1757" s="52">
        <f t="shared" si="689"/>
        <v>0</v>
      </c>
      <c r="I1757" s="52">
        <f t="shared" si="689"/>
        <v>0</v>
      </c>
      <c r="J1757" s="52">
        <f t="shared" si="689"/>
        <v>0</v>
      </c>
      <c r="K1757" s="52">
        <f t="shared" si="689"/>
        <v>0</v>
      </c>
      <c r="L1757" s="52">
        <f t="shared" si="689"/>
        <v>1</v>
      </c>
      <c r="M1757" s="54"/>
    </row>
    <row r="1758" spans="1:13" ht="15" customHeight="1" thickTop="1" thickBot="1">
      <c r="A1758" s="55" t="s">
        <v>24</v>
      </c>
      <c r="B1758" s="56">
        <f t="shared" ref="B1758:E1758" si="690">IFERROR(AVERAGE(B1753:B1757),0)</f>
        <v>0</v>
      </c>
      <c r="C1758" s="56">
        <f t="shared" si="690"/>
        <v>0</v>
      </c>
      <c r="D1758" s="56">
        <f t="shared" si="690"/>
        <v>1</v>
      </c>
      <c r="E1758" s="56">
        <f t="shared" si="690"/>
        <v>0</v>
      </c>
      <c r="F1758" s="56"/>
      <c r="G1758" s="56">
        <f>SUM(AVERAGE(G1753:G1757))</f>
        <v>20</v>
      </c>
      <c r="H1758" s="58">
        <f>AVERAGE(H1753:H1757)*0.2</f>
        <v>0</v>
      </c>
      <c r="I1758" s="58">
        <f>AVERAGE(I1753:I1757)*0.4</f>
        <v>0</v>
      </c>
      <c r="J1758" s="58">
        <f>AVERAGE(J1753:J1757)*0.6</f>
        <v>5.0000000000000001E-3</v>
      </c>
      <c r="K1758" s="58">
        <f>AVERAGE(K1753:K1757)*0.8</f>
        <v>0</v>
      </c>
      <c r="L1758" s="61">
        <f>AVERAGE(L1753:L1757)*1</f>
        <v>0.82499999999999996</v>
      </c>
      <c r="M1758" s="58">
        <f>SUM(H1758:L1758)</f>
        <v>0.83</v>
      </c>
    </row>
    <row r="1759" spans="1:13" ht="15" customHeight="1" thickTop="1" thickBot="1">
      <c r="A1759" s="59" t="s">
        <v>25</v>
      </c>
      <c r="B1759" s="45" t="s">
        <v>7</v>
      </c>
      <c r="C1759" s="45" t="s">
        <v>8</v>
      </c>
      <c r="D1759" s="45" t="s">
        <v>9</v>
      </c>
      <c r="E1759" s="45" t="s">
        <v>10</v>
      </c>
      <c r="F1759" s="45" t="s">
        <v>11</v>
      </c>
      <c r="G1759" s="46" t="s">
        <v>12</v>
      </c>
      <c r="H1759" s="45" t="s">
        <v>7</v>
      </c>
      <c r="I1759" s="45" t="s">
        <v>8</v>
      </c>
      <c r="J1759" s="45" t="s">
        <v>9</v>
      </c>
      <c r="K1759" s="45" t="s">
        <v>10</v>
      </c>
      <c r="L1759" s="60" t="s">
        <v>11</v>
      </c>
      <c r="M1759" s="46" t="s">
        <v>12</v>
      </c>
    </row>
    <row r="1760" spans="1:13" ht="15" customHeight="1" thickTop="1" thickBot="1">
      <c r="A1760" s="49" t="s">
        <v>26</v>
      </c>
      <c r="B1760" s="50"/>
      <c r="C1760" s="50"/>
      <c r="D1760" s="50"/>
      <c r="E1760" s="50">
        <v>6</v>
      </c>
      <c r="F1760" s="50">
        <v>18</v>
      </c>
      <c r="G1760" s="51">
        <f t="shared" ref="G1760:G1762" si="691">SUM(B1760:F1760)</f>
        <v>24</v>
      </c>
      <c r="H1760" s="52">
        <f t="shared" ref="H1760:L1762" si="692">IFERROR(B1760/$G$1760,0)</f>
        <v>0</v>
      </c>
      <c r="I1760" s="52">
        <f t="shared" si="692"/>
        <v>0</v>
      </c>
      <c r="J1760" s="52">
        <f t="shared" si="692"/>
        <v>0</v>
      </c>
      <c r="K1760" s="52">
        <f t="shared" si="692"/>
        <v>0.25</v>
      </c>
      <c r="L1760" s="52">
        <f t="shared" si="692"/>
        <v>0.75</v>
      </c>
      <c r="M1760" s="54" t="s">
        <v>14</v>
      </c>
    </row>
    <row r="1761" spans="1:13" ht="15" customHeight="1" thickTop="1" thickBot="1">
      <c r="A1761" s="49" t="s">
        <v>27</v>
      </c>
      <c r="B1761" s="50"/>
      <c r="C1761" s="50"/>
      <c r="D1761" s="50"/>
      <c r="E1761" s="50">
        <v>5</v>
      </c>
      <c r="F1761" s="50">
        <v>19</v>
      </c>
      <c r="G1761" s="51">
        <f t="shared" si="691"/>
        <v>24</v>
      </c>
      <c r="H1761" s="52">
        <f t="shared" si="692"/>
        <v>0</v>
      </c>
      <c r="I1761" s="52">
        <f t="shared" si="692"/>
        <v>0</v>
      </c>
      <c r="J1761" s="52">
        <f t="shared" si="692"/>
        <v>0</v>
      </c>
      <c r="K1761" s="52">
        <f t="shared" si="692"/>
        <v>0.20833333333333334</v>
      </c>
      <c r="L1761" s="52">
        <f t="shared" si="692"/>
        <v>0.79166666666666663</v>
      </c>
      <c r="M1761" s="54" t="s">
        <v>14</v>
      </c>
    </row>
    <row r="1762" spans="1:13" ht="15" customHeight="1" thickTop="1" thickBot="1">
      <c r="A1762" s="49" t="s">
        <v>28</v>
      </c>
      <c r="B1762" s="50"/>
      <c r="C1762" s="50"/>
      <c r="D1762" s="50"/>
      <c r="E1762" s="50">
        <v>3</v>
      </c>
      <c r="F1762" s="50">
        <v>21</v>
      </c>
      <c r="G1762" s="51">
        <f t="shared" si="691"/>
        <v>24</v>
      </c>
      <c r="H1762" s="52">
        <f t="shared" si="692"/>
        <v>0</v>
      </c>
      <c r="I1762" s="52">
        <f t="shared" si="692"/>
        <v>0</v>
      </c>
      <c r="J1762" s="52">
        <f t="shared" si="692"/>
        <v>0</v>
      </c>
      <c r="K1762" s="52">
        <f t="shared" si="692"/>
        <v>0.125</v>
      </c>
      <c r="L1762" s="52">
        <f t="shared" si="692"/>
        <v>0.875</v>
      </c>
      <c r="M1762" s="54" t="s">
        <v>14</v>
      </c>
    </row>
    <row r="1763" spans="1:13" ht="15" customHeight="1" thickTop="1" thickBot="1">
      <c r="A1763" s="55" t="s">
        <v>24</v>
      </c>
      <c r="B1763" s="56"/>
      <c r="C1763" s="56">
        <f t="shared" ref="C1763:E1763" si="693">IFERROR(AVERAGE(C1760:C1762),0)</f>
        <v>0</v>
      </c>
      <c r="D1763" s="62">
        <f t="shared" si="693"/>
        <v>0</v>
      </c>
      <c r="E1763" s="62">
        <f t="shared" si="693"/>
        <v>4.666666666666667</v>
      </c>
      <c r="F1763" s="62"/>
      <c r="G1763" s="62">
        <f>SUM(AVERAGE(G1760:G1762))</f>
        <v>24</v>
      </c>
      <c r="H1763" s="58">
        <f>AVERAGE(H1760:H1762)*0.2</f>
        <v>0</v>
      </c>
      <c r="I1763" s="58">
        <f>AVERAGE(I1760:I1762)*0.4</f>
        <v>0</v>
      </c>
      <c r="J1763" s="58">
        <f>AVERAGE(J1760:J1762)*0.6</f>
        <v>0</v>
      </c>
      <c r="K1763" s="58">
        <f>AVERAGE(K1760:K1762)*0.8</f>
        <v>0.15555555555555556</v>
      </c>
      <c r="L1763" s="61">
        <f>AVERAGE(L1760:L1762)*1</f>
        <v>0.80555555555555547</v>
      </c>
      <c r="M1763" s="63">
        <f>SUM(H1763:L1763)</f>
        <v>0.96111111111111103</v>
      </c>
    </row>
    <row r="1764" spans="1:13" ht="15" customHeight="1" thickTop="1" thickBot="1">
      <c r="A1764" s="44" t="s">
        <v>29</v>
      </c>
      <c r="B1764" s="45" t="s">
        <v>7</v>
      </c>
      <c r="C1764" s="45" t="s">
        <v>8</v>
      </c>
      <c r="D1764" s="45" t="s">
        <v>9</v>
      </c>
      <c r="E1764" s="45" t="s">
        <v>10</v>
      </c>
      <c r="F1764" s="45" t="s">
        <v>11</v>
      </c>
      <c r="G1764" s="46" t="s">
        <v>12</v>
      </c>
      <c r="H1764" s="45" t="s">
        <v>7</v>
      </c>
      <c r="I1764" s="45" t="s">
        <v>8</v>
      </c>
      <c r="J1764" s="45" t="s">
        <v>9</v>
      </c>
      <c r="K1764" s="45" t="s">
        <v>10</v>
      </c>
      <c r="L1764" s="60" t="s">
        <v>11</v>
      </c>
      <c r="M1764" s="46" t="s">
        <v>12</v>
      </c>
    </row>
    <row r="1765" spans="1:13" ht="15" customHeight="1" thickTop="1" thickBot="1">
      <c r="A1765" s="64" t="s">
        <v>30</v>
      </c>
      <c r="B1765" s="65"/>
      <c r="C1765" s="65"/>
      <c r="D1765" s="65"/>
      <c r="E1765" s="50">
        <v>1</v>
      </c>
      <c r="F1765" s="50">
        <v>23</v>
      </c>
      <c r="G1765" s="66">
        <f t="shared" ref="G1765:G1768" si="694">SUM(B1765:F1765)</f>
        <v>24</v>
      </c>
      <c r="H1765" s="67">
        <f t="shared" ref="H1765:L1768" si="695">IFERROR(B1765/$G$1765,0)</f>
        <v>0</v>
      </c>
      <c r="I1765" s="67">
        <f t="shared" si="695"/>
        <v>0</v>
      </c>
      <c r="J1765" s="67">
        <f t="shared" si="695"/>
        <v>0</v>
      </c>
      <c r="K1765" s="67">
        <f t="shared" si="695"/>
        <v>4.1666666666666664E-2</v>
      </c>
      <c r="L1765" s="67">
        <f t="shared" si="695"/>
        <v>0.95833333333333337</v>
      </c>
      <c r="M1765" s="54" t="s">
        <v>14</v>
      </c>
    </row>
    <row r="1766" spans="1:13" ht="15" customHeight="1" thickTop="1" thickBot="1">
      <c r="A1766" s="64" t="s">
        <v>31</v>
      </c>
      <c r="B1766" s="65"/>
      <c r="C1766" s="65"/>
      <c r="D1766" s="65"/>
      <c r="E1766" s="50">
        <v>2</v>
      </c>
      <c r="F1766" s="50">
        <v>22</v>
      </c>
      <c r="G1766" s="66">
        <f t="shared" si="694"/>
        <v>24</v>
      </c>
      <c r="H1766" s="67">
        <f t="shared" si="695"/>
        <v>0</v>
      </c>
      <c r="I1766" s="67">
        <f t="shared" si="695"/>
        <v>0</v>
      </c>
      <c r="J1766" s="67">
        <f t="shared" si="695"/>
        <v>0</v>
      </c>
      <c r="K1766" s="67">
        <f t="shared" si="695"/>
        <v>8.3333333333333329E-2</v>
      </c>
      <c r="L1766" s="67">
        <f t="shared" si="695"/>
        <v>0.91666666666666663</v>
      </c>
      <c r="M1766" s="54" t="s">
        <v>14</v>
      </c>
    </row>
    <row r="1767" spans="1:13" ht="15" customHeight="1" thickTop="1" thickBot="1">
      <c r="A1767" s="64" t="s">
        <v>32</v>
      </c>
      <c r="B1767" s="65"/>
      <c r="C1767" s="65"/>
      <c r="D1767" s="65"/>
      <c r="E1767" s="50">
        <v>1</v>
      </c>
      <c r="F1767" s="50">
        <v>23</v>
      </c>
      <c r="G1767" s="66">
        <f t="shared" si="694"/>
        <v>24</v>
      </c>
      <c r="H1767" s="67">
        <f t="shared" si="695"/>
        <v>0</v>
      </c>
      <c r="I1767" s="67">
        <f t="shared" si="695"/>
        <v>0</v>
      </c>
      <c r="J1767" s="67">
        <f t="shared" si="695"/>
        <v>0</v>
      </c>
      <c r="K1767" s="67">
        <f t="shared" si="695"/>
        <v>4.1666666666666664E-2</v>
      </c>
      <c r="L1767" s="67">
        <f t="shared" si="695"/>
        <v>0.95833333333333337</v>
      </c>
      <c r="M1767" s="54" t="s">
        <v>14</v>
      </c>
    </row>
    <row r="1768" spans="1:13" ht="15" customHeight="1" thickTop="1" thickBot="1">
      <c r="A1768" s="64" t="s">
        <v>33</v>
      </c>
      <c r="B1768" s="65"/>
      <c r="C1768" s="65"/>
      <c r="D1768" s="65"/>
      <c r="E1768" s="50">
        <v>1</v>
      </c>
      <c r="F1768" s="50">
        <v>23</v>
      </c>
      <c r="G1768" s="66">
        <f t="shared" si="694"/>
        <v>24</v>
      </c>
      <c r="H1768" s="67">
        <f t="shared" si="695"/>
        <v>0</v>
      </c>
      <c r="I1768" s="67">
        <f t="shared" si="695"/>
        <v>0</v>
      </c>
      <c r="J1768" s="67">
        <f t="shared" si="695"/>
        <v>0</v>
      </c>
      <c r="K1768" s="67">
        <f t="shared" si="695"/>
        <v>4.1666666666666664E-2</v>
      </c>
      <c r="L1768" s="67">
        <f t="shared" si="695"/>
        <v>0.95833333333333337</v>
      </c>
      <c r="M1768" s="54" t="s">
        <v>14</v>
      </c>
    </row>
    <row r="1769" spans="1:13" ht="15" customHeight="1" thickTop="1" thickBot="1">
      <c r="A1769" s="68" t="s">
        <v>24</v>
      </c>
      <c r="B1769" s="69">
        <f t="shared" ref="B1769:E1769" si="696">IFERROR(AVERAGE(B1765:B1768),0)</f>
        <v>0</v>
      </c>
      <c r="C1769" s="69">
        <f t="shared" si="696"/>
        <v>0</v>
      </c>
      <c r="D1769" s="69">
        <f t="shared" si="696"/>
        <v>0</v>
      </c>
      <c r="E1769" s="69">
        <f t="shared" si="696"/>
        <v>1.25</v>
      </c>
      <c r="F1769" s="69"/>
      <c r="G1769" s="69">
        <f>SUM(AVERAGE(G1765:G1768))</f>
        <v>24</v>
      </c>
      <c r="H1769" s="63">
        <f>AVERAGE(H1765:H1768)*0.2</f>
        <v>0</v>
      </c>
      <c r="I1769" s="63">
        <f>AVERAGE(I1765:I1768)*0.4</f>
        <v>0</v>
      </c>
      <c r="J1769" s="63">
        <f>AVERAGE(J1765:J1768)*0.6</f>
        <v>0</v>
      </c>
      <c r="K1769" s="63">
        <f>AVERAGE(K1765:K1768)*0.8</f>
        <v>4.1666666666666664E-2</v>
      </c>
      <c r="L1769" s="70">
        <f>AVERAGE(L1765:L1768)*1</f>
        <v>0.94791666666666674</v>
      </c>
      <c r="M1769" s="63">
        <f>SUM(H1769:L1769)</f>
        <v>0.98958333333333337</v>
      </c>
    </row>
    <row r="1770" spans="1:13" ht="15" customHeight="1" thickTop="1" thickBot="1">
      <c r="A1770" s="71" t="s">
        <v>114</v>
      </c>
      <c r="B1770" s="72"/>
      <c r="C1770" s="72"/>
      <c r="D1770" s="72"/>
      <c r="E1770" s="72"/>
      <c r="F1770" s="72"/>
      <c r="G1770" s="73">
        <f>SUM(B1770:F1770)</f>
        <v>0</v>
      </c>
      <c r="H1770" s="74">
        <f t="shared" ref="H1770:L1770" si="697">IFERROR(B1770/$G$1770,0)</f>
        <v>0</v>
      </c>
      <c r="I1770" s="74">
        <f t="shared" si="697"/>
        <v>0</v>
      </c>
      <c r="J1770" s="74">
        <f t="shared" si="697"/>
        <v>0</v>
      </c>
      <c r="K1770" s="74">
        <f t="shared" si="697"/>
        <v>0</v>
      </c>
      <c r="L1770" s="74">
        <f t="shared" si="697"/>
        <v>0</v>
      </c>
      <c r="M1770" s="54" t="s">
        <v>14</v>
      </c>
    </row>
    <row r="1771" spans="1:13" ht="15" customHeight="1" thickTop="1" thickBot="1">
      <c r="A1771" s="170" t="s">
        <v>35</v>
      </c>
      <c r="B1771" s="171"/>
      <c r="C1771" s="171"/>
      <c r="D1771" s="171"/>
      <c r="E1771" s="171"/>
      <c r="F1771" s="172"/>
      <c r="G1771" s="75">
        <v>24</v>
      </c>
      <c r="H1771" s="63" t="s">
        <v>14</v>
      </c>
      <c r="I1771" s="63" t="s">
        <v>14</v>
      </c>
      <c r="J1771" s="63" t="s">
        <v>14</v>
      </c>
      <c r="K1771" s="63" t="s">
        <v>14</v>
      </c>
      <c r="L1771" s="63" t="s">
        <v>14</v>
      </c>
      <c r="M1771" s="63">
        <f>(M1751+M1758+M1763+M1769)/4</f>
        <v>0.9451736111111112</v>
      </c>
    </row>
    <row r="1772" spans="1:13" ht="15" customHeight="1" thickTop="1">
      <c r="A1772" s="37"/>
      <c r="B1772" s="37"/>
      <c r="C1772" s="37"/>
      <c r="D1772" s="37"/>
      <c r="E1772" s="37"/>
      <c r="F1772" s="37"/>
      <c r="G1772" s="37"/>
      <c r="H1772" s="37"/>
      <c r="I1772" s="37"/>
      <c r="J1772" s="37"/>
      <c r="K1772" s="37"/>
      <c r="L1772" s="37"/>
      <c r="M1772" s="37"/>
    </row>
    <row r="1773" spans="1:13" ht="15" customHeight="1" thickBot="1">
      <c r="A1773" s="37"/>
      <c r="B1773" s="37"/>
      <c r="C1773" s="37"/>
      <c r="D1773" s="37"/>
      <c r="E1773" s="37"/>
      <c r="F1773" s="37"/>
      <c r="G1773" s="37"/>
      <c r="H1773" s="37"/>
      <c r="I1773" s="37"/>
      <c r="J1773" s="37"/>
      <c r="K1773" s="37"/>
      <c r="L1773" s="37"/>
      <c r="M1773" s="37"/>
    </row>
    <row r="1774" spans="1:13" ht="15" customHeight="1" thickTop="1" thickBot="1">
      <c r="A1774" s="39" t="s">
        <v>0</v>
      </c>
      <c r="B1774" s="153" t="s">
        <v>80</v>
      </c>
      <c r="C1774" s="154"/>
      <c r="D1774" s="154"/>
      <c r="E1774" s="154"/>
      <c r="F1774" s="154"/>
      <c r="G1774" s="155"/>
      <c r="H1774" s="156" t="s">
        <v>111</v>
      </c>
      <c r="I1774" s="157"/>
      <c r="J1774" s="158"/>
      <c r="K1774" s="40" t="s">
        <v>2</v>
      </c>
      <c r="L1774" s="159">
        <v>45343</v>
      </c>
      <c r="M1774" s="160"/>
    </row>
    <row r="1775" spans="1:13" ht="15" customHeight="1" thickBot="1">
      <c r="A1775" s="161" t="s">
        <v>3</v>
      </c>
      <c r="B1775" s="162"/>
      <c r="C1775" s="162"/>
      <c r="D1775" s="162"/>
      <c r="E1775" s="162"/>
      <c r="F1775" s="162"/>
      <c r="G1775" s="163"/>
      <c r="H1775" s="41" t="s">
        <v>112</v>
      </c>
      <c r="I1775" s="167">
        <v>20</v>
      </c>
      <c r="J1775" s="155"/>
      <c r="K1775" s="42"/>
      <c r="L1775" s="41"/>
      <c r="M1775" s="41"/>
    </row>
    <row r="1776" spans="1:13" ht="15" customHeight="1" thickBot="1">
      <c r="A1776" s="164"/>
      <c r="B1776" s="165"/>
      <c r="C1776" s="165"/>
      <c r="D1776" s="165"/>
      <c r="E1776" s="165"/>
      <c r="F1776" s="165"/>
      <c r="G1776" s="166"/>
      <c r="H1776" s="41" t="s">
        <v>113</v>
      </c>
      <c r="I1776" s="167">
        <v>4</v>
      </c>
      <c r="J1776" s="155"/>
      <c r="K1776" s="41"/>
      <c r="L1776" s="41"/>
      <c r="M1776" s="41"/>
    </row>
    <row r="1777" spans="1:13" ht="15" customHeight="1" thickBot="1">
      <c r="A1777" s="43" t="s">
        <v>4</v>
      </c>
      <c r="B1777" s="168" t="s">
        <v>5</v>
      </c>
      <c r="C1777" s="169"/>
      <c r="D1777" s="169"/>
      <c r="E1777" s="169"/>
      <c r="F1777" s="169"/>
      <c r="G1777" s="169"/>
      <c r="H1777" s="167" t="s">
        <v>5</v>
      </c>
      <c r="I1777" s="154"/>
      <c r="J1777" s="154"/>
      <c r="K1777" s="154"/>
      <c r="L1777" s="154"/>
      <c r="M1777" s="155"/>
    </row>
    <row r="1778" spans="1:13" ht="15" customHeight="1" thickTop="1" thickBot="1">
      <c r="A1778" s="44" t="s">
        <v>6</v>
      </c>
      <c r="B1778" s="45" t="s">
        <v>7</v>
      </c>
      <c r="C1778" s="45" t="s">
        <v>8</v>
      </c>
      <c r="D1778" s="45" t="s">
        <v>9</v>
      </c>
      <c r="E1778" s="45" t="s">
        <v>10</v>
      </c>
      <c r="F1778" s="45" t="s">
        <v>11</v>
      </c>
      <c r="G1778" s="46" t="s">
        <v>12</v>
      </c>
      <c r="H1778" s="47" t="s">
        <v>7</v>
      </c>
      <c r="I1778" s="47" t="s">
        <v>8</v>
      </c>
      <c r="J1778" s="47" t="s">
        <v>9</v>
      </c>
      <c r="K1778" s="47" t="s">
        <v>10</v>
      </c>
      <c r="L1778" s="47" t="s">
        <v>11</v>
      </c>
      <c r="M1778" s="48" t="s">
        <v>12</v>
      </c>
    </row>
    <row r="1779" spans="1:13" ht="15" customHeight="1" thickTop="1" thickBot="1">
      <c r="A1779" s="49" t="s">
        <v>13</v>
      </c>
      <c r="B1779" s="50"/>
      <c r="C1779" s="50"/>
      <c r="D1779" s="50"/>
      <c r="E1779" s="50">
        <v>5</v>
      </c>
      <c r="F1779" s="50">
        <v>19</v>
      </c>
      <c r="G1779" s="51">
        <f t="shared" ref="G1779:G1781" si="698">SUM(B1779:F1779)</f>
        <v>24</v>
      </c>
      <c r="H1779" s="52">
        <f t="shared" ref="H1779:L1781" si="699">IFERROR(B1779/$G$1779,0)</f>
        <v>0</v>
      </c>
      <c r="I1779" s="52">
        <f t="shared" si="699"/>
        <v>0</v>
      </c>
      <c r="J1779" s="52">
        <f t="shared" si="699"/>
        <v>0</v>
      </c>
      <c r="K1779" s="52">
        <f t="shared" si="699"/>
        <v>0.20833333333333334</v>
      </c>
      <c r="L1779" s="52">
        <f t="shared" si="699"/>
        <v>0.79166666666666663</v>
      </c>
      <c r="M1779" s="53" t="s">
        <v>14</v>
      </c>
    </row>
    <row r="1780" spans="1:13" ht="15" customHeight="1" thickTop="1" thickBot="1">
      <c r="A1780" s="49" t="s">
        <v>15</v>
      </c>
      <c r="B1780" s="50"/>
      <c r="C1780" s="50"/>
      <c r="D1780" s="50"/>
      <c r="E1780" s="50">
        <v>6</v>
      </c>
      <c r="F1780" s="50">
        <v>18</v>
      </c>
      <c r="G1780" s="51">
        <f t="shared" si="698"/>
        <v>24</v>
      </c>
      <c r="H1780" s="52">
        <f t="shared" si="699"/>
        <v>0</v>
      </c>
      <c r="I1780" s="52">
        <f t="shared" si="699"/>
        <v>0</v>
      </c>
      <c r="J1780" s="52">
        <f t="shared" si="699"/>
        <v>0</v>
      </c>
      <c r="K1780" s="52">
        <f t="shared" si="699"/>
        <v>0.25</v>
      </c>
      <c r="L1780" s="52">
        <f t="shared" si="699"/>
        <v>0.75</v>
      </c>
      <c r="M1780" s="54" t="s">
        <v>14</v>
      </c>
    </row>
    <row r="1781" spans="1:13" ht="15" customHeight="1" thickTop="1" thickBot="1">
      <c r="A1781" s="49" t="s">
        <v>16</v>
      </c>
      <c r="B1781" s="50"/>
      <c r="C1781" s="50"/>
      <c r="D1781" s="50">
        <v>1</v>
      </c>
      <c r="E1781" s="50">
        <v>6</v>
      </c>
      <c r="F1781" s="50">
        <v>17</v>
      </c>
      <c r="G1781" s="51">
        <f t="shared" si="698"/>
        <v>24</v>
      </c>
      <c r="H1781" s="52">
        <f t="shared" si="699"/>
        <v>0</v>
      </c>
      <c r="I1781" s="52">
        <f t="shared" si="699"/>
        <v>0</v>
      </c>
      <c r="J1781" s="52">
        <f t="shared" si="699"/>
        <v>4.1666666666666664E-2</v>
      </c>
      <c r="K1781" s="52">
        <f t="shared" si="699"/>
        <v>0.25</v>
      </c>
      <c r="L1781" s="52">
        <f t="shared" si="699"/>
        <v>0.70833333333333337</v>
      </c>
      <c r="M1781" s="54" t="s">
        <v>14</v>
      </c>
    </row>
    <row r="1782" spans="1:13" ht="15" customHeight="1" thickTop="1" thickBot="1">
      <c r="A1782" s="55" t="s">
        <v>17</v>
      </c>
      <c r="B1782" s="56">
        <f>IFERROR(AVERAGE(B1779:B1781),0)</f>
        <v>0</v>
      </c>
      <c r="C1782" s="56"/>
      <c r="D1782" s="56">
        <f t="shared" ref="D1782:E1782" si="700">IFERROR(AVERAGE(D1779:D1781),0)</f>
        <v>1</v>
      </c>
      <c r="E1782" s="56">
        <f t="shared" si="700"/>
        <v>5.666666666666667</v>
      </c>
      <c r="F1782" s="56"/>
      <c r="G1782" s="56">
        <f>SUM(AVERAGE(G1779:G1781))</f>
        <v>24</v>
      </c>
      <c r="H1782" s="57">
        <f>AVERAGE(H1779:H1781)*0.2</f>
        <v>0</v>
      </c>
      <c r="I1782" s="57">
        <f>AVERAGE(I1779:I1781)*0.4</f>
        <v>0</v>
      </c>
      <c r="J1782" s="57">
        <f>AVERAGE(J1779:J1781)*0.6</f>
        <v>8.3333333333333332E-3</v>
      </c>
      <c r="K1782" s="57">
        <f>AVERAGE(K1779:K1781)*0.8</f>
        <v>0.18888888888888891</v>
      </c>
      <c r="L1782" s="57">
        <f>AVERAGE(L1779:L1781)*1</f>
        <v>0.75</v>
      </c>
      <c r="M1782" s="58">
        <f>SUM(H1782:L1782)</f>
        <v>0.94722222222222219</v>
      </c>
    </row>
    <row r="1783" spans="1:13" ht="15" customHeight="1" thickTop="1" thickBot="1">
      <c r="A1783" s="59" t="s">
        <v>18</v>
      </c>
      <c r="B1783" s="45" t="s">
        <v>7</v>
      </c>
      <c r="C1783" s="45" t="s">
        <v>8</v>
      </c>
      <c r="D1783" s="45" t="s">
        <v>9</v>
      </c>
      <c r="E1783" s="45" t="s">
        <v>10</v>
      </c>
      <c r="F1783" s="45" t="s">
        <v>11</v>
      </c>
      <c r="G1783" s="46" t="s">
        <v>12</v>
      </c>
      <c r="H1783" s="45" t="s">
        <v>7</v>
      </c>
      <c r="I1783" s="45" t="s">
        <v>8</v>
      </c>
      <c r="J1783" s="45" t="s">
        <v>9</v>
      </c>
      <c r="K1783" s="45" t="s">
        <v>10</v>
      </c>
      <c r="L1783" s="60" t="s">
        <v>11</v>
      </c>
      <c r="M1783" s="46" t="s">
        <v>12</v>
      </c>
    </row>
    <row r="1784" spans="1:13" ht="15" customHeight="1" thickTop="1" thickBot="1">
      <c r="A1784" s="49" t="s">
        <v>19</v>
      </c>
      <c r="B1784" s="50"/>
      <c r="C1784" s="50"/>
      <c r="D1784" s="50"/>
      <c r="E1784" s="50">
        <v>4</v>
      </c>
      <c r="F1784" s="50">
        <v>20</v>
      </c>
      <c r="G1784" s="51">
        <f t="shared" ref="G1784:G1788" si="701">SUM(B1784:F1784)</f>
        <v>24</v>
      </c>
      <c r="H1784" s="52">
        <f t="shared" ref="H1784:L1788" si="702">IFERROR(B1784/$G$1784,0)</f>
        <v>0</v>
      </c>
      <c r="I1784" s="52">
        <f t="shared" si="702"/>
        <v>0</v>
      </c>
      <c r="J1784" s="52">
        <f t="shared" si="702"/>
        <v>0</v>
      </c>
      <c r="K1784" s="52">
        <f t="shared" si="702"/>
        <v>0.16666666666666666</v>
      </c>
      <c r="L1784" s="52">
        <f t="shared" si="702"/>
        <v>0.83333333333333337</v>
      </c>
      <c r="M1784" s="54" t="s">
        <v>14</v>
      </c>
    </row>
    <row r="1785" spans="1:13" ht="15" customHeight="1" thickTop="1" thickBot="1">
      <c r="A1785" s="49" t="s">
        <v>20</v>
      </c>
      <c r="B1785" s="50"/>
      <c r="C1785" s="50"/>
      <c r="D1785" s="50"/>
      <c r="E1785" s="50">
        <v>6</v>
      </c>
      <c r="F1785" s="50">
        <v>18</v>
      </c>
      <c r="G1785" s="51">
        <f t="shared" si="701"/>
        <v>24</v>
      </c>
      <c r="H1785" s="52">
        <f t="shared" si="702"/>
        <v>0</v>
      </c>
      <c r="I1785" s="52">
        <f t="shared" si="702"/>
        <v>0</v>
      </c>
      <c r="J1785" s="52">
        <f t="shared" si="702"/>
        <v>0</v>
      </c>
      <c r="K1785" s="52">
        <f t="shared" si="702"/>
        <v>0.25</v>
      </c>
      <c r="L1785" s="52">
        <f t="shared" si="702"/>
        <v>0.75</v>
      </c>
      <c r="M1785" s="54" t="s">
        <v>14</v>
      </c>
    </row>
    <row r="1786" spans="1:13" ht="15" customHeight="1" thickTop="1" thickBot="1">
      <c r="A1786" s="49" t="s">
        <v>21</v>
      </c>
      <c r="B1786" s="50"/>
      <c r="C1786" s="50"/>
      <c r="D1786" s="50"/>
      <c r="E1786" s="50">
        <v>5</v>
      </c>
      <c r="F1786" s="50">
        <v>19</v>
      </c>
      <c r="G1786" s="51">
        <f t="shared" si="701"/>
        <v>24</v>
      </c>
      <c r="H1786" s="52">
        <f t="shared" si="702"/>
        <v>0</v>
      </c>
      <c r="I1786" s="52">
        <f t="shared" si="702"/>
        <v>0</v>
      </c>
      <c r="J1786" s="52">
        <f t="shared" si="702"/>
        <v>0</v>
      </c>
      <c r="K1786" s="52">
        <f t="shared" si="702"/>
        <v>0.20833333333333334</v>
      </c>
      <c r="L1786" s="52">
        <f t="shared" si="702"/>
        <v>0.79166666666666663</v>
      </c>
      <c r="M1786" s="54" t="s">
        <v>14</v>
      </c>
    </row>
    <row r="1787" spans="1:13" ht="15" customHeight="1" thickTop="1" thickBot="1">
      <c r="A1787" s="49" t="s">
        <v>22</v>
      </c>
      <c r="B1787" s="50"/>
      <c r="C1787" s="50"/>
      <c r="D1787" s="50"/>
      <c r="E1787" s="50">
        <v>5</v>
      </c>
      <c r="F1787" s="50">
        <v>19</v>
      </c>
      <c r="G1787" s="51">
        <f t="shared" si="701"/>
        <v>24</v>
      </c>
      <c r="H1787" s="52">
        <f t="shared" si="702"/>
        <v>0</v>
      </c>
      <c r="I1787" s="52">
        <f t="shared" si="702"/>
        <v>0</v>
      </c>
      <c r="J1787" s="52">
        <f t="shared" si="702"/>
        <v>0</v>
      </c>
      <c r="K1787" s="52">
        <f t="shared" si="702"/>
        <v>0.20833333333333334</v>
      </c>
      <c r="L1787" s="52">
        <f t="shared" si="702"/>
        <v>0.79166666666666663</v>
      </c>
      <c r="M1787" s="54" t="s">
        <v>14</v>
      </c>
    </row>
    <row r="1788" spans="1:13" ht="15" customHeight="1" thickTop="1" thickBot="1">
      <c r="A1788" s="49" t="s">
        <v>23</v>
      </c>
      <c r="B1788" s="50"/>
      <c r="C1788" s="50"/>
      <c r="D1788" s="50"/>
      <c r="E1788" s="50">
        <v>5</v>
      </c>
      <c r="F1788" s="50">
        <v>19</v>
      </c>
      <c r="G1788" s="51">
        <f t="shared" si="701"/>
        <v>24</v>
      </c>
      <c r="H1788" s="52">
        <f t="shared" si="702"/>
        <v>0</v>
      </c>
      <c r="I1788" s="52">
        <f t="shared" si="702"/>
        <v>0</v>
      </c>
      <c r="J1788" s="52">
        <f t="shared" si="702"/>
        <v>0</v>
      </c>
      <c r="K1788" s="52">
        <f t="shared" si="702"/>
        <v>0.20833333333333334</v>
      </c>
      <c r="L1788" s="52">
        <f t="shared" si="702"/>
        <v>0.79166666666666663</v>
      </c>
      <c r="M1788" s="54"/>
    </row>
    <row r="1789" spans="1:13" ht="15" customHeight="1" thickTop="1" thickBot="1">
      <c r="A1789" s="55" t="s">
        <v>24</v>
      </c>
      <c r="B1789" s="56">
        <f t="shared" ref="B1789:E1789" si="703">IFERROR(AVERAGE(B1784:B1788),0)</f>
        <v>0</v>
      </c>
      <c r="C1789" s="56">
        <f t="shared" si="703"/>
        <v>0</v>
      </c>
      <c r="D1789" s="56">
        <f t="shared" si="703"/>
        <v>0</v>
      </c>
      <c r="E1789" s="56">
        <f t="shared" si="703"/>
        <v>5</v>
      </c>
      <c r="F1789" s="56"/>
      <c r="G1789" s="56">
        <f>SUM(AVERAGE(G1784:G1788))</f>
        <v>24</v>
      </c>
      <c r="H1789" s="58">
        <f>AVERAGE(H1784:H1788)*0.2</f>
        <v>0</v>
      </c>
      <c r="I1789" s="58">
        <f>AVERAGE(I1784:I1788)*0.4</f>
        <v>0</v>
      </c>
      <c r="J1789" s="58">
        <f>AVERAGE(J1784:J1788)*0.6</f>
        <v>0</v>
      </c>
      <c r="K1789" s="58">
        <f>AVERAGE(K1784:K1788)*0.8</f>
        <v>0.16666666666666669</v>
      </c>
      <c r="L1789" s="61">
        <f>AVERAGE(L1784:L1788)*1</f>
        <v>0.79166666666666663</v>
      </c>
      <c r="M1789" s="58">
        <f>SUM(H1789:L1789)</f>
        <v>0.95833333333333326</v>
      </c>
    </row>
    <row r="1790" spans="1:13" ht="15" customHeight="1" thickTop="1" thickBot="1">
      <c r="A1790" s="59" t="s">
        <v>25</v>
      </c>
      <c r="B1790" s="45" t="s">
        <v>7</v>
      </c>
      <c r="C1790" s="45" t="s">
        <v>8</v>
      </c>
      <c r="D1790" s="45" t="s">
        <v>9</v>
      </c>
      <c r="E1790" s="45" t="s">
        <v>10</v>
      </c>
      <c r="F1790" s="45" t="s">
        <v>11</v>
      </c>
      <c r="G1790" s="46" t="s">
        <v>12</v>
      </c>
      <c r="H1790" s="45" t="s">
        <v>7</v>
      </c>
      <c r="I1790" s="45" t="s">
        <v>8</v>
      </c>
      <c r="J1790" s="45" t="s">
        <v>9</v>
      </c>
      <c r="K1790" s="45" t="s">
        <v>10</v>
      </c>
      <c r="L1790" s="60" t="s">
        <v>11</v>
      </c>
      <c r="M1790" s="46" t="s">
        <v>12</v>
      </c>
    </row>
    <row r="1791" spans="1:13" ht="15" customHeight="1" thickTop="1" thickBot="1">
      <c r="A1791" s="49" t="s">
        <v>26</v>
      </c>
      <c r="B1791" s="50"/>
      <c r="C1791" s="50"/>
      <c r="D1791" s="50">
        <v>3</v>
      </c>
      <c r="E1791" s="50">
        <v>5</v>
      </c>
      <c r="F1791" s="50">
        <v>16</v>
      </c>
      <c r="G1791" s="51">
        <f t="shared" ref="G1791:G1793" si="704">SUM(B1791:F1791)</f>
        <v>24</v>
      </c>
      <c r="H1791" s="52">
        <f t="shared" ref="H1791:L1793" si="705">IFERROR(B1791/$G$1791,0)</f>
        <v>0</v>
      </c>
      <c r="I1791" s="52">
        <f t="shared" si="705"/>
        <v>0</v>
      </c>
      <c r="J1791" s="52">
        <f t="shared" si="705"/>
        <v>0.125</v>
      </c>
      <c r="K1791" s="52">
        <f t="shared" si="705"/>
        <v>0.20833333333333334</v>
      </c>
      <c r="L1791" s="52">
        <f t="shared" si="705"/>
        <v>0.66666666666666663</v>
      </c>
      <c r="M1791" s="54" t="s">
        <v>14</v>
      </c>
    </row>
    <row r="1792" spans="1:13" ht="15" customHeight="1" thickTop="1" thickBot="1">
      <c r="A1792" s="49" t="s">
        <v>27</v>
      </c>
      <c r="B1792" s="50"/>
      <c r="C1792" s="50"/>
      <c r="D1792" s="50">
        <v>3</v>
      </c>
      <c r="E1792" s="50">
        <v>6</v>
      </c>
      <c r="F1792" s="50">
        <v>15</v>
      </c>
      <c r="G1792" s="51">
        <f t="shared" si="704"/>
        <v>24</v>
      </c>
      <c r="H1792" s="52">
        <f t="shared" si="705"/>
        <v>0</v>
      </c>
      <c r="I1792" s="52">
        <f t="shared" si="705"/>
        <v>0</v>
      </c>
      <c r="J1792" s="52">
        <f t="shared" si="705"/>
        <v>0.125</v>
      </c>
      <c r="K1792" s="52">
        <f t="shared" si="705"/>
        <v>0.25</v>
      </c>
      <c r="L1792" s="52">
        <f t="shared" si="705"/>
        <v>0.625</v>
      </c>
      <c r="M1792" s="54" t="s">
        <v>14</v>
      </c>
    </row>
    <row r="1793" spans="1:13" ht="15" customHeight="1" thickTop="1" thickBot="1">
      <c r="A1793" s="49" t="s">
        <v>28</v>
      </c>
      <c r="B1793" s="50"/>
      <c r="C1793" s="50"/>
      <c r="D1793" s="50">
        <v>1</v>
      </c>
      <c r="E1793" s="50">
        <v>5</v>
      </c>
      <c r="F1793" s="50">
        <v>18</v>
      </c>
      <c r="G1793" s="51">
        <f t="shared" si="704"/>
        <v>24</v>
      </c>
      <c r="H1793" s="52">
        <f t="shared" si="705"/>
        <v>0</v>
      </c>
      <c r="I1793" s="52">
        <f t="shared" si="705"/>
        <v>0</v>
      </c>
      <c r="J1793" s="52">
        <f t="shared" si="705"/>
        <v>4.1666666666666664E-2</v>
      </c>
      <c r="K1793" s="52">
        <f t="shared" si="705"/>
        <v>0.20833333333333334</v>
      </c>
      <c r="L1793" s="52">
        <f t="shared" si="705"/>
        <v>0.75</v>
      </c>
      <c r="M1793" s="54" t="s">
        <v>14</v>
      </c>
    </row>
    <row r="1794" spans="1:13" ht="15" customHeight="1" thickTop="1" thickBot="1">
      <c r="A1794" s="55" t="s">
        <v>24</v>
      </c>
      <c r="B1794" s="56"/>
      <c r="C1794" s="56">
        <f t="shared" ref="C1794:E1794" si="706">IFERROR(AVERAGE(C1791:C1793),0)</f>
        <v>0</v>
      </c>
      <c r="D1794" s="62">
        <f t="shared" si="706"/>
        <v>2.3333333333333335</v>
      </c>
      <c r="E1794" s="62">
        <f t="shared" si="706"/>
        <v>5.333333333333333</v>
      </c>
      <c r="F1794" s="62"/>
      <c r="G1794" s="62">
        <f>SUM(AVERAGE(G1791:G1793))</f>
        <v>24</v>
      </c>
      <c r="H1794" s="58">
        <f>AVERAGE(H1791:H1793)*0.2</f>
        <v>0</v>
      </c>
      <c r="I1794" s="58">
        <f>AVERAGE(I1791:I1793)*0.4</f>
        <v>0</v>
      </c>
      <c r="J1794" s="58">
        <f>AVERAGE(J1791:J1793)*0.6</f>
        <v>5.8333333333333334E-2</v>
      </c>
      <c r="K1794" s="58">
        <f>AVERAGE(K1791:K1793)*0.8</f>
        <v>0.17777777777777781</v>
      </c>
      <c r="L1794" s="61">
        <f>AVERAGE(L1791:L1793)*1</f>
        <v>0.68055555555555547</v>
      </c>
      <c r="M1794" s="63">
        <f>SUM(H1794:L1794)</f>
        <v>0.91666666666666663</v>
      </c>
    </row>
    <row r="1795" spans="1:13" ht="15" customHeight="1" thickTop="1" thickBot="1">
      <c r="A1795" s="44" t="s">
        <v>29</v>
      </c>
      <c r="B1795" s="45" t="s">
        <v>7</v>
      </c>
      <c r="C1795" s="45" t="s">
        <v>8</v>
      </c>
      <c r="D1795" s="45" t="s">
        <v>9</v>
      </c>
      <c r="E1795" s="45" t="s">
        <v>10</v>
      </c>
      <c r="F1795" s="45" t="s">
        <v>11</v>
      </c>
      <c r="G1795" s="46" t="s">
        <v>12</v>
      </c>
      <c r="H1795" s="45" t="s">
        <v>7</v>
      </c>
      <c r="I1795" s="45" t="s">
        <v>8</v>
      </c>
      <c r="J1795" s="45" t="s">
        <v>9</v>
      </c>
      <c r="K1795" s="45" t="s">
        <v>10</v>
      </c>
      <c r="L1795" s="60" t="s">
        <v>11</v>
      </c>
      <c r="M1795" s="46" t="s">
        <v>12</v>
      </c>
    </row>
    <row r="1796" spans="1:13" ht="15" customHeight="1" thickTop="1" thickBot="1">
      <c r="A1796" s="64" t="s">
        <v>30</v>
      </c>
      <c r="B1796" s="65"/>
      <c r="C1796" s="65"/>
      <c r="D1796" s="65"/>
      <c r="E1796" s="50">
        <v>6</v>
      </c>
      <c r="F1796" s="50">
        <v>18</v>
      </c>
      <c r="G1796" s="66">
        <f t="shared" ref="G1796:G1799" si="707">SUM(B1796:F1796)</f>
        <v>24</v>
      </c>
      <c r="H1796" s="67">
        <f t="shared" ref="H1796:L1799" si="708">IFERROR(B1796/$G$1796,0)</f>
        <v>0</v>
      </c>
      <c r="I1796" s="67">
        <f t="shared" si="708"/>
        <v>0</v>
      </c>
      <c r="J1796" s="67">
        <f t="shared" si="708"/>
        <v>0</v>
      </c>
      <c r="K1796" s="67">
        <f t="shared" si="708"/>
        <v>0.25</v>
      </c>
      <c r="L1796" s="67">
        <f t="shared" si="708"/>
        <v>0.75</v>
      </c>
      <c r="M1796" s="54" t="s">
        <v>14</v>
      </c>
    </row>
    <row r="1797" spans="1:13" ht="15" customHeight="1" thickTop="1" thickBot="1">
      <c r="A1797" s="64" t="s">
        <v>31</v>
      </c>
      <c r="B1797" s="65"/>
      <c r="C1797" s="65">
        <v>1</v>
      </c>
      <c r="D1797" s="65"/>
      <c r="E1797" s="50">
        <v>5</v>
      </c>
      <c r="F1797" s="50">
        <v>18</v>
      </c>
      <c r="G1797" s="66">
        <f t="shared" si="707"/>
        <v>24</v>
      </c>
      <c r="H1797" s="67">
        <f t="shared" si="708"/>
        <v>0</v>
      </c>
      <c r="I1797" s="67">
        <f t="shared" si="708"/>
        <v>4.1666666666666664E-2</v>
      </c>
      <c r="J1797" s="67">
        <f t="shared" si="708"/>
        <v>0</v>
      </c>
      <c r="K1797" s="67">
        <f t="shared" si="708"/>
        <v>0.20833333333333334</v>
      </c>
      <c r="L1797" s="67">
        <f t="shared" si="708"/>
        <v>0.75</v>
      </c>
      <c r="M1797" s="54" t="s">
        <v>14</v>
      </c>
    </row>
    <row r="1798" spans="1:13" ht="15" customHeight="1" thickTop="1" thickBot="1">
      <c r="A1798" s="64" t="s">
        <v>32</v>
      </c>
      <c r="B1798" s="65"/>
      <c r="C1798" s="65"/>
      <c r="D1798" s="65"/>
      <c r="E1798" s="50">
        <v>7</v>
      </c>
      <c r="F1798" s="50">
        <v>17</v>
      </c>
      <c r="G1798" s="66">
        <f t="shared" si="707"/>
        <v>24</v>
      </c>
      <c r="H1798" s="67">
        <f t="shared" si="708"/>
        <v>0</v>
      </c>
      <c r="I1798" s="67">
        <f t="shared" si="708"/>
        <v>0</v>
      </c>
      <c r="J1798" s="67">
        <f t="shared" si="708"/>
        <v>0</v>
      </c>
      <c r="K1798" s="67">
        <f t="shared" si="708"/>
        <v>0.29166666666666669</v>
      </c>
      <c r="L1798" s="67">
        <f t="shared" si="708"/>
        <v>0.70833333333333337</v>
      </c>
      <c r="M1798" s="54" t="s">
        <v>14</v>
      </c>
    </row>
    <row r="1799" spans="1:13" ht="15" customHeight="1" thickTop="1" thickBot="1">
      <c r="A1799" s="64" t="s">
        <v>33</v>
      </c>
      <c r="B1799" s="65"/>
      <c r="C1799" s="65"/>
      <c r="D1799" s="65"/>
      <c r="E1799" s="50">
        <v>5</v>
      </c>
      <c r="F1799" s="50">
        <v>19</v>
      </c>
      <c r="G1799" s="66">
        <f t="shared" si="707"/>
        <v>24</v>
      </c>
      <c r="H1799" s="67">
        <f t="shared" si="708"/>
        <v>0</v>
      </c>
      <c r="I1799" s="67">
        <f t="shared" si="708"/>
        <v>0</v>
      </c>
      <c r="J1799" s="67">
        <f t="shared" si="708"/>
        <v>0</v>
      </c>
      <c r="K1799" s="67">
        <f t="shared" si="708"/>
        <v>0.20833333333333334</v>
      </c>
      <c r="L1799" s="67">
        <f t="shared" si="708"/>
        <v>0.79166666666666663</v>
      </c>
      <c r="M1799" s="54" t="s">
        <v>14</v>
      </c>
    </row>
    <row r="1800" spans="1:13" ht="15" customHeight="1" thickTop="1" thickBot="1">
      <c r="A1800" s="68" t="s">
        <v>24</v>
      </c>
      <c r="B1800" s="69">
        <f t="shared" ref="B1800:E1800" si="709">IFERROR(AVERAGE(B1796:B1799),0)</f>
        <v>0</v>
      </c>
      <c r="C1800" s="69">
        <f t="shared" si="709"/>
        <v>1</v>
      </c>
      <c r="D1800" s="69">
        <f t="shared" si="709"/>
        <v>0</v>
      </c>
      <c r="E1800" s="69">
        <f t="shared" si="709"/>
        <v>5.75</v>
      </c>
      <c r="F1800" s="69"/>
      <c r="G1800" s="69">
        <f>SUM(AVERAGE(G1796:G1799))</f>
        <v>24</v>
      </c>
      <c r="H1800" s="63">
        <f>AVERAGE(H1796:H1799)*0.2</f>
        <v>0</v>
      </c>
      <c r="I1800" s="63">
        <f>AVERAGE(I1796:I1799)*0.4</f>
        <v>4.1666666666666666E-3</v>
      </c>
      <c r="J1800" s="63">
        <f>AVERAGE(J1796:J1799)*0.6</f>
        <v>0</v>
      </c>
      <c r="K1800" s="63">
        <f>AVERAGE(K1796:K1799)*0.8</f>
        <v>0.19166666666666668</v>
      </c>
      <c r="L1800" s="70">
        <f>AVERAGE(L1796:L1799)*1</f>
        <v>0.75</v>
      </c>
      <c r="M1800" s="63">
        <f>SUM(H1800:L1800)</f>
        <v>0.9458333333333333</v>
      </c>
    </row>
    <row r="1801" spans="1:13" ht="15" customHeight="1" thickTop="1" thickBot="1">
      <c r="A1801" s="71" t="s">
        <v>114</v>
      </c>
      <c r="B1801" s="72"/>
      <c r="C1801" s="72"/>
      <c r="D1801" s="72"/>
      <c r="E1801" s="72"/>
      <c r="F1801" s="72"/>
      <c r="G1801" s="73">
        <f>SUM(B1801:F1801)</f>
        <v>0</v>
      </c>
      <c r="H1801" s="74">
        <f t="shared" ref="H1801:L1801" si="710">IFERROR(B1801/$G$1801,0)</f>
        <v>0</v>
      </c>
      <c r="I1801" s="74">
        <f t="shared" si="710"/>
        <v>0</v>
      </c>
      <c r="J1801" s="74">
        <f t="shared" si="710"/>
        <v>0</v>
      </c>
      <c r="K1801" s="74">
        <f t="shared" si="710"/>
        <v>0</v>
      </c>
      <c r="L1801" s="74">
        <f t="shared" si="710"/>
        <v>0</v>
      </c>
      <c r="M1801" s="54" t="s">
        <v>14</v>
      </c>
    </row>
    <row r="1802" spans="1:13" ht="15" customHeight="1" thickTop="1" thickBot="1">
      <c r="A1802" s="170" t="s">
        <v>35</v>
      </c>
      <c r="B1802" s="171"/>
      <c r="C1802" s="171"/>
      <c r="D1802" s="171"/>
      <c r="E1802" s="171"/>
      <c r="F1802" s="172"/>
      <c r="G1802" s="75">
        <v>24</v>
      </c>
      <c r="H1802" s="63" t="s">
        <v>14</v>
      </c>
      <c r="I1802" s="63" t="s">
        <v>14</v>
      </c>
      <c r="J1802" s="63" t="s">
        <v>14</v>
      </c>
      <c r="K1802" s="63" t="s">
        <v>14</v>
      </c>
      <c r="L1802" s="63" t="s">
        <v>14</v>
      </c>
      <c r="M1802" s="63">
        <f>(M1782+M1789+M1794+M1800)/4</f>
        <v>0.94201388888888882</v>
      </c>
    </row>
    <row r="1803" spans="1:13" ht="15" customHeight="1" thickTop="1">
      <c r="A1803" s="37"/>
      <c r="B1803" s="37"/>
      <c r="C1803" s="37"/>
      <c r="D1803" s="37"/>
      <c r="E1803" s="37"/>
      <c r="F1803" s="37"/>
      <c r="G1803" s="37"/>
      <c r="H1803" s="37"/>
      <c r="I1803" s="37"/>
      <c r="J1803" s="37"/>
      <c r="K1803" s="37"/>
      <c r="L1803" s="37"/>
      <c r="M1803" s="37"/>
    </row>
    <row r="1804" spans="1:13" ht="15" customHeight="1" thickBot="1">
      <c r="A1804" s="37"/>
      <c r="B1804" s="37"/>
      <c r="C1804" s="37"/>
      <c r="D1804" s="37"/>
      <c r="E1804" s="37"/>
      <c r="F1804" s="37"/>
      <c r="G1804" s="37"/>
      <c r="H1804" s="37"/>
      <c r="I1804" s="37"/>
      <c r="J1804" s="37"/>
      <c r="K1804" s="37"/>
      <c r="L1804" s="37"/>
      <c r="M1804" s="37"/>
    </row>
    <row r="1805" spans="1:13" ht="15" customHeight="1" thickTop="1" thickBot="1">
      <c r="A1805" s="39" t="s">
        <v>0</v>
      </c>
      <c r="B1805" s="153" t="s">
        <v>50</v>
      </c>
      <c r="C1805" s="154"/>
      <c r="D1805" s="154"/>
      <c r="E1805" s="154"/>
      <c r="F1805" s="154"/>
      <c r="G1805" s="155"/>
      <c r="H1805" s="156" t="s">
        <v>111</v>
      </c>
      <c r="I1805" s="157"/>
      <c r="J1805" s="158"/>
      <c r="K1805" s="40" t="s">
        <v>2</v>
      </c>
      <c r="L1805" s="159">
        <v>45336</v>
      </c>
      <c r="M1805" s="160"/>
    </row>
    <row r="1806" spans="1:13" ht="15" customHeight="1" thickBot="1">
      <c r="A1806" s="161" t="s">
        <v>3</v>
      </c>
      <c r="B1806" s="162"/>
      <c r="C1806" s="162"/>
      <c r="D1806" s="162"/>
      <c r="E1806" s="162"/>
      <c r="F1806" s="162"/>
      <c r="G1806" s="163"/>
      <c r="H1806" s="41" t="s">
        <v>112</v>
      </c>
      <c r="I1806" s="167">
        <v>21</v>
      </c>
      <c r="J1806" s="155"/>
      <c r="K1806" s="42"/>
      <c r="L1806" s="41"/>
      <c r="M1806" s="41"/>
    </row>
    <row r="1807" spans="1:13" ht="15" customHeight="1" thickBot="1">
      <c r="A1807" s="164"/>
      <c r="B1807" s="165"/>
      <c r="C1807" s="165"/>
      <c r="D1807" s="165"/>
      <c r="E1807" s="165"/>
      <c r="F1807" s="165"/>
      <c r="G1807" s="166"/>
      <c r="H1807" s="41" t="s">
        <v>113</v>
      </c>
      <c r="I1807" s="167">
        <v>3</v>
      </c>
      <c r="J1807" s="155"/>
      <c r="K1807" s="41"/>
      <c r="L1807" s="41"/>
      <c r="M1807" s="41"/>
    </row>
    <row r="1808" spans="1:13" ht="15" customHeight="1" thickBot="1">
      <c r="A1808" s="43" t="s">
        <v>4</v>
      </c>
      <c r="B1808" s="168" t="s">
        <v>5</v>
      </c>
      <c r="C1808" s="169"/>
      <c r="D1808" s="169"/>
      <c r="E1808" s="169"/>
      <c r="F1808" s="169"/>
      <c r="G1808" s="169"/>
      <c r="H1808" s="167" t="s">
        <v>5</v>
      </c>
      <c r="I1808" s="154"/>
      <c r="J1808" s="154"/>
      <c r="K1808" s="154"/>
      <c r="L1808" s="154"/>
      <c r="M1808" s="155"/>
    </row>
    <row r="1809" spans="1:13" ht="15" customHeight="1" thickTop="1" thickBot="1">
      <c r="A1809" s="44" t="s">
        <v>6</v>
      </c>
      <c r="B1809" s="45" t="s">
        <v>7</v>
      </c>
      <c r="C1809" s="45" t="s">
        <v>8</v>
      </c>
      <c r="D1809" s="45" t="s">
        <v>9</v>
      </c>
      <c r="E1809" s="45" t="s">
        <v>10</v>
      </c>
      <c r="F1809" s="45" t="s">
        <v>11</v>
      </c>
      <c r="G1809" s="46" t="s">
        <v>12</v>
      </c>
      <c r="H1809" s="47" t="s">
        <v>7</v>
      </c>
      <c r="I1809" s="47" t="s">
        <v>8</v>
      </c>
      <c r="J1809" s="47" t="s">
        <v>9</v>
      </c>
      <c r="K1809" s="47" t="s">
        <v>10</v>
      </c>
      <c r="L1809" s="47" t="s">
        <v>11</v>
      </c>
      <c r="M1809" s="48" t="s">
        <v>12</v>
      </c>
    </row>
    <row r="1810" spans="1:13" ht="15" customHeight="1" thickTop="1" thickBot="1">
      <c r="A1810" s="49" t="s">
        <v>13</v>
      </c>
      <c r="B1810" s="50"/>
      <c r="C1810" s="50"/>
      <c r="D1810" s="50"/>
      <c r="E1810" s="50">
        <v>6</v>
      </c>
      <c r="F1810" s="50">
        <v>18</v>
      </c>
      <c r="G1810" s="51">
        <f t="shared" ref="G1810:G1812" si="711">SUM(B1810:F1810)</f>
        <v>24</v>
      </c>
      <c r="H1810" s="52">
        <f t="shared" ref="H1810:L1812" si="712">IFERROR(B1810/$G$1810,0)</f>
        <v>0</v>
      </c>
      <c r="I1810" s="52">
        <f t="shared" si="712"/>
        <v>0</v>
      </c>
      <c r="J1810" s="52">
        <f t="shared" si="712"/>
        <v>0</v>
      </c>
      <c r="K1810" s="52">
        <f t="shared" si="712"/>
        <v>0.25</v>
      </c>
      <c r="L1810" s="52">
        <f t="shared" si="712"/>
        <v>0.75</v>
      </c>
      <c r="M1810" s="53" t="s">
        <v>14</v>
      </c>
    </row>
    <row r="1811" spans="1:13" ht="15" customHeight="1" thickTop="1" thickBot="1">
      <c r="A1811" s="49" t="s">
        <v>15</v>
      </c>
      <c r="B1811" s="50"/>
      <c r="C1811" s="50"/>
      <c r="D1811" s="50"/>
      <c r="E1811" s="50">
        <v>4</v>
      </c>
      <c r="F1811" s="50">
        <v>20</v>
      </c>
      <c r="G1811" s="51">
        <f t="shared" si="711"/>
        <v>24</v>
      </c>
      <c r="H1811" s="52">
        <f t="shared" si="712"/>
        <v>0</v>
      </c>
      <c r="I1811" s="52">
        <f t="shared" si="712"/>
        <v>0</v>
      </c>
      <c r="J1811" s="52">
        <f t="shared" si="712"/>
        <v>0</v>
      </c>
      <c r="K1811" s="52">
        <f t="shared" si="712"/>
        <v>0.16666666666666666</v>
      </c>
      <c r="L1811" s="52">
        <f t="shared" si="712"/>
        <v>0.83333333333333337</v>
      </c>
      <c r="M1811" s="54" t="s">
        <v>14</v>
      </c>
    </row>
    <row r="1812" spans="1:13" ht="15" customHeight="1" thickTop="1" thickBot="1">
      <c r="A1812" s="49" t="s">
        <v>16</v>
      </c>
      <c r="B1812" s="50"/>
      <c r="C1812" s="50"/>
      <c r="D1812" s="50">
        <v>1</v>
      </c>
      <c r="E1812" s="50">
        <v>6</v>
      </c>
      <c r="F1812" s="50">
        <v>17</v>
      </c>
      <c r="G1812" s="51">
        <f t="shared" si="711"/>
        <v>24</v>
      </c>
      <c r="H1812" s="52">
        <f t="shared" si="712"/>
        <v>0</v>
      </c>
      <c r="I1812" s="52">
        <f t="shared" si="712"/>
        <v>0</v>
      </c>
      <c r="J1812" s="52">
        <f t="shared" si="712"/>
        <v>4.1666666666666664E-2</v>
      </c>
      <c r="K1812" s="52">
        <f t="shared" si="712"/>
        <v>0.25</v>
      </c>
      <c r="L1812" s="52">
        <f t="shared" si="712"/>
        <v>0.70833333333333337</v>
      </c>
      <c r="M1812" s="54" t="s">
        <v>14</v>
      </c>
    </row>
    <row r="1813" spans="1:13" ht="15" customHeight="1" thickTop="1" thickBot="1">
      <c r="A1813" s="55" t="s">
        <v>17</v>
      </c>
      <c r="B1813" s="56">
        <f>IFERROR(AVERAGE(B1810:B1812),0)</f>
        <v>0</v>
      </c>
      <c r="C1813" s="56"/>
      <c r="D1813" s="56">
        <f t="shared" ref="D1813:E1813" si="713">IFERROR(AVERAGE(D1810:D1812),0)</f>
        <v>1</v>
      </c>
      <c r="E1813" s="56">
        <f t="shared" si="713"/>
        <v>5.333333333333333</v>
      </c>
      <c r="F1813" s="56"/>
      <c r="G1813" s="56">
        <f>SUM(AVERAGE(G1810:G1812))</f>
        <v>24</v>
      </c>
      <c r="H1813" s="57">
        <f>AVERAGE(H1810:H1812)*0.2</f>
        <v>0</v>
      </c>
      <c r="I1813" s="57">
        <f>AVERAGE(I1810:I1812)*0.4</f>
        <v>0</v>
      </c>
      <c r="J1813" s="57">
        <f>AVERAGE(J1810:J1812)*0.6</f>
        <v>8.3333333333333332E-3</v>
      </c>
      <c r="K1813" s="57">
        <f>AVERAGE(K1810:K1812)*0.8</f>
        <v>0.17777777777777778</v>
      </c>
      <c r="L1813" s="57">
        <f>AVERAGE(L1810:L1812)*1</f>
        <v>0.76388888888888895</v>
      </c>
      <c r="M1813" s="58">
        <f>SUM(H1813:L1813)</f>
        <v>0.95000000000000007</v>
      </c>
    </row>
    <row r="1814" spans="1:13" ht="15" customHeight="1" thickTop="1" thickBot="1">
      <c r="A1814" s="59" t="s">
        <v>18</v>
      </c>
      <c r="B1814" s="45" t="s">
        <v>7</v>
      </c>
      <c r="C1814" s="45" t="s">
        <v>8</v>
      </c>
      <c r="D1814" s="45" t="s">
        <v>9</v>
      </c>
      <c r="E1814" s="45" t="s">
        <v>10</v>
      </c>
      <c r="F1814" s="45" t="s">
        <v>11</v>
      </c>
      <c r="G1814" s="46" t="s">
        <v>12</v>
      </c>
      <c r="H1814" s="45" t="s">
        <v>7</v>
      </c>
      <c r="I1814" s="45" t="s">
        <v>8</v>
      </c>
      <c r="J1814" s="45" t="s">
        <v>9</v>
      </c>
      <c r="K1814" s="45" t="s">
        <v>10</v>
      </c>
      <c r="L1814" s="60" t="s">
        <v>11</v>
      </c>
      <c r="M1814" s="46" t="s">
        <v>12</v>
      </c>
    </row>
    <row r="1815" spans="1:13" ht="15" customHeight="1" thickTop="1" thickBot="1">
      <c r="A1815" s="49" t="s">
        <v>19</v>
      </c>
      <c r="B1815" s="50"/>
      <c r="C1815" s="50"/>
      <c r="D1815" s="50"/>
      <c r="E1815" s="50">
        <v>4</v>
      </c>
      <c r="F1815" s="50">
        <v>20</v>
      </c>
      <c r="G1815" s="51">
        <f t="shared" ref="G1815:G1819" si="714">SUM(B1815:F1815)</f>
        <v>24</v>
      </c>
      <c r="H1815" s="52">
        <f t="shared" ref="H1815:L1819" si="715">IFERROR(B1815/$G$1815,0)</f>
        <v>0</v>
      </c>
      <c r="I1815" s="52">
        <f t="shared" si="715"/>
        <v>0</v>
      </c>
      <c r="J1815" s="52">
        <f t="shared" si="715"/>
        <v>0</v>
      </c>
      <c r="K1815" s="52">
        <f t="shared" si="715"/>
        <v>0.16666666666666666</v>
      </c>
      <c r="L1815" s="52">
        <f t="shared" si="715"/>
        <v>0.83333333333333337</v>
      </c>
      <c r="M1815" s="54" t="s">
        <v>14</v>
      </c>
    </row>
    <row r="1816" spans="1:13" ht="15" customHeight="1" thickTop="1" thickBot="1">
      <c r="A1816" s="49" t="s">
        <v>20</v>
      </c>
      <c r="B1816" s="50"/>
      <c r="C1816" s="50"/>
      <c r="D1816" s="50"/>
      <c r="E1816" s="50">
        <v>4</v>
      </c>
      <c r="F1816" s="50">
        <v>20</v>
      </c>
      <c r="G1816" s="51">
        <f t="shared" si="714"/>
        <v>24</v>
      </c>
      <c r="H1816" s="52">
        <f t="shared" si="715"/>
        <v>0</v>
      </c>
      <c r="I1816" s="52">
        <f t="shared" si="715"/>
        <v>0</v>
      </c>
      <c r="J1816" s="52">
        <f t="shared" si="715"/>
        <v>0</v>
      </c>
      <c r="K1816" s="52">
        <f t="shared" si="715"/>
        <v>0.16666666666666666</v>
      </c>
      <c r="L1816" s="52">
        <f t="shared" si="715"/>
        <v>0.83333333333333337</v>
      </c>
      <c r="M1816" s="54" t="s">
        <v>14</v>
      </c>
    </row>
    <row r="1817" spans="1:13" ht="15" customHeight="1" thickTop="1" thickBot="1">
      <c r="A1817" s="49" t="s">
        <v>21</v>
      </c>
      <c r="B1817" s="50"/>
      <c r="C1817" s="50"/>
      <c r="D1817" s="50"/>
      <c r="E1817" s="50">
        <v>5</v>
      </c>
      <c r="F1817" s="50">
        <v>19</v>
      </c>
      <c r="G1817" s="51">
        <f t="shared" si="714"/>
        <v>24</v>
      </c>
      <c r="H1817" s="52">
        <f t="shared" si="715"/>
        <v>0</v>
      </c>
      <c r="I1817" s="52">
        <f t="shared" si="715"/>
        <v>0</v>
      </c>
      <c r="J1817" s="52">
        <f t="shared" si="715"/>
        <v>0</v>
      </c>
      <c r="K1817" s="52">
        <f t="shared" si="715"/>
        <v>0.20833333333333334</v>
      </c>
      <c r="L1817" s="52">
        <f t="shared" si="715"/>
        <v>0.79166666666666663</v>
      </c>
      <c r="M1817" s="54" t="s">
        <v>14</v>
      </c>
    </row>
    <row r="1818" spans="1:13" ht="15" customHeight="1" thickTop="1" thickBot="1">
      <c r="A1818" s="49" t="s">
        <v>22</v>
      </c>
      <c r="B1818" s="50"/>
      <c r="C1818" s="50"/>
      <c r="D1818" s="50"/>
      <c r="E1818" s="50">
        <v>4</v>
      </c>
      <c r="F1818" s="50">
        <v>20</v>
      </c>
      <c r="G1818" s="51">
        <f t="shared" si="714"/>
        <v>24</v>
      </c>
      <c r="H1818" s="52">
        <f t="shared" si="715"/>
        <v>0</v>
      </c>
      <c r="I1818" s="52">
        <f t="shared" si="715"/>
        <v>0</v>
      </c>
      <c r="J1818" s="52">
        <f t="shared" si="715"/>
        <v>0</v>
      </c>
      <c r="K1818" s="52">
        <f t="shared" si="715"/>
        <v>0.16666666666666666</v>
      </c>
      <c r="L1818" s="52">
        <f t="shared" si="715"/>
        <v>0.83333333333333337</v>
      </c>
      <c r="M1818" s="54" t="s">
        <v>14</v>
      </c>
    </row>
    <row r="1819" spans="1:13" ht="15" customHeight="1" thickTop="1" thickBot="1">
      <c r="A1819" s="49" t="s">
        <v>23</v>
      </c>
      <c r="B1819" s="50"/>
      <c r="C1819" s="50"/>
      <c r="D1819" s="50"/>
      <c r="E1819" s="50">
        <v>3</v>
      </c>
      <c r="F1819" s="50">
        <v>21</v>
      </c>
      <c r="G1819" s="51">
        <f t="shared" si="714"/>
        <v>24</v>
      </c>
      <c r="H1819" s="52">
        <f t="shared" si="715"/>
        <v>0</v>
      </c>
      <c r="I1819" s="52">
        <f t="shared" si="715"/>
        <v>0</v>
      </c>
      <c r="J1819" s="52">
        <f t="shared" si="715"/>
        <v>0</v>
      </c>
      <c r="K1819" s="52">
        <f t="shared" si="715"/>
        <v>0.125</v>
      </c>
      <c r="L1819" s="52">
        <f t="shared" si="715"/>
        <v>0.875</v>
      </c>
      <c r="M1819" s="54"/>
    </row>
    <row r="1820" spans="1:13" ht="15" customHeight="1" thickTop="1" thickBot="1">
      <c r="A1820" s="55" t="s">
        <v>24</v>
      </c>
      <c r="B1820" s="56">
        <f t="shared" ref="B1820:E1820" si="716">IFERROR(AVERAGE(B1815:B1819),0)</f>
        <v>0</v>
      </c>
      <c r="C1820" s="56">
        <f t="shared" si="716"/>
        <v>0</v>
      </c>
      <c r="D1820" s="56">
        <f t="shared" si="716"/>
        <v>0</v>
      </c>
      <c r="E1820" s="56">
        <f t="shared" si="716"/>
        <v>4</v>
      </c>
      <c r="F1820" s="56"/>
      <c r="G1820" s="56">
        <f>SUM(AVERAGE(G1815:G1819))</f>
        <v>24</v>
      </c>
      <c r="H1820" s="58">
        <f>AVERAGE(H1815:H1819)*0.2</f>
        <v>0</v>
      </c>
      <c r="I1820" s="58">
        <f>AVERAGE(I1815:I1819)*0.4</f>
        <v>0</v>
      </c>
      <c r="J1820" s="58">
        <f>AVERAGE(J1815:J1819)*0.6</f>
        <v>0</v>
      </c>
      <c r="K1820" s="58">
        <f>AVERAGE(K1815:K1819)*0.8</f>
        <v>0.13333333333333333</v>
      </c>
      <c r="L1820" s="61">
        <f>AVERAGE(L1815:L1819)*1</f>
        <v>0.83333333333333337</v>
      </c>
      <c r="M1820" s="58">
        <f>SUM(H1820:L1820)</f>
        <v>0.96666666666666667</v>
      </c>
    </row>
    <row r="1821" spans="1:13" ht="15" customHeight="1" thickTop="1" thickBot="1">
      <c r="A1821" s="59" t="s">
        <v>25</v>
      </c>
      <c r="B1821" s="45" t="s">
        <v>7</v>
      </c>
      <c r="C1821" s="45" t="s">
        <v>8</v>
      </c>
      <c r="D1821" s="45" t="s">
        <v>9</v>
      </c>
      <c r="E1821" s="45" t="s">
        <v>10</v>
      </c>
      <c r="F1821" s="45" t="s">
        <v>11</v>
      </c>
      <c r="G1821" s="46" t="s">
        <v>12</v>
      </c>
      <c r="H1821" s="45" t="s">
        <v>7</v>
      </c>
      <c r="I1821" s="45" t="s">
        <v>8</v>
      </c>
      <c r="J1821" s="45" t="s">
        <v>9</v>
      </c>
      <c r="K1821" s="45" t="s">
        <v>10</v>
      </c>
      <c r="L1821" s="60" t="s">
        <v>11</v>
      </c>
      <c r="M1821" s="46" t="s">
        <v>12</v>
      </c>
    </row>
    <row r="1822" spans="1:13" ht="15" customHeight="1" thickTop="1" thickBot="1">
      <c r="A1822" s="49" t="s">
        <v>26</v>
      </c>
      <c r="B1822" s="50"/>
      <c r="C1822" s="50"/>
      <c r="D1822" s="50"/>
      <c r="E1822" s="50">
        <v>9</v>
      </c>
      <c r="F1822" s="50">
        <v>15</v>
      </c>
      <c r="G1822" s="51">
        <f t="shared" ref="G1822:G1824" si="717">SUM(B1822:F1822)</f>
        <v>24</v>
      </c>
      <c r="H1822" s="52">
        <f t="shared" ref="H1822:L1824" si="718">IFERROR(B1822/$G$1822,0)</f>
        <v>0</v>
      </c>
      <c r="I1822" s="52">
        <f t="shared" si="718"/>
        <v>0</v>
      </c>
      <c r="J1822" s="52">
        <f t="shared" si="718"/>
        <v>0</v>
      </c>
      <c r="K1822" s="52">
        <f t="shared" si="718"/>
        <v>0.375</v>
      </c>
      <c r="L1822" s="52">
        <f t="shared" si="718"/>
        <v>0.625</v>
      </c>
      <c r="M1822" s="54" t="s">
        <v>14</v>
      </c>
    </row>
    <row r="1823" spans="1:13" ht="15" customHeight="1" thickTop="1" thickBot="1">
      <c r="A1823" s="49" t="s">
        <v>27</v>
      </c>
      <c r="B1823" s="50"/>
      <c r="C1823" s="50"/>
      <c r="D1823" s="50">
        <v>1</v>
      </c>
      <c r="E1823" s="50">
        <v>8</v>
      </c>
      <c r="F1823" s="50">
        <v>15</v>
      </c>
      <c r="G1823" s="51">
        <f t="shared" si="717"/>
        <v>24</v>
      </c>
      <c r="H1823" s="52">
        <f t="shared" si="718"/>
        <v>0</v>
      </c>
      <c r="I1823" s="52">
        <f t="shared" si="718"/>
        <v>0</v>
      </c>
      <c r="J1823" s="52">
        <f t="shared" si="718"/>
        <v>4.1666666666666664E-2</v>
      </c>
      <c r="K1823" s="52">
        <f t="shared" si="718"/>
        <v>0.33333333333333331</v>
      </c>
      <c r="L1823" s="52">
        <f t="shared" si="718"/>
        <v>0.625</v>
      </c>
      <c r="M1823" s="54" t="s">
        <v>14</v>
      </c>
    </row>
    <row r="1824" spans="1:13" ht="15" customHeight="1" thickTop="1" thickBot="1">
      <c r="A1824" s="49" t="s">
        <v>28</v>
      </c>
      <c r="B1824" s="50"/>
      <c r="C1824" s="50"/>
      <c r="D1824" s="50">
        <v>1</v>
      </c>
      <c r="E1824" s="50">
        <v>6</v>
      </c>
      <c r="F1824" s="50">
        <v>17</v>
      </c>
      <c r="G1824" s="51">
        <f t="shared" si="717"/>
        <v>24</v>
      </c>
      <c r="H1824" s="52">
        <f t="shared" si="718"/>
        <v>0</v>
      </c>
      <c r="I1824" s="52">
        <f t="shared" si="718"/>
        <v>0</v>
      </c>
      <c r="J1824" s="52">
        <f t="shared" si="718"/>
        <v>4.1666666666666664E-2</v>
      </c>
      <c r="K1824" s="52">
        <f t="shared" si="718"/>
        <v>0.25</v>
      </c>
      <c r="L1824" s="52">
        <f t="shared" si="718"/>
        <v>0.70833333333333337</v>
      </c>
      <c r="M1824" s="54" t="s">
        <v>14</v>
      </c>
    </row>
    <row r="1825" spans="1:13" ht="15" customHeight="1" thickTop="1" thickBot="1">
      <c r="A1825" s="55" t="s">
        <v>24</v>
      </c>
      <c r="B1825" s="56"/>
      <c r="C1825" s="56">
        <f t="shared" ref="C1825:E1825" si="719">IFERROR(AVERAGE(C1822:C1824),0)</f>
        <v>0</v>
      </c>
      <c r="D1825" s="62">
        <f t="shared" si="719"/>
        <v>1</v>
      </c>
      <c r="E1825" s="62">
        <f t="shared" si="719"/>
        <v>7.666666666666667</v>
      </c>
      <c r="F1825" s="62"/>
      <c r="G1825" s="62">
        <f>SUM(AVERAGE(G1822:G1824))</f>
        <v>24</v>
      </c>
      <c r="H1825" s="58">
        <f>AVERAGE(H1822:H1824)*0.2</f>
        <v>0</v>
      </c>
      <c r="I1825" s="58">
        <f>AVERAGE(I1822:I1824)*0.4</f>
        <v>0</v>
      </c>
      <c r="J1825" s="58">
        <f>AVERAGE(J1822:J1824)*0.6</f>
        <v>1.6666666666666666E-2</v>
      </c>
      <c r="K1825" s="58">
        <f>AVERAGE(K1822:K1824)*0.8</f>
        <v>0.25555555555555554</v>
      </c>
      <c r="L1825" s="61">
        <f>AVERAGE(L1822:L1824)*1</f>
        <v>0.65277777777777779</v>
      </c>
      <c r="M1825" s="63">
        <f>SUM(H1825:L1825)</f>
        <v>0.92500000000000004</v>
      </c>
    </row>
    <row r="1826" spans="1:13" ht="15" customHeight="1" thickTop="1" thickBot="1">
      <c r="A1826" s="44" t="s">
        <v>29</v>
      </c>
      <c r="B1826" s="45" t="s">
        <v>7</v>
      </c>
      <c r="C1826" s="45" t="s">
        <v>8</v>
      </c>
      <c r="D1826" s="45" t="s">
        <v>9</v>
      </c>
      <c r="E1826" s="45" t="s">
        <v>10</v>
      </c>
      <c r="F1826" s="45" t="s">
        <v>11</v>
      </c>
      <c r="G1826" s="46" t="s">
        <v>12</v>
      </c>
      <c r="H1826" s="45" t="s">
        <v>7</v>
      </c>
      <c r="I1826" s="45" t="s">
        <v>8</v>
      </c>
      <c r="J1826" s="45" t="s">
        <v>9</v>
      </c>
      <c r="K1826" s="45" t="s">
        <v>10</v>
      </c>
      <c r="L1826" s="60" t="s">
        <v>11</v>
      </c>
      <c r="M1826" s="46" t="s">
        <v>12</v>
      </c>
    </row>
    <row r="1827" spans="1:13" ht="15" customHeight="1" thickTop="1" thickBot="1">
      <c r="A1827" s="64" t="s">
        <v>30</v>
      </c>
      <c r="B1827" s="65"/>
      <c r="C1827" s="65"/>
      <c r="D1827" s="65"/>
      <c r="E1827" s="50">
        <v>6</v>
      </c>
      <c r="F1827" s="50">
        <v>18</v>
      </c>
      <c r="G1827" s="66">
        <f t="shared" ref="G1827:G1830" si="720">SUM(B1827:F1827)</f>
        <v>24</v>
      </c>
      <c r="H1827" s="67">
        <f t="shared" ref="H1827:L1830" si="721">IFERROR(B1827/$G$1827,0)</f>
        <v>0</v>
      </c>
      <c r="I1827" s="67">
        <f t="shared" si="721"/>
        <v>0</v>
      </c>
      <c r="J1827" s="67">
        <f t="shared" si="721"/>
        <v>0</v>
      </c>
      <c r="K1827" s="67">
        <f t="shared" si="721"/>
        <v>0.25</v>
      </c>
      <c r="L1827" s="67">
        <f t="shared" si="721"/>
        <v>0.75</v>
      </c>
      <c r="M1827" s="54" t="s">
        <v>14</v>
      </c>
    </row>
    <row r="1828" spans="1:13" ht="15" customHeight="1" thickTop="1" thickBot="1">
      <c r="A1828" s="64" t="s">
        <v>31</v>
      </c>
      <c r="B1828" s="65"/>
      <c r="C1828" s="65"/>
      <c r="D1828" s="65"/>
      <c r="E1828" s="50">
        <v>3</v>
      </c>
      <c r="F1828" s="50">
        <v>21</v>
      </c>
      <c r="G1828" s="66">
        <f t="shared" si="720"/>
        <v>24</v>
      </c>
      <c r="H1828" s="67">
        <f t="shared" si="721"/>
        <v>0</v>
      </c>
      <c r="I1828" s="67">
        <f t="shared" si="721"/>
        <v>0</v>
      </c>
      <c r="J1828" s="67">
        <f t="shared" si="721"/>
        <v>0</v>
      </c>
      <c r="K1828" s="67">
        <f t="shared" si="721"/>
        <v>0.125</v>
      </c>
      <c r="L1828" s="67">
        <f t="shared" si="721"/>
        <v>0.875</v>
      </c>
      <c r="M1828" s="54" t="s">
        <v>14</v>
      </c>
    </row>
    <row r="1829" spans="1:13" ht="15" customHeight="1" thickTop="1" thickBot="1">
      <c r="A1829" s="64" t="s">
        <v>32</v>
      </c>
      <c r="B1829" s="65"/>
      <c r="C1829" s="65"/>
      <c r="D1829" s="65"/>
      <c r="E1829" s="50">
        <v>5</v>
      </c>
      <c r="F1829" s="50">
        <v>19</v>
      </c>
      <c r="G1829" s="66">
        <f t="shared" si="720"/>
        <v>24</v>
      </c>
      <c r="H1829" s="67">
        <f t="shared" si="721"/>
        <v>0</v>
      </c>
      <c r="I1829" s="67">
        <f t="shared" si="721"/>
        <v>0</v>
      </c>
      <c r="J1829" s="67">
        <f t="shared" si="721"/>
        <v>0</v>
      </c>
      <c r="K1829" s="67">
        <f t="shared" si="721"/>
        <v>0.20833333333333334</v>
      </c>
      <c r="L1829" s="67">
        <f t="shared" si="721"/>
        <v>0.79166666666666663</v>
      </c>
      <c r="M1829" s="54" t="s">
        <v>14</v>
      </c>
    </row>
    <row r="1830" spans="1:13" ht="15" customHeight="1" thickTop="1" thickBot="1">
      <c r="A1830" s="64" t="s">
        <v>33</v>
      </c>
      <c r="B1830" s="65"/>
      <c r="C1830" s="65"/>
      <c r="D1830" s="65"/>
      <c r="E1830" s="50">
        <v>6</v>
      </c>
      <c r="F1830" s="50">
        <v>18</v>
      </c>
      <c r="G1830" s="66">
        <f t="shared" si="720"/>
        <v>24</v>
      </c>
      <c r="H1830" s="67">
        <f t="shared" si="721"/>
        <v>0</v>
      </c>
      <c r="I1830" s="67">
        <f t="shared" si="721"/>
        <v>0</v>
      </c>
      <c r="J1830" s="67">
        <f t="shared" si="721"/>
        <v>0</v>
      </c>
      <c r="K1830" s="67">
        <f t="shared" si="721"/>
        <v>0.25</v>
      </c>
      <c r="L1830" s="67">
        <f t="shared" si="721"/>
        <v>0.75</v>
      </c>
      <c r="M1830" s="54" t="s">
        <v>14</v>
      </c>
    </row>
    <row r="1831" spans="1:13" ht="15" customHeight="1" thickTop="1" thickBot="1">
      <c r="A1831" s="68" t="s">
        <v>24</v>
      </c>
      <c r="B1831" s="69">
        <f t="shared" ref="B1831:E1831" si="722">IFERROR(AVERAGE(B1827:B1830),0)</f>
        <v>0</v>
      </c>
      <c r="C1831" s="69">
        <f t="shared" si="722"/>
        <v>0</v>
      </c>
      <c r="D1831" s="69">
        <f t="shared" si="722"/>
        <v>0</v>
      </c>
      <c r="E1831" s="69">
        <f t="shared" si="722"/>
        <v>5</v>
      </c>
      <c r="F1831" s="69"/>
      <c r="G1831" s="69">
        <f>SUM(AVERAGE(G1827:G1830))</f>
        <v>24</v>
      </c>
      <c r="H1831" s="63">
        <f>AVERAGE(H1827:H1830)*0.2</f>
        <v>0</v>
      </c>
      <c r="I1831" s="63">
        <f>AVERAGE(I1827:I1830)*0.4</f>
        <v>0</v>
      </c>
      <c r="J1831" s="63">
        <f>AVERAGE(J1827:J1830)*0.6</f>
        <v>0</v>
      </c>
      <c r="K1831" s="63">
        <f>AVERAGE(K1827:K1830)*0.8</f>
        <v>0.16666666666666669</v>
      </c>
      <c r="L1831" s="70">
        <f>AVERAGE(L1827:L1830)*1</f>
        <v>0.79166666666666663</v>
      </c>
      <c r="M1831" s="63">
        <f>SUM(H1831:L1831)</f>
        <v>0.95833333333333326</v>
      </c>
    </row>
    <row r="1832" spans="1:13" ht="15" customHeight="1" thickTop="1" thickBot="1">
      <c r="A1832" s="71" t="s">
        <v>114</v>
      </c>
      <c r="B1832" s="72"/>
      <c r="C1832" s="72"/>
      <c r="D1832" s="72"/>
      <c r="E1832" s="72"/>
      <c r="F1832" s="72"/>
      <c r="G1832" s="73">
        <f>SUM(B1832:F1832)</f>
        <v>0</v>
      </c>
      <c r="H1832" s="74">
        <f t="shared" ref="H1832:L1832" si="723">IFERROR(B1832/$G$1832,0)</f>
        <v>0</v>
      </c>
      <c r="I1832" s="74">
        <f t="shared" si="723"/>
        <v>0</v>
      </c>
      <c r="J1832" s="74">
        <f t="shared" si="723"/>
        <v>0</v>
      </c>
      <c r="K1832" s="74">
        <f t="shared" si="723"/>
        <v>0</v>
      </c>
      <c r="L1832" s="74">
        <f t="shared" si="723"/>
        <v>0</v>
      </c>
      <c r="M1832" s="54" t="s">
        <v>14</v>
      </c>
    </row>
    <row r="1833" spans="1:13" ht="15" customHeight="1" thickTop="1" thickBot="1">
      <c r="A1833" s="170" t="s">
        <v>35</v>
      </c>
      <c r="B1833" s="171"/>
      <c r="C1833" s="171"/>
      <c r="D1833" s="171"/>
      <c r="E1833" s="171"/>
      <c r="F1833" s="172"/>
      <c r="G1833" s="75">
        <v>24</v>
      </c>
      <c r="H1833" s="63" t="s">
        <v>14</v>
      </c>
      <c r="I1833" s="63" t="s">
        <v>14</v>
      </c>
      <c r="J1833" s="63" t="s">
        <v>14</v>
      </c>
      <c r="K1833" s="63" t="s">
        <v>14</v>
      </c>
      <c r="L1833" s="63" t="s">
        <v>14</v>
      </c>
      <c r="M1833" s="63">
        <f>(M1813+M1820+M1825+M1831)/4</f>
        <v>0.95</v>
      </c>
    </row>
    <row r="1834" spans="1:13" ht="15" customHeight="1" thickTop="1">
      <c r="A1834" s="37"/>
      <c r="B1834" s="37"/>
      <c r="C1834" s="37"/>
      <c r="D1834" s="37"/>
      <c r="E1834" s="37"/>
      <c r="F1834" s="37"/>
      <c r="G1834" s="37"/>
      <c r="H1834" s="37"/>
      <c r="I1834" s="37"/>
      <c r="J1834" s="37"/>
      <c r="K1834" s="37"/>
      <c r="L1834" s="37"/>
      <c r="M1834" s="37"/>
    </row>
    <row r="1835" spans="1:13" ht="15" customHeight="1" thickBot="1">
      <c r="A1835" s="37"/>
      <c r="B1835" s="37"/>
      <c r="C1835" s="37"/>
      <c r="D1835" s="37"/>
      <c r="E1835" s="37"/>
      <c r="F1835" s="37"/>
      <c r="G1835" s="37"/>
      <c r="H1835" s="37"/>
      <c r="I1835" s="37"/>
      <c r="J1835" s="37"/>
      <c r="K1835" s="37"/>
      <c r="L1835" s="37"/>
      <c r="M1835" s="37"/>
    </row>
    <row r="1836" spans="1:13" ht="15" customHeight="1" thickTop="1" thickBot="1">
      <c r="A1836" s="39" t="s">
        <v>0</v>
      </c>
      <c r="B1836" s="153" t="s">
        <v>52</v>
      </c>
      <c r="C1836" s="154"/>
      <c r="D1836" s="154"/>
      <c r="E1836" s="154"/>
      <c r="F1836" s="154"/>
      <c r="G1836" s="155"/>
      <c r="H1836" s="156" t="s">
        <v>111</v>
      </c>
      <c r="I1836" s="157"/>
      <c r="J1836" s="158"/>
      <c r="K1836" s="40" t="s">
        <v>2</v>
      </c>
      <c r="L1836" s="159">
        <v>45322</v>
      </c>
      <c r="M1836" s="160"/>
    </row>
    <row r="1837" spans="1:13" ht="15" customHeight="1" thickBot="1">
      <c r="A1837" s="161" t="s">
        <v>3</v>
      </c>
      <c r="B1837" s="162"/>
      <c r="C1837" s="162"/>
      <c r="D1837" s="162"/>
      <c r="E1837" s="162"/>
      <c r="F1837" s="162"/>
      <c r="G1837" s="163"/>
      <c r="H1837" s="41" t="s">
        <v>112</v>
      </c>
      <c r="I1837" s="167">
        <v>21</v>
      </c>
      <c r="J1837" s="155"/>
      <c r="K1837" s="42"/>
      <c r="L1837" s="41"/>
      <c r="M1837" s="41"/>
    </row>
    <row r="1838" spans="1:13" ht="15" customHeight="1" thickBot="1">
      <c r="A1838" s="164"/>
      <c r="B1838" s="165"/>
      <c r="C1838" s="165"/>
      <c r="D1838" s="165"/>
      <c r="E1838" s="165"/>
      <c r="F1838" s="165"/>
      <c r="G1838" s="166"/>
      <c r="H1838" s="41" t="s">
        <v>113</v>
      </c>
      <c r="I1838" s="167">
        <v>3</v>
      </c>
      <c r="J1838" s="155"/>
      <c r="K1838" s="41"/>
      <c r="L1838" s="41"/>
      <c r="M1838" s="41"/>
    </row>
    <row r="1839" spans="1:13" ht="15" customHeight="1" thickBot="1">
      <c r="A1839" s="43" t="s">
        <v>4</v>
      </c>
      <c r="B1839" s="168" t="s">
        <v>5</v>
      </c>
      <c r="C1839" s="169"/>
      <c r="D1839" s="169"/>
      <c r="E1839" s="169"/>
      <c r="F1839" s="169"/>
      <c r="G1839" s="169"/>
      <c r="H1839" s="167" t="s">
        <v>5</v>
      </c>
      <c r="I1839" s="154"/>
      <c r="J1839" s="154"/>
      <c r="K1839" s="154"/>
      <c r="L1839" s="154"/>
      <c r="M1839" s="155"/>
    </row>
    <row r="1840" spans="1:13" ht="15" customHeight="1" thickTop="1" thickBot="1">
      <c r="A1840" s="44" t="s">
        <v>6</v>
      </c>
      <c r="B1840" s="45" t="s">
        <v>7</v>
      </c>
      <c r="C1840" s="45" t="s">
        <v>8</v>
      </c>
      <c r="D1840" s="45" t="s">
        <v>9</v>
      </c>
      <c r="E1840" s="45" t="s">
        <v>10</v>
      </c>
      <c r="F1840" s="45" t="s">
        <v>11</v>
      </c>
      <c r="G1840" s="46" t="s">
        <v>12</v>
      </c>
      <c r="H1840" s="47" t="s">
        <v>7</v>
      </c>
      <c r="I1840" s="47" t="s">
        <v>8</v>
      </c>
      <c r="J1840" s="47" t="s">
        <v>9</v>
      </c>
      <c r="K1840" s="47" t="s">
        <v>10</v>
      </c>
      <c r="L1840" s="47" t="s">
        <v>11</v>
      </c>
      <c r="M1840" s="48" t="s">
        <v>12</v>
      </c>
    </row>
    <row r="1841" spans="1:13" ht="15" customHeight="1" thickTop="1" thickBot="1">
      <c r="A1841" s="49" t="s">
        <v>13</v>
      </c>
      <c r="B1841" s="50"/>
      <c r="C1841" s="50">
        <v>1</v>
      </c>
      <c r="D1841" s="50"/>
      <c r="E1841" s="50">
        <v>5</v>
      </c>
      <c r="F1841" s="50">
        <v>18</v>
      </c>
      <c r="G1841" s="51">
        <f t="shared" ref="G1841:G1843" si="724">SUM(B1841:F1841)</f>
        <v>24</v>
      </c>
      <c r="H1841" s="52">
        <f t="shared" ref="H1841:L1843" si="725">IFERROR(B1841/$G$1841,0)</f>
        <v>0</v>
      </c>
      <c r="I1841" s="52">
        <f t="shared" si="725"/>
        <v>4.1666666666666664E-2</v>
      </c>
      <c r="J1841" s="52">
        <f t="shared" si="725"/>
        <v>0</v>
      </c>
      <c r="K1841" s="52">
        <f t="shared" si="725"/>
        <v>0.20833333333333334</v>
      </c>
      <c r="L1841" s="52">
        <f t="shared" si="725"/>
        <v>0.75</v>
      </c>
      <c r="M1841" s="53" t="s">
        <v>14</v>
      </c>
    </row>
    <row r="1842" spans="1:13" ht="15" customHeight="1" thickTop="1" thickBot="1">
      <c r="A1842" s="49" t="s">
        <v>15</v>
      </c>
      <c r="B1842" s="50"/>
      <c r="C1842" s="50">
        <v>1</v>
      </c>
      <c r="D1842" s="50">
        <v>1</v>
      </c>
      <c r="E1842" s="50">
        <v>6</v>
      </c>
      <c r="F1842" s="50">
        <v>16</v>
      </c>
      <c r="G1842" s="51">
        <f t="shared" si="724"/>
        <v>24</v>
      </c>
      <c r="H1842" s="52">
        <f t="shared" si="725"/>
        <v>0</v>
      </c>
      <c r="I1842" s="52">
        <f t="shared" si="725"/>
        <v>4.1666666666666664E-2</v>
      </c>
      <c r="J1842" s="52">
        <f t="shared" si="725"/>
        <v>4.1666666666666664E-2</v>
      </c>
      <c r="K1842" s="52">
        <f t="shared" si="725"/>
        <v>0.25</v>
      </c>
      <c r="L1842" s="52">
        <f t="shared" si="725"/>
        <v>0.66666666666666663</v>
      </c>
      <c r="M1842" s="54" t="s">
        <v>14</v>
      </c>
    </row>
    <row r="1843" spans="1:13" ht="15" customHeight="1" thickTop="1" thickBot="1">
      <c r="A1843" s="49" t="s">
        <v>16</v>
      </c>
      <c r="B1843" s="50"/>
      <c r="C1843" s="50">
        <v>1</v>
      </c>
      <c r="D1843" s="50"/>
      <c r="E1843" s="50">
        <v>10</v>
      </c>
      <c r="F1843" s="50">
        <v>13</v>
      </c>
      <c r="G1843" s="51">
        <f t="shared" si="724"/>
        <v>24</v>
      </c>
      <c r="H1843" s="52">
        <f t="shared" si="725"/>
        <v>0</v>
      </c>
      <c r="I1843" s="52">
        <f t="shared" si="725"/>
        <v>4.1666666666666664E-2</v>
      </c>
      <c r="J1843" s="52">
        <f t="shared" si="725"/>
        <v>0</v>
      </c>
      <c r="K1843" s="52">
        <f t="shared" si="725"/>
        <v>0.41666666666666669</v>
      </c>
      <c r="L1843" s="52">
        <f t="shared" si="725"/>
        <v>0.54166666666666663</v>
      </c>
      <c r="M1843" s="54" t="s">
        <v>14</v>
      </c>
    </row>
    <row r="1844" spans="1:13" ht="15" customHeight="1" thickTop="1" thickBot="1">
      <c r="A1844" s="55" t="s">
        <v>17</v>
      </c>
      <c r="B1844" s="56">
        <f>IFERROR(AVERAGE(B1841:B1843),0)</f>
        <v>0</v>
      </c>
      <c r="C1844" s="56"/>
      <c r="D1844" s="56">
        <f t="shared" ref="D1844:E1844" si="726">IFERROR(AVERAGE(D1841:D1843),0)</f>
        <v>1</v>
      </c>
      <c r="E1844" s="56">
        <f t="shared" si="726"/>
        <v>7</v>
      </c>
      <c r="F1844" s="56"/>
      <c r="G1844" s="56">
        <f>SUM(AVERAGE(G1841:G1843))</f>
        <v>24</v>
      </c>
      <c r="H1844" s="57">
        <f>AVERAGE(H1841:H1843)*0.2</f>
        <v>0</v>
      </c>
      <c r="I1844" s="57">
        <f>AVERAGE(I1841:I1843)*0.4</f>
        <v>1.6666666666666666E-2</v>
      </c>
      <c r="J1844" s="57">
        <f>AVERAGE(J1841:J1843)*0.6</f>
        <v>8.3333333333333332E-3</v>
      </c>
      <c r="K1844" s="57">
        <f>AVERAGE(K1841:K1843)*0.8</f>
        <v>0.23333333333333336</v>
      </c>
      <c r="L1844" s="57">
        <f>AVERAGE(L1841:L1843)*1</f>
        <v>0.65277777777777768</v>
      </c>
      <c r="M1844" s="58">
        <f>SUM(H1844:L1844)</f>
        <v>0.91111111111111098</v>
      </c>
    </row>
    <row r="1845" spans="1:13" ht="15" customHeight="1" thickTop="1" thickBot="1">
      <c r="A1845" s="59" t="s">
        <v>18</v>
      </c>
      <c r="B1845" s="45" t="s">
        <v>7</v>
      </c>
      <c r="C1845" s="45" t="s">
        <v>8</v>
      </c>
      <c r="D1845" s="45" t="s">
        <v>9</v>
      </c>
      <c r="E1845" s="45" t="s">
        <v>10</v>
      </c>
      <c r="F1845" s="45" t="s">
        <v>11</v>
      </c>
      <c r="G1845" s="46" t="s">
        <v>12</v>
      </c>
      <c r="H1845" s="45" t="s">
        <v>7</v>
      </c>
      <c r="I1845" s="45" t="s">
        <v>8</v>
      </c>
      <c r="J1845" s="45" t="s">
        <v>9</v>
      </c>
      <c r="K1845" s="45" t="s">
        <v>10</v>
      </c>
      <c r="L1845" s="60" t="s">
        <v>11</v>
      </c>
      <c r="M1845" s="46" t="s">
        <v>12</v>
      </c>
    </row>
    <row r="1846" spans="1:13" ht="15" customHeight="1" thickTop="1" thickBot="1">
      <c r="A1846" s="49" t="s">
        <v>19</v>
      </c>
      <c r="B1846" s="50"/>
      <c r="C1846" s="50">
        <v>1</v>
      </c>
      <c r="D1846" s="50"/>
      <c r="E1846" s="50">
        <v>6</v>
      </c>
      <c r="F1846" s="50">
        <v>17</v>
      </c>
      <c r="G1846" s="51">
        <f t="shared" ref="G1846:G1850" si="727">SUM(B1846:F1846)</f>
        <v>24</v>
      </c>
      <c r="H1846" s="52">
        <f t="shared" ref="H1846:L1850" si="728">IFERROR(B1846/$G$1846,0)</f>
        <v>0</v>
      </c>
      <c r="I1846" s="52">
        <f t="shared" si="728"/>
        <v>4.1666666666666664E-2</v>
      </c>
      <c r="J1846" s="52">
        <f t="shared" si="728"/>
        <v>0</v>
      </c>
      <c r="K1846" s="52">
        <f t="shared" si="728"/>
        <v>0.25</v>
      </c>
      <c r="L1846" s="52">
        <f t="shared" si="728"/>
        <v>0.70833333333333337</v>
      </c>
      <c r="M1846" s="54" t="s">
        <v>14</v>
      </c>
    </row>
    <row r="1847" spans="1:13" ht="15" customHeight="1" thickTop="1" thickBot="1">
      <c r="A1847" s="49" t="s">
        <v>20</v>
      </c>
      <c r="B1847" s="50"/>
      <c r="C1847" s="50">
        <v>1</v>
      </c>
      <c r="D1847" s="50">
        <v>1</v>
      </c>
      <c r="E1847" s="50">
        <v>7</v>
      </c>
      <c r="F1847" s="50">
        <v>15</v>
      </c>
      <c r="G1847" s="51">
        <f t="shared" si="727"/>
        <v>24</v>
      </c>
      <c r="H1847" s="52">
        <f t="shared" si="728"/>
        <v>0</v>
      </c>
      <c r="I1847" s="52">
        <f t="shared" si="728"/>
        <v>4.1666666666666664E-2</v>
      </c>
      <c r="J1847" s="52">
        <f t="shared" si="728"/>
        <v>4.1666666666666664E-2</v>
      </c>
      <c r="K1847" s="52">
        <f t="shared" si="728"/>
        <v>0.29166666666666669</v>
      </c>
      <c r="L1847" s="52">
        <f t="shared" si="728"/>
        <v>0.625</v>
      </c>
      <c r="M1847" s="54" t="s">
        <v>14</v>
      </c>
    </row>
    <row r="1848" spans="1:13" ht="15" customHeight="1" thickTop="1" thickBot="1">
      <c r="A1848" s="49" t="s">
        <v>21</v>
      </c>
      <c r="B1848" s="50"/>
      <c r="C1848" s="50">
        <v>1</v>
      </c>
      <c r="D1848" s="50"/>
      <c r="E1848" s="50">
        <v>7</v>
      </c>
      <c r="F1848" s="50">
        <v>16</v>
      </c>
      <c r="G1848" s="51">
        <f t="shared" si="727"/>
        <v>24</v>
      </c>
      <c r="H1848" s="52">
        <f t="shared" si="728"/>
        <v>0</v>
      </c>
      <c r="I1848" s="52">
        <f t="shared" si="728"/>
        <v>4.1666666666666664E-2</v>
      </c>
      <c r="J1848" s="52">
        <f t="shared" si="728"/>
        <v>0</v>
      </c>
      <c r="K1848" s="52">
        <f t="shared" si="728"/>
        <v>0.29166666666666669</v>
      </c>
      <c r="L1848" s="52">
        <f t="shared" si="728"/>
        <v>0.66666666666666663</v>
      </c>
      <c r="M1848" s="54" t="s">
        <v>14</v>
      </c>
    </row>
    <row r="1849" spans="1:13" ht="15" customHeight="1" thickTop="1" thickBot="1">
      <c r="A1849" s="49" t="s">
        <v>22</v>
      </c>
      <c r="B1849" s="50"/>
      <c r="C1849" s="50">
        <v>1</v>
      </c>
      <c r="D1849" s="50"/>
      <c r="E1849" s="50">
        <v>6</v>
      </c>
      <c r="F1849" s="50">
        <v>17</v>
      </c>
      <c r="G1849" s="51">
        <f t="shared" si="727"/>
        <v>24</v>
      </c>
      <c r="H1849" s="52">
        <f t="shared" si="728"/>
        <v>0</v>
      </c>
      <c r="I1849" s="52">
        <f t="shared" si="728"/>
        <v>4.1666666666666664E-2</v>
      </c>
      <c r="J1849" s="52">
        <f t="shared" si="728"/>
        <v>0</v>
      </c>
      <c r="K1849" s="52">
        <f t="shared" si="728"/>
        <v>0.25</v>
      </c>
      <c r="L1849" s="52">
        <f t="shared" si="728"/>
        <v>0.70833333333333337</v>
      </c>
      <c r="M1849" s="54" t="s">
        <v>14</v>
      </c>
    </row>
    <row r="1850" spans="1:13" ht="15" customHeight="1" thickTop="1" thickBot="1">
      <c r="A1850" s="49" t="s">
        <v>23</v>
      </c>
      <c r="B1850" s="50"/>
      <c r="C1850" s="50">
        <v>1</v>
      </c>
      <c r="D1850" s="50">
        <v>1</v>
      </c>
      <c r="E1850" s="50">
        <v>6</v>
      </c>
      <c r="F1850" s="50">
        <v>16</v>
      </c>
      <c r="G1850" s="51">
        <f t="shared" si="727"/>
        <v>24</v>
      </c>
      <c r="H1850" s="52">
        <f t="shared" si="728"/>
        <v>0</v>
      </c>
      <c r="I1850" s="52">
        <f t="shared" si="728"/>
        <v>4.1666666666666664E-2</v>
      </c>
      <c r="J1850" s="52">
        <f t="shared" si="728"/>
        <v>4.1666666666666664E-2</v>
      </c>
      <c r="K1850" s="52">
        <f t="shared" si="728"/>
        <v>0.25</v>
      </c>
      <c r="L1850" s="52">
        <f t="shared" si="728"/>
        <v>0.66666666666666663</v>
      </c>
      <c r="M1850" s="54"/>
    </row>
    <row r="1851" spans="1:13" ht="15" customHeight="1" thickTop="1" thickBot="1">
      <c r="A1851" s="55" t="s">
        <v>24</v>
      </c>
      <c r="B1851" s="56">
        <f t="shared" ref="B1851:E1851" si="729">IFERROR(AVERAGE(B1846:B1850),0)</f>
        <v>0</v>
      </c>
      <c r="C1851" s="56">
        <f t="shared" si="729"/>
        <v>1</v>
      </c>
      <c r="D1851" s="56">
        <f t="shared" si="729"/>
        <v>1</v>
      </c>
      <c r="E1851" s="56">
        <f t="shared" si="729"/>
        <v>6.4</v>
      </c>
      <c r="F1851" s="56"/>
      <c r="G1851" s="56">
        <f>SUM(AVERAGE(G1846:G1850))</f>
        <v>24</v>
      </c>
      <c r="H1851" s="58">
        <f>AVERAGE(H1846:H1850)*0.2</f>
        <v>0</v>
      </c>
      <c r="I1851" s="58">
        <f>AVERAGE(I1846:I1850)*0.4</f>
        <v>1.6666666666666666E-2</v>
      </c>
      <c r="J1851" s="58">
        <f>AVERAGE(J1846:J1850)*0.6</f>
        <v>0.01</v>
      </c>
      <c r="K1851" s="58">
        <f>AVERAGE(K1846:K1850)*0.8</f>
        <v>0.21333333333333337</v>
      </c>
      <c r="L1851" s="61">
        <f>AVERAGE(L1846:L1850)*1</f>
        <v>0.67500000000000004</v>
      </c>
      <c r="M1851" s="58">
        <f>SUM(H1851:L1851)</f>
        <v>0.91500000000000004</v>
      </c>
    </row>
    <row r="1852" spans="1:13" ht="15" customHeight="1" thickTop="1" thickBot="1">
      <c r="A1852" s="59" t="s">
        <v>25</v>
      </c>
      <c r="B1852" s="45" t="s">
        <v>7</v>
      </c>
      <c r="C1852" s="45" t="s">
        <v>8</v>
      </c>
      <c r="D1852" s="45" t="s">
        <v>9</v>
      </c>
      <c r="E1852" s="45" t="s">
        <v>10</v>
      </c>
      <c r="F1852" s="45" t="s">
        <v>11</v>
      </c>
      <c r="G1852" s="46" t="s">
        <v>12</v>
      </c>
      <c r="H1852" s="45" t="s">
        <v>7</v>
      </c>
      <c r="I1852" s="45" t="s">
        <v>8</v>
      </c>
      <c r="J1852" s="45" t="s">
        <v>9</v>
      </c>
      <c r="K1852" s="45" t="s">
        <v>10</v>
      </c>
      <c r="L1852" s="60" t="s">
        <v>11</v>
      </c>
      <c r="M1852" s="46" t="s">
        <v>12</v>
      </c>
    </row>
    <row r="1853" spans="1:13" ht="15" customHeight="1" thickTop="1" thickBot="1">
      <c r="A1853" s="49" t="s">
        <v>26</v>
      </c>
      <c r="B1853" s="50"/>
      <c r="C1853" s="50">
        <v>1</v>
      </c>
      <c r="D1853" s="50">
        <v>2</v>
      </c>
      <c r="E1853" s="50">
        <v>12</v>
      </c>
      <c r="F1853" s="50">
        <v>9</v>
      </c>
      <c r="G1853" s="51">
        <f t="shared" ref="G1853:G1855" si="730">SUM(B1853:F1853)</f>
        <v>24</v>
      </c>
      <c r="H1853" s="52">
        <f t="shared" ref="H1853:L1855" si="731">IFERROR(B1853/$G$1853,0)</f>
        <v>0</v>
      </c>
      <c r="I1853" s="52">
        <f t="shared" si="731"/>
        <v>4.1666666666666664E-2</v>
      </c>
      <c r="J1853" s="52">
        <f t="shared" si="731"/>
        <v>8.3333333333333329E-2</v>
      </c>
      <c r="K1853" s="52">
        <f t="shared" si="731"/>
        <v>0.5</v>
      </c>
      <c r="L1853" s="52">
        <f t="shared" si="731"/>
        <v>0.375</v>
      </c>
      <c r="M1853" s="54" t="s">
        <v>14</v>
      </c>
    </row>
    <row r="1854" spans="1:13" ht="15" customHeight="1" thickTop="1" thickBot="1">
      <c r="A1854" s="49" t="s">
        <v>27</v>
      </c>
      <c r="B1854" s="50"/>
      <c r="C1854" s="50">
        <v>1</v>
      </c>
      <c r="D1854" s="50">
        <v>5</v>
      </c>
      <c r="E1854" s="50">
        <v>8</v>
      </c>
      <c r="F1854" s="50">
        <v>10</v>
      </c>
      <c r="G1854" s="51">
        <f t="shared" si="730"/>
        <v>24</v>
      </c>
      <c r="H1854" s="52">
        <f t="shared" si="731"/>
        <v>0</v>
      </c>
      <c r="I1854" s="52">
        <f t="shared" si="731"/>
        <v>4.1666666666666664E-2</v>
      </c>
      <c r="J1854" s="52">
        <f t="shared" si="731"/>
        <v>0.20833333333333334</v>
      </c>
      <c r="K1854" s="52">
        <f t="shared" si="731"/>
        <v>0.33333333333333331</v>
      </c>
      <c r="L1854" s="52">
        <f t="shared" si="731"/>
        <v>0.41666666666666669</v>
      </c>
      <c r="M1854" s="54" t="s">
        <v>14</v>
      </c>
    </row>
    <row r="1855" spans="1:13" ht="15" customHeight="1" thickTop="1" thickBot="1">
      <c r="A1855" s="49" t="s">
        <v>28</v>
      </c>
      <c r="B1855" s="50"/>
      <c r="C1855" s="50">
        <v>1</v>
      </c>
      <c r="D1855" s="50">
        <v>4</v>
      </c>
      <c r="E1855" s="50">
        <v>3</v>
      </c>
      <c r="F1855" s="50">
        <v>16</v>
      </c>
      <c r="G1855" s="51">
        <f t="shared" si="730"/>
        <v>24</v>
      </c>
      <c r="H1855" s="52">
        <f t="shared" si="731"/>
        <v>0</v>
      </c>
      <c r="I1855" s="52">
        <f t="shared" si="731"/>
        <v>4.1666666666666664E-2</v>
      </c>
      <c r="J1855" s="52">
        <f t="shared" si="731"/>
        <v>0.16666666666666666</v>
      </c>
      <c r="K1855" s="52">
        <f t="shared" si="731"/>
        <v>0.125</v>
      </c>
      <c r="L1855" s="52">
        <f t="shared" si="731"/>
        <v>0.66666666666666663</v>
      </c>
      <c r="M1855" s="54" t="s">
        <v>14</v>
      </c>
    </row>
    <row r="1856" spans="1:13" ht="15" customHeight="1" thickTop="1" thickBot="1">
      <c r="A1856" s="55" t="s">
        <v>24</v>
      </c>
      <c r="B1856" s="56"/>
      <c r="C1856" s="56">
        <f t="shared" ref="C1856:E1856" si="732">IFERROR(AVERAGE(C1853:C1855),0)</f>
        <v>1</v>
      </c>
      <c r="D1856" s="62">
        <f t="shared" si="732"/>
        <v>3.6666666666666665</v>
      </c>
      <c r="E1856" s="62">
        <f t="shared" si="732"/>
        <v>7.666666666666667</v>
      </c>
      <c r="F1856" s="62"/>
      <c r="G1856" s="62">
        <f>SUM(AVERAGE(G1853:G1855))</f>
        <v>24</v>
      </c>
      <c r="H1856" s="58">
        <f>AVERAGE(H1853:H1855)*0.2</f>
        <v>0</v>
      </c>
      <c r="I1856" s="58">
        <f>AVERAGE(I1853:I1855)*0.4</f>
        <v>1.6666666666666666E-2</v>
      </c>
      <c r="J1856" s="58">
        <f>AVERAGE(J1853:J1855)*0.6</f>
        <v>9.1666666666666674E-2</v>
      </c>
      <c r="K1856" s="58">
        <f>AVERAGE(K1853:K1855)*0.8</f>
        <v>0.25555555555555554</v>
      </c>
      <c r="L1856" s="61">
        <f>AVERAGE(L1853:L1855)*1</f>
        <v>0.48611111111111116</v>
      </c>
      <c r="M1856" s="63">
        <f>SUM(H1856:L1856)</f>
        <v>0.85000000000000009</v>
      </c>
    </row>
    <row r="1857" spans="1:13" ht="15" customHeight="1" thickTop="1" thickBot="1">
      <c r="A1857" s="44" t="s">
        <v>29</v>
      </c>
      <c r="B1857" s="45" t="s">
        <v>7</v>
      </c>
      <c r="C1857" s="45" t="s">
        <v>8</v>
      </c>
      <c r="D1857" s="45" t="s">
        <v>9</v>
      </c>
      <c r="E1857" s="45" t="s">
        <v>10</v>
      </c>
      <c r="F1857" s="45" t="s">
        <v>11</v>
      </c>
      <c r="G1857" s="46" t="s">
        <v>12</v>
      </c>
      <c r="H1857" s="45" t="s">
        <v>7</v>
      </c>
      <c r="I1857" s="45" t="s">
        <v>8</v>
      </c>
      <c r="J1857" s="45" t="s">
        <v>9</v>
      </c>
      <c r="K1857" s="45" t="s">
        <v>10</v>
      </c>
      <c r="L1857" s="60" t="s">
        <v>11</v>
      </c>
      <c r="M1857" s="46" t="s">
        <v>12</v>
      </c>
    </row>
    <row r="1858" spans="1:13" ht="15" customHeight="1" thickTop="1" thickBot="1">
      <c r="A1858" s="64" t="s">
        <v>30</v>
      </c>
      <c r="B1858" s="65"/>
      <c r="C1858" s="65">
        <v>1</v>
      </c>
      <c r="D1858" s="65"/>
      <c r="E1858" s="50">
        <v>8</v>
      </c>
      <c r="F1858" s="50">
        <v>15</v>
      </c>
      <c r="G1858" s="66">
        <f t="shared" ref="G1858:G1861" si="733">SUM(B1858:F1858)</f>
        <v>24</v>
      </c>
      <c r="H1858" s="67">
        <f t="shared" ref="H1858:L1861" si="734">IFERROR(B1858/$G$1858,0)</f>
        <v>0</v>
      </c>
      <c r="I1858" s="67">
        <f t="shared" si="734"/>
        <v>4.1666666666666664E-2</v>
      </c>
      <c r="J1858" s="67">
        <f t="shared" si="734"/>
        <v>0</v>
      </c>
      <c r="K1858" s="67">
        <f t="shared" si="734"/>
        <v>0.33333333333333331</v>
      </c>
      <c r="L1858" s="67">
        <f t="shared" si="734"/>
        <v>0.625</v>
      </c>
      <c r="M1858" s="54" t="s">
        <v>14</v>
      </c>
    </row>
    <row r="1859" spans="1:13" ht="15" customHeight="1" thickTop="1" thickBot="1">
      <c r="A1859" s="64" t="s">
        <v>31</v>
      </c>
      <c r="B1859" s="65"/>
      <c r="C1859" s="65">
        <v>1</v>
      </c>
      <c r="D1859" s="65">
        <v>1</v>
      </c>
      <c r="E1859" s="50">
        <v>7</v>
      </c>
      <c r="F1859" s="50">
        <v>15</v>
      </c>
      <c r="G1859" s="66">
        <f t="shared" si="733"/>
        <v>24</v>
      </c>
      <c r="H1859" s="67">
        <f t="shared" si="734"/>
        <v>0</v>
      </c>
      <c r="I1859" s="67">
        <f t="shared" si="734"/>
        <v>4.1666666666666664E-2</v>
      </c>
      <c r="J1859" s="67">
        <f t="shared" si="734"/>
        <v>4.1666666666666664E-2</v>
      </c>
      <c r="K1859" s="67">
        <f t="shared" si="734"/>
        <v>0.29166666666666669</v>
      </c>
      <c r="L1859" s="67">
        <f t="shared" si="734"/>
        <v>0.625</v>
      </c>
      <c r="M1859" s="54" t="s">
        <v>14</v>
      </c>
    </row>
    <row r="1860" spans="1:13" ht="15" customHeight="1" thickTop="1" thickBot="1">
      <c r="A1860" s="64" t="s">
        <v>32</v>
      </c>
      <c r="B1860" s="65"/>
      <c r="C1860" s="65">
        <v>1</v>
      </c>
      <c r="D1860" s="65">
        <v>2</v>
      </c>
      <c r="E1860" s="50">
        <v>9</v>
      </c>
      <c r="F1860" s="50">
        <v>12</v>
      </c>
      <c r="G1860" s="66">
        <f t="shared" si="733"/>
        <v>24</v>
      </c>
      <c r="H1860" s="67">
        <f t="shared" si="734"/>
        <v>0</v>
      </c>
      <c r="I1860" s="67">
        <f t="shared" si="734"/>
        <v>4.1666666666666664E-2</v>
      </c>
      <c r="J1860" s="67">
        <f t="shared" si="734"/>
        <v>8.3333333333333329E-2</v>
      </c>
      <c r="K1860" s="67">
        <f t="shared" si="734"/>
        <v>0.375</v>
      </c>
      <c r="L1860" s="67">
        <f t="shared" si="734"/>
        <v>0.5</v>
      </c>
      <c r="M1860" s="54" t="s">
        <v>14</v>
      </c>
    </row>
    <row r="1861" spans="1:13" ht="15" customHeight="1" thickTop="1" thickBot="1">
      <c r="A1861" s="64" t="s">
        <v>33</v>
      </c>
      <c r="B1861" s="65"/>
      <c r="C1861" s="65">
        <v>1</v>
      </c>
      <c r="D1861" s="65"/>
      <c r="E1861" s="50">
        <v>7</v>
      </c>
      <c r="F1861" s="50">
        <v>16</v>
      </c>
      <c r="G1861" s="66">
        <f t="shared" si="733"/>
        <v>24</v>
      </c>
      <c r="H1861" s="67">
        <f t="shared" si="734"/>
        <v>0</v>
      </c>
      <c r="I1861" s="67">
        <f t="shared" si="734"/>
        <v>4.1666666666666664E-2</v>
      </c>
      <c r="J1861" s="67">
        <f t="shared" si="734"/>
        <v>0</v>
      </c>
      <c r="K1861" s="67">
        <f t="shared" si="734"/>
        <v>0.29166666666666669</v>
      </c>
      <c r="L1861" s="67">
        <f t="shared" si="734"/>
        <v>0.66666666666666663</v>
      </c>
      <c r="M1861" s="54" t="s">
        <v>14</v>
      </c>
    </row>
    <row r="1862" spans="1:13" ht="15" customHeight="1" thickTop="1" thickBot="1">
      <c r="A1862" s="68" t="s">
        <v>24</v>
      </c>
      <c r="B1862" s="69">
        <f t="shared" ref="B1862:E1862" si="735">IFERROR(AVERAGE(B1858:B1861),0)</f>
        <v>0</v>
      </c>
      <c r="C1862" s="69">
        <f t="shared" si="735"/>
        <v>1</v>
      </c>
      <c r="D1862" s="69">
        <f t="shared" si="735"/>
        <v>1.5</v>
      </c>
      <c r="E1862" s="69">
        <f t="shared" si="735"/>
        <v>7.75</v>
      </c>
      <c r="F1862" s="69"/>
      <c r="G1862" s="69">
        <f>SUM(AVERAGE(G1858:G1861))</f>
        <v>24</v>
      </c>
      <c r="H1862" s="63">
        <f>AVERAGE(H1858:H1861)*0.2</f>
        <v>0</v>
      </c>
      <c r="I1862" s="63">
        <f>AVERAGE(I1858:I1861)*0.4</f>
        <v>1.6666666666666666E-2</v>
      </c>
      <c r="J1862" s="63">
        <f>AVERAGE(J1858:J1861)*0.6</f>
        <v>1.8749999999999999E-2</v>
      </c>
      <c r="K1862" s="63">
        <f>AVERAGE(K1858:K1861)*0.8</f>
        <v>0.25833333333333336</v>
      </c>
      <c r="L1862" s="70">
        <f>AVERAGE(L1858:L1861)*1</f>
        <v>0.60416666666666663</v>
      </c>
      <c r="M1862" s="63">
        <f>SUM(H1862:L1862)</f>
        <v>0.8979166666666667</v>
      </c>
    </row>
    <row r="1863" spans="1:13" ht="15" customHeight="1" thickTop="1" thickBot="1">
      <c r="A1863" s="71" t="s">
        <v>114</v>
      </c>
      <c r="B1863" s="72"/>
      <c r="C1863" s="72"/>
      <c r="D1863" s="72"/>
      <c r="E1863" s="72"/>
      <c r="F1863" s="72"/>
      <c r="G1863" s="73">
        <f>SUM(B1863:F1863)</f>
        <v>0</v>
      </c>
      <c r="H1863" s="74">
        <f t="shared" ref="H1863:L1863" si="736">IFERROR(B1863/$G$1863,0)</f>
        <v>0</v>
      </c>
      <c r="I1863" s="74">
        <f t="shared" si="736"/>
        <v>0</v>
      </c>
      <c r="J1863" s="74">
        <f t="shared" si="736"/>
        <v>0</v>
      </c>
      <c r="K1863" s="74">
        <f t="shared" si="736"/>
        <v>0</v>
      </c>
      <c r="L1863" s="74">
        <f t="shared" si="736"/>
        <v>0</v>
      </c>
      <c r="M1863" s="54" t="s">
        <v>14</v>
      </c>
    </row>
    <row r="1864" spans="1:13" ht="15" customHeight="1" thickTop="1" thickBot="1">
      <c r="A1864" s="170" t="s">
        <v>35</v>
      </c>
      <c r="B1864" s="171"/>
      <c r="C1864" s="171"/>
      <c r="D1864" s="171"/>
      <c r="E1864" s="171"/>
      <c r="F1864" s="172"/>
      <c r="G1864" s="75">
        <v>24</v>
      </c>
      <c r="H1864" s="63" t="s">
        <v>14</v>
      </c>
      <c r="I1864" s="63" t="s">
        <v>14</v>
      </c>
      <c r="J1864" s="63" t="s">
        <v>14</v>
      </c>
      <c r="K1864" s="63" t="s">
        <v>14</v>
      </c>
      <c r="L1864" s="63" t="s">
        <v>14</v>
      </c>
      <c r="M1864" s="63">
        <f>(M1844+M1851+M1856+M1862)/4</f>
        <v>0.89350694444444445</v>
      </c>
    </row>
    <row r="1865" spans="1:13" ht="15" customHeight="1" thickTop="1">
      <c r="A1865" s="37"/>
      <c r="B1865" s="37"/>
      <c r="C1865" s="37"/>
      <c r="D1865" s="37"/>
      <c r="E1865" s="37"/>
      <c r="F1865" s="37"/>
      <c r="G1865" s="37"/>
      <c r="H1865" s="37"/>
      <c r="I1865" s="37"/>
      <c r="J1865" s="37"/>
      <c r="K1865" s="37"/>
      <c r="L1865" s="37"/>
      <c r="M1865" s="37"/>
    </row>
    <row r="1866" spans="1:13" ht="15" customHeight="1" thickBot="1">
      <c r="A1866" s="37"/>
      <c r="B1866" s="37"/>
      <c r="C1866" s="37"/>
      <c r="D1866" s="37"/>
      <c r="E1866" s="37"/>
      <c r="F1866" s="37"/>
      <c r="G1866" s="37"/>
      <c r="H1866" s="37"/>
      <c r="I1866" s="37"/>
      <c r="J1866" s="37"/>
      <c r="K1866" s="37"/>
      <c r="L1866" s="37"/>
      <c r="M1866" s="37"/>
    </row>
    <row r="1867" spans="1:13" ht="15" customHeight="1" thickTop="1" thickBot="1">
      <c r="A1867" s="39" t="s">
        <v>0</v>
      </c>
      <c r="B1867" s="153" t="s">
        <v>175</v>
      </c>
      <c r="C1867" s="154"/>
      <c r="D1867" s="154"/>
      <c r="E1867" s="154"/>
      <c r="F1867" s="154"/>
      <c r="G1867" s="155"/>
      <c r="H1867" s="156" t="s">
        <v>111</v>
      </c>
      <c r="I1867" s="157"/>
      <c r="J1867" s="158"/>
      <c r="K1867" s="40" t="s">
        <v>2</v>
      </c>
      <c r="L1867" s="159">
        <v>45402</v>
      </c>
      <c r="M1867" s="160"/>
    </row>
    <row r="1868" spans="1:13" ht="15" customHeight="1" thickBot="1">
      <c r="A1868" s="161" t="s">
        <v>3</v>
      </c>
      <c r="B1868" s="162"/>
      <c r="C1868" s="162"/>
      <c r="D1868" s="162"/>
      <c r="E1868" s="162"/>
      <c r="F1868" s="162"/>
      <c r="G1868" s="163"/>
      <c r="H1868" s="41" t="s">
        <v>112</v>
      </c>
      <c r="I1868" s="167">
        <v>19</v>
      </c>
      <c r="J1868" s="155"/>
      <c r="K1868" s="42"/>
      <c r="L1868" s="41"/>
      <c r="M1868" s="41"/>
    </row>
    <row r="1869" spans="1:13" ht="15" customHeight="1" thickBot="1">
      <c r="A1869" s="164"/>
      <c r="B1869" s="165"/>
      <c r="C1869" s="165"/>
      <c r="D1869" s="165"/>
      <c r="E1869" s="165"/>
      <c r="F1869" s="165"/>
      <c r="G1869" s="166"/>
      <c r="H1869" s="41" t="s">
        <v>113</v>
      </c>
      <c r="I1869" s="167"/>
      <c r="J1869" s="155"/>
      <c r="K1869" s="41"/>
      <c r="L1869" s="41"/>
      <c r="M1869" s="41"/>
    </row>
    <row r="1870" spans="1:13" ht="15" customHeight="1" thickBot="1">
      <c r="A1870" s="43" t="s">
        <v>4</v>
      </c>
      <c r="B1870" s="168" t="s">
        <v>5</v>
      </c>
      <c r="C1870" s="169"/>
      <c r="D1870" s="169"/>
      <c r="E1870" s="169"/>
      <c r="F1870" s="169"/>
      <c r="G1870" s="169"/>
      <c r="H1870" s="167" t="s">
        <v>5</v>
      </c>
      <c r="I1870" s="154"/>
      <c r="J1870" s="154"/>
      <c r="K1870" s="154"/>
      <c r="L1870" s="154"/>
      <c r="M1870" s="155"/>
    </row>
    <row r="1871" spans="1:13" ht="15" customHeight="1" thickTop="1" thickBot="1">
      <c r="A1871" s="44" t="s">
        <v>6</v>
      </c>
      <c r="B1871" s="45" t="s">
        <v>7</v>
      </c>
      <c r="C1871" s="45" t="s">
        <v>8</v>
      </c>
      <c r="D1871" s="45" t="s">
        <v>9</v>
      </c>
      <c r="E1871" s="45" t="s">
        <v>10</v>
      </c>
      <c r="F1871" s="45" t="s">
        <v>11</v>
      </c>
      <c r="G1871" s="46" t="s">
        <v>12</v>
      </c>
      <c r="H1871" s="47" t="s">
        <v>7</v>
      </c>
      <c r="I1871" s="47" t="s">
        <v>8</v>
      </c>
      <c r="J1871" s="47" t="s">
        <v>9</v>
      </c>
      <c r="K1871" s="47" t="s">
        <v>10</v>
      </c>
      <c r="L1871" s="47" t="s">
        <v>11</v>
      </c>
      <c r="M1871" s="48" t="s">
        <v>12</v>
      </c>
    </row>
    <row r="1872" spans="1:13" ht="15" customHeight="1" thickTop="1" thickBot="1">
      <c r="A1872" s="49" t="s">
        <v>13</v>
      </c>
      <c r="B1872" s="50"/>
      <c r="C1872" s="50"/>
      <c r="D1872" s="50"/>
      <c r="E1872" s="50"/>
      <c r="F1872" s="50">
        <v>19</v>
      </c>
      <c r="G1872" s="51">
        <f t="shared" ref="G1872:G1874" si="737">SUM(B1872:F1872)</f>
        <v>19</v>
      </c>
      <c r="H1872" s="52">
        <f t="shared" ref="H1872:L1874" si="738">IFERROR(B1872/$G$1872,0)</f>
        <v>0</v>
      </c>
      <c r="I1872" s="52">
        <f t="shared" si="738"/>
        <v>0</v>
      </c>
      <c r="J1872" s="52">
        <f t="shared" si="738"/>
        <v>0</v>
      </c>
      <c r="K1872" s="52">
        <f t="shared" si="738"/>
        <v>0</v>
      </c>
      <c r="L1872" s="52">
        <f t="shared" si="738"/>
        <v>1</v>
      </c>
      <c r="M1872" s="53" t="s">
        <v>14</v>
      </c>
    </row>
    <row r="1873" spans="1:13" ht="15" customHeight="1" thickTop="1" thickBot="1">
      <c r="A1873" s="49" t="s">
        <v>15</v>
      </c>
      <c r="B1873" s="50"/>
      <c r="C1873" s="50"/>
      <c r="D1873" s="50"/>
      <c r="E1873" s="50"/>
      <c r="F1873" s="50">
        <v>19</v>
      </c>
      <c r="G1873" s="51">
        <f t="shared" si="737"/>
        <v>19</v>
      </c>
      <c r="H1873" s="52">
        <f t="shared" si="738"/>
        <v>0</v>
      </c>
      <c r="I1873" s="52">
        <f t="shared" si="738"/>
        <v>0</v>
      </c>
      <c r="J1873" s="52">
        <f t="shared" si="738"/>
        <v>0</v>
      </c>
      <c r="K1873" s="52">
        <f t="shared" si="738"/>
        <v>0</v>
      </c>
      <c r="L1873" s="52">
        <f t="shared" si="738"/>
        <v>1</v>
      </c>
      <c r="M1873" s="54" t="s">
        <v>14</v>
      </c>
    </row>
    <row r="1874" spans="1:13" ht="15" customHeight="1" thickTop="1" thickBot="1">
      <c r="A1874" s="49" t="s">
        <v>16</v>
      </c>
      <c r="B1874" s="50"/>
      <c r="C1874" s="50"/>
      <c r="D1874" s="50"/>
      <c r="E1874" s="50"/>
      <c r="F1874" s="50">
        <v>19</v>
      </c>
      <c r="G1874" s="51">
        <f t="shared" si="737"/>
        <v>19</v>
      </c>
      <c r="H1874" s="52">
        <f t="shared" si="738"/>
        <v>0</v>
      </c>
      <c r="I1874" s="52">
        <f t="shared" si="738"/>
        <v>0</v>
      </c>
      <c r="J1874" s="52">
        <f t="shared" si="738"/>
        <v>0</v>
      </c>
      <c r="K1874" s="52">
        <f t="shared" si="738"/>
        <v>0</v>
      </c>
      <c r="L1874" s="52">
        <f t="shared" si="738"/>
        <v>1</v>
      </c>
      <c r="M1874" s="54" t="s">
        <v>14</v>
      </c>
    </row>
    <row r="1875" spans="1:13" ht="15" customHeight="1" thickTop="1" thickBot="1">
      <c r="A1875" s="55" t="s">
        <v>17</v>
      </c>
      <c r="B1875" s="56">
        <f t="shared" ref="B1875:E1875" si="739">IFERROR(AVERAGE(B1872:B1874),0)</f>
        <v>0</v>
      </c>
      <c r="C1875" s="56">
        <f t="shared" si="739"/>
        <v>0</v>
      </c>
      <c r="D1875" s="56">
        <f t="shared" si="739"/>
        <v>0</v>
      </c>
      <c r="E1875" s="56">
        <f t="shared" si="739"/>
        <v>0</v>
      </c>
      <c r="F1875" s="56"/>
      <c r="G1875" s="56">
        <f>SUM(AVERAGE(G1872:G1874))</f>
        <v>19</v>
      </c>
      <c r="H1875" s="57">
        <f>AVERAGE(H1872:H1874)*0.2</f>
        <v>0</v>
      </c>
      <c r="I1875" s="57">
        <f>AVERAGE(I1872:I1874)*0.4</f>
        <v>0</v>
      </c>
      <c r="J1875" s="57">
        <f>AVERAGE(J1872:J1874)*0.6</f>
        <v>0</v>
      </c>
      <c r="K1875" s="57">
        <f>AVERAGE(K1872:K1874)*0.8</f>
        <v>0</v>
      </c>
      <c r="L1875" s="57">
        <f>AVERAGE(L1872:L1874)*1</f>
        <v>1</v>
      </c>
      <c r="M1875" s="58">
        <f>SUM(H1875:L1875)</f>
        <v>1</v>
      </c>
    </row>
    <row r="1876" spans="1:13" ht="15" customHeight="1" thickTop="1" thickBot="1">
      <c r="A1876" s="59" t="s">
        <v>18</v>
      </c>
      <c r="B1876" s="45" t="s">
        <v>7</v>
      </c>
      <c r="C1876" s="45" t="s">
        <v>8</v>
      </c>
      <c r="D1876" s="45" t="s">
        <v>9</v>
      </c>
      <c r="E1876" s="45" t="s">
        <v>10</v>
      </c>
      <c r="F1876" s="45" t="s">
        <v>11</v>
      </c>
      <c r="G1876" s="46" t="s">
        <v>12</v>
      </c>
      <c r="H1876" s="45" t="s">
        <v>7</v>
      </c>
      <c r="I1876" s="45" t="s">
        <v>8</v>
      </c>
      <c r="J1876" s="45" t="s">
        <v>9</v>
      </c>
      <c r="K1876" s="45" t="s">
        <v>10</v>
      </c>
      <c r="L1876" s="60" t="s">
        <v>11</v>
      </c>
      <c r="M1876" s="46" t="s">
        <v>12</v>
      </c>
    </row>
    <row r="1877" spans="1:13" ht="15" customHeight="1" thickTop="1" thickBot="1">
      <c r="A1877" s="49" t="s">
        <v>19</v>
      </c>
      <c r="B1877" s="50"/>
      <c r="C1877" s="50"/>
      <c r="D1877" s="50"/>
      <c r="E1877" s="50"/>
      <c r="F1877" s="50">
        <v>19</v>
      </c>
      <c r="G1877" s="51">
        <f t="shared" ref="G1877:G1881" si="740">SUM(B1877:F1877)</f>
        <v>19</v>
      </c>
      <c r="H1877" s="52">
        <f t="shared" ref="H1877:L1881" si="741">IFERROR(B1877/$G$1877,0)</f>
        <v>0</v>
      </c>
      <c r="I1877" s="52">
        <f t="shared" si="741"/>
        <v>0</v>
      </c>
      <c r="J1877" s="52">
        <f t="shared" si="741"/>
        <v>0</v>
      </c>
      <c r="K1877" s="52">
        <f t="shared" si="741"/>
        <v>0</v>
      </c>
      <c r="L1877" s="52">
        <f t="shared" si="741"/>
        <v>1</v>
      </c>
      <c r="M1877" s="54" t="s">
        <v>14</v>
      </c>
    </row>
    <row r="1878" spans="1:13" ht="15" customHeight="1" thickTop="1" thickBot="1">
      <c r="A1878" s="49" t="s">
        <v>20</v>
      </c>
      <c r="B1878" s="50"/>
      <c r="C1878" s="50"/>
      <c r="D1878" s="50"/>
      <c r="E1878" s="50"/>
      <c r="F1878" s="50">
        <v>19</v>
      </c>
      <c r="G1878" s="51">
        <f t="shared" si="740"/>
        <v>19</v>
      </c>
      <c r="H1878" s="52">
        <f t="shared" si="741"/>
        <v>0</v>
      </c>
      <c r="I1878" s="52">
        <f t="shared" si="741"/>
        <v>0</v>
      </c>
      <c r="J1878" s="52">
        <f t="shared" si="741"/>
        <v>0</v>
      </c>
      <c r="K1878" s="52">
        <f t="shared" si="741"/>
        <v>0</v>
      </c>
      <c r="L1878" s="52">
        <f t="shared" si="741"/>
        <v>1</v>
      </c>
      <c r="M1878" s="54" t="s">
        <v>14</v>
      </c>
    </row>
    <row r="1879" spans="1:13" ht="15" customHeight="1" thickTop="1" thickBot="1">
      <c r="A1879" s="49" t="s">
        <v>21</v>
      </c>
      <c r="B1879" s="50"/>
      <c r="C1879" s="50"/>
      <c r="D1879" s="50"/>
      <c r="E1879" s="50"/>
      <c r="F1879" s="50">
        <v>19</v>
      </c>
      <c r="G1879" s="51">
        <f t="shared" si="740"/>
        <v>19</v>
      </c>
      <c r="H1879" s="52">
        <f t="shared" si="741"/>
        <v>0</v>
      </c>
      <c r="I1879" s="52">
        <f t="shared" si="741"/>
        <v>0</v>
      </c>
      <c r="J1879" s="52">
        <f t="shared" si="741"/>
        <v>0</v>
      </c>
      <c r="K1879" s="52">
        <f t="shared" si="741"/>
        <v>0</v>
      </c>
      <c r="L1879" s="52">
        <f t="shared" si="741"/>
        <v>1</v>
      </c>
      <c r="M1879" s="54" t="s">
        <v>14</v>
      </c>
    </row>
    <row r="1880" spans="1:13" ht="15" customHeight="1" thickTop="1" thickBot="1">
      <c r="A1880" s="49" t="s">
        <v>22</v>
      </c>
      <c r="B1880" s="50"/>
      <c r="C1880" s="50"/>
      <c r="D1880" s="50"/>
      <c r="E1880" s="50"/>
      <c r="F1880" s="50">
        <v>19</v>
      </c>
      <c r="G1880" s="51">
        <f t="shared" si="740"/>
        <v>19</v>
      </c>
      <c r="H1880" s="52">
        <f t="shared" si="741"/>
        <v>0</v>
      </c>
      <c r="I1880" s="52">
        <f t="shared" si="741"/>
        <v>0</v>
      </c>
      <c r="J1880" s="52">
        <f t="shared" si="741"/>
        <v>0</v>
      </c>
      <c r="K1880" s="52">
        <f t="shared" si="741"/>
        <v>0</v>
      </c>
      <c r="L1880" s="52">
        <f t="shared" si="741"/>
        <v>1</v>
      </c>
      <c r="M1880" s="54" t="s">
        <v>14</v>
      </c>
    </row>
    <row r="1881" spans="1:13" ht="15" customHeight="1" thickTop="1" thickBot="1">
      <c r="A1881" s="49" t="s">
        <v>23</v>
      </c>
      <c r="B1881" s="50"/>
      <c r="C1881" s="50"/>
      <c r="D1881" s="50"/>
      <c r="E1881" s="50"/>
      <c r="F1881" s="50">
        <v>19</v>
      </c>
      <c r="G1881" s="51">
        <f t="shared" si="740"/>
        <v>19</v>
      </c>
      <c r="H1881" s="52">
        <f t="shared" si="741"/>
        <v>0</v>
      </c>
      <c r="I1881" s="52">
        <f t="shared" si="741"/>
        <v>0</v>
      </c>
      <c r="J1881" s="52">
        <f t="shared" si="741"/>
        <v>0</v>
      </c>
      <c r="K1881" s="52">
        <f t="shared" si="741"/>
        <v>0</v>
      </c>
      <c r="L1881" s="52">
        <f t="shared" si="741"/>
        <v>1</v>
      </c>
      <c r="M1881" s="54"/>
    </row>
    <row r="1882" spans="1:13" ht="15" customHeight="1" thickTop="1" thickBot="1">
      <c r="A1882" s="55" t="s">
        <v>24</v>
      </c>
      <c r="B1882" s="56">
        <f t="shared" ref="B1882:E1882" si="742">IFERROR(AVERAGE(B1877:B1881),0)</f>
        <v>0</v>
      </c>
      <c r="C1882" s="56">
        <f t="shared" si="742"/>
        <v>0</v>
      </c>
      <c r="D1882" s="56">
        <f t="shared" si="742"/>
        <v>0</v>
      </c>
      <c r="E1882" s="56">
        <f t="shared" si="742"/>
        <v>0</v>
      </c>
      <c r="F1882" s="56"/>
      <c r="G1882" s="56">
        <f>SUM(AVERAGE(G1877:G1881))</f>
        <v>19</v>
      </c>
      <c r="H1882" s="58">
        <f>AVERAGE(H1877:H1881)*0.2</f>
        <v>0</v>
      </c>
      <c r="I1882" s="58">
        <f>AVERAGE(I1877:I1881)*0.4</f>
        <v>0</v>
      </c>
      <c r="J1882" s="58">
        <f>AVERAGE(J1877:J1881)*0.6</f>
        <v>0</v>
      </c>
      <c r="K1882" s="58">
        <f>AVERAGE(K1877:K1881)*0.8</f>
        <v>0</v>
      </c>
      <c r="L1882" s="61">
        <f>AVERAGE(L1877:L1881)*1</f>
        <v>1</v>
      </c>
      <c r="M1882" s="58">
        <f>SUM(H1882:L1882)</f>
        <v>1</v>
      </c>
    </row>
    <row r="1883" spans="1:13" ht="15" customHeight="1" thickTop="1" thickBot="1">
      <c r="A1883" s="59" t="s">
        <v>25</v>
      </c>
      <c r="B1883" s="45" t="s">
        <v>7</v>
      </c>
      <c r="C1883" s="45" t="s">
        <v>8</v>
      </c>
      <c r="D1883" s="45" t="s">
        <v>9</v>
      </c>
      <c r="E1883" s="45" t="s">
        <v>10</v>
      </c>
      <c r="F1883" s="45" t="s">
        <v>11</v>
      </c>
      <c r="G1883" s="46" t="s">
        <v>12</v>
      </c>
      <c r="H1883" s="45" t="s">
        <v>7</v>
      </c>
      <c r="I1883" s="45" t="s">
        <v>8</v>
      </c>
      <c r="J1883" s="45" t="s">
        <v>9</v>
      </c>
      <c r="K1883" s="45" t="s">
        <v>10</v>
      </c>
      <c r="L1883" s="60" t="s">
        <v>11</v>
      </c>
      <c r="M1883" s="46" t="s">
        <v>12</v>
      </c>
    </row>
    <row r="1884" spans="1:13" ht="15" customHeight="1" thickTop="1" thickBot="1">
      <c r="A1884" s="49" t="s">
        <v>26</v>
      </c>
      <c r="B1884" s="50"/>
      <c r="C1884" s="50"/>
      <c r="D1884" s="50"/>
      <c r="E1884" s="50"/>
      <c r="F1884" s="50">
        <v>19</v>
      </c>
      <c r="G1884" s="51">
        <f t="shared" ref="G1884:G1886" si="743">SUM(B1884:F1884)</f>
        <v>19</v>
      </c>
      <c r="H1884" s="52">
        <f t="shared" ref="H1884:L1886" si="744">IFERROR(B1884/$G$1884,0)</f>
        <v>0</v>
      </c>
      <c r="I1884" s="52">
        <f t="shared" si="744"/>
        <v>0</v>
      </c>
      <c r="J1884" s="52">
        <f t="shared" si="744"/>
        <v>0</v>
      </c>
      <c r="K1884" s="52">
        <f t="shared" si="744"/>
        <v>0</v>
      </c>
      <c r="L1884" s="52">
        <f t="shared" si="744"/>
        <v>1</v>
      </c>
      <c r="M1884" s="54" t="s">
        <v>14</v>
      </c>
    </row>
    <row r="1885" spans="1:13" ht="15" customHeight="1" thickTop="1" thickBot="1">
      <c r="A1885" s="49" t="s">
        <v>27</v>
      </c>
      <c r="B1885" s="50"/>
      <c r="C1885" s="50"/>
      <c r="D1885" s="50"/>
      <c r="E1885" s="50"/>
      <c r="F1885" s="50">
        <v>19</v>
      </c>
      <c r="G1885" s="51">
        <f t="shared" si="743"/>
        <v>19</v>
      </c>
      <c r="H1885" s="52">
        <f t="shared" si="744"/>
        <v>0</v>
      </c>
      <c r="I1885" s="52">
        <f t="shared" si="744"/>
        <v>0</v>
      </c>
      <c r="J1885" s="52">
        <f t="shared" si="744"/>
        <v>0</v>
      </c>
      <c r="K1885" s="52">
        <f t="shared" si="744"/>
        <v>0</v>
      </c>
      <c r="L1885" s="52">
        <f t="shared" si="744"/>
        <v>1</v>
      </c>
      <c r="M1885" s="54" t="s">
        <v>14</v>
      </c>
    </row>
    <row r="1886" spans="1:13" ht="15" customHeight="1" thickTop="1" thickBot="1">
      <c r="A1886" s="49" t="s">
        <v>28</v>
      </c>
      <c r="B1886" s="50"/>
      <c r="C1886" s="50"/>
      <c r="D1886" s="50"/>
      <c r="E1886" s="50"/>
      <c r="F1886" s="50">
        <v>19</v>
      </c>
      <c r="G1886" s="51">
        <f t="shared" si="743"/>
        <v>19</v>
      </c>
      <c r="H1886" s="52">
        <f t="shared" si="744"/>
        <v>0</v>
      </c>
      <c r="I1886" s="52">
        <f t="shared" si="744"/>
        <v>0</v>
      </c>
      <c r="J1886" s="52">
        <f t="shared" si="744"/>
        <v>0</v>
      </c>
      <c r="K1886" s="52">
        <f t="shared" si="744"/>
        <v>0</v>
      </c>
      <c r="L1886" s="52">
        <f t="shared" si="744"/>
        <v>1</v>
      </c>
      <c r="M1886" s="54" t="s">
        <v>14</v>
      </c>
    </row>
    <row r="1887" spans="1:13" ht="15" customHeight="1" thickTop="1" thickBot="1">
      <c r="A1887" s="55" t="s">
        <v>24</v>
      </c>
      <c r="B1887" s="56"/>
      <c r="C1887" s="56">
        <f t="shared" ref="C1887:E1887" si="745">IFERROR(AVERAGE(C1884:C1886),0)</f>
        <v>0</v>
      </c>
      <c r="D1887" s="62">
        <f t="shared" si="745"/>
        <v>0</v>
      </c>
      <c r="E1887" s="62">
        <f t="shared" si="745"/>
        <v>0</v>
      </c>
      <c r="F1887" s="62"/>
      <c r="G1887" s="62">
        <f>SUM(AVERAGE(G1884:G1886))</f>
        <v>19</v>
      </c>
      <c r="H1887" s="58">
        <f>AVERAGE(H1884:H1886)*0.2</f>
        <v>0</v>
      </c>
      <c r="I1887" s="58">
        <f>AVERAGE(I1884:I1886)*0.4</f>
        <v>0</v>
      </c>
      <c r="J1887" s="58">
        <f>AVERAGE(J1884:J1886)*0.6</f>
        <v>0</v>
      </c>
      <c r="K1887" s="58">
        <f>AVERAGE(K1884:K1886)*0.8</f>
        <v>0</v>
      </c>
      <c r="L1887" s="61">
        <f>AVERAGE(L1884:L1886)*1</f>
        <v>1</v>
      </c>
      <c r="M1887" s="63">
        <f>SUM(H1887:L1887)</f>
        <v>1</v>
      </c>
    </row>
    <row r="1888" spans="1:13" ht="15" customHeight="1" thickTop="1" thickBot="1">
      <c r="A1888" s="44" t="s">
        <v>29</v>
      </c>
      <c r="B1888" s="45" t="s">
        <v>7</v>
      </c>
      <c r="C1888" s="45" t="s">
        <v>8</v>
      </c>
      <c r="D1888" s="45" t="s">
        <v>9</v>
      </c>
      <c r="E1888" s="45" t="s">
        <v>10</v>
      </c>
      <c r="F1888" s="45" t="s">
        <v>11</v>
      </c>
      <c r="G1888" s="46" t="s">
        <v>12</v>
      </c>
      <c r="H1888" s="45" t="s">
        <v>7</v>
      </c>
      <c r="I1888" s="45" t="s">
        <v>8</v>
      </c>
      <c r="J1888" s="45" t="s">
        <v>9</v>
      </c>
      <c r="K1888" s="45" t="s">
        <v>10</v>
      </c>
      <c r="L1888" s="60" t="s">
        <v>11</v>
      </c>
      <c r="M1888" s="46" t="s">
        <v>12</v>
      </c>
    </row>
    <row r="1889" spans="1:13" ht="15" customHeight="1" thickTop="1" thickBot="1">
      <c r="A1889" s="64" t="s">
        <v>30</v>
      </c>
      <c r="B1889" s="65"/>
      <c r="C1889" s="65"/>
      <c r="D1889" s="65"/>
      <c r="E1889" s="50"/>
      <c r="F1889" s="50">
        <v>19</v>
      </c>
      <c r="G1889" s="66">
        <f t="shared" ref="G1889:G1892" si="746">SUM(B1889:F1889)</f>
        <v>19</v>
      </c>
      <c r="H1889" s="67">
        <f t="shared" ref="H1889:L1892" si="747">IFERROR(B1889/$G$1889,0)</f>
        <v>0</v>
      </c>
      <c r="I1889" s="67">
        <f t="shared" si="747"/>
        <v>0</v>
      </c>
      <c r="J1889" s="67">
        <f t="shared" si="747"/>
        <v>0</v>
      </c>
      <c r="K1889" s="67">
        <f t="shared" si="747"/>
        <v>0</v>
      </c>
      <c r="L1889" s="67">
        <f t="shared" si="747"/>
        <v>1</v>
      </c>
      <c r="M1889" s="54" t="s">
        <v>14</v>
      </c>
    </row>
    <row r="1890" spans="1:13" ht="15" customHeight="1" thickTop="1" thickBot="1">
      <c r="A1890" s="64" t="s">
        <v>31</v>
      </c>
      <c r="B1890" s="65"/>
      <c r="C1890" s="65"/>
      <c r="D1890" s="65"/>
      <c r="E1890" s="50"/>
      <c r="F1890" s="50">
        <v>19</v>
      </c>
      <c r="G1890" s="66">
        <f t="shared" si="746"/>
        <v>19</v>
      </c>
      <c r="H1890" s="67">
        <f t="shared" si="747"/>
        <v>0</v>
      </c>
      <c r="I1890" s="67">
        <f t="shared" si="747"/>
        <v>0</v>
      </c>
      <c r="J1890" s="67">
        <f t="shared" si="747"/>
        <v>0</v>
      </c>
      <c r="K1890" s="67">
        <f t="shared" si="747"/>
        <v>0</v>
      </c>
      <c r="L1890" s="67">
        <f t="shared" si="747"/>
        <v>1</v>
      </c>
      <c r="M1890" s="54" t="s">
        <v>14</v>
      </c>
    </row>
    <row r="1891" spans="1:13" ht="15" customHeight="1" thickTop="1" thickBot="1">
      <c r="A1891" s="64" t="s">
        <v>32</v>
      </c>
      <c r="B1891" s="65"/>
      <c r="C1891" s="65"/>
      <c r="D1891" s="65"/>
      <c r="E1891" s="50"/>
      <c r="F1891" s="50">
        <v>19</v>
      </c>
      <c r="G1891" s="66">
        <f t="shared" si="746"/>
        <v>19</v>
      </c>
      <c r="H1891" s="67">
        <f t="shared" si="747"/>
        <v>0</v>
      </c>
      <c r="I1891" s="67">
        <f t="shared" si="747"/>
        <v>0</v>
      </c>
      <c r="J1891" s="67">
        <f t="shared" si="747"/>
        <v>0</v>
      </c>
      <c r="K1891" s="67">
        <f t="shared" si="747"/>
        <v>0</v>
      </c>
      <c r="L1891" s="67">
        <f t="shared" si="747"/>
        <v>1</v>
      </c>
      <c r="M1891" s="54" t="s">
        <v>14</v>
      </c>
    </row>
    <row r="1892" spans="1:13" ht="15" customHeight="1" thickTop="1" thickBot="1">
      <c r="A1892" s="64" t="s">
        <v>33</v>
      </c>
      <c r="B1892" s="65"/>
      <c r="C1892" s="65"/>
      <c r="D1892" s="65"/>
      <c r="E1892" s="50"/>
      <c r="F1892" s="50">
        <v>19</v>
      </c>
      <c r="G1892" s="66">
        <f t="shared" si="746"/>
        <v>19</v>
      </c>
      <c r="H1892" s="67">
        <f t="shared" si="747"/>
        <v>0</v>
      </c>
      <c r="I1892" s="67">
        <f t="shared" si="747"/>
        <v>0</v>
      </c>
      <c r="J1892" s="67">
        <f t="shared" si="747"/>
        <v>0</v>
      </c>
      <c r="K1892" s="67">
        <f t="shared" si="747"/>
        <v>0</v>
      </c>
      <c r="L1892" s="67">
        <f t="shared" si="747"/>
        <v>1</v>
      </c>
      <c r="M1892" s="54" t="s">
        <v>14</v>
      </c>
    </row>
    <row r="1893" spans="1:13" ht="15" customHeight="1" thickTop="1" thickBot="1">
      <c r="A1893" s="68" t="s">
        <v>24</v>
      </c>
      <c r="B1893" s="69">
        <f t="shared" ref="B1893:E1893" si="748">IFERROR(AVERAGE(B1889:B1892),0)</f>
        <v>0</v>
      </c>
      <c r="C1893" s="69">
        <f t="shared" si="748"/>
        <v>0</v>
      </c>
      <c r="D1893" s="69">
        <f t="shared" si="748"/>
        <v>0</v>
      </c>
      <c r="E1893" s="69">
        <f t="shared" si="748"/>
        <v>0</v>
      </c>
      <c r="F1893" s="69"/>
      <c r="G1893" s="69">
        <f>SUM(AVERAGE(G1889:G1892))</f>
        <v>19</v>
      </c>
      <c r="H1893" s="63">
        <f>AVERAGE(H1889:H1892)*0.2</f>
        <v>0</v>
      </c>
      <c r="I1893" s="63">
        <f>AVERAGE(I1889:I1892)*0.4</f>
        <v>0</v>
      </c>
      <c r="J1893" s="63">
        <f>AVERAGE(J1889:J1892)*0.6</f>
        <v>0</v>
      </c>
      <c r="K1893" s="63">
        <f>AVERAGE(K1889:K1892)*0.8</f>
        <v>0</v>
      </c>
      <c r="L1893" s="70">
        <f>AVERAGE(L1889:L1892)*1</f>
        <v>1</v>
      </c>
      <c r="M1893" s="63">
        <f>SUM(H1893:L1893)</f>
        <v>1</v>
      </c>
    </row>
    <row r="1894" spans="1:13" ht="15" customHeight="1" thickTop="1" thickBot="1">
      <c r="A1894" s="71" t="s">
        <v>114</v>
      </c>
      <c r="B1894" s="72"/>
      <c r="C1894" s="72"/>
      <c r="D1894" s="72"/>
      <c r="E1894" s="72"/>
      <c r="F1894" s="72"/>
      <c r="G1894" s="73">
        <f>SUM(B1894:F1894)</f>
        <v>0</v>
      </c>
      <c r="H1894" s="74">
        <f t="shared" ref="H1894:L1894" si="749">IFERROR(B1894/$G$1894,0)</f>
        <v>0</v>
      </c>
      <c r="I1894" s="74">
        <f t="shared" si="749"/>
        <v>0</v>
      </c>
      <c r="J1894" s="74">
        <f t="shared" si="749"/>
        <v>0</v>
      </c>
      <c r="K1894" s="74">
        <f t="shared" si="749"/>
        <v>0</v>
      </c>
      <c r="L1894" s="74">
        <f t="shared" si="749"/>
        <v>0</v>
      </c>
      <c r="M1894" s="54" t="s">
        <v>14</v>
      </c>
    </row>
    <row r="1895" spans="1:13" ht="15" customHeight="1" thickTop="1" thickBot="1">
      <c r="A1895" s="170" t="s">
        <v>35</v>
      </c>
      <c r="B1895" s="171"/>
      <c r="C1895" s="171"/>
      <c r="D1895" s="171"/>
      <c r="E1895" s="171"/>
      <c r="F1895" s="172"/>
      <c r="G1895" s="75">
        <v>19</v>
      </c>
      <c r="H1895" s="63" t="s">
        <v>14</v>
      </c>
      <c r="I1895" s="63" t="s">
        <v>14</v>
      </c>
      <c r="J1895" s="63" t="s">
        <v>14</v>
      </c>
      <c r="K1895" s="63" t="s">
        <v>14</v>
      </c>
      <c r="L1895" s="63" t="s">
        <v>14</v>
      </c>
      <c r="M1895" s="63">
        <f>(M1875+M1882+M1887+M1893)/4</f>
        <v>1</v>
      </c>
    </row>
    <row r="1896" spans="1:13" ht="15" customHeight="1" thickTop="1">
      <c r="A1896" s="37"/>
      <c r="B1896" s="37"/>
      <c r="C1896" s="37"/>
      <c r="D1896" s="37"/>
      <c r="E1896" s="37"/>
      <c r="F1896" s="37"/>
      <c r="G1896" s="37"/>
      <c r="H1896" s="37"/>
      <c r="I1896" s="37"/>
      <c r="J1896" s="37"/>
      <c r="K1896" s="37"/>
      <c r="L1896" s="37"/>
      <c r="M1896" s="37"/>
    </row>
    <row r="1897" spans="1:13" ht="15" customHeight="1" thickBot="1">
      <c r="A1897" s="37"/>
      <c r="B1897" s="37"/>
      <c r="C1897" s="37"/>
      <c r="D1897" s="37"/>
      <c r="E1897" s="37"/>
      <c r="F1897" s="37"/>
      <c r="G1897" s="37"/>
      <c r="H1897" s="37"/>
      <c r="I1897" s="37"/>
      <c r="J1897" s="37"/>
      <c r="K1897" s="37"/>
      <c r="L1897" s="37"/>
      <c r="M1897" s="37"/>
    </row>
    <row r="1898" spans="1:13" ht="15" customHeight="1" thickTop="1" thickBot="1">
      <c r="A1898" s="39" t="s">
        <v>0</v>
      </c>
      <c r="B1898" s="153" t="s">
        <v>51</v>
      </c>
      <c r="C1898" s="154"/>
      <c r="D1898" s="154"/>
      <c r="E1898" s="154"/>
      <c r="F1898" s="154"/>
      <c r="G1898" s="155"/>
      <c r="H1898" s="156" t="s">
        <v>111</v>
      </c>
      <c r="I1898" s="157"/>
      <c r="J1898" s="158"/>
      <c r="K1898" s="40" t="s">
        <v>2</v>
      </c>
      <c r="L1898" s="159">
        <v>45345</v>
      </c>
      <c r="M1898" s="160"/>
    </row>
    <row r="1899" spans="1:13" ht="15" customHeight="1" thickBot="1">
      <c r="A1899" s="161" t="s">
        <v>3</v>
      </c>
      <c r="B1899" s="162"/>
      <c r="C1899" s="162"/>
      <c r="D1899" s="162"/>
      <c r="E1899" s="162"/>
      <c r="F1899" s="162"/>
      <c r="G1899" s="163"/>
      <c r="H1899" s="41" t="s">
        <v>112</v>
      </c>
      <c r="I1899" s="167">
        <v>22</v>
      </c>
      <c r="J1899" s="155"/>
      <c r="K1899" s="42"/>
      <c r="L1899" s="41"/>
      <c r="M1899" s="41"/>
    </row>
    <row r="1900" spans="1:13" ht="15" customHeight="1" thickBot="1">
      <c r="A1900" s="164"/>
      <c r="B1900" s="165"/>
      <c r="C1900" s="165"/>
      <c r="D1900" s="165"/>
      <c r="E1900" s="165"/>
      <c r="F1900" s="165"/>
      <c r="G1900" s="166"/>
      <c r="H1900" s="41" t="s">
        <v>113</v>
      </c>
      <c r="I1900" s="167">
        <v>2</v>
      </c>
      <c r="J1900" s="155"/>
      <c r="K1900" s="41"/>
      <c r="L1900" s="41"/>
      <c r="M1900" s="41"/>
    </row>
    <row r="1901" spans="1:13" ht="15" customHeight="1" thickBot="1">
      <c r="A1901" s="43" t="s">
        <v>4</v>
      </c>
      <c r="B1901" s="168" t="s">
        <v>5</v>
      </c>
      <c r="C1901" s="169"/>
      <c r="D1901" s="169"/>
      <c r="E1901" s="169"/>
      <c r="F1901" s="169"/>
      <c r="G1901" s="169"/>
      <c r="H1901" s="167" t="s">
        <v>5</v>
      </c>
      <c r="I1901" s="154"/>
      <c r="J1901" s="154"/>
      <c r="K1901" s="154"/>
      <c r="L1901" s="154"/>
      <c r="M1901" s="155"/>
    </row>
    <row r="1902" spans="1:13" ht="15" customHeight="1" thickTop="1" thickBot="1">
      <c r="A1902" s="44" t="s">
        <v>6</v>
      </c>
      <c r="B1902" s="45" t="s">
        <v>7</v>
      </c>
      <c r="C1902" s="45" t="s">
        <v>8</v>
      </c>
      <c r="D1902" s="45" t="s">
        <v>9</v>
      </c>
      <c r="E1902" s="45" t="s">
        <v>10</v>
      </c>
      <c r="F1902" s="45" t="s">
        <v>11</v>
      </c>
      <c r="G1902" s="46" t="s">
        <v>12</v>
      </c>
      <c r="H1902" s="47" t="s">
        <v>7</v>
      </c>
      <c r="I1902" s="47" t="s">
        <v>8</v>
      </c>
      <c r="J1902" s="47" t="s">
        <v>9</v>
      </c>
      <c r="K1902" s="47" t="s">
        <v>10</v>
      </c>
      <c r="L1902" s="47" t="s">
        <v>11</v>
      </c>
      <c r="M1902" s="48" t="s">
        <v>12</v>
      </c>
    </row>
    <row r="1903" spans="1:13" ht="15" customHeight="1" thickTop="1" thickBot="1">
      <c r="A1903" s="49" t="s">
        <v>13</v>
      </c>
      <c r="B1903" s="50"/>
      <c r="C1903" s="50"/>
      <c r="D1903" s="50"/>
      <c r="E1903" s="50">
        <v>1</v>
      </c>
      <c r="F1903" s="50">
        <v>23</v>
      </c>
      <c r="G1903" s="51">
        <f t="shared" ref="G1903:G1905" si="750">SUM(B1903:F1903)</f>
        <v>24</v>
      </c>
      <c r="H1903" s="52">
        <f t="shared" ref="H1903:L1905" si="751">IFERROR(B1903/$G$1903,0)</f>
        <v>0</v>
      </c>
      <c r="I1903" s="52">
        <f t="shared" si="751"/>
        <v>0</v>
      </c>
      <c r="J1903" s="52">
        <f t="shared" si="751"/>
        <v>0</v>
      </c>
      <c r="K1903" s="52">
        <f t="shared" si="751"/>
        <v>4.1666666666666664E-2</v>
      </c>
      <c r="L1903" s="52">
        <f t="shared" si="751"/>
        <v>0.95833333333333337</v>
      </c>
      <c r="M1903" s="53" t="s">
        <v>14</v>
      </c>
    </row>
    <row r="1904" spans="1:13" ht="15" customHeight="1" thickTop="1" thickBot="1">
      <c r="A1904" s="49" t="s">
        <v>15</v>
      </c>
      <c r="B1904" s="50"/>
      <c r="C1904" s="50"/>
      <c r="D1904" s="50"/>
      <c r="E1904" s="50"/>
      <c r="F1904" s="50">
        <v>24</v>
      </c>
      <c r="G1904" s="51">
        <f t="shared" si="750"/>
        <v>24</v>
      </c>
      <c r="H1904" s="52">
        <f t="shared" si="751"/>
        <v>0</v>
      </c>
      <c r="I1904" s="52">
        <f t="shared" si="751"/>
        <v>0</v>
      </c>
      <c r="J1904" s="52">
        <f t="shared" si="751"/>
        <v>0</v>
      </c>
      <c r="K1904" s="52">
        <f t="shared" si="751"/>
        <v>0</v>
      </c>
      <c r="L1904" s="52">
        <f t="shared" si="751"/>
        <v>1</v>
      </c>
      <c r="M1904" s="54" t="s">
        <v>14</v>
      </c>
    </row>
    <row r="1905" spans="1:13" ht="15" customHeight="1" thickTop="1" thickBot="1">
      <c r="A1905" s="49" t="s">
        <v>16</v>
      </c>
      <c r="B1905" s="50"/>
      <c r="C1905" s="50"/>
      <c r="D1905" s="50"/>
      <c r="E1905" s="50"/>
      <c r="F1905" s="50">
        <v>24</v>
      </c>
      <c r="G1905" s="51">
        <f t="shared" si="750"/>
        <v>24</v>
      </c>
      <c r="H1905" s="52">
        <f t="shared" si="751"/>
        <v>0</v>
      </c>
      <c r="I1905" s="52">
        <f t="shared" si="751"/>
        <v>0</v>
      </c>
      <c r="J1905" s="52">
        <f t="shared" si="751"/>
        <v>0</v>
      </c>
      <c r="K1905" s="52">
        <f t="shared" si="751"/>
        <v>0</v>
      </c>
      <c r="L1905" s="52">
        <f t="shared" si="751"/>
        <v>1</v>
      </c>
      <c r="M1905" s="54" t="s">
        <v>14</v>
      </c>
    </row>
    <row r="1906" spans="1:13" ht="15" customHeight="1" thickTop="1" thickBot="1">
      <c r="A1906" s="55" t="s">
        <v>17</v>
      </c>
      <c r="B1906" s="56">
        <f t="shared" ref="B1906:E1906" si="752">IFERROR(AVERAGE(B1903:B1905),0)</f>
        <v>0</v>
      </c>
      <c r="C1906" s="56">
        <f t="shared" si="752"/>
        <v>0</v>
      </c>
      <c r="D1906" s="56">
        <f t="shared" si="752"/>
        <v>0</v>
      </c>
      <c r="E1906" s="56">
        <f t="shared" si="752"/>
        <v>1</v>
      </c>
      <c r="F1906" s="56"/>
      <c r="G1906" s="56">
        <f>SUM(AVERAGE(G1903:G1905))</f>
        <v>24</v>
      </c>
      <c r="H1906" s="57">
        <f>AVERAGE(H1903:H1905)*0.2</f>
        <v>0</v>
      </c>
      <c r="I1906" s="57">
        <f>AVERAGE(I1903:I1905)*0.4</f>
        <v>0</v>
      </c>
      <c r="J1906" s="57">
        <f>AVERAGE(J1903:J1905)*0.6</f>
        <v>0</v>
      </c>
      <c r="K1906" s="57">
        <f>AVERAGE(K1903:K1905)*0.8</f>
        <v>1.1111111111111112E-2</v>
      </c>
      <c r="L1906" s="57">
        <f>AVERAGE(L1903:L1905)*1</f>
        <v>0.98611111111111116</v>
      </c>
      <c r="M1906" s="58">
        <f>SUM(H1906:L1906)</f>
        <v>0.99722222222222223</v>
      </c>
    </row>
    <row r="1907" spans="1:13" ht="15" customHeight="1" thickTop="1" thickBot="1">
      <c r="A1907" s="59" t="s">
        <v>18</v>
      </c>
      <c r="B1907" s="45" t="s">
        <v>7</v>
      </c>
      <c r="C1907" s="45" t="s">
        <v>8</v>
      </c>
      <c r="D1907" s="45" t="s">
        <v>9</v>
      </c>
      <c r="E1907" s="45" t="s">
        <v>10</v>
      </c>
      <c r="F1907" s="45" t="s">
        <v>11</v>
      </c>
      <c r="G1907" s="46" t="s">
        <v>12</v>
      </c>
      <c r="H1907" s="45" t="s">
        <v>7</v>
      </c>
      <c r="I1907" s="45" t="s">
        <v>8</v>
      </c>
      <c r="J1907" s="45" t="s">
        <v>9</v>
      </c>
      <c r="K1907" s="45" t="s">
        <v>10</v>
      </c>
      <c r="L1907" s="60" t="s">
        <v>11</v>
      </c>
      <c r="M1907" s="46" t="s">
        <v>12</v>
      </c>
    </row>
    <row r="1908" spans="1:13" ht="15" customHeight="1" thickTop="1" thickBot="1">
      <c r="A1908" s="49" t="s">
        <v>19</v>
      </c>
      <c r="B1908" s="50"/>
      <c r="C1908" s="50"/>
      <c r="D1908" s="50"/>
      <c r="E1908" s="50">
        <v>3</v>
      </c>
      <c r="F1908" s="50">
        <v>21</v>
      </c>
      <c r="G1908" s="51">
        <f t="shared" ref="G1908:G1912" si="753">SUM(B1908:F1908)</f>
        <v>24</v>
      </c>
      <c r="H1908" s="52">
        <f t="shared" ref="H1908:L1912" si="754">IFERROR(B1908/$G$1908,0)</f>
        <v>0</v>
      </c>
      <c r="I1908" s="52">
        <f t="shared" si="754"/>
        <v>0</v>
      </c>
      <c r="J1908" s="52">
        <f t="shared" si="754"/>
        <v>0</v>
      </c>
      <c r="K1908" s="52">
        <f t="shared" si="754"/>
        <v>0.125</v>
      </c>
      <c r="L1908" s="52">
        <f t="shared" si="754"/>
        <v>0.875</v>
      </c>
      <c r="M1908" s="54" t="s">
        <v>14</v>
      </c>
    </row>
    <row r="1909" spans="1:13" ht="15" customHeight="1" thickTop="1" thickBot="1">
      <c r="A1909" s="49" t="s">
        <v>20</v>
      </c>
      <c r="B1909" s="50"/>
      <c r="C1909" s="50"/>
      <c r="D1909" s="50"/>
      <c r="E1909" s="50">
        <v>2</v>
      </c>
      <c r="F1909" s="50">
        <v>22</v>
      </c>
      <c r="G1909" s="51">
        <f t="shared" si="753"/>
        <v>24</v>
      </c>
      <c r="H1909" s="52">
        <f t="shared" si="754"/>
        <v>0</v>
      </c>
      <c r="I1909" s="52">
        <f t="shared" si="754"/>
        <v>0</v>
      </c>
      <c r="J1909" s="52">
        <f t="shared" si="754"/>
        <v>0</v>
      </c>
      <c r="K1909" s="52">
        <f t="shared" si="754"/>
        <v>8.3333333333333329E-2</v>
      </c>
      <c r="L1909" s="52">
        <f t="shared" si="754"/>
        <v>0.91666666666666663</v>
      </c>
      <c r="M1909" s="54" t="s">
        <v>14</v>
      </c>
    </row>
    <row r="1910" spans="1:13" ht="15" customHeight="1" thickTop="1" thickBot="1">
      <c r="A1910" s="49" t="s">
        <v>21</v>
      </c>
      <c r="B1910" s="50"/>
      <c r="C1910" s="50"/>
      <c r="D1910" s="50"/>
      <c r="E1910" s="50">
        <v>1</v>
      </c>
      <c r="F1910" s="50">
        <v>23</v>
      </c>
      <c r="G1910" s="51">
        <f t="shared" si="753"/>
        <v>24</v>
      </c>
      <c r="H1910" s="52">
        <f t="shared" si="754"/>
        <v>0</v>
      </c>
      <c r="I1910" s="52">
        <f t="shared" si="754"/>
        <v>0</v>
      </c>
      <c r="J1910" s="52">
        <f t="shared" si="754"/>
        <v>0</v>
      </c>
      <c r="K1910" s="52">
        <f t="shared" si="754"/>
        <v>4.1666666666666664E-2</v>
      </c>
      <c r="L1910" s="52">
        <f t="shared" si="754"/>
        <v>0.95833333333333337</v>
      </c>
      <c r="M1910" s="54" t="s">
        <v>14</v>
      </c>
    </row>
    <row r="1911" spans="1:13" ht="15" customHeight="1" thickTop="1" thickBot="1">
      <c r="A1911" s="49" t="s">
        <v>22</v>
      </c>
      <c r="B1911" s="50"/>
      <c r="C1911" s="50"/>
      <c r="D1911" s="50"/>
      <c r="E1911" s="50"/>
      <c r="F1911" s="50">
        <v>24</v>
      </c>
      <c r="G1911" s="51">
        <f t="shared" si="753"/>
        <v>24</v>
      </c>
      <c r="H1911" s="52">
        <f t="shared" si="754"/>
        <v>0</v>
      </c>
      <c r="I1911" s="52">
        <f t="shared" si="754"/>
        <v>0</v>
      </c>
      <c r="J1911" s="52">
        <f t="shared" si="754"/>
        <v>0</v>
      </c>
      <c r="K1911" s="52">
        <f t="shared" si="754"/>
        <v>0</v>
      </c>
      <c r="L1911" s="52">
        <f t="shared" si="754"/>
        <v>1</v>
      </c>
      <c r="M1911" s="54" t="s">
        <v>14</v>
      </c>
    </row>
    <row r="1912" spans="1:13" ht="15" customHeight="1" thickTop="1" thickBot="1">
      <c r="A1912" s="49" t="s">
        <v>23</v>
      </c>
      <c r="B1912" s="50"/>
      <c r="C1912" s="50"/>
      <c r="D1912" s="50"/>
      <c r="E1912" s="50">
        <v>1</v>
      </c>
      <c r="F1912" s="50">
        <v>23</v>
      </c>
      <c r="G1912" s="51">
        <f t="shared" si="753"/>
        <v>24</v>
      </c>
      <c r="H1912" s="52">
        <f t="shared" si="754"/>
        <v>0</v>
      </c>
      <c r="I1912" s="52">
        <f t="shared" si="754"/>
        <v>0</v>
      </c>
      <c r="J1912" s="52">
        <f t="shared" si="754"/>
        <v>0</v>
      </c>
      <c r="K1912" s="52">
        <f t="shared" si="754"/>
        <v>4.1666666666666664E-2</v>
      </c>
      <c r="L1912" s="52">
        <f t="shared" si="754"/>
        <v>0.95833333333333337</v>
      </c>
      <c r="M1912" s="54"/>
    </row>
    <row r="1913" spans="1:13" ht="15" customHeight="1" thickTop="1" thickBot="1">
      <c r="A1913" s="55" t="s">
        <v>24</v>
      </c>
      <c r="B1913" s="56">
        <f t="shared" ref="B1913:E1913" si="755">IFERROR(AVERAGE(B1908:B1912),0)</f>
        <v>0</v>
      </c>
      <c r="C1913" s="56">
        <f t="shared" si="755"/>
        <v>0</v>
      </c>
      <c r="D1913" s="56">
        <f t="shared" si="755"/>
        <v>0</v>
      </c>
      <c r="E1913" s="56">
        <f t="shared" si="755"/>
        <v>1.75</v>
      </c>
      <c r="F1913" s="56"/>
      <c r="G1913" s="56">
        <f>SUM(AVERAGE(G1908:G1912))</f>
        <v>24</v>
      </c>
      <c r="H1913" s="58">
        <f>AVERAGE(H1908:H1912)*0.2</f>
        <v>0</v>
      </c>
      <c r="I1913" s="58">
        <f>AVERAGE(I1908:I1912)*0.4</f>
        <v>0</v>
      </c>
      <c r="J1913" s="58">
        <f>AVERAGE(J1908:J1912)*0.6</f>
        <v>0</v>
      </c>
      <c r="K1913" s="58">
        <f>AVERAGE(K1908:K1912)*0.8</f>
        <v>4.6666666666666662E-2</v>
      </c>
      <c r="L1913" s="61">
        <f>AVERAGE(L1908:L1912)*1</f>
        <v>0.94166666666666665</v>
      </c>
      <c r="M1913" s="58">
        <f>SUM(H1913:L1913)</f>
        <v>0.98833333333333329</v>
      </c>
    </row>
    <row r="1914" spans="1:13" ht="15" customHeight="1" thickTop="1" thickBot="1">
      <c r="A1914" s="59" t="s">
        <v>25</v>
      </c>
      <c r="B1914" s="45" t="s">
        <v>7</v>
      </c>
      <c r="C1914" s="45" t="s">
        <v>8</v>
      </c>
      <c r="D1914" s="45" t="s">
        <v>9</v>
      </c>
      <c r="E1914" s="45" t="s">
        <v>10</v>
      </c>
      <c r="F1914" s="45" t="s">
        <v>11</v>
      </c>
      <c r="G1914" s="46" t="s">
        <v>12</v>
      </c>
      <c r="H1914" s="45" t="s">
        <v>7</v>
      </c>
      <c r="I1914" s="45" t="s">
        <v>8</v>
      </c>
      <c r="J1914" s="45" t="s">
        <v>9</v>
      </c>
      <c r="K1914" s="45" t="s">
        <v>10</v>
      </c>
      <c r="L1914" s="60" t="s">
        <v>11</v>
      </c>
      <c r="M1914" s="46" t="s">
        <v>12</v>
      </c>
    </row>
    <row r="1915" spans="1:13" ht="15" customHeight="1" thickTop="1" thickBot="1">
      <c r="A1915" s="49" t="s">
        <v>26</v>
      </c>
      <c r="B1915" s="50"/>
      <c r="C1915" s="50"/>
      <c r="D1915" s="50"/>
      <c r="E1915" s="50"/>
      <c r="F1915" s="50">
        <v>24</v>
      </c>
      <c r="G1915" s="51">
        <f t="shared" ref="G1915:G1917" si="756">SUM(B1915:F1915)</f>
        <v>24</v>
      </c>
      <c r="H1915" s="52">
        <f t="shared" ref="H1915:L1917" si="757">IFERROR(B1915/$G$1915,0)</f>
        <v>0</v>
      </c>
      <c r="I1915" s="52">
        <f t="shared" si="757"/>
        <v>0</v>
      </c>
      <c r="J1915" s="52">
        <f t="shared" si="757"/>
        <v>0</v>
      </c>
      <c r="K1915" s="52">
        <f t="shared" si="757"/>
        <v>0</v>
      </c>
      <c r="L1915" s="52">
        <f t="shared" si="757"/>
        <v>1</v>
      </c>
      <c r="M1915" s="54" t="s">
        <v>14</v>
      </c>
    </row>
    <row r="1916" spans="1:13" ht="15" customHeight="1" thickTop="1" thickBot="1">
      <c r="A1916" s="49" t="s">
        <v>27</v>
      </c>
      <c r="B1916" s="50"/>
      <c r="C1916" s="50"/>
      <c r="D1916" s="50"/>
      <c r="E1916" s="50">
        <v>1</v>
      </c>
      <c r="F1916" s="50">
        <v>23</v>
      </c>
      <c r="G1916" s="51">
        <f t="shared" si="756"/>
        <v>24</v>
      </c>
      <c r="H1916" s="52">
        <f t="shared" si="757"/>
        <v>0</v>
      </c>
      <c r="I1916" s="52">
        <f t="shared" si="757"/>
        <v>0</v>
      </c>
      <c r="J1916" s="52">
        <f t="shared" si="757"/>
        <v>0</v>
      </c>
      <c r="K1916" s="52">
        <f t="shared" si="757"/>
        <v>4.1666666666666664E-2</v>
      </c>
      <c r="L1916" s="52">
        <f t="shared" si="757"/>
        <v>0.95833333333333337</v>
      </c>
      <c r="M1916" s="54" t="s">
        <v>14</v>
      </c>
    </row>
    <row r="1917" spans="1:13" ht="15" customHeight="1" thickTop="1" thickBot="1">
      <c r="A1917" s="49" t="s">
        <v>28</v>
      </c>
      <c r="B1917" s="50"/>
      <c r="C1917" s="50"/>
      <c r="D1917" s="50"/>
      <c r="E1917" s="50"/>
      <c r="F1917" s="50">
        <v>24</v>
      </c>
      <c r="G1917" s="51">
        <f t="shared" si="756"/>
        <v>24</v>
      </c>
      <c r="H1917" s="52">
        <f t="shared" si="757"/>
        <v>0</v>
      </c>
      <c r="I1917" s="52">
        <f t="shared" si="757"/>
        <v>0</v>
      </c>
      <c r="J1917" s="52">
        <f t="shared" si="757"/>
        <v>0</v>
      </c>
      <c r="K1917" s="52">
        <f t="shared" si="757"/>
        <v>0</v>
      </c>
      <c r="L1917" s="52">
        <f t="shared" si="757"/>
        <v>1</v>
      </c>
      <c r="M1917" s="54" t="s">
        <v>14</v>
      </c>
    </row>
    <row r="1918" spans="1:13" ht="15" customHeight="1" thickTop="1" thickBot="1">
      <c r="A1918" s="55" t="s">
        <v>24</v>
      </c>
      <c r="B1918" s="56"/>
      <c r="C1918" s="56">
        <f t="shared" ref="C1918:F1918" si="758">IFERROR(AVERAGE(C1915:C1917),0)</f>
        <v>0</v>
      </c>
      <c r="D1918" s="62">
        <f t="shared" si="758"/>
        <v>0</v>
      </c>
      <c r="E1918" s="62">
        <f t="shared" si="758"/>
        <v>1</v>
      </c>
      <c r="F1918" s="62">
        <f t="shared" si="758"/>
        <v>23.666666666666668</v>
      </c>
      <c r="G1918" s="62">
        <f>SUM(AVERAGE(G1915:G1917))</f>
        <v>24</v>
      </c>
      <c r="H1918" s="58">
        <f>AVERAGE(H1915:H1917)*0.2</f>
        <v>0</v>
      </c>
      <c r="I1918" s="58">
        <f>AVERAGE(I1915:I1917)*0.4</f>
        <v>0</v>
      </c>
      <c r="J1918" s="58">
        <f>AVERAGE(J1915:J1917)*0.6</f>
        <v>0</v>
      </c>
      <c r="K1918" s="58">
        <f>AVERAGE(K1915:K1917)*0.8</f>
        <v>1.1111111111111112E-2</v>
      </c>
      <c r="L1918" s="61">
        <f>AVERAGE(L1915:L1917)*1</f>
        <v>0.98611111111111116</v>
      </c>
      <c r="M1918" s="63">
        <f>SUM(H1918:L1918)</f>
        <v>0.99722222222222223</v>
      </c>
    </row>
    <row r="1919" spans="1:13" ht="15" customHeight="1" thickTop="1" thickBot="1">
      <c r="A1919" s="44" t="s">
        <v>29</v>
      </c>
      <c r="B1919" s="45" t="s">
        <v>7</v>
      </c>
      <c r="C1919" s="45" t="s">
        <v>8</v>
      </c>
      <c r="D1919" s="45" t="s">
        <v>9</v>
      </c>
      <c r="E1919" s="45" t="s">
        <v>10</v>
      </c>
      <c r="F1919" s="45" t="s">
        <v>11</v>
      </c>
      <c r="G1919" s="46" t="s">
        <v>12</v>
      </c>
      <c r="H1919" s="45" t="s">
        <v>7</v>
      </c>
      <c r="I1919" s="45" t="s">
        <v>8</v>
      </c>
      <c r="J1919" s="45" t="s">
        <v>9</v>
      </c>
      <c r="K1919" s="45" t="s">
        <v>10</v>
      </c>
      <c r="L1919" s="60" t="s">
        <v>11</v>
      </c>
      <c r="M1919" s="46" t="s">
        <v>12</v>
      </c>
    </row>
    <row r="1920" spans="1:13" ht="15" customHeight="1" thickTop="1" thickBot="1">
      <c r="A1920" s="64" t="s">
        <v>30</v>
      </c>
      <c r="B1920" s="65"/>
      <c r="C1920" s="65"/>
      <c r="D1920" s="65"/>
      <c r="E1920" s="50"/>
      <c r="F1920" s="50">
        <v>24</v>
      </c>
      <c r="G1920" s="66">
        <f t="shared" ref="G1920:G1923" si="759">SUM(B1920:F1920)</f>
        <v>24</v>
      </c>
      <c r="H1920" s="67">
        <f t="shared" ref="H1920:L1923" si="760">IFERROR(B1920/$G$1920,0)</f>
        <v>0</v>
      </c>
      <c r="I1920" s="67">
        <f t="shared" si="760"/>
        <v>0</v>
      </c>
      <c r="J1920" s="67">
        <f t="shared" si="760"/>
        <v>0</v>
      </c>
      <c r="K1920" s="67">
        <f t="shared" si="760"/>
        <v>0</v>
      </c>
      <c r="L1920" s="67">
        <f t="shared" si="760"/>
        <v>1</v>
      </c>
      <c r="M1920" s="54" t="s">
        <v>14</v>
      </c>
    </row>
    <row r="1921" spans="1:13" ht="15" customHeight="1" thickTop="1" thickBot="1">
      <c r="A1921" s="64" t="s">
        <v>31</v>
      </c>
      <c r="B1921" s="65"/>
      <c r="C1921" s="65"/>
      <c r="D1921" s="65"/>
      <c r="E1921" s="50"/>
      <c r="F1921" s="50">
        <v>24</v>
      </c>
      <c r="G1921" s="66">
        <f t="shared" si="759"/>
        <v>24</v>
      </c>
      <c r="H1921" s="67">
        <f t="shared" si="760"/>
        <v>0</v>
      </c>
      <c r="I1921" s="67">
        <f t="shared" si="760"/>
        <v>0</v>
      </c>
      <c r="J1921" s="67">
        <f t="shared" si="760"/>
        <v>0</v>
      </c>
      <c r="K1921" s="67">
        <f t="shared" si="760"/>
        <v>0</v>
      </c>
      <c r="L1921" s="67">
        <f t="shared" si="760"/>
        <v>1</v>
      </c>
      <c r="M1921" s="54" t="s">
        <v>14</v>
      </c>
    </row>
    <row r="1922" spans="1:13" ht="15" customHeight="1" thickTop="1" thickBot="1">
      <c r="A1922" s="64" t="s">
        <v>32</v>
      </c>
      <c r="B1922" s="65"/>
      <c r="C1922" s="65"/>
      <c r="D1922" s="65"/>
      <c r="E1922" s="50"/>
      <c r="F1922" s="50">
        <v>24</v>
      </c>
      <c r="G1922" s="66">
        <f t="shared" si="759"/>
        <v>24</v>
      </c>
      <c r="H1922" s="67">
        <f t="shared" si="760"/>
        <v>0</v>
      </c>
      <c r="I1922" s="67">
        <f t="shared" si="760"/>
        <v>0</v>
      </c>
      <c r="J1922" s="67">
        <f t="shared" si="760"/>
        <v>0</v>
      </c>
      <c r="K1922" s="67">
        <f t="shared" si="760"/>
        <v>0</v>
      </c>
      <c r="L1922" s="67">
        <f t="shared" si="760"/>
        <v>1</v>
      </c>
      <c r="M1922" s="54" t="s">
        <v>14</v>
      </c>
    </row>
    <row r="1923" spans="1:13" ht="15" customHeight="1" thickTop="1" thickBot="1">
      <c r="A1923" s="64" t="s">
        <v>33</v>
      </c>
      <c r="B1923" s="65"/>
      <c r="C1923" s="65"/>
      <c r="D1923" s="65"/>
      <c r="E1923" s="50"/>
      <c r="F1923" s="50">
        <v>24</v>
      </c>
      <c r="G1923" s="66">
        <f t="shared" si="759"/>
        <v>24</v>
      </c>
      <c r="H1923" s="67">
        <f t="shared" si="760"/>
        <v>0</v>
      </c>
      <c r="I1923" s="67">
        <f t="shared" si="760"/>
        <v>0</v>
      </c>
      <c r="J1923" s="67">
        <f t="shared" si="760"/>
        <v>0</v>
      </c>
      <c r="K1923" s="67">
        <f t="shared" si="760"/>
        <v>0</v>
      </c>
      <c r="L1923" s="67">
        <f t="shared" si="760"/>
        <v>1</v>
      </c>
      <c r="M1923" s="54" t="s">
        <v>14</v>
      </c>
    </row>
    <row r="1924" spans="1:13" ht="15" customHeight="1" thickTop="1" thickBot="1">
      <c r="A1924" s="68" t="s">
        <v>24</v>
      </c>
      <c r="B1924" s="69">
        <f t="shared" ref="B1924:F1924" si="761">IFERROR(AVERAGE(B1920:B1923),0)</f>
        <v>0</v>
      </c>
      <c r="C1924" s="69">
        <f t="shared" si="761"/>
        <v>0</v>
      </c>
      <c r="D1924" s="69">
        <f t="shared" si="761"/>
        <v>0</v>
      </c>
      <c r="E1924" s="69">
        <f t="shared" si="761"/>
        <v>0</v>
      </c>
      <c r="F1924" s="69">
        <f t="shared" si="761"/>
        <v>24</v>
      </c>
      <c r="G1924" s="69">
        <f>SUM(AVERAGE(G1920:G1923))</f>
        <v>24</v>
      </c>
      <c r="H1924" s="63">
        <f>AVERAGE(H1920:H1923)*0.2</f>
        <v>0</v>
      </c>
      <c r="I1924" s="63">
        <f>AVERAGE(I1920:I1923)*0.4</f>
        <v>0</v>
      </c>
      <c r="J1924" s="63">
        <f>AVERAGE(J1920:J1923)*0.6</f>
        <v>0</v>
      </c>
      <c r="K1924" s="63">
        <f>AVERAGE(K1920:K1923)*0.8</f>
        <v>0</v>
      </c>
      <c r="L1924" s="70">
        <f>AVERAGE(L1920:L1923)*1</f>
        <v>1</v>
      </c>
      <c r="M1924" s="63">
        <f>SUM(H1924:L1924)</f>
        <v>1</v>
      </c>
    </row>
    <row r="1925" spans="1:13" ht="15" customHeight="1" thickTop="1" thickBot="1">
      <c r="A1925" s="71" t="s">
        <v>114</v>
      </c>
      <c r="B1925" s="72"/>
      <c r="C1925" s="72"/>
      <c r="D1925" s="72"/>
      <c r="E1925" s="72"/>
      <c r="F1925" s="72"/>
      <c r="G1925" s="73">
        <f>SUM(B1925:F1925)</f>
        <v>0</v>
      </c>
      <c r="H1925" s="74">
        <f t="shared" ref="H1925:L1925" si="762">IFERROR(B1925/$G$1925,0)</f>
        <v>0</v>
      </c>
      <c r="I1925" s="74">
        <f t="shared" si="762"/>
        <v>0</v>
      </c>
      <c r="J1925" s="74">
        <f t="shared" si="762"/>
        <v>0</v>
      </c>
      <c r="K1925" s="74">
        <f t="shared" si="762"/>
        <v>0</v>
      </c>
      <c r="L1925" s="74">
        <f t="shared" si="762"/>
        <v>0</v>
      </c>
      <c r="M1925" s="54" t="s">
        <v>14</v>
      </c>
    </row>
    <row r="1926" spans="1:13" ht="15" customHeight="1" thickTop="1" thickBot="1">
      <c r="A1926" s="170" t="s">
        <v>35</v>
      </c>
      <c r="B1926" s="171"/>
      <c r="C1926" s="171"/>
      <c r="D1926" s="171"/>
      <c r="E1926" s="171"/>
      <c r="F1926" s="172"/>
      <c r="G1926" s="75">
        <v>24</v>
      </c>
      <c r="H1926" s="63" t="s">
        <v>14</v>
      </c>
      <c r="I1926" s="63" t="s">
        <v>14</v>
      </c>
      <c r="J1926" s="63" t="s">
        <v>14</v>
      </c>
      <c r="K1926" s="63" t="s">
        <v>14</v>
      </c>
      <c r="L1926" s="63" t="s">
        <v>14</v>
      </c>
      <c r="M1926" s="63">
        <f>(M1906+M1913+M1918+M1924)/4</f>
        <v>0.99569444444444444</v>
      </c>
    </row>
    <row r="1927" spans="1:13" ht="15" customHeight="1" thickTop="1">
      <c r="A1927" s="37"/>
      <c r="B1927" s="37"/>
      <c r="C1927" s="37"/>
      <c r="D1927" s="37"/>
      <c r="E1927" s="37"/>
      <c r="F1927" s="37"/>
      <c r="G1927" s="37"/>
      <c r="H1927" s="37"/>
      <c r="I1927" s="37"/>
      <c r="J1927" s="37"/>
      <c r="K1927" s="37"/>
      <c r="L1927" s="37"/>
      <c r="M1927" s="37"/>
    </row>
    <row r="1928" spans="1:13" ht="15" customHeight="1" thickBot="1">
      <c r="A1928" s="37"/>
      <c r="B1928" s="37"/>
      <c r="C1928" s="37"/>
      <c r="D1928" s="37"/>
      <c r="E1928" s="37"/>
      <c r="F1928" s="37"/>
      <c r="G1928" s="37"/>
      <c r="H1928" s="37"/>
      <c r="I1928" s="37"/>
      <c r="J1928" s="37"/>
      <c r="K1928" s="37"/>
      <c r="L1928" s="37"/>
      <c r="M1928" s="37"/>
    </row>
    <row r="1929" spans="1:13" ht="15" customHeight="1" thickTop="1" thickBot="1">
      <c r="A1929" s="39" t="s">
        <v>0</v>
      </c>
      <c r="B1929" s="153" t="s">
        <v>51</v>
      </c>
      <c r="C1929" s="154"/>
      <c r="D1929" s="154"/>
      <c r="E1929" s="154"/>
      <c r="F1929" s="154"/>
      <c r="G1929" s="155"/>
      <c r="H1929" s="156" t="s">
        <v>111</v>
      </c>
      <c r="I1929" s="157"/>
      <c r="J1929" s="158"/>
      <c r="K1929" s="40" t="s">
        <v>2</v>
      </c>
      <c r="L1929" s="159">
        <v>45345</v>
      </c>
      <c r="M1929" s="160"/>
    </row>
    <row r="1930" spans="1:13" ht="15" customHeight="1" thickBot="1">
      <c r="A1930" s="161" t="s">
        <v>3</v>
      </c>
      <c r="B1930" s="162"/>
      <c r="C1930" s="162"/>
      <c r="D1930" s="162"/>
      <c r="E1930" s="162"/>
      <c r="F1930" s="162"/>
      <c r="G1930" s="163"/>
      <c r="H1930" s="41" t="s">
        <v>112</v>
      </c>
      <c r="I1930" s="167">
        <v>22</v>
      </c>
      <c r="J1930" s="155"/>
      <c r="K1930" s="42"/>
      <c r="L1930" s="41"/>
      <c r="M1930" s="41"/>
    </row>
    <row r="1931" spans="1:13" ht="15" customHeight="1" thickBot="1">
      <c r="A1931" s="164"/>
      <c r="B1931" s="165"/>
      <c r="C1931" s="165"/>
      <c r="D1931" s="165"/>
      <c r="E1931" s="165"/>
      <c r="F1931" s="165"/>
      <c r="G1931" s="166"/>
      <c r="H1931" s="41" t="s">
        <v>113</v>
      </c>
      <c r="I1931" s="167">
        <v>2</v>
      </c>
      <c r="J1931" s="155"/>
      <c r="K1931" s="41"/>
      <c r="L1931" s="41"/>
      <c r="M1931" s="41"/>
    </row>
    <row r="1932" spans="1:13" ht="15" customHeight="1" thickBot="1">
      <c r="A1932" s="43" t="s">
        <v>4</v>
      </c>
      <c r="B1932" s="168" t="s">
        <v>5</v>
      </c>
      <c r="C1932" s="169"/>
      <c r="D1932" s="169"/>
      <c r="E1932" s="169"/>
      <c r="F1932" s="169"/>
      <c r="G1932" s="169"/>
      <c r="H1932" s="167" t="s">
        <v>5</v>
      </c>
      <c r="I1932" s="154"/>
      <c r="J1932" s="154"/>
      <c r="K1932" s="154"/>
      <c r="L1932" s="154"/>
      <c r="M1932" s="155"/>
    </row>
    <row r="1933" spans="1:13" ht="15" customHeight="1" thickTop="1" thickBot="1">
      <c r="A1933" s="44" t="s">
        <v>6</v>
      </c>
      <c r="B1933" s="45" t="s">
        <v>7</v>
      </c>
      <c r="C1933" s="45" t="s">
        <v>8</v>
      </c>
      <c r="D1933" s="45" t="s">
        <v>9</v>
      </c>
      <c r="E1933" s="45" t="s">
        <v>10</v>
      </c>
      <c r="F1933" s="45" t="s">
        <v>11</v>
      </c>
      <c r="G1933" s="46" t="s">
        <v>12</v>
      </c>
      <c r="H1933" s="47" t="s">
        <v>7</v>
      </c>
      <c r="I1933" s="47" t="s">
        <v>8</v>
      </c>
      <c r="J1933" s="47" t="s">
        <v>9</v>
      </c>
      <c r="K1933" s="47" t="s">
        <v>10</v>
      </c>
      <c r="L1933" s="47" t="s">
        <v>11</v>
      </c>
      <c r="M1933" s="48" t="s">
        <v>12</v>
      </c>
    </row>
    <row r="1934" spans="1:13" ht="15" customHeight="1" thickTop="1" thickBot="1">
      <c r="A1934" s="49" t="s">
        <v>13</v>
      </c>
      <c r="B1934" s="50"/>
      <c r="C1934" s="50"/>
      <c r="D1934" s="50"/>
      <c r="E1934" s="50"/>
      <c r="F1934" s="50"/>
      <c r="G1934" s="51">
        <f t="shared" ref="G1934:G1936" si="763">SUM(B1934:F1934)</f>
        <v>0</v>
      </c>
      <c r="H1934" s="52">
        <f t="shared" ref="H1934:L1936" si="764">IFERROR(B1934/$G$1934,0)</f>
        <v>0</v>
      </c>
      <c r="I1934" s="52">
        <f t="shared" si="764"/>
        <v>0</v>
      </c>
      <c r="J1934" s="52">
        <f t="shared" si="764"/>
        <v>0</v>
      </c>
      <c r="K1934" s="52">
        <f t="shared" si="764"/>
        <v>0</v>
      </c>
      <c r="L1934" s="52">
        <f t="shared" si="764"/>
        <v>0</v>
      </c>
      <c r="M1934" s="53" t="s">
        <v>14</v>
      </c>
    </row>
    <row r="1935" spans="1:13" ht="15" customHeight="1" thickTop="1" thickBot="1">
      <c r="A1935" s="49" t="s">
        <v>15</v>
      </c>
      <c r="B1935" s="50"/>
      <c r="C1935" s="50"/>
      <c r="D1935" s="50"/>
      <c r="E1935" s="50"/>
      <c r="F1935" s="50"/>
      <c r="G1935" s="51">
        <f t="shared" si="763"/>
        <v>0</v>
      </c>
      <c r="H1935" s="52">
        <f t="shared" si="764"/>
        <v>0</v>
      </c>
      <c r="I1935" s="52">
        <f t="shared" si="764"/>
        <v>0</v>
      </c>
      <c r="J1935" s="52">
        <f t="shared" si="764"/>
        <v>0</v>
      </c>
      <c r="K1935" s="52">
        <f t="shared" si="764"/>
        <v>0</v>
      </c>
      <c r="L1935" s="52">
        <f t="shared" si="764"/>
        <v>0</v>
      </c>
      <c r="M1935" s="54" t="s">
        <v>14</v>
      </c>
    </row>
    <row r="1936" spans="1:13" ht="15" customHeight="1" thickTop="1" thickBot="1">
      <c r="A1936" s="49" t="s">
        <v>16</v>
      </c>
      <c r="B1936" s="50"/>
      <c r="C1936" s="50"/>
      <c r="D1936" s="50"/>
      <c r="E1936" s="50"/>
      <c r="F1936" s="50"/>
      <c r="G1936" s="51">
        <f t="shared" si="763"/>
        <v>0</v>
      </c>
      <c r="H1936" s="52">
        <f t="shared" si="764"/>
        <v>0</v>
      </c>
      <c r="I1936" s="52">
        <f t="shared" si="764"/>
        <v>0</v>
      </c>
      <c r="J1936" s="52">
        <f t="shared" si="764"/>
        <v>0</v>
      </c>
      <c r="K1936" s="52">
        <f t="shared" si="764"/>
        <v>0</v>
      </c>
      <c r="L1936" s="52">
        <f t="shared" si="764"/>
        <v>0</v>
      </c>
      <c r="M1936" s="54" t="s">
        <v>14</v>
      </c>
    </row>
    <row r="1937" spans="1:13" ht="15" customHeight="1" thickTop="1" thickBot="1">
      <c r="A1937" s="55" t="s">
        <v>17</v>
      </c>
      <c r="B1937" s="56">
        <f t="shared" ref="B1937:E1937" si="765">IFERROR(AVERAGE(B1934:B1936),0)</f>
        <v>0</v>
      </c>
      <c r="C1937" s="56">
        <f t="shared" si="765"/>
        <v>0</v>
      </c>
      <c r="D1937" s="56">
        <f t="shared" si="765"/>
        <v>0</v>
      </c>
      <c r="E1937" s="56">
        <f t="shared" si="765"/>
        <v>0</v>
      </c>
      <c r="F1937" s="56"/>
      <c r="G1937" s="56">
        <f>SUM(AVERAGE(G1934:G1936))</f>
        <v>0</v>
      </c>
      <c r="H1937" s="57">
        <f>AVERAGE(H1934:H1936)*0.2</f>
        <v>0</v>
      </c>
      <c r="I1937" s="57">
        <f>AVERAGE(I1934:I1936)*0.4</f>
        <v>0</v>
      </c>
      <c r="J1937" s="57">
        <f>AVERAGE(J1934:J1936)*0.6</f>
        <v>0</v>
      </c>
      <c r="K1937" s="57">
        <f>AVERAGE(K1934:K1936)*0.8</f>
        <v>0</v>
      </c>
      <c r="L1937" s="57">
        <f>AVERAGE(L1934:L1936)*1</f>
        <v>0</v>
      </c>
      <c r="M1937" s="58">
        <f>SUM(H1937:L1937)</f>
        <v>0</v>
      </c>
    </row>
    <row r="1938" spans="1:13" ht="15" customHeight="1" thickTop="1" thickBot="1">
      <c r="A1938" s="59" t="s">
        <v>18</v>
      </c>
      <c r="B1938" s="45" t="s">
        <v>7</v>
      </c>
      <c r="C1938" s="45" t="s">
        <v>8</v>
      </c>
      <c r="D1938" s="45" t="s">
        <v>9</v>
      </c>
      <c r="E1938" s="45" t="s">
        <v>10</v>
      </c>
      <c r="F1938" s="45" t="s">
        <v>11</v>
      </c>
      <c r="G1938" s="46" t="s">
        <v>12</v>
      </c>
      <c r="H1938" s="45" t="s">
        <v>7</v>
      </c>
      <c r="I1938" s="45" t="s">
        <v>8</v>
      </c>
      <c r="J1938" s="45" t="s">
        <v>9</v>
      </c>
      <c r="K1938" s="45" t="s">
        <v>10</v>
      </c>
      <c r="L1938" s="60" t="s">
        <v>11</v>
      </c>
      <c r="M1938" s="46" t="s">
        <v>12</v>
      </c>
    </row>
    <row r="1939" spans="1:13" ht="15" customHeight="1" thickTop="1" thickBot="1">
      <c r="A1939" s="49" t="s">
        <v>19</v>
      </c>
      <c r="B1939" s="50"/>
      <c r="C1939" s="50"/>
      <c r="D1939" s="50"/>
      <c r="E1939" s="50"/>
      <c r="F1939" s="50"/>
      <c r="G1939" s="51">
        <f t="shared" ref="G1939:G1943" si="766">SUM(B1939:F1939)</f>
        <v>0</v>
      </c>
      <c r="H1939" s="52">
        <f t="shared" ref="H1939:L1943" si="767">IFERROR(B1939/$G$1939,0)</f>
        <v>0</v>
      </c>
      <c r="I1939" s="52">
        <f t="shared" si="767"/>
        <v>0</v>
      </c>
      <c r="J1939" s="52">
        <f t="shared" si="767"/>
        <v>0</v>
      </c>
      <c r="K1939" s="52">
        <f t="shared" si="767"/>
        <v>0</v>
      </c>
      <c r="L1939" s="52">
        <f t="shared" si="767"/>
        <v>0</v>
      </c>
      <c r="M1939" s="54" t="s">
        <v>14</v>
      </c>
    </row>
    <row r="1940" spans="1:13" ht="15" customHeight="1" thickTop="1" thickBot="1">
      <c r="A1940" s="49" t="s">
        <v>20</v>
      </c>
      <c r="B1940" s="50"/>
      <c r="C1940" s="50"/>
      <c r="D1940" s="50"/>
      <c r="E1940" s="50"/>
      <c r="F1940" s="50"/>
      <c r="G1940" s="51">
        <f t="shared" si="766"/>
        <v>0</v>
      </c>
      <c r="H1940" s="52">
        <f t="shared" si="767"/>
        <v>0</v>
      </c>
      <c r="I1940" s="52">
        <f t="shared" si="767"/>
        <v>0</v>
      </c>
      <c r="J1940" s="52">
        <f t="shared" si="767"/>
        <v>0</v>
      </c>
      <c r="K1940" s="52">
        <f t="shared" si="767"/>
        <v>0</v>
      </c>
      <c r="L1940" s="52">
        <f t="shared" si="767"/>
        <v>0</v>
      </c>
      <c r="M1940" s="54" t="s">
        <v>14</v>
      </c>
    </row>
    <row r="1941" spans="1:13" ht="15" customHeight="1" thickTop="1" thickBot="1">
      <c r="A1941" s="49" t="s">
        <v>21</v>
      </c>
      <c r="B1941" s="50"/>
      <c r="C1941" s="50"/>
      <c r="D1941" s="50"/>
      <c r="E1941" s="50"/>
      <c r="F1941" s="50"/>
      <c r="G1941" s="51">
        <f t="shared" si="766"/>
        <v>0</v>
      </c>
      <c r="H1941" s="52">
        <f t="shared" si="767"/>
        <v>0</v>
      </c>
      <c r="I1941" s="52">
        <f t="shared" si="767"/>
        <v>0</v>
      </c>
      <c r="J1941" s="52">
        <f t="shared" si="767"/>
        <v>0</v>
      </c>
      <c r="K1941" s="52">
        <f t="shared" si="767"/>
        <v>0</v>
      </c>
      <c r="L1941" s="52">
        <f t="shared" si="767"/>
        <v>0</v>
      </c>
      <c r="M1941" s="54" t="s">
        <v>14</v>
      </c>
    </row>
    <row r="1942" spans="1:13" ht="15" customHeight="1" thickTop="1" thickBot="1">
      <c r="A1942" s="49" t="s">
        <v>22</v>
      </c>
      <c r="B1942" s="50"/>
      <c r="C1942" s="50"/>
      <c r="D1942" s="50"/>
      <c r="E1942" s="50"/>
      <c r="F1942" s="50"/>
      <c r="G1942" s="51">
        <f t="shared" si="766"/>
        <v>0</v>
      </c>
      <c r="H1942" s="52">
        <f t="shared" si="767"/>
        <v>0</v>
      </c>
      <c r="I1942" s="52">
        <f t="shared" si="767"/>
        <v>0</v>
      </c>
      <c r="J1942" s="52">
        <f t="shared" si="767"/>
        <v>0</v>
      </c>
      <c r="K1942" s="52">
        <f t="shared" si="767"/>
        <v>0</v>
      </c>
      <c r="L1942" s="52">
        <f t="shared" si="767"/>
        <v>0</v>
      </c>
      <c r="M1942" s="54" t="s">
        <v>14</v>
      </c>
    </row>
    <row r="1943" spans="1:13" ht="15" customHeight="1" thickTop="1" thickBot="1">
      <c r="A1943" s="49" t="s">
        <v>23</v>
      </c>
      <c r="B1943" s="50"/>
      <c r="C1943" s="50"/>
      <c r="D1943" s="50"/>
      <c r="E1943" s="50"/>
      <c r="F1943" s="50"/>
      <c r="G1943" s="51">
        <f t="shared" si="766"/>
        <v>0</v>
      </c>
      <c r="H1943" s="52">
        <f t="shared" si="767"/>
        <v>0</v>
      </c>
      <c r="I1943" s="52">
        <f t="shared" si="767"/>
        <v>0</v>
      </c>
      <c r="J1943" s="52">
        <f t="shared" si="767"/>
        <v>0</v>
      </c>
      <c r="K1943" s="52">
        <f t="shared" si="767"/>
        <v>0</v>
      </c>
      <c r="L1943" s="52">
        <f t="shared" si="767"/>
        <v>0</v>
      </c>
      <c r="M1943" s="54"/>
    </row>
    <row r="1944" spans="1:13" ht="15" customHeight="1" thickTop="1" thickBot="1">
      <c r="A1944" s="55" t="s">
        <v>24</v>
      </c>
      <c r="B1944" s="56">
        <f t="shared" ref="B1944:E1944" si="768">IFERROR(AVERAGE(B1939:B1943),0)</f>
        <v>0</v>
      </c>
      <c r="C1944" s="56">
        <f t="shared" si="768"/>
        <v>0</v>
      </c>
      <c r="D1944" s="56">
        <f t="shared" si="768"/>
        <v>0</v>
      </c>
      <c r="E1944" s="56">
        <f t="shared" si="768"/>
        <v>0</v>
      </c>
      <c r="F1944" s="56"/>
      <c r="G1944" s="56">
        <f>SUM(AVERAGE(G1939:G1943))</f>
        <v>0</v>
      </c>
      <c r="H1944" s="58">
        <f>AVERAGE(H1939:H1943)*0.2</f>
        <v>0</v>
      </c>
      <c r="I1944" s="58">
        <f>AVERAGE(I1939:I1943)*0.4</f>
        <v>0</v>
      </c>
      <c r="J1944" s="58">
        <f>AVERAGE(J1939:J1943)*0.6</f>
        <v>0</v>
      </c>
      <c r="K1944" s="58">
        <f>AVERAGE(K1939:K1943)*0.8</f>
        <v>0</v>
      </c>
      <c r="L1944" s="61">
        <f>AVERAGE(L1939:L1943)*1</f>
        <v>0</v>
      </c>
      <c r="M1944" s="58">
        <f>SUM(H1944:L1944)</f>
        <v>0</v>
      </c>
    </row>
    <row r="1945" spans="1:13" ht="15" customHeight="1" thickTop="1" thickBot="1">
      <c r="A1945" s="59" t="s">
        <v>25</v>
      </c>
      <c r="B1945" s="45" t="s">
        <v>7</v>
      </c>
      <c r="C1945" s="45" t="s">
        <v>8</v>
      </c>
      <c r="D1945" s="45" t="s">
        <v>9</v>
      </c>
      <c r="E1945" s="45" t="s">
        <v>10</v>
      </c>
      <c r="F1945" s="45" t="s">
        <v>11</v>
      </c>
      <c r="G1945" s="46" t="s">
        <v>12</v>
      </c>
      <c r="H1945" s="45" t="s">
        <v>7</v>
      </c>
      <c r="I1945" s="45" t="s">
        <v>8</v>
      </c>
      <c r="J1945" s="45" t="s">
        <v>9</v>
      </c>
      <c r="K1945" s="45" t="s">
        <v>10</v>
      </c>
      <c r="L1945" s="60" t="s">
        <v>11</v>
      </c>
      <c r="M1945" s="46" t="s">
        <v>12</v>
      </c>
    </row>
    <row r="1946" spans="1:13" ht="15" customHeight="1" thickTop="1" thickBot="1">
      <c r="A1946" s="49" t="s">
        <v>26</v>
      </c>
      <c r="B1946" s="50"/>
      <c r="C1946" s="50"/>
      <c r="D1946" s="50"/>
      <c r="E1946" s="50"/>
      <c r="F1946" s="50"/>
      <c r="G1946" s="51">
        <f t="shared" ref="G1946:G1948" si="769">SUM(B1946:F1946)</f>
        <v>0</v>
      </c>
      <c r="H1946" s="52">
        <f t="shared" ref="H1946:L1948" si="770">IFERROR(B1946/$G$1946,0)</f>
        <v>0</v>
      </c>
      <c r="I1946" s="52">
        <f t="shared" si="770"/>
        <v>0</v>
      </c>
      <c r="J1946" s="52">
        <f t="shared" si="770"/>
        <v>0</v>
      </c>
      <c r="K1946" s="52">
        <f t="shared" si="770"/>
        <v>0</v>
      </c>
      <c r="L1946" s="52">
        <f t="shared" si="770"/>
        <v>0</v>
      </c>
      <c r="M1946" s="54" t="s">
        <v>14</v>
      </c>
    </row>
    <row r="1947" spans="1:13" ht="15" customHeight="1" thickTop="1" thickBot="1">
      <c r="A1947" s="49" t="s">
        <v>27</v>
      </c>
      <c r="B1947" s="50"/>
      <c r="C1947" s="50"/>
      <c r="D1947" s="50"/>
      <c r="E1947" s="50"/>
      <c r="F1947" s="50"/>
      <c r="G1947" s="51">
        <f t="shared" si="769"/>
        <v>0</v>
      </c>
      <c r="H1947" s="52">
        <f t="shared" si="770"/>
        <v>0</v>
      </c>
      <c r="I1947" s="52">
        <f t="shared" si="770"/>
        <v>0</v>
      </c>
      <c r="J1947" s="52">
        <f t="shared" si="770"/>
        <v>0</v>
      </c>
      <c r="K1947" s="52">
        <f t="shared" si="770"/>
        <v>0</v>
      </c>
      <c r="L1947" s="52">
        <f t="shared" si="770"/>
        <v>0</v>
      </c>
      <c r="M1947" s="54" t="s">
        <v>14</v>
      </c>
    </row>
    <row r="1948" spans="1:13" ht="15" customHeight="1" thickTop="1" thickBot="1">
      <c r="A1948" s="49" t="s">
        <v>28</v>
      </c>
      <c r="B1948" s="50"/>
      <c r="C1948" s="50"/>
      <c r="D1948" s="50"/>
      <c r="E1948" s="50"/>
      <c r="F1948" s="50"/>
      <c r="G1948" s="51">
        <f t="shared" si="769"/>
        <v>0</v>
      </c>
      <c r="H1948" s="52">
        <f t="shared" si="770"/>
        <v>0</v>
      </c>
      <c r="I1948" s="52">
        <f t="shared" si="770"/>
        <v>0</v>
      </c>
      <c r="J1948" s="52">
        <f t="shared" si="770"/>
        <v>0</v>
      </c>
      <c r="K1948" s="52">
        <f t="shared" si="770"/>
        <v>0</v>
      </c>
      <c r="L1948" s="52">
        <f t="shared" si="770"/>
        <v>0</v>
      </c>
      <c r="M1948" s="54" t="s">
        <v>14</v>
      </c>
    </row>
    <row r="1949" spans="1:13" ht="15" customHeight="1" thickTop="1" thickBot="1">
      <c r="A1949" s="55" t="s">
        <v>24</v>
      </c>
      <c r="B1949" s="56"/>
      <c r="C1949" s="56">
        <f t="shared" ref="C1949:F1949" si="771">IFERROR(AVERAGE(C1946:C1948),0)</f>
        <v>0</v>
      </c>
      <c r="D1949" s="62">
        <f t="shared" si="771"/>
        <v>0</v>
      </c>
      <c r="E1949" s="62">
        <f t="shared" si="771"/>
        <v>0</v>
      </c>
      <c r="F1949" s="62">
        <f t="shared" si="771"/>
        <v>0</v>
      </c>
      <c r="G1949" s="62">
        <f>SUM(AVERAGE(G1946:G1948))</f>
        <v>0</v>
      </c>
      <c r="H1949" s="58">
        <f>AVERAGE(H1946:H1948)*0.2</f>
        <v>0</v>
      </c>
      <c r="I1949" s="58">
        <f>AVERAGE(I1946:I1948)*0.4</f>
        <v>0</v>
      </c>
      <c r="J1949" s="58">
        <f>AVERAGE(J1946:J1948)*0.6</f>
        <v>0</v>
      </c>
      <c r="K1949" s="58">
        <f>AVERAGE(K1946:K1948)*0.8</f>
        <v>0</v>
      </c>
      <c r="L1949" s="61">
        <f>AVERAGE(L1946:L1948)*1</f>
        <v>0</v>
      </c>
      <c r="M1949" s="63">
        <f>SUM(H1949:L1949)</f>
        <v>0</v>
      </c>
    </row>
    <row r="1950" spans="1:13" ht="15" customHeight="1" thickTop="1" thickBot="1">
      <c r="A1950" s="44" t="s">
        <v>29</v>
      </c>
      <c r="B1950" s="45" t="s">
        <v>7</v>
      </c>
      <c r="C1950" s="45" t="s">
        <v>8</v>
      </c>
      <c r="D1950" s="45" t="s">
        <v>9</v>
      </c>
      <c r="E1950" s="45" t="s">
        <v>10</v>
      </c>
      <c r="F1950" s="45" t="s">
        <v>11</v>
      </c>
      <c r="G1950" s="46" t="s">
        <v>12</v>
      </c>
      <c r="H1950" s="45" t="s">
        <v>7</v>
      </c>
      <c r="I1950" s="45" t="s">
        <v>8</v>
      </c>
      <c r="J1950" s="45" t="s">
        <v>9</v>
      </c>
      <c r="K1950" s="45" t="s">
        <v>10</v>
      </c>
      <c r="L1950" s="60" t="s">
        <v>11</v>
      </c>
      <c r="M1950" s="46" t="s">
        <v>12</v>
      </c>
    </row>
    <row r="1951" spans="1:13" ht="15" customHeight="1" thickTop="1" thickBot="1">
      <c r="A1951" s="64" t="s">
        <v>30</v>
      </c>
      <c r="B1951" s="65"/>
      <c r="C1951" s="65"/>
      <c r="D1951" s="65"/>
      <c r="E1951" s="50"/>
      <c r="F1951" s="50"/>
      <c r="G1951" s="66">
        <f t="shared" ref="G1951:G1954" si="772">SUM(B1951:F1951)</f>
        <v>0</v>
      </c>
      <c r="H1951" s="67">
        <f t="shared" ref="H1951:L1954" si="773">IFERROR(B1951/$G$1951,0)</f>
        <v>0</v>
      </c>
      <c r="I1951" s="67">
        <f t="shared" si="773"/>
        <v>0</v>
      </c>
      <c r="J1951" s="67">
        <f t="shared" si="773"/>
        <v>0</v>
      </c>
      <c r="K1951" s="67">
        <f t="shared" si="773"/>
        <v>0</v>
      </c>
      <c r="L1951" s="67">
        <f t="shared" si="773"/>
        <v>0</v>
      </c>
      <c r="M1951" s="54" t="s">
        <v>14</v>
      </c>
    </row>
    <row r="1952" spans="1:13" ht="15" customHeight="1" thickTop="1" thickBot="1">
      <c r="A1952" s="64" t="s">
        <v>31</v>
      </c>
      <c r="B1952" s="65"/>
      <c r="C1952" s="65"/>
      <c r="D1952" s="65"/>
      <c r="E1952" s="50"/>
      <c r="F1952" s="50"/>
      <c r="G1952" s="66">
        <f t="shared" si="772"/>
        <v>0</v>
      </c>
      <c r="H1952" s="67">
        <f t="shared" si="773"/>
        <v>0</v>
      </c>
      <c r="I1952" s="67">
        <f t="shared" si="773"/>
        <v>0</v>
      </c>
      <c r="J1952" s="67">
        <f t="shared" si="773"/>
        <v>0</v>
      </c>
      <c r="K1952" s="67">
        <f t="shared" si="773"/>
        <v>0</v>
      </c>
      <c r="L1952" s="67">
        <f t="shared" si="773"/>
        <v>0</v>
      </c>
      <c r="M1952" s="54" t="s">
        <v>14</v>
      </c>
    </row>
    <row r="1953" spans="1:13" ht="15" customHeight="1" thickTop="1" thickBot="1">
      <c r="A1953" s="64" t="s">
        <v>32</v>
      </c>
      <c r="B1953" s="65"/>
      <c r="C1953" s="65"/>
      <c r="D1953" s="65"/>
      <c r="E1953" s="50"/>
      <c r="F1953" s="50"/>
      <c r="G1953" s="66">
        <f t="shared" si="772"/>
        <v>0</v>
      </c>
      <c r="H1953" s="67">
        <f t="shared" si="773"/>
        <v>0</v>
      </c>
      <c r="I1953" s="67">
        <f t="shared" si="773"/>
        <v>0</v>
      </c>
      <c r="J1953" s="67">
        <f t="shared" si="773"/>
        <v>0</v>
      </c>
      <c r="K1953" s="67">
        <f t="shared" si="773"/>
        <v>0</v>
      </c>
      <c r="L1953" s="67">
        <f t="shared" si="773"/>
        <v>0</v>
      </c>
      <c r="M1953" s="54" t="s">
        <v>14</v>
      </c>
    </row>
    <row r="1954" spans="1:13" ht="15" customHeight="1" thickTop="1" thickBot="1">
      <c r="A1954" s="64" t="s">
        <v>33</v>
      </c>
      <c r="B1954" s="65"/>
      <c r="C1954" s="65"/>
      <c r="D1954" s="65"/>
      <c r="E1954" s="50"/>
      <c r="F1954" s="50"/>
      <c r="G1954" s="66">
        <f t="shared" si="772"/>
        <v>0</v>
      </c>
      <c r="H1954" s="67">
        <f t="shared" si="773"/>
        <v>0</v>
      </c>
      <c r="I1954" s="67">
        <f t="shared" si="773"/>
        <v>0</v>
      </c>
      <c r="J1954" s="67">
        <f t="shared" si="773"/>
        <v>0</v>
      </c>
      <c r="K1954" s="67">
        <f t="shared" si="773"/>
        <v>0</v>
      </c>
      <c r="L1954" s="67">
        <f t="shared" si="773"/>
        <v>0</v>
      </c>
      <c r="M1954" s="54" t="s">
        <v>14</v>
      </c>
    </row>
    <row r="1955" spans="1:13" ht="15" customHeight="1" thickTop="1" thickBot="1">
      <c r="A1955" s="68" t="s">
        <v>24</v>
      </c>
      <c r="B1955" s="69">
        <f t="shared" ref="B1955:F1955" si="774">IFERROR(AVERAGE(B1951:B1954),0)</f>
        <v>0</v>
      </c>
      <c r="C1955" s="69">
        <f t="shared" si="774"/>
        <v>0</v>
      </c>
      <c r="D1955" s="69">
        <f t="shared" si="774"/>
        <v>0</v>
      </c>
      <c r="E1955" s="69">
        <f t="shared" si="774"/>
        <v>0</v>
      </c>
      <c r="F1955" s="69">
        <f t="shared" si="774"/>
        <v>0</v>
      </c>
      <c r="G1955" s="69">
        <f>SUM(AVERAGE(G1951:G1954))</f>
        <v>0</v>
      </c>
      <c r="H1955" s="63">
        <f>AVERAGE(H1951:H1954)*0.2</f>
        <v>0</v>
      </c>
      <c r="I1955" s="63">
        <f>AVERAGE(I1951:I1954)*0.4</f>
        <v>0</v>
      </c>
      <c r="J1955" s="63">
        <f>AVERAGE(J1951:J1954)*0.6</f>
        <v>0</v>
      </c>
      <c r="K1955" s="63">
        <f>AVERAGE(K1951:K1954)*0.8</f>
        <v>0</v>
      </c>
      <c r="L1955" s="70">
        <f>AVERAGE(L1951:L1954)*1</f>
        <v>0</v>
      </c>
      <c r="M1955" s="63">
        <f>SUM(H1955:L1955)</f>
        <v>0</v>
      </c>
    </row>
    <row r="1956" spans="1:13" ht="15" customHeight="1" thickTop="1" thickBot="1">
      <c r="A1956" s="71" t="s">
        <v>114</v>
      </c>
      <c r="B1956" s="72"/>
      <c r="C1956" s="72"/>
      <c r="D1956" s="72"/>
      <c r="E1956" s="72"/>
      <c r="F1956" s="72"/>
      <c r="G1956" s="73">
        <f>SUM(B1956:F1956)</f>
        <v>0</v>
      </c>
      <c r="H1956" s="74">
        <f t="shared" ref="H1956:L1956" si="775">IFERROR(B1956/$G$1956,0)</f>
        <v>0</v>
      </c>
      <c r="I1956" s="74">
        <f t="shared" si="775"/>
        <v>0</v>
      </c>
      <c r="J1956" s="74">
        <f t="shared" si="775"/>
        <v>0</v>
      </c>
      <c r="K1956" s="74">
        <f t="shared" si="775"/>
        <v>0</v>
      </c>
      <c r="L1956" s="74">
        <f t="shared" si="775"/>
        <v>0</v>
      </c>
      <c r="M1956" s="54" t="s">
        <v>14</v>
      </c>
    </row>
    <row r="1957" spans="1:13" ht="15" customHeight="1" thickTop="1" thickBot="1">
      <c r="A1957" s="170" t="s">
        <v>35</v>
      </c>
      <c r="B1957" s="171"/>
      <c r="C1957" s="171"/>
      <c r="D1957" s="171"/>
      <c r="E1957" s="171"/>
      <c r="F1957" s="172"/>
      <c r="G1957" s="75"/>
      <c r="H1957" s="63" t="s">
        <v>14</v>
      </c>
      <c r="I1957" s="63" t="s">
        <v>14</v>
      </c>
      <c r="J1957" s="63" t="s">
        <v>14</v>
      </c>
      <c r="K1957" s="63" t="s">
        <v>14</v>
      </c>
      <c r="L1957" s="63" t="s">
        <v>14</v>
      </c>
      <c r="M1957" s="63">
        <f>(M1937+M1944+M1949+M1955)/4</f>
        <v>0</v>
      </c>
    </row>
    <row r="1958" spans="1:13" ht="15" customHeight="1" thickTop="1">
      <c r="A1958" s="37"/>
      <c r="B1958" s="37"/>
      <c r="C1958" s="37"/>
      <c r="D1958" s="37"/>
      <c r="E1958" s="37"/>
      <c r="F1958" s="37"/>
      <c r="G1958" s="37"/>
      <c r="H1958" s="37"/>
      <c r="I1958" s="37"/>
      <c r="J1958" s="37"/>
      <c r="K1958" s="37"/>
      <c r="L1958" s="37"/>
      <c r="M1958" s="37"/>
    </row>
    <row r="1959" spans="1:13" ht="15" customHeight="1" thickBot="1">
      <c r="A1959" s="37"/>
      <c r="B1959" s="37"/>
      <c r="C1959" s="37"/>
      <c r="D1959" s="37"/>
      <c r="E1959" s="37"/>
      <c r="F1959" s="37"/>
      <c r="G1959" s="37"/>
      <c r="H1959" s="37"/>
      <c r="I1959" s="37"/>
      <c r="J1959" s="37"/>
      <c r="K1959" s="37"/>
      <c r="L1959" s="37"/>
      <c r="M1959" s="37"/>
    </row>
    <row r="1960" spans="1:13" ht="15" customHeight="1" thickTop="1" thickBot="1">
      <c r="A1960" s="39" t="s">
        <v>0</v>
      </c>
      <c r="B1960" s="153" t="s">
        <v>52</v>
      </c>
      <c r="C1960" s="154"/>
      <c r="D1960" s="154"/>
      <c r="E1960" s="154"/>
      <c r="F1960" s="154"/>
      <c r="G1960" s="155"/>
      <c r="H1960" s="156" t="s">
        <v>111</v>
      </c>
      <c r="I1960" s="157"/>
      <c r="J1960" s="158"/>
      <c r="K1960" s="40" t="s">
        <v>2</v>
      </c>
      <c r="L1960" s="159">
        <v>45338</v>
      </c>
      <c r="M1960" s="160"/>
    </row>
    <row r="1961" spans="1:13" ht="15" customHeight="1" thickBot="1">
      <c r="A1961" s="161" t="s">
        <v>3</v>
      </c>
      <c r="B1961" s="162"/>
      <c r="C1961" s="162"/>
      <c r="D1961" s="162"/>
      <c r="E1961" s="162"/>
      <c r="F1961" s="162"/>
      <c r="G1961" s="163"/>
      <c r="H1961" s="41" t="s">
        <v>112</v>
      </c>
      <c r="I1961" s="167">
        <v>22</v>
      </c>
      <c r="J1961" s="155"/>
      <c r="K1961" s="42"/>
      <c r="L1961" s="41"/>
      <c r="M1961" s="41"/>
    </row>
    <row r="1962" spans="1:13" ht="15" customHeight="1" thickBot="1">
      <c r="A1962" s="164"/>
      <c r="B1962" s="165"/>
      <c r="C1962" s="165"/>
      <c r="D1962" s="165"/>
      <c r="E1962" s="165"/>
      <c r="F1962" s="165"/>
      <c r="G1962" s="166"/>
      <c r="H1962" s="41" t="s">
        <v>113</v>
      </c>
      <c r="I1962" s="167">
        <v>2</v>
      </c>
      <c r="J1962" s="155"/>
      <c r="K1962" s="41"/>
      <c r="L1962" s="41"/>
      <c r="M1962" s="41"/>
    </row>
    <row r="1963" spans="1:13" ht="15" customHeight="1" thickBot="1">
      <c r="A1963" s="43" t="s">
        <v>4</v>
      </c>
      <c r="B1963" s="168" t="s">
        <v>5</v>
      </c>
      <c r="C1963" s="169"/>
      <c r="D1963" s="169"/>
      <c r="E1963" s="169"/>
      <c r="F1963" s="169"/>
      <c r="G1963" s="169"/>
      <c r="H1963" s="167" t="s">
        <v>5</v>
      </c>
      <c r="I1963" s="154"/>
      <c r="J1963" s="154"/>
      <c r="K1963" s="154"/>
      <c r="L1963" s="154"/>
      <c r="M1963" s="155"/>
    </row>
    <row r="1964" spans="1:13" ht="15" customHeight="1" thickTop="1" thickBot="1">
      <c r="A1964" s="44" t="s">
        <v>6</v>
      </c>
      <c r="B1964" s="45" t="s">
        <v>7</v>
      </c>
      <c r="C1964" s="45" t="s">
        <v>8</v>
      </c>
      <c r="D1964" s="45" t="s">
        <v>9</v>
      </c>
      <c r="E1964" s="45" t="s">
        <v>10</v>
      </c>
      <c r="F1964" s="45" t="s">
        <v>11</v>
      </c>
      <c r="G1964" s="46" t="s">
        <v>12</v>
      </c>
      <c r="H1964" s="47" t="s">
        <v>7</v>
      </c>
      <c r="I1964" s="47" t="s">
        <v>8</v>
      </c>
      <c r="J1964" s="47" t="s">
        <v>9</v>
      </c>
      <c r="K1964" s="47" t="s">
        <v>10</v>
      </c>
      <c r="L1964" s="47" t="s">
        <v>11</v>
      </c>
      <c r="M1964" s="48" t="s">
        <v>12</v>
      </c>
    </row>
    <row r="1965" spans="1:13" ht="15" customHeight="1" thickTop="1" thickBot="1">
      <c r="A1965" s="49" t="s">
        <v>13</v>
      </c>
      <c r="B1965" s="50"/>
      <c r="C1965" s="50"/>
      <c r="D1965" s="50"/>
      <c r="E1965" s="50">
        <v>1</v>
      </c>
      <c r="F1965" s="50">
        <v>23</v>
      </c>
      <c r="G1965" s="51">
        <f t="shared" ref="G1965:G1967" si="776">SUM(B1965:F1965)</f>
        <v>24</v>
      </c>
      <c r="H1965" s="52">
        <f t="shared" ref="H1965:L1967" si="777">IFERROR(B1965/$G$1965,0)</f>
        <v>0</v>
      </c>
      <c r="I1965" s="52">
        <f t="shared" si="777"/>
        <v>0</v>
      </c>
      <c r="J1965" s="52">
        <f t="shared" si="777"/>
        <v>0</v>
      </c>
      <c r="K1965" s="52">
        <f t="shared" si="777"/>
        <v>4.1666666666666664E-2</v>
      </c>
      <c r="L1965" s="52">
        <f t="shared" si="777"/>
        <v>0.95833333333333337</v>
      </c>
      <c r="M1965" s="53" t="s">
        <v>14</v>
      </c>
    </row>
    <row r="1966" spans="1:13" ht="15" customHeight="1" thickTop="1" thickBot="1">
      <c r="A1966" s="49" t="s">
        <v>15</v>
      </c>
      <c r="B1966" s="50"/>
      <c r="C1966" s="50"/>
      <c r="D1966" s="50"/>
      <c r="E1966" s="50">
        <v>1</v>
      </c>
      <c r="F1966" s="50">
        <v>23</v>
      </c>
      <c r="G1966" s="51">
        <f t="shared" si="776"/>
        <v>24</v>
      </c>
      <c r="H1966" s="52">
        <f t="shared" si="777"/>
        <v>0</v>
      </c>
      <c r="I1966" s="52">
        <f t="shared" si="777"/>
        <v>0</v>
      </c>
      <c r="J1966" s="52">
        <f t="shared" si="777"/>
        <v>0</v>
      </c>
      <c r="K1966" s="52">
        <f t="shared" si="777"/>
        <v>4.1666666666666664E-2</v>
      </c>
      <c r="L1966" s="52">
        <f t="shared" si="777"/>
        <v>0.95833333333333337</v>
      </c>
      <c r="M1966" s="54" t="s">
        <v>14</v>
      </c>
    </row>
    <row r="1967" spans="1:13" ht="15" customHeight="1" thickTop="1" thickBot="1">
      <c r="A1967" s="49" t="s">
        <v>16</v>
      </c>
      <c r="B1967" s="50"/>
      <c r="C1967" s="50"/>
      <c r="D1967" s="50"/>
      <c r="E1967" s="50">
        <v>2</v>
      </c>
      <c r="F1967" s="50">
        <v>22</v>
      </c>
      <c r="G1967" s="51">
        <f t="shared" si="776"/>
        <v>24</v>
      </c>
      <c r="H1967" s="52">
        <f t="shared" si="777"/>
        <v>0</v>
      </c>
      <c r="I1967" s="52">
        <f t="shared" si="777"/>
        <v>0</v>
      </c>
      <c r="J1967" s="52">
        <f t="shared" si="777"/>
        <v>0</v>
      </c>
      <c r="K1967" s="52">
        <f t="shared" si="777"/>
        <v>8.3333333333333329E-2</v>
      </c>
      <c r="L1967" s="52">
        <f t="shared" si="777"/>
        <v>0.91666666666666663</v>
      </c>
      <c r="M1967" s="54" t="s">
        <v>14</v>
      </c>
    </row>
    <row r="1968" spans="1:13" ht="15" customHeight="1" thickTop="1" thickBot="1">
      <c r="A1968" s="55" t="s">
        <v>17</v>
      </c>
      <c r="B1968" s="56">
        <f t="shared" ref="B1968:E1968" si="778">IFERROR(AVERAGE(B1965:B1967),0)</f>
        <v>0</v>
      </c>
      <c r="C1968" s="56">
        <f t="shared" si="778"/>
        <v>0</v>
      </c>
      <c r="D1968" s="56">
        <f t="shared" si="778"/>
        <v>0</v>
      </c>
      <c r="E1968" s="56">
        <f t="shared" si="778"/>
        <v>1.3333333333333333</v>
      </c>
      <c r="F1968" s="56"/>
      <c r="G1968" s="56">
        <f>SUM(AVERAGE(G1965:G1967))</f>
        <v>24</v>
      </c>
      <c r="H1968" s="57">
        <f>AVERAGE(H1965:H1967)*0.2</f>
        <v>0</v>
      </c>
      <c r="I1968" s="57">
        <f>AVERAGE(I1965:I1967)*0.4</f>
        <v>0</v>
      </c>
      <c r="J1968" s="57">
        <f>AVERAGE(J1965:J1967)*0.6</f>
        <v>0</v>
      </c>
      <c r="K1968" s="57">
        <f>AVERAGE(K1965:K1967)*0.8</f>
        <v>4.4444444444444446E-2</v>
      </c>
      <c r="L1968" s="57">
        <f>AVERAGE(L1965:L1967)*1</f>
        <v>0.94444444444444453</v>
      </c>
      <c r="M1968" s="58">
        <f>SUM(H1968:L1968)</f>
        <v>0.98888888888888893</v>
      </c>
    </row>
    <row r="1969" spans="1:13" ht="15" customHeight="1" thickTop="1" thickBot="1">
      <c r="A1969" s="59" t="s">
        <v>18</v>
      </c>
      <c r="B1969" s="45" t="s">
        <v>7</v>
      </c>
      <c r="C1969" s="45" t="s">
        <v>8</v>
      </c>
      <c r="D1969" s="45" t="s">
        <v>9</v>
      </c>
      <c r="E1969" s="45" t="s">
        <v>10</v>
      </c>
      <c r="F1969" s="45" t="s">
        <v>11</v>
      </c>
      <c r="G1969" s="46" t="s">
        <v>12</v>
      </c>
      <c r="H1969" s="45" t="s">
        <v>7</v>
      </c>
      <c r="I1969" s="45" t="s">
        <v>8</v>
      </c>
      <c r="J1969" s="45" t="s">
        <v>9</v>
      </c>
      <c r="K1969" s="45" t="s">
        <v>10</v>
      </c>
      <c r="L1969" s="60" t="s">
        <v>11</v>
      </c>
      <c r="M1969" s="46" t="s">
        <v>12</v>
      </c>
    </row>
    <row r="1970" spans="1:13" ht="15" customHeight="1" thickTop="1" thickBot="1">
      <c r="A1970" s="49" t="s">
        <v>19</v>
      </c>
      <c r="B1970" s="50"/>
      <c r="C1970" s="50"/>
      <c r="D1970" s="50"/>
      <c r="E1970" s="50">
        <v>3</v>
      </c>
      <c r="F1970" s="50">
        <v>21</v>
      </c>
      <c r="G1970" s="51">
        <f t="shared" ref="G1970:G1974" si="779">SUM(B1970:F1970)</f>
        <v>24</v>
      </c>
      <c r="H1970" s="52">
        <f t="shared" ref="H1970:L1974" si="780">IFERROR(B1970/$G$1970,0)</f>
        <v>0</v>
      </c>
      <c r="I1970" s="52">
        <f t="shared" si="780"/>
        <v>0</v>
      </c>
      <c r="J1970" s="52">
        <f t="shared" si="780"/>
        <v>0</v>
      </c>
      <c r="K1970" s="52">
        <f t="shared" si="780"/>
        <v>0.125</v>
      </c>
      <c r="L1970" s="52">
        <f t="shared" si="780"/>
        <v>0.875</v>
      </c>
      <c r="M1970" s="54" t="s">
        <v>14</v>
      </c>
    </row>
    <row r="1971" spans="1:13" ht="15" customHeight="1" thickTop="1" thickBot="1">
      <c r="A1971" s="49" t="s">
        <v>20</v>
      </c>
      <c r="B1971" s="50"/>
      <c r="C1971" s="50"/>
      <c r="D1971" s="50"/>
      <c r="E1971" s="50">
        <v>2</v>
      </c>
      <c r="F1971" s="50">
        <v>22</v>
      </c>
      <c r="G1971" s="51">
        <f t="shared" si="779"/>
        <v>24</v>
      </c>
      <c r="H1971" s="52">
        <f t="shared" si="780"/>
        <v>0</v>
      </c>
      <c r="I1971" s="52">
        <f t="shared" si="780"/>
        <v>0</v>
      </c>
      <c r="J1971" s="52">
        <f t="shared" si="780"/>
        <v>0</v>
      </c>
      <c r="K1971" s="52">
        <f t="shared" si="780"/>
        <v>8.3333333333333329E-2</v>
      </c>
      <c r="L1971" s="52">
        <f t="shared" si="780"/>
        <v>0.91666666666666663</v>
      </c>
      <c r="M1971" s="54" t="s">
        <v>14</v>
      </c>
    </row>
    <row r="1972" spans="1:13" ht="15" customHeight="1" thickTop="1" thickBot="1">
      <c r="A1972" s="49" t="s">
        <v>21</v>
      </c>
      <c r="B1972" s="50"/>
      <c r="C1972" s="50"/>
      <c r="D1972" s="50"/>
      <c r="E1972" s="50">
        <v>2</v>
      </c>
      <c r="F1972" s="50">
        <v>22</v>
      </c>
      <c r="G1972" s="51">
        <f t="shared" si="779"/>
        <v>24</v>
      </c>
      <c r="H1972" s="52">
        <f t="shared" si="780"/>
        <v>0</v>
      </c>
      <c r="I1972" s="52">
        <f t="shared" si="780"/>
        <v>0</v>
      </c>
      <c r="J1972" s="52">
        <f t="shared" si="780"/>
        <v>0</v>
      </c>
      <c r="K1972" s="52">
        <f t="shared" si="780"/>
        <v>8.3333333333333329E-2</v>
      </c>
      <c r="L1972" s="52">
        <f t="shared" si="780"/>
        <v>0.91666666666666663</v>
      </c>
      <c r="M1972" s="54" t="s">
        <v>14</v>
      </c>
    </row>
    <row r="1973" spans="1:13" ht="15" customHeight="1" thickTop="1" thickBot="1">
      <c r="A1973" s="49" t="s">
        <v>22</v>
      </c>
      <c r="B1973" s="50"/>
      <c r="C1973" s="50"/>
      <c r="D1973" s="50"/>
      <c r="E1973" s="50">
        <v>3</v>
      </c>
      <c r="F1973" s="50">
        <v>21</v>
      </c>
      <c r="G1973" s="51">
        <f t="shared" si="779"/>
        <v>24</v>
      </c>
      <c r="H1973" s="52">
        <f t="shared" si="780"/>
        <v>0</v>
      </c>
      <c r="I1973" s="52">
        <f t="shared" si="780"/>
        <v>0</v>
      </c>
      <c r="J1973" s="52">
        <f t="shared" si="780"/>
        <v>0</v>
      </c>
      <c r="K1973" s="52">
        <f t="shared" si="780"/>
        <v>0.125</v>
      </c>
      <c r="L1973" s="52">
        <f t="shared" si="780"/>
        <v>0.875</v>
      </c>
      <c r="M1973" s="54" t="s">
        <v>14</v>
      </c>
    </row>
    <row r="1974" spans="1:13" ht="15" customHeight="1" thickTop="1" thickBot="1">
      <c r="A1974" s="49" t="s">
        <v>23</v>
      </c>
      <c r="B1974" s="50"/>
      <c r="C1974" s="50"/>
      <c r="D1974" s="50"/>
      <c r="E1974" s="50">
        <v>2</v>
      </c>
      <c r="F1974" s="50">
        <v>22</v>
      </c>
      <c r="G1974" s="51">
        <f t="shared" si="779"/>
        <v>24</v>
      </c>
      <c r="H1974" s="52">
        <f t="shared" si="780"/>
        <v>0</v>
      </c>
      <c r="I1974" s="52">
        <f t="shared" si="780"/>
        <v>0</v>
      </c>
      <c r="J1974" s="52">
        <f t="shared" si="780"/>
        <v>0</v>
      </c>
      <c r="K1974" s="52">
        <f t="shared" si="780"/>
        <v>8.3333333333333329E-2</v>
      </c>
      <c r="L1974" s="52">
        <f t="shared" si="780"/>
        <v>0.91666666666666663</v>
      </c>
      <c r="M1974" s="54"/>
    </row>
    <row r="1975" spans="1:13" ht="15" customHeight="1" thickTop="1" thickBot="1">
      <c r="A1975" s="55" t="s">
        <v>24</v>
      </c>
      <c r="B1975" s="56">
        <f t="shared" ref="B1975:E1975" si="781">IFERROR(AVERAGE(B1970:B1974),0)</f>
        <v>0</v>
      </c>
      <c r="C1975" s="56">
        <f t="shared" si="781"/>
        <v>0</v>
      </c>
      <c r="D1975" s="56">
        <f t="shared" si="781"/>
        <v>0</v>
      </c>
      <c r="E1975" s="56">
        <f t="shared" si="781"/>
        <v>2.4</v>
      </c>
      <c r="F1975" s="56"/>
      <c r="G1975" s="56">
        <f>SUM(AVERAGE(G1970:G1974))</f>
        <v>24</v>
      </c>
      <c r="H1975" s="58">
        <f>AVERAGE(H1970:H1974)*0.2</f>
        <v>0</v>
      </c>
      <c r="I1975" s="58">
        <f>AVERAGE(I1970:I1974)*0.4</f>
        <v>0</v>
      </c>
      <c r="J1975" s="58">
        <f>AVERAGE(J1970:J1974)*0.6</f>
        <v>0</v>
      </c>
      <c r="K1975" s="58">
        <f>AVERAGE(K1970:K1974)*0.8</f>
        <v>0.08</v>
      </c>
      <c r="L1975" s="61">
        <f>AVERAGE(L1970:L1974)*1</f>
        <v>0.9</v>
      </c>
      <c r="M1975" s="58">
        <f>SUM(H1975:L1975)</f>
        <v>0.98</v>
      </c>
    </row>
    <row r="1976" spans="1:13" ht="15" customHeight="1" thickTop="1" thickBot="1">
      <c r="A1976" s="59" t="s">
        <v>25</v>
      </c>
      <c r="B1976" s="45" t="s">
        <v>7</v>
      </c>
      <c r="C1976" s="45" t="s">
        <v>8</v>
      </c>
      <c r="D1976" s="45" t="s">
        <v>9</v>
      </c>
      <c r="E1976" s="45" t="s">
        <v>10</v>
      </c>
      <c r="F1976" s="45" t="s">
        <v>11</v>
      </c>
      <c r="G1976" s="46" t="s">
        <v>12</v>
      </c>
      <c r="H1976" s="45" t="s">
        <v>7</v>
      </c>
      <c r="I1976" s="45" t="s">
        <v>8</v>
      </c>
      <c r="J1976" s="45" t="s">
        <v>9</v>
      </c>
      <c r="K1976" s="45" t="s">
        <v>10</v>
      </c>
      <c r="L1976" s="60" t="s">
        <v>11</v>
      </c>
      <c r="M1976" s="46" t="s">
        <v>12</v>
      </c>
    </row>
    <row r="1977" spans="1:13" ht="15" customHeight="1" thickTop="1" thickBot="1">
      <c r="A1977" s="49" t="s">
        <v>26</v>
      </c>
      <c r="B1977" s="50">
        <v>1</v>
      </c>
      <c r="C1977" s="50"/>
      <c r="D1977" s="50"/>
      <c r="E1977" s="50">
        <v>3</v>
      </c>
      <c r="F1977" s="50">
        <v>20</v>
      </c>
      <c r="G1977" s="51">
        <f t="shared" ref="G1977:G1979" si="782">SUM(B1977:F1977)</f>
        <v>24</v>
      </c>
      <c r="H1977" s="52">
        <f t="shared" ref="H1977:L1979" si="783">IFERROR(B1977/$G$1977,0)</f>
        <v>4.1666666666666664E-2</v>
      </c>
      <c r="I1977" s="52">
        <f t="shared" si="783"/>
        <v>0</v>
      </c>
      <c r="J1977" s="52">
        <f t="shared" si="783"/>
        <v>0</v>
      </c>
      <c r="K1977" s="52">
        <f t="shared" si="783"/>
        <v>0.125</v>
      </c>
      <c r="L1977" s="52">
        <f t="shared" si="783"/>
        <v>0.83333333333333337</v>
      </c>
      <c r="M1977" s="54" t="s">
        <v>14</v>
      </c>
    </row>
    <row r="1978" spans="1:13" ht="15" customHeight="1" thickTop="1" thickBot="1">
      <c r="A1978" s="49" t="s">
        <v>27</v>
      </c>
      <c r="B1978" s="50">
        <v>1</v>
      </c>
      <c r="C1978" s="50"/>
      <c r="D1978" s="50"/>
      <c r="E1978" s="50">
        <v>3</v>
      </c>
      <c r="F1978" s="50">
        <v>20</v>
      </c>
      <c r="G1978" s="51">
        <f t="shared" si="782"/>
        <v>24</v>
      </c>
      <c r="H1978" s="52">
        <f t="shared" si="783"/>
        <v>4.1666666666666664E-2</v>
      </c>
      <c r="I1978" s="52">
        <f t="shared" si="783"/>
        <v>0</v>
      </c>
      <c r="J1978" s="52">
        <f t="shared" si="783"/>
        <v>0</v>
      </c>
      <c r="K1978" s="52">
        <f t="shared" si="783"/>
        <v>0.125</v>
      </c>
      <c r="L1978" s="52">
        <f t="shared" si="783"/>
        <v>0.83333333333333337</v>
      </c>
      <c r="M1978" s="54" t="s">
        <v>14</v>
      </c>
    </row>
    <row r="1979" spans="1:13" ht="15" customHeight="1" thickTop="1" thickBot="1">
      <c r="A1979" s="49" t="s">
        <v>28</v>
      </c>
      <c r="B1979" s="50">
        <v>1</v>
      </c>
      <c r="C1979" s="50"/>
      <c r="D1979" s="50"/>
      <c r="E1979" s="50">
        <v>3</v>
      </c>
      <c r="F1979" s="50">
        <v>20</v>
      </c>
      <c r="G1979" s="51">
        <f t="shared" si="782"/>
        <v>24</v>
      </c>
      <c r="H1979" s="52">
        <f t="shared" si="783"/>
        <v>4.1666666666666664E-2</v>
      </c>
      <c r="I1979" s="52">
        <f t="shared" si="783"/>
        <v>0</v>
      </c>
      <c r="J1979" s="52">
        <f t="shared" si="783"/>
        <v>0</v>
      </c>
      <c r="K1979" s="52">
        <f t="shared" si="783"/>
        <v>0.125</v>
      </c>
      <c r="L1979" s="52">
        <f t="shared" si="783"/>
        <v>0.83333333333333337</v>
      </c>
      <c r="M1979" s="54" t="s">
        <v>14</v>
      </c>
    </row>
    <row r="1980" spans="1:13" ht="15" customHeight="1" thickTop="1" thickBot="1">
      <c r="A1980" s="55" t="s">
        <v>24</v>
      </c>
      <c r="B1980" s="56"/>
      <c r="C1980" s="56">
        <f t="shared" ref="C1980:F1980" si="784">IFERROR(AVERAGE(C1977:C1979),0)</f>
        <v>0</v>
      </c>
      <c r="D1980" s="62">
        <f t="shared" si="784"/>
        <v>0</v>
      </c>
      <c r="E1980" s="62">
        <f t="shared" si="784"/>
        <v>3</v>
      </c>
      <c r="F1980" s="62">
        <f t="shared" si="784"/>
        <v>20</v>
      </c>
      <c r="G1980" s="62">
        <f>SUM(AVERAGE(G1977:G1979))</f>
        <v>24</v>
      </c>
      <c r="H1980" s="58">
        <f>AVERAGE(H1977:H1979)*0.2</f>
        <v>8.3333333333333332E-3</v>
      </c>
      <c r="I1980" s="58">
        <f>AVERAGE(I1977:I1979)*0.4</f>
        <v>0</v>
      </c>
      <c r="J1980" s="58">
        <f>AVERAGE(J1977:J1979)*0.6</f>
        <v>0</v>
      </c>
      <c r="K1980" s="58">
        <f>AVERAGE(K1977:K1979)*0.8</f>
        <v>0.1</v>
      </c>
      <c r="L1980" s="61">
        <f>AVERAGE(L1977:L1979)*1</f>
        <v>0.83333333333333337</v>
      </c>
      <c r="M1980" s="63">
        <f>SUM(H1980:L1980)</f>
        <v>0.94166666666666665</v>
      </c>
    </row>
    <row r="1981" spans="1:13" ht="15" customHeight="1" thickTop="1" thickBot="1">
      <c r="A1981" s="44" t="s">
        <v>29</v>
      </c>
      <c r="B1981" s="45" t="s">
        <v>7</v>
      </c>
      <c r="C1981" s="45" t="s">
        <v>8</v>
      </c>
      <c r="D1981" s="45" t="s">
        <v>9</v>
      </c>
      <c r="E1981" s="45" t="s">
        <v>10</v>
      </c>
      <c r="F1981" s="45" t="s">
        <v>11</v>
      </c>
      <c r="G1981" s="46" t="s">
        <v>12</v>
      </c>
      <c r="H1981" s="45" t="s">
        <v>7</v>
      </c>
      <c r="I1981" s="45" t="s">
        <v>8</v>
      </c>
      <c r="J1981" s="45" t="s">
        <v>9</v>
      </c>
      <c r="K1981" s="45" t="s">
        <v>10</v>
      </c>
      <c r="L1981" s="60" t="s">
        <v>11</v>
      </c>
      <c r="M1981" s="46" t="s">
        <v>12</v>
      </c>
    </row>
    <row r="1982" spans="1:13" ht="15" customHeight="1" thickTop="1" thickBot="1">
      <c r="A1982" s="64" t="s">
        <v>30</v>
      </c>
      <c r="B1982" s="65">
        <v>1</v>
      </c>
      <c r="C1982" s="65"/>
      <c r="D1982" s="65"/>
      <c r="E1982" s="50">
        <v>3</v>
      </c>
      <c r="F1982" s="50">
        <v>20</v>
      </c>
      <c r="G1982" s="66">
        <f t="shared" ref="G1982:G1985" si="785">SUM(B1982:F1982)</f>
        <v>24</v>
      </c>
      <c r="H1982" s="67">
        <f t="shared" ref="H1982:L1985" si="786">IFERROR(B1982/$G$1982,0)</f>
        <v>4.1666666666666664E-2</v>
      </c>
      <c r="I1982" s="67">
        <f t="shared" si="786"/>
        <v>0</v>
      </c>
      <c r="J1982" s="67">
        <f t="shared" si="786"/>
        <v>0</v>
      </c>
      <c r="K1982" s="67">
        <f t="shared" si="786"/>
        <v>0.125</v>
      </c>
      <c r="L1982" s="67">
        <f t="shared" si="786"/>
        <v>0.83333333333333337</v>
      </c>
      <c r="M1982" s="54" t="s">
        <v>14</v>
      </c>
    </row>
    <row r="1983" spans="1:13" ht="15" customHeight="1" thickTop="1" thickBot="1">
      <c r="A1983" s="64" t="s">
        <v>31</v>
      </c>
      <c r="B1983" s="65">
        <v>1</v>
      </c>
      <c r="C1983" s="65"/>
      <c r="D1983" s="65"/>
      <c r="E1983" s="50">
        <v>3</v>
      </c>
      <c r="F1983" s="50">
        <v>20</v>
      </c>
      <c r="G1983" s="66">
        <f t="shared" si="785"/>
        <v>24</v>
      </c>
      <c r="H1983" s="67">
        <f t="shared" si="786"/>
        <v>4.1666666666666664E-2</v>
      </c>
      <c r="I1983" s="67">
        <f t="shared" si="786"/>
        <v>0</v>
      </c>
      <c r="J1983" s="67">
        <f t="shared" si="786"/>
        <v>0</v>
      </c>
      <c r="K1983" s="67">
        <f t="shared" si="786"/>
        <v>0.125</v>
      </c>
      <c r="L1983" s="67">
        <f t="shared" si="786"/>
        <v>0.83333333333333337</v>
      </c>
      <c r="M1983" s="54" t="s">
        <v>14</v>
      </c>
    </row>
    <row r="1984" spans="1:13" ht="15" customHeight="1" thickTop="1" thickBot="1">
      <c r="A1984" s="64" t="s">
        <v>32</v>
      </c>
      <c r="B1984" s="65">
        <v>1</v>
      </c>
      <c r="C1984" s="65"/>
      <c r="D1984" s="65"/>
      <c r="E1984" s="50">
        <v>3</v>
      </c>
      <c r="F1984" s="50">
        <v>20</v>
      </c>
      <c r="G1984" s="66">
        <f t="shared" si="785"/>
        <v>24</v>
      </c>
      <c r="H1984" s="67">
        <f t="shared" si="786"/>
        <v>4.1666666666666664E-2</v>
      </c>
      <c r="I1984" s="67">
        <f t="shared" si="786"/>
        <v>0</v>
      </c>
      <c r="J1984" s="67">
        <f t="shared" si="786"/>
        <v>0</v>
      </c>
      <c r="K1984" s="67">
        <f t="shared" si="786"/>
        <v>0.125</v>
      </c>
      <c r="L1984" s="67">
        <f t="shared" si="786"/>
        <v>0.83333333333333337</v>
      </c>
      <c r="M1984" s="54" t="s">
        <v>14</v>
      </c>
    </row>
    <row r="1985" spans="1:13" ht="15" customHeight="1" thickTop="1" thickBot="1">
      <c r="A1985" s="64" t="s">
        <v>33</v>
      </c>
      <c r="B1985" s="65">
        <v>1</v>
      </c>
      <c r="C1985" s="65"/>
      <c r="D1985" s="65"/>
      <c r="E1985" s="50">
        <v>3</v>
      </c>
      <c r="F1985" s="50">
        <v>20</v>
      </c>
      <c r="G1985" s="66">
        <f t="shared" si="785"/>
        <v>24</v>
      </c>
      <c r="H1985" s="67">
        <f t="shared" si="786"/>
        <v>4.1666666666666664E-2</v>
      </c>
      <c r="I1985" s="67">
        <f t="shared" si="786"/>
        <v>0</v>
      </c>
      <c r="J1985" s="67">
        <f t="shared" si="786"/>
        <v>0</v>
      </c>
      <c r="K1985" s="67">
        <f t="shared" si="786"/>
        <v>0.125</v>
      </c>
      <c r="L1985" s="67">
        <f t="shared" si="786"/>
        <v>0.83333333333333337</v>
      </c>
      <c r="M1985" s="54" t="s">
        <v>14</v>
      </c>
    </row>
    <row r="1986" spans="1:13" ht="15" customHeight="1" thickTop="1" thickBot="1">
      <c r="A1986" s="68" t="s">
        <v>24</v>
      </c>
      <c r="B1986" s="69">
        <f t="shared" ref="B1986:F1986" si="787">IFERROR(AVERAGE(B1982:B1985),0)</f>
        <v>1</v>
      </c>
      <c r="C1986" s="69">
        <f t="shared" si="787"/>
        <v>0</v>
      </c>
      <c r="D1986" s="69">
        <f t="shared" si="787"/>
        <v>0</v>
      </c>
      <c r="E1986" s="69">
        <f t="shared" si="787"/>
        <v>3</v>
      </c>
      <c r="F1986" s="69">
        <f t="shared" si="787"/>
        <v>20</v>
      </c>
      <c r="G1986" s="69">
        <f>SUM(AVERAGE(G1982:G1985))</f>
        <v>24</v>
      </c>
      <c r="H1986" s="63">
        <f>AVERAGE(H1982:H1985)*0.2</f>
        <v>8.3333333333333332E-3</v>
      </c>
      <c r="I1986" s="63">
        <f>AVERAGE(I1982:I1985)*0.4</f>
        <v>0</v>
      </c>
      <c r="J1986" s="63">
        <f>AVERAGE(J1982:J1985)*0.6</f>
        <v>0</v>
      </c>
      <c r="K1986" s="63">
        <f>AVERAGE(K1982:K1985)*0.8</f>
        <v>0.1</v>
      </c>
      <c r="L1986" s="70">
        <f>AVERAGE(L1982:L1985)*1</f>
        <v>0.83333333333333337</v>
      </c>
      <c r="M1986" s="63">
        <f>SUM(H1986:L1986)</f>
        <v>0.94166666666666665</v>
      </c>
    </row>
    <row r="1987" spans="1:13" ht="15" customHeight="1" thickTop="1" thickBot="1">
      <c r="A1987" s="71" t="s">
        <v>114</v>
      </c>
      <c r="B1987" s="72"/>
      <c r="C1987" s="72"/>
      <c r="D1987" s="72"/>
      <c r="E1987" s="72"/>
      <c r="F1987" s="72"/>
      <c r="G1987" s="73">
        <f>SUM(B1987:F1987)</f>
        <v>0</v>
      </c>
      <c r="H1987" s="74">
        <f t="shared" ref="H1987:L1987" si="788">IFERROR(B1987/$G$1987,0)</f>
        <v>0</v>
      </c>
      <c r="I1987" s="74">
        <f t="shared" si="788"/>
        <v>0</v>
      </c>
      <c r="J1987" s="74">
        <f t="shared" si="788"/>
        <v>0</v>
      </c>
      <c r="K1987" s="74">
        <f t="shared" si="788"/>
        <v>0</v>
      </c>
      <c r="L1987" s="74">
        <f t="shared" si="788"/>
        <v>0</v>
      </c>
      <c r="M1987" s="54" t="s">
        <v>14</v>
      </c>
    </row>
    <row r="1988" spans="1:13" ht="15" customHeight="1" thickTop="1" thickBot="1">
      <c r="A1988" s="170" t="s">
        <v>35</v>
      </c>
      <c r="B1988" s="171"/>
      <c r="C1988" s="171"/>
      <c r="D1988" s="171"/>
      <c r="E1988" s="171"/>
      <c r="F1988" s="172"/>
      <c r="G1988" s="75">
        <v>24</v>
      </c>
      <c r="H1988" s="63" t="s">
        <v>14</v>
      </c>
      <c r="I1988" s="63" t="s">
        <v>14</v>
      </c>
      <c r="J1988" s="63" t="s">
        <v>14</v>
      </c>
      <c r="K1988" s="63" t="s">
        <v>14</v>
      </c>
      <c r="L1988" s="63" t="s">
        <v>14</v>
      </c>
      <c r="M1988" s="63">
        <f>(M1968+M1975+M1980+M1986)/4</f>
        <v>0.96305555555555555</v>
      </c>
    </row>
    <row r="1989" spans="1:13" ht="15" customHeight="1" thickTop="1">
      <c r="A1989" s="37"/>
      <c r="B1989" s="37"/>
      <c r="C1989" s="37"/>
      <c r="D1989" s="37"/>
      <c r="E1989" s="37"/>
      <c r="F1989" s="37"/>
      <c r="G1989" s="37"/>
      <c r="H1989" s="37"/>
      <c r="I1989" s="37"/>
      <c r="J1989" s="37"/>
      <c r="K1989" s="37"/>
      <c r="L1989" s="37"/>
      <c r="M1989" s="37"/>
    </row>
    <row r="1990" spans="1:13" ht="15" customHeight="1" thickBot="1">
      <c r="A1990" s="37"/>
      <c r="B1990" s="37"/>
      <c r="C1990" s="37"/>
      <c r="D1990" s="37"/>
      <c r="E1990" s="37"/>
      <c r="F1990" s="37"/>
      <c r="G1990" s="37"/>
      <c r="H1990" s="37"/>
      <c r="I1990" s="37"/>
      <c r="J1990" s="37"/>
      <c r="K1990" s="37"/>
      <c r="L1990" s="37"/>
      <c r="M1990" s="37"/>
    </row>
    <row r="1991" spans="1:13" ht="15" customHeight="1" thickTop="1" thickBot="1">
      <c r="A1991" s="39" t="s">
        <v>0</v>
      </c>
      <c r="B1991" s="153" t="s">
        <v>51</v>
      </c>
      <c r="C1991" s="154"/>
      <c r="D1991" s="154"/>
      <c r="E1991" s="154"/>
      <c r="F1991" s="154"/>
      <c r="G1991" s="155"/>
      <c r="H1991" s="156" t="s">
        <v>111</v>
      </c>
      <c r="I1991" s="157"/>
      <c r="J1991" s="158"/>
      <c r="K1991" s="40" t="s">
        <v>2</v>
      </c>
      <c r="L1991" s="159">
        <v>45326</v>
      </c>
      <c r="M1991" s="160"/>
    </row>
    <row r="1992" spans="1:13" ht="15" customHeight="1" thickBot="1">
      <c r="A1992" s="161" t="s">
        <v>3</v>
      </c>
      <c r="B1992" s="162"/>
      <c r="C1992" s="162"/>
      <c r="D1992" s="162"/>
      <c r="E1992" s="162"/>
      <c r="F1992" s="162"/>
      <c r="G1992" s="163"/>
      <c r="H1992" s="41" t="s">
        <v>112</v>
      </c>
      <c r="I1992" s="167">
        <v>22</v>
      </c>
      <c r="J1992" s="155"/>
      <c r="K1992" s="42"/>
      <c r="L1992" s="41"/>
      <c r="M1992" s="41"/>
    </row>
    <row r="1993" spans="1:13" ht="15" customHeight="1" thickBot="1">
      <c r="A1993" s="164"/>
      <c r="B1993" s="165"/>
      <c r="C1993" s="165"/>
      <c r="D1993" s="165"/>
      <c r="E1993" s="165"/>
      <c r="F1993" s="165"/>
      <c r="G1993" s="166"/>
      <c r="H1993" s="41" t="s">
        <v>113</v>
      </c>
      <c r="I1993" s="167">
        <v>2</v>
      </c>
      <c r="J1993" s="155"/>
      <c r="K1993" s="41"/>
      <c r="L1993" s="41"/>
      <c r="M1993" s="41"/>
    </row>
    <row r="1994" spans="1:13" ht="15" customHeight="1" thickBot="1">
      <c r="A1994" s="43" t="s">
        <v>4</v>
      </c>
      <c r="B1994" s="168" t="s">
        <v>5</v>
      </c>
      <c r="C1994" s="169"/>
      <c r="D1994" s="169"/>
      <c r="E1994" s="169"/>
      <c r="F1994" s="169"/>
      <c r="G1994" s="169"/>
      <c r="H1994" s="167" t="s">
        <v>5</v>
      </c>
      <c r="I1994" s="154"/>
      <c r="J1994" s="154"/>
      <c r="K1994" s="154"/>
      <c r="L1994" s="154"/>
      <c r="M1994" s="155"/>
    </row>
    <row r="1995" spans="1:13" ht="15" customHeight="1" thickTop="1" thickBot="1">
      <c r="A1995" s="44" t="s">
        <v>6</v>
      </c>
      <c r="B1995" s="45" t="s">
        <v>7</v>
      </c>
      <c r="C1995" s="45" t="s">
        <v>8</v>
      </c>
      <c r="D1995" s="45" t="s">
        <v>9</v>
      </c>
      <c r="E1995" s="45" t="s">
        <v>10</v>
      </c>
      <c r="F1995" s="45" t="s">
        <v>11</v>
      </c>
      <c r="G1995" s="46" t="s">
        <v>12</v>
      </c>
      <c r="H1995" s="47" t="s">
        <v>7</v>
      </c>
      <c r="I1995" s="47" t="s">
        <v>8</v>
      </c>
      <c r="J1995" s="47" t="s">
        <v>9</v>
      </c>
      <c r="K1995" s="47" t="s">
        <v>10</v>
      </c>
      <c r="L1995" s="47" t="s">
        <v>11</v>
      </c>
      <c r="M1995" s="48" t="s">
        <v>12</v>
      </c>
    </row>
    <row r="1996" spans="1:13" ht="15" customHeight="1" thickTop="1" thickBot="1">
      <c r="A1996" s="49" t="s">
        <v>13</v>
      </c>
      <c r="B1996" s="50"/>
      <c r="C1996" s="50"/>
      <c r="D1996" s="50"/>
      <c r="E1996" s="50">
        <v>5</v>
      </c>
      <c r="F1996" s="50">
        <v>19</v>
      </c>
      <c r="G1996" s="51">
        <f t="shared" ref="G1996:G1998" si="789">SUM(B1996:F1996)</f>
        <v>24</v>
      </c>
      <c r="H1996" s="52">
        <f t="shared" ref="H1996:L1998" si="790">IFERROR(B1996/$G$1996,0)</f>
        <v>0</v>
      </c>
      <c r="I1996" s="52">
        <f t="shared" si="790"/>
        <v>0</v>
      </c>
      <c r="J1996" s="52">
        <f t="shared" si="790"/>
        <v>0</v>
      </c>
      <c r="K1996" s="52">
        <f t="shared" si="790"/>
        <v>0.20833333333333334</v>
      </c>
      <c r="L1996" s="52">
        <f t="shared" si="790"/>
        <v>0.79166666666666663</v>
      </c>
      <c r="M1996" s="53" t="s">
        <v>14</v>
      </c>
    </row>
    <row r="1997" spans="1:13" ht="15" customHeight="1" thickTop="1" thickBot="1">
      <c r="A1997" s="49" t="s">
        <v>15</v>
      </c>
      <c r="B1997" s="50"/>
      <c r="C1997" s="50"/>
      <c r="D1997" s="50"/>
      <c r="E1997" s="50">
        <v>3</v>
      </c>
      <c r="F1997" s="50">
        <v>21</v>
      </c>
      <c r="G1997" s="51">
        <f t="shared" si="789"/>
        <v>24</v>
      </c>
      <c r="H1997" s="52">
        <f t="shared" si="790"/>
        <v>0</v>
      </c>
      <c r="I1997" s="52">
        <f t="shared" si="790"/>
        <v>0</v>
      </c>
      <c r="J1997" s="52">
        <f t="shared" si="790"/>
        <v>0</v>
      </c>
      <c r="K1997" s="52">
        <f t="shared" si="790"/>
        <v>0.125</v>
      </c>
      <c r="L1997" s="52">
        <f t="shared" si="790"/>
        <v>0.875</v>
      </c>
      <c r="M1997" s="54" t="s">
        <v>14</v>
      </c>
    </row>
    <row r="1998" spans="1:13" ht="15" customHeight="1" thickTop="1" thickBot="1">
      <c r="A1998" s="49" t="s">
        <v>16</v>
      </c>
      <c r="B1998" s="50"/>
      <c r="C1998" s="50"/>
      <c r="D1998" s="50"/>
      <c r="E1998" s="50">
        <v>6</v>
      </c>
      <c r="F1998" s="50">
        <v>18</v>
      </c>
      <c r="G1998" s="51">
        <f t="shared" si="789"/>
        <v>24</v>
      </c>
      <c r="H1998" s="52">
        <f t="shared" si="790"/>
        <v>0</v>
      </c>
      <c r="I1998" s="52">
        <f t="shared" si="790"/>
        <v>0</v>
      </c>
      <c r="J1998" s="52">
        <f t="shared" si="790"/>
        <v>0</v>
      </c>
      <c r="K1998" s="52">
        <f t="shared" si="790"/>
        <v>0.25</v>
      </c>
      <c r="L1998" s="52">
        <f t="shared" si="790"/>
        <v>0.75</v>
      </c>
      <c r="M1998" s="54" t="s">
        <v>14</v>
      </c>
    </row>
    <row r="1999" spans="1:13" ht="15" customHeight="1" thickTop="1" thickBot="1">
      <c r="A1999" s="55" t="s">
        <v>17</v>
      </c>
      <c r="B1999" s="56">
        <f t="shared" ref="B1999:E1999" si="791">IFERROR(AVERAGE(B1996:B1998),0)</f>
        <v>0</v>
      </c>
      <c r="C1999" s="56">
        <f t="shared" si="791"/>
        <v>0</v>
      </c>
      <c r="D1999" s="56">
        <f t="shared" si="791"/>
        <v>0</v>
      </c>
      <c r="E1999" s="56">
        <f t="shared" si="791"/>
        <v>4.666666666666667</v>
      </c>
      <c r="F1999" s="56"/>
      <c r="G1999" s="56">
        <f>SUM(AVERAGE(G1996:G1998))</f>
        <v>24</v>
      </c>
      <c r="H1999" s="57">
        <f>AVERAGE(H1996:H1998)*0.2</f>
        <v>0</v>
      </c>
      <c r="I1999" s="57">
        <f>AVERAGE(I1996:I1998)*0.4</f>
        <v>0</v>
      </c>
      <c r="J1999" s="57">
        <f>AVERAGE(J1996:J1998)*0.6</f>
        <v>0</v>
      </c>
      <c r="K1999" s="57">
        <f>AVERAGE(K1996:K1998)*0.8</f>
        <v>0.15555555555555556</v>
      </c>
      <c r="L1999" s="57">
        <f>AVERAGE(L1996:L1998)*1</f>
        <v>0.80555555555555547</v>
      </c>
      <c r="M1999" s="58">
        <f>SUM(H1999:L1999)</f>
        <v>0.96111111111111103</v>
      </c>
    </row>
    <row r="2000" spans="1:13" ht="15" customHeight="1" thickTop="1" thickBot="1">
      <c r="A2000" s="59" t="s">
        <v>18</v>
      </c>
      <c r="B2000" s="45" t="s">
        <v>7</v>
      </c>
      <c r="C2000" s="45" t="s">
        <v>8</v>
      </c>
      <c r="D2000" s="45" t="s">
        <v>9</v>
      </c>
      <c r="E2000" s="45" t="s">
        <v>10</v>
      </c>
      <c r="F2000" s="45" t="s">
        <v>11</v>
      </c>
      <c r="G2000" s="46" t="s">
        <v>12</v>
      </c>
      <c r="H2000" s="45" t="s">
        <v>7</v>
      </c>
      <c r="I2000" s="45" t="s">
        <v>8</v>
      </c>
      <c r="J2000" s="45" t="s">
        <v>9</v>
      </c>
      <c r="K2000" s="45" t="s">
        <v>10</v>
      </c>
      <c r="L2000" s="60" t="s">
        <v>11</v>
      </c>
      <c r="M2000" s="46" t="s">
        <v>12</v>
      </c>
    </row>
    <row r="2001" spans="1:13" ht="15" customHeight="1" thickTop="1" thickBot="1">
      <c r="A2001" s="49" t="s">
        <v>19</v>
      </c>
      <c r="B2001" s="50"/>
      <c r="C2001" s="50"/>
      <c r="D2001" s="50"/>
      <c r="E2001" s="50">
        <v>4</v>
      </c>
      <c r="F2001" s="50">
        <v>20</v>
      </c>
      <c r="G2001" s="51">
        <f t="shared" ref="G2001:G2005" si="792">SUM(B2001:F2001)</f>
        <v>24</v>
      </c>
      <c r="H2001" s="52">
        <f t="shared" ref="H2001:L2005" si="793">IFERROR(B2001/$G$2001,0)</f>
        <v>0</v>
      </c>
      <c r="I2001" s="52">
        <f t="shared" si="793"/>
        <v>0</v>
      </c>
      <c r="J2001" s="52">
        <f t="shared" si="793"/>
        <v>0</v>
      </c>
      <c r="K2001" s="52">
        <f t="shared" si="793"/>
        <v>0.16666666666666666</v>
      </c>
      <c r="L2001" s="52">
        <f t="shared" si="793"/>
        <v>0.83333333333333337</v>
      </c>
      <c r="M2001" s="54" t="s">
        <v>14</v>
      </c>
    </row>
    <row r="2002" spans="1:13" ht="15" customHeight="1" thickTop="1" thickBot="1">
      <c r="A2002" s="49" t="s">
        <v>20</v>
      </c>
      <c r="B2002" s="50"/>
      <c r="C2002" s="50"/>
      <c r="D2002" s="50"/>
      <c r="E2002" s="50">
        <v>5</v>
      </c>
      <c r="F2002" s="50">
        <v>19</v>
      </c>
      <c r="G2002" s="51">
        <f t="shared" si="792"/>
        <v>24</v>
      </c>
      <c r="H2002" s="52">
        <f t="shared" si="793"/>
        <v>0</v>
      </c>
      <c r="I2002" s="52">
        <f t="shared" si="793"/>
        <v>0</v>
      </c>
      <c r="J2002" s="52">
        <f t="shared" si="793"/>
        <v>0</v>
      </c>
      <c r="K2002" s="52">
        <f t="shared" si="793"/>
        <v>0.20833333333333334</v>
      </c>
      <c r="L2002" s="52">
        <f t="shared" si="793"/>
        <v>0.79166666666666663</v>
      </c>
      <c r="M2002" s="54" t="s">
        <v>14</v>
      </c>
    </row>
    <row r="2003" spans="1:13" ht="15" customHeight="1" thickTop="1" thickBot="1">
      <c r="A2003" s="49" t="s">
        <v>21</v>
      </c>
      <c r="B2003" s="50"/>
      <c r="C2003" s="50"/>
      <c r="D2003" s="50"/>
      <c r="E2003" s="50">
        <v>3</v>
      </c>
      <c r="F2003" s="50">
        <v>21</v>
      </c>
      <c r="G2003" s="51">
        <f t="shared" si="792"/>
        <v>24</v>
      </c>
      <c r="H2003" s="52">
        <f t="shared" si="793"/>
        <v>0</v>
      </c>
      <c r="I2003" s="52">
        <f t="shared" si="793"/>
        <v>0</v>
      </c>
      <c r="J2003" s="52">
        <f t="shared" si="793"/>
        <v>0</v>
      </c>
      <c r="K2003" s="52">
        <f t="shared" si="793"/>
        <v>0.125</v>
      </c>
      <c r="L2003" s="52">
        <f t="shared" si="793"/>
        <v>0.875</v>
      </c>
      <c r="M2003" s="54" t="s">
        <v>14</v>
      </c>
    </row>
    <row r="2004" spans="1:13" ht="15" customHeight="1" thickTop="1" thickBot="1">
      <c r="A2004" s="49" t="s">
        <v>22</v>
      </c>
      <c r="B2004" s="50"/>
      <c r="C2004" s="50"/>
      <c r="D2004" s="50"/>
      <c r="E2004" s="50">
        <v>4</v>
      </c>
      <c r="F2004" s="50">
        <v>20</v>
      </c>
      <c r="G2004" s="51">
        <f t="shared" si="792"/>
        <v>24</v>
      </c>
      <c r="H2004" s="52">
        <f t="shared" si="793"/>
        <v>0</v>
      </c>
      <c r="I2004" s="52">
        <f t="shared" si="793"/>
        <v>0</v>
      </c>
      <c r="J2004" s="52">
        <f t="shared" si="793"/>
        <v>0</v>
      </c>
      <c r="K2004" s="52">
        <f t="shared" si="793"/>
        <v>0.16666666666666666</v>
      </c>
      <c r="L2004" s="52">
        <f t="shared" si="793"/>
        <v>0.83333333333333337</v>
      </c>
      <c r="M2004" s="54" t="s">
        <v>14</v>
      </c>
    </row>
    <row r="2005" spans="1:13" ht="15" customHeight="1" thickTop="1" thickBot="1">
      <c r="A2005" s="49" t="s">
        <v>23</v>
      </c>
      <c r="B2005" s="50"/>
      <c r="C2005" s="50"/>
      <c r="D2005" s="50"/>
      <c r="E2005" s="50">
        <v>3</v>
      </c>
      <c r="F2005" s="50">
        <v>21</v>
      </c>
      <c r="G2005" s="51">
        <f t="shared" si="792"/>
        <v>24</v>
      </c>
      <c r="H2005" s="52">
        <f t="shared" si="793"/>
        <v>0</v>
      </c>
      <c r="I2005" s="52">
        <f t="shared" si="793"/>
        <v>0</v>
      </c>
      <c r="J2005" s="52">
        <f t="shared" si="793"/>
        <v>0</v>
      </c>
      <c r="K2005" s="52">
        <f t="shared" si="793"/>
        <v>0.125</v>
      </c>
      <c r="L2005" s="52">
        <f t="shared" si="793"/>
        <v>0.875</v>
      </c>
      <c r="M2005" s="54"/>
    </row>
    <row r="2006" spans="1:13" ht="15" customHeight="1" thickTop="1" thickBot="1">
      <c r="A2006" s="55" t="s">
        <v>24</v>
      </c>
      <c r="B2006" s="56">
        <f t="shared" ref="B2006:E2006" si="794">IFERROR(AVERAGE(B2001:B2005),0)</f>
        <v>0</v>
      </c>
      <c r="C2006" s="56">
        <f t="shared" si="794"/>
        <v>0</v>
      </c>
      <c r="D2006" s="56">
        <f t="shared" si="794"/>
        <v>0</v>
      </c>
      <c r="E2006" s="56">
        <f t="shared" si="794"/>
        <v>3.8</v>
      </c>
      <c r="F2006" s="56"/>
      <c r="G2006" s="56">
        <f>SUM(AVERAGE(G2001:G2005))</f>
        <v>24</v>
      </c>
      <c r="H2006" s="58">
        <f>AVERAGE(H2001:H2005)*0.2</f>
        <v>0</v>
      </c>
      <c r="I2006" s="58">
        <f>AVERAGE(I2001:I2005)*0.4</f>
        <v>0</v>
      </c>
      <c r="J2006" s="58">
        <f>AVERAGE(J2001:J2005)*0.6</f>
        <v>0</v>
      </c>
      <c r="K2006" s="58">
        <f>AVERAGE(K2001:K2005)*0.8</f>
        <v>0.12666666666666668</v>
      </c>
      <c r="L2006" s="61">
        <f>AVERAGE(L2001:L2005)*1</f>
        <v>0.84166666666666679</v>
      </c>
      <c r="M2006" s="58">
        <f>SUM(H2006:L2006)</f>
        <v>0.96833333333333349</v>
      </c>
    </row>
    <row r="2007" spans="1:13" ht="15" customHeight="1" thickTop="1" thickBot="1">
      <c r="A2007" s="59" t="s">
        <v>25</v>
      </c>
      <c r="B2007" s="45" t="s">
        <v>7</v>
      </c>
      <c r="C2007" s="45" t="s">
        <v>8</v>
      </c>
      <c r="D2007" s="45" t="s">
        <v>9</v>
      </c>
      <c r="E2007" s="45" t="s">
        <v>10</v>
      </c>
      <c r="F2007" s="45" t="s">
        <v>11</v>
      </c>
      <c r="G2007" s="46" t="s">
        <v>12</v>
      </c>
      <c r="H2007" s="45" t="s">
        <v>7</v>
      </c>
      <c r="I2007" s="45" t="s">
        <v>8</v>
      </c>
      <c r="J2007" s="45" t="s">
        <v>9</v>
      </c>
      <c r="K2007" s="45" t="s">
        <v>10</v>
      </c>
      <c r="L2007" s="60" t="s">
        <v>11</v>
      </c>
      <c r="M2007" s="46" t="s">
        <v>12</v>
      </c>
    </row>
    <row r="2008" spans="1:13" ht="15" customHeight="1" thickTop="1" thickBot="1">
      <c r="A2008" s="49" t="s">
        <v>26</v>
      </c>
      <c r="B2008" s="50">
        <v>1</v>
      </c>
      <c r="C2008" s="50"/>
      <c r="D2008" s="50"/>
      <c r="E2008" s="50">
        <v>3</v>
      </c>
      <c r="F2008" s="50">
        <v>20</v>
      </c>
      <c r="G2008" s="51">
        <f t="shared" ref="G2008:G2010" si="795">SUM(B2008:F2008)</f>
        <v>24</v>
      </c>
      <c r="H2008" s="52">
        <f t="shared" ref="H2008:L2010" si="796">IFERROR(B2008/$G$2008,0)</f>
        <v>4.1666666666666664E-2</v>
      </c>
      <c r="I2008" s="52">
        <f t="shared" si="796"/>
        <v>0</v>
      </c>
      <c r="J2008" s="52">
        <f t="shared" si="796"/>
        <v>0</v>
      </c>
      <c r="K2008" s="52">
        <f t="shared" si="796"/>
        <v>0.125</v>
      </c>
      <c r="L2008" s="52">
        <f t="shared" si="796"/>
        <v>0.83333333333333337</v>
      </c>
      <c r="M2008" s="54" t="s">
        <v>14</v>
      </c>
    </row>
    <row r="2009" spans="1:13" ht="15" customHeight="1" thickTop="1" thickBot="1">
      <c r="A2009" s="49" t="s">
        <v>27</v>
      </c>
      <c r="B2009" s="50"/>
      <c r="C2009" s="50"/>
      <c r="D2009" s="50">
        <v>1</v>
      </c>
      <c r="E2009" s="50">
        <v>1</v>
      </c>
      <c r="F2009" s="50">
        <v>22</v>
      </c>
      <c r="G2009" s="51">
        <f t="shared" si="795"/>
        <v>24</v>
      </c>
      <c r="H2009" s="52">
        <f t="shared" si="796"/>
        <v>0</v>
      </c>
      <c r="I2009" s="52">
        <f t="shared" si="796"/>
        <v>0</v>
      </c>
      <c r="J2009" s="52">
        <f t="shared" si="796"/>
        <v>4.1666666666666664E-2</v>
      </c>
      <c r="K2009" s="52">
        <f t="shared" si="796"/>
        <v>4.1666666666666664E-2</v>
      </c>
      <c r="L2009" s="52">
        <f t="shared" si="796"/>
        <v>0.91666666666666663</v>
      </c>
      <c r="M2009" s="54" t="s">
        <v>14</v>
      </c>
    </row>
    <row r="2010" spans="1:13" ht="15" customHeight="1" thickTop="1" thickBot="1">
      <c r="A2010" s="49" t="s">
        <v>28</v>
      </c>
      <c r="B2010" s="50"/>
      <c r="C2010" s="50"/>
      <c r="D2010" s="50"/>
      <c r="E2010" s="50">
        <v>3</v>
      </c>
      <c r="F2010" s="50">
        <v>21</v>
      </c>
      <c r="G2010" s="51">
        <f t="shared" si="795"/>
        <v>24</v>
      </c>
      <c r="H2010" s="52">
        <f t="shared" si="796"/>
        <v>0</v>
      </c>
      <c r="I2010" s="52">
        <f t="shared" si="796"/>
        <v>0</v>
      </c>
      <c r="J2010" s="52">
        <f t="shared" si="796"/>
        <v>0</v>
      </c>
      <c r="K2010" s="52">
        <f t="shared" si="796"/>
        <v>0.125</v>
      </c>
      <c r="L2010" s="52">
        <f t="shared" si="796"/>
        <v>0.875</v>
      </c>
      <c r="M2010" s="54" t="s">
        <v>14</v>
      </c>
    </row>
    <row r="2011" spans="1:13" ht="15" customHeight="1" thickTop="1" thickBot="1">
      <c r="A2011" s="55" t="s">
        <v>24</v>
      </c>
      <c r="B2011" s="56">
        <f t="shared" ref="B2011:F2011" si="797">IFERROR(AVERAGE(B2008:B2010),0)</f>
        <v>1</v>
      </c>
      <c r="C2011" s="56">
        <f t="shared" si="797"/>
        <v>0</v>
      </c>
      <c r="D2011" s="62">
        <f t="shared" si="797"/>
        <v>1</v>
      </c>
      <c r="E2011" s="62">
        <f t="shared" si="797"/>
        <v>2.3333333333333335</v>
      </c>
      <c r="F2011" s="62">
        <f t="shared" si="797"/>
        <v>21</v>
      </c>
      <c r="G2011" s="62">
        <f>SUM(AVERAGE(G2008:G2010))</f>
        <v>24</v>
      </c>
      <c r="H2011" s="58">
        <f>AVERAGE(H2008:H2010)*0.2</f>
        <v>2.7777777777777779E-3</v>
      </c>
      <c r="I2011" s="58">
        <f>AVERAGE(I2008:I2010)*0.4</f>
        <v>0</v>
      </c>
      <c r="J2011" s="58">
        <f>AVERAGE(J2008:J2010)*0.6</f>
        <v>8.3333333333333332E-3</v>
      </c>
      <c r="K2011" s="58">
        <f>AVERAGE(K2008:K2010)*0.8</f>
        <v>7.7777777777777779E-2</v>
      </c>
      <c r="L2011" s="61">
        <f>AVERAGE(L2008:L2010)*1</f>
        <v>0.875</v>
      </c>
      <c r="M2011" s="63">
        <f>SUM(H2011:L2011)</f>
        <v>0.96388888888888891</v>
      </c>
    </row>
    <row r="2012" spans="1:13" ht="15" customHeight="1" thickTop="1" thickBot="1">
      <c r="A2012" s="44" t="s">
        <v>29</v>
      </c>
      <c r="B2012" s="45" t="s">
        <v>7</v>
      </c>
      <c r="C2012" s="45" t="s">
        <v>8</v>
      </c>
      <c r="D2012" s="45" t="s">
        <v>9</v>
      </c>
      <c r="E2012" s="45" t="s">
        <v>10</v>
      </c>
      <c r="F2012" s="45" t="s">
        <v>11</v>
      </c>
      <c r="G2012" s="46" t="s">
        <v>12</v>
      </c>
      <c r="H2012" s="45" t="s">
        <v>7</v>
      </c>
      <c r="I2012" s="45" t="s">
        <v>8</v>
      </c>
      <c r="J2012" s="45" t="s">
        <v>9</v>
      </c>
      <c r="K2012" s="45" t="s">
        <v>10</v>
      </c>
      <c r="L2012" s="60" t="s">
        <v>11</v>
      </c>
      <c r="M2012" s="46" t="s">
        <v>12</v>
      </c>
    </row>
    <row r="2013" spans="1:13" ht="15" customHeight="1" thickTop="1" thickBot="1">
      <c r="A2013" s="64" t="s">
        <v>30</v>
      </c>
      <c r="B2013" s="65"/>
      <c r="C2013" s="65"/>
      <c r="D2013" s="65"/>
      <c r="E2013" s="50">
        <v>5</v>
      </c>
      <c r="F2013" s="50">
        <v>19</v>
      </c>
      <c r="G2013" s="66">
        <f t="shared" ref="G2013:G2016" si="798">SUM(B2013:F2013)</f>
        <v>24</v>
      </c>
      <c r="H2013" s="67">
        <f t="shared" ref="H2013:L2016" si="799">IFERROR(B2013/$G$2013,0)</f>
        <v>0</v>
      </c>
      <c r="I2013" s="67">
        <f t="shared" si="799"/>
        <v>0</v>
      </c>
      <c r="J2013" s="67">
        <f t="shared" si="799"/>
        <v>0</v>
      </c>
      <c r="K2013" s="67">
        <f t="shared" si="799"/>
        <v>0.20833333333333334</v>
      </c>
      <c r="L2013" s="67">
        <f t="shared" si="799"/>
        <v>0.79166666666666663</v>
      </c>
      <c r="M2013" s="54" t="s">
        <v>14</v>
      </c>
    </row>
    <row r="2014" spans="1:13" ht="15" customHeight="1" thickTop="1" thickBot="1">
      <c r="A2014" s="64" t="s">
        <v>31</v>
      </c>
      <c r="B2014" s="65"/>
      <c r="C2014" s="65"/>
      <c r="D2014" s="65"/>
      <c r="E2014" s="50">
        <v>3</v>
      </c>
      <c r="F2014" s="50">
        <v>21</v>
      </c>
      <c r="G2014" s="66">
        <f t="shared" si="798"/>
        <v>24</v>
      </c>
      <c r="H2014" s="67">
        <f t="shared" si="799"/>
        <v>0</v>
      </c>
      <c r="I2014" s="67">
        <f t="shared" si="799"/>
        <v>0</v>
      </c>
      <c r="J2014" s="67">
        <f t="shared" si="799"/>
        <v>0</v>
      </c>
      <c r="K2014" s="67">
        <f t="shared" si="799"/>
        <v>0.125</v>
      </c>
      <c r="L2014" s="67">
        <f t="shared" si="799"/>
        <v>0.875</v>
      </c>
      <c r="M2014" s="54" t="s">
        <v>14</v>
      </c>
    </row>
    <row r="2015" spans="1:13" ht="15" customHeight="1" thickTop="1" thickBot="1">
      <c r="A2015" s="64" t="s">
        <v>32</v>
      </c>
      <c r="B2015" s="65"/>
      <c r="C2015" s="65"/>
      <c r="D2015" s="65"/>
      <c r="E2015" s="50">
        <v>6</v>
      </c>
      <c r="F2015" s="50">
        <v>18</v>
      </c>
      <c r="G2015" s="66">
        <f t="shared" si="798"/>
        <v>24</v>
      </c>
      <c r="H2015" s="67">
        <f t="shared" si="799"/>
        <v>0</v>
      </c>
      <c r="I2015" s="67">
        <f t="shared" si="799"/>
        <v>0</v>
      </c>
      <c r="J2015" s="67">
        <f t="shared" si="799"/>
        <v>0</v>
      </c>
      <c r="K2015" s="67">
        <f t="shared" si="799"/>
        <v>0.25</v>
      </c>
      <c r="L2015" s="67">
        <f t="shared" si="799"/>
        <v>0.75</v>
      </c>
      <c r="M2015" s="54" t="s">
        <v>14</v>
      </c>
    </row>
    <row r="2016" spans="1:13" ht="15" customHeight="1" thickTop="1" thickBot="1">
      <c r="A2016" s="64" t="s">
        <v>33</v>
      </c>
      <c r="B2016" s="65"/>
      <c r="C2016" s="65"/>
      <c r="D2016" s="65"/>
      <c r="E2016" s="50">
        <v>5</v>
      </c>
      <c r="F2016" s="50">
        <v>19</v>
      </c>
      <c r="G2016" s="66">
        <f t="shared" si="798"/>
        <v>24</v>
      </c>
      <c r="H2016" s="67">
        <f t="shared" si="799"/>
        <v>0</v>
      </c>
      <c r="I2016" s="67">
        <f t="shared" si="799"/>
        <v>0</v>
      </c>
      <c r="J2016" s="67">
        <f t="shared" si="799"/>
        <v>0</v>
      </c>
      <c r="K2016" s="67">
        <f t="shared" si="799"/>
        <v>0.20833333333333334</v>
      </c>
      <c r="L2016" s="67">
        <f t="shared" si="799"/>
        <v>0.79166666666666663</v>
      </c>
      <c r="M2016" s="54" t="s">
        <v>14</v>
      </c>
    </row>
    <row r="2017" spans="1:13" ht="15" customHeight="1" thickTop="1" thickBot="1">
      <c r="A2017" s="68" t="s">
        <v>24</v>
      </c>
      <c r="B2017" s="69">
        <f t="shared" ref="B2017:F2017" si="800">IFERROR(AVERAGE(B2013:B2016),0)</f>
        <v>0</v>
      </c>
      <c r="C2017" s="69">
        <f t="shared" si="800"/>
        <v>0</v>
      </c>
      <c r="D2017" s="69">
        <f t="shared" si="800"/>
        <v>0</v>
      </c>
      <c r="E2017" s="69">
        <f t="shared" si="800"/>
        <v>4.75</v>
      </c>
      <c r="F2017" s="69">
        <f t="shared" si="800"/>
        <v>19.25</v>
      </c>
      <c r="G2017" s="69">
        <f>SUM(AVERAGE(G2013:G2016))</f>
        <v>24</v>
      </c>
      <c r="H2017" s="63">
        <f>AVERAGE(H2013:H2016)*0.2</f>
        <v>0</v>
      </c>
      <c r="I2017" s="63">
        <f>AVERAGE(I2013:I2016)*0.4</f>
        <v>0</v>
      </c>
      <c r="J2017" s="63">
        <f>AVERAGE(J2013:J2016)*0.6</f>
        <v>0</v>
      </c>
      <c r="K2017" s="63">
        <f>AVERAGE(K2013:K2016)*0.8</f>
        <v>0.15833333333333335</v>
      </c>
      <c r="L2017" s="70">
        <f>AVERAGE(L2013:L2016)*1</f>
        <v>0.80208333333333326</v>
      </c>
      <c r="M2017" s="63">
        <f>SUM(H2017:L2017)</f>
        <v>0.96041666666666659</v>
      </c>
    </row>
    <row r="2018" spans="1:13" ht="15" customHeight="1" thickTop="1" thickBot="1">
      <c r="A2018" s="71" t="s">
        <v>114</v>
      </c>
      <c r="B2018" s="72"/>
      <c r="C2018" s="72"/>
      <c r="D2018" s="72"/>
      <c r="E2018" s="72"/>
      <c r="F2018" s="72"/>
      <c r="G2018" s="73">
        <f>SUM(B2018:F2018)</f>
        <v>0</v>
      </c>
      <c r="H2018" s="74">
        <f t="shared" ref="H2018:L2018" si="801">IFERROR(B2018/$G$2018,0)</f>
        <v>0</v>
      </c>
      <c r="I2018" s="74">
        <f t="shared" si="801"/>
        <v>0</v>
      </c>
      <c r="J2018" s="74">
        <f t="shared" si="801"/>
        <v>0</v>
      </c>
      <c r="K2018" s="74">
        <f t="shared" si="801"/>
        <v>0</v>
      </c>
      <c r="L2018" s="74">
        <f t="shared" si="801"/>
        <v>0</v>
      </c>
      <c r="M2018" s="54" t="s">
        <v>14</v>
      </c>
    </row>
    <row r="2019" spans="1:13" ht="15" customHeight="1" thickTop="1" thickBot="1">
      <c r="A2019" s="170" t="s">
        <v>35</v>
      </c>
      <c r="B2019" s="171"/>
      <c r="C2019" s="171"/>
      <c r="D2019" s="171"/>
      <c r="E2019" s="171"/>
      <c r="F2019" s="172"/>
      <c r="G2019" s="75">
        <v>24</v>
      </c>
      <c r="H2019" s="63" t="s">
        <v>14</v>
      </c>
      <c r="I2019" s="63" t="s">
        <v>14</v>
      </c>
      <c r="J2019" s="63" t="s">
        <v>14</v>
      </c>
      <c r="K2019" s="63" t="s">
        <v>14</v>
      </c>
      <c r="L2019" s="63" t="s">
        <v>14</v>
      </c>
      <c r="M2019" s="63">
        <f>(M1999+M2006+M2011+M2017)/4</f>
        <v>0.96343750000000006</v>
      </c>
    </row>
    <row r="2020" spans="1:13" ht="15" customHeight="1" thickTop="1">
      <c r="A2020" s="37"/>
      <c r="B2020" s="37"/>
      <c r="C2020" s="37"/>
      <c r="D2020" s="37"/>
      <c r="E2020" s="37"/>
      <c r="F2020" s="37"/>
      <c r="G2020" s="37"/>
      <c r="H2020" s="37"/>
      <c r="I2020" s="37"/>
      <c r="J2020" s="37"/>
      <c r="K2020" s="37"/>
      <c r="L2020" s="37"/>
      <c r="M2020" s="37"/>
    </row>
    <row r="2021" spans="1:13" ht="15" customHeight="1" thickBot="1">
      <c r="A2021" s="37"/>
      <c r="B2021" s="37"/>
      <c r="C2021" s="37"/>
      <c r="D2021" s="37"/>
      <c r="E2021" s="37"/>
      <c r="F2021" s="37"/>
      <c r="G2021" s="37"/>
      <c r="H2021" s="37"/>
      <c r="I2021" s="37"/>
      <c r="J2021" s="37"/>
      <c r="K2021" s="37"/>
      <c r="L2021" s="37"/>
      <c r="M2021" s="37"/>
    </row>
    <row r="2022" spans="1:13" ht="15" customHeight="1" thickTop="1" thickBot="1">
      <c r="A2022" s="39" t="s">
        <v>0</v>
      </c>
      <c r="B2022" s="153" t="s">
        <v>52</v>
      </c>
      <c r="C2022" s="154"/>
      <c r="D2022" s="154"/>
      <c r="E2022" s="154"/>
      <c r="F2022" s="154"/>
      <c r="G2022" s="155"/>
      <c r="H2022" s="156" t="s">
        <v>111</v>
      </c>
      <c r="I2022" s="157"/>
      <c r="J2022" s="158"/>
      <c r="K2022" s="40" t="s">
        <v>2</v>
      </c>
      <c r="L2022" s="159">
        <v>45339</v>
      </c>
      <c r="M2022" s="160"/>
    </row>
    <row r="2023" spans="1:13" ht="15" customHeight="1" thickBot="1">
      <c r="A2023" s="161" t="s">
        <v>3</v>
      </c>
      <c r="B2023" s="162"/>
      <c r="C2023" s="162"/>
      <c r="D2023" s="162"/>
      <c r="E2023" s="162"/>
      <c r="F2023" s="162"/>
      <c r="G2023" s="163"/>
      <c r="H2023" s="41" t="s">
        <v>112</v>
      </c>
      <c r="I2023" s="167">
        <v>22</v>
      </c>
      <c r="J2023" s="155"/>
      <c r="K2023" s="42"/>
      <c r="L2023" s="41"/>
      <c r="M2023" s="41"/>
    </row>
    <row r="2024" spans="1:13" ht="15" customHeight="1" thickBot="1">
      <c r="A2024" s="164"/>
      <c r="B2024" s="165"/>
      <c r="C2024" s="165"/>
      <c r="D2024" s="165"/>
      <c r="E2024" s="165"/>
      <c r="F2024" s="165"/>
      <c r="G2024" s="166"/>
      <c r="H2024" s="41" t="s">
        <v>113</v>
      </c>
      <c r="I2024" s="167">
        <v>2</v>
      </c>
      <c r="J2024" s="155"/>
      <c r="K2024" s="41"/>
      <c r="L2024" s="41"/>
      <c r="M2024" s="41"/>
    </row>
    <row r="2025" spans="1:13" ht="15" customHeight="1" thickBot="1">
      <c r="A2025" s="43" t="s">
        <v>4</v>
      </c>
      <c r="B2025" s="168" t="s">
        <v>5</v>
      </c>
      <c r="C2025" s="169"/>
      <c r="D2025" s="169"/>
      <c r="E2025" s="169"/>
      <c r="F2025" s="169"/>
      <c r="G2025" s="169"/>
      <c r="H2025" s="167" t="s">
        <v>5</v>
      </c>
      <c r="I2025" s="154"/>
      <c r="J2025" s="154"/>
      <c r="K2025" s="154"/>
      <c r="L2025" s="154"/>
      <c r="M2025" s="155"/>
    </row>
    <row r="2026" spans="1:13" ht="15" customHeight="1" thickTop="1" thickBot="1">
      <c r="A2026" s="44" t="s">
        <v>6</v>
      </c>
      <c r="B2026" s="45" t="s">
        <v>7</v>
      </c>
      <c r="C2026" s="45" t="s">
        <v>8</v>
      </c>
      <c r="D2026" s="45" t="s">
        <v>9</v>
      </c>
      <c r="E2026" s="45" t="s">
        <v>10</v>
      </c>
      <c r="F2026" s="45" t="s">
        <v>11</v>
      </c>
      <c r="G2026" s="46" t="s">
        <v>12</v>
      </c>
      <c r="H2026" s="47" t="s">
        <v>7</v>
      </c>
      <c r="I2026" s="47" t="s">
        <v>8</v>
      </c>
      <c r="J2026" s="47" t="s">
        <v>9</v>
      </c>
      <c r="K2026" s="47" t="s">
        <v>10</v>
      </c>
      <c r="L2026" s="47" t="s">
        <v>11</v>
      </c>
      <c r="M2026" s="48" t="s">
        <v>12</v>
      </c>
    </row>
    <row r="2027" spans="1:13" ht="15" customHeight="1" thickTop="1" thickBot="1">
      <c r="A2027" s="49" t="s">
        <v>13</v>
      </c>
      <c r="B2027" s="50"/>
      <c r="C2027" s="50"/>
      <c r="D2027" s="50"/>
      <c r="E2027" s="50">
        <v>1</v>
      </c>
      <c r="F2027" s="50">
        <v>23</v>
      </c>
      <c r="G2027" s="51">
        <f t="shared" ref="G2027:G2029" si="802">SUM(B2027:F2027)</f>
        <v>24</v>
      </c>
      <c r="H2027" s="52">
        <f t="shared" ref="H2027:L2029" si="803">IFERROR(B2027/$G$2027,0)</f>
        <v>0</v>
      </c>
      <c r="I2027" s="52">
        <f t="shared" si="803"/>
        <v>0</v>
      </c>
      <c r="J2027" s="52">
        <f t="shared" si="803"/>
        <v>0</v>
      </c>
      <c r="K2027" s="52">
        <f t="shared" si="803"/>
        <v>4.1666666666666664E-2</v>
      </c>
      <c r="L2027" s="52">
        <f t="shared" si="803"/>
        <v>0.95833333333333337</v>
      </c>
      <c r="M2027" s="53" t="s">
        <v>14</v>
      </c>
    </row>
    <row r="2028" spans="1:13" ht="15" customHeight="1" thickTop="1" thickBot="1">
      <c r="A2028" s="49" t="s">
        <v>15</v>
      </c>
      <c r="B2028" s="50"/>
      <c r="C2028" s="50"/>
      <c r="D2028" s="50"/>
      <c r="E2028" s="50"/>
      <c r="F2028" s="50">
        <v>24</v>
      </c>
      <c r="G2028" s="51">
        <f t="shared" si="802"/>
        <v>24</v>
      </c>
      <c r="H2028" s="52">
        <f t="shared" si="803"/>
        <v>0</v>
      </c>
      <c r="I2028" s="52">
        <f t="shared" si="803"/>
        <v>0</v>
      </c>
      <c r="J2028" s="52">
        <f t="shared" si="803"/>
        <v>0</v>
      </c>
      <c r="K2028" s="52">
        <f t="shared" si="803"/>
        <v>0</v>
      </c>
      <c r="L2028" s="52">
        <f t="shared" si="803"/>
        <v>1</v>
      </c>
      <c r="M2028" s="54" t="s">
        <v>14</v>
      </c>
    </row>
    <row r="2029" spans="1:13" ht="15" customHeight="1" thickTop="1" thickBot="1">
      <c r="A2029" s="49" t="s">
        <v>16</v>
      </c>
      <c r="B2029" s="50"/>
      <c r="C2029" s="50"/>
      <c r="D2029" s="50"/>
      <c r="E2029" s="50"/>
      <c r="F2029" s="50">
        <v>24</v>
      </c>
      <c r="G2029" s="51">
        <f t="shared" si="802"/>
        <v>24</v>
      </c>
      <c r="H2029" s="52">
        <f t="shared" si="803"/>
        <v>0</v>
      </c>
      <c r="I2029" s="52">
        <f t="shared" si="803"/>
        <v>0</v>
      </c>
      <c r="J2029" s="52">
        <f t="shared" si="803"/>
        <v>0</v>
      </c>
      <c r="K2029" s="52">
        <f t="shared" si="803"/>
        <v>0</v>
      </c>
      <c r="L2029" s="52">
        <f t="shared" si="803"/>
        <v>1</v>
      </c>
      <c r="M2029" s="54" t="s">
        <v>14</v>
      </c>
    </row>
    <row r="2030" spans="1:13" ht="15" customHeight="1" thickTop="1" thickBot="1">
      <c r="A2030" s="55" t="s">
        <v>17</v>
      </c>
      <c r="B2030" s="56">
        <f t="shared" ref="B2030:E2030" si="804">IFERROR(AVERAGE(B2027:B2029),0)</f>
        <v>0</v>
      </c>
      <c r="C2030" s="56">
        <f t="shared" si="804"/>
        <v>0</v>
      </c>
      <c r="D2030" s="56">
        <f t="shared" si="804"/>
        <v>0</v>
      </c>
      <c r="E2030" s="56">
        <f t="shared" si="804"/>
        <v>1</v>
      </c>
      <c r="F2030" s="56"/>
      <c r="G2030" s="56">
        <f>SUM(AVERAGE(G2027:G2029))</f>
        <v>24</v>
      </c>
      <c r="H2030" s="57">
        <f>AVERAGE(H2027:H2029)*0.2</f>
        <v>0</v>
      </c>
      <c r="I2030" s="57">
        <f>AVERAGE(I2027:I2029)*0.4</f>
        <v>0</v>
      </c>
      <c r="J2030" s="57">
        <f>AVERAGE(J2027:J2029)*0.6</f>
        <v>0</v>
      </c>
      <c r="K2030" s="57">
        <f>AVERAGE(K2027:K2029)*0.8</f>
        <v>1.1111111111111112E-2</v>
      </c>
      <c r="L2030" s="57">
        <f>AVERAGE(L2027:L2029)*1</f>
        <v>0.98611111111111116</v>
      </c>
      <c r="M2030" s="58">
        <f>SUM(H2030:L2030)</f>
        <v>0.99722222222222223</v>
      </c>
    </row>
    <row r="2031" spans="1:13" ht="15" customHeight="1" thickTop="1" thickBot="1">
      <c r="A2031" s="59" t="s">
        <v>18</v>
      </c>
      <c r="B2031" s="45" t="s">
        <v>7</v>
      </c>
      <c r="C2031" s="45" t="s">
        <v>8</v>
      </c>
      <c r="D2031" s="45" t="s">
        <v>9</v>
      </c>
      <c r="E2031" s="45" t="s">
        <v>10</v>
      </c>
      <c r="F2031" s="45" t="s">
        <v>11</v>
      </c>
      <c r="G2031" s="46" t="s">
        <v>12</v>
      </c>
      <c r="H2031" s="45" t="s">
        <v>7</v>
      </c>
      <c r="I2031" s="45" t="s">
        <v>8</v>
      </c>
      <c r="J2031" s="45" t="s">
        <v>9</v>
      </c>
      <c r="K2031" s="45" t="s">
        <v>10</v>
      </c>
      <c r="L2031" s="60" t="s">
        <v>11</v>
      </c>
      <c r="M2031" s="46" t="s">
        <v>12</v>
      </c>
    </row>
    <row r="2032" spans="1:13" ht="15" customHeight="1" thickTop="1" thickBot="1">
      <c r="A2032" s="49" t="s">
        <v>19</v>
      </c>
      <c r="B2032" s="50"/>
      <c r="C2032" s="50"/>
      <c r="D2032" s="50"/>
      <c r="E2032" s="50">
        <v>4</v>
      </c>
      <c r="F2032" s="50">
        <v>20</v>
      </c>
      <c r="G2032" s="51">
        <f t="shared" ref="G2032:G2036" si="805">SUM(B2032:F2032)</f>
        <v>24</v>
      </c>
      <c r="H2032" s="52">
        <f t="shared" ref="H2032:L2036" si="806">IFERROR(B2032/$G$2032,0)</f>
        <v>0</v>
      </c>
      <c r="I2032" s="52">
        <f t="shared" si="806"/>
        <v>0</v>
      </c>
      <c r="J2032" s="52">
        <f t="shared" si="806"/>
        <v>0</v>
      </c>
      <c r="K2032" s="52">
        <f t="shared" si="806"/>
        <v>0.16666666666666666</v>
      </c>
      <c r="L2032" s="52">
        <f t="shared" si="806"/>
        <v>0.83333333333333337</v>
      </c>
      <c r="M2032" s="54" t="s">
        <v>14</v>
      </c>
    </row>
    <row r="2033" spans="1:13" ht="15" customHeight="1" thickTop="1" thickBot="1">
      <c r="A2033" s="49" t="s">
        <v>20</v>
      </c>
      <c r="B2033" s="50"/>
      <c r="C2033" s="50"/>
      <c r="D2033" s="50"/>
      <c r="E2033" s="50">
        <v>2</v>
      </c>
      <c r="F2033" s="50">
        <v>22</v>
      </c>
      <c r="G2033" s="51">
        <f t="shared" si="805"/>
        <v>24</v>
      </c>
      <c r="H2033" s="52">
        <f t="shared" si="806"/>
        <v>0</v>
      </c>
      <c r="I2033" s="52">
        <f t="shared" si="806"/>
        <v>0</v>
      </c>
      <c r="J2033" s="52">
        <f t="shared" si="806"/>
        <v>0</v>
      </c>
      <c r="K2033" s="52">
        <f t="shared" si="806"/>
        <v>8.3333333333333329E-2</v>
      </c>
      <c r="L2033" s="52">
        <f t="shared" si="806"/>
        <v>0.91666666666666663</v>
      </c>
      <c r="M2033" s="54" t="s">
        <v>14</v>
      </c>
    </row>
    <row r="2034" spans="1:13" ht="15" customHeight="1" thickTop="1" thickBot="1">
      <c r="A2034" s="49" t="s">
        <v>21</v>
      </c>
      <c r="B2034" s="50"/>
      <c r="C2034" s="50"/>
      <c r="D2034" s="50"/>
      <c r="E2034" s="50">
        <v>2</v>
      </c>
      <c r="F2034" s="50">
        <v>22</v>
      </c>
      <c r="G2034" s="51">
        <f t="shared" si="805"/>
        <v>24</v>
      </c>
      <c r="H2034" s="52">
        <f t="shared" si="806"/>
        <v>0</v>
      </c>
      <c r="I2034" s="52">
        <f t="shared" si="806"/>
        <v>0</v>
      </c>
      <c r="J2034" s="52">
        <f t="shared" si="806"/>
        <v>0</v>
      </c>
      <c r="K2034" s="52">
        <f t="shared" si="806"/>
        <v>8.3333333333333329E-2</v>
      </c>
      <c r="L2034" s="52">
        <f t="shared" si="806"/>
        <v>0.91666666666666663</v>
      </c>
      <c r="M2034" s="54" t="s">
        <v>14</v>
      </c>
    </row>
    <row r="2035" spans="1:13" ht="15" customHeight="1" thickTop="1" thickBot="1">
      <c r="A2035" s="49" t="s">
        <v>22</v>
      </c>
      <c r="B2035" s="50"/>
      <c r="C2035" s="50"/>
      <c r="D2035" s="50"/>
      <c r="E2035" s="50">
        <v>3</v>
      </c>
      <c r="F2035" s="50">
        <v>21</v>
      </c>
      <c r="G2035" s="51">
        <f t="shared" si="805"/>
        <v>24</v>
      </c>
      <c r="H2035" s="52">
        <f t="shared" si="806"/>
        <v>0</v>
      </c>
      <c r="I2035" s="52">
        <f t="shared" si="806"/>
        <v>0</v>
      </c>
      <c r="J2035" s="52">
        <f t="shared" si="806"/>
        <v>0</v>
      </c>
      <c r="K2035" s="52">
        <f t="shared" si="806"/>
        <v>0.125</v>
      </c>
      <c r="L2035" s="52">
        <f t="shared" si="806"/>
        <v>0.875</v>
      </c>
      <c r="M2035" s="54" t="s">
        <v>14</v>
      </c>
    </row>
    <row r="2036" spans="1:13" ht="15" customHeight="1" thickTop="1" thickBot="1">
      <c r="A2036" s="49" t="s">
        <v>23</v>
      </c>
      <c r="B2036" s="50"/>
      <c r="C2036" s="50"/>
      <c r="D2036" s="50"/>
      <c r="E2036" s="50">
        <v>3</v>
      </c>
      <c r="F2036" s="50">
        <v>21</v>
      </c>
      <c r="G2036" s="51">
        <f t="shared" si="805"/>
        <v>24</v>
      </c>
      <c r="H2036" s="52">
        <f t="shared" si="806"/>
        <v>0</v>
      </c>
      <c r="I2036" s="52">
        <f t="shared" si="806"/>
        <v>0</v>
      </c>
      <c r="J2036" s="52">
        <f t="shared" si="806"/>
        <v>0</v>
      </c>
      <c r="K2036" s="52">
        <f t="shared" si="806"/>
        <v>0.125</v>
      </c>
      <c r="L2036" s="52">
        <f t="shared" si="806"/>
        <v>0.875</v>
      </c>
      <c r="M2036" s="54"/>
    </row>
    <row r="2037" spans="1:13" ht="15" customHeight="1" thickTop="1" thickBot="1">
      <c r="A2037" s="55" t="s">
        <v>24</v>
      </c>
      <c r="B2037" s="56">
        <f t="shared" ref="B2037:E2037" si="807">IFERROR(AVERAGE(B2032:B2036),0)</f>
        <v>0</v>
      </c>
      <c r="C2037" s="56">
        <f t="shared" si="807"/>
        <v>0</v>
      </c>
      <c r="D2037" s="56">
        <f t="shared" si="807"/>
        <v>0</v>
      </c>
      <c r="E2037" s="56">
        <f t="shared" si="807"/>
        <v>2.8</v>
      </c>
      <c r="F2037" s="56"/>
      <c r="G2037" s="56">
        <f>SUM(AVERAGE(G2032:G2036))</f>
        <v>24</v>
      </c>
      <c r="H2037" s="58">
        <f>AVERAGE(H2032:H2036)*0.2</f>
        <v>0</v>
      </c>
      <c r="I2037" s="58">
        <f>AVERAGE(I2032:I2036)*0.4</f>
        <v>0</v>
      </c>
      <c r="J2037" s="58">
        <f>AVERAGE(J2032:J2036)*0.6</f>
        <v>0</v>
      </c>
      <c r="K2037" s="58">
        <f>AVERAGE(K2032:K2036)*0.8</f>
        <v>9.3333333333333324E-2</v>
      </c>
      <c r="L2037" s="61">
        <f>AVERAGE(L2032:L2036)*1</f>
        <v>0.88333333333333319</v>
      </c>
      <c r="M2037" s="58">
        <f>SUM(H2037:L2037)</f>
        <v>0.97666666666666657</v>
      </c>
    </row>
    <row r="2038" spans="1:13" ht="15" customHeight="1" thickTop="1" thickBot="1">
      <c r="A2038" s="59" t="s">
        <v>25</v>
      </c>
      <c r="B2038" s="45" t="s">
        <v>7</v>
      </c>
      <c r="C2038" s="45" t="s">
        <v>8</v>
      </c>
      <c r="D2038" s="45" t="s">
        <v>9</v>
      </c>
      <c r="E2038" s="45" t="s">
        <v>10</v>
      </c>
      <c r="F2038" s="45" t="s">
        <v>11</v>
      </c>
      <c r="G2038" s="46" t="s">
        <v>12</v>
      </c>
      <c r="H2038" s="45" t="s">
        <v>7</v>
      </c>
      <c r="I2038" s="45" t="s">
        <v>8</v>
      </c>
      <c r="J2038" s="45" t="s">
        <v>9</v>
      </c>
      <c r="K2038" s="45" t="s">
        <v>10</v>
      </c>
      <c r="L2038" s="60" t="s">
        <v>11</v>
      </c>
      <c r="M2038" s="46" t="s">
        <v>12</v>
      </c>
    </row>
    <row r="2039" spans="1:13" ht="15" customHeight="1" thickTop="1" thickBot="1">
      <c r="A2039" s="49" t="s">
        <v>26</v>
      </c>
      <c r="B2039" s="50"/>
      <c r="C2039" s="50">
        <v>1</v>
      </c>
      <c r="D2039" s="50"/>
      <c r="E2039" s="50">
        <v>5</v>
      </c>
      <c r="F2039" s="50">
        <v>18</v>
      </c>
      <c r="G2039" s="51">
        <f t="shared" ref="G2039:G2041" si="808">SUM(B2039:F2039)</f>
        <v>24</v>
      </c>
      <c r="H2039" s="52">
        <f t="shared" ref="H2039:L2041" si="809">IFERROR(B2039/$G$2039,0)</f>
        <v>0</v>
      </c>
      <c r="I2039" s="52">
        <f t="shared" si="809"/>
        <v>4.1666666666666664E-2</v>
      </c>
      <c r="J2039" s="52">
        <f t="shared" si="809"/>
        <v>0</v>
      </c>
      <c r="K2039" s="52">
        <f t="shared" si="809"/>
        <v>0.20833333333333334</v>
      </c>
      <c r="L2039" s="52">
        <f t="shared" si="809"/>
        <v>0.75</v>
      </c>
      <c r="M2039" s="54" t="s">
        <v>14</v>
      </c>
    </row>
    <row r="2040" spans="1:13" ht="15" customHeight="1" thickTop="1" thickBot="1">
      <c r="A2040" s="49" t="s">
        <v>27</v>
      </c>
      <c r="B2040" s="50"/>
      <c r="C2040" s="50">
        <v>1</v>
      </c>
      <c r="D2040" s="50"/>
      <c r="E2040" s="50">
        <v>3</v>
      </c>
      <c r="F2040" s="50">
        <v>20</v>
      </c>
      <c r="G2040" s="51">
        <f t="shared" si="808"/>
        <v>24</v>
      </c>
      <c r="H2040" s="52">
        <f t="shared" si="809"/>
        <v>0</v>
      </c>
      <c r="I2040" s="52">
        <f t="shared" si="809"/>
        <v>4.1666666666666664E-2</v>
      </c>
      <c r="J2040" s="52">
        <f t="shared" si="809"/>
        <v>0</v>
      </c>
      <c r="K2040" s="52">
        <f t="shared" si="809"/>
        <v>0.125</v>
      </c>
      <c r="L2040" s="52">
        <f t="shared" si="809"/>
        <v>0.83333333333333337</v>
      </c>
      <c r="M2040" s="54" t="s">
        <v>14</v>
      </c>
    </row>
    <row r="2041" spans="1:13" ht="15" customHeight="1" thickTop="1" thickBot="1">
      <c r="A2041" s="49" t="s">
        <v>28</v>
      </c>
      <c r="B2041" s="50"/>
      <c r="C2041" s="50"/>
      <c r="D2041" s="50"/>
      <c r="E2041" s="50">
        <v>5</v>
      </c>
      <c r="F2041" s="50">
        <v>19</v>
      </c>
      <c r="G2041" s="51">
        <f t="shared" si="808"/>
        <v>24</v>
      </c>
      <c r="H2041" s="52">
        <f t="shared" si="809"/>
        <v>0</v>
      </c>
      <c r="I2041" s="52">
        <f t="shared" si="809"/>
        <v>0</v>
      </c>
      <c r="J2041" s="52">
        <f t="shared" si="809"/>
        <v>0</v>
      </c>
      <c r="K2041" s="52">
        <f t="shared" si="809"/>
        <v>0.20833333333333334</v>
      </c>
      <c r="L2041" s="52">
        <f t="shared" si="809"/>
        <v>0.79166666666666663</v>
      </c>
      <c r="M2041" s="54" t="s">
        <v>14</v>
      </c>
    </row>
    <row r="2042" spans="1:13" ht="15" customHeight="1" thickTop="1" thickBot="1">
      <c r="A2042" s="55" t="s">
        <v>24</v>
      </c>
      <c r="B2042" s="56">
        <f t="shared" ref="B2042:F2042" si="810">IFERROR(AVERAGE(B2039:B2041),0)</f>
        <v>0</v>
      </c>
      <c r="C2042" s="56">
        <f t="shared" si="810"/>
        <v>1</v>
      </c>
      <c r="D2042" s="62">
        <f t="shared" si="810"/>
        <v>0</v>
      </c>
      <c r="E2042" s="62">
        <f t="shared" si="810"/>
        <v>4.333333333333333</v>
      </c>
      <c r="F2042" s="62">
        <f t="shared" si="810"/>
        <v>19</v>
      </c>
      <c r="G2042" s="62">
        <f>SUM(AVERAGE(G2039:G2041))</f>
        <v>24</v>
      </c>
      <c r="H2042" s="58">
        <f>AVERAGE(H2039:H2041)*0.2</f>
        <v>0</v>
      </c>
      <c r="I2042" s="58">
        <f>AVERAGE(I2039:I2041)*0.4</f>
        <v>1.1111111111111112E-2</v>
      </c>
      <c r="J2042" s="58">
        <f>AVERAGE(J2039:J2041)*0.6</f>
        <v>0</v>
      </c>
      <c r="K2042" s="58">
        <f>AVERAGE(K2039:K2041)*0.8</f>
        <v>0.14444444444444446</v>
      </c>
      <c r="L2042" s="61">
        <f>AVERAGE(L2039:L2041)*1</f>
        <v>0.79166666666666663</v>
      </c>
      <c r="M2042" s="63">
        <f>SUM(H2042:L2042)</f>
        <v>0.94722222222222219</v>
      </c>
    </row>
    <row r="2043" spans="1:13" ht="15" customHeight="1" thickTop="1" thickBot="1">
      <c r="A2043" s="44" t="s">
        <v>29</v>
      </c>
      <c r="B2043" s="45" t="s">
        <v>7</v>
      </c>
      <c r="C2043" s="45" t="s">
        <v>8</v>
      </c>
      <c r="D2043" s="45" t="s">
        <v>9</v>
      </c>
      <c r="E2043" s="45" t="s">
        <v>10</v>
      </c>
      <c r="F2043" s="45" t="s">
        <v>11</v>
      </c>
      <c r="G2043" s="46" t="s">
        <v>12</v>
      </c>
      <c r="H2043" s="45" t="s">
        <v>7</v>
      </c>
      <c r="I2043" s="45" t="s">
        <v>8</v>
      </c>
      <c r="J2043" s="45" t="s">
        <v>9</v>
      </c>
      <c r="K2043" s="45" t="s">
        <v>10</v>
      </c>
      <c r="L2043" s="60" t="s">
        <v>11</v>
      </c>
      <c r="M2043" s="46" t="s">
        <v>12</v>
      </c>
    </row>
    <row r="2044" spans="1:13" ht="15" customHeight="1" thickTop="1" thickBot="1">
      <c r="A2044" s="64" t="s">
        <v>30</v>
      </c>
      <c r="B2044" s="65"/>
      <c r="C2044" s="65"/>
      <c r="D2044" s="65"/>
      <c r="E2044" s="50">
        <v>4</v>
      </c>
      <c r="F2044" s="50">
        <v>20</v>
      </c>
      <c r="G2044" s="66">
        <f t="shared" ref="G2044:G2047" si="811">SUM(B2044:F2044)</f>
        <v>24</v>
      </c>
      <c r="H2044" s="67">
        <f t="shared" ref="H2044:L2047" si="812">IFERROR(B2044/$G$2044,0)</f>
        <v>0</v>
      </c>
      <c r="I2044" s="67">
        <f t="shared" si="812"/>
        <v>0</v>
      </c>
      <c r="J2044" s="67">
        <f t="shared" si="812"/>
        <v>0</v>
      </c>
      <c r="K2044" s="67">
        <f t="shared" si="812"/>
        <v>0.16666666666666666</v>
      </c>
      <c r="L2044" s="67">
        <f t="shared" si="812"/>
        <v>0.83333333333333337</v>
      </c>
      <c r="M2044" s="54" t="s">
        <v>14</v>
      </c>
    </row>
    <row r="2045" spans="1:13" ht="15" customHeight="1" thickTop="1" thickBot="1">
      <c r="A2045" s="64" t="s">
        <v>31</v>
      </c>
      <c r="B2045" s="65"/>
      <c r="C2045" s="65"/>
      <c r="D2045" s="65"/>
      <c r="E2045" s="50">
        <v>2</v>
      </c>
      <c r="F2045" s="50">
        <v>22</v>
      </c>
      <c r="G2045" s="66">
        <f t="shared" si="811"/>
        <v>24</v>
      </c>
      <c r="H2045" s="67">
        <f t="shared" si="812"/>
        <v>0</v>
      </c>
      <c r="I2045" s="67">
        <f t="shared" si="812"/>
        <v>0</v>
      </c>
      <c r="J2045" s="67">
        <f t="shared" si="812"/>
        <v>0</v>
      </c>
      <c r="K2045" s="67">
        <f t="shared" si="812"/>
        <v>8.3333333333333329E-2</v>
      </c>
      <c r="L2045" s="67">
        <f t="shared" si="812"/>
        <v>0.91666666666666663</v>
      </c>
      <c r="M2045" s="54" t="s">
        <v>14</v>
      </c>
    </row>
    <row r="2046" spans="1:13" ht="15" customHeight="1" thickTop="1" thickBot="1">
      <c r="A2046" s="64" t="s">
        <v>32</v>
      </c>
      <c r="B2046" s="65"/>
      <c r="C2046" s="65"/>
      <c r="D2046" s="65"/>
      <c r="E2046" s="50">
        <v>2</v>
      </c>
      <c r="F2046" s="50">
        <v>22</v>
      </c>
      <c r="G2046" s="66">
        <f t="shared" si="811"/>
        <v>24</v>
      </c>
      <c r="H2046" s="67">
        <f t="shared" si="812"/>
        <v>0</v>
      </c>
      <c r="I2046" s="67">
        <f t="shared" si="812"/>
        <v>0</v>
      </c>
      <c r="J2046" s="67">
        <f t="shared" si="812"/>
        <v>0</v>
      </c>
      <c r="K2046" s="67">
        <f t="shared" si="812"/>
        <v>8.3333333333333329E-2</v>
      </c>
      <c r="L2046" s="67">
        <f t="shared" si="812"/>
        <v>0.91666666666666663</v>
      </c>
      <c r="M2046" s="54" t="s">
        <v>14</v>
      </c>
    </row>
    <row r="2047" spans="1:13" ht="15" customHeight="1" thickTop="1" thickBot="1">
      <c r="A2047" s="64" t="s">
        <v>33</v>
      </c>
      <c r="B2047" s="65"/>
      <c r="C2047" s="65"/>
      <c r="D2047" s="65"/>
      <c r="E2047" s="50">
        <v>4</v>
      </c>
      <c r="F2047" s="50">
        <v>20</v>
      </c>
      <c r="G2047" s="66">
        <f t="shared" si="811"/>
        <v>24</v>
      </c>
      <c r="H2047" s="67">
        <f t="shared" si="812"/>
        <v>0</v>
      </c>
      <c r="I2047" s="67">
        <f t="shared" si="812"/>
        <v>0</v>
      </c>
      <c r="J2047" s="67">
        <f t="shared" si="812"/>
        <v>0</v>
      </c>
      <c r="K2047" s="67">
        <f t="shared" si="812"/>
        <v>0.16666666666666666</v>
      </c>
      <c r="L2047" s="67">
        <f t="shared" si="812"/>
        <v>0.83333333333333337</v>
      </c>
      <c r="M2047" s="54" t="s">
        <v>14</v>
      </c>
    </row>
    <row r="2048" spans="1:13" ht="15" customHeight="1" thickTop="1" thickBot="1">
      <c r="A2048" s="68" t="s">
        <v>24</v>
      </c>
      <c r="B2048" s="69">
        <f t="shared" ref="B2048:F2048" si="813">IFERROR(AVERAGE(B2044:B2047),0)</f>
        <v>0</v>
      </c>
      <c r="C2048" s="69">
        <f t="shared" si="813"/>
        <v>0</v>
      </c>
      <c r="D2048" s="69">
        <f t="shared" si="813"/>
        <v>0</v>
      </c>
      <c r="E2048" s="69">
        <f t="shared" si="813"/>
        <v>3</v>
      </c>
      <c r="F2048" s="69">
        <f t="shared" si="813"/>
        <v>21</v>
      </c>
      <c r="G2048" s="69">
        <f>SUM(AVERAGE(G2044:G2047))</f>
        <v>24</v>
      </c>
      <c r="H2048" s="63">
        <f>AVERAGE(H2044:H2047)*0.2</f>
        <v>0</v>
      </c>
      <c r="I2048" s="63">
        <f>AVERAGE(I2044:I2047)*0.4</f>
        <v>0</v>
      </c>
      <c r="J2048" s="63">
        <f>AVERAGE(J2044:J2047)*0.6</f>
        <v>0</v>
      </c>
      <c r="K2048" s="63">
        <f>AVERAGE(K2044:K2047)*0.8</f>
        <v>0.1</v>
      </c>
      <c r="L2048" s="70">
        <f>AVERAGE(L2044:L2047)*1</f>
        <v>0.875</v>
      </c>
      <c r="M2048" s="63">
        <f>SUM(H2048:L2048)</f>
        <v>0.97499999999999998</v>
      </c>
    </row>
    <row r="2049" spans="1:13" ht="15" customHeight="1" thickTop="1" thickBot="1">
      <c r="A2049" s="71" t="s">
        <v>114</v>
      </c>
      <c r="B2049" s="72"/>
      <c r="C2049" s="72"/>
      <c r="D2049" s="72"/>
      <c r="E2049" s="72"/>
      <c r="F2049" s="72"/>
      <c r="G2049" s="73">
        <f>SUM(B2049:F2049)</f>
        <v>0</v>
      </c>
      <c r="H2049" s="74">
        <f t="shared" ref="H2049:L2049" si="814">IFERROR(B2049/$G$2049,0)</f>
        <v>0</v>
      </c>
      <c r="I2049" s="74">
        <f t="shared" si="814"/>
        <v>0</v>
      </c>
      <c r="J2049" s="74">
        <f t="shared" si="814"/>
        <v>0</v>
      </c>
      <c r="K2049" s="74">
        <f t="shared" si="814"/>
        <v>0</v>
      </c>
      <c r="L2049" s="74">
        <f t="shared" si="814"/>
        <v>0</v>
      </c>
      <c r="M2049" s="54" t="s">
        <v>14</v>
      </c>
    </row>
    <row r="2050" spans="1:13" ht="15" customHeight="1" thickTop="1" thickBot="1">
      <c r="A2050" s="170" t="s">
        <v>35</v>
      </c>
      <c r="B2050" s="171"/>
      <c r="C2050" s="171"/>
      <c r="D2050" s="171"/>
      <c r="E2050" s="171"/>
      <c r="F2050" s="172"/>
      <c r="G2050" s="75">
        <v>24</v>
      </c>
      <c r="H2050" s="63" t="s">
        <v>14</v>
      </c>
      <c r="I2050" s="63" t="s">
        <v>14</v>
      </c>
      <c r="J2050" s="63" t="s">
        <v>14</v>
      </c>
      <c r="K2050" s="63" t="s">
        <v>14</v>
      </c>
      <c r="L2050" s="63" t="s">
        <v>14</v>
      </c>
      <c r="M2050" s="63">
        <f>(M2030+M2037+M2042+M2048)/4</f>
        <v>0.97402777777777783</v>
      </c>
    </row>
    <row r="2051" spans="1:13" ht="15" customHeight="1" thickTop="1">
      <c r="A2051" s="37"/>
      <c r="B2051" s="37"/>
      <c r="C2051" s="37"/>
      <c r="D2051" s="37"/>
      <c r="E2051" s="37"/>
      <c r="F2051" s="37"/>
      <c r="G2051" s="37"/>
      <c r="H2051" s="37"/>
      <c r="I2051" s="37"/>
      <c r="J2051" s="37"/>
      <c r="K2051" s="37"/>
      <c r="L2051" s="37"/>
      <c r="M2051" s="37"/>
    </row>
    <row r="2052" spans="1:13" ht="15" customHeight="1" thickBot="1">
      <c r="A2052" s="37"/>
      <c r="B2052" s="37"/>
      <c r="C2052" s="37"/>
      <c r="D2052" s="37"/>
      <c r="E2052" s="37"/>
      <c r="F2052" s="37"/>
      <c r="G2052" s="37"/>
      <c r="H2052" s="37"/>
      <c r="I2052" s="37"/>
      <c r="J2052" s="37"/>
      <c r="K2052" s="37"/>
      <c r="L2052" s="37"/>
      <c r="M2052" s="37"/>
    </row>
    <row r="2053" spans="1:13" ht="15" customHeight="1" thickTop="1" thickBot="1">
      <c r="A2053" s="39" t="s">
        <v>0</v>
      </c>
      <c r="B2053" s="153" t="s">
        <v>55</v>
      </c>
      <c r="C2053" s="154"/>
      <c r="D2053" s="154"/>
      <c r="E2053" s="154"/>
      <c r="F2053" s="154"/>
      <c r="G2053" s="155"/>
      <c r="H2053" s="156" t="s">
        <v>111</v>
      </c>
      <c r="I2053" s="157"/>
      <c r="J2053" s="158"/>
      <c r="K2053" s="40" t="s">
        <v>2</v>
      </c>
      <c r="L2053" s="159">
        <v>45303</v>
      </c>
      <c r="M2053" s="160"/>
    </row>
    <row r="2054" spans="1:13" ht="15" customHeight="1" thickBot="1">
      <c r="A2054" s="161" t="s">
        <v>3</v>
      </c>
      <c r="B2054" s="162"/>
      <c r="C2054" s="162"/>
      <c r="D2054" s="162"/>
      <c r="E2054" s="162"/>
      <c r="F2054" s="162"/>
      <c r="G2054" s="163"/>
      <c r="H2054" s="41" t="s">
        <v>112</v>
      </c>
      <c r="I2054" s="167">
        <v>22</v>
      </c>
      <c r="J2054" s="155"/>
      <c r="K2054" s="42"/>
      <c r="L2054" s="41"/>
      <c r="M2054" s="41"/>
    </row>
    <row r="2055" spans="1:13" ht="15" customHeight="1" thickBot="1">
      <c r="A2055" s="164"/>
      <c r="B2055" s="165"/>
      <c r="C2055" s="165"/>
      <c r="D2055" s="165"/>
      <c r="E2055" s="165"/>
      <c r="F2055" s="165"/>
      <c r="G2055" s="166"/>
      <c r="H2055" s="41" t="s">
        <v>113</v>
      </c>
      <c r="I2055" s="167">
        <v>2</v>
      </c>
      <c r="J2055" s="155"/>
      <c r="K2055" s="41"/>
      <c r="L2055" s="41"/>
      <c r="M2055" s="41"/>
    </row>
    <row r="2056" spans="1:13" ht="15" customHeight="1" thickBot="1">
      <c r="A2056" s="43" t="s">
        <v>4</v>
      </c>
      <c r="B2056" s="168" t="s">
        <v>5</v>
      </c>
      <c r="C2056" s="169"/>
      <c r="D2056" s="169"/>
      <c r="E2056" s="169"/>
      <c r="F2056" s="169"/>
      <c r="G2056" s="169"/>
      <c r="H2056" s="167" t="s">
        <v>5</v>
      </c>
      <c r="I2056" s="154"/>
      <c r="J2056" s="154"/>
      <c r="K2056" s="154"/>
      <c r="L2056" s="154"/>
      <c r="M2056" s="155"/>
    </row>
    <row r="2057" spans="1:13" ht="15" customHeight="1" thickTop="1" thickBot="1">
      <c r="A2057" s="44" t="s">
        <v>6</v>
      </c>
      <c r="B2057" s="45" t="s">
        <v>7</v>
      </c>
      <c r="C2057" s="45" t="s">
        <v>8</v>
      </c>
      <c r="D2057" s="45" t="s">
        <v>9</v>
      </c>
      <c r="E2057" s="45" t="s">
        <v>10</v>
      </c>
      <c r="F2057" s="45" t="s">
        <v>11</v>
      </c>
      <c r="G2057" s="46" t="s">
        <v>12</v>
      </c>
      <c r="H2057" s="47" t="s">
        <v>7</v>
      </c>
      <c r="I2057" s="47" t="s">
        <v>8</v>
      </c>
      <c r="J2057" s="47" t="s">
        <v>9</v>
      </c>
      <c r="K2057" s="47" t="s">
        <v>10</v>
      </c>
      <c r="L2057" s="47" t="s">
        <v>11</v>
      </c>
      <c r="M2057" s="48" t="s">
        <v>12</v>
      </c>
    </row>
    <row r="2058" spans="1:13" ht="15" customHeight="1" thickTop="1" thickBot="1">
      <c r="A2058" s="49" t="s">
        <v>13</v>
      </c>
      <c r="B2058" s="50"/>
      <c r="C2058" s="50"/>
      <c r="D2058" s="50"/>
      <c r="E2058" s="50">
        <v>1</v>
      </c>
      <c r="F2058" s="50">
        <v>23</v>
      </c>
      <c r="G2058" s="51">
        <f t="shared" ref="G2058:G2060" si="815">SUM(B2058:F2058)</f>
        <v>24</v>
      </c>
      <c r="H2058" s="52">
        <f t="shared" ref="H2058:L2060" si="816">IFERROR(B2058/$G$2058,0)</f>
        <v>0</v>
      </c>
      <c r="I2058" s="52">
        <f t="shared" si="816"/>
        <v>0</v>
      </c>
      <c r="J2058" s="52">
        <f t="shared" si="816"/>
        <v>0</v>
      </c>
      <c r="K2058" s="52">
        <f t="shared" si="816"/>
        <v>4.1666666666666664E-2</v>
      </c>
      <c r="L2058" s="52">
        <f t="shared" si="816"/>
        <v>0.95833333333333337</v>
      </c>
      <c r="M2058" s="53" t="s">
        <v>14</v>
      </c>
    </row>
    <row r="2059" spans="1:13" ht="15" customHeight="1" thickTop="1" thickBot="1">
      <c r="A2059" s="49" t="s">
        <v>15</v>
      </c>
      <c r="B2059" s="50"/>
      <c r="C2059" s="50"/>
      <c r="D2059" s="50"/>
      <c r="E2059" s="50">
        <v>3</v>
      </c>
      <c r="F2059" s="50">
        <v>21</v>
      </c>
      <c r="G2059" s="51">
        <f t="shared" si="815"/>
        <v>24</v>
      </c>
      <c r="H2059" s="52">
        <f t="shared" si="816"/>
        <v>0</v>
      </c>
      <c r="I2059" s="52">
        <f t="shared" si="816"/>
        <v>0</v>
      </c>
      <c r="J2059" s="52">
        <f t="shared" si="816"/>
        <v>0</v>
      </c>
      <c r="K2059" s="52">
        <f t="shared" si="816"/>
        <v>0.125</v>
      </c>
      <c r="L2059" s="52">
        <f t="shared" si="816"/>
        <v>0.875</v>
      </c>
      <c r="M2059" s="54" t="s">
        <v>14</v>
      </c>
    </row>
    <row r="2060" spans="1:13" ht="15" customHeight="1" thickTop="1" thickBot="1">
      <c r="A2060" s="49" t="s">
        <v>16</v>
      </c>
      <c r="B2060" s="50"/>
      <c r="C2060" s="50"/>
      <c r="D2060" s="50"/>
      <c r="E2060" s="50">
        <v>2</v>
      </c>
      <c r="F2060" s="50">
        <v>22</v>
      </c>
      <c r="G2060" s="51">
        <f t="shared" si="815"/>
        <v>24</v>
      </c>
      <c r="H2060" s="52">
        <f t="shared" si="816"/>
        <v>0</v>
      </c>
      <c r="I2060" s="52">
        <f t="shared" si="816"/>
        <v>0</v>
      </c>
      <c r="J2060" s="52">
        <f t="shared" si="816"/>
        <v>0</v>
      </c>
      <c r="K2060" s="52">
        <f t="shared" si="816"/>
        <v>8.3333333333333329E-2</v>
      </c>
      <c r="L2060" s="52">
        <f t="shared" si="816"/>
        <v>0.91666666666666663</v>
      </c>
      <c r="M2060" s="54" t="s">
        <v>14</v>
      </c>
    </row>
    <row r="2061" spans="1:13" ht="15" customHeight="1" thickTop="1" thickBot="1">
      <c r="A2061" s="55" t="s">
        <v>17</v>
      </c>
      <c r="B2061" s="56">
        <f t="shared" ref="B2061:E2061" si="817">IFERROR(AVERAGE(B2058:B2060),0)</f>
        <v>0</v>
      </c>
      <c r="C2061" s="56">
        <f t="shared" si="817"/>
        <v>0</v>
      </c>
      <c r="D2061" s="56">
        <f t="shared" si="817"/>
        <v>0</v>
      </c>
      <c r="E2061" s="56">
        <f t="shared" si="817"/>
        <v>2</v>
      </c>
      <c r="F2061" s="56"/>
      <c r="G2061" s="56">
        <f>SUM(AVERAGE(G2058:G2060))</f>
        <v>24</v>
      </c>
      <c r="H2061" s="57">
        <f>AVERAGE(H2058:H2060)*0.2</f>
        <v>0</v>
      </c>
      <c r="I2061" s="57">
        <f>AVERAGE(I2058:I2060)*0.4</f>
        <v>0</v>
      </c>
      <c r="J2061" s="57">
        <f>AVERAGE(J2058:J2060)*0.6</f>
        <v>0</v>
      </c>
      <c r="K2061" s="57">
        <f>AVERAGE(K2058:K2060)*0.8</f>
        <v>6.6666666666666666E-2</v>
      </c>
      <c r="L2061" s="57">
        <f>AVERAGE(L2058:L2060)*1</f>
        <v>0.91666666666666663</v>
      </c>
      <c r="M2061" s="58">
        <f>SUM(H2061:L2061)</f>
        <v>0.98333333333333328</v>
      </c>
    </row>
    <row r="2062" spans="1:13" ht="15" customHeight="1" thickTop="1" thickBot="1">
      <c r="A2062" s="59" t="s">
        <v>18</v>
      </c>
      <c r="B2062" s="45" t="s">
        <v>7</v>
      </c>
      <c r="C2062" s="45" t="s">
        <v>8</v>
      </c>
      <c r="D2062" s="45" t="s">
        <v>9</v>
      </c>
      <c r="E2062" s="45" t="s">
        <v>10</v>
      </c>
      <c r="F2062" s="45" t="s">
        <v>11</v>
      </c>
      <c r="G2062" s="46" t="s">
        <v>12</v>
      </c>
      <c r="H2062" s="45" t="s">
        <v>7</v>
      </c>
      <c r="I2062" s="45" t="s">
        <v>8</v>
      </c>
      <c r="J2062" s="45" t="s">
        <v>9</v>
      </c>
      <c r="K2062" s="45" t="s">
        <v>10</v>
      </c>
      <c r="L2062" s="60" t="s">
        <v>11</v>
      </c>
      <c r="M2062" s="46" t="s">
        <v>12</v>
      </c>
    </row>
    <row r="2063" spans="1:13" ht="15" customHeight="1" thickTop="1" thickBot="1">
      <c r="A2063" s="49" t="s">
        <v>19</v>
      </c>
      <c r="B2063" s="50"/>
      <c r="C2063" s="50"/>
      <c r="D2063" s="50"/>
      <c r="E2063" s="50">
        <v>3</v>
      </c>
      <c r="F2063" s="50">
        <v>21</v>
      </c>
      <c r="G2063" s="51">
        <f t="shared" ref="G2063:G2067" si="818">SUM(B2063:F2063)</f>
        <v>24</v>
      </c>
      <c r="H2063" s="52">
        <f t="shared" ref="H2063:L2067" si="819">IFERROR(B2063/$G$2063,0)</f>
        <v>0</v>
      </c>
      <c r="I2063" s="52">
        <f t="shared" si="819"/>
        <v>0</v>
      </c>
      <c r="J2063" s="52">
        <f t="shared" si="819"/>
        <v>0</v>
      </c>
      <c r="K2063" s="52">
        <f t="shared" si="819"/>
        <v>0.125</v>
      </c>
      <c r="L2063" s="52">
        <f t="shared" si="819"/>
        <v>0.875</v>
      </c>
      <c r="M2063" s="54" t="s">
        <v>14</v>
      </c>
    </row>
    <row r="2064" spans="1:13" ht="15" customHeight="1" thickTop="1" thickBot="1">
      <c r="A2064" s="49" t="s">
        <v>20</v>
      </c>
      <c r="B2064" s="50"/>
      <c r="C2064" s="50"/>
      <c r="D2064" s="50"/>
      <c r="E2064" s="50">
        <v>2</v>
      </c>
      <c r="F2064" s="50">
        <v>22</v>
      </c>
      <c r="G2064" s="51">
        <f t="shared" si="818"/>
        <v>24</v>
      </c>
      <c r="H2064" s="52">
        <f t="shared" si="819"/>
        <v>0</v>
      </c>
      <c r="I2064" s="52">
        <f t="shared" si="819"/>
        <v>0</v>
      </c>
      <c r="J2064" s="52">
        <f t="shared" si="819"/>
        <v>0</v>
      </c>
      <c r="K2064" s="52">
        <f t="shared" si="819"/>
        <v>8.3333333333333329E-2</v>
      </c>
      <c r="L2064" s="52">
        <f t="shared" si="819"/>
        <v>0.91666666666666663</v>
      </c>
      <c r="M2064" s="54" t="s">
        <v>14</v>
      </c>
    </row>
    <row r="2065" spans="1:13" ht="15" customHeight="1" thickTop="1" thickBot="1">
      <c r="A2065" s="49" t="s">
        <v>21</v>
      </c>
      <c r="B2065" s="50"/>
      <c r="C2065" s="50"/>
      <c r="D2065" s="50"/>
      <c r="E2065" s="50">
        <v>1</v>
      </c>
      <c r="F2065" s="50">
        <v>23</v>
      </c>
      <c r="G2065" s="51">
        <f t="shared" si="818"/>
        <v>24</v>
      </c>
      <c r="H2065" s="52">
        <f t="shared" si="819"/>
        <v>0</v>
      </c>
      <c r="I2065" s="52">
        <f t="shared" si="819"/>
        <v>0</v>
      </c>
      <c r="J2065" s="52">
        <f t="shared" si="819"/>
        <v>0</v>
      </c>
      <c r="K2065" s="52">
        <f t="shared" si="819"/>
        <v>4.1666666666666664E-2</v>
      </c>
      <c r="L2065" s="52">
        <f t="shared" si="819"/>
        <v>0.95833333333333337</v>
      </c>
      <c r="M2065" s="54" t="s">
        <v>14</v>
      </c>
    </row>
    <row r="2066" spans="1:13" ht="15" customHeight="1" thickTop="1" thickBot="1">
      <c r="A2066" s="49" t="s">
        <v>22</v>
      </c>
      <c r="B2066" s="50"/>
      <c r="C2066" s="50"/>
      <c r="D2066" s="50"/>
      <c r="E2066" s="50">
        <v>1</v>
      </c>
      <c r="F2066" s="50">
        <v>23</v>
      </c>
      <c r="G2066" s="51">
        <f t="shared" si="818"/>
        <v>24</v>
      </c>
      <c r="H2066" s="52">
        <f t="shared" si="819"/>
        <v>0</v>
      </c>
      <c r="I2066" s="52">
        <f t="shared" si="819"/>
        <v>0</v>
      </c>
      <c r="J2066" s="52">
        <f t="shared" si="819"/>
        <v>0</v>
      </c>
      <c r="K2066" s="52">
        <f t="shared" si="819"/>
        <v>4.1666666666666664E-2</v>
      </c>
      <c r="L2066" s="52">
        <f t="shared" si="819"/>
        <v>0.95833333333333337</v>
      </c>
      <c r="M2066" s="54" t="s">
        <v>14</v>
      </c>
    </row>
    <row r="2067" spans="1:13" ht="15" customHeight="1" thickTop="1" thickBot="1">
      <c r="A2067" s="49" t="s">
        <v>23</v>
      </c>
      <c r="B2067" s="50"/>
      <c r="C2067" s="50"/>
      <c r="D2067" s="50"/>
      <c r="E2067" s="50">
        <v>1</v>
      </c>
      <c r="F2067" s="50">
        <v>23</v>
      </c>
      <c r="G2067" s="51">
        <f t="shared" si="818"/>
        <v>24</v>
      </c>
      <c r="H2067" s="52">
        <f t="shared" si="819"/>
        <v>0</v>
      </c>
      <c r="I2067" s="52">
        <f t="shared" si="819"/>
        <v>0</v>
      </c>
      <c r="J2067" s="52">
        <f t="shared" si="819"/>
        <v>0</v>
      </c>
      <c r="K2067" s="52">
        <f t="shared" si="819"/>
        <v>4.1666666666666664E-2</v>
      </c>
      <c r="L2067" s="52">
        <f t="shared" si="819"/>
        <v>0.95833333333333337</v>
      </c>
      <c r="M2067" s="54"/>
    </row>
    <row r="2068" spans="1:13" ht="15" customHeight="1" thickTop="1" thickBot="1">
      <c r="A2068" s="55" t="s">
        <v>24</v>
      </c>
      <c r="B2068" s="56">
        <f t="shared" ref="B2068:E2068" si="820">IFERROR(AVERAGE(B2063:B2067),0)</f>
        <v>0</v>
      </c>
      <c r="C2068" s="56">
        <f t="shared" si="820"/>
        <v>0</v>
      </c>
      <c r="D2068" s="56">
        <f t="shared" si="820"/>
        <v>0</v>
      </c>
      <c r="E2068" s="56">
        <f t="shared" si="820"/>
        <v>1.6</v>
      </c>
      <c r="F2068" s="56"/>
      <c r="G2068" s="56">
        <f>SUM(AVERAGE(G2063:G2067))</f>
        <v>24</v>
      </c>
      <c r="H2068" s="58">
        <f>AVERAGE(H2063:H2067)*0.2</f>
        <v>0</v>
      </c>
      <c r="I2068" s="58">
        <f>AVERAGE(I2063:I2067)*0.4</f>
        <v>0</v>
      </c>
      <c r="J2068" s="58">
        <f>AVERAGE(J2063:J2067)*0.6</f>
        <v>0</v>
      </c>
      <c r="K2068" s="58">
        <f>AVERAGE(K2063:K2067)*0.8</f>
        <v>5.3333333333333337E-2</v>
      </c>
      <c r="L2068" s="61">
        <f>AVERAGE(L2063:L2067)*1</f>
        <v>0.93333333333333335</v>
      </c>
      <c r="M2068" s="58">
        <f>SUM(H2068:L2068)</f>
        <v>0.98666666666666669</v>
      </c>
    </row>
    <row r="2069" spans="1:13" ht="15" customHeight="1" thickTop="1" thickBot="1">
      <c r="A2069" s="59" t="s">
        <v>25</v>
      </c>
      <c r="B2069" s="45" t="s">
        <v>7</v>
      </c>
      <c r="C2069" s="45" t="s">
        <v>8</v>
      </c>
      <c r="D2069" s="45" t="s">
        <v>9</v>
      </c>
      <c r="E2069" s="45" t="s">
        <v>10</v>
      </c>
      <c r="F2069" s="45" t="s">
        <v>11</v>
      </c>
      <c r="G2069" s="46" t="s">
        <v>12</v>
      </c>
      <c r="H2069" s="45" t="s">
        <v>7</v>
      </c>
      <c r="I2069" s="45" t="s">
        <v>8</v>
      </c>
      <c r="J2069" s="45" t="s">
        <v>9</v>
      </c>
      <c r="K2069" s="45" t="s">
        <v>10</v>
      </c>
      <c r="L2069" s="60" t="s">
        <v>11</v>
      </c>
      <c r="M2069" s="46" t="s">
        <v>12</v>
      </c>
    </row>
    <row r="2070" spans="1:13" ht="15" customHeight="1" thickTop="1" thickBot="1">
      <c r="A2070" s="49" t="s">
        <v>26</v>
      </c>
      <c r="B2070" s="50"/>
      <c r="C2070" s="50"/>
      <c r="D2070" s="50"/>
      <c r="E2070" s="50">
        <v>7</v>
      </c>
      <c r="F2070" s="50">
        <v>17</v>
      </c>
      <c r="G2070" s="51">
        <f t="shared" ref="G2070:G2072" si="821">SUM(B2070:F2070)</f>
        <v>24</v>
      </c>
      <c r="H2070" s="52">
        <f t="shared" ref="H2070:L2072" si="822">IFERROR(B2070/$G$2070,0)</f>
        <v>0</v>
      </c>
      <c r="I2070" s="52">
        <f t="shared" si="822"/>
        <v>0</v>
      </c>
      <c r="J2070" s="52">
        <f t="shared" si="822"/>
        <v>0</v>
      </c>
      <c r="K2070" s="52">
        <f t="shared" si="822"/>
        <v>0.29166666666666669</v>
      </c>
      <c r="L2070" s="52">
        <f t="shared" si="822"/>
        <v>0.70833333333333337</v>
      </c>
      <c r="M2070" s="54" t="s">
        <v>14</v>
      </c>
    </row>
    <row r="2071" spans="1:13" ht="15" customHeight="1" thickTop="1" thickBot="1">
      <c r="A2071" s="49" t="s">
        <v>27</v>
      </c>
      <c r="B2071" s="50"/>
      <c r="C2071" s="50"/>
      <c r="D2071" s="50"/>
      <c r="E2071" s="50">
        <v>5</v>
      </c>
      <c r="F2071" s="50">
        <v>19</v>
      </c>
      <c r="G2071" s="51">
        <f t="shared" si="821"/>
        <v>24</v>
      </c>
      <c r="H2071" s="52">
        <f t="shared" si="822"/>
        <v>0</v>
      </c>
      <c r="I2071" s="52">
        <f t="shared" si="822"/>
        <v>0</v>
      </c>
      <c r="J2071" s="52">
        <f t="shared" si="822"/>
        <v>0</v>
      </c>
      <c r="K2071" s="52">
        <f t="shared" si="822"/>
        <v>0.20833333333333334</v>
      </c>
      <c r="L2071" s="52">
        <f t="shared" si="822"/>
        <v>0.79166666666666663</v>
      </c>
      <c r="M2071" s="54" t="s">
        <v>14</v>
      </c>
    </row>
    <row r="2072" spans="1:13" ht="15" customHeight="1" thickTop="1" thickBot="1">
      <c r="A2072" s="49" t="s">
        <v>28</v>
      </c>
      <c r="B2072" s="50"/>
      <c r="C2072" s="50"/>
      <c r="D2072" s="50"/>
      <c r="E2072" s="50">
        <v>5</v>
      </c>
      <c r="F2072" s="50">
        <v>19</v>
      </c>
      <c r="G2072" s="51">
        <f t="shared" si="821"/>
        <v>24</v>
      </c>
      <c r="H2072" s="52">
        <f t="shared" si="822"/>
        <v>0</v>
      </c>
      <c r="I2072" s="52">
        <f t="shared" si="822"/>
        <v>0</v>
      </c>
      <c r="J2072" s="52">
        <f t="shared" si="822"/>
        <v>0</v>
      </c>
      <c r="K2072" s="52">
        <f t="shared" si="822"/>
        <v>0.20833333333333334</v>
      </c>
      <c r="L2072" s="52">
        <f t="shared" si="822"/>
        <v>0.79166666666666663</v>
      </c>
      <c r="M2072" s="54" t="s">
        <v>14</v>
      </c>
    </row>
    <row r="2073" spans="1:13" ht="15" customHeight="1" thickTop="1" thickBot="1">
      <c r="A2073" s="55" t="s">
        <v>24</v>
      </c>
      <c r="B2073" s="56">
        <f t="shared" ref="B2073:F2073" si="823">IFERROR(AVERAGE(B2070:B2072),0)</f>
        <v>0</v>
      </c>
      <c r="C2073" s="56">
        <f t="shared" si="823"/>
        <v>0</v>
      </c>
      <c r="D2073" s="62">
        <f t="shared" si="823"/>
        <v>0</v>
      </c>
      <c r="E2073" s="62">
        <f t="shared" si="823"/>
        <v>5.666666666666667</v>
      </c>
      <c r="F2073" s="62">
        <f t="shared" si="823"/>
        <v>18.333333333333332</v>
      </c>
      <c r="G2073" s="62">
        <f>SUM(AVERAGE(G2070:G2072))</f>
        <v>24</v>
      </c>
      <c r="H2073" s="58">
        <f>AVERAGE(H2070:H2072)*0.2</f>
        <v>0</v>
      </c>
      <c r="I2073" s="58">
        <f>AVERAGE(I2070:I2072)*0.4</f>
        <v>0</v>
      </c>
      <c r="J2073" s="58">
        <f>AVERAGE(J2070:J2072)*0.6</f>
        <v>0</v>
      </c>
      <c r="K2073" s="58">
        <f>AVERAGE(K2070:K2072)*0.8</f>
        <v>0.18888888888888891</v>
      </c>
      <c r="L2073" s="61">
        <f>AVERAGE(L2070:L2072)*1</f>
        <v>0.76388888888888884</v>
      </c>
      <c r="M2073" s="63">
        <f>SUM(H2073:L2073)</f>
        <v>0.95277777777777772</v>
      </c>
    </row>
    <row r="2074" spans="1:13" ht="15" customHeight="1" thickTop="1" thickBot="1">
      <c r="A2074" s="44" t="s">
        <v>29</v>
      </c>
      <c r="B2074" s="45" t="s">
        <v>7</v>
      </c>
      <c r="C2074" s="45" t="s">
        <v>8</v>
      </c>
      <c r="D2074" s="45" t="s">
        <v>9</v>
      </c>
      <c r="E2074" s="45" t="s">
        <v>10</v>
      </c>
      <c r="F2074" s="45" t="s">
        <v>11</v>
      </c>
      <c r="G2074" s="46" t="s">
        <v>12</v>
      </c>
      <c r="H2074" s="45" t="s">
        <v>7</v>
      </c>
      <c r="I2074" s="45" t="s">
        <v>8</v>
      </c>
      <c r="J2074" s="45" t="s">
        <v>9</v>
      </c>
      <c r="K2074" s="45" t="s">
        <v>10</v>
      </c>
      <c r="L2074" s="60" t="s">
        <v>11</v>
      </c>
      <c r="M2074" s="46" t="s">
        <v>12</v>
      </c>
    </row>
    <row r="2075" spans="1:13" ht="15" customHeight="1" thickTop="1" thickBot="1">
      <c r="A2075" s="64" t="s">
        <v>30</v>
      </c>
      <c r="B2075" s="65"/>
      <c r="C2075" s="65"/>
      <c r="D2075" s="65"/>
      <c r="E2075" s="50">
        <v>3</v>
      </c>
      <c r="F2075" s="50">
        <v>21</v>
      </c>
      <c r="G2075" s="66">
        <f t="shared" ref="G2075:G2078" si="824">SUM(B2075:F2075)</f>
        <v>24</v>
      </c>
      <c r="H2075" s="67">
        <f t="shared" ref="H2075:L2078" si="825">IFERROR(B2075/$G$2075,0)</f>
        <v>0</v>
      </c>
      <c r="I2075" s="67">
        <f t="shared" si="825"/>
        <v>0</v>
      </c>
      <c r="J2075" s="67">
        <f t="shared" si="825"/>
        <v>0</v>
      </c>
      <c r="K2075" s="67">
        <f t="shared" si="825"/>
        <v>0.125</v>
      </c>
      <c r="L2075" s="67">
        <f t="shared" si="825"/>
        <v>0.875</v>
      </c>
      <c r="M2075" s="54" t="s">
        <v>14</v>
      </c>
    </row>
    <row r="2076" spans="1:13" ht="15" customHeight="1" thickTop="1" thickBot="1">
      <c r="A2076" s="64" t="s">
        <v>31</v>
      </c>
      <c r="B2076" s="65"/>
      <c r="C2076" s="65"/>
      <c r="D2076" s="65"/>
      <c r="E2076" s="50">
        <v>1</v>
      </c>
      <c r="F2076" s="50">
        <v>23</v>
      </c>
      <c r="G2076" s="66">
        <f t="shared" si="824"/>
        <v>24</v>
      </c>
      <c r="H2076" s="67">
        <f t="shared" si="825"/>
        <v>0</v>
      </c>
      <c r="I2076" s="67">
        <f t="shared" si="825"/>
        <v>0</v>
      </c>
      <c r="J2076" s="67">
        <f t="shared" si="825"/>
        <v>0</v>
      </c>
      <c r="K2076" s="67">
        <f t="shared" si="825"/>
        <v>4.1666666666666664E-2</v>
      </c>
      <c r="L2076" s="67">
        <f t="shared" si="825"/>
        <v>0.95833333333333337</v>
      </c>
      <c r="M2076" s="54" t="s">
        <v>14</v>
      </c>
    </row>
    <row r="2077" spans="1:13" ht="15" customHeight="1" thickTop="1" thickBot="1">
      <c r="A2077" s="64" t="s">
        <v>32</v>
      </c>
      <c r="B2077" s="65"/>
      <c r="C2077" s="65"/>
      <c r="D2077" s="65"/>
      <c r="E2077" s="50">
        <v>2</v>
      </c>
      <c r="F2077" s="50">
        <v>22</v>
      </c>
      <c r="G2077" s="66">
        <f t="shared" si="824"/>
        <v>24</v>
      </c>
      <c r="H2077" s="67">
        <f t="shared" si="825"/>
        <v>0</v>
      </c>
      <c r="I2077" s="67">
        <f t="shared" si="825"/>
        <v>0</v>
      </c>
      <c r="J2077" s="67">
        <f t="shared" si="825"/>
        <v>0</v>
      </c>
      <c r="K2077" s="67">
        <f t="shared" si="825"/>
        <v>8.3333333333333329E-2</v>
      </c>
      <c r="L2077" s="67">
        <f t="shared" si="825"/>
        <v>0.91666666666666663</v>
      </c>
      <c r="M2077" s="54" t="s">
        <v>14</v>
      </c>
    </row>
    <row r="2078" spans="1:13" ht="15" customHeight="1" thickTop="1" thickBot="1">
      <c r="A2078" s="64" t="s">
        <v>33</v>
      </c>
      <c r="B2078" s="65"/>
      <c r="C2078" s="65"/>
      <c r="D2078" s="65"/>
      <c r="E2078" s="50">
        <v>1</v>
      </c>
      <c r="F2078" s="50">
        <v>23</v>
      </c>
      <c r="G2078" s="66">
        <f t="shared" si="824"/>
        <v>24</v>
      </c>
      <c r="H2078" s="67">
        <f t="shared" si="825"/>
        <v>0</v>
      </c>
      <c r="I2078" s="67">
        <f t="shared" si="825"/>
        <v>0</v>
      </c>
      <c r="J2078" s="67">
        <f t="shared" si="825"/>
        <v>0</v>
      </c>
      <c r="K2078" s="67">
        <f t="shared" si="825"/>
        <v>4.1666666666666664E-2</v>
      </c>
      <c r="L2078" s="67">
        <f t="shared" si="825"/>
        <v>0.95833333333333337</v>
      </c>
      <c r="M2078" s="54" t="s">
        <v>14</v>
      </c>
    </row>
    <row r="2079" spans="1:13" ht="15" customHeight="1" thickTop="1" thickBot="1">
      <c r="A2079" s="68" t="s">
        <v>24</v>
      </c>
      <c r="B2079" s="69">
        <f t="shared" ref="B2079:F2079" si="826">IFERROR(AVERAGE(B2075:B2078),0)</f>
        <v>0</v>
      </c>
      <c r="C2079" s="69">
        <f t="shared" si="826"/>
        <v>0</v>
      </c>
      <c r="D2079" s="69">
        <f t="shared" si="826"/>
        <v>0</v>
      </c>
      <c r="E2079" s="69">
        <f t="shared" si="826"/>
        <v>1.75</v>
      </c>
      <c r="F2079" s="69">
        <f t="shared" si="826"/>
        <v>22.25</v>
      </c>
      <c r="G2079" s="69">
        <f>SUM(AVERAGE(G2075:G2078))</f>
        <v>24</v>
      </c>
      <c r="H2079" s="63">
        <f>AVERAGE(H2075:H2078)*0.2</f>
        <v>0</v>
      </c>
      <c r="I2079" s="63">
        <f>AVERAGE(I2075:I2078)*0.4</f>
        <v>0</v>
      </c>
      <c r="J2079" s="63">
        <f>AVERAGE(J2075:J2078)*0.6</f>
        <v>0</v>
      </c>
      <c r="K2079" s="63">
        <f>AVERAGE(K2075:K2078)*0.8</f>
        <v>5.8333333333333341E-2</v>
      </c>
      <c r="L2079" s="70">
        <f>AVERAGE(L2075:L2078)*1</f>
        <v>0.92708333333333337</v>
      </c>
      <c r="M2079" s="63">
        <f>SUM(H2079:L2079)</f>
        <v>0.98541666666666672</v>
      </c>
    </row>
    <row r="2080" spans="1:13" ht="15" customHeight="1" thickTop="1" thickBot="1">
      <c r="A2080" s="71" t="s">
        <v>114</v>
      </c>
      <c r="B2080" s="72"/>
      <c r="C2080" s="72"/>
      <c r="D2080" s="72"/>
      <c r="E2080" s="72"/>
      <c r="F2080" s="72"/>
      <c r="G2080" s="73">
        <f>SUM(B2080:F2080)</f>
        <v>0</v>
      </c>
      <c r="H2080" s="74">
        <f t="shared" ref="H2080:L2080" si="827">IFERROR(B2080/$G$2080,0)</f>
        <v>0</v>
      </c>
      <c r="I2080" s="74">
        <f t="shared" si="827"/>
        <v>0</v>
      </c>
      <c r="J2080" s="74">
        <f t="shared" si="827"/>
        <v>0</v>
      </c>
      <c r="K2080" s="74">
        <f t="shared" si="827"/>
        <v>0</v>
      </c>
      <c r="L2080" s="74">
        <f t="shared" si="827"/>
        <v>0</v>
      </c>
      <c r="M2080" s="54" t="s">
        <v>14</v>
      </c>
    </row>
    <row r="2081" spans="1:13" ht="15" customHeight="1" thickTop="1" thickBot="1">
      <c r="A2081" s="170" t="s">
        <v>35</v>
      </c>
      <c r="B2081" s="171"/>
      <c r="C2081" s="171"/>
      <c r="D2081" s="171"/>
      <c r="E2081" s="171"/>
      <c r="F2081" s="172"/>
      <c r="G2081" s="75">
        <v>24</v>
      </c>
      <c r="H2081" s="63" t="s">
        <v>14</v>
      </c>
      <c r="I2081" s="63" t="s">
        <v>14</v>
      </c>
      <c r="J2081" s="63" t="s">
        <v>14</v>
      </c>
      <c r="K2081" s="63" t="s">
        <v>14</v>
      </c>
      <c r="L2081" s="63" t="s">
        <v>14</v>
      </c>
      <c r="M2081" s="63">
        <f>(M2061+M2068+M2073+M2079)/4</f>
        <v>0.97704861111111108</v>
      </c>
    </row>
    <row r="2082" spans="1:13" ht="15" customHeight="1" thickTop="1">
      <c r="A2082" s="37"/>
      <c r="B2082" s="37"/>
      <c r="C2082" s="37"/>
      <c r="D2082" s="37"/>
      <c r="E2082" s="37"/>
      <c r="F2082" s="37"/>
      <c r="G2082" s="37"/>
      <c r="H2082" s="37"/>
      <c r="I2082" s="37"/>
      <c r="J2082" s="37"/>
      <c r="K2082" s="37"/>
      <c r="L2082" s="37"/>
      <c r="M2082" s="37"/>
    </row>
    <row r="2083" spans="1:13" ht="15" customHeight="1" thickBot="1">
      <c r="A2083" s="37"/>
      <c r="B2083" s="37"/>
      <c r="C2083" s="37"/>
      <c r="D2083" s="37"/>
      <c r="E2083" s="37"/>
      <c r="F2083" s="37"/>
      <c r="G2083" s="37"/>
      <c r="H2083" s="37"/>
      <c r="I2083" s="37"/>
      <c r="J2083" s="37"/>
      <c r="K2083" s="37"/>
      <c r="L2083" s="37"/>
      <c r="M2083" s="37"/>
    </row>
    <row r="2084" spans="1:13" ht="15" customHeight="1" thickTop="1" thickBot="1">
      <c r="A2084" s="39" t="s">
        <v>0</v>
      </c>
      <c r="B2084" s="153" t="s">
        <v>56</v>
      </c>
      <c r="C2084" s="154"/>
      <c r="D2084" s="154"/>
      <c r="E2084" s="154"/>
      <c r="F2084" s="154"/>
      <c r="G2084" s="155"/>
      <c r="H2084" s="156" t="s">
        <v>111</v>
      </c>
      <c r="I2084" s="157"/>
      <c r="J2084" s="158"/>
      <c r="K2084" s="40" t="s">
        <v>2</v>
      </c>
      <c r="L2084" s="159">
        <v>45304</v>
      </c>
      <c r="M2084" s="160"/>
    </row>
    <row r="2085" spans="1:13" ht="15" customHeight="1" thickBot="1">
      <c r="A2085" s="161" t="s">
        <v>3</v>
      </c>
      <c r="B2085" s="162"/>
      <c r="C2085" s="162"/>
      <c r="D2085" s="162"/>
      <c r="E2085" s="162"/>
      <c r="F2085" s="162"/>
      <c r="G2085" s="163"/>
      <c r="H2085" s="41" t="s">
        <v>112</v>
      </c>
      <c r="I2085" s="167">
        <v>22</v>
      </c>
      <c r="J2085" s="155"/>
      <c r="K2085" s="42"/>
      <c r="L2085" s="41"/>
      <c r="M2085" s="41"/>
    </row>
    <row r="2086" spans="1:13" ht="15" customHeight="1" thickBot="1">
      <c r="A2086" s="164"/>
      <c r="B2086" s="165"/>
      <c r="C2086" s="165"/>
      <c r="D2086" s="165"/>
      <c r="E2086" s="165"/>
      <c r="F2086" s="165"/>
      <c r="G2086" s="166"/>
      <c r="H2086" s="41" t="s">
        <v>113</v>
      </c>
      <c r="I2086" s="167">
        <v>2</v>
      </c>
      <c r="J2086" s="155"/>
      <c r="K2086" s="41"/>
      <c r="L2086" s="41"/>
      <c r="M2086" s="41"/>
    </row>
    <row r="2087" spans="1:13" ht="15" customHeight="1" thickBot="1">
      <c r="A2087" s="43" t="s">
        <v>4</v>
      </c>
      <c r="B2087" s="168" t="s">
        <v>5</v>
      </c>
      <c r="C2087" s="169"/>
      <c r="D2087" s="169"/>
      <c r="E2087" s="169"/>
      <c r="F2087" s="169"/>
      <c r="G2087" s="169"/>
      <c r="H2087" s="167" t="s">
        <v>5</v>
      </c>
      <c r="I2087" s="154"/>
      <c r="J2087" s="154"/>
      <c r="K2087" s="154"/>
      <c r="L2087" s="154"/>
      <c r="M2087" s="155"/>
    </row>
    <row r="2088" spans="1:13" ht="15" customHeight="1" thickTop="1" thickBot="1">
      <c r="A2088" s="44" t="s">
        <v>6</v>
      </c>
      <c r="B2088" s="45" t="s">
        <v>7</v>
      </c>
      <c r="C2088" s="45" t="s">
        <v>8</v>
      </c>
      <c r="D2088" s="45" t="s">
        <v>9</v>
      </c>
      <c r="E2088" s="45" t="s">
        <v>10</v>
      </c>
      <c r="F2088" s="45" t="s">
        <v>11</v>
      </c>
      <c r="G2088" s="46" t="s">
        <v>12</v>
      </c>
      <c r="H2088" s="47" t="s">
        <v>7</v>
      </c>
      <c r="I2088" s="47" t="s">
        <v>8</v>
      </c>
      <c r="J2088" s="47" t="s">
        <v>9</v>
      </c>
      <c r="K2088" s="47" t="s">
        <v>10</v>
      </c>
      <c r="L2088" s="47" t="s">
        <v>11</v>
      </c>
      <c r="M2088" s="48" t="s">
        <v>12</v>
      </c>
    </row>
    <row r="2089" spans="1:13" ht="15" customHeight="1" thickTop="1" thickBot="1">
      <c r="A2089" s="49" t="s">
        <v>13</v>
      </c>
      <c r="B2089" s="50"/>
      <c r="C2089" s="50"/>
      <c r="D2089" s="50"/>
      <c r="E2089" s="50">
        <v>1</v>
      </c>
      <c r="F2089" s="50">
        <v>21</v>
      </c>
      <c r="G2089" s="51">
        <f t="shared" ref="G2089:G2091" si="828">SUM(B2089:F2089)</f>
        <v>22</v>
      </c>
      <c r="H2089" s="52">
        <f t="shared" ref="H2089:L2091" si="829">IFERROR(B2089/$G$2089,0)</f>
        <v>0</v>
      </c>
      <c r="I2089" s="52">
        <f t="shared" si="829"/>
        <v>0</v>
      </c>
      <c r="J2089" s="52">
        <f t="shared" si="829"/>
        <v>0</v>
      </c>
      <c r="K2089" s="52">
        <f t="shared" si="829"/>
        <v>4.5454545454545456E-2</v>
      </c>
      <c r="L2089" s="52">
        <f t="shared" si="829"/>
        <v>0.95454545454545459</v>
      </c>
      <c r="M2089" s="53" t="s">
        <v>14</v>
      </c>
    </row>
    <row r="2090" spans="1:13" ht="15" customHeight="1" thickTop="1" thickBot="1">
      <c r="A2090" s="49" t="s">
        <v>15</v>
      </c>
      <c r="B2090" s="50"/>
      <c r="C2090" s="50"/>
      <c r="D2090" s="50"/>
      <c r="E2090" s="50">
        <v>3</v>
      </c>
      <c r="F2090" s="50">
        <v>19</v>
      </c>
      <c r="G2090" s="51">
        <f t="shared" si="828"/>
        <v>22</v>
      </c>
      <c r="H2090" s="52">
        <f t="shared" si="829"/>
        <v>0</v>
      </c>
      <c r="I2090" s="52">
        <f t="shared" si="829"/>
        <v>0</v>
      </c>
      <c r="J2090" s="52">
        <f t="shared" si="829"/>
        <v>0</v>
      </c>
      <c r="K2090" s="52">
        <f t="shared" si="829"/>
        <v>0.13636363636363635</v>
      </c>
      <c r="L2090" s="52">
        <f t="shared" si="829"/>
        <v>0.86363636363636365</v>
      </c>
      <c r="M2090" s="54" t="s">
        <v>14</v>
      </c>
    </row>
    <row r="2091" spans="1:13" ht="15" customHeight="1" thickTop="1" thickBot="1">
      <c r="A2091" s="49" t="s">
        <v>16</v>
      </c>
      <c r="B2091" s="50"/>
      <c r="C2091" s="50"/>
      <c r="D2091" s="50"/>
      <c r="E2091" s="50">
        <v>3</v>
      </c>
      <c r="F2091" s="50">
        <v>19</v>
      </c>
      <c r="G2091" s="51">
        <f t="shared" si="828"/>
        <v>22</v>
      </c>
      <c r="H2091" s="52">
        <f t="shared" si="829"/>
        <v>0</v>
      </c>
      <c r="I2091" s="52">
        <f t="shared" si="829"/>
        <v>0</v>
      </c>
      <c r="J2091" s="52">
        <f t="shared" si="829"/>
        <v>0</v>
      </c>
      <c r="K2091" s="52">
        <f t="shared" si="829"/>
        <v>0.13636363636363635</v>
      </c>
      <c r="L2091" s="52">
        <f t="shared" si="829"/>
        <v>0.86363636363636365</v>
      </c>
      <c r="M2091" s="54" t="s">
        <v>14</v>
      </c>
    </row>
    <row r="2092" spans="1:13" ht="15" customHeight="1" thickTop="1" thickBot="1">
      <c r="A2092" s="55" t="s">
        <v>17</v>
      </c>
      <c r="B2092" s="56">
        <f t="shared" ref="B2092:E2092" si="830">IFERROR(AVERAGE(B2089:B2091),0)</f>
        <v>0</v>
      </c>
      <c r="C2092" s="56">
        <f t="shared" si="830"/>
        <v>0</v>
      </c>
      <c r="D2092" s="56">
        <f t="shared" si="830"/>
        <v>0</v>
      </c>
      <c r="E2092" s="56">
        <f t="shared" si="830"/>
        <v>2.3333333333333335</v>
      </c>
      <c r="F2092" s="56"/>
      <c r="G2092" s="56">
        <f>SUM(AVERAGE(G2089:G2091))</f>
        <v>22</v>
      </c>
      <c r="H2092" s="57">
        <f>AVERAGE(H2089:H2091)*0.2</f>
        <v>0</v>
      </c>
      <c r="I2092" s="57">
        <f>AVERAGE(I2089:I2091)*0.4</f>
        <v>0</v>
      </c>
      <c r="J2092" s="57">
        <f>AVERAGE(J2089:J2091)*0.6</f>
        <v>0</v>
      </c>
      <c r="K2092" s="57">
        <f>AVERAGE(K2089:K2091)*0.8</f>
        <v>8.4848484848484854E-2</v>
      </c>
      <c r="L2092" s="57">
        <f>AVERAGE(L2089:L2091)*1</f>
        <v>0.89393939393939403</v>
      </c>
      <c r="M2092" s="58">
        <f>SUM(H2092:L2092)</f>
        <v>0.97878787878787887</v>
      </c>
    </row>
    <row r="2093" spans="1:13" ht="15" customHeight="1" thickTop="1" thickBot="1">
      <c r="A2093" s="59" t="s">
        <v>18</v>
      </c>
      <c r="B2093" s="45" t="s">
        <v>7</v>
      </c>
      <c r="C2093" s="45" t="s">
        <v>8</v>
      </c>
      <c r="D2093" s="45" t="s">
        <v>9</v>
      </c>
      <c r="E2093" s="45" t="s">
        <v>10</v>
      </c>
      <c r="F2093" s="45" t="s">
        <v>11</v>
      </c>
      <c r="G2093" s="46" t="s">
        <v>12</v>
      </c>
      <c r="H2093" s="45" t="s">
        <v>7</v>
      </c>
      <c r="I2093" s="45" t="s">
        <v>8</v>
      </c>
      <c r="J2093" s="45" t="s">
        <v>9</v>
      </c>
      <c r="K2093" s="45" t="s">
        <v>10</v>
      </c>
      <c r="L2093" s="60" t="s">
        <v>11</v>
      </c>
      <c r="M2093" s="46" t="s">
        <v>12</v>
      </c>
    </row>
    <row r="2094" spans="1:13" ht="15" customHeight="1" thickTop="1" thickBot="1">
      <c r="A2094" s="49" t="s">
        <v>19</v>
      </c>
      <c r="B2094" s="50"/>
      <c r="C2094" s="50"/>
      <c r="D2094" s="50"/>
      <c r="E2094" s="50">
        <v>2</v>
      </c>
      <c r="F2094" s="50">
        <v>20</v>
      </c>
      <c r="G2094" s="51">
        <f t="shared" ref="G2094:G2098" si="831">SUM(B2094:F2094)</f>
        <v>22</v>
      </c>
      <c r="H2094" s="52">
        <f t="shared" ref="H2094:L2098" si="832">IFERROR(B2094/$G$2094,0)</f>
        <v>0</v>
      </c>
      <c r="I2094" s="52">
        <f t="shared" si="832"/>
        <v>0</v>
      </c>
      <c r="J2094" s="52">
        <f t="shared" si="832"/>
        <v>0</v>
      </c>
      <c r="K2094" s="52">
        <f t="shared" si="832"/>
        <v>9.0909090909090912E-2</v>
      </c>
      <c r="L2094" s="52">
        <f t="shared" si="832"/>
        <v>0.90909090909090906</v>
      </c>
      <c r="M2094" s="54" t="s">
        <v>14</v>
      </c>
    </row>
    <row r="2095" spans="1:13" ht="15" customHeight="1" thickTop="1" thickBot="1">
      <c r="A2095" s="49" t="s">
        <v>20</v>
      </c>
      <c r="B2095" s="50"/>
      <c r="C2095" s="50"/>
      <c r="D2095" s="50"/>
      <c r="E2095" s="50">
        <v>1</v>
      </c>
      <c r="F2095" s="50">
        <v>21</v>
      </c>
      <c r="G2095" s="51">
        <f t="shared" si="831"/>
        <v>22</v>
      </c>
      <c r="H2095" s="52">
        <f t="shared" si="832"/>
        <v>0</v>
      </c>
      <c r="I2095" s="52">
        <f t="shared" si="832"/>
        <v>0</v>
      </c>
      <c r="J2095" s="52">
        <f t="shared" si="832"/>
        <v>0</v>
      </c>
      <c r="K2095" s="52">
        <f t="shared" si="832"/>
        <v>4.5454545454545456E-2</v>
      </c>
      <c r="L2095" s="52">
        <f t="shared" si="832"/>
        <v>0.95454545454545459</v>
      </c>
      <c r="M2095" s="54" t="s">
        <v>14</v>
      </c>
    </row>
    <row r="2096" spans="1:13" ht="15" customHeight="1" thickTop="1" thickBot="1">
      <c r="A2096" s="49" t="s">
        <v>21</v>
      </c>
      <c r="B2096" s="50"/>
      <c r="C2096" s="50"/>
      <c r="D2096" s="50"/>
      <c r="E2096" s="50">
        <v>1</v>
      </c>
      <c r="F2096" s="50">
        <v>21</v>
      </c>
      <c r="G2096" s="51">
        <f t="shared" si="831"/>
        <v>22</v>
      </c>
      <c r="H2096" s="52">
        <f t="shared" si="832"/>
        <v>0</v>
      </c>
      <c r="I2096" s="52">
        <f t="shared" si="832"/>
        <v>0</v>
      </c>
      <c r="J2096" s="52">
        <f t="shared" si="832"/>
        <v>0</v>
      </c>
      <c r="K2096" s="52">
        <f t="shared" si="832"/>
        <v>4.5454545454545456E-2</v>
      </c>
      <c r="L2096" s="52">
        <f t="shared" si="832"/>
        <v>0.95454545454545459</v>
      </c>
      <c r="M2096" s="54" t="s">
        <v>14</v>
      </c>
    </row>
    <row r="2097" spans="1:13" ht="15" customHeight="1" thickTop="1" thickBot="1">
      <c r="A2097" s="49" t="s">
        <v>22</v>
      </c>
      <c r="B2097" s="50"/>
      <c r="C2097" s="50"/>
      <c r="D2097" s="50"/>
      <c r="E2097" s="50">
        <v>2</v>
      </c>
      <c r="F2097" s="50">
        <v>20</v>
      </c>
      <c r="G2097" s="51">
        <f t="shared" si="831"/>
        <v>22</v>
      </c>
      <c r="H2097" s="52">
        <f t="shared" si="832"/>
        <v>0</v>
      </c>
      <c r="I2097" s="52">
        <f t="shared" si="832"/>
        <v>0</v>
      </c>
      <c r="J2097" s="52">
        <f t="shared" si="832"/>
        <v>0</v>
      </c>
      <c r="K2097" s="52">
        <f t="shared" si="832"/>
        <v>9.0909090909090912E-2</v>
      </c>
      <c r="L2097" s="52">
        <f t="shared" si="832"/>
        <v>0.90909090909090906</v>
      </c>
      <c r="M2097" s="54" t="s">
        <v>14</v>
      </c>
    </row>
    <row r="2098" spans="1:13" ht="15" customHeight="1" thickTop="1" thickBot="1">
      <c r="A2098" s="49" t="s">
        <v>23</v>
      </c>
      <c r="B2098" s="50"/>
      <c r="C2098" s="50"/>
      <c r="D2098" s="50"/>
      <c r="E2098" s="50">
        <v>2</v>
      </c>
      <c r="F2098" s="50">
        <v>20</v>
      </c>
      <c r="G2098" s="51">
        <f t="shared" si="831"/>
        <v>22</v>
      </c>
      <c r="H2098" s="52">
        <f t="shared" si="832"/>
        <v>0</v>
      </c>
      <c r="I2098" s="52">
        <f t="shared" si="832"/>
        <v>0</v>
      </c>
      <c r="J2098" s="52">
        <f t="shared" si="832"/>
        <v>0</v>
      </c>
      <c r="K2098" s="52">
        <f t="shared" si="832"/>
        <v>9.0909090909090912E-2</v>
      </c>
      <c r="L2098" s="52">
        <f t="shared" si="832"/>
        <v>0.90909090909090906</v>
      </c>
      <c r="M2098" s="54"/>
    </row>
    <row r="2099" spans="1:13" ht="15" customHeight="1" thickTop="1" thickBot="1">
      <c r="A2099" s="55" t="s">
        <v>24</v>
      </c>
      <c r="B2099" s="56">
        <f t="shared" ref="B2099:E2099" si="833">IFERROR(AVERAGE(B2094:B2098),0)</f>
        <v>0</v>
      </c>
      <c r="C2099" s="56">
        <f t="shared" si="833"/>
        <v>0</v>
      </c>
      <c r="D2099" s="56">
        <f t="shared" si="833"/>
        <v>0</v>
      </c>
      <c r="E2099" s="56">
        <f t="shared" si="833"/>
        <v>1.6</v>
      </c>
      <c r="F2099" s="56"/>
      <c r="G2099" s="56">
        <f>SUM(AVERAGE(G2094:G2098))</f>
        <v>22</v>
      </c>
      <c r="H2099" s="58">
        <f>AVERAGE(H2094:H2098)*0.2</f>
        <v>0</v>
      </c>
      <c r="I2099" s="58">
        <f>AVERAGE(I2094:I2098)*0.4</f>
        <v>0</v>
      </c>
      <c r="J2099" s="58">
        <f>AVERAGE(J2094:J2098)*0.6</f>
        <v>0</v>
      </c>
      <c r="K2099" s="58">
        <f>AVERAGE(K2094:K2098)*0.8</f>
        <v>5.8181818181818182E-2</v>
      </c>
      <c r="L2099" s="61">
        <f>AVERAGE(L2094:L2098)*1</f>
        <v>0.92727272727272736</v>
      </c>
      <c r="M2099" s="58">
        <f>SUM(H2099:L2099)</f>
        <v>0.98545454545454558</v>
      </c>
    </row>
    <row r="2100" spans="1:13" ht="15" customHeight="1" thickTop="1" thickBot="1">
      <c r="A2100" s="59" t="s">
        <v>25</v>
      </c>
      <c r="B2100" s="45" t="s">
        <v>7</v>
      </c>
      <c r="C2100" s="45" t="s">
        <v>8</v>
      </c>
      <c r="D2100" s="45" t="s">
        <v>9</v>
      </c>
      <c r="E2100" s="45" t="s">
        <v>10</v>
      </c>
      <c r="F2100" s="45" t="s">
        <v>11</v>
      </c>
      <c r="G2100" s="46" t="s">
        <v>12</v>
      </c>
      <c r="H2100" s="45" t="s">
        <v>7</v>
      </c>
      <c r="I2100" s="45" t="s">
        <v>8</v>
      </c>
      <c r="J2100" s="45" t="s">
        <v>9</v>
      </c>
      <c r="K2100" s="45" t="s">
        <v>10</v>
      </c>
      <c r="L2100" s="60" t="s">
        <v>11</v>
      </c>
      <c r="M2100" s="46" t="s">
        <v>12</v>
      </c>
    </row>
    <row r="2101" spans="1:13" ht="15" customHeight="1" thickTop="1" thickBot="1">
      <c r="A2101" s="49" t="s">
        <v>26</v>
      </c>
      <c r="B2101" s="50"/>
      <c r="C2101" s="50"/>
      <c r="D2101" s="50"/>
      <c r="E2101" s="50">
        <v>2</v>
      </c>
      <c r="F2101" s="50">
        <v>20</v>
      </c>
      <c r="G2101" s="51">
        <f t="shared" ref="G2101:G2103" si="834">SUM(B2101:F2101)</f>
        <v>22</v>
      </c>
      <c r="H2101" s="52">
        <f t="shared" ref="H2101:L2103" si="835">IFERROR(B2101/$G$2101,0)</f>
        <v>0</v>
      </c>
      <c r="I2101" s="52">
        <f t="shared" si="835"/>
        <v>0</v>
      </c>
      <c r="J2101" s="52">
        <f t="shared" si="835"/>
        <v>0</v>
      </c>
      <c r="K2101" s="52">
        <f t="shared" si="835"/>
        <v>9.0909090909090912E-2</v>
      </c>
      <c r="L2101" s="52">
        <f t="shared" si="835"/>
        <v>0.90909090909090906</v>
      </c>
      <c r="M2101" s="54" t="s">
        <v>14</v>
      </c>
    </row>
    <row r="2102" spans="1:13" ht="15" customHeight="1" thickTop="1" thickBot="1">
      <c r="A2102" s="49" t="s">
        <v>27</v>
      </c>
      <c r="B2102" s="50"/>
      <c r="C2102" s="50"/>
      <c r="D2102" s="50"/>
      <c r="E2102" s="50">
        <v>6</v>
      </c>
      <c r="F2102" s="50">
        <v>16</v>
      </c>
      <c r="G2102" s="51">
        <f t="shared" si="834"/>
        <v>22</v>
      </c>
      <c r="H2102" s="52">
        <f t="shared" si="835"/>
        <v>0</v>
      </c>
      <c r="I2102" s="52">
        <f t="shared" si="835"/>
        <v>0</v>
      </c>
      <c r="J2102" s="52">
        <f t="shared" si="835"/>
        <v>0</v>
      </c>
      <c r="K2102" s="52">
        <f t="shared" si="835"/>
        <v>0.27272727272727271</v>
      </c>
      <c r="L2102" s="52">
        <f t="shared" si="835"/>
        <v>0.72727272727272729</v>
      </c>
      <c r="M2102" s="54" t="s">
        <v>14</v>
      </c>
    </row>
    <row r="2103" spans="1:13" ht="15" customHeight="1" thickTop="1" thickBot="1">
      <c r="A2103" s="49" t="s">
        <v>28</v>
      </c>
      <c r="B2103" s="50"/>
      <c r="C2103" s="50">
        <v>1</v>
      </c>
      <c r="D2103" s="50"/>
      <c r="E2103" s="50">
        <v>6</v>
      </c>
      <c r="F2103" s="50">
        <v>15</v>
      </c>
      <c r="G2103" s="51">
        <f t="shared" si="834"/>
        <v>22</v>
      </c>
      <c r="H2103" s="52">
        <f t="shared" si="835"/>
        <v>0</v>
      </c>
      <c r="I2103" s="52">
        <f t="shared" si="835"/>
        <v>4.5454545454545456E-2</v>
      </c>
      <c r="J2103" s="52">
        <f t="shared" si="835"/>
        <v>0</v>
      </c>
      <c r="K2103" s="52">
        <f t="shared" si="835"/>
        <v>0.27272727272727271</v>
      </c>
      <c r="L2103" s="52">
        <f t="shared" si="835"/>
        <v>0.68181818181818177</v>
      </c>
      <c r="M2103" s="54" t="s">
        <v>14</v>
      </c>
    </row>
    <row r="2104" spans="1:13" ht="15" customHeight="1" thickTop="1" thickBot="1">
      <c r="A2104" s="55" t="s">
        <v>24</v>
      </c>
      <c r="B2104" s="56">
        <f t="shared" ref="B2104:F2104" si="836">IFERROR(AVERAGE(B2101:B2103),0)</f>
        <v>0</v>
      </c>
      <c r="C2104" s="56">
        <f t="shared" si="836"/>
        <v>1</v>
      </c>
      <c r="D2104" s="62">
        <f t="shared" si="836"/>
        <v>0</v>
      </c>
      <c r="E2104" s="62">
        <f t="shared" si="836"/>
        <v>4.666666666666667</v>
      </c>
      <c r="F2104" s="62">
        <f t="shared" si="836"/>
        <v>17</v>
      </c>
      <c r="G2104" s="62">
        <f>SUM(AVERAGE(G2101:G2103))</f>
        <v>22</v>
      </c>
      <c r="H2104" s="58">
        <f>AVERAGE(H2101:H2103)*0.2</f>
        <v>0</v>
      </c>
      <c r="I2104" s="58">
        <f>AVERAGE(I2101:I2103)*0.4</f>
        <v>6.0606060606060615E-3</v>
      </c>
      <c r="J2104" s="58">
        <f>AVERAGE(J2101:J2103)*0.6</f>
        <v>0</v>
      </c>
      <c r="K2104" s="58">
        <f>AVERAGE(K2101:K2103)*0.8</f>
        <v>0.16969696969696971</v>
      </c>
      <c r="L2104" s="61">
        <f>AVERAGE(L2101:L2103)*1</f>
        <v>0.7727272727272726</v>
      </c>
      <c r="M2104" s="63">
        <f>SUM(H2104:L2104)</f>
        <v>0.94848484848484838</v>
      </c>
    </row>
    <row r="2105" spans="1:13" ht="15" customHeight="1" thickTop="1" thickBot="1">
      <c r="A2105" s="44" t="s">
        <v>29</v>
      </c>
      <c r="B2105" s="45" t="s">
        <v>7</v>
      </c>
      <c r="C2105" s="45" t="s">
        <v>8</v>
      </c>
      <c r="D2105" s="45" t="s">
        <v>9</v>
      </c>
      <c r="E2105" s="45" t="s">
        <v>10</v>
      </c>
      <c r="F2105" s="45" t="s">
        <v>11</v>
      </c>
      <c r="G2105" s="46" t="s">
        <v>12</v>
      </c>
      <c r="H2105" s="45" t="s">
        <v>7</v>
      </c>
      <c r="I2105" s="45" t="s">
        <v>8</v>
      </c>
      <c r="J2105" s="45" t="s">
        <v>9</v>
      </c>
      <c r="K2105" s="45" t="s">
        <v>10</v>
      </c>
      <c r="L2105" s="60" t="s">
        <v>11</v>
      </c>
      <c r="M2105" s="46" t="s">
        <v>12</v>
      </c>
    </row>
    <row r="2106" spans="1:13" ht="15" customHeight="1" thickTop="1" thickBot="1">
      <c r="A2106" s="64" t="s">
        <v>30</v>
      </c>
      <c r="B2106" s="65"/>
      <c r="C2106" s="65"/>
      <c r="D2106" s="65"/>
      <c r="E2106" s="50">
        <v>3</v>
      </c>
      <c r="F2106" s="50">
        <v>19</v>
      </c>
      <c r="G2106" s="66">
        <f t="shared" ref="G2106:G2109" si="837">SUM(B2106:F2106)</f>
        <v>22</v>
      </c>
      <c r="H2106" s="67">
        <f t="shared" ref="H2106:L2109" si="838">IFERROR(B2106/$G$2106,0)</f>
        <v>0</v>
      </c>
      <c r="I2106" s="67">
        <f t="shared" si="838"/>
        <v>0</v>
      </c>
      <c r="J2106" s="67">
        <f t="shared" si="838"/>
        <v>0</v>
      </c>
      <c r="K2106" s="67">
        <f t="shared" si="838"/>
        <v>0.13636363636363635</v>
      </c>
      <c r="L2106" s="67">
        <f t="shared" si="838"/>
        <v>0.86363636363636365</v>
      </c>
      <c r="M2106" s="54" t="s">
        <v>14</v>
      </c>
    </row>
    <row r="2107" spans="1:13" ht="15" customHeight="1" thickTop="1" thickBot="1">
      <c r="A2107" s="64" t="s">
        <v>31</v>
      </c>
      <c r="B2107" s="65"/>
      <c r="C2107" s="65"/>
      <c r="D2107" s="65"/>
      <c r="E2107" s="50">
        <v>3</v>
      </c>
      <c r="F2107" s="50">
        <v>19</v>
      </c>
      <c r="G2107" s="66">
        <f t="shared" si="837"/>
        <v>22</v>
      </c>
      <c r="H2107" s="67">
        <f t="shared" si="838"/>
        <v>0</v>
      </c>
      <c r="I2107" s="67">
        <f t="shared" si="838"/>
        <v>0</v>
      </c>
      <c r="J2107" s="67">
        <f t="shared" si="838"/>
        <v>0</v>
      </c>
      <c r="K2107" s="67">
        <f t="shared" si="838"/>
        <v>0.13636363636363635</v>
      </c>
      <c r="L2107" s="67">
        <f t="shared" si="838"/>
        <v>0.86363636363636365</v>
      </c>
      <c r="M2107" s="54" t="s">
        <v>14</v>
      </c>
    </row>
    <row r="2108" spans="1:13" ht="15" customHeight="1" thickTop="1" thickBot="1">
      <c r="A2108" s="64" t="s">
        <v>32</v>
      </c>
      <c r="B2108" s="65"/>
      <c r="C2108" s="65"/>
      <c r="D2108" s="65">
        <v>1</v>
      </c>
      <c r="E2108" s="50"/>
      <c r="F2108" s="50">
        <v>21</v>
      </c>
      <c r="G2108" s="66">
        <f t="shared" si="837"/>
        <v>22</v>
      </c>
      <c r="H2108" s="67">
        <f t="shared" si="838"/>
        <v>0</v>
      </c>
      <c r="I2108" s="67">
        <f t="shared" si="838"/>
        <v>0</v>
      </c>
      <c r="J2108" s="67">
        <f t="shared" si="838"/>
        <v>4.5454545454545456E-2</v>
      </c>
      <c r="K2108" s="67">
        <f t="shared" si="838"/>
        <v>0</v>
      </c>
      <c r="L2108" s="67">
        <f t="shared" si="838"/>
        <v>0.95454545454545459</v>
      </c>
      <c r="M2108" s="54" t="s">
        <v>14</v>
      </c>
    </row>
    <row r="2109" spans="1:13" ht="15" customHeight="1" thickTop="1" thickBot="1">
      <c r="A2109" s="64" t="s">
        <v>33</v>
      </c>
      <c r="B2109" s="65"/>
      <c r="C2109" s="65"/>
      <c r="D2109" s="65"/>
      <c r="E2109" s="50">
        <v>2</v>
      </c>
      <c r="F2109" s="50">
        <v>20</v>
      </c>
      <c r="G2109" s="66">
        <f t="shared" si="837"/>
        <v>22</v>
      </c>
      <c r="H2109" s="67">
        <f t="shared" si="838"/>
        <v>0</v>
      </c>
      <c r="I2109" s="67">
        <f t="shared" si="838"/>
        <v>0</v>
      </c>
      <c r="J2109" s="67">
        <f t="shared" si="838"/>
        <v>0</v>
      </c>
      <c r="K2109" s="67">
        <f t="shared" si="838"/>
        <v>9.0909090909090912E-2</v>
      </c>
      <c r="L2109" s="67">
        <f t="shared" si="838"/>
        <v>0.90909090909090906</v>
      </c>
      <c r="M2109" s="54" t="s">
        <v>14</v>
      </c>
    </row>
    <row r="2110" spans="1:13" ht="15" customHeight="1" thickTop="1" thickBot="1">
      <c r="A2110" s="68" t="s">
        <v>24</v>
      </c>
      <c r="B2110" s="69">
        <f t="shared" ref="B2110:F2110" si="839">IFERROR(AVERAGE(B2106:B2109),0)</f>
        <v>0</v>
      </c>
      <c r="C2110" s="69">
        <f t="shared" si="839"/>
        <v>0</v>
      </c>
      <c r="D2110" s="69">
        <f t="shared" si="839"/>
        <v>1</v>
      </c>
      <c r="E2110" s="69">
        <f t="shared" si="839"/>
        <v>2.6666666666666665</v>
      </c>
      <c r="F2110" s="69">
        <f t="shared" si="839"/>
        <v>19.75</v>
      </c>
      <c r="G2110" s="69">
        <f>SUM(AVERAGE(G2106:G2109))</f>
        <v>22</v>
      </c>
      <c r="H2110" s="63">
        <f>AVERAGE(H2106:H2109)*0.2</f>
        <v>0</v>
      </c>
      <c r="I2110" s="63">
        <f>AVERAGE(I2106:I2109)*0.4</f>
        <v>0</v>
      </c>
      <c r="J2110" s="63">
        <f>AVERAGE(J2106:J2109)*0.6</f>
        <v>6.8181818181818179E-3</v>
      </c>
      <c r="K2110" s="63">
        <f>AVERAGE(K2106:K2109)*0.8</f>
        <v>7.2727272727272738E-2</v>
      </c>
      <c r="L2110" s="70">
        <f>AVERAGE(L2106:L2109)*1</f>
        <v>0.89772727272727271</v>
      </c>
      <c r="M2110" s="63">
        <f>SUM(H2110:L2110)</f>
        <v>0.97727272727272729</v>
      </c>
    </row>
    <row r="2111" spans="1:13" ht="15" customHeight="1" thickTop="1" thickBot="1">
      <c r="A2111" s="71" t="s">
        <v>114</v>
      </c>
      <c r="B2111" s="72"/>
      <c r="C2111" s="72"/>
      <c r="D2111" s="72"/>
      <c r="E2111" s="72"/>
      <c r="F2111" s="72"/>
      <c r="G2111" s="73">
        <f>SUM(B2111:F2111)</f>
        <v>0</v>
      </c>
      <c r="H2111" s="74">
        <f t="shared" ref="H2111:L2111" si="840">IFERROR(B2111/$G$2111,0)</f>
        <v>0</v>
      </c>
      <c r="I2111" s="74">
        <f t="shared" si="840"/>
        <v>0</v>
      </c>
      <c r="J2111" s="74">
        <f t="shared" si="840"/>
        <v>0</v>
      </c>
      <c r="K2111" s="74">
        <f t="shared" si="840"/>
        <v>0</v>
      </c>
      <c r="L2111" s="74">
        <f t="shared" si="840"/>
        <v>0</v>
      </c>
      <c r="M2111" s="54" t="s">
        <v>14</v>
      </c>
    </row>
    <row r="2112" spans="1:13" ht="15" customHeight="1" thickTop="1" thickBot="1">
      <c r="A2112" s="170" t="s">
        <v>35</v>
      </c>
      <c r="B2112" s="171"/>
      <c r="C2112" s="171"/>
      <c r="D2112" s="171"/>
      <c r="E2112" s="171"/>
      <c r="F2112" s="172"/>
      <c r="G2112" s="75">
        <v>22</v>
      </c>
      <c r="H2112" s="63" t="s">
        <v>14</v>
      </c>
      <c r="I2112" s="63" t="s">
        <v>14</v>
      </c>
      <c r="J2112" s="63" t="s">
        <v>14</v>
      </c>
      <c r="K2112" s="63" t="s">
        <v>14</v>
      </c>
      <c r="L2112" s="63" t="s">
        <v>14</v>
      </c>
      <c r="M2112" s="63">
        <f>(M2092+M2099+M2104+M2110)/4</f>
        <v>0.97249999999999992</v>
      </c>
    </row>
    <row r="2113" spans="1:13" ht="15" customHeight="1" thickTop="1">
      <c r="A2113" s="37"/>
      <c r="B2113" s="37"/>
      <c r="C2113" s="37"/>
      <c r="D2113" s="37"/>
      <c r="E2113" s="37"/>
      <c r="F2113" s="37"/>
      <c r="G2113" s="37"/>
      <c r="H2113" s="37"/>
      <c r="I2113" s="37"/>
      <c r="J2113" s="37"/>
      <c r="K2113" s="37"/>
      <c r="L2113" s="37"/>
      <c r="M2113" s="37"/>
    </row>
    <row r="2114" spans="1:13" ht="15" customHeight="1">
      <c r="A2114" s="37"/>
      <c r="B2114" s="37"/>
      <c r="C2114" s="37"/>
      <c r="D2114" s="37"/>
      <c r="E2114" s="37"/>
      <c r="F2114" s="37"/>
      <c r="G2114" s="37"/>
      <c r="H2114" s="37"/>
      <c r="I2114" s="37"/>
      <c r="J2114" s="37"/>
      <c r="K2114" s="37"/>
      <c r="L2114" s="37"/>
      <c r="M2114" s="37"/>
    </row>
    <row r="2115" spans="1:13" ht="15.75" customHeight="1"/>
    <row r="2116" spans="1:13" ht="15.75" customHeight="1"/>
    <row r="2117" spans="1:13" ht="15.75" customHeight="1"/>
    <row r="2118" spans="1:13" ht="15.75" customHeight="1"/>
    <row r="2119" spans="1:13" ht="15.75" customHeight="1"/>
    <row r="2120" spans="1:13" ht="15.75" customHeight="1"/>
    <row r="2121" spans="1:13" ht="15.75" customHeight="1"/>
    <row r="2122" spans="1:13" ht="15.75" customHeight="1"/>
    <row r="2123" spans="1:13" ht="15.75" customHeight="1"/>
    <row r="2124" spans="1:13" ht="15.75" customHeight="1"/>
    <row r="2125" spans="1:13" ht="15.75" customHeight="1"/>
    <row r="2126" spans="1:13" ht="15.75" customHeight="1"/>
    <row r="2127" spans="1:13" ht="15.75" customHeight="1"/>
    <row r="2128" spans="1:13" ht="15.75" customHeight="1"/>
    <row r="2129" spans="1:13" ht="15.75" customHeight="1"/>
    <row r="2130" spans="1:13" ht="15.75" customHeight="1"/>
    <row r="2131" spans="1:13" ht="15.75" customHeight="1"/>
    <row r="2132" spans="1:13" ht="15.75" customHeight="1"/>
    <row r="2133" spans="1:13" ht="15.75" customHeight="1"/>
    <row r="2134" spans="1:13" ht="15.75" customHeight="1"/>
    <row r="2135" spans="1:13" ht="15.75" customHeight="1"/>
    <row r="2136" spans="1:13" ht="15.75" customHeight="1"/>
    <row r="2137" spans="1:13" ht="15.75" customHeight="1"/>
    <row r="2138" spans="1:13" ht="15.75" customHeight="1"/>
    <row r="2139" spans="1:13" ht="15.75" customHeight="1"/>
    <row r="2141" spans="1:13" ht="15" customHeight="1" thickTop="1" thickBot="1">
      <c r="A2141" s="68" t="s">
        <v>24</v>
      </c>
      <c r="B2141" s="69">
        <f t="shared" ref="B2141:F2141" si="841">IFERROR(AVERAGE(#REF!),0)</f>
        <v>0</v>
      </c>
      <c r="C2141" s="69">
        <f t="shared" si="841"/>
        <v>0</v>
      </c>
      <c r="D2141" s="69">
        <f t="shared" si="841"/>
        <v>0</v>
      </c>
      <c r="E2141" s="69">
        <f t="shared" si="841"/>
        <v>0</v>
      </c>
      <c r="F2141" s="69">
        <f t="shared" si="841"/>
        <v>0</v>
      </c>
      <c r="G2141" s="69" t="e">
        <f>SUM(AVERAGE(#REF!))</f>
        <v>#REF!</v>
      </c>
      <c r="H2141" s="63" t="e">
        <f>AVERAGE(#REF!)*0.2</f>
        <v>#REF!</v>
      </c>
      <c r="I2141" s="63" t="e">
        <f>AVERAGE(#REF!)*0.4</f>
        <v>#REF!</v>
      </c>
      <c r="J2141" s="63" t="e">
        <f>AVERAGE(#REF!)*0.6</f>
        <v>#REF!</v>
      </c>
      <c r="K2141" s="63" t="e">
        <f>AVERAGE(#REF!)*0.8</f>
        <v>#REF!</v>
      </c>
      <c r="L2141" s="70" t="e">
        <f>AVERAGE(#REF!)*1</f>
        <v>#REF!</v>
      </c>
      <c r="M2141" s="63" t="e">
        <f>SUM(H2141:L2141)</f>
        <v>#REF!</v>
      </c>
    </row>
    <row r="2142" spans="1:13" ht="15" customHeight="1" thickTop="1" thickBot="1">
      <c r="A2142" s="71" t="s">
        <v>114</v>
      </c>
      <c r="B2142" s="72"/>
      <c r="C2142" s="72"/>
      <c r="D2142" s="72"/>
      <c r="E2142" s="72"/>
      <c r="F2142" s="72"/>
      <c r="G2142" s="73">
        <f>SUM(B2142:F2142)</f>
        <v>0</v>
      </c>
      <c r="H2142" s="74">
        <f t="shared" ref="H2142:L2142" si="842">IFERROR(B2142/$G$2142,0)</f>
        <v>0</v>
      </c>
      <c r="I2142" s="74">
        <f t="shared" si="842"/>
        <v>0</v>
      </c>
      <c r="J2142" s="74">
        <f t="shared" si="842"/>
        <v>0</v>
      </c>
      <c r="K2142" s="74">
        <f t="shared" si="842"/>
        <v>0</v>
      </c>
      <c r="L2142" s="74">
        <f t="shared" si="842"/>
        <v>0</v>
      </c>
      <c r="M2142" s="54" t="s">
        <v>14</v>
      </c>
    </row>
    <row r="2143" spans="1:13" ht="15" customHeight="1" thickTop="1" thickBot="1">
      <c r="A2143" s="170" t="s">
        <v>35</v>
      </c>
      <c r="B2143" s="171"/>
      <c r="C2143" s="171"/>
      <c r="D2143" s="171"/>
      <c r="E2143" s="171"/>
      <c r="F2143" s="172"/>
      <c r="G2143" s="75">
        <v>24</v>
      </c>
      <c r="H2143" s="63" t="s">
        <v>14</v>
      </c>
      <c r="I2143" s="63" t="s">
        <v>14</v>
      </c>
      <c r="J2143" s="63" t="s">
        <v>14</v>
      </c>
      <c r="K2143" s="63" t="s">
        <v>14</v>
      </c>
      <c r="L2143" s="63" t="s">
        <v>14</v>
      </c>
      <c r="M2143" s="63" t="e">
        <f>(#REF!+#REF!+#REF!+M2141)/4</f>
        <v>#REF!</v>
      </c>
    </row>
    <row r="2144" spans="1:13" ht="15" customHeight="1" thickTop="1">
      <c r="A2144" s="37"/>
      <c r="B2144" s="37"/>
      <c r="C2144" s="37"/>
      <c r="D2144" s="37"/>
      <c r="E2144" s="37"/>
      <c r="F2144" s="37"/>
      <c r="G2144" s="37"/>
      <c r="H2144" s="37"/>
      <c r="I2144" s="37"/>
      <c r="J2144" s="37"/>
      <c r="K2144" s="37"/>
      <c r="L2144" s="37"/>
      <c r="M2144" s="37"/>
    </row>
    <row r="2145" spans="1:13" ht="15" customHeight="1" thickBot="1">
      <c r="A2145" s="37"/>
      <c r="B2145" s="37"/>
      <c r="C2145" s="37"/>
      <c r="D2145" s="37"/>
      <c r="E2145" s="37"/>
      <c r="F2145" s="37"/>
      <c r="G2145" s="37"/>
      <c r="H2145" s="37"/>
      <c r="I2145" s="37"/>
      <c r="J2145" s="37"/>
      <c r="K2145" s="37"/>
      <c r="L2145" s="37"/>
      <c r="M2145" s="37"/>
    </row>
    <row r="2146" spans="1:13" ht="15" customHeight="1" thickTop="1" thickBot="1">
      <c r="A2146" s="39" t="s">
        <v>0</v>
      </c>
      <c r="B2146" s="153" t="s">
        <v>54</v>
      </c>
      <c r="C2146" s="154"/>
      <c r="D2146" s="154"/>
      <c r="E2146" s="154"/>
      <c r="F2146" s="154"/>
      <c r="G2146" s="155"/>
      <c r="H2146" s="156" t="s">
        <v>111</v>
      </c>
      <c r="I2146" s="157"/>
      <c r="J2146" s="158"/>
      <c r="K2146" s="40" t="s">
        <v>2</v>
      </c>
      <c r="L2146" s="159">
        <v>45324</v>
      </c>
      <c r="M2146" s="160"/>
    </row>
    <row r="2147" spans="1:13" ht="15" customHeight="1" thickBot="1">
      <c r="A2147" s="161" t="s">
        <v>3</v>
      </c>
      <c r="B2147" s="162"/>
      <c r="C2147" s="162"/>
      <c r="D2147" s="162"/>
      <c r="E2147" s="162"/>
      <c r="F2147" s="162"/>
      <c r="G2147" s="163"/>
      <c r="H2147" s="41" t="s">
        <v>112</v>
      </c>
      <c r="I2147" s="167">
        <v>22</v>
      </c>
      <c r="J2147" s="155"/>
      <c r="K2147" s="42"/>
      <c r="L2147" s="41"/>
      <c r="M2147" s="41"/>
    </row>
    <row r="2148" spans="1:13" ht="15" customHeight="1" thickBot="1">
      <c r="A2148" s="164"/>
      <c r="B2148" s="165"/>
      <c r="C2148" s="165"/>
      <c r="D2148" s="165"/>
      <c r="E2148" s="165"/>
      <c r="F2148" s="165"/>
      <c r="G2148" s="166"/>
      <c r="H2148" s="41" t="s">
        <v>113</v>
      </c>
      <c r="I2148" s="167">
        <v>2</v>
      </c>
      <c r="J2148" s="155"/>
      <c r="K2148" s="41"/>
      <c r="L2148" s="41"/>
      <c r="M2148" s="41"/>
    </row>
    <row r="2149" spans="1:13" ht="15" customHeight="1" thickBot="1">
      <c r="A2149" s="43" t="s">
        <v>4</v>
      </c>
      <c r="B2149" s="168" t="s">
        <v>5</v>
      </c>
      <c r="C2149" s="169"/>
      <c r="D2149" s="169"/>
      <c r="E2149" s="169"/>
      <c r="F2149" s="169"/>
      <c r="G2149" s="169"/>
      <c r="H2149" s="167" t="s">
        <v>5</v>
      </c>
      <c r="I2149" s="154"/>
      <c r="J2149" s="154"/>
      <c r="K2149" s="154"/>
      <c r="L2149" s="154"/>
      <c r="M2149" s="155"/>
    </row>
    <row r="2150" spans="1:13" ht="15" customHeight="1" thickTop="1" thickBot="1">
      <c r="A2150" s="44" t="s">
        <v>6</v>
      </c>
      <c r="B2150" s="45" t="s">
        <v>7</v>
      </c>
      <c r="C2150" s="45" t="s">
        <v>8</v>
      </c>
      <c r="D2150" s="45" t="s">
        <v>9</v>
      </c>
      <c r="E2150" s="45" t="s">
        <v>10</v>
      </c>
      <c r="F2150" s="45" t="s">
        <v>11</v>
      </c>
      <c r="G2150" s="46" t="s">
        <v>12</v>
      </c>
      <c r="H2150" s="47" t="s">
        <v>7</v>
      </c>
      <c r="I2150" s="47" t="s">
        <v>8</v>
      </c>
      <c r="J2150" s="47" t="s">
        <v>9</v>
      </c>
      <c r="K2150" s="47" t="s">
        <v>10</v>
      </c>
      <c r="L2150" s="47" t="s">
        <v>11</v>
      </c>
      <c r="M2150" s="48" t="s">
        <v>12</v>
      </c>
    </row>
    <row r="2151" spans="1:13" ht="15" customHeight="1" thickTop="1" thickBot="1">
      <c r="A2151" s="49" t="s">
        <v>13</v>
      </c>
      <c r="B2151" s="50"/>
      <c r="C2151" s="50"/>
      <c r="D2151" s="50"/>
      <c r="E2151" s="50">
        <v>3</v>
      </c>
      <c r="F2151" s="50">
        <v>21</v>
      </c>
      <c r="G2151" s="51">
        <f t="shared" ref="G2151:G2153" si="843">SUM(B2151:F2151)</f>
        <v>24</v>
      </c>
      <c r="H2151" s="52">
        <f t="shared" ref="H2151:L2153" si="844">IFERROR(B2151/$G$2151,0)</f>
        <v>0</v>
      </c>
      <c r="I2151" s="52">
        <f t="shared" si="844"/>
        <v>0</v>
      </c>
      <c r="J2151" s="52">
        <f t="shared" si="844"/>
        <v>0</v>
      </c>
      <c r="K2151" s="52">
        <f t="shared" si="844"/>
        <v>0.125</v>
      </c>
      <c r="L2151" s="52">
        <f t="shared" si="844"/>
        <v>0.875</v>
      </c>
      <c r="M2151" s="53" t="s">
        <v>14</v>
      </c>
    </row>
    <row r="2152" spans="1:13" ht="15" customHeight="1" thickTop="1" thickBot="1">
      <c r="A2152" s="49" t="s">
        <v>15</v>
      </c>
      <c r="B2152" s="50"/>
      <c r="C2152" s="50"/>
      <c r="D2152" s="50"/>
      <c r="E2152" s="50">
        <v>3</v>
      </c>
      <c r="F2152" s="50">
        <v>21</v>
      </c>
      <c r="G2152" s="51">
        <f t="shared" si="843"/>
        <v>24</v>
      </c>
      <c r="H2152" s="52">
        <f t="shared" si="844"/>
        <v>0</v>
      </c>
      <c r="I2152" s="52">
        <f t="shared" si="844"/>
        <v>0</v>
      </c>
      <c r="J2152" s="52">
        <f t="shared" si="844"/>
        <v>0</v>
      </c>
      <c r="K2152" s="52">
        <f t="shared" si="844"/>
        <v>0.125</v>
      </c>
      <c r="L2152" s="52">
        <f t="shared" si="844"/>
        <v>0.875</v>
      </c>
      <c r="M2152" s="54" t="s">
        <v>14</v>
      </c>
    </row>
    <row r="2153" spans="1:13" ht="15" customHeight="1" thickTop="1" thickBot="1">
      <c r="A2153" s="49" t="s">
        <v>16</v>
      </c>
      <c r="B2153" s="50"/>
      <c r="C2153" s="50"/>
      <c r="D2153" s="50"/>
      <c r="E2153" s="50"/>
      <c r="F2153" s="50">
        <v>24</v>
      </c>
      <c r="G2153" s="51">
        <f t="shared" si="843"/>
        <v>24</v>
      </c>
      <c r="H2153" s="52">
        <f t="shared" si="844"/>
        <v>0</v>
      </c>
      <c r="I2153" s="52">
        <f t="shared" si="844"/>
        <v>0</v>
      </c>
      <c r="J2153" s="52">
        <f t="shared" si="844"/>
        <v>0</v>
      </c>
      <c r="K2153" s="52">
        <f t="shared" si="844"/>
        <v>0</v>
      </c>
      <c r="L2153" s="52">
        <f t="shared" si="844"/>
        <v>1</v>
      </c>
      <c r="M2153" s="54" t="s">
        <v>14</v>
      </c>
    </row>
    <row r="2154" spans="1:13" ht="15" customHeight="1" thickTop="1" thickBot="1">
      <c r="A2154" s="55" t="s">
        <v>17</v>
      </c>
      <c r="B2154" s="56">
        <f t="shared" ref="B2154:E2154" si="845">IFERROR(AVERAGE(B2151:B2153),0)</f>
        <v>0</v>
      </c>
      <c r="C2154" s="56">
        <f t="shared" si="845"/>
        <v>0</v>
      </c>
      <c r="D2154" s="56">
        <f t="shared" si="845"/>
        <v>0</v>
      </c>
      <c r="E2154" s="56">
        <f t="shared" si="845"/>
        <v>3</v>
      </c>
      <c r="F2154" s="56"/>
      <c r="G2154" s="56">
        <f>SUM(AVERAGE(G2151:G2153))</f>
        <v>24</v>
      </c>
      <c r="H2154" s="57">
        <f>AVERAGE(H2151:H2153)*0.2</f>
        <v>0</v>
      </c>
      <c r="I2154" s="57">
        <f>AVERAGE(I2151:I2153)*0.4</f>
        <v>0</v>
      </c>
      <c r="J2154" s="57">
        <f>AVERAGE(J2151:J2153)*0.6</f>
        <v>0</v>
      </c>
      <c r="K2154" s="57">
        <f>AVERAGE(K2151:K2153)*0.8</f>
        <v>6.6666666666666666E-2</v>
      </c>
      <c r="L2154" s="57">
        <f>AVERAGE(L2151:L2153)*1</f>
        <v>0.91666666666666663</v>
      </c>
      <c r="M2154" s="58">
        <f>SUM(H2154:L2154)</f>
        <v>0.98333333333333328</v>
      </c>
    </row>
    <row r="2155" spans="1:13" ht="15" customHeight="1" thickTop="1" thickBot="1">
      <c r="A2155" s="59" t="s">
        <v>18</v>
      </c>
      <c r="B2155" s="45" t="s">
        <v>7</v>
      </c>
      <c r="C2155" s="45" t="s">
        <v>8</v>
      </c>
      <c r="D2155" s="45" t="s">
        <v>9</v>
      </c>
      <c r="E2155" s="45" t="s">
        <v>10</v>
      </c>
      <c r="F2155" s="45" t="s">
        <v>11</v>
      </c>
      <c r="G2155" s="46" t="s">
        <v>12</v>
      </c>
      <c r="H2155" s="45" t="s">
        <v>7</v>
      </c>
      <c r="I2155" s="45" t="s">
        <v>8</v>
      </c>
      <c r="J2155" s="45" t="s">
        <v>9</v>
      </c>
      <c r="K2155" s="45" t="s">
        <v>10</v>
      </c>
      <c r="L2155" s="60" t="s">
        <v>11</v>
      </c>
      <c r="M2155" s="46" t="s">
        <v>12</v>
      </c>
    </row>
    <row r="2156" spans="1:13" ht="15" customHeight="1" thickTop="1" thickBot="1">
      <c r="A2156" s="49" t="s">
        <v>19</v>
      </c>
      <c r="B2156" s="50"/>
      <c r="C2156" s="50"/>
      <c r="D2156" s="50"/>
      <c r="E2156" s="50">
        <v>4</v>
      </c>
      <c r="F2156" s="50">
        <v>20</v>
      </c>
      <c r="G2156" s="51">
        <f t="shared" ref="G2156:G2160" si="846">SUM(B2156:F2156)</f>
        <v>24</v>
      </c>
      <c r="H2156" s="52">
        <f t="shared" ref="H2156:L2160" si="847">IFERROR(B2156/$G$2156,0)</f>
        <v>0</v>
      </c>
      <c r="I2156" s="52">
        <f t="shared" si="847"/>
        <v>0</v>
      </c>
      <c r="J2156" s="52">
        <f t="shared" si="847"/>
        <v>0</v>
      </c>
      <c r="K2156" s="52">
        <f t="shared" si="847"/>
        <v>0.16666666666666666</v>
      </c>
      <c r="L2156" s="52">
        <f t="shared" si="847"/>
        <v>0.83333333333333337</v>
      </c>
      <c r="M2156" s="54" t="s">
        <v>14</v>
      </c>
    </row>
    <row r="2157" spans="1:13" ht="15" customHeight="1" thickTop="1" thickBot="1">
      <c r="A2157" s="49" t="s">
        <v>20</v>
      </c>
      <c r="B2157" s="50"/>
      <c r="C2157" s="50"/>
      <c r="D2157" s="50"/>
      <c r="E2157" s="50">
        <v>2</v>
      </c>
      <c r="F2157" s="50">
        <v>22</v>
      </c>
      <c r="G2157" s="51">
        <f t="shared" si="846"/>
        <v>24</v>
      </c>
      <c r="H2157" s="52">
        <f t="shared" si="847"/>
        <v>0</v>
      </c>
      <c r="I2157" s="52">
        <f t="shared" si="847"/>
        <v>0</v>
      </c>
      <c r="J2157" s="52">
        <f t="shared" si="847"/>
        <v>0</v>
      </c>
      <c r="K2157" s="52">
        <f t="shared" si="847"/>
        <v>8.3333333333333329E-2</v>
      </c>
      <c r="L2157" s="52">
        <f t="shared" si="847"/>
        <v>0.91666666666666663</v>
      </c>
      <c r="M2157" s="54" t="s">
        <v>14</v>
      </c>
    </row>
    <row r="2158" spans="1:13" ht="15" customHeight="1" thickTop="1" thickBot="1">
      <c r="A2158" s="49" t="s">
        <v>21</v>
      </c>
      <c r="B2158" s="50"/>
      <c r="C2158" s="50"/>
      <c r="D2158" s="50"/>
      <c r="E2158" s="50">
        <v>1</v>
      </c>
      <c r="F2158" s="50">
        <v>23</v>
      </c>
      <c r="G2158" s="51">
        <f t="shared" si="846"/>
        <v>24</v>
      </c>
      <c r="H2158" s="52">
        <f t="shared" si="847"/>
        <v>0</v>
      </c>
      <c r="I2158" s="52">
        <f t="shared" si="847"/>
        <v>0</v>
      </c>
      <c r="J2158" s="52">
        <f t="shared" si="847"/>
        <v>0</v>
      </c>
      <c r="K2158" s="52">
        <f t="shared" si="847"/>
        <v>4.1666666666666664E-2</v>
      </c>
      <c r="L2158" s="52">
        <f t="shared" si="847"/>
        <v>0.95833333333333337</v>
      </c>
      <c r="M2158" s="54" t="s">
        <v>14</v>
      </c>
    </row>
    <row r="2159" spans="1:13" ht="15" customHeight="1" thickTop="1" thickBot="1">
      <c r="A2159" s="49" t="s">
        <v>22</v>
      </c>
      <c r="B2159" s="50"/>
      <c r="C2159" s="50"/>
      <c r="D2159" s="50"/>
      <c r="E2159" s="50">
        <v>5</v>
      </c>
      <c r="F2159" s="50">
        <v>19</v>
      </c>
      <c r="G2159" s="51">
        <f t="shared" si="846"/>
        <v>24</v>
      </c>
      <c r="H2159" s="52">
        <f t="shared" si="847"/>
        <v>0</v>
      </c>
      <c r="I2159" s="52">
        <f t="shared" si="847"/>
        <v>0</v>
      </c>
      <c r="J2159" s="52">
        <f t="shared" si="847"/>
        <v>0</v>
      </c>
      <c r="K2159" s="52">
        <f t="shared" si="847"/>
        <v>0.20833333333333334</v>
      </c>
      <c r="L2159" s="52">
        <f t="shared" si="847"/>
        <v>0.79166666666666663</v>
      </c>
      <c r="M2159" s="54" t="s">
        <v>14</v>
      </c>
    </row>
    <row r="2160" spans="1:13" ht="15" customHeight="1" thickTop="1" thickBot="1">
      <c r="A2160" s="49" t="s">
        <v>23</v>
      </c>
      <c r="B2160" s="50"/>
      <c r="C2160" s="50"/>
      <c r="D2160" s="50"/>
      <c r="E2160" s="50">
        <v>3</v>
      </c>
      <c r="F2160" s="50">
        <v>21</v>
      </c>
      <c r="G2160" s="51">
        <f t="shared" si="846"/>
        <v>24</v>
      </c>
      <c r="H2160" s="52">
        <f t="shared" si="847"/>
        <v>0</v>
      </c>
      <c r="I2160" s="52">
        <f t="shared" si="847"/>
        <v>0</v>
      </c>
      <c r="J2160" s="52">
        <f t="shared" si="847"/>
        <v>0</v>
      </c>
      <c r="K2160" s="52">
        <f t="shared" si="847"/>
        <v>0.125</v>
      </c>
      <c r="L2160" s="52">
        <f t="shared" si="847"/>
        <v>0.875</v>
      </c>
      <c r="M2160" s="54"/>
    </row>
    <row r="2161" spans="1:13" ht="15" customHeight="1" thickTop="1" thickBot="1">
      <c r="A2161" s="55" t="s">
        <v>24</v>
      </c>
      <c r="B2161" s="56">
        <f t="shared" ref="B2161:E2161" si="848">IFERROR(AVERAGE(B2156:B2160),0)</f>
        <v>0</v>
      </c>
      <c r="C2161" s="56">
        <f t="shared" si="848"/>
        <v>0</v>
      </c>
      <c r="D2161" s="56">
        <f t="shared" si="848"/>
        <v>0</v>
      </c>
      <c r="E2161" s="56">
        <f t="shared" si="848"/>
        <v>3</v>
      </c>
      <c r="F2161" s="56"/>
      <c r="G2161" s="56">
        <f>SUM(AVERAGE(G2156:G2160))</f>
        <v>24</v>
      </c>
      <c r="H2161" s="58">
        <f>AVERAGE(H2156:H2160)*0.2</f>
        <v>0</v>
      </c>
      <c r="I2161" s="58">
        <f>AVERAGE(I2156:I2160)*0.4</f>
        <v>0</v>
      </c>
      <c r="J2161" s="58">
        <f>AVERAGE(J2156:J2160)*0.6</f>
        <v>0</v>
      </c>
      <c r="K2161" s="58">
        <f>AVERAGE(K2156:K2160)*0.8</f>
        <v>0.1</v>
      </c>
      <c r="L2161" s="61">
        <f>AVERAGE(L2156:L2160)*1</f>
        <v>0.875</v>
      </c>
      <c r="M2161" s="58">
        <f>SUM(H2161:L2161)</f>
        <v>0.97499999999999998</v>
      </c>
    </row>
    <row r="2162" spans="1:13" ht="15" customHeight="1" thickTop="1" thickBot="1">
      <c r="A2162" s="59" t="s">
        <v>25</v>
      </c>
      <c r="B2162" s="45" t="s">
        <v>7</v>
      </c>
      <c r="C2162" s="45" t="s">
        <v>8</v>
      </c>
      <c r="D2162" s="45" t="s">
        <v>9</v>
      </c>
      <c r="E2162" s="45" t="s">
        <v>10</v>
      </c>
      <c r="F2162" s="45" t="s">
        <v>11</v>
      </c>
      <c r="G2162" s="46" t="s">
        <v>12</v>
      </c>
      <c r="H2162" s="45" t="s">
        <v>7</v>
      </c>
      <c r="I2162" s="45" t="s">
        <v>8</v>
      </c>
      <c r="J2162" s="45" t="s">
        <v>9</v>
      </c>
      <c r="K2162" s="45" t="s">
        <v>10</v>
      </c>
      <c r="L2162" s="60" t="s">
        <v>11</v>
      </c>
      <c r="M2162" s="46" t="s">
        <v>12</v>
      </c>
    </row>
    <row r="2163" spans="1:13" ht="15" customHeight="1" thickTop="1" thickBot="1">
      <c r="A2163" s="49" t="s">
        <v>26</v>
      </c>
      <c r="B2163" s="50"/>
      <c r="C2163" s="50">
        <v>1</v>
      </c>
      <c r="D2163" s="50">
        <v>1</v>
      </c>
      <c r="E2163" s="50">
        <v>3</v>
      </c>
      <c r="F2163" s="50">
        <v>19</v>
      </c>
      <c r="G2163" s="51">
        <f t="shared" ref="G2163:G2165" si="849">SUM(B2163:F2163)</f>
        <v>24</v>
      </c>
      <c r="H2163" s="52">
        <f t="shared" ref="H2163:L2165" si="850">IFERROR(B2163/$G$2163,0)</f>
        <v>0</v>
      </c>
      <c r="I2163" s="52">
        <f t="shared" si="850"/>
        <v>4.1666666666666664E-2</v>
      </c>
      <c r="J2163" s="52">
        <f t="shared" si="850"/>
        <v>4.1666666666666664E-2</v>
      </c>
      <c r="K2163" s="52">
        <f t="shared" si="850"/>
        <v>0.125</v>
      </c>
      <c r="L2163" s="52">
        <f t="shared" si="850"/>
        <v>0.79166666666666663</v>
      </c>
      <c r="M2163" s="54" t="s">
        <v>14</v>
      </c>
    </row>
    <row r="2164" spans="1:13" ht="15" customHeight="1" thickTop="1" thickBot="1">
      <c r="A2164" s="49" t="s">
        <v>27</v>
      </c>
      <c r="B2164" s="50"/>
      <c r="C2164" s="50"/>
      <c r="D2164" s="50"/>
      <c r="E2164" s="50">
        <v>5</v>
      </c>
      <c r="F2164" s="50">
        <v>19</v>
      </c>
      <c r="G2164" s="51">
        <f t="shared" si="849"/>
        <v>24</v>
      </c>
      <c r="H2164" s="52">
        <f t="shared" si="850"/>
        <v>0</v>
      </c>
      <c r="I2164" s="52">
        <f t="shared" si="850"/>
        <v>0</v>
      </c>
      <c r="J2164" s="52">
        <f t="shared" si="850"/>
        <v>0</v>
      </c>
      <c r="K2164" s="52">
        <f t="shared" si="850"/>
        <v>0.20833333333333334</v>
      </c>
      <c r="L2164" s="52">
        <f t="shared" si="850"/>
        <v>0.79166666666666663</v>
      </c>
      <c r="M2164" s="54" t="s">
        <v>14</v>
      </c>
    </row>
    <row r="2165" spans="1:13" ht="15" customHeight="1" thickTop="1" thickBot="1">
      <c r="A2165" s="49" t="s">
        <v>28</v>
      </c>
      <c r="B2165" s="50"/>
      <c r="C2165" s="50"/>
      <c r="D2165" s="50"/>
      <c r="E2165" s="50">
        <v>3</v>
      </c>
      <c r="F2165" s="50">
        <v>21</v>
      </c>
      <c r="G2165" s="51">
        <f t="shared" si="849"/>
        <v>24</v>
      </c>
      <c r="H2165" s="52">
        <f t="shared" si="850"/>
        <v>0</v>
      </c>
      <c r="I2165" s="52">
        <f t="shared" si="850"/>
        <v>0</v>
      </c>
      <c r="J2165" s="52">
        <f t="shared" si="850"/>
        <v>0</v>
      </c>
      <c r="K2165" s="52">
        <f t="shared" si="850"/>
        <v>0.125</v>
      </c>
      <c r="L2165" s="52">
        <f t="shared" si="850"/>
        <v>0.875</v>
      </c>
      <c r="M2165" s="54" t="s">
        <v>14</v>
      </c>
    </row>
    <row r="2166" spans="1:13" ht="15" customHeight="1" thickTop="1" thickBot="1">
      <c r="A2166" s="55" t="s">
        <v>24</v>
      </c>
      <c r="B2166" s="56">
        <f t="shared" ref="B2166:F2166" si="851">IFERROR(AVERAGE(B2163:B2165),0)</f>
        <v>0</v>
      </c>
      <c r="C2166" s="56">
        <f t="shared" si="851"/>
        <v>1</v>
      </c>
      <c r="D2166" s="62">
        <f t="shared" si="851"/>
        <v>1</v>
      </c>
      <c r="E2166" s="62">
        <f t="shared" si="851"/>
        <v>3.6666666666666665</v>
      </c>
      <c r="F2166" s="62">
        <f t="shared" si="851"/>
        <v>19.666666666666668</v>
      </c>
      <c r="G2166" s="62">
        <f>SUM(AVERAGE(G2163:G2165))</f>
        <v>24</v>
      </c>
      <c r="H2166" s="58">
        <f>AVERAGE(H2163:H2165)*0.2</f>
        <v>0</v>
      </c>
      <c r="I2166" s="58">
        <f>AVERAGE(I2163:I2165)*0.4</f>
        <v>5.5555555555555558E-3</v>
      </c>
      <c r="J2166" s="58">
        <f>AVERAGE(J2163:J2165)*0.6</f>
        <v>8.3333333333333332E-3</v>
      </c>
      <c r="K2166" s="58">
        <f>AVERAGE(K2163:K2165)*0.8</f>
        <v>0.12222222222222223</v>
      </c>
      <c r="L2166" s="61">
        <f>AVERAGE(L2163:L2165)*1</f>
        <v>0.81944444444444431</v>
      </c>
      <c r="M2166" s="63">
        <f>SUM(H2166:L2166)</f>
        <v>0.95555555555555549</v>
      </c>
    </row>
    <row r="2167" spans="1:13" ht="15" customHeight="1" thickTop="1" thickBot="1">
      <c r="A2167" s="44" t="s">
        <v>29</v>
      </c>
      <c r="B2167" s="45" t="s">
        <v>7</v>
      </c>
      <c r="C2167" s="45" t="s">
        <v>8</v>
      </c>
      <c r="D2167" s="45" t="s">
        <v>9</v>
      </c>
      <c r="E2167" s="45" t="s">
        <v>10</v>
      </c>
      <c r="F2167" s="45" t="s">
        <v>11</v>
      </c>
      <c r="G2167" s="46" t="s">
        <v>12</v>
      </c>
      <c r="H2167" s="45" t="s">
        <v>7</v>
      </c>
      <c r="I2167" s="45" t="s">
        <v>8</v>
      </c>
      <c r="J2167" s="45" t="s">
        <v>9</v>
      </c>
      <c r="K2167" s="45" t="s">
        <v>10</v>
      </c>
      <c r="L2167" s="60" t="s">
        <v>11</v>
      </c>
      <c r="M2167" s="46" t="s">
        <v>12</v>
      </c>
    </row>
    <row r="2168" spans="1:13" ht="15" customHeight="1" thickTop="1" thickBot="1">
      <c r="A2168" s="64" t="s">
        <v>30</v>
      </c>
      <c r="B2168" s="65"/>
      <c r="C2168" s="65"/>
      <c r="D2168" s="65"/>
      <c r="E2168" s="50">
        <v>2</v>
      </c>
      <c r="F2168" s="50">
        <v>22</v>
      </c>
      <c r="G2168" s="66">
        <f t="shared" ref="G2168:G2171" si="852">SUM(B2168:F2168)</f>
        <v>24</v>
      </c>
      <c r="H2168" s="67">
        <f t="shared" ref="H2168:L2171" si="853">IFERROR(B2168/$G$2168,0)</f>
        <v>0</v>
      </c>
      <c r="I2168" s="67">
        <f t="shared" si="853"/>
        <v>0</v>
      </c>
      <c r="J2168" s="67">
        <f t="shared" si="853"/>
        <v>0</v>
      </c>
      <c r="K2168" s="67">
        <f t="shared" si="853"/>
        <v>8.3333333333333329E-2</v>
      </c>
      <c r="L2168" s="67">
        <f t="shared" si="853"/>
        <v>0.91666666666666663</v>
      </c>
      <c r="M2168" s="54" t="s">
        <v>14</v>
      </c>
    </row>
    <row r="2169" spans="1:13" ht="15" customHeight="1" thickTop="1" thickBot="1">
      <c r="A2169" s="64" t="s">
        <v>31</v>
      </c>
      <c r="B2169" s="65"/>
      <c r="C2169" s="65"/>
      <c r="D2169" s="65"/>
      <c r="E2169" s="50">
        <v>2</v>
      </c>
      <c r="F2169" s="50">
        <v>22</v>
      </c>
      <c r="G2169" s="66">
        <f t="shared" si="852"/>
        <v>24</v>
      </c>
      <c r="H2169" s="67">
        <f t="shared" si="853"/>
        <v>0</v>
      </c>
      <c r="I2169" s="67">
        <f t="shared" si="853"/>
        <v>0</v>
      </c>
      <c r="J2169" s="67">
        <f t="shared" si="853"/>
        <v>0</v>
      </c>
      <c r="K2169" s="67">
        <f t="shared" si="853"/>
        <v>8.3333333333333329E-2</v>
      </c>
      <c r="L2169" s="67">
        <f t="shared" si="853"/>
        <v>0.91666666666666663</v>
      </c>
      <c r="M2169" s="54" t="s">
        <v>14</v>
      </c>
    </row>
    <row r="2170" spans="1:13" ht="15" customHeight="1" thickTop="1" thickBot="1">
      <c r="A2170" s="64" t="s">
        <v>32</v>
      </c>
      <c r="B2170" s="65"/>
      <c r="C2170" s="65"/>
      <c r="D2170" s="65"/>
      <c r="E2170" s="50">
        <v>2</v>
      </c>
      <c r="F2170" s="50">
        <v>22</v>
      </c>
      <c r="G2170" s="66">
        <f t="shared" si="852"/>
        <v>24</v>
      </c>
      <c r="H2170" s="67">
        <f t="shared" si="853"/>
        <v>0</v>
      </c>
      <c r="I2170" s="67">
        <f t="shared" si="853"/>
        <v>0</v>
      </c>
      <c r="J2170" s="67">
        <f t="shared" si="853"/>
        <v>0</v>
      </c>
      <c r="K2170" s="67">
        <f t="shared" si="853"/>
        <v>8.3333333333333329E-2</v>
      </c>
      <c r="L2170" s="67">
        <f t="shared" si="853"/>
        <v>0.91666666666666663</v>
      </c>
      <c r="M2170" s="54" t="s">
        <v>14</v>
      </c>
    </row>
    <row r="2171" spans="1:13" ht="15" customHeight="1" thickTop="1" thickBot="1">
      <c r="A2171" s="64" t="s">
        <v>33</v>
      </c>
      <c r="B2171" s="65"/>
      <c r="C2171" s="65"/>
      <c r="D2171" s="65"/>
      <c r="E2171" s="50">
        <v>1</v>
      </c>
      <c r="F2171" s="50">
        <v>23</v>
      </c>
      <c r="G2171" s="66">
        <f t="shared" si="852"/>
        <v>24</v>
      </c>
      <c r="H2171" s="67">
        <f t="shared" si="853"/>
        <v>0</v>
      </c>
      <c r="I2171" s="67">
        <f t="shared" si="853"/>
        <v>0</v>
      </c>
      <c r="J2171" s="67">
        <f t="shared" si="853"/>
        <v>0</v>
      </c>
      <c r="K2171" s="67">
        <f t="shared" si="853"/>
        <v>4.1666666666666664E-2</v>
      </c>
      <c r="L2171" s="67">
        <f t="shared" si="853"/>
        <v>0.95833333333333337</v>
      </c>
      <c r="M2171" s="54" t="s">
        <v>14</v>
      </c>
    </row>
    <row r="2172" spans="1:13" ht="15" customHeight="1" thickTop="1" thickBot="1">
      <c r="A2172" s="68" t="s">
        <v>24</v>
      </c>
      <c r="B2172" s="69">
        <f t="shared" ref="B2172:F2172" si="854">IFERROR(AVERAGE(B2168:B2171),0)</f>
        <v>0</v>
      </c>
      <c r="C2172" s="69">
        <f t="shared" si="854"/>
        <v>0</v>
      </c>
      <c r="D2172" s="69">
        <f t="shared" si="854"/>
        <v>0</v>
      </c>
      <c r="E2172" s="69">
        <f t="shared" si="854"/>
        <v>1.75</v>
      </c>
      <c r="F2172" s="69">
        <f t="shared" si="854"/>
        <v>22.25</v>
      </c>
      <c r="G2172" s="69">
        <f>SUM(AVERAGE(G2168:G2171))</f>
        <v>24</v>
      </c>
      <c r="H2172" s="63">
        <f>AVERAGE(H2168:H2171)*0.2</f>
        <v>0</v>
      </c>
      <c r="I2172" s="63">
        <f>AVERAGE(I2168:I2171)*0.4</f>
        <v>0</v>
      </c>
      <c r="J2172" s="63">
        <f>AVERAGE(J2168:J2171)*0.6</f>
        <v>0</v>
      </c>
      <c r="K2172" s="63">
        <f>AVERAGE(K2168:K2171)*0.8</f>
        <v>5.8333333333333341E-2</v>
      </c>
      <c r="L2172" s="70">
        <f>AVERAGE(L2168:L2171)*1</f>
        <v>0.92708333333333337</v>
      </c>
      <c r="M2172" s="63">
        <f>SUM(H2172:L2172)</f>
        <v>0.98541666666666672</v>
      </c>
    </row>
    <row r="2173" spans="1:13" ht="15" customHeight="1" thickTop="1" thickBot="1">
      <c r="A2173" s="71" t="s">
        <v>114</v>
      </c>
      <c r="B2173" s="72"/>
      <c r="C2173" s="72"/>
      <c r="D2173" s="72"/>
      <c r="E2173" s="72"/>
      <c r="F2173" s="72"/>
      <c r="G2173" s="73">
        <f>SUM(B2173:F2173)</f>
        <v>0</v>
      </c>
      <c r="H2173" s="74">
        <f t="shared" ref="H2173:L2173" si="855">IFERROR(B2173/$G$2173,0)</f>
        <v>0</v>
      </c>
      <c r="I2173" s="74">
        <f t="shared" si="855"/>
        <v>0</v>
      </c>
      <c r="J2173" s="74">
        <f t="shared" si="855"/>
        <v>0</v>
      </c>
      <c r="K2173" s="74">
        <f t="shared" si="855"/>
        <v>0</v>
      </c>
      <c r="L2173" s="74">
        <f t="shared" si="855"/>
        <v>0</v>
      </c>
      <c r="M2173" s="54" t="s">
        <v>14</v>
      </c>
    </row>
    <row r="2174" spans="1:13" ht="15" customHeight="1" thickTop="1" thickBot="1">
      <c r="A2174" s="170" t="s">
        <v>35</v>
      </c>
      <c r="B2174" s="171"/>
      <c r="C2174" s="171"/>
      <c r="D2174" s="171"/>
      <c r="E2174" s="171"/>
      <c r="F2174" s="172"/>
      <c r="G2174" s="75">
        <v>24</v>
      </c>
      <c r="H2174" s="63" t="s">
        <v>14</v>
      </c>
      <c r="I2174" s="63" t="s">
        <v>14</v>
      </c>
      <c r="J2174" s="63" t="s">
        <v>14</v>
      </c>
      <c r="K2174" s="63" t="s">
        <v>14</v>
      </c>
      <c r="L2174" s="63" t="s">
        <v>14</v>
      </c>
      <c r="M2174" s="63">
        <f>(M2154+M2161+M2166+M2172)/4</f>
        <v>0.97482638888888884</v>
      </c>
    </row>
    <row r="2175" spans="1:13" ht="15" customHeight="1" thickTop="1">
      <c r="A2175" s="37"/>
      <c r="B2175" s="37"/>
      <c r="C2175" s="37"/>
      <c r="D2175" s="37"/>
      <c r="E2175" s="37"/>
      <c r="F2175" s="37"/>
      <c r="G2175" s="37"/>
      <c r="H2175" s="37"/>
      <c r="I2175" s="37"/>
      <c r="J2175" s="37"/>
      <c r="K2175" s="37"/>
      <c r="L2175" s="37"/>
      <c r="M2175" s="37"/>
    </row>
    <row r="2176" spans="1:13" ht="15" customHeight="1" thickBot="1">
      <c r="A2176" s="37"/>
      <c r="B2176" s="37"/>
      <c r="C2176" s="37"/>
      <c r="D2176" s="37"/>
      <c r="E2176" s="37"/>
      <c r="F2176" s="37"/>
      <c r="G2176" s="37"/>
      <c r="H2176" s="37"/>
      <c r="I2176" s="37"/>
      <c r="J2176" s="37"/>
      <c r="K2176" s="37"/>
      <c r="L2176" s="37"/>
      <c r="M2176" s="37"/>
    </row>
    <row r="2177" spans="1:13" ht="15" customHeight="1" thickTop="1" thickBot="1">
      <c r="A2177" s="39" t="s">
        <v>0</v>
      </c>
      <c r="B2177" s="153" t="s">
        <v>49</v>
      </c>
      <c r="C2177" s="154"/>
      <c r="D2177" s="154"/>
      <c r="E2177" s="154"/>
      <c r="F2177" s="154"/>
      <c r="G2177" s="155"/>
      <c r="H2177" s="156" t="s">
        <v>111</v>
      </c>
      <c r="I2177" s="157"/>
      <c r="J2177" s="158"/>
      <c r="K2177" s="40" t="s">
        <v>2</v>
      </c>
      <c r="L2177" s="159">
        <v>45374</v>
      </c>
      <c r="M2177" s="160"/>
    </row>
    <row r="2178" spans="1:13" ht="15" customHeight="1" thickBot="1">
      <c r="A2178" s="161" t="s">
        <v>3</v>
      </c>
      <c r="B2178" s="162"/>
      <c r="C2178" s="162"/>
      <c r="D2178" s="162"/>
      <c r="E2178" s="162"/>
      <c r="F2178" s="162"/>
      <c r="G2178" s="163"/>
      <c r="H2178" s="41" t="s">
        <v>112</v>
      </c>
      <c r="I2178" s="167">
        <v>22</v>
      </c>
      <c r="J2178" s="155"/>
      <c r="K2178" s="42"/>
      <c r="L2178" s="41"/>
      <c r="M2178" s="41"/>
    </row>
    <row r="2179" spans="1:13" ht="15" customHeight="1" thickBot="1">
      <c r="A2179" s="164"/>
      <c r="B2179" s="165"/>
      <c r="C2179" s="165"/>
      <c r="D2179" s="165"/>
      <c r="E2179" s="165"/>
      <c r="F2179" s="165"/>
      <c r="G2179" s="166"/>
      <c r="H2179" s="41" t="s">
        <v>113</v>
      </c>
      <c r="I2179" s="167">
        <v>2</v>
      </c>
      <c r="J2179" s="155"/>
      <c r="K2179" s="41"/>
      <c r="L2179" s="41"/>
      <c r="M2179" s="41"/>
    </row>
    <row r="2180" spans="1:13" ht="15" customHeight="1" thickBot="1">
      <c r="A2180" s="43" t="s">
        <v>4</v>
      </c>
      <c r="B2180" s="168" t="s">
        <v>5</v>
      </c>
      <c r="C2180" s="169"/>
      <c r="D2180" s="169"/>
      <c r="E2180" s="169"/>
      <c r="F2180" s="169"/>
      <c r="G2180" s="169"/>
      <c r="H2180" s="167" t="s">
        <v>5</v>
      </c>
      <c r="I2180" s="154"/>
      <c r="J2180" s="154"/>
      <c r="K2180" s="154"/>
      <c r="L2180" s="154"/>
      <c r="M2180" s="155"/>
    </row>
    <row r="2181" spans="1:13" ht="15" customHeight="1" thickTop="1" thickBot="1">
      <c r="A2181" s="44" t="s">
        <v>6</v>
      </c>
      <c r="B2181" s="45" t="s">
        <v>7</v>
      </c>
      <c r="C2181" s="45" t="s">
        <v>8</v>
      </c>
      <c r="D2181" s="45" t="s">
        <v>9</v>
      </c>
      <c r="E2181" s="45" t="s">
        <v>10</v>
      </c>
      <c r="F2181" s="45" t="s">
        <v>11</v>
      </c>
      <c r="G2181" s="46" t="s">
        <v>12</v>
      </c>
      <c r="H2181" s="47" t="s">
        <v>7</v>
      </c>
      <c r="I2181" s="47" t="s">
        <v>8</v>
      </c>
      <c r="J2181" s="47" t="s">
        <v>9</v>
      </c>
      <c r="K2181" s="47" t="s">
        <v>10</v>
      </c>
      <c r="L2181" s="47" t="s">
        <v>11</v>
      </c>
      <c r="M2181" s="48" t="s">
        <v>12</v>
      </c>
    </row>
    <row r="2182" spans="1:13" ht="15" customHeight="1" thickTop="1" thickBot="1">
      <c r="A2182" s="49" t="s">
        <v>13</v>
      </c>
      <c r="B2182" s="50"/>
      <c r="C2182" s="50"/>
      <c r="D2182" s="50"/>
      <c r="E2182" s="50">
        <v>2</v>
      </c>
      <c r="F2182" s="50">
        <v>22</v>
      </c>
      <c r="G2182" s="51">
        <f t="shared" ref="G2182:G2184" si="856">SUM(B2182:F2182)</f>
        <v>24</v>
      </c>
      <c r="H2182" s="52">
        <f t="shared" ref="H2182:L2184" si="857">IFERROR(B2182/$G$2182,0)</f>
        <v>0</v>
      </c>
      <c r="I2182" s="52">
        <f t="shared" si="857"/>
        <v>0</v>
      </c>
      <c r="J2182" s="52">
        <f t="shared" si="857"/>
        <v>0</v>
      </c>
      <c r="K2182" s="52">
        <f t="shared" si="857"/>
        <v>8.3333333333333329E-2</v>
      </c>
      <c r="L2182" s="52">
        <f t="shared" si="857"/>
        <v>0.91666666666666663</v>
      </c>
      <c r="M2182" s="53" t="s">
        <v>14</v>
      </c>
    </row>
    <row r="2183" spans="1:13" ht="15" customHeight="1" thickTop="1" thickBot="1">
      <c r="A2183" s="49" t="s">
        <v>15</v>
      </c>
      <c r="B2183" s="50"/>
      <c r="C2183" s="50"/>
      <c r="D2183" s="50"/>
      <c r="E2183" s="50">
        <v>2</v>
      </c>
      <c r="F2183" s="50">
        <v>22</v>
      </c>
      <c r="G2183" s="51">
        <f t="shared" si="856"/>
        <v>24</v>
      </c>
      <c r="H2183" s="52">
        <f t="shared" si="857"/>
        <v>0</v>
      </c>
      <c r="I2183" s="52">
        <f t="shared" si="857"/>
        <v>0</v>
      </c>
      <c r="J2183" s="52">
        <f t="shared" si="857"/>
        <v>0</v>
      </c>
      <c r="K2183" s="52">
        <f t="shared" si="857"/>
        <v>8.3333333333333329E-2</v>
      </c>
      <c r="L2183" s="52">
        <f t="shared" si="857"/>
        <v>0.91666666666666663</v>
      </c>
      <c r="M2183" s="54" t="s">
        <v>14</v>
      </c>
    </row>
    <row r="2184" spans="1:13" ht="15" customHeight="1" thickTop="1" thickBot="1">
      <c r="A2184" s="49" t="s">
        <v>16</v>
      </c>
      <c r="B2184" s="50"/>
      <c r="C2184" s="50"/>
      <c r="D2184" s="50"/>
      <c r="E2184" s="50">
        <v>2</v>
      </c>
      <c r="F2184" s="50">
        <v>22</v>
      </c>
      <c r="G2184" s="51">
        <f t="shared" si="856"/>
        <v>24</v>
      </c>
      <c r="H2184" s="52">
        <f t="shared" si="857"/>
        <v>0</v>
      </c>
      <c r="I2184" s="52">
        <f t="shared" si="857"/>
        <v>0</v>
      </c>
      <c r="J2184" s="52">
        <f t="shared" si="857"/>
        <v>0</v>
      </c>
      <c r="K2184" s="52">
        <f t="shared" si="857"/>
        <v>8.3333333333333329E-2</v>
      </c>
      <c r="L2184" s="52">
        <f t="shared" si="857"/>
        <v>0.91666666666666663</v>
      </c>
      <c r="M2184" s="54" t="s">
        <v>14</v>
      </c>
    </row>
    <row r="2185" spans="1:13" ht="15" customHeight="1" thickTop="1" thickBot="1">
      <c r="A2185" s="55" t="s">
        <v>17</v>
      </c>
      <c r="B2185" s="56">
        <f t="shared" ref="B2185:E2185" si="858">IFERROR(AVERAGE(B2182:B2184),0)</f>
        <v>0</v>
      </c>
      <c r="C2185" s="56">
        <f t="shared" si="858"/>
        <v>0</v>
      </c>
      <c r="D2185" s="56">
        <f t="shared" si="858"/>
        <v>0</v>
      </c>
      <c r="E2185" s="56">
        <f t="shared" si="858"/>
        <v>2</v>
      </c>
      <c r="F2185" s="56"/>
      <c r="G2185" s="56">
        <f>SUM(AVERAGE(G2182:G2184))</f>
        <v>24</v>
      </c>
      <c r="H2185" s="57">
        <f>AVERAGE(H2182:H2184)*0.2</f>
        <v>0</v>
      </c>
      <c r="I2185" s="57">
        <f>AVERAGE(I2182:I2184)*0.4</f>
        <v>0</v>
      </c>
      <c r="J2185" s="57">
        <f>AVERAGE(J2182:J2184)*0.6</f>
        <v>0</v>
      </c>
      <c r="K2185" s="57">
        <f>AVERAGE(K2182:K2184)*0.8</f>
        <v>6.6666666666666666E-2</v>
      </c>
      <c r="L2185" s="57">
        <f>AVERAGE(L2182:L2184)*1</f>
        <v>0.91666666666666663</v>
      </c>
      <c r="M2185" s="58">
        <f>SUM(H2185:L2185)</f>
        <v>0.98333333333333328</v>
      </c>
    </row>
    <row r="2186" spans="1:13" ht="15" customHeight="1" thickTop="1" thickBot="1">
      <c r="A2186" s="59" t="s">
        <v>18</v>
      </c>
      <c r="B2186" s="45" t="s">
        <v>7</v>
      </c>
      <c r="C2186" s="45" t="s">
        <v>8</v>
      </c>
      <c r="D2186" s="45" t="s">
        <v>9</v>
      </c>
      <c r="E2186" s="45" t="s">
        <v>10</v>
      </c>
      <c r="F2186" s="45" t="s">
        <v>11</v>
      </c>
      <c r="G2186" s="46" t="s">
        <v>12</v>
      </c>
      <c r="H2186" s="45" t="s">
        <v>7</v>
      </c>
      <c r="I2186" s="45" t="s">
        <v>8</v>
      </c>
      <c r="J2186" s="45" t="s">
        <v>9</v>
      </c>
      <c r="K2186" s="45" t="s">
        <v>10</v>
      </c>
      <c r="L2186" s="60" t="s">
        <v>11</v>
      </c>
      <c r="M2186" s="46" t="s">
        <v>12</v>
      </c>
    </row>
    <row r="2187" spans="1:13" ht="15" customHeight="1" thickTop="1" thickBot="1">
      <c r="A2187" s="49" t="s">
        <v>19</v>
      </c>
      <c r="B2187" s="50"/>
      <c r="C2187" s="50"/>
      <c r="D2187" s="50"/>
      <c r="E2187" s="50">
        <v>2</v>
      </c>
      <c r="F2187" s="50">
        <v>22</v>
      </c>
      <c r="G2187" s="51">
        <f t="shared" ref="G2187:G2191" si="859">SUM(B2187:F2187)</f>
        <v>24</v>
      </c>
      <c r="H2187" s="52">
        <f t="shared" ref="H2187:L2191" si="860">IFERROR(B2187/$G$2187,0)</f>
        <v>0</v>
      </c>
      <c r="I2187" s="52">
        <f t="shared" si="860"/>
        <v>0</v>
      </c>
      <c r="J2187" s="52">
        <f t="shared" si="860"/>
        <v>0</v>
      </c>
      <c r="K2187" s="52">
        <f t="shared" si="860"/>
        <v>8.3333333333333329E-2</v>
      </c>
      <c r="L2187" s="52">
        <f t="shared" si="860"/>
        <v>0.91666666666666663</v>
      </c>
      <c r="M2187" s="54" t="s">
        <v>14</v>
      </c>
    </row>
    <row r="2188" spans="1:13" ht="15" customHeight="1" thickTop="1" thickBot="1">
      <c r="A2188" s="49" t="s">
        <v>20</v>
      </c>
      <c r="B2188" s="50"/>
      <c r="C2188" s="50"/>
      <c r="D2188" s="50"/>
      <c r="E2188" s="50">
        <v>1</v>
      </c>
      <c r="F2188" s="50">
        <v>23</v>
      </c>
      <c r="G2188" s="51">
        <f t="shared" si="859"/>
        <v>24</v>
      </c>
      <c r="H2188" s="52">
        <f t="shared" si="860"/>
        <v>0</v>
      </c>
      <c r="I2188" s="52">
        <f t="shared" si="860"/>
        <v>0</v>
      </c>
      <c r="J2188" s="52">
        <f t="shared" si="860"/>
        <v>0</v>
      </c>
      <c r="K2188" s="52">
        <f t="shared" si="860"/>
        <v>4.1666666666666664E-2</v>
      </c>
      <c r="L2188" s="52">
        <f t="shared" si="860"/>
        <v>0.95833333333333337</v>
      </c>
      <c r="M2188" s="54" t="s">
        <v>14</v>
      </c>
    </row>
    <row r="2189" spans="1:13" ht="15" customHeight="1" thickTop="1" thickBot="1">
      <c r="A2189" s="49" t="s">
        <v>21</v>
      </c>
      <c r="B2189" s="50"/>
      <c r="C2189" s="50"/>
      <c r="D2189" s="50"/>
      <c r="E2189" s="50"/>
      <c r="F2189" s="50">
        <v>24</v>
      </c>
      <c r="G2189" s="51">
        <f t="shared" si="859"/>
        <v>24</v>
      </c>
      <c r="H2189" s="52">
        <f t="shared" si="860"/>
        <v>0</v>
      </c>
      <c r="I2189" s="52">
        <f t="shared" si="860"/>
        <v>0</v>
      </c>
      <c r="J2189" s="52">
        <f t="shared" si="860"/>
        <v>0</v>
      </c>
      <c r="K2189" s="52">
        <f t="shared" si="860"/>
        <v>0</v>
      </c>
      <c r="L2189" s="52">
        <f t="shared" si="860"/>
        <v>1</v>
      </c>
      <c r="M2189" s="54" t="s">
        <v>14</v>
      </c>
    </row>
    <row r="2190" spans="1:13" ht="15" customHeight="1" thickTop="1" thickBot="1">
      <c r="A2190" s="49" t="s">
        <v>22</v>
      </c>
      <c r="B2190" s="50"/>
      <c r="C2190" s="50"/>
      <c r="D2190" s="50"/>
      <c r="E2190" s="50">
        <v>1</v>
      </c>
      <c r="F2190" s="50">
        <v>23</v>
      </c>
      <c r="G2190" s="51">
        <f t="shared" si="859"/>
        <v>24</v>
      </c>
      <c r="H2190" s="52">
        <f t="shared" si="860"/>
        <v>0</v>
      </c>
      <c r="I2190" s="52">
        <f t="shared" si="860"/>
        <v>0</v>
      </c>
      <c r="J2190" s="52">
        <f t="shared" si="860"/>
        <v>0</v>
      </c>
      <c r="K2190" s="52">
        <f t="shared" si="860"/>
        <v>4.1666666666666664E-2</v>
      </c>
      <c r="L2190" s="52">
        <f t="shared" si="860"/>
        <v>0.95833333333333337</v>
      </c>
      <c r="M2190" s="54" t="s">
        <v>14</v>
      </c>
    </row>
    <row r="2191" spans="1:13" ht="15" customHeight="1" thickTop="1" thickBot="1">
      <c r="A2191" s="49" t="s">
        <v>23</v>
      </c>
      <c r="B2191" s="50"/>
      <c r="C2191" s="50"/>
      <c r="D2191" s="50"/>
      <c r="E2191" s="50"/>
      <c r="F2191" s="50">
        <v>24</v>
      </c>
      <c r="G2191" s="51">
        <f t="shared" si="859"/>
        <v>24</v>
      </c>
      <c r="H2191" s="52">
        <f t="shared" si="860"/>
        <v>0</v>
      </c>
      <c r="I2191" s="52">
        <f t="shared" si="860"/>
        <v>0</v>
      </c>
      <c r="J2191" s="52">
        <f t="shared" si="860"/>
        <v>0</v>
      </c>
      <c r="K2191" s="52">
        <f t="shared" si="860"/>
        <v>0</v>
      </c>
      <c r="L2191" s="52">
        <f t="shared" si="860"/>
        <v>1</v>
      </c>
      <c r="M2191" s="54"/>
    </row>
    <row r="2192" spans="1:13" ht="15" customHeight="1" thickTop="1" thickBot="1">
      <c r="A2192" s="55" t="s">
        <v>24</v>
      </c>
      <c r="B2192" s="56">
        <f t="shared" ref="B2192:E2192" si="861">IFERROR(AVERAGE(B2187:B2191),0)</f>
        <v>0</v>
      </c>
      <c r="C2192" s="56">
        <f t="shared" si="861"/>
        <v>0</v>
      </c>
      <c r="D2192" s="56">
        <f t="shared" si="861"/>
        <v>0</v>
      </c>
      <c r="E2192" s="56">
        <f t="shared" si="861"/>
        <v>1.3333333333333333</v>
      </c>
      <c r="F2192" s="56"/>
      <c r="G2192" s="56">
        <f>SUM(AVERAGE(G2187:G2191))</f>
        <v>24</v>
      </c>
      <c r="H2192" s="58">
        <f>AVERAGE(H2187:H2191)*0.2</f>
        <v>0</v>
      </c>
      <c r="I2192" s="58">
        <f>AVERAGE(I2187:I2191)*0.4</f>
        <v>0</v>
      </c>
      <c r="J2192" s="58">
        <f>AVERAGE(J2187:J2191)*0.6</f>
        <v>0</v>
      </c>
      <c r="K2192" s="58">
        <f>AVERAGE(K2187:K2191)*0.8</f>
        <v>2.6666666666666668E-2</v>
      </c>
      <c r="L2192" s="61">
        <f>AVERAGE(L2187:L2191)*1</f>
        <v>0.96666666666666679</v>
      </c>
      <c r="M2192" s="58">
        <f>SUM(H2192:L2192)</f>
        <v>0.9933333333333334</v>
      </c>
    </row>
    <row r="2193" spans="1:13" ht="15" customHeight="1" thickTop="1" thickBot="1">
      <c r="A2193" s="59" t="s">
        <v>25</v>
      </c>
      <c r="B2193" s="45" t="s">
        <v>7</v>
      </c>
      <c r="C2193" s="45" t="s">
        <v>8</v>
      </c>
      <c r="D2193" s="45" t="s">
        <v>9</v>
      </c>
      <c r="E2193" s="45" t="s">
        <v>10</v>
      </c>
      <c r="F2193" s="45" t="s">
        <v>11</v>
      </c>
      <c r="G2193" s="46" t="s">
        <v>12</v>
      </c>
      <c r="H2193" s="45" t="s">
        <v>7</v>
      </c>
      <c r="I2193" s="45" t="s">
        <v>8</v>
      </c>
      <c r="J2193" s="45" t="s">
        <v>9</v>
      </c>
      <c r="K2193" s="45" t="s">
        <v>10</v>
      </c>
      <c r="L2193" s="60" t="s">
        <v>11</v>
      </c>
      <c r="M2193" s="46" t="s">
        <v>12</v>
      </c>
    </row>
    <row r="2194" spans="1:13" ht="15" customHeight="1" thickTop="1" thickBot="1">
      <c r="A2194" s="49" t="s">
        <v>26</v>
      </c>
      <c r="B2194" s="50"/>
      <c r="C2194" s="50"/>
      <c r="D2194" s="50"/>
      <c r="E2194" s="50">
        <v>1</v>
      </c>
      <c r="F2194" s="50">
        <v>23</v>
      </c>
      <c r="G2194" s="51">
        <f t="shared" ref="G2194:G2196" si="862">SUM(B2194:F2194)</f>
        <v>24</v>
      </c>
      <c r="H2194" s="52">
        <f t="shared" ref="H2194:L2196" si="863">IFERROR(B2194/$G$2194,0)</f>
        <v>0</v>
      </c>
      <c r="I2194" s="52">
        <f t="shared" si="863"/>
        <v>0</v>
      </c>
      <c r="J2194" s="52">
        <f t="shared" si="863"/>
        <v>0</v>
      </c>
      <c r="K2194" s="52">
        <f t="shared" si="863"/>
        <v>4.1666666666666664E-2</v>
      </c>
      <c r="L2194" s="52">
        <f t="shared" si="863"/>
        <v>0.95833333333333337</v>
      </c>
      <c r="M2194" s="54" t="s">
        <v>14</v>
      </c>
    </row>
    <row r="2195" spans="1:13" ht="15" customHeight="1" thickTop="1" thickBot="1">
      <c r="A2195" s="49" t="s">
        <v>27</v>
      </c>
      <c r="B2195" s="50"/>
      <c r="C2195" s="50"/>
      <c r="D2195" s="50"/>
      <c r="E2195" s="50">
        <v>2</v>
      </c>
      <c r="F2195" s="50">
        <v>22</v>
      </c>
      <c r="G2195" s="51">
        <f t="shared" si="862"/>
        <v>24</v>
      </c>
      <c r="H2195" s="52">
        <f t="shared" si="863"/>
        <v>0</v>
      </c>
      <c r="I2195" s="52">
        <f t="shared" si="863"/>
        <v>0</v>
      </c>
      <c r="J2195" s="52">
        <f t="shared" si="863"/>
        <v>0</v>
      </c>
      <c r="K2195" s="52">
        <f t="shared" si="863"/>
        <v>8.3333333333333329E-2</v>
      </c>
      <c r="L2195" s="52">
        <f t="shared" si="863"/>
        <v>0.91666666666666663</v>
      </c>
      <c r="M2195" s="54" t="s">
        <v>14</v>
      </c>
    </row>
    <row r="2196" spans="1:13" ht="15" customHeight="1" thickTop="1" thickBot="1">
      <c r="A2196" s="49" t="s">
        <v>28</v>
      </c>
      <c r="B2196" s="50"/>
      <c r="C2196" s="50"/>
      <c r="D2196" s="50"/>
      <c r="E2196" s="50">
        <v>1</v>
      </c>
      <c r="F2196" s="50">
        <v>23</v>
      </c>
      <c r="G2196" s="51">
        <f t="shared" si="862"/>
        <v>24</v>
      </c>
      <c r="H2196" s="52">
        <f t="shared" si="863"/>
        <v>0</v>
      </c>
      <c r="I2196" s="52">
        <f t="shared" si="863"/>
        <v>0</v>
      </c>
      <c r="J2196" s="52">
        <f t="shared" si="863"/>
        <v>0</v>
      </c>
      <c r="K2196" s="52">
        <f t="shared" si="863"/>
        <v>4.1666666666666664E-2</v>
      </c>
      <c r="L2196" s="52">
        <f t="shared" si="863"/>
        <v>0.95833333333333337</v>
      </c>
      <c r="M2196" s="54" t="s">
        <v>14</v>
      </c>
    </row>
    <row r="2197" spans="1:13" ht="15" customHeight="1" thickTop="1" thickBot="1">
      <c r="A2197" s="55" t="s">
        <v>24</v>
      </c>
      <c r="B2197" s="56">
        <f t="shared" ref="B2197:F2197" si="864">IFERROR(AVERAGE(B2194:B2196),0)</f>
        <v>0</v>
      </c>
      <c r="C2197" s="56">
        <f t="shared" si="864"/>
        <v>0</v>
      </c>
      <c r="D2197" s="62">
        <f t="shared" si="864"/>
        <v>0</v>
      </c>
      <c r="E2197" s="62">
        <f t="shared" si="864"/>
        <v>1.3333333333333333</v>
      </c>
      <c r="F2197" s="62">
        <f t="shared" si="864"/>
        <v>22.666666666666668</v>
      </c>
      <c r="G2197" s="62">
        <f>SUM(AVERAGE(G2194:G2196))</f>
        <v>24</v>
      </c>
      <c r="H2197" s="58">
        <f>AVERAGE(H2194:H2196)*0.2</f>
        <v>0</v>
      </c>
      <c r="I2197" s="58">
        <f>AVERAGE(I2194:I2196)*0.4</f>
        <v>0</v>
      </c>
      <c r="J2197" s="58">
        <f>AVERAGE(J2194:J2196)*0.6</f>
        <v>0</v>
      </c>
      <c r="K2197" s="58">
        <f>AVERAGE(K2194:K2196)*0.8</f>
        <v>4.4444444444444446E-2</v>
      </c>
      <c r="L2197" s="61">
        <f>AVERAGE(L2194:L2196)*1</f>
        <v>0.94444444444444453</v>
      </c>
      <c r="M2197" s="63">
        <f>SUM(H2197:L2197)</f>
        <v>0.98888888888888893</v>
      </c>
    </row>
    <row r="2198" spans="1:13" ht="15" customHeight="1" thickTop="1" thickBot="1">
      <c r="A2198" s="44" t="s">
        <v>29</v>
      </c>
      <c r="B2198" s="45" t="s">
        <v>7</v>
      </c>
      <c r="C2198" s="45" t="s">
        <v>8</v>
      </c>
      <c r="D2198" s="45" t="s">
        <v>9</v>
      </c>
      <c r="E2198" s="45" t="s">
        <v>10</v>
      </c>
      <c r="F2198" s="45" t="s">
        <v>11</v>
      </c>
      <c r="G2198" s="46" t="s">
        <v>12</v>
      </c>
      <c r="H2198" s="45" t="s">
        <v>7</v>
      </c>
      <c r="I2198" s="45" t="s">
        <v>8</v>
      </c>
      <c r="J2198" s="45" t="s">
        <v>9</v>
      </c>
      <c r="K2198" s="45" t="s">
        <v>10</v>
      </c>
      <c r="L2198" s="60" t="s">
        <v>11</v>
      </c>
      <c r="M2198" s="46" t="s">
        <v>12</v>
      </c>
    </row>
    <row r="2199" spans="1:13" ht="15" customHeight="1" thickTop="1" thickBot="1">
      <c r="A2199" s="64" t="s">
        <v>30</v>
      </c>
      <c r="B2199" s="65"/>
      <c r="C2199" s="65"/>
      <c r="D2199" s="65"/>
      <c r="E2199" s="50"/>
      <c r="F2199" s="50">
        <v>24</v>
      </c>
      <c r="G2199" s="66">
        <f t="shared" ref="G2199:G2202" si="865">SUM(B2199:F2199)</f>
        <v>24</v>
      </c>
      <c r="H2199" s="67">
        <f t="shared" ref="H2199:L2202" si="866">IFERROR(B2199/$G$2199,0)</f>
        <v>0</v>
      </c>
      <c r="I2199" s="67">
        <f t="shared" si="866"/>
        <v>0</v>
      </c>
      <c r="J2199" s="67">
        <f t="shared" si="866"/>
        <v>0</v>
      </c>
      <c r="K2199" s="67">
        <f t="shared" si="866"/>
        <v>0</v>
      </c>
      <c r="L2199" s="67">
        <f t="shared" si="866"/>
        <v>1</v>
      </c>
      <c r="M2199" s="54" t="s">
        <v>14</v>
      </c>
    </row>
    <row r="2200" spans="1:13" ht="15" customHeight="1" thickTop="1" thickBot="1">
      <c r="A2200" s="64" t="s">
        <v>31</v>
      </c>
      <c r="B2200" s="65"/>
      <c r="C2200" s="65"/>
      <c r="D2200" s="65"/>
      <c r="E2200" s="50"/>
      <c r="F2200" s="50">
        <v>24</v>
      </c>
      <c r="G2200" s="66">
        <f t="shared" si="865"/>
        <v>24</v>
      </c>
      <c r="H2200" s="67">
        <f t="shared" si="866"/>
        <v>0</v>
      </c>
      <c r="I2200" s="67">
        <f t="shared" si="866"/>
        <v>0</v>
      </c>
      <c r="J2200" s="67">
        <f t="shared" si="866"/>
        <v>0</v>
      </c>
      <c r="K2200" s="67">
        <f t="shared" si="866"/>
        <v>0</v>
      </c>
      <c r="L2200" s="67">
        <f t="shared" si="866"/>
        <v>1</v>
      </c>
      <c r="M2200" s="54" t="s">
        <v>14</v>
      </c>
    </row>
    <row r="2201" spans="1:13" ht="15" customHeight="1" thickTop="1" thickBot="1">
      <c r="A2201" s="64" t="s">
        <v>32</v>
      </c>
      <c r="B2201" s="65"/>
      <c r="C2201" s="65"/>
      <c r="D2201" s="65"/>
      <c r="E2201" s="50"/>
      <c r="F2201" s="50">
        <v>24</v>
      </c>
      <c r="G2201" s="66">
        <f t="shared" si="865"/>
        <v>24</v>
      </c>
      <c r="H2201" s="67">
        <f t="shared" si="866"/>
        <v>0</v>
      </c>
      <c r="I2201" s="67">
        <f t="shared" si="866"/>
        <v>0</v>
      </c>
      <c r="J2201" s="67">
        <f t="shared" si="866"/>
        <v>0</v>
      </c>
      <c r="K2201" s="67">
        <f t="shared" si="866"/>
        <v>0</v>
      </c>
      <c r="L2201" s="67">
        <f t="shared" si="866"/>
        <v>1</v>
      </c>
      <c r="M2201" s="54" t="s">
        <v>14</v>
      </c>
    </row>
    <row r="2202" spans="1:13" ht="15" customHeight="1" thickTop="1" thickBot="1">
      <c r="A2202" s="64" t="s">
        <v>33</v>
      </c>
      <c r="B2202" s="65"/>
      <c r="C2202" s="65"/>
      <c r="D2202" s="65"/>
      <c r="E2202" s="50">
        <v>1</v>
      </c>
      <c r="F2202" s="50">
        <v>23</v>
      </c>
      <c r="G2202" s="66">
        <f t="shared" si="865"/>
        <v>24</v>
      </c>
      <c r="H2202" s="67">
        <f t="shared" si="866"/>
        <v>0</v>
      </c>
      <c r="I2202" s="67">
        <f t="shared" si="866"/>
        <v>0</v>
      </c>
      <c r="J2202" s="67">
        <f t="shared" si="866"/>
        <v>0</v>
      </c>
      <c r="K2202" s="67">
        <f t="shared" si="866"/>
        <v>4.1666666666666664E-2</v>
      </c>
      <c r="L2202" s="67">
        <f t="shared" si="866"/>
        <v>0.95833333333333337</v>
      </c>
      <c r="M2202" s="54" t="s">
        <v>14</v>
      </c>
    </row>
    <row r="2203" spans="1:13" ht="15" customHeight="1" thickTop="1" thickBot="1">
      <c r="A2203" s="68" t="s">
        <v>24</v>
      </c>
      <c r="B2203" s="69">
        <f t="shared" ref="B2203:F2203" si="867">IFERROR(AVERAGE(B2199:B2202),0)</f>
        <v>0</v>
      </c>
      <c r="C2203" s="69">
        <f t="shared" si="867"/>
        <v>0</v>
      </c>
      <c r="D2203" s="69">
        <f t="shared" si="867"/>
        <v>0</v>
      </c>
      <c r="E2203" s="69">
        <f t="shared" si="867"/>
        <v>1</v>
      </c>
      <c r="F2203" s="69">
        <f t="shared" si="867"/>
        <v>23.75</v>
      </c>
      <c r="G2203" s="69">
        <f>SUM(AVERAGE(G2199:G2202))</f>
        <v>24</v>
      </c>
      <c r="H2203" s="63">
        <f>AVERAGE(H2199:H2202)*0.2</f>
        <v>0</v>
      </c>
      <c r="I2203" s="63">
        <f>AVERAGE(I2199:I2202)*0.4</f>
        <v>0</v>
      </c>
      <c r="J2203" s="63">
        <f>AVERAGE(J2199:J2202)*0.6</f>
        <v>0</v>
      </c>
      <c r="K2203" s="63">
        <f>AVERAGE(K2199:K2202)*0.8</f>
        <v>8.3333333333333332E-3</v>
      </c>
      <c r="L2203" s="70">
        <f>AVERAGE(L2199:L2202)*1</f>
        <v>0.98958333333333337</v>
      </c>
      <c r="M2203" s="63">
        <f>SUM(H2203:L2203)</f>
        <v>0.99791666666666667</v>
      </c>
    </row>
    <row r="2204" spans="1:13" ht="15" customHeight="1" thickTop="1" thickBot="1">
      <c r="A2204" s="71" t="s">
        <v>114</v>
      </c>
      <c r="B2204" s="72"/>
      <c r="C2204" s="72"/>
      <c r="D2204" s="72"/>
      <c r="E2204" s="72"/>
      <c r="F2204" s="72"/>
      <c r="G2204" s="73">
        <f>SUM(B2204:F2204)</f>
        <v>0</v>
      </c>
      <c r="H2204" s="74">
        <f t="shared" ref="H2204:L2204" si="868">IFERROR(B2204/$G$2204,0)</f>
        <v>0</v>
      </c>
      <c r="I2204" s="74">
        <f t="shared" si="868"/>
        <v>0</v>
      </c>
      <c r="J2204" s="74">
        <f t="shared" si="868"/>
        <v>0</v>
      </c>
      <c r="K2204" s="74">
        <f t="shared" si="868"/>
        <v>0</v>
      </c>
      <c r="L2204" s="74">
        <f t="shared" si="868"/>
        <v>0</v>
      </c>
      <c r="M2204" s="54" t="s">
        <v>14</v>
      </c>
    </row>
    <row r="2205" spans="1:13" ht="15" customHeight="1" thickTop="1" thickBot="1">
      <c r="A2205" s="170" t="s">
        <v>35</v>
      </c>
      <c r="B2205" s="171"/>
      <c r="C2205" s="171"/>
      <c r="D2205" s="171"/>
      <c r="E2205" s="171"/>
      <c r="F2205" s="172"/>
      <c r="G2205" s="75">
        <v>24</v>
      </c>
      <c r="H2205" s="63" t="s">
        <v>14</v>
      </c>
      <c r="I2205" s="63" t="s">
        <v>14</v>
      </c>
      <c r="J2205" s="63" t="s">
        <v>14</v>
      </c>
      <c r="K2205" s="63" t="s">
        <v>14</v>
      </c>
      <c r="L2205" s="63" t="s">
        <v>14</v>
      </c>
      <c r="M2205" s="63">
        <f>(M2185+M2192+M2197+M2203)/4</f>
        <v>0.99086805555555557</v>
      </c>
    </row>
    <row r="2206" spans="1:13" ht="15" customHeight="1" thickTop="1">
      <c r="A2206" s="37"/>
      <c r="B2206" s="37"/>
      <c r="C2206" s="37"/>
      <c r="D2206" s="37"/>
      <c r="E2206" s="37"/>
      <c r="F2206" s="37"/>
      <c r="G2206" s="37"/>
      <c r="H2206" s="37"/>
      <c r="I2206" s="37"/>
      <c r="J2206" s="37"/>
      <c r="K2206" s="37"/>
      <c r="L2206" s="37"/>
      <c r="M2206" s="37"/>
    </row>
    <row r="2207" spans="1:13" ht="15" customHeight="1" thickBot="1">
      <c r="A2207" s="37"/>
      <c r="B2207" s="37"/>
      <c r="C2207" s="37"/>
      <c r="D2207" s="37"/>
      <c r="E2207" s="37"/>
      <c r="F2207" s="37"/>
      <c r="G2207" s="37"/>
      <c r="H2207" s="37"/>
      <c r="I2207" s="37"/>
      <c r="J2207" s="37"/>
      <c r="K2207" s="37"/>
      <c r="L2207" s="37"/>
      <c r="M2207" s="37"/>
    </row>
    <row r="2208" spans="1:13" ht="15" customHeight="1" thickTop="1" thickBot="1">
      <c r="A2208" s="39" t="s">
        <v>0</v>
      </c>
      <c r="B2208" s="153" t="s">
        <v>49</v>
      </c>
      <c r="C2208" s="154"/>
      <c r="D2208" s="154"/>
      <c r="E2208" s="154"/>
      <c r="F2208" s="154"/>
      <c r="G2208" s="155"/>
      <c r="H2208" s="156" t="s">
        <v>111</v>
      </c>
      <c r="I2208" s="157"/>
      <c r="J2208" s="158"/>
      <c r="K2208" s="40" t="s">
        <v>2</v>
      </c>
      <c r="L2208" s="159">
        <v>45373</v>
      </c>
      <c r="M2208" s="160"/>
    </row>
    <row r="2209" spans="1:13" ht="15" customHeight="1" thickBot="1">
      <c r="A2209" s="161" t="s">
        <v>3</v>
      </c>
      <c r="B2209" s="162"/>
      <c r="C2209" s="162"/>
      <c r="D2209" s="162"/>
      <c r="E2209" s="162"/>
      <c r="F2209" s="162"/>
      <c r="G2209" s="163"/>
      <c r="H2209" s="41" t="s">
        <v>112</v>
      </c>
      <c r="I2209" s="167">
        <v>22</v>
      </c>
      <c r="J2209" s="155"/>
      <c r="K2209" s="42"/>
      <c r="L2209" s="41"/>
      <c r="M2209" s="41"/>
    </row>
    <row r="2210" spans="1:13" ht="15" customHeight="1" thickBot="1">
      <c r="A2210" s="164"/>
      <c r="B2210" s="165"/>
      <c r="C2210" s="165"/>
      <c r="D2210" s="165"/>
      <c r="E2210" s="165"/>
      <c r="F2210" s="165"/>
      <c r="G2210" s="166"/>
      <c r="H2210" s="41" t="s">
        <v>113</v>
      </c>
      <c r="I2210" s="167">
        <v>2</v>
      </c>
      <c r="J2210" s="155"/>
      <c r="K2210" s="41"/>
      <c r="L2210" s="41"/>
      <c r="M2210" s="41"/>
    </row>
    <row r="2211" spans="1:13" ht="15" customHeight="1" thickBot="1">
      <c r="A2211" s="43" t="s">
        <v>4</v>
      </c>
      <c r="B2211" s="168" t="s">
        <v>5</v>
      </c>
      <c r="C2211" s="169"/>
      <c r="D2211" s="169"/>
      <c r="E2211" s="169"/>
      <c r="F2211" s="169"/>
      <c r="G2211" s="169"/>
      <c r="H2211" s="167" t="s">
        <v>5</v>
      </c>
      <c r="I2211" s="154"/>
      <c r="J2211" s="154"/>
      <c r="K2211" s="154"/>
      <c r="L2211" s="154"/>
      <c r="M2211" s="155"/>
    </row>
    <row r="2212" spans="1:13" ht="15" customHeight="1" thickTop="1" thickBot="1">
      <c r="A2212" s="44" t="s">
        <v>6</v>
      </c>
      <c r="B2212" s="45" t="s">
        <v>7</v>
      </c>
      <c r="C2212" s="45" t="s">
        <v>8</v>
      </c>
      <c r="D2212" s="45" t="s">
        <v>9</v>
      </c>
      <c r="E2212" s="45" t="s">
        <v>10</v>
      </c>
      <c r="F2212" s="45" t="s">
        <v>11</v>
      </c>
      <c r="G2212" s="46" t="s">
        <v>12</v>
      </c>
      <c r="H2212" s="47" t="s">
        <v>7</v>
      </c>
      <c r="I2212" s="47" t="s">
        <v>8</v>
      </c>
      <c r="J2212" s="47" t="s">
        <v>9</v>
      </c>
      <c r="K2212" s="47" t="s">
        <v>10</v>
      </c>
      <c r="L2212" s="47" t="s">
        <v>11</v>
      </c>
      <c r="M2212" s="48" t="s">
        <v>12</v>
      </c>
    </row>
    <row r="2213" spans="1:13" ht="15" customHeight="1" thickTop="1" thickBot="1">
      <c r="A2213" s="49" t="s">
        <v>13</v>
      </c>
      <c r="B2213" s="50"/>
      <c r="C2213" s="50"/>
      <c r="D2213" s="50"/>
      <c r="E2213" s="50">
        <v>2</v>
      </c>
      <c r="F2213" s="50">
        <v>22</v>
      </c>
      <c r="G2213" s="51">
        <f t="shared" ref="G2213:G2215" si="869">SUM(B2213:F2213)</f>
        <v>24</v>
      </c>
      <c r="H2213" s="52">
        <f t="shared" ref="H2213:L2215" si="870">IFERROR(B2213/$G$2213,0)</f>
        <v>0</v>
      </c>
      <c r="I2213" s="52">
        <f t="shared" si="870"/>
        <v>0</v>
      </c>
      <c r="J2213" s="52">
        <f t="shared" si="870"/>
        <v>0</v>
      </c>
      <c r="K2213" s="52">
        <f t="shared" si="870"/>
        <v>8.3333333333333329E-2</v>
      </c>
      <c r="L2213" s="52">
        <f t="shared" si="870"/>
        <v>0.91666666666666663</v>
      </c>
      <c r="M2213" s="53" t="s">
        <v>14</v>
      </c>
    </row>
    <row r="2214" spans="1:13" ht="15" customHeight="1" thickTop="1" thickBot="1">
      <c r="A2214" s="49" t="s">
        <v>15</v>
      </c>
      <c r="B2214" s="50"/>
      <c r="C2214" s="50"/>
      <c r="D2214" s="50"/>
      <c r="E2214" s="50">
        <v>2</v>
      </c>
      <c r="F2214" s="50">
        <v>22</v>
      </c>
      <c r="G2214" s="51">
        <f t="shared" si="869"/>
        <v>24</v>
      </c>
      <c r="H2214" s="52">
        <f t="shared" si="870"/>
        <v>0</v>
      </c>
      <c r="I2214" s="52">
        <f t="shared" si="870"/>
        <v>0</v>
      </c>
      <c r="J2214" s="52">
        <f t="shared" si="870"/>
        <v>0</v>
      </c>
      <c r="K2214" s="52">
        <f t="shared" si="870"/>
        <v>8.3333333333333329E-2</v>
      </c>
      <c r="L2214" s="52">
        <f t="shared" si="870"/>
        <v>0.91666666666666663</v>
      </c>
      <c r="M2214" s="54" t="s">
        <v>14</v>
      </c>
    </row>
    <row r="2215" spans="1:13" ht="15" customHeight="1" thickTop="1" thickBot="1">
      <c r="A2215" s="49" t="s">
        <v>16</v>
      </c>
      <c r="B2215" s="50"/>
      <c r="C2215" s="50"/>
      <c r="D2215" s="50"/>
      <c r="E2215" s="50">
        <v>1</v>
      </c>
      <c r="F2215" s="50">
        <v>23</v>
      </c>
      <c r="G2215" s="51">
        <f t="shared" si="869"/>
        <v>24</v>
      </c>
      <c r="H2215" s="52">
        <f t="shared" si="870"/>
        <v>0</v>
      </c>
      <c r="I2215" s="52">
        <f t="shared" si="870"/>
        <v>0</v>
      </c>
      <c r="J2215" s="52">
        <f t="shared" si="870"/>
        <v>0</v>
      </c>
      <c r="K2215" s="52">
        <f t="shared" si="870"/>
        <v>4.1666666666666664E-2</v>
      </c>
      <c r="L2215" s="52">
        <f t="shared" si="870"/>
        <v>0.95833333333333337</v>
      </c>
      <c r="M2215" s="54" t="s">
        <v>14</v>
      </c>
    </row>
    <row r="2216" spans="1:13" ht="15" customHeight="1" thickTop="1" thickBot="1">
      <c r="A2216" s="55" t="s">
        <v>17</v>
      </c>
      <c r="B2216" s="56">
        <f t="shared" ref="B2216:E2216" si="871">IFERROR(AVERAGE(B2213:B2215),0)</f>
        <v>0</v>
      </c>
      <c r="C2216" s="56">
        <f t="shared" si="871"/>
        <v>0</v>
      </c>
      <c r="D2216" s="56">
        <f t="shared" si="871"/>
        <v>0</v>
      </c>
      <c r="E2216" s="56">
        <f t="shared" si="871"/>
        <v>1.6666666666666667</v>
      </c>
      <c r="F2216" s="56"/>
      <c r="G2216" s="56">
        <f>SUM(AVERAGE(G2213:G2215))</f>
        <v>24</v>
      </c>
      <c r="H2216" s="57">
        <f>AVERAGE(H2213:H2215)*0.2</f>
        <v>0</v>
      </c>
      <c r="I2216" s="57">
        <f>AVERAGE(I2213:I2215)*0.4</f>
        <v>0</v>
      </c>
      <c r="J2216" s="57">
        <f>AVERAGE(J2213:J2215)*0.6</f>
        <v>0</v>
      </c>
      <c r="K2216" s="57">
        <f>AVERAGE(K2213:K2215)*0.8</f>
        <v>5.5555555555555552E-2</v>
      </c>
      <c r="L2216" s="57">
        <f>AVERAGE(L2213:L2215)*1</f>
        <v>0.93055555555555547</v>
      </c>
      <c r="M2216" s="58">
        <f>SUM(H2216:L2216)</f>
        <v>0.98611111111111105</v>
      </c>
    </row>
    <row r="2217" spans="1:13" ht="15" customHeight="1" thickTop="1" thickBot="1">
      <c r="A2217" s="59" t="s">
        <v>18</v>
      </c>
      <c r="B2217" s="45" t="s">
        <v>7</v>
      </c>
      <c r="C2217" s="45" t="s">
        <v>8</v>
      </c>
      <c r="D2217" s="45" t="s">
        <v>9</v>
      </c>
      <c r="E2217" s="45" t="s">
        <v>10</v>
      </c>
      <c r="F2217" s="45" t="s">
        <v>11</v>
      </c>
      <c r="G2217" s="46" t="s">
        <v>12</v>
      </c>
      <c r="H2217" s="45" t="s">
        <v>7</v>
      </c>
      <c r="I2217" s="45" t="s">
        <v>8</v>
      </c>
      <c r="J2217" s="45" t="s">
        <v>9</v>
      </c>
      <c r="K2217" s="45" t="s">
        <v>10</v>
      </c>
      <c r="L2217" s="60" t="s">
        <v>11</v>
      </c>
      <c r="M2217" s="46" t="s">
        <v>12</v>
      </c>
    </row>
    <row r="2218" spans="1:13" ht="15" customHeight="1" thickTop="1" thickBot="1">
      <c r="A2218" s="49" t="s">
        <v>19</v>
      </c>
      <c r="B2218" s="50"/>
      <c r="C2218" s="50"/>
      <c r="D2218" s="50"/>
      <c r="E2218" s="50">
        <v>2</v>
      </c>
      <c r="F2218" s="50">
        <v>22</v>
      </c>
      <c r="G2218" s="51">
        <f t="shared" ref="G2218:G2222" si="872">SUM(B2218:F2218)</f>
        <v>24</v>
      </c>
      <c r="H2218" s="52">
        <f t="shared" ref="H2218:L2222" si="873">IFERROR(B2218/$G$2218,0)</f>
        <v>0</v>
      </c>
      <c r="I2218" s="52">
        <f t="shared" si="873"/>
        <v>0</v>
      </c>
      <c r="J2218" s="52">
        <f t="shared" si="873"/>
        <v>0</v>
      </c>
      <c r="K2218" s="52">
        <f t="shared" si="873"/>
        <v>8.3333333333333329E-2</v>
      </c>
      <c r="L2218" s="52">
        <f t="shared" si="873"/>
        <v>0.91666666666666663</v>
      </c>
      <c r="M2218" s="54" t="s">
        <v>14</v>
      </c>
    </row>
    <row r="2219" spans="1:13" ht="15" customHeight="1" thickTop="1" thickBot="1">
      <c r="A2219" s="49" t="s">
        <v>20</v>
      </c>
      <c r="B2219" s="50"/>
      <c r="C2219" s="50"/>
      <c r="D2219" s="50"/>
      <c r="E2219" s="50">
        <v>1</v>
      </c>
      <c r="F2219" s="50">
        <v>23</v>
      </c>
      <c r="G2219" s="51">
        <f t="shared" si="872"/>
        <v>24</v>
      </c>
      <c r="H2219" s="52">
        <f t="shared" si="873"/>
        <v>0</v>
      </c>
      <c r="I2219" s="52">
        <f t="shared" si="873"/>
        <v>0</v>
      </c>
      <c r="J2219" s="52">
        <f t="shared" si="873"/>
        <v>0</v>
      </c>
      <c r="K2219" s="52">
        <f t="shared" si="873"/>
        <v>4.1666666666666664E-2</v>
      </c>
      <c r="L2219" s="52">
        <f t="shared" si="873"/>
        <v>0.95833333333333337</v>
      </c>
      <c r="M2219" s="54" t="s">
        <v>14</v>
      </c>
    </row>
    <row r="2220" spans="1:13" ht="15" customHeight="1" thickTop="1" thickBot="1">
      <c r="A2220" s="49" t="s">
        <v>21</v>
      </c>
      <c r="B2220" s="50"/>
      <c r="C2220" s="50"/>
      <c r="D2220" s="50"/>
      <c r="E2220" s="50">
        <v>3</v>
      </c>
      <c r="F2220" s="50">
        <v>21</v>
      </c>
      <c r="G2220" s="51">
        <f t="shared" si="872"/>
        <v>24</v>
      </c>
      <c r="H2220" s="52">
        <f t="shared" si="873"/>
        <v>0</v>
      </c>
      <c r="I2220" s="52">
        <f t="shared" si="873"/>
        <v>0</v>
      </c>
      <c r="J2220" s="52">
        <f t="shared" si="873"/>
        <v>0</v>
      </c>
      <c r="K2220" s="52">
        <f t="shared" si="873"/>
        <v>0.125</v>
      </c>
      <c r="L2220" s="52">
        <f t="shared" si="873"/>
        <v>0.875</v>
      </c>
      <c r="M2220" s="54" t="s">
        <v>14</v>
      </c>
    </row>
    <row r="2221" spans="1:13" ht="15" customHeight="1" thickTop="1" thickBot="1">
      <c r="A2221" s="49" t="s">
        <v>22</v>
      </c>
      <c r="B2221" s="50"/>
      <c r="C2221" s="50"/>
      <c r="D2221" s="50"/>
      <c r="E2221" s="50">
        <v>2</v>
      </c>
      <c r="F2221" s="50">
        <v>22</v>
      </c>
      <c r="G2221" s="51">
        <f t="shared" si="872"/>
        <v>24</v>
      </c>
      <c r="H2221" s="52">
        <f t="shared" si="873"/>
        <v>0</v>
      </c>
      <c r="I2221" s="52">
        <f t="shared" si="873"/>
        <v>0</v>
      </c>
      <c r="J2221" s="52">
        <f t="shared" si="873"/>
        <v>0</v>
      </c>
      <c r="K2221" s="52">
        <f t="shared" si="873"/>
        <v>8.3333333333333329E-2</v>
      </c>
      <c r="L2221" s="52">
        <f t="shared" si="873"/>
        <v>0.91666666666666663</v>
      </c>
      <c r="M2221" s="54" t="s">
        <v>14</v>
      </c>
    </row>
    <row r="2222" spans="1:13" ht="15" customHeight="1" thickTop="1" thickBot="1">
      <c r="A2222" s="49" t="s">
        <v>23</v>
      </c>
      <c r="B2222" s="50"/>
      <c r="C2222" s="50"/>
      <c r="D2222" s="50"/>
      <c r="E2222" s="50">
        <v>1</v>
      </c>
      <c r="F2222" s="50">
        <v>23</v>
      </c>
      <c r="G2222" s="51">
        <f t="shared" si="872"/>
        <v>24</v>
      </c>
      <c r="H2222" s="52">
        <f t="shared" si="873"/>
        <v>0</v>
      </c>
      <c r="I2222" s="52">
        <f t="shared" si="873"/>
        <v>0</v>
      </c>
      <c r="J2222" s="52">
        <f t="shared" si="873"/>
        <v>0</v>
      </c>
      <c r="K2222" s="52">
        <f t="shared" si="873"/>
        <v>4.1666666666666664E-2</v>
      </c>
      <c r="L2222" s="52">
        <f t="shared" si="873"/>
        <v>0.95833333333333337</v>
      </c>
      <c r="M2222" s="54"/>
    </row>
    <row r="2223" spans="1:13" ht="15" customHeight="1" thickTop="1" thickBot="1">
      <c r="A2223" s="55" t="s">
        <v>24</v>
      </c>
      <c r="B2223" s="56">
        <f t="shared" ref="B2223:E2223" si="874">IFERROR(AVERAGE(B2218:B2222),0)</f>
        <v>0</v>
      </c>
      <c r="C2223" s="56">
        <f t="shared" si="874"/>
        <v>0</v>
      </c>
      <c r="D2223" s="56">
        <f t="shared" si="874"/>
        <v>0</v>
      </c>
      <c r="E2223" s="56">
        <f t="shared" si="874"/>
        <v>1.8</v>
      </c>
      <c r="F2223" s="56"/>
      <c r="G2223" s="56">
        <f>SUM(AVERAGE(G2218:G2222))</f>
        <v>24</v>
      </c>
      <c r="H2223" s="58">
        <f>AVERAGE(H2218:H2222)*0.2</f>
        <v>0</v>
      </c>
      <c r="I2223" s="58">
        <f>AVERAGE(I2218:I2222)*0.4</f>
        <v>0</v>
      </c>
      <c r="J2223" s="58">
        <f>AVERAGE(J2218:J2222)*0.6</f>
        <v>0</v>
      </c>
      <c r="K2223" s="58">
        <f>AVERAGE(K2218:K2222)*0.8</f>
        <v>0.06</v>
      </c>
      <c r="L2223" s="61">
        <f>AVERAGE(L2218:L2222)*1</f>
        <v>0.92500000000000004</v>
      </c>
      <c r="M2223" s="58">
        <f>SUM(H2223:L2223)</f>
        <v>0.9850000000000001</v>
      </c>
    </row>
    <row r="2224" spans="1:13" ht="15" customHeight="1" thickTop="1" thickBot="1">
      <c r="A2224" s="59" t="s">
        <v>25</v>
      </c>
      <c r="B2224" s="45" t="s">
        <v>7</v>
      </c>
      <c r="C2224" s="45" t="s">
        <v>8</v>
      </c>
      <c r="D2224" s="45" t="s">
        <v>9</v>
      </c>
      <c r="E2224" s="45" t="s">
        <v>10</v>
      </c>
      <c r="F2224" s="45" t="s">
        <v>11</v>
      </c>
      <c r="G2224" s="46" t="s">
        <v>12</v>
      </c>
      <c r="H2224" s="45" t="s">
        <v>7</v>
      </c>
      <c r="I2224" s="45" t="s">
        <v>8</v>
      </c>
      <c r="J2224" s="45" t="s">
        <v>9</v>
      </c>
      <c r="K2224" s="45" t="s">
        <v>10</v>
      </c>
      <c r="L2224" s="60" t="s">
        <v>11</v>
      </c>
      <c r="M2224" s="46" t="s">
        <v>12</v>
      </c>
    </row>
    <row r="2225" spans="1:13" ht="15" customHeight="1" thickTop="1" thickBot="1">
      <c r="A2225" s="49" t="s">
        <v>26</v>
      </c>
      <c r="B2225" s="50"/>
      <c r="C2225" s="50"/>
      <c r="D2225" s="50"/>
      <c r="E2225" s="50">
        <v>2</v>
      </c>
      <c r="F2225" s="50">
        <v>22</v>
      </c>
      <c r="G2225" s="51">
        <f t="shared" ref="G2225:G2227" si="875">SUM(B2225:F2225)</f>
        <v>24</v>
      </c>
      <c r="H2225" s="52">
        <f t="shared" ref="H2225:L2227" si="876">IFERROR(B2225/$G$2225,0)</f>
        <v>0</v>
      </c>
      <c r="I2225" s="52">
        <f t="shared" si="876"/>
        <v>0</v>
      </c>
      <c r="J2225" s="52">
        <f t="shared" si="876"/>
        <v>0</v>
      </c>
      <c r="K2225" s="52">
        <f t="shared" si="876"/>
        <v>8.3333333333333329E-2</v>
      </c>
      <c r="L2225" s="52">
        <f t="shared" si="876"/>
        <v>0.91666666666666663</v>
      </c>
      <c r="M2225" s="54" t="s">
        <v>14</v>
      </c>
    </row>
    <row r="2226" spans="1:13" ht="15" customHeight="1" thickTop="1" thickBot="1">
      <c r="A2226" s="49" t="s">
        <v>27</v>
      </c>
      <c r="B2226" s="50"/>
      <c r="C2226" s="50"/>
      <c r="D2226" s="50"/>
      <c r="E2226" s="50">
        <v>2</v>
      </c>
      <c r="F2226" s="50">
        <v>22</v>
      </c>
      <c r="G2226" s="51">
        <f t="shared" si="875"/>
        <v>24</v>
      </c>
      <c r="H2226" s="52">
        <f t="shared" si="876"/>
        <v>0</v>
      </c>
      <c r="I2226" s="52">
        <f t="shared" si="876"/>
        <v>0</v>
      </c>
      <c r="J2226" s="52">
        <f t="shared" si="876"/>
        <v>0</v>
      </c>
      <c r="K2226" s="52">
        <f t="shared" si="876"/>
        <v>8.3333333333333329E-2</v>
      </c>
      <c r="L2226" s="52">
        <f t="shared" si="876"/>
        <v>0.91666666666666663</v>
      </c>
      <c r="M2226" s="54" t="s">
        <v>14</v>
      </c>
    </row>
    <row r="2227" spans="1:13" ht="15" customHeight="1" thickTop="1" thickBot="1">
      <c r="A2227" s="49" t="s">
        <v>28</v>
      </c>
      <c r="B2227" s="50"/>
      <c r="C2227" s="50"/>
      <c r="D2227" s="50"/>
      <c r="E2227" s="50">
        <v>2</v>
      </c>
      <c r="F2227" s="50">
        <v>22</v>
      </c>
      <c r="G2227" s="51">
        <f t="shared" si="875"/>
        <v>24</v>
      </c>
      <c r="H2227" s="52">
        <f t="shared" si="876"/>
        <v>0</v>
      </c>
      <c r="I2227" s="52">
        <f t="shared" si="876"/>
        <v>0</v>
      </c>
      <c r="J2227" s="52">
        <f t="shared" si="876"/>
        <v>0</v>
      </c>
      <c r="K2227" s="52">
        <f t="shared" si="876"/>
        <v>8.3333333333333329E-2</v>
      </c>
      <c r="L2227" s="52">
        <f t="shared" si="876"/>
        <v>0.91666666666666663</v>
      </c>
      <c r="M2227" s="54" t="s">
        <v>14</v>
      </c>
    </row>
    <row r="2228" spans="1:13" ht="15" customHeight="1" thickTop="1" thickBot="1">
      <c r="A2228" s="55" t="s">
        <v>24</v>
      </c>
      <c r="B2228" s="56">
        <f t="shared" ref="B2228:F2228" si="877">IFERROR(AVERAGE(B2225:B2227),0)</f>
        <v>0</v>
      </c>
      <c r="C2228" s="56">
        <f t="shared" si="877"/>
        <v>0</v>
      </c>
      <c r="D2228" s="62">
        <f t="shared" si="877"/>
        <v>0</v>
      </c>
      <c r="E2228" s="62">
        <f t="shared" si="877"/>
        <v>2</v>
      </c>
      <c r="F2228" s="62">
        <f t="shared" si="877"/>
        <v>22</v>
      </c>
      <c r="G2228" s="62">
        <f>SUM(AVERAGE(G2225:G2227))</f>
        <v>24</v>
      </c>
      <c r="H2228" s="58">
        <f>AVERAGE(H2225:H2227)*0.2</f>
        <v>0</v>
      </c>
      <c r="I2228" s="58">
        <f>AVERAGE(I2225:I2227)*0.4</f>
        <v>0</v>
      </c>
      <c r="J2228" s="58">
        <f>AVERAGE(J2225:J2227)*0.6</f>
        <v>0</v>
      </c>
      <c r="K2228" s="58">
        <f>AVERAGE(K2225:K2227)*0.8</f>
        <v>6.6666666666666666E-2</v>
      </c>
      <c r="L2228" s="61">
        <f>AVERAGE(L2225:L2227)*1</f>
        <v>0.91666666666666663</v>
      </c>
      <c r="M2228" s="63">
        <f>SUM(H2228:L2228)</f>
        <v>0.98333333333333328</v>
      </c>
    </row>
    <row r="2229" spans="1:13" ht="15" customHeight="1" thickTop="1" thickBot="1">
      <c r="A2229" s="44" t="s">
        <v>29</v>
      </c>
      <c r="B2229" s="45" t="s">
        <v>7</v>
      </c>
      <c r="C2229" s="45" t="s">
        <v>8</v>
      </c>
      <c r="D2229" s="45" t="s">
        <v>9</v>
      </c>
      <c r="E2229" s="45" t="s">
        <v>10</v>
      </c>
      <c r="F2229" s="45" t="s">
        <v>11</v>
      </c>
      <c r="G2229" s="46" t="s">
        <v>12</v>
      </c>
      <c r="H2229" s="45" t="s">
        <v>7</v>
      </c>
      <c r="I2229" s="45" t="s">
        <v>8</v>
      </c>
      <c r="J2229" s="45" t="s">
        <v>9</v>
      </c>
      <c r="K2229" s="45" t="s">
        <v>10</v>
      </c>
      <c r="L2229" s="60" t="s">
        <v>11</v>
      </c>
      <c r="M2229" s="46" t="s">
        <v>12</v>
      </c>
    </row>
    <row r="2230" spans="1:13" ht="15" customHeight="1" thickTop="1" thickBot="1">
      <c r="A2230" s="64" t="s">
        <v>30</v>
      </c>
      <c r="B2230" s="65"/>
      <c r="C2230" s="65"/>
      <c r="D2230" s="65"/>
      <c r="E2230" s="50">
        <v>2</v>
      </c>
      <c r="F2230" s="50">
        <v>22</v>
      </c>
      <c r="G2230" s="66">
        <f t="shared" ref="G2230:G2233" si="878">SUM(B2230:F2230)</f>
        <v>24</v>
      </c>
      <c r="H2230" s="67">
        <f t="shared" ref="H2230:L2233" si="879">IFERROR(B2230/$G$2230,0)</f>
        <v>0</v>
      </c>
      <c r="I2230" s="67">
        <f t="shared" si="879"/>
        <v>0</v>
      </c>
      <c r="J2230" s="67">
        <f t="shared" si="879"/>
        <v>0</v>
      </c>
      <c r="K2230" s="67">
        <f t="shared" si="879"/>
        <v>8.3333333333333329E-2</v>
      </c>
      <c r="L2230" s="67">
        <f t="shared" si="879"/>
        <v>0.91666666666666663</v>
      </c>
      <c r="M2230" s="54" t="s">
        <v>14</v>
      </c>
    </row>
    <row r="2231" spans="1:13" ht="15" customHeight="1" thickTop="1" thickBot="1">
      <c r="A2231" s="64" t="s">
        <v>31</v>
      </c>
      <c r="B2231" s="65"/>
      <c r="C2231" s="65"/>
      <c r="D2231" s="65"/>
      <c r="E2231" s="50">
        <v>1</v>
      </c>
      <c r="F2231" s="50">
        <v>23</v>
      </c>
      <c r="G2231" s="66">
        <f t="shared" si="878"/>
        <v>24</v>
      </c>
      <c r="H2231" s="67">
        <f t="shared" si="879"/>
        <v>0</v>
      </c>
      <c r="I2231" s="67">
        <f t="shared" si="879"/>
        <v>0</v>
      </c>
      <c r="J2231" s="67">
        <f t="shared" si="879"/>
        <v>0</v>
      </c>
      <c r="K2231" s="67">
        <f t="shared" si="879"/>
        <v>4.1666666666666664E-2</v>
      </c>
      <c r="L2231" s="67">
        <f t="shared" si="879"/>
        <v>0.95833333333333337</v>
      </c>
      <c r="M2231" s="54" t="s">
        <v>14</v>
      </c>
    </row>
    <row r="2232" spans="1:13" ht="15" customHeight="1" thickTop="1" thickBot="1">
      <c r="A2232" s="64" t="s">
        <v>32</v>
      </c>
      <c r="B2232" s="65"/>
      <c r="C2232" s="65"/>
      <c r="D2232" s="65"/>
      <c r="E2232" s="50">
        <v>2</v>
      </c>
      <c r="F2232" s="50">
        <v>22</v>
      </c>
      <c r="G2232" s="66">
        <f t="shared" si="878"/>
        <v>24</v>
      </c>
      <c r="H2232" s="67">
        <f t="shared" si="879"/>
        <v>0</v>
      </c>
      <c r="I2232" s="67">
        <f t="shared" si="879"/>
        <v>0</v>
      </c>
      <c r="J2232" s="67">
        <f t="shared" si="879"/>
        <v>0</v>
      </c>
      <c r="K2232" s="67">
        <f t="shared" si="879"/>
        <v>8.3333333333333329E-2</v>
      </c>
      <c r="L2232" s="67">
        <f t="shared" si="879"/>
        <v>0.91666666666666663</v>
      </c>
      <c r="M2232" s="54" t="s">
        <v>14</v>
      </c>
    </row>
    <row r="2233" spans="1:13" ht="15" customHeight="1" thickTop="1" thickBot="1">
      <c r="A2233" s="64" t="s">
        <v>33</v>
      </c>
      <c r="B2233" s="65"/>
      <c r="C2233" s="65"/>
      <c r="D2233" s="65"/>
      <c r="E2233" s="50">
        <v>1</v>
      </c>
      <c r="F2233" s="50">
        <v>23</v>
      </c>
      <c r="G2233" s="66">
        <f t="shared" si="878"/>
        <v>24</v>
      </c>
      <c r="H2233" s="67">
        <f t="shared" si="879"/>
        <v>0</v>
      </c>
      <c r="I2233" s="67">
        <f t="shared" si="879"/>
        <v>0</v>
      </c>
      <c r="J2233" s="67">
        <f t="shared" si="879"/>
        <v>0</v>
      </c>
      <c r="K2233" s="67">
        <f t="shared" si="879"/>
        <v>4.1666666666666664E-2</v>
      </c>
      <c r="L2233" s="67">
        <f t="shared" si="879"/>
        <v>0.95833333333333337</v>
      </c>
      <c r="M2233" s="54" t="s">
        <v>14</v>
      </c>
    </row>
    <row r="2234" spans="1:13" ht="15" customHeight="1" thickTop="1" thickBot="1">
      <c r="A2234" s="68" t="s">
        <v>24</v>
      </c>
      <c r="B2234" s="69">
        <f t="shared" ref="B2234:F2234" si="880">IFERROR(AVERAGE(B2230:B2233),0)</f>
        <v>0</v>
      </c>
      <c r="C2234" s="69">
        <f t="shared" si="880"/>
        <v>0</v>
      </c>
      <c r="D2234" s="69">
        <f t="shared" si="880"/>
        <v>0</v>
      </c>
      <c r="E2234" s="69">
        <f t="shared" si="880"/>
        <v>1.5</v>
      </c>
      <c r="F2234" s="69">
        <f t="shared" si="880"/>
        <v>22.5</v>
      </c>
      <c r="G2234" s="69">
        <f>SUM(AVERAGE(G2230:G2233))</f>
        <v>24</v>
      </c>
      <c r="H2234" s="63">
        <f>AVERAGE(H2230:H2233)*0.2</f>
        <v>0</v>
      </c>
      <c r="I2234" s="63">
        <f>AVERAGE(I2230:I2233)*0.4</f>
        <v>0</v>
      </c>
      <c r="J2234" s="63">
        <f>AVERAGE(J2230:J2233)*0.6</f>
        <v>0</v>
      </c>
      <c r="K2234" s="63">
        <f>AVERAGE(K2230:K2233)*0.8</f>
        <v>4.9999999999999996E-2</v>
      </c>
      <c r="L2234" s="70">
        <f>AVERAGE(L2230:L2233)*1</f>
        <v>0.9375</v>
      </c>
      <c r="M2234" s="63">
        <f>SUM(H2234:L2234)</f>
        <v>0.98750000000000004</v>
      </c>
    </row>
    <row r="2235" spans="1:13" ht="15" customHeight="1" thickTop="1" thickBot="1">
      <c r="A2235" s="71" t="s">
        <v>114</v>
      </c>
      <c r="B2235" s="72"/>
      <c r="C2235" s="72"/>
      <c r="D2235" s="72"/>
      <c r="E2235" s="72"/>
      <c r="F2235" s="72"/>
      <c r="G2235" s="73">
        <f>SUM(B2235:F2235)</f>
        <v>0</v>
      </c>
      <c r="H2235" s="74">
        <f t="shared" ref="H2235:L2235" si="881">IFERROR(B2235/$G$2235,0)</f>
        <v>0</v>
      </c>
      <c r="I2235" s="74">
        <f t="shared" si="881"/>
        <v>0</v>
      </c>
      <c r="J2235" s="74">
        <f t="shared" si="881"/>
        <v>0</v>
      </c>
      <c r="K2235" s="74">
        <f t="shared" si="881"/>
        <v>0</v>
      </c>
      <c r="L2235" s="74">
        <f t="shared" si="881"/>
        <v>0</v>
      </c>
      <c r="M2235" s="54" t="s">
        <v>14</v>
      </c>
    </row>
    <row r="2236" spans="1:13" ht="15" customHeight="1" thickTop="1" thickBot="1">
      <c r="A2236" s="170" t="s">
        <v>35</v>
      </c>
      <c r="B2236" s="171"/>
      <c r="C2236" s="171"/>
      <c r="D2236" s="171"/>
      <c r="E2236" s="171"/>
      <c r="F2236" s="172"/>
      <c r="G2236" s="75">
        <v>24</v>
      </c>
      <c r="H2236" s="63" t="s">
        <v>14</v>
      </c>
      <c r="I2236" s="63" t="s">
        <v>14</v>
      </c>
      <c r="J2236" s="63" t="s">
        <v>14</v>
      </c>
      <c r="K2236" s="63" t="s">
        <v>14</v>
      </c>
      <c r="L2236" s="63" t="s">
        <v>14</v>
      </c>
      <c r="M2236" s="63">
        <f>(M2216+M2223+M2228+M2234)/4</f>
        <v>0.98548611111111106</v>
      </c>
    </row>
    <row r="2237" spans="1:13" ht="15" customHeight="1" thickTop="1">
      <c r="A2237" s="37"/>
      <c r="B2237" s="37"/>
      <c r="C2237" s="37"/>
      <c r="D2237" s="37"/>
      <c r="E2237" s="37"/>
      <c r="F2237" s="37"/>
      <c r="G2237" s="37"/>
      <c r="H2237" s="37"/>
      <c r="I2237" s="37"/>
      <c r="J2237" s="37"/>
      <c r="K2237" s="37"/>
      <c r="L2237" s="37"/>
      <c r="M2237" s="37"/>
    </row>
    <row r="2238" spans="1:13" ht="15" customHeight="1" thickBot="1">
      <c r="A2238" s="37"/>
      <c r="B2238" s="37"/>
      <c r="C2238" s="37"/>
      <c r="D2238" s="37"/>
      <c r="E2238" s="37"/>
      <c r="F2238" s="37"/>
      <c r="G2238" s="37"/>
      <c r="H2238" s="37"/>
      <c r="I2238" s="37"/>
      <c r="J2238" s="37"/>
      <c r="K2238" s="37"/>
      <c r="L2238" s="37"/>
      <c r="M2238" s="37"/>
    </row>
    <row r="2239" spans="1:13" ht="15" customHeight="1" thickTop="1" thickBot="1">
      <c r="A2239" s="39" t="s">
        <v>0</v>
      </c>
      <c r="B2239" s="153" t="s">
        <v>47</v>
      </c>
      <c r="C2239" s="154"/>
      <c r="D2239" s="154"/>
      <c r="E2239" s="154"/>
      <c r="F2239" s="154"/>
      <c r="G2239" s="155"/>
      <c r="H2239" s="156" t="s">
        <v>111</v>
      </c>
      <c r="I2239" s="157"/>
      <c r="J2239" s="158"/>
      <c r="K2239" s="40" t="s">
        <v>2</v>
      </c>
      <c r="L2239" s="159">
        <v>45367</v>
      </c>
      <c r="M2239" s="160"/>
    </row>
    <row r="2240" spans="1:13" ht="15" customHeight="1" thickBot="1">
      <c r="A2240" s="161" t="s">
        <v>3</v>
      </c>
      <c r="B2240" s="162"/>
      <c r="C2240" s="162"/>
      <c r="D2240" s="162"/>
      <c r="E2240" s="162"/>
      <c r="F2240" s="162"/>
      <c r="G2240" s="163"/>
      <c r="H2240" s="41" t="s">
        <v>112</v>
      </c>
      <c r="I2240" s="167">
        <v>20</v>
      </c>
      <c r="J2240" s="155"/>
      <c r="K2240" s="42"/>
      <c r="L2240" s="41"/>
      <c r="M2240" s="41"/>
    </row>
    <row r="2241" spans="1:13" ht="15" customHeight="1" thickBot="1">
      <c r="A2241" s="164"/>
      <c r="B2241" s="165"/>
      <c r="C2241" s="165"/>
      <c r="D2241" s="165"/>
      <c r="E2241" s="165"/>
      <c r="F2241" s="165"/>
      <c r="G2241" s="166"/>
      <c r="H2241" s="41" t="s">
        <v>113</v>
      </c>
      <c r="I2241" s="167">
        <v>2</v>
      </c>
      <c r="J2241" s="155"/>
      <c r="K2241" s="41">
        <v>2</v>
      </c>
      <c r="L2241" s="41"/>
      <c r="M2241" s="41"/>
    </row>
    <row r="2242" spans="1:13" ht="15" customHeight="1" thickBot="1">
      <c r="A2242" s="43" t="s">
        <v>4</v>
      </c>
      <c r="B2242" s="168" t="s">
        <v>5</v>
      </c>
      <c r="C2242" s="169"/>
      <c r="D2242" s="169"/>
      <c r="E2242" s="169"/>
      <c r="F2242" s="169"/>
      <c r="G2242" s="169"/>
      <c r="H2242" s="167" t="s">
        <v>5</v>
      </c>
      <c r="I2242" s="154"/>
      <c r="J2242" s="154"/>
      <c r="K2242" s="154"/>
      <c r="L2242" s="154"/>
      <c r="M2242" s="155"/>
    </row>
    <row r="2243" spans="1:13" ht="15" customHeight="1" thickTop="1" thickBot="1">
      <c r="A2243" s="44" t="s">
        <v>6</v>
      </c>
      <c r="B2243" s="45" t="s">
        <v>7</v>
      </c>
      <c r="C2243" s="45" t="s">
        <v>8</v>
      </c>
      <c r="D2243" s="45" t="s">
        <v>9</v>
      </c>
      <c r="E2243" s="45" t="s">
        <v>10</v>
      </c>
      <c r="F2243" s="45" t="s">
        <v>11</v>
      </c>
      <c r="G2243" s="46" t="s">
        <v>12</v>
      </c>
      <c r="H2243" s="47" t="s">
        <v>7</v>
      </c>
      <c r="I2243" s="47" t="s">
        <v>8</v>
      </c>
      <c r="J2243" s="47" t="s">
        <v>9</v>
      </c>
      <c r="K2243" s="47" t="s">
        <v>10</v>
      </c>
      <c r="L2243" s="47" t="s">
        <v>11</v>
      </c>
      <c r="M2243" s="48" t="s">
        <v>12</v>
      </c>
    </row>
    <row r="2244" spans="1:13" ht="15" customHeight="1" thickTop="1" thickBot="1">
      <c r="A2244" s="49" t="s">
        <v>13</v>
      </c>
      <c r="B2244" s="50"/>
      <c r="C2244" s="50"/>
      <c r="D2244" s="50"/>
      <c r="E2244" s="50">
        <v>3</v>
      </c>
      <c r="F2244" s="50">
        <v>19</v>
      </c>
      <c r="G2244" s="51">
        <f t="shared" ref="G2244:G2246" si="882">SUM(B2244:F2244)</f>
        <v>22</v>
      </c>
      <c r="H2244" s="52">
        <f t="shared" ref="H2244:L2246" si="883">IFERROR(B2244/$G$2244,0)</f>
        <v>0</v>
      </c>
      <c r="I2244" s="52">
        <f t="shared" si="883"/>
        <v>0</v>
      </c>
      <c r="J2244" s="52">
        <f t="shared" si="883"/>
        <v>0</v>
      </c>
      <c r="K2244" s="52">
        <f t="shared" si="883"/>
        <v>0.13636363636363635</v>
      </c>
      <c r="L2244" s="52">
        <f t="shared" si="883"/>
        <v>0.86363636363636365</v>
      </c>
      <c r="M2244" s="53" t="s">
        <v>14</v>
      </c>
    </row>
    <row r="2245" spans="1:13" ht="15" customHeight="1" thickTop="1" thickBot="1">
      <c r="A2245" s="49" t="s">
        <v>15</v>
      </c>
      <c r="B2245" s="50"/>
      <c r="C2245" s="50"/>
      <c r="D2245" s="50"/>
      <c r="E2245" s="50">
        <v>2</v>
      </c>
      <c r="F2245" s="50">
        <v>20</v>
      </c>
      <c r="G2245" s="51">
        <f t="shared" si="882"/>
        <v>22</v>
      </c>
      <c r="H2245" s="52">
        <f t="shared" si="883"/>
        <v>0</v>
      </c>
      <c r="I2245" s="52">
        <f t="shared" si="883"/>
        <v>0</v>
      </c>
      <c r="J2245" s="52">
        <f t="shared" si="883"/>
        <v>0</v>
      </c>
      <c r="K2245" s="52">
        <f t="shared" si="883"/>
        <v>9.0909090909090912E-2</v>
      </c>
      <c r="L2245" s="52">
        <f t="shared" si="883"/>
        <v>0.90909090909090906</v>
      </c>
      <c r="M2245" s="54" t="s">
        <v>14</v>
      </c>
    </row>
    <row r="2246" spans="1:13" ht="15" customHeight="1" thickTop="1" thickBot="1">
      <c r="A2246" s="49" t="s">
        <v>16</v>
      </c>
      <c r="B2246" s="50"/>
      <c r="C2246" s="50"/>
      <c r="D2246" s="50"/>
      <c r="E2246" s="50">
        <v>2</v>
      </c>
      <c r="F2246" s="50">
        <v>20</v>
      </c>
      <c r="G2246" s="51">
        <f t="shared" si="882"/>
        <v>22</v>
      </c>
      <c r="H2246" s="52">
        <f t="shared" si="883"/>
        <v>0</v>
      </c>
      <c r="I2246" s="52">
        <f t="shared" si="883"/>
        <v>0</v>
      </c>
      <c r="J2246" s="52">
        <f t="shared" si="883"/>
        <v>0</v>
      </c>
      <c r="K2246" s="52">
        <f t="shared" si="883"/>
        <v>9.0909090909090912E-2</v>
      </c>
      <c r="L2246" s="52">
        <f t="shared" si="883"/>
        <v>0.90909090909090906</v>
      </c>
      <c r="M2246" s="54" t="s">
        <v>14</v>
      </c>
    </row>
    <row r="2247" spans="1:13" ht="15" customHeight="1" thickTop="1" thickBot="1">
      <c r="A2247" s="55" t="s">
        <v>17</v>
      </c>
      <c r="B2247" s="56">
        <f t="shared" ref="B2247:E2247" si="884">IFERROR(AVERAGE(B2244:B2246),0)</f>
        <v>0</v>
      </c>
      <c r="C2247" s="56">
        <f t="shared" si="884"/>
        <v>0</v>
      </c>
      <c r="D2247" s="56">
        <f t="shared" si="884"/>
        <v>0</v>
      </c>
      <c r="E2247" s="56">
        <f t="shared" si="884"/>
        <v>2.3333333333333335</v>
      </c>
      <c r="F2247" s="56"/>
      <c r="G2247" s="56">
        <f>SUM(AVERAGE(G2244:G2246))</f>
        <v>22</v>
      </c>
      <c r="H2247" s="57">
        <f>AVERAGE(H2244:H2246)*0.2</f>
        <v>0</v>
      </c>
      <c r="I2247" s="57">
        <f>AVERAGE(I2244:I2246)*0.4</f>
        <v>0</v>
      </c>
      <c r="J2247" s="57">
        <f>AVERAGE(J2244:J2246)*0.6</f>
        <v>0</v>
      </c>
      <c r="K2247" s="57">
        <f>AVERAGE(K2244:K2246)*0.8</f>
        <v>8.4848484848484854E-2</v>
      </c>
      <c r="L2247" s="57">
        <f>AVERAGE(L2244:L2246)*1</f>
        <v>0.89393939393939392</v>
      </c>
      <c r="M2247" s="58">
        <f>SUM(H2247:L2247)</f>
        <v>0.97878787878787876</v>
      </c>
    </row>
    <row r="2248" spans="1:13" ht="15" customHeight="1" thickTop="1" thickBot="1">
      <c r="A2248" s="59" t="s">
        <v>18</v>
      </c>
      <c r="B2248" s="45" t="s">
        <v>7</v>
      </c>
      <c r="C2248" s="45" t="s">
        <v>8</v>
      </c>
      <c r="D2248" s="45" t="s">
        <v>9</v>
      </c>
      <c r="E2248" s="45" t="s">
        <v>10</v>
      </c>
      <c r="F2248" s="45"/>
      <c r="G2248" s="46" t="s">
        <v>12</v>
      </c>
      <c r="H2248" s="45" t="s">
        <v>7</v>
      </c>
      <c r="I2248" s="45" t="s">
        <v>8</v>
      </c>
      <c r="J2248" s="45" t="s">
        <v>9</v>
      </c>
      <c r="K2248" s="45" t="s">
        <v>10</v>
      </c>
      <c r="L2248" s="60" t="s">
        <v>11</v>
      </c>
      <c r="M2248" s="46" t="s">
        <v>12</v>
      </c>
    </row>
    <row r="2249" spans="1:13" ht="15" customHeight="1" thickTop="1" thickBot="1">
      <c r="A2249" s="49" t="s">
        <v>19</v>
      </c>
      <c r="B2249" s="50"/>
      <c r="C2249" s="50"/>
      <c r="D2249" s="50"/>
      <c r="E2249" s="50">
        <v>3</v>
      </c>
      <c r="F2249" s="50">
        <v>19</v>
      </c>
      <c r="G2249" s="51">
        <f t="shared" ref="G2249:G2253" si="885">SUM(B2249:F2249)</f>
        <v>22</v>
      </c>
      <c r="H2249" s="52">
        <f t="shared" ref="H2249:L2253" si="886">IFERROR(B2249/$G$2249,0)</f>
        <v>0</v>
      </c>
      <c r="I2249" s="52">
        <f t="shared" si="886"/>
        <v>0</v>
      </c>
      <c r="J2249" s="52">
        <f t="shared" si="886"/>
        <v>0</v>
      </c>
      <c r="K2249" s="52">
        <f t="shared" si="886"/>
        <v>0.13636363636363635</v>
      </c>
      <c r="L2249" s="52">
        <f t="shared" si="886"/>
        <v>0.86363636363636365</v>
      </c>
      <c r="M2249" s="54" t="s">
        <v>14</v>
      </c>
    </row>
    <row r="2250" spans="1:13" ht="15" customHeight="1" thickTop="1" thickBot="1">
      <c r="A2250" s="49" t="s">
        <v>20</v>
      </c>
      <c r="B2250" s="50"/>
      <c r="C2250" s="50"/>
      <c r="D2250" s="50"/>
      <c r="E2250" s="50">
        <v>3</v>
      </c>
      <c r="F2250" s="50">
        <v>19</v>
      </c>
      <c r="G2250" s="51">
        <f t="shared" si="885"/>
        <v>22</v>
      </c>
      <c r="H2250" s="52">
        <f t="shared" si="886"/>
        <v>0</v>
      </c>
      <c r="I2250" s="52">
        <f t="shared" si="886"/>
        <v>0</v>
      </c>
      <c r="J2250" s="52">
        <f t="shared" si="886"/>
        <v>0</v>
      </c>
      <c r="K2250" s="52">
        <f t="shared" si="886"/>
        <v>0.13636363636363635</v>
      </c>
      <c r="L2250" s="52">
        <f t="shared" si="886"/>
        <v>0.86363636363636365</v>
      </c>
      <c r="M2250" s="54" t="s">
        <v>14</v>
      </c>
    </row>
    <row r="2251" spans="1:13" ht="15" customHeight="1" thickTop="1" thickBot="1">
      <c r="A2251" s="49" t="s">
        <v>21</v>
      </c>
      <c r="B2251" s="50"/>
      <c r="C2251" s="50"/>
      <c r="D2251" s="50"/>
      <c r="E2251" s="50">
        <v>3</v>
      </c>
      <c r="F2251" s="50">
        <v>19</v>
      </c>
      <c r="G2251" s="51">
        <f t="shared" si="885"/>
        <v>22</v>
      </c>
      <c r="H2251" s="52">
        <f t="shared" si="886"/>
        <v>0</v>
      </c>
      <c r="I2251" s="52">
        <f t="shared" si="886"/>
        <v>0</v>
      </c>
      <c r="J2251" s="52">
        <f t="shared" si="886"/>
        <v>0</v>
      </c>
      <c r="K2251" s="52">
        <f t="shared" si="886"/>
        <v>0.13636363636363635</v>
      </c>
      <c r="L2251" s="52">
        <f t="shared" si="886"/>
        <v>0.86363636363636365</v>
      </c>
      <c r="M2251" s="54" t="s">
        <v>14</v>
      </c>
    </row>
    <row r="2252" spans="1:13" ht="15" customHeight="1" thickTop="1" thickBot="1">
      <c r="A2252" s="49" t="s">
        <v>22</v>
      </c>
      <c r="B2252" s="50"/>
      <c r="C2252" s="50"/>
      <c r="D2252" s="50"/>
      <c r="E2252" s="50">
        <v>3</v>
      </c>
      <c r="F2252" s="50">
        <v>19</v>
      </c>
      <c r="G2252" s="51">
        <f t="shared" si="885"/>
        <v>22</v>
      </c>
      <c r="H2252" s="52">
        <f t="shared" si="886"/>
        <v>0</v>
      </c>
      <c r="I2252" s="52">
        <f t="shared" si="886"/>
        <v>0</v>
      </c>
      <c r="J2252" s="52">
        <f t="shared" si="886"/>
        <v>0</v>
      </c>
      <c r="K2252" s="52">
        <f t="shared" si="886"/>
        <v>0.13636363636363635</v>
      </c>
      <c r="L2252" s="52">
        <f t="shared" si="886"/>
        <v>0.86363636363636365</v>
      </c>
      <c r="M2252" s="54" t="s">
        <v>14</v>
      </c>
    </row>
    <row r="2253" spans="1:13" ht="15" customHeight="1" thickTop="1" thickBot="1">
      <c r="A2253" s="49" t="s">
        <v>23</v>
      </c>
      <c r="B2253" s="50"/>
      <c r="C2253" s="50"/>
      <c r="D2253" s="50"/>
      <c r="E2253" s="50">
        <v>2</v>
      </c>
      <c r="F2253" s="50">
        <v>20</v>
      </c>
      <c r="G2253" s="51">
        <f t="shared" si="885"/>
        <v>22</v>
      </c>
      <c r="H2253" s="52">
        <f t="shared" si="886"/>
        <v>0</v>
      </c>
      <c r="I2253" s="52">
        <f t="shared" si="886"/>
        <v>0</v>
      </c>
      <c r="J2253" s="52">
        <f t="shared" si="886"/>
        <v>0</v>
      </c>
      <c r="K2253" s="52">
        <f t="shared" si="886"/>
        <v>9.0909090909090912E-2</v>
      </c>
      <c r="L2253" s="52">
        <f t="shared" si="886"/>
        <v>0.90909090909090906</v>
      </c>
      <c r="M2253" s="54"/>
    </row>
    <row r="2254" spans="1:13" ht="15" customHeight="1" thickTop="1" thickBot="1">
      <c r="A2254" s="55" t="s">
        <v>24</v>
      </c>
      <c r="B2254" s="56">
        <f t="shared" ref="B2254:E2254" si="887">IFERROR(AVERAGE(B2249:B2253),0)</f>
        <v>0</v>
      </c>
      <c r="C2254" s="56">
        <f t="shared" si="887"/>
        <v>0</v>
      </c>
      <c r="D2254" s="56">
        <f t="shared" si="887"/>
        <v>0</v>
      </c>
      <c r="E2254" s="56">
        <f t="shared" si="887"/>
        <v>2.8</v>
      </c>
      <c r="F2254" s="56"/>
      <c r="G2254" s="56">
        <f>SUM(AVERAGE(G2249:G2253))</f>
        <v>22</v>
      </c>
      <c r="H2254" s="58">
        <f>AVERAGE(H2249:H2253)*0.2</f>
        <v>0</v>
      </c>
      <c r="I2254" s="58">
        <f>AVERAGE(I2249:I2253)*0.4</f>
        <v>0</v>
      </c>
      <c r="J2254" s="58">
        <f>AVERAGE(J2249:J2253)*0.6</f>
        <v>0</v>
      </c>
      <c r="K2254" s="58">
        <f>AVERAGE(K2249:K2253)*0.8</f>
        <v>0.10181818181818181</v>
      </c>
      <c r="L2254" s="61">
        <f>AVERAGE(L2249:L2253)*1</f>
        <v>0.87272727272727268</v>
      </c>
      <c r="M2254" s="58">
        <f>SUM(H2254:L2254)</f>
        <v>0.97454545454545449</v>
      </c>
    </row>
    <row r="2255" spans="1:13" ht="15" customHeight="1" thickTop="1" thickBot="1">
      <c r="A2255" s="59" t="s">
        <v>25</v>
      </c>
      <c r="B2255" s="45" t="s">
        <v>7</v>
      </c>
      <c r="C2255" s="45" t="s">
        <v>8</v>
      </c>
      <c r="D2255" s="45" t="s">
        <v>9</v>
      </c>
      <c r="E2255" s="45" t="s">
        <v>10</v>
      </c>
      <c r="F2255" s="45" t="s">
        <v>11</v>
      </c>
      <c r="G2255" s="46" t="s">
        <v>12</v>
      </c>
      <c r="H2255" s="45" t="s">
        <v>7</v>
      </c>
      <c r="I2255" s="45" t="s">
        <v>8</v>
      </c>
      <c r="J2255" s="45" t="s">
        <v>9</v>
      </c>
      <c r="K2255" s="45" t="s">
        <v>10</v>
      </c>
      <c r="L2255" s="60" t="s">
        <v>11</v>
      </c>
      <c r="M2255" s="46" t="s">
        <v>12</v>
      </c>
    </row>
    <row r="2256" spans="1:13" ht="15" customHeight="1" thickTop="1" thickBot="1">
      <c r="A2256" s="49" t="s">
        <v>26</v>
      </c>
      <c r="B2256" s="50"/>
      <c r="C2256" s="50"/>
      <c r="D2256" s="50"/>
      <c r="E2256" s="50">
        <v>4</v>
      </c>
      <c r="F2256" s="50">
        <v>18</v>
      </c>
      <c r="G2256" s="51">
        <f t="shared" ref="G2256:G2258" si="888">SUM(B2256:F2256)</f>
        <v>22</v>
      </c>
      <c r="H2256" s="52">
        <f t="shared" ref="H2256:L2258" si="889">IFERROR(B2256/$G$2256,0)</f>
        <v>0</v>
      </c>
      <c r="I2256" s="52">
        <f t="shared" si="889"/>
        <v>0</v>
      </c>
      <c r="J2256" s="52">
        <f t="shared" si="889"/>
        <v>0</v>
      </c>
      <c r="K2256" s="52">
        <f t="shared" si="889"/>
        <v>0.18181818181818182</v>
      </c>
      <c r="L2256" s="52">
        <f t="shared" si="889"/>
        <v>0.81818181818181823</v>
      </c>
      <c r="M2256" s="54" t="s">
        <v>14</v>
      </c>
    </row>
    <row r="2257" spans="1:13" ht="15" customHeight="1" thickTop="1" thickBot="1">
      <c r="A2257" s="49" t="s">
        <v>27</v>
      </c>
      <c r="B2257" s="50"/>
      <c r="C2257" s="50"/>
      <c r="D2257" s="50"/>
      <c r="E2257" s="50">
        <v>2</v>
      </c>
      <c r="F2257" s="50">
        <v>20</v>
      </c>
      <c r="G2257" s="51">
        <f t="shared" si="888"/>
        <v>22</v>
      </c>
      <c r="H2257" s="52">
        <f t="shared" si="889"/>
        <v>0</v>
      </c>
      <c r="I2257" s="52">
        <f t="shared" si="889"/>
        <v>0</v>
      </c>
      <c r="J2257" s="52">
        <f t="shared" si="889"/>
        <v>0</v>
      </c>
      <c r="K2257" s="52">
        <f t="shared" si="889"/>
        <v>9.0909090909090912E-2</v>
      </c>
      <c r="L2257" s="52">
        <f t="shared" si="889"/>
        <v>0.90909090909090906</v>
      </c>
      <c r="M2257" s="54" t="s">
        <v>14</v>
      </c>
    </row>
    <row r="2258" spans="1:13" ht="15" customHeight="1" thickTop="1" thickBot="1">
      <c r="A2258" s="49" t="s">
        <v>28</v>
      </c>
      <c r="B2258" s="50"/>
      <c r="C2258" s="50"/>
      <c r="D2258" s="50"/>
      <c r="E2258" s="50">
        <v>1</v>
      </c>
      <c r="F2258" s="50">
        <v>21</v>
      </c>
      <c r="G2258" s="51">
        <f t="shared" si="888"/>
        <v>22</v>
      </c>
      <c r="H2258" s="52">
        <f t="shared" si="889"/>
        <v>0</v>
      </c>
      <c r="I2258" s="52">
        <f t="shared" si="889"/>
        <v>0</v>
      </c>
      <c r="J2258" s="52">
        <f t="shared" si="889"/>
        <v>0</v>
      </c>
      <c r="K2258" s="52">
        <f t="shared" si="889"/>
        <v>4.5454545454545456E-2</v>
      </c>
      <c r="L2258" s="52">
        <f t="shared" si="889"/>
        <v>0.95454545454545459</v>
      </c>
      <c r="M2258" s="54" t="s">
        <v>14</v>
      </c>
    </row>
    <row r="2259" spans="1:13" ht="15" customHeight="1" thickTop="1" thickBot="1">
      <c r="A2259" s="55" t="s">
        <v>24</v>
      </c>
      <c r="B2259" s="56">
        <f t="shared" ref="B2259:F2259" si="890">IFERROR(AVERAGE(B2256:B2258),0)</f>
        <v>0</v>
      </c>
      <c r="C2259" s="56">
        <f t="shared" si="890"/>
        <v>0</v>
      </c>
      <c r="D2259" s="62">
        <f t="shared" si="890"/>
        <v>0</v>
      </c>
      <c r="E2259" s="62">
        <f t="shared" si="890"/>
        <v>2.3333333333333335</v>
      </c>
      <c r="F2259" s="62">
        <f t="shared" si="890"/>
        <v>19.666666666666668</v>
      </c>
      <c r="G2259" s="62">
        <f>SUM(AVERAGE(G2256:G2258))</f>
        <v>22</v>
      </c>
      <c r="H2259" s="58">
        <f>AVERAGE(H2256:H2258)*0.2</f>
        <v>0</v>
      </c>
      <c r="I2259" s="58">
        <f>AVERAGE(I2256:I2258)*0.4</f>
        <v>0</v>
      </c>
      <c r="J2259" s="58">
        <f>AVERAGE(J2256:J2258)*0.6</f>
        <v>0</v>
      </c>
      <c r="K2259" s="58">
        <f>AVERAGE(K2256:K2258)*0.8</f>
        <v>8.4848484848484854E-2</v>
      </c>
      <c r="L2259" s="61">
        <f>AVERAGE(L2256:L2258)*1</f>
        <v>0.89393939393939392</v>
      </c>
      <c r="M2259" s="63">
        <f>SUM(H2259:L2259)</f>
        <v>0.97878787878787876</v>
      </c>
    </row>
    <row r="2260" spans="1:13" ht="15" customHeight="1" thickTop="1" thickBot="1">
      <c r="A2260" s="44" t="s">
        <v>29</v>
      </c>
      <c r="B2260" s="45" t="s">
        <v>7</v>
      </c>
      <c r="C2260" s="45" t="s">
        <v>8</v>
      </c>
      <c r="D2260" s="45" t="s">
        <v>9</v>
      </c>
      <c r="E2260" s="45" t="s">
        <v>10</v>
      </c>
      <c r="F2260" s="45" t="s">
        <v>11</v>
      </c>
      <c r="G2260" s="46" t="s">
        <v>12</v>
      </c>
      <c r="H2260" s="45" t="s">
        <v>7</v>
      </c>
      <c r="I2260" s="45" t="s">
        <v>8</v>
      </c>
      <c r="J2260" s="45" t="s">
        <v>9</v>
      </c>
      <c r="K2260" s="45" t="s">
        <v>10</v>
      </c>
      <c r="L2260" s="60" t="s">
        <v>11</v>
      </c>
      <c r="M2260" s="46" t="s">
        <v>12</v>
      </c>
    </row>
    <row r="2261" spans="1:13" ht="15" customHeight="1" thickTop="1" thickBot="1">
      <c r="A2261" s="64" t="s">
        <v>30</v>
      </c>
      <c r="B2261" s="65"/>
      <c r="C2261" s="65"/>
      <c r="D2261" s="65"/>
      <c r="E2261" s="50">
        <v>2</v>
      </c>
      <c r="F2261" s="50">
        <v>20</v>
      </c>
      <c r="G2261" s="66">
        <f t="shared" ref="G2261:G2264" si="891">SUM(B2261:F2261)</f>
        <v>22</v>
      </c>
      <c r="H2261" s="67">
        <f t="shared" ref="H2261:L2264" si="892">IFERROR(B2261/$G$2261,0)</f>
        <v>0</v>
      </c>
      <c r="I2261" s="67">
        <f t="shared" si="892"/>
        <v>0</v>
      </c>
      <c r="J2261" s="67">
        <f t="shared" si="892"/>
        <v>0</v>
      </c>
      <c r="K2261" s="67">
        <f t="shared" si="892"/>
        <v>9.0909090909090912E-2</v>
      </c>
      <c r="L2261" s="67">
        <f t="shared" si="892"/>
        <v>0.90909090909090906</v>
      </c>
      <c r="M2261" s="54" t="s">
        <v>14</v>
      </c>
    </row>
    <row r="2262" spans="1:13" ht="15" customHeight="1" thickTop="1" thickBot="1">
      <c r="A2262" s="64" t="s">
        <v>31</v>
      </c>
      <c r="B2262" s="65"/>
      <c r="C2262" s="65"/>
      <c r="D2262" s="65"/>
      <c r="E2262" s="50">
        <v>2</v>
      </c>
      <c r="F2262" s="50">
        <v>20</v>
      </c>
      <c r="G2262" s="66">
        <f t="shared" si="891"/>
        <v>22</v>
      </c>
      <c r="H2262" s="67">
        <f t="shared" si="892"/>
        <v>0</v>
      </c>
      <c r="I2262" s="67">
        <f t="shared" si="892"/>
        <v>0</v>
      </c>
      <c r="J2262" s="67">
        <f t="shared" si="892"/>
        <v>0</v>
      </c>
      <c r="K2262" s="67">
        <f t="shared" si="892"/>
        <v>9.0909090909090912E-2</v>
      </c>
      <c r="L2262" s="67">
        <f t="shared" si="892"/>
        <v>0.90909090909090906</v>
      </c>
      <c r="M2262" s="54" t="s">
        <v>14</v>
      </c>
    </row>
    <row r="2263" spans="1:13" ht="15" customHeight="1" thickTop="1" thickBot="1">
      <c r="A2263" s="64" t="s">
        <v>32</v>
      </c>
      <c r="B2263" s="65"/>
      <c r="C2263" s="65"/>
      <c r="D2263" s="65"/>
      <c r="E2263" s="50">
        <v>2</v>
      </c>
      <c r="F2263" s="50">
        <v>20</v>
      </c>
      <c r="G2263" s="66">
        <f t="shared" si="891"/>
        <v>22</v>
      </c>
      <c r="H2263" s="67">
        <f t="shared" si="892"/>
        <v>0</v>
      </c>
      <c r="I2263" s="67">
        <f t="shared" si="892"/>
        <v>0</v>
      </c>
      <c r="J2263" s="67">
        <f t="shared" si="892"/>
        <v>0</v>
      </c>
      <c r="K2263" s="67">
        <f t="shared" si="892"/>
        <v>9.0909090909090912E-2</v>
      </c>
      <c r="L2263" s="67">
        <f t="shared" si="892"/>
        <v>0.90909090909090906</v>
      </c>
      <c r="M2263" s="54" t="s">
        <v>14</v>
      </c>
    </row>
    <row r="2264" spans="1:13" ht="15" customHeight="1" thickTop="1" thickBot="1">
      <c r="A2264" s="64" t="s">
        <v>33</v>
      </c>
      <c r="B2264" s="65"/>
      <c r="C2264" s="65"/>
      <c r="D2264" s="65"/>
      <c r="E2264" s="50">
        <v>1</v>
      </c>
      <c r="F2264" s="50">
        <v>21</v>
      </c>
      <c r="G2264" s="66">
        <f t="shared" si="891"/>
        <v>22</v>
      </c>
      <c r="H2264" s="67">
        <f t="shared" si="892"/>
        <v>0</v>
      </c>
      <c r="I2264" s="67">
        <f t="shared" si="892"/>
        <v>0</v>
      </c>
      <c r="J2264" s="67">
        <f t="shared" si="892"/>
        <v>0</v>
      </c>
      <c r="K2264" s="67">
        <f t="shared" si="892"/>
        <v>4.5454545454545456E-2</v>
      </c>
      <c r="L2264" s="67">
        <f t="shared" si="892"/>
        <v>0.95454545454545459</v>
      </c>
      <c r="M2264" s="54" t="s">
        <v>14</v>
      </c>
    </row>
    <row r="2265" spans="1:13" ht="15" customHeight="1" thickTop="1" thickBot="1">
      <c r="A2265" s="68" t="s">
        <v>24</v>
      </c>
      <c r="B2265" s="69">
        <f t="shared" ref="B2265:F2265" si="893">IFERROR(AVERAGE(B2261:B2264),0)</f>
        <v>0</v>
      </c>
      <c r="C2265" s="69">
        <f t="shared" si="893"/>
        <v>0</v>
      </c>
      <c r="D2265" s="69">
        <f t="shared" si="893"/>
        <v>0</v>
      </c>
      <c r="E2265" s="69">
        <f t="shared" si="893"/>
        <v>1.75</v>
      </c>
      <c r="F2265" s="69">
        <f t="shared" si="893"/>
        <v>20.25</v>
      </c>
      <c r="G2265" s="69">
        <f>SUM(AVERAGE(G2261:G2264))</f>
        <v>22</v>
      </c>
      <c r="H2265" s="63">
        <f>AVERAGE(H2261:H2264)*0.2</f>
        <v>0</v>
      </c>
      <c r="I2265" s="63">
        <f>AVERAGE(I2261:I2264)*0.4</f>
        <v>0</v>
      </c>
      <c r="J2265" s="63">
        <f>AVERAGE(J2261:J2264)*0.6</f>
        <v>0</v>
      </c>
      <c r="K2265" s="63">
        <f>AVERAGE(K2261:K2264)*0.8</f>
        <v>6.3636363636363644E-2</v>
      </c>
      <c r="L2265" s="70">
        <f>AVERAGE(L2261:L2264)*1</f>
        <v>0.92045454545454541</v>
      </c>
      <c r="M2265" s="63">
        <f>SUM(H2265:L2265)</f>
        <v>0.98409090909090902</v>
      </c>
    </row>
    <row r="2266" spans="1:13" ht="15" customHeight="1" thickTop="1" thickBot="1">
      <c r="A2266" s="71" t="s">
        <v>114</v>
      </c>
      <c r="B2266" s="72"/>
      <c r="C2266" s="72"/>
      <c r="D2266" s="72"/>
      <c r="E2266" s="72"/>
      <c r="F2266" s="72"/>
      <c r="G2266" s="73">
        <f>SUM(B2266:F2266)</f>
        <v>0</v>
      </c>
      <c r="H2266" s="74">
        <f t="shared" ref="H2266:L2266" si="894">IFERROR(B2266/$G$2266,0)</f>
        <v>0</v>
      </c>
      <c r="I2266" s="74">
        <f t="shared" si="894"/>
        <v>0</v>
      </c>
      <c r="J2266" s="74">
        <f t="shared" si="894"/>
        <v>0</v>
      </c>
      <c r="K2266" s="74">
        <f t="shared" si="894"/>
        <v>0</v>
      </c>
      <c r="L2266" s="74">
        <f t="shared" si="894"/>
        <v>0</v>
      </c>
      <c r="M2266" s="54" t="s">
        <v>14</v>
      </c>
    </row>
    <row r="2267" spans="1:13" ht="15" customHeight="1" thickTop="1" thickBot="1">
      <c r="A2267" s="170" t="s">
        <v>35</v>
      </c>
      <c r="B2267" s="171"/>
      <c r="C2267" s="171"/>
      <c r="D2267" s="171"/>
      <c r="E2267" s="171"/>
      <c r="F2267" s="172"/>
      <c r="G2267" s="75">
        <v>22</v>
      </c>
      <c r="H2267" s="63" t="s">
        <v>14</v>
      </c>
      <c r="I2267" s="63" t="s">
        <v>14</v>
      </c>
      <c r="J2267" s="63" t="s">
        <v>14</v>
      </c>
      <c r="K2267" s="63" t="s">
        <v>14</v>
      </c>
      <c r="L2267" s="63" t="s">
        <v>14</v>
      </c>
      <c r="M2267" s="63">
        <f>(M2247+M2254+M2259+M2265)/4</f>
        <v>0.97905303030303015</v>
      </c>
    </row>
    <row r="2268" spans="1:13" ht="15" customHeight="1" thickTop="1">
      <c r="A2268" s="37"/>
      <c r="B2268" s="37"/>
      <c r="C2268" s="37"/>
      <c r="D2268" s="37"/>
      <c r="E2268" s="37"/>
      <c r="F2268" s="37"/>
      <c r="G2268" s="37"/>
      <c r="H2268" s="37"/>
      <c r="I2268" s="37"/>
      <c r="J2268" s="37"/>
      <c r="K2268" s="37"/>
      <c r="L2268" s="37"/>
      <c r="M2268" s="37"/>
    </row>
    <row r="2269" spans="1:13" ht="15" customHeight="1" thickBot="1">
      <c r="A2269" s="37"/>
      <c r="B2269" s="37"/>
      <c r="C2269" s="37"/>
      <c r="D2269" s="37"/>
      <c r="E2269" s="37"/>
      <c r="F2269" s="37"/>
      <c r="G2269" s="37"/>
      <c r="H2269" s="37"/>
      <c r="I2269" s="37"/>
      <c r="J2269" s="37"/>
      <c r="K2269" s="37"/>
      <c r="L2269" s="37"/>
      <c r="M2269" s="37"/>
    </row>
    <row r="2270" spans="1:13" ht="15" customHeight="1" thickTop="1" thickBot="1">
      <c r="A2270" s="39" t="s">
        <v>0</v>
      </c>
      <c r="B2270" s="153" t="s">
        <v>176</v>
      </c>
      <c r="C2270" s="154"/>
      <c r="D2270" s="154"/>
      <c r="E2270" s="154"/>
      <c r="F2270" s="154"/>
      <c r="G2270" s="155"/>
      <c r="H2270" s="156" t="s">
        <v>111</v>
      </c>
      <c r="I2270" s="157"/>
      <c r="J2270" s="158"/>
      <c r="K2270" s="40" t="s">
        <v>2</v>
      </c>
      <c r="L2270" s="159">
        <v>45366</v>
      </c>
      <c r="M2270" s="160"/>
    </row>
    <row r="2271" spans="1:13" ht="15" customHeight="1" thickBot="1">
      <c r="A2271" s="161" t="s">
        <v>3</v>
      </c>
      <c r="B2271" s="162"/>
      <c r="C2271" s="162"/>
      <c r="D2271" s="162"/>
      <c r="E2271" s="162"/>
      <c r="F2271" s="162"/>
      <c r="G2271" s="163"/>
      <c r="H2271" s="41" t="s">
        <v>112</v>
      </c>
      <c r="I2271" s="167">
        <v>22</v>
      </c>
      <c r="J2271" s="155"/>
      <c r="K2271" s="42"/>
      <c r="L2271" s="41"/>
      <c r="M2271" s="41"/>
    </row>
    <row r="2272" spans="1:13" ht="15" customHeight="1" thickBot="1">
      <c r="A2272" s="164"/>
      <c r="B2272" s="165"/>
      <c r="C2272" s="165"/>
      <c r="D2272" s="165"/>
      <c r="E2272" s="165"/>
      <c r="F2272" s="165"/>
      <c r="G2272" s="166"/>
      <c r="H2272" s="41" t="s">
        <v>113</v>
      </c>
      <c r="I2272" s="167">
        <v>2</v>
      </c>
      <c r="J2272" s="155"/>
      <c r="K2272" s="41"/>
      <c r="L2272" s="41"/>
      <c r="M2272" s="41"/>
    </row>
    <row r="2273" spans="1:13" ht="15" customHeight="1" thickBot="1">
      <c r="A2273" s="43" t="s">
        <v>4</v>
      </c>
      <c r="B2273" s="168" t="s">
        <v>5</v>
      </c>
      <c r="C2273" s="169"/>
      <c r="D2273" s="169"/>
      <c r="E2273" s="169"/>
      <c r="F2273" s="169"/>
      <c r="G2273" s="169"/>
      <c r="H2273" s="167" t="s">
        <v>5</v>
      </c>
      <c r="I2273" s="154"/>
      <c r="J2273" s="154"/>
      <c r="K2273" s="154"/>
      <c r="L2273" s="154"/>
      <c r="M2273" s="155"/>
    </row>
    <row r="2274" spans="1:13" ht="15" customHeight="1" thickTop="1" thickBot="1">
      <c r="A2274" s="44" t="s">
        <v>6</v>
      </c>
      <c r="B2274" s="45" t="s">
        <v>7</v>
      </c>
      <c r="C2274" s="45" t="s">
        <v>8</v>
      </c>
      <c r="D2274" s="45" t="s">
        <v>9</v>
      </c>
      <c r="E2274" s="45" t="s">
        <v>10</v>
      </c>
      <c r="F2274" s="45" t="s">
        <v>11</v>
      </c>
      <c r="G2274" s="46" t="s">
        <v>12</v>
      </c>
      <c r="H2274" s="47" t="s">
        <v>7</v>
      </c>
      <c r="I2274" s="47" t="s">
        <v>8</v>
      </c>
      <c r="J2274" s="47" t="s">
        <v>9</v>
      </c>
      <c r="K2274" s="47" t="s">
        <v>10</v>
      </c>
      <c r="L2274" s="47" t="s">
        <v>11</v>
      </c>
      <c r="M2274" s="48" t="s">
        <v>12</v>
      </c>
    </row>
    <row r="2275" spans="1:13" ht="15" customHeight="1" thickTop="1" thickBot="1">
      <c r="A2275" s="49" t="s">
        <v>13</v>
      </c>
      <c r="B2275" s="50"/>
      <c r="C2275" s="50"/>
      <c r="D2275" s="50"/>
      <c r="E2275" s="50">
        <v>3</v>
      </c>
      <c r="F2275" s="50">
        <v>21</v>
      </c>
      <c r="G2275" s="51">
        <f t="shared" ref="G2275:G2277" si="895">SUM(B2275:F2275)</f>
        <v>24</v>
      </c>
      <c r="H2275" s="52">
        <f t="shared" ref="H2275:L2277" si="896">IFERROR(B2275/$G$2275,0)</f>
        <v>0</v>
      </c>
      <c r="I2275" s="52">
        <f t="shared" si="896"/>
        <v>0</v>
      </c>
      <c r="J2275" s="52">
        <f t="shared" si="896"/>
        <v>0</v>
      </c>
      <c r="K2275" s="52">
        <f t="shared" si="896"/>
        <v>0.125</v>
      </c>
      <c r="L2275" s="52">
        <f t="shared" si="896"/>
        <v>0.875</v>
      </c>
      <c r="M2275" s="53" t="s">
        <v>14</v>
      </c>
    </row>
    <row r="2276" spans="1:13" ht="15" customHeight="1" thickTop="1" thickBot="1">
      <c r="A2276" s="49" t="s">
        <v>15</v>
      </c>
      <c r="B2276" s="50"/>
      <c r="C2276" s="50"/>
      <c r="D2276" s="50"/>
      <c r="E2276" s="50">
        <v>2</v>
      </c>
      <c r="F2276" s="50">
        <v>22</v>
      </c>
      <c r="G2276" s="51">
        <f t="shared" si="895"/>
        <v>24</v>
      </c>
      <c r="H2276" s="52">
        <f t="shared" si="896"/>
        <v>0</v>
      </c>
      <c r="I2276" s="52">
        <f t="shared" si="896"/>
        <v>0</v>
      </c>
      <c r="J2276" s="52">
        <f t="shared" si="896"/>
        <v>0</v>
      </c>
      <c r="K2276" s="52">
        <f t="shared" si="896"/>
        <v>8.3333333333333329E-2</v>
      </c>
      <c r="L2276" s="52">
        <f t="shared" si="896"/>
        <v>0.91666666666666663</v>
      </c>
      <c r="M2276" s="54" t="s">
        <v>14</v>
      </c>
    </row>
    <row r="2277" spans="1:13" ht="15" customHeight="1" thickTop="1" thickBot="1">
      <c r="A2277" s="49" t="s">
        <v>16</v>
      </c>
      <c r="B2277" s="50"/>
      <c r="C2277" s="50"/>
      <c r="D2277" s="50"/>
      <c r="E2277" s="50">
        <v>2</v>
      </c>
      <c r="F2277" s="50">
        <v>22</v>
      </c>
      <c r="G2277" s="51">
        <f t="shared" si="895"/>
        <v>24</v>
      </c>
      <c r="H2277" s="52">
        <f t="shared" si="896"/>
        <v>0</v>
      </c>
      <c r="I2277" s="52">
        <f t="shared" si="896"/>
        <v>0</v>
      </c>
      <c r="J2277" s="52">
        <f t="shared" si="896"/>
        <v>0</v>
      </c>
      <c r="K2277" s="52">
        <f t="shared" si="896"/>
        <v>8.3333333333333329E-2</v>
      </c>
      <c r="L2277" s="52">
        <f t="shared" si="896"/>
        <v>0.91666666666666663</v>
      </c>
      <c r="M2277" s="54" t="s">
        <v>14</v>
      </c>
    </row>
    <row r="2278" spans="1:13" ht="15" customHeight="1" thickTop="1" thickBot="1">
      <c r="A2278" s="55" t="s">
        <v>17</v>
      </c>
      <c r="B2278" s="56">
        <f t="shared" ref="B2278:E2278" si="897">IFERROR(AVERAGE(B2275:B2277),0)</f>
        <v>0</v>
      </c>
      <c r="C2278" s="56">
        <f t="shared" si="897"/>
        <v>0</v>
      </c>
      <c r="D2278" s="56">
        <f t="shared" si="897"/>
        <v>0</v>
      </c>
      <c r="E2278" s="56">
        <f t="shared" si="897"/>
        <v>2.3333333333333335</v>
      </c>
      <c r="F2278" s="56"/>
      <c r="G2278" s="56">
        <f>SUM(AVERAGE(G2275:G2277))</f>
        <v>24</v>
      </c>
      <c r="H2278" s="57">
        <f>AVERAGE(H2275:H2277)*0.2</f>
        <v>0</v>
      </c>
      <c r="I2278" s="57">
        <f>AVERAGE(I2275:I2277)*0.4</f>
        <v>0</v>
      </c>
      <c r="J2278" s="57">
        <f>AVERAGE(J2275:J2277)*0.6</f>
        <v>0</v>
      </c>
      <c r="K2278" s="57">
        <f>AVERAGE(K2275:K2277)*0.8</f>
        <v>7.7777777777777779E-2</v>
      </c>
      <c r="L2278" s="57">
        <f>AVERAGE(L2275:L2277)*1</f>
        <v>0.90277777777777768</v>
      </c>
      <c r="M2278" s="58">
        <f>SUM(H2278:L2278)</f>
        <v>0.9805555555555554</v>
      </c>
    </row>
    <row r="2279" spans="1:13" ht="15" customHeight="1" thickTop="1" thickBot="1">
      <c r="A2279" s="59" t="s">
        <v>18</v>
      </c>
      <c r="B2279" s="45" t="s">
        <v>7</v>
      </c>
      <c r="C2279" s="45" t="s">
        <v>8</v>
      </c>
      <c r="D2279" s="45" t="s">
        <v>9</v>
      </c>
      <c r="E2279" s="45" t="s">
        <v>10</v>
      </c>
      <c r="F2279" s="45"/>
      <c r="G2279" s="46" t="s">
        <v>12</v>
      </c>
      <c r="H2279" s="45" t="s">
        <v>7</v>
      </c>
      <c r="I2279" s="45" t="s">
        <v>8</v>
      </c>
      <c r="J2279" s="45" t="s">
        <v>9</v>
      </c>
      <c r="K2279" s="45" t="s">
        <v>10</v>
      </c>
      <c r="L2279" s="60" t="s">
        <v>11</v>
      </c>
      <c r="M2279" s="46" t="s">
        <v>12</v>
      </c>
    </row>
    <row r="2280" spans="1:13" ht="15" customHeight="1" thickTop="1" thickBot="1">
      <c r="A2280" s="49" t="s">
        <v>19</v>
      </c>
      <c r="B2280" s="50"/>
      <c r="C2280" s="50"/>
      <c r="D2280" s="50"/>
      <c r="E2280" s="50">
        <v>2</v>
      </c>
      <c r="F2280" s="50">
        <v>22</v>
      </c>
      <c r="G2280" s="51">
        <f t="shared" ref="G2280:G2284" si="898">SUM(B2280:F2280)</f>
        <v>24</v>
      </c>
      <c r="H2280" s="52">
        <f t="shared" ref="H2280:L2284" si="899">IFERROR(B2280/$G$2280,0)</f>
        <v>0</v>
      </c>
      <c r="I2280" s="52">
        <f t="shared" si="899"/>
        <v>0</v>
      </c>
      <c r="J2280" s="52">
        <f t="shared" si="899"/>
        <v>0</v>
      </c>
      <c r="K2280" s="52">
        <f t="shared" si="899"/>
        <v>8.3333333333333329E-2</v>
      </c>
      <c r="L2280" s="52">
        <f t="shared" si="899"/>
        <v>0.91666666666666663</v>
      </c>
      <c r="M2280" s="54" t="s">
        <v>14</v>
      </c>
    </row>
    <row r="2281" spans="1:13" ht="15" customHeight="1" thickTop="1" thickBot="1">
      <c r="A2281" s="49" t="s">
        <v>20</v>
      </c>
      <c r="B2281" s="50"/>
      <c r="C2281" s="50"/>
      <c r="D2281" s="50"/>
      <c r="E2281" s="50">
        <v>2</v>
      </c>
      <c r="F2281" s="50">
        <v>22</v>
      </c>
      <c r="G2281" s="51">
        <f t="shared" si="898"/>
        <v>24</v>
      </c>
      <c r="H2281" s="52">
        <f t="shared" si="899"/>
        <v>0</v>
      </c>
      <c r="I2281" s="52">
        <f t="shared" si="899"/>
        <v>0</v>
      </c>
      <c r="J2281" s="52">
        <f t="shared" si="899"/>
        <v>0</v>
      </c>
      <c r="K2281" s="52">
        <f t="shared" si="899"/>
        <v>8.3333333333333329E-2</v>
      </c>
      <c r="L2281" s="52">
        <f t="shared" si="899"/>
        <v>0.91666666666666663</v>
      </c>
      <c r="M2281" s="54" t="s">
        <v>14</v>
      </c>
    </row>
    <row r="2282" spans="1:13" ht="15" customHeight="1" thickTop="1" thickBot="1">
      <c r="A2282" s="49" t="s">
        <v>21</v>
      </c>
      <c r="B2282" s="50"/>
      <c r="C2282" s="50"/>
      <c r="D2282" s="50"/>
      <c r="E2282" s="50">
        <v>1</v>
      </c>
      <c r="F2282" s="50">
        <v>23</v>
      </c>
      <c r="G2282" s="51">
        <f t="shared" si="898"/>
        <v>24</v>
      </c>
      <c r="H2282" s="52">
        <f t="shared" si="899"/>
        <v>0</v>
      </c>
      <c r="I2282" s="52">
        <f t="shared" si="899"/>
        <v>0</v>
      </c>
      <c r="J2282" s="52">
        <f t="shared" si="899"/>
        <v>0</v>
      </c>
      <c r="K2282" s="52">
        <f t="shared" si="899"/>
        <v>4.1666666666666664E-2</v>
      </c>
      <c r="L2282" s="52">
        <f t="shared" si="899"/>
        <v>0.95833333333333337</v>
      </c>
      <c r="M2282" s="54" t="s">
        <v>14</v>
      </c>
    </row>
    <row r="2283" spans="1:13" ht="15" customHeight="1" thickTop="1" thickBot="1">
      <c r="A2283" s="49" t="s">
        <v>22</v>
      </c>
      <c r="B2283" s="50"/>
      <c r="C2283" s="50"/>
      <c r="D2283" s="50"/>
      <c r="E2283" s="50">
        <v>1</v>
      </c>
      <c r="F2283" s="50">
        <v>23</v>
      </c>
      <c r="G2283" s="51">
        <f t="shared" si="898"/>
        <v>24</v>
      </c>
      <c r="H2283" s="52">
        <f t="shared" si="899"/>
        <v>0</v>
      </c>
      <c r="I2283" s="52">
        <f t="shared" si="899"/>
        <v>0</v>
      </c>
      <c r="J2283" s="52">
        <f t="shared" si="899"/>
        <v>0</v>
      </c>
      <c r="K2283" s="52">
        <f t="shared" si="899"/>
        <v>4.1666666666666664E-2</v>
      </c>
      <c r="L2283" s="52">
        <f t="shared" si="899"/>
        <v>0.95833333333333337</v>
      </c>
      <c r="M2283" s="54" t="s">
        <v>14</v>
      </c>
    </row>
    <row r="2284" spans="1:13" ht="15" customHeight="1" thickTop="1" thickBot="1">
      <c r="A2284" s="49" t="s">
        <v>23</v>
      </c>
      <c r="B2284" s="50"/>
      <c r="C2284" s="50"/>
      <c r="D2284" s="50"/>
      <c r="E2284" s="50">
        <v>2</v>
      </c>
      <c r="F2284" s="50">
        <v>22</v>
      </c>
      <c r="G2284" s="51">
        <f t="shared" si="898"/>
        <v>24</v>
      </c>
      <c r="H2284" s="52">
        <f t="shared" si="899"/>
        <v>0</v>
      </c>
      <c r="I2284" s="52">
        <f t="shared" si="899"/>
        <v>0</v>
      </c>
      <c r="J2284" s="52">
        <f t="shared" si="899"/>
        <v>0</v>
      </c>
      <c r="K2284" s="52">
        <f t="shared" si="899"/>
        <v>8.3333333333333329E-2</v>
      </c>
      <c r="L2284" s="52">
        <f t="shared" si="899"/>
        <v>0.91666666666666663</v>
      </c>
      <c r="M2284" s="54"/>
    </row>
    <row r="2285" spans="1:13" ht="15" customHeight="1" thickTop="1" thickBot="1">
      <c r="A2285" s="55" t="s">
        <v>24</v>
      </c>
      <c r="B2285" s="56">
        <f t="shared" ref="B2285:E2285" si="900">IFERROR(AVERAGE(B2280:B2284),0)</f>
        <v>0</v>
      </c>
      <c r="C2285" s="56">
        <f t="shared" si="900"/>
        <v>0</v>
      </c>
      <c r="D2285" s="56">
        <f t="shared" si="900"/>
        <v>0</v>
      </c>
      <c r="E2285" s="56">
        <f t="shared" si="900"/>
        <v>1.6</v>
      </c>
      <c r="F2285" s="56"/>
      <c r="G2285" s="56">
        <f>SUM(AVERAGE(G2280:G2284))</f>
        <v>24</v>
      </c>
      <c r="H2285" s="58">
        <f>AVERAGE(H2280:H2284)*0.2</f>
        <v>0</v>
      </c>
      <c r="I2285" s="58">
        <f>AVERAGE(I2280:I2284)*0.4</f>
        <v>0</v>
      </c>
      <c r="J2285" s="58">
        <f>AVERAGE(J2280:J2284)*0.6</f>
        <v>0</v>
      </c>
      <c r="K2285" s="58">
        <f>AVERAGE(K2280:K2284)*0.8</f>
        <v>5.3333333333333337E-2</v>
      </c>
      <c r="L2285" s="61">
        <f>AVERAGE(L2280:L2284)*1</f>
        <v>0.93333333333333335</v>
      </c>
      <c r="M2285" s="58">
        <f>SUM(H2285:L2285)</f>
        <v>0.98666666666666669</v>
      </c>
    </row>
    <row r="2286" spans="1:13" ht="15" customHeight="1" thickTop="1" thickBot="1">
      <c r="A2286" s="59" t="s">
        <v>25</v>
      </c>
      <c r="B2286" s="45" t="s">
        <v>7</v>
      </c>
      <c r="C2286" s="45" t="s">
        <v>8</v>
      </c>
      <c r="D2286" s="45" t="s">
        <v>9</v>
      </c>
      <c r="E2286" s="45" t="s">
        <v>10</v>
      </c>
      <c r="F2286" s="45" t="s">
        <v>11</v>
      </c>
      <c r="G2286" s="46" t="s">
        <v>12</v>
      </c>
      <c r="H2286" s="45" t="s">
        <v>7</v>
      </c>
      <c r="I2286" s="45" t="s">
        <v>8</v>
      </c>
      <c r="J2286" s="45" t="s">
        <v>9</v>
      </c>
      <c r="K2286" s="45" t="s">
        <v>10</v>
      </c>
      <c r="L2286" s="60" t="s">
        <v>11</v>
      </c>
      <c r="M2286" s="46" t="s">
        <v>12</v>
      </c>
    </row>
    <row r="2287" spans="1:13" ht="15" customHeight="1" thickTop="1" thickBot="1">
      <c r="A2287" s="49" t="s">
        <v>26</v>
      </c>
      <c r="B2287" s="50"/>
      <c r="C2287" s="50"/>
      <c r="D2287" s="50"/>
      <c r="E2287" s="50">
        <v>3</v>
      </c>
      <c r="F2287" s="50">
        <v>21</v>
      </c>
      <c r="G2287" s="51">
        <f t="shared" ref="G2287:G2289" si="901">SUM(B2287:F2287)</f>
        <v>24</v>
      </c>
      <c r="H2287" s="52">
        <f t="shared" ref="H2287:L2289" si="902">IFERROR(B2287/$G$2287,0)</f>
        <v>0</v>
      </c>
      <c r="I2287" s="52">
        <f t="shared" si="902"/>
        <v>0</v>
      </c>
      <c r="J2287" s="52">
        <f t="shared" si="902"/>
        <v>0</v>
      </c>
      <c r="K2287" s="52">
        <f t="shared" si="902"/>
        <v>0.125</v>
      </c>
      <c r="L2287" s="52">
        <f t="shared" si="902"/>
        <v>0.875</v>
      </c>
      <c r="M2287" s="54" t="s">
        <v>14</v>
      </c>
    </row>
    <row r="2288" spans="1:13" ht="15" customHeight="1" thickTop="1" thickBot="1">
      <c r="A2288" s="49" t="s">
        <v>27</v>
      </c>
      <c r="B2288" s="50"/>
      <c r="C2288" s="50"/>
      <c r="D2288" s="50"/>
      <c r="E2288" s="50">
        <v>3</v>
      </c>
      <c r="F2288" s="50">
        <v>21</v>
      </c>
      <c r="G2288" s="51">
        <f t="shared" si="901"/>
        <v>24</v>
      </c>
      <c r="H2288" s="52">
        <f t="shared" si="902"/>
        <v>0</v>
      </c>
      <c r="I2288" s="52">
        <f t="shared" si="902"/>
        <v>0</v>
      </c>
      <c r="J2288" s="52">
        <f t="shared" si="902"/>
        <v>0</v>
      </c>
      <c r="K2288" s="52">
        <f t="shared" si="902"/>
        <v>0.125</v>
      </c>
      <c r="L2288" s="52">
        <f t="shared" si="902"/>
        <v>0.875</v>
      </c>
      <c r="M2288" s="54" t="s">
        <v>14</v>
      </c>
    </row>
    <row r="2289" spans="1:13" ht="15" customHeight="1" thickTop="1" thickBot="1">
      <c r="A2289" s="49" t="s">
        <v>28</v>
      </c>
      <c r="B2289" s="50"/>
      <c r="C2289" s="50"/>
      <c r="D2289" s="50"/>
      <c r="E2289" s="50">
        <v>4</v>
      </c>
      <c r="F2289" s="50">
        <v>20</v>
      </c>
      <c r="G2289" s="51">
        <f t="shared" si="901"/>
        <v>24</v>
      </c>
      <c r="H2289" s="52">
        <f t="shared" si="902"/>
        <v>0</v>
      </c>
      <c r="I2289" s="52">
        <f t="shared" si="902"/>
        <v>0</v>
      </c>
      <c r="J2289" s="52">
        <f t="shared" si="902"/>
        <v>0</v>
      </c>
      <c r="K2289" s="52">
        <f t="shared" si="902"/>
        <v>0.16666666666666666</v>
      </c>
      <c r="L2289" s="52">
        <f t="shared" si="902"/>
        <v>0.83333333333333337</v>
      </c>
      <c r="M2289" s="54" t="s">
        <v>14</v>
      </c>
    </row>
    <row r="2290" spans="1:13" ht="15" customHeight="1" thickTop="1" thickBot="1">
      <c r="A2290" s="55" t="s">
        <v>24</v>
      </c>
      <c r="B2290" s="56">
        <f t="shared" ref="B2290:F2290" si="903">IFERROR(AVERAGE(B2287:B2289),0)</f>
        <v>0</v>
      </c>
      <c r="C2290" s="56">
        <f t="shared" si="903"/>
        <v>0</v>
      </c>
      <c r="D2290" s="62">
        <f t="shared" si="903"/>
        <v>0</v>
      </c>
      <c r="E2290" s="62">
        <f t="shared" si="903"/>
        <v>3.3333333333333335</v>
      </c>
      <c r="F2290" s="62">
        <f t="shared" si="903"/>
        <v>20.666666666666668</v>
      </c>
      <c r="G2290" s="62">
        <f>SUM(AVERAGE(G2287:G2289))</f>
        <v>24</v>
      </c>
      <c r="H2290" s="58">
        <f>AVERAGE(H2287:H2289)*0.2</f>
        <v>0</v>
      </c>
      <c r="I2290" s="58">
        <f>AVERAGE(I2287:I2289)*0.4</f>
        <v>0</v>
      </c>
      <c r="J2290" s="58">
        <f>AVERAGE(J2287:J2289)*0.6</f>
        <v>0</v>
      </c>
      <c r="K2290" s="58">
        <f>AVERAGE(K2287:K2289)*0.8</f>
        <v>0.1111111111111111</v>
      </c>
      <c r="L2290" s="61">
        <f>AVERAGE(L2287:L2289)*1</f>
        <v>0.86111111111111116</v>
      </c>
      <c r="M2290" s="63">
        <f>SUM(H2290:L2290)</f>
        <v>0.97222222222222232</v>
      </c>
    </row>
    <row r="2291" spans="1:13" ht="15" customHeight="1" thickTop="1" thickBot="1">
      <c r="A2291" s="44" t="s">
        <v>29</v>
      </c>
      <c r="B2291" s="45" t="s">
        <v>7</v>
      </c>
      <c r="C2291" s="45" t="s">
        <v>8</v>
      </c>
      <c r="D2291" s="45" t="s">
        <v>9</v>
      </c>
      <c r="E2291" s="45" t="s">
        <v>10</v>
      </c>
      <c r="F2291" s="45" t="s">
        <v>11</v>
      </c>
      <c r="G2291" s="46" t="s">
        <v>12</v>
      </c>
      <c r="H2291" s="45" t="s">
        <v>7</v>
      </c>
      <c r="I2291" s="45" t="s">
        <v>8</v>
      </c>
      <c r="J2291" s="45" t="s">
        <v>9</v>
      </c>
      <c r="K2291" s="45" t="s">
        <v>10</v>
      </c>
      <c r="L2291" s="60" t="s">
        <v>11</v>
      </c>
      <c r="M2291" s="46" t="s">
        <v>12</v>
      </c>
    </row>
    <row r="2292" spans="1:13" ht="15" customHeight="1" thickTop="1" thickBot="1">
      <c r="A2292" s="64" t="s">
        <v>30</v>
      </c>
      <c r="B2292" s="65"/>
      <c r="C2292" s="65"/>
      <c r="D2292" s="65"/>
      <c r="E2292" s="50">
        <v>1</v>
      </c>
      <c r="F2292" s="50">
        <v>23</v>
      </c>
      <c r="G2292" s="66">
        <f t="shared" ref="G2292:G2295" si="904">SUM(B2292:F2292)</f>
        <v>24</v>
      </c>
      <c r="H2292" s="67">
        <f t="shared" ref="H2292:L2295" si="905">IFERROR(B2292/$G$2292,0)</f>
        <v>0</v>
      </c>
      <c r="I2292" s="67">
        <f t="shared" si="905"/>
        <v>0</v>
      </c>
      <c r="J2292" s="67">
        <f t="shared" si="905"/>
        <v>0</v>
      </c>
      <c r="K2292" s="67">
        <f t="shared" si="905"/>
        <v>4.1666666666666664E-2</v>
      </c>
      <c r="L2292" s="67">
        <f t="shared" si="905"/>
        <v>0.95833333333333337</v>
      </c>
      <c r="M2292" s="54" t="s">
        <v>14</v>
      </c>
    </row>
    <row r="2293" spans="1:13" ht="15" customHeight="1" thickTop="1" thickBot="1">
      <c r="A2293" s="64" t="s">
        <v>31</v>
      </c>
      <c r="B2293" s="65"/>
      <c r="C2293" s="65"/>
      <c r="D2293" s="65"/>
      <c r="E2293" s="50">
        <v>1</v>
      </c>
      <c r="F2293" s="50">
        <v>23</v>
      </c>
      <c r="G2293" s="66">
        <f t="shared" si="904"/>
        <v>24</v>
      </c>
      <c r="H2293" s="67">
        <f t="shared" si="905"/>
        <v>0</v>
      </c>
      <c r="I2293" s="67">
        <f t="shared" si="905"/>
        <v>0</v>
      </c>
      <c r="J2293" s="67">
        <f t="shared" si="905"/>
        <v>0</v>
      </c>
      <c r="K2293" s="67">
        <f t="shared" si="905"/>
        <v>4.1666666666666664E-2</v>
      </c>
      <c r="L2293" s="67">
        <f t="shared" si="905"/>
        <v>0.95833333333333337</v>
      </c>
      <c r="M2293" s="54" t="s">
        <v>14</v>
      </c>
    </row>
    <row r="2294" spans="1:13" ht="15" customHeight="1" thickTop="1" thickBot="1">
      <c r="A2294" s="64" t="s">
        <v>32</v>
      </c>
      <c r="B2294" s="65"/>
      <c r="C2294" s="65"/>
      <c r="D2294" s="65"/>
      <c r="E2294" s="50">
        <v>1</v>
      </c>
      <c r="F2294" s="50">
        <v>23</v>
      </c>
      <c r="G2294" s="66">
        <f t="shared" si="904"/>
        <v>24</v>
      </c>
      <c r="H2294" s="67">
        <f t="shared" si="905"/>
        <v>0</v>
      </c>
      <c r="I2294" s="67">
        <f t="shared" si="905"/>
        <v>0</v>
      </c>
      <c r="J2294" s="67">
        <f t="shared" si="905"/>
        <v>0</v>
      </c>
      <c r="K2294" s="67">
        <f t="shared" si="905"/>
        <v>4.1666666666666664E-2</v>
      </c>
      <c r="L2294" s="67">
        <f t="shared" si="905"/>
        <v>0.95833333333333337</v>
      </c>
      <c r="M2294" s="54" t="s">
        <v>14</v>
      </c>
    </row>
    <row r="2295" spans="1:13" ht="15" customHeight="1" thickTop="1" thickBot="1">
      <c r="A2295" s="64" t="s">
        <v>33</v>
      </c>
      <c r="B2295" s="65"/>
      <c r="C2295" s="65"/>
      <c r="D2295" s="65"/>
      <c r="E2295" s="50">
        <v>1</v>
      </c>
      <c r="F2295" s="50">
        <v>23</v>
      </c>
      <c r="G2295" s="66">
        <f t="shared" si="904"/>
        <v>24</v>
      </c>
      <c r="H2295" s="67">
        <f t="shared" si="905"/>
        <v>0</v>
      </c>
      <c r="I2295" s="67">
        <f t="shared" si="905"/>
        <v>0</v>
      </c>
      <c r="J2295" s="67">
        <f t="shared" si="905"/>
        <v>0</v>
      </c>
      <c r="K2295" s="67">
        <f t="shared" si="905"/>
        <v>4.1666666666666664E-2</v>
      </c>
      <c r="L2295" s="67">
        <f t="shared" si="905"/>
        <v>0.95833333333333337</v>
      </c>
      <c r="M2295" s="54" t="s">
        <v>14</v>
      </c>
    </row>
    <row r="2296" spans="1:13" ht="15" customHeight="1" thickTop="1" thickBot="1">
      <c r="A2296" s="68" t="s">
        <v>24</v>
      </c>
      <c r="B2296" s="69">
        <f t="shared" ref="B2296:F2296" si="906">IFERROR(AVERAGE(B2292:B2295),0)</f>
        <v>0</v>
      </c>
      <c r="C2296" s="69">
        <f t="shared" si="906"/>
        <v>0</v>
      </c>
      <c r="D2296" s="69">
        <f t="shared" si="906"/>
        <v>0</v>
      </c>
      <c r="E2296" s="69">
        <f t="shared" si="906"/>
        <v>1</v>
      </c>
      <c r="F2296" s="69">
        <f t="shared" si="906"/>
        <v>23</v>
      </c>
      <c r="G2296" s="69">
        <f>SUM(AVERAGE(G2292:G2295))</f>
        <v>24</v>
      </c>
      <c r="H2296" s="63">
        <f>AVERAGE(H2292:H2295)*0.2</f>
        <v>0</v>
      </c>
      <c r="I2296" s="63">
        <f>AVERAGE(I2292:I2295)*0.4</f>
        <v>0</v>
      </c>
      <c r="J2296" s="63">
        <f>AVERAGE(J2292:J2295)*0.6</f>
        <v>0</v>
      </c>
      <c r="K2296" s="63">
        <f>AVERAGE(K2292:K2295)*0.8</f>
        <v>3.3333333333333333E-2</v>
      </c>
      <c r="L2296" s="70">
        <f>AVERAGE(L2292:L2295)*1</f>
        <v>0.95833333333333337</v>
      </c>
      <c r="M2296" s="63">
        <f>SUM(H2296:L2296)</f>
        <v>0.9916666666666667</v>
      </c>
    </row>
    <row r="2297" spans="1:13" ht="15" customHeight="1" thickTop="1" thickBot="1">
      <c r="A2297" s="71" t="s">
        <v>114</v>
      </c>
      <c r="B2297" s="72"/>
      <c r="C2297" s="72"/>
      <c r="D2297" s="72"/>
      <c r="E2297" s="72"/>
      <c r="F2297" s="72"/>
      <c r="G2297" s="73">
        <f>SUM(B2297:F2297)</f>
        <v>0</v>
      </c>
      <c r="H2297" s="74">
        <f t="shared" ref="H2297:L2297" si="907">IFERROR(B2297/$G$2297,0)</f>
        <v>0</v>
      </c>
      <c r="I2297" s="74">
        <f t="shared" si="907"/>
        <v>0</v>
      </c>
      <c r="J2297" s="74">
        <f t="shared" si="907"/>
        <v>0</v>
      </c>
      <c r="K2297" s="74">
        <f t="shared" si="907"/>
        <v>0</v>
      </c>
      <c r="L2297" s="74">
        <f t="shared" si="907"/>
        <v>0</v>
      </c>
      <c r="M2297" s="54" t="s">
        <v>14</v>
      </c>
    </row>
    <row r="2298" spans="1:13" ht="15" customHeight="1" thickTop="1" thickBot="1">
      <c r="A2298" s="170" t="s">
        <v>35</v>
      </c>
      <c r="B2298" s="171"/>
      <c r="C2298" s="171"/>
      <c r="D2298" s="171"/>
      <c r="E2298" s="171"/>
      <c r="F2298" s="172"/>
      <c r="G2298" s="75">
        <v>24</v>
      </c>
      <c r="H2298" s="63" t="s">
        <v>14</v>
      </c>
      <c r="I2298" s="63" t="s">
        <v>14</v>
      </c>
      <c r="J2298" s="63" t="s">
        <v>14</v>
      </c>
      <c r="K2298" s="63" t="s">
        <v>14</v>
      </c>
      <c r="L2298" s="63" t="s">
        <v>14</v>
      </c>
      <c r="M2298" s="63">
        <f>(M2278+M2285+M2290+M2296)/4</f>
        <v>0.98277777777777775</v>
      </c>
    </row>
    <row r="2299" spans="1:13" ht="15" customHeight="1" thickTop="1">
      <c r="A2299" s="37"/>
      <c r="B2299" s="37"/>
      <c r="C2299" s="37"/>
      <c r="D2299" s="37"/>
      <c r="E2299" s="37"/>
      <c r="F2299" s="37"/>
      <c r="G2299" s="37"/>
      <c r="H2299" s="37"/>
      <c r="I2299" s="37"/>
      <c r="J2299" s="37"/>
      <c r="K2299" s="37"/>
      <c r="L2299" s="37"/>
      <c r="M2299" s="37"/>
    </row>
    <row r="2300" spans="1:13" ht="15" customHeight="1" thickBot="1">
      <c r="A2300" s="37"/>
      <c r="B2300" s="37"/>
      <c r="C2300" s="37"/>
      <c r="D2300" s="37"/>
      <c r="E2300" s="37"/>
      <c r="F2300" s="37"/>
      <c r="G2300" s="37"/>
      <c r="H2300" s="37"/>
      <c r="I2300" s="37"/>
      <c r="J2300" s="37"/>
      <c r="K2300" s="37"/>
      <c r="L2300" s="37"/>
      <c r="M2300" s="37"/>
    </row>
    <row r="2301" spans="1:13" ht="15" customHeight="1" thickTop="1" thickBot="1">
      <c r="A2301" s="39" t="s">
        <v>0</v>
      </c>
      <c r="B2301" s="153" t="s">
        <v>53</v>
      </c>
      <c r="C2301" s="154"/>
      <c r="D2301" s="154"/>
      <c r="E2301" s="154"/>
      <c r="F2301" s="154"/>
      <c r="G2301" s="155"/>
      <c r="H2301" s="156" t="s">
        <v>111</v>
      </c>
      <c r="I2301" s="157"/>
      <c r="J2301" s="158"/>
      <c r="K2301" s="40" t="s">
        <v>2</v>
      </c>
      <c r="L2301" s="159">
        <v>45332</v>
      </c>
      <c r="M2301" s="160"/>
    </row>
    <row r="2302" spans="1:13" ht="15" customHeight="1" thickBot="1">
      <c r="A2302" s="161" t="s">
        <v>3</v>
      </c>
      <c r="B2302" s="162"/>
      <c r="C2302" s="162"/>
      <c r="D2302" s="162"/>
      <c r="E2302" s="162"/>
      <c r="F2302" s="162"/>
      <c r="G2302" s="163"/>
      <c r="H2302" s="41" t="s">
        <v>112</v>
      </c>
      <c r="I2302" s="167">
        <v>22</v>
      </c>
      <c r="J2302" s="155"/>
      <c r="K2302" s="42"/>
      <c r="L2302" s="41"/>
      <c r="M2302" s="41"/>
    </row>
    <row r="2303" spans="1:13" ht="15" customHeight="1" thickBot="1">
      <c r="A2303" s="164"/>
      <c r="B2303" s="165"/>
      <c r="C2303" s="165"/>
      <c r="D2303" s="165"/>
      <c r="E2303" s="165"/>
      <c r="F2303" s="165"/>
      <c r="G2303" s="166"/>
      <c r="H2303" s="41" t="s">
        <v>113</v>
      </c>
      <c r="I2303" s="167">
        <v>2</v>
      </c>
      <c r="J2303" s="155"/>
      <c r="K2303" s="41"/>
      <c r="L2303" s="41"/>
      <c r="M2303" s="41"/>
    </row>
    <row r="2304" spans="1:13" ht="15" customHeight="1" thickBot="1">
      <c r="A2304" s="43" t="s">
        <v>4</v>
      </c>
      <c r="B2304" s="168" t="s">
        <v>5</v>
      </c>
      <c r="C2304" s="169"/>
      <c r="D2304" s="169"/>
      <c r="E2304" s="169"/>
      <c r="F2304" s="169"/>
      <c r="G2304" s="169"/>
      <c r="H2304" s="167" t="s">
        <v>5</v>
      </c>
      <c r="I2304" s="154"/>
      <c r="J2304" s="154"/>
      <c r="K2304" s="154"/>
      <c r="L2304" s="154"/>
      <c r="M2304" s="155"/>
    </row>
    <row r="2305" spans="1:13" ht="15" customHeight="1" thickTop="1" thickBot="1">
      <c r="A2305" s="44" t="s">
        <v>6</v>
      </c>
      <c r="B2305" s="45" t="s">
        <v>7</v>
      </c>
      <c r="C2305" s="45" t="s">
        <v>8</v>
      </c>
      <c r="D2305" s="45" t="s">
        <v>9</v>
      </c>
      <c r="E2305" s="45" t="s">
        <v>10</v>
      </c>
      <c r="F2305" s="45" t="s">
        <v>11</v>
      </c>
      <c r="G2305" s="46" t="s">
        <v>12</v>
      </c>
      <c r="H2305" s="47" t="s">
        <v>7</v>
      </c>
      <c r="I2305" s="47" t="s">
        <v>8</v>
      </c>
      <c r="J2305" s="47" t="s">
        <v>9</v>
      </c>
      <c r="K2305" s="47" t="s">
        <v>10</v>
      </c>
      <c r="L2305" s="47" t="s">
        <v>11</v>
      </c>
      <c r="M2305" s="48" t="s">
        <v>12</v>
      </c>
    </row>
    <row r="2306" spans="1:13" ht="15" customHeight="1" thickTop="1" thickBot="1">
      <c r="A2306" s="49" t="s">
        <v>13</v>
      </c>
      <c r="B2306" s="50"/>
      <c r="C2306" s="50"/>
      <c r="D2306" s="50"/>
      <c r="E2306" s="50">
        <v>1</v>
      </c>
      <c r="F2306" s="50">
        <v>21</v>
      </c>
      <c r="G2306" s="51">
        <f t="shared" ref="G2306:G2308" si="908">SUM(B2306:F2306)</f>
        <v>22</v>
      </c>
      <c r="H2306" s="52">
        <f t="shared" ref="H2306:L2308" si="909">IFERROR(B2306/$G$2306,0)</f>
        <v>0</v>
      </c>
      <c r="I2306" s="52">
        <f t="shared" si="909"/>
        <v>0</v>
      </c>
      <c r="J2306" s="52">
        <f t="shared" si="909"/>
        <v>0</v>
      </c>
      <c r="K2306" s="52">
        <f t="shared" si="909"/>
        <v>4.5454545454545456E-2</v>
      </c>
      <c r="L2306" s="52">
        <f t="shared" si="909"/>
        <v>0.95454545454545459</v>
      </c>
      <c r="M2306" s="53" t="s">
        <v>14</v>
      </c>
    </row>
    <row r="2307" spans="1:13" ht="15" customHeight="1" thickTop="1" thickBot="1">
      <c r="A2307" s="49" t="s">
        <v>15</v>
      </c>
      <c r="B2307" s="50"/>
      <c r="C2307" s="50"/>
      <c r="D2307" s="50"/>
      <c r="E2307" s="50">
        <v>1</v>
      </c>
      <c r="F2307" s="50">
        <v>21</v>
      </c>
      <c r="G2307" s="51">
        <f t="shared" si="908"/>
        <v>22</v>
      </c>
      <c r="H2307" s="52">
        <f t="shared" si="909"/>
        <v>0</v>
      </c>
      <c r="I2307" s="52">
        <f t="shared" si="909"/>
        <v>0</v>
      </c>
      <c r="J2307" s="52">
        <f t="shared" si="909"/>
        <v>0</v>
      </c>
      <c r="K2307" s="52">
        <f t="shared" si="909"/>
        <v>4.5454545454545456E-2</v>
      </c>
      <c r="L2307" s="52">
        <f t="shared" si="909"/>
        <v>0.95454545454545459</v>
      </c>
      <c r="M2307" s="54" t="s">
        <v>14</v>
      </c>
    </row>
    <row r="2308" spans="1:13" ht="15" customHeight="1" thickTop="1" thickBot="1">
      <c r="A2308" s="49" t="s">
        <v>16</v>
      </c>
      <c r="B2308" s="50"/>
      <c r="C2308" s="50"/>
      <c r="D2308" s="50"/>
      <c r="E2308" s="50">
        <v>2</v>
      </c>
      <c r="F2308" s="50">
        <v>20</v>
      </c>
      <c r="G2308" s="51">
        <f t="shared" si="908"/>
        <v>22</v>
      </c>
      <c r="H2308" s="52">
        <f t="shared" si="909"/>
        <v>0</v>
      </c>
      <c r="I2308" s="52">
        <f t="shared" si="909"/>
        <v>0</v>
      </c>
      <c r="J2308" s="52">
        <f t="shared" si="909"/>
        <v>0</v>
      </c>
      <c r="K2308" s="52">
        <f t="shared" si="909"/>
        <v>9.0909090909090912E-2</v>
      </c>
      <c r="L2308" s="52">
        <f t="shared" si="909"/>
        <v>0.90909090909090906</v>
      </c>
      <c r="M2308" s="54" t="s">
        <v>14</v>
      </c>
    </row>
    <row r="2309" spans="1:13" ht="15" customHeight="1" thickTop="1" thickBot="1">
      <c r="A2309" s="55" t="s">
        <v>17</v>
      </c>
      <c r="B2309" s="56">
        <f t="shared" ref="B2309:E2309" si="910">IFERROR(AVERAGE(B2306:B2308),0)</f>
        <v>0</v>
      </c>
      <c r="C2309" s="56">
        <f t="shared" si="910"/>
        <v>0</v>
      </c>
      <c r="D2309" s="56">
        <f t="shared" si="910"/>
        <v>0</v>
      </c>
      <c r="E2309" s="56">
        <f t="shared" si="910"/>
        <v>1.3333333333333333</v>
      </c>
      <c r="F2309" s="56"/>
      <c r="G2309" s="56">
        <f>SUM(AVERAGE(G2306:G2308))</f>
        <v>22</v>
      </c>
      <c r="H2309" s="57">
        <f>AVERAGE(H2306:H2308)*0.2</f>
        <v>0</v>
      </c>
      <c r="I2309" s="57">
        <f>AVERAGE(I2306:I2308)*0.4</f>
        <v>0</v>
      </c>
      <c r="J2309" s="57">
        <f>AVERAGE(J2306:J2308)*0.6</f>
        <v>0</v>
      </c>
      <c r="K2309" s="57">
        <f>AVERAGE(K2306:K2308)*0.8</f>
        <v>4.8484848484848492E-2</v>
      </c>
      <c r="L2309" s="57">
        <f>AVERAGE(L2306:L2308)*1</f>
        <v>0.93939393939393945</v>
      </c>
      <c r="M2309" s="58">
        <f>SUM(H2309:L2309)</f>
        <v>0.98787878787878791</v>
      </c>
    </row>
    <row r="2310" spans="1:13" ht="15" customHeight="1" thickTop="1" thickBot="1">
      <c r="A2310" s="59" t="s">
        <v>18</v>
      </c>
      <c r="B2310" s="45" t="s">
        <v>7</v>
      </c>
      <c r="C2310" s="45" t="s">
        <v>8</v>
      </c>
      <c r="D2310" s="45" t="s">
        <v>9</v>
      </c>
      <c r="E2310" s="45" t="s">
        <v>10</v>
      </c>
      <c r="F2310" s="45"/>
      <c r="G2310" s="46" t="s">
        <v>12</v>
      </c>
      <c r="H2310" s="45" t="s">
        <v>7</v>
      </c>
      <c r="I2310" s="45" t="s">
        <v>8</v>
      </c>
      <c r="J2310" s="45" t="s">
        <v>9</v>
      </c>
      <c r="K2310" s="45" t="s">
        <v>10</v>
      </c>
      <c r="L2310" s="60" t="s">
        <v>11</v>
      </c>
      <c r="M2310" s="46" t="s">
        <v>12</v>
      </c>
    </row>
    <row r="2311" spans="1:13" ht="15" customHeight="1" thickTop="1" thickBot="1">
      <c r="A2311" s="49" t="s">
        <v>19</v>
      </c>
      <c r="B2311" s="50"/>
      <c r="C2311" s="50"/>
      <c r="D2311" s="50"/>
      <c r="E2311" s="50">
        <v>2</v>
      </c>
      <c r="F2311" s="50">
        <v>20</v>
      </c>
      <c r="G2311" s="51">
        <f t="shared" ref="G2311:G2315" si="911">SUM(B2311:F2311)</f>
        <v>22</v>
      </c>
      <c r="H2311" s="52">
        <f t="shared" ref="H2311:L2315" si="912">IFERROR(B2311/$G$2311,0)</f>
        <v>0</v>
      </c>
      <c r="I2311" s="52">
        <f t="shared" si="912"/>
        <v>0</v>
      </c>
      <c r="J2311" s="52">
        <f t="shared" si="912"/>
        <v>0</v>
      </c>
      <c r="K2311" s="52">
        <f t="shared" si="912"/>
        <v>9.0909090909090912E-2</v>
      </c>
      <c r="L2311" s="52">
        <f t="shared" si="912"/>
        <v>0.90909090909090906</v>
      </c>
      <c r="M2311" s="54" t="s">
        <v>14</v>
      </c>
    </row>
    <row r="2312" spans="1:13" ht="15" customHeight="1" thickTop="1" thickBot="1">
      <c r="A2312" s="49" t="s">
        <v>20</v>
      </c>
      <c r="B2312" s="50"/>
      <c r="C2312" s="50"/>
      <c r="D2312" s="50"/>
      <c r="E2312" s="50">
        <v>2</v>
      </c>
      <c r="F2312" s="50">
        <v>20</v>
      </c>
      <c r="G2312" s="51">
        <f t="shared" si="911"/>
        <v>22</v>
      </c>
      <c r="H2312" s="52">
        <f t="shared" si="912"/>
        <v>0</v>
      </c>
      <c r="I2312" s="52">
        <f t="shared" si="912"/>
        <v>0</v>
      </c>
      <c r="J2312" s="52">
        <f t="shared" si="912"/>
        <v>0</v>
      </c>
      <c r="K2312" s="52">
        <f t="shared" si="912"/>
        <v>9.0909090909090912E-2</v>
      </c>
      <c r="L2312" s="52">
        <f t="shared" si="912"/>
        <v>0.90909090909090906</v>
      </c>
      <c r="M2312" s="54" t="s">
        <v>14</v>
      </c>
    </row>
    <row r="2313" spans="1:13" ht="15" customHeight="1" thickTop="1" thickBot="1">
      <c r="A2313" s="49" t="s">
        <v>21</v>
      </c>
      <c r="B2313" s="50"/>
      <c r="C2313" s="50"/>
      <c r="D2313" s="50"/>
      <c r="E2313" s="50">
        <v>2</v>
      </c>
      <c r="F2313" s="50">
        <v>20</v>
      </c>
      <c r="G2313" s="51">
        <f t="shared" si="911"/>
        <v>22</v>
      </c>
      <c r="H2313" s="52">
        <f t="shared" si="912"/>
        <v>0</v>
      </c>
      <c r="I2313" s="52">
        <f t="shared" si="912"/>
        <v>0</v>
      </c>
      <c r="J2313" s="52">
        <f t="shared" si="912"/>
        <v>0</v>
      </c>
      <c r="K2313" s="52">
        <f t="shared" si="912"/>
        <v>9.0909090909090912E-2</v>
      </c>
      <c r="L2313" s="52">
        <f t="shared" si="912"/>
        <v>0.90909090909090906</v>
      </c>
      <c r="M2313" s="54" t="s">
        <v>14</v>
      </c>
    </row>
    <row r="2314" spans="1:13" ht="15" customHeight="1" thickTop="1" thickBot="1">
      <c r="A2314" s="49" t="s">
        <v>22</v>
      </c>
      <c r="B2314" s="50"/>
      <c r="C2314" s="50"/>
      <c r="D2314" s="50"/>
      <c r="E2314" s="50">
        <v>2</v>
      </c>
      <c r="F2314" s="50">
        <v>20</v>
      </c>
      <c r="G2314" s="51">
        <f t="shared" si="911"/>
        <v>22</v>
      </c>
      <c r="H2314" s="52">
        <f t="shared" si="912"/>
        <v>0</v>
      </c>
      <c r="I2314" s="52">
        <f t="shared" si="912"/>
        <v>0</v>
      </c>
      <c r="J2314" s="52">
        <f t="shared" si="912"/>
        <v>0</v>
      </c>
      <c r="K2314" s="52">
        <f t="shared" si="912"/>
        <v>9.0909090909090912E-2</v>
      </c>
      <c r="L2314" s="52">
        <f t="shared" si="912"/>
        <v>0.90909090909090906</v>
      </c>
      <c r="M2314" s="54" t="s">
        <v>14</v>
      </c>
    </row>
    <row r="2315" spans="1:13" ht="15" customHeight="1" thickTop="1" thickBot="1">
      <c r="A2315" s="49" t="s">
        <v>23</v>
      </c>
      <c r="B2315" s="50"/>
      <c r="C2315" s="50"/>
      <c r="D2315" s="50"/>
      <c r="E2315" s="50">
        <v>2</v>
      </c>
      <c r="F2315" s="50">
        <v>20</v>
      </c>
      <c r="G2315" s="51">
        <f t="shared" si="911"/>
        <v>22</v>
      </c>
      <c r="H2315" s="52">
        <f t="shared" si="912"/>
        <v>0</v>
      </c>
      <c r="I2315" s="52">
        <f t="shared" si="912"/>
        <v>0</v>
      </c>
      <c r="J2315" s="52">
        <f t="shared" si="912"/>
        <v>0</v>
      </c>
      <c r="K2315" s="52">
        <f t="shared" si="912"/>
        <v>9.0909090909090912E-2</v>
      </c>
      <c r="L2315" s="52">
        <f t="shared" si="912"/>
        <v>0.90909090909090906</v>
      </c>
      <c r="M2315" s="54"/>
    </row>
    <row r="2316" spans="1:13" ht="15" customHeight="1" thickTop="1" thickBot="1">
      <c r="A2316" s="55" t="s">
        <v>24</v>
      </c>
      <c r="B2316" s="56">
        <f t="shared" ref="B2316:E2316" si="913">IFERROR(AVERAGE(B2311:B2315),0)</f>
        <v>0</v>
      </c>
      <c r="C2316" s="56">
        <f t="shared" si="913"/>
        <v>0</v>
      </c>
      <c r="D2316" s="56">
        <f t="shared" si="913"/>
        <v>0</v>
      </c>
      <c r="E2316" s="56">
        <f t="shared" si="913"/>
        <v>2</v>
      </c>
      <c r="F2316" s="56"/>
      <c r="G2316" s="56">
        <f>SUM(AVERAGE(G2311:G2315))</f>
        <v>22</v>
      </c>
      <c r="H2316" s="58">
        <f>AVERAGE(H2311:H2315)*0.2</f>
        <v>0</v>
      </c>
      <c r="I2316" s="58">
        <f>AVERAGE(I2311:I2315)*0.4</f>
        <v>0</v>
      </c>
      <c r="J2316" s="58">
        <f>AVERAGE(J2311:J2315)*0.6</f>
        <v>0</v>
      </c>
      <c r="K2316" s="58">
        <f>AVERAGE(K2311:K2315)*0.8</f>
        <v>7.2727272727272738E-2</v>
      </c>
      <c r="L2316" s="61">
        <f>AVERAGE(L2311:L2315)*1</f>
        <v>0.90909090909090895</v>
      </c>
      <c r="M2316" s="58">
        <f>SUM(H2316:L2316)</f>
        <v>0.9818181818181817</v>
      </c>
    </row>
    <row r="2317" spans="1:13" ht="15" customHeight="1" thickTop="1" thickBot="1">
      <c r="A2317" s="59" t="s">
        <v>25</v>
      </c>
      <c r="B2317" s="45" t="s">
        <v>7</v>
      </c>
      <c r="C2317" s="45" t="s">
        <v>8</v>
      </c>
      <c r="D2317" s="45" t="s">
        <v>9</v>
      </c>
      <c r="E2317" s="45" t="s">
        <v>10</v>
      </c>
      <c r="F2317" s="45" t="s">
        <v>11</v>
      </c>
      <c r="G2317" s="46" t="s">
        <v>12</v>
      </c>
      <c r="H2317" s="45" t="s">
        <v>7</v>
      </c>
      <c r="I2317" s="45" t="s">
        <v>8</v>
      </c>
      <c r="J2317" s="45" t="s">
        <v>9</v>
      </c>
      <c r="K2317" s="45" t="s">
        <v>10</v>
      </c>
      <c r="L2317" s="60" t="s">
        <v>11</v>
      </c>
      <c r="M2317" s="46" t="s">
        <v>12</v>
      </c>
    </row>
    <row r="2318" spans="1:13" ht="15" customHeight="1" thickTop="1" thickBot="1">
      <c r="A2318" s="49" t="s">
        <v>26</v>
      </c>
      <c r="B2318" s="50"/>
      <c r="C2318" s="50">
        <v>1</v>
      </c>
      <c r="D2318" s="50">
        <v>1</v>
      </c>
      <c r="E2318" s="50">
        <v>3</v>
      </c>
      <c r="F2318" s="50">
        <v>17</v>
      </c>
      <c r="G2318" s="51">
        <f t="shared" ref="G2318:G2320" si="914">SUM(B2318:F2318)</f>
        <v>22</v>
      </c>
      <c r="H2318" s="52">
        <f t="shared" ref="H2318:L2320" si="915">IFERROR(B2318/$G$2318,0)</f>
        <v>0</v>
      </c>
      <c r="I2318" s="52">
        <f t="shared" si="915"/>
        <v>4.5454545454545456E-2</v>
      </c>
      <c r="J2318" s="52">
        <f t="shared" si="915"/>
        <v>4.5454545454545456E-2</v>
      </c>
      <c r="K2318" s="52">
        <f t="shared" si="915"/>
        <v>0.13636363636363635</v>
      </c>
      <c r="L2318" s="52">
        <f t="shared" si="915"/>
        <v>0.77272727272727271</v>
      </c>
      <c r="M2318" s="54" t="s">
        <v>14</v>
      </c>
    </row>
    <row r="2319" spans="1:13" ht="15" customHeight="1" thickTop="1" thickBot="1">
      <c r="A2319" s="49" t="s">
        <v>27</v>
      </c>
      <c r="B2319" s="50"/>
      <c r="C2319" s="50"/>
      <c r="D2319" s="50">
        <v>1</v>
      </c>
      <c r="E2319" s="50">
        <v>4</v>
      </c>
      <c r="F2319" s="50">
        <v>17</v>
      </c>
      <c r="G2319" s="51">
        <f t="shared" si="914"/>
        <v>22</v>
      </c>
      <c r="H2319" s="52">
        <f t="shared" si="915"/>
        <v>0</v>
      </c>
      <c r="I2319" s="52">
        <f t="shared" si="915"/>
        <v>0</v>
      </c>
      <c r="J2319" s="52">
        <f t="shared" si="915"/>
        <v>4.5454545454545456E-2</v>
      </c>
      <c r="K2319" s="52">
        <f t="shared" si="915"/>
        <v>0.18181818181818182</v>
      </c>
      <c r="L2319" s="52">
        <f t="shared" si="915"/>
        <v>0.77272727272727271</v>
      </c>
      <c r="M2319" s="54" t="s">
        <v>14</v>
      </c>
    </row>
    <row r="2320" spans="1:13" ht="15" customHeight="1" thickTop="1" thickBot="1">
      <c r="A2320" s="49" t="s">
        <v>28</v>
      </c>
      <c r="B2320" s="50"/>
      <c r="C2320" s="50"/>
      <c r="D2320" s="50"/>
      <c r="E2320" s="50">
        <v>3</v>
      </c>
      <c r="F2320" s="50">
        <v>19</v>
      </c>
      <c r="G2320" s="51">
        <f t="shared" si="914"/>
        <v>22</v>
      </c>
      <c r="H2320" s="52">
        <f t="shared" si="915"/>
        <v>0</v>
      </c>
      <c r="I2320" s="52">
        <f t="shared" si="915"/>
        <v>0</v>
      </c>
      <c r="J2320" s="52">
        <f t="shared" si="915"/>
        <v>0</v>
      </c>
      <c r="K2320" s="52">
        <f t="shared" si="915"/>
        <v>0.13636363636363635</v>
      </c>
      <c r="L2320" s="52">
        <f t="shared" si="915"/>
        <v>0.86363636363636365</v>
      </c>
      <c r="M2320" s="54" t="s">
        <v>14</v>
      </c>
    </row>
    <row r="2321" spans="1:13" ht="15" customHeight="1" thickTop="1" thickBot="1">
      <c r="A2321" s="55" t="s">
        <v>24</v>
      </c>
      <c r="B2321" s="56">
        <f t="shared" ref="B2321:F2321" si="916">IFERROR(AVERAGE(B2318:B2320),0)</f>
        <v>0</v>
      </c>
      <c r="C2321" s="56">
        <f t="shared" si="916"/>
        <v>1</v>
      </c>
      <c r="D2321" s="62">
        <f t="shared" si="916"/>
        <v>1</v>
      </c>
      <c r="E2321" s="62">
        <f t="shared" si="916"/>
        <v>3.3333333333333335</v>
      </c>
      <c r="F2321" s="62">
        <f t="shared" si="916"/>
        <v>17.666666666666668</v>
      </c>
      <c r="G2321" s="62">
        <f>SUM(AVERAGE(G2318:G2320))</f>
        <v>22</v>
      </c>
      <c r="H2321" s="58">
        <f>AVERAGE(H2318:H2320)*0.2</f>
        <v>0</v>
      </c>
      <c r="I2321" s="58">
        <f>AVERAGE(I2318:I2320)*0.4</f>
        <v>6.0606060606060615E-3</v>
      </c>
      <c r="J2321" s="58">
        <f>AVERAGE(J2318:J2320)*0.6</f>
        <v>1.8181818181818181E-2</v>
      </c>
      <c r="K2321" s="58">
        <f>AVERAGE(K2318:K2320)*0.8</f>
        <v>0.12121212121212122</v>
      </c>
      <c r="L2321" s="61">
        <f>AVERAGE(L2318:L2320)*1</f>
        <v>0.80303030303030309</v>
      </c>
      <c r="M2321" s="63">
        <f>SUM(H2321:L2321)</f>
        <v>0.94848484848484849</v>
      </c>
    </row>
    <row r="2322" spans="1:13" ht="15" customHeight="1" thickTop="1" thickBot="1">
      <c r="A2322" s="44" t="s">
        <v>29</v>
      </c>
      <c r="B2322" s="45" t="s">
        <v>7</v>
      </c>
      <c r="C2322" s="45" t="s">
        <v>8</v>
      </c>
      <c r="D2322" s="45" t="s">
        <v>9</v>
      </c>
      <c r="E2322" s="45" t="s">
        <v>10</v>
      </c>
      <c r="F2322" s="45" t="s">
        <v>11</v>
      </c>
      <c r="G2322" s="46" t="s">
        <v>12</v>
      </c>
      <c r="H2322" s="45" t="s">
        <v>7</v>
      </c>
      <c r="I2322" s="45" t="s">
        <v>8</v>
      </c>
      <c r="J2322" s="45" t="s">
        <v>9</v>
      </c>
      <c r="K2322" s="45" t="s">
        <v>10</v>
      </c>
      <c r="L2322" s="60" t="s">
        <v>11</v>
      </c>
      <c r="M2322" s="46" t="s">
        <v>12</v>
      </c>
    </row>
    <row r="2323" spans="1:13" ht="15" customHeight="1" thickTop="1" thickBot="1">
      <c r="A2323" s="64" t="s">
        <v>30</v>
      </c>
      <c r="B2323" s="65"/>
      <c r="C2323" s="65"/>
      <c r="D2323" s="65"/>
      <c r="E2323" s="50">
        <v>2</v>
      </c>
      <c r="F2323" s="50">
        <v>20</v>
      </c>
      <c r="G2323" s="66">
        <f t="shared" ref="G2323:G2326" si="917">SUM(B2323:F2323)</f>
        <v>22</v>
      </c>
      <c r="H2323" s="67">
        <f t="shared" ref="H2323:L2326" si="918">IFERROR(B2323/$G$2323,0)</f>
        <v>0</v>
      </c>
      <c r="I2323" s="67">
        <f t="shared" si="918"/>
        <v>0</v>
      </c>
      <c r="J2323" s="67">
        <f t="shared" si="918"/>
        <v>0</v>
      </c>
      <c r="K2323" s="67">
        <f t="shared" si="918"/>
        <v>9.0909090909090912E-2</v>
      </c>
      <c r="L2323" s="67">
        <f t="shared" si="918"/>
        <v>0.90909090909090906</v>
      </c>
      <c r="M2323" s="54" t="s">
        <v>14</v>
      </c>
    </row>
    <row r="2324" spans="1:13" ht="15" customHeight="1" thickTop="1" thickBot="1">
      <c r="A2324" s="64" t="s">
        <v>31</v>
      </c>
      <c r="B2324" s="65"/>
      <c r="C2324" s="65"/>
      <c r="D2324" s="65"/>
      <c r="E2324" s="50">
        <v>2</v>
      </c>
      <c r="F2324" s="50">
        <v>20</v>
      </c>
      <c r="G2324" s="66">
        <f t="shared" si="917"/>
        <v>22</v>
      </c>
      <c r="H2324" s="67">
        <f t="shared" si="918"/>
        <v>0</v>
      </c>
      <c r="I2324" s="67">
        <f t="shared" si="918"/>
        <v>0</v>
      </c>
      <c r="J2324" s="67">
        <f t="shared" si="918"/>
        <v>0</v>
      </c>
      <c r="K2324" s="67">
        <f t="shared" si="918"/>
        <v>9.0909090909090912E-2</v>
      </c>
      <c r="L2324" s="67">
        <f t="shared" si="918"/>
        <v>0.90909090909090906</v>
      </c>
      <c r="M2324" s="54" t="s">
        <v>14</v>
      </c>
    </row>
    <row r="2325" spans="1:13" ht="15" customHeight="1" thickTop="1" thickBot="1">
      <c r="A2325" s="64" t="s">
        <v>32</v>
      </c>
      <c r="B2325" s="65"/>
      <c r="C2325" s="65"/>
      <c r="D2325" s="65"/>
      <c r="E2325" s="50">
        <v>3</v>
      </c>
      <c r="F2325" s="50">
        <v>19</v>
      </c>
      <c r="G2325" s="66">
        <f t="shared" si="917"/>
        <v>22</v>
      </c>
      <c r="H2325" s="67">
        <f t="shared" si="918"/>
        <v>0</v>
      </c>
      <c r="I2325" s="67">
        <f t="shared" si="918"/>
        <v>0</v>
      </c>
      <c r="J2325" s="67">
        <f t="shared" si="918"/>
        <v>0</v>
      </c>
      <c r="K2325" s="67">
        <f t="shared" si="918"/>
        <v>0.13636363636363635</v>
      </c>
      <c r="L2325" s="67">
        <f t="shared" si="918"/>
        <v>0.86363636363636365</v>
      </c>
      <c r="M2325" s="54" t="s">
        <v>14</v>
      </c>
    </row>
    <row r="2326" spans="1:13" ht="15" customHeight="1" thickTop="1" thickBot="1">
      <c r="A2326" s="64" t="s">
        <v>33</v>
      </c>
      <c r="B2326" s="65"/>
      <c r="C2326" s="65"/>
      <c r="D2326" s="65"/>
      <c r="E2326" s="50">
        <v>2</v>
      </c>
      <c r="F2326" s="50">
        <v>20</v>
      </c>
      <c r="G2326" s="66">
        <f t="shared" si="917"/>
        <v>22</v>
      </c>
      <c r="H2326" s="67">
        <f t="shared" si="918"/>
        <v>0</v>
      </c>
      <c r="I2326" s="67">
        <f t="shared" si="918"/>
        <v>0</v>
      </c>
      <c r="J2326" s="67">
        <f t="shared" si="918"/>
        <v>0</v>
      </c>
      <c r="K2326" s="67">
        <f t="shared" si="918"/>
        <v>9.0909090909090912E-2</v>
      </c>
      <c r="L2326" s="67">
        <f t="shared" si="918"/>
        <v>0.90909090909090906</v>
      </c>
      <c r="M2326" s="54" t="s">
        <v>14</v>
      </c>
    </row>
    <row r="2327" spans="1:13" ht="15" customHeight="1" thickTop="1" thickBot="1">
      <c r="A2327" s="68" t="s">
        <v>24</v>
      </c>
      <c r="B2327" s="69">
        <f t="shared" ref="B2327:F2327" si="919">IFERROR(AVERAGE(B2323:B2326),0)</f>
        <v>0</v>
      </c>
      <c r="C2327" s="69">
        <f t="shared" si="919"/>
        <v>0</v>
      </c>
      <c r="D2327" s="69">
        <f t="shared" si="919"/>
        <v>0</v>
      </c>
      <c r="E2327" s="69">
        <f t="shared" si="919"/>
        <v>2.25</v>
      </c>
      <c r="F2327" s="69">
        <f t="shared" si="919"/>
        <v>19.75</v>
      </c>
      <c r="G2327" s="69">
        <f>SUM(AVERAGE(G2323:G2326))</f>
        <v>22</v>
      </c>
      <c r="H2327" s="63">
        <f>AVERAGE(H2323:H2326)*0.2</f>
        <v>0</v>
      </c>
      <c r="I2327" s="63">
        <f>AVERAGE(I2323:I2326)*0.4</f>
        <v>0</v>
      </c>
      <c r="J2327" s="63">
        <f>AVERAGE(J2323:J2326)*0.6</f>
        <v>0</v>
      </c>
      <c r="K2327" s="63">
        <f>AVERAGE(K2323:K2326)*0.8</f>
        <v>8.1818181818181818E-2</v>
      </c>
      <c r="L2327" s="70">
        <f>AVERAGE(L2323:L2326)*1</f>
        <v>0.89772727272727271</v>
      </c>
      <c r="M2327" s="63">
        <f>SUM(H2327:L2327)</f>
        <v>0.9795454545454545</v>
      </c>
    </row>
    <row r="2328" spans="1:13" ht="15" customHeight="1" thickTop="1" thickBot="1">
      <c r="A2328" s="71" t="s">
        <v>114</v>
      </c>
      <c r="B2328" s="72"/>
      <c r="C2328" s="72"/>
      <c r="D2328" s="72"/>
      <c r="E2328" s="72"/>
      <c r="F2328" s="72"/>
      <c r="G2328" s="73">
        <f>SUM(B2328:F2328)</f>
        <v>0</v>
      </c>
      <c r="H2328" s="74">
        <f t="shared" ref="H2328:L2328" si="920">IFERROR(B2328/$G$2328,0)</f>
        <v>0</v>
      </c>
      <c r="I2328" s="74">
        <f t="shared" si="920"/>
        <v>0</v>
      </c>
      <c r="J2328" s="74">
        <f t="shared" si="920"/>
        <v>0</v>
      </c>
      <c r="K2328" s="74">
        <f t="shared" si="920"/>
        <v>0</v>
      </c>
      <c r="L2328" s="74">
        <f t="shared" si="920"/>
        <v>0</v>
      </c>
      <c r="M2328" s="54" t="s">
        <v>14</v>
      </c>
    </row>
    <row r="2329" spans="1:13" ht="15" customHeight="1" thickTop="1" thickBot="1">
      <c r="A2329" s="170" t="s">
        <v>35</v>
      </c>
      <c r="B2329" s="171"/>
      <c r="C2329" s="171"/>
      <c r="D2329" s="171"/>
      <c r="E2329" s="171"/>
      <c r="F2329" s="172"/>
      <c r="G2329" s="75">
        <v>22</v>
      </c>
      <c r="H2329" s="63" t="s">
        <v>14</v>
      </c>
      <c r="I2329" s="63" t="s">
        <v>14</v>
      </c>
      <c r="J2329" s="63" t="s">
        <v>14</v>
      </c>
      <c r="K2329" s="63" t="s">
        <v>14</v>
      </c>
      <c r="L2329" s="63" t="s">
        <v>14</v>
      </c>
      <c r="M2329" s="63">
        <f>(M2309+M2316+M2321+M2327)/4</f>
        <v>0.97443181818181812</v>
      </c>
    </row>
    <row r="2330" spans="1:13" ht="15" customHeight="1" thickTop="1">
      <c r="A2330" s="37"/>
      <c r="B2330" s="37"/>
      <c r="C2330" s="37"/>
      <c r="D2330" s="37"/>
      <c r="E2330" s="37"/>
      <c r="F2330" s="37"/>
      <c r="G2330" s="37"/>
      <c r="H2330" s="37"/>
      <c r="I2330" s="37"/>
      <c r="J2330" s="37"/>
      <c r="K2330" s="37"/>
      <c r="L2330" s="37"/>
      <c r="M2330" s="37"/>
    </row>
    <row r="2331" spans="1:13" ht="15" customHeight="1" thickBot="1">
      <c r="A2331" s="37"/>
      <c r="B2331" s="37"/>
      <c r="C2331" s="37"/>
      <c r="D2331" s="37"/>
      <c r="E2331" s="37"/>
      <c r="F2331" s="37"/>
      <c r="G2331" s="37"/>
      <c r="H2331" s="37"/>
      <c r="I2331" s="37"/>
      <c r="J2331" s="37"/>
      <c r="K2331" s="37"/>
      <c r="L2331" s="37"/>
      <c r="M2331" s="37"/>
    </row>
    <row r="2332" spans="1:13" ht="15" customHeight="1" thickTop="1" thickBot="1">
      <c r="A2332" s="39" t="s">
        <v>0</v>
      </c>
      <c r="B2332" s="153" t="s">
        <v>50</v>
      </c>
      <c r="C2332" s="154"/>
      <c r="D2332" s="154"/>
      <c r="E2332" s="154"/>
      <c r="F2332" s="154"/>
      <c r="G2332" s="155"/>
      <c r="H2332" s="156" t="s">
        <v>111</v>
      </c>
      <c r="I2332" s="157"/>
      <c r="J2332" s="158"/>
      <c r="K2332" s="40" t="s">
        <v>2</v>
      </c>
      <c r="L2332" s="159">
        <v>45360</v>
      </c>
      <c r="M2332" s="160"/>
    </row>
    <row r="2333" spans="1:13" ht="15" customHeight="1" thickBot="1">
      <c r="A2333" s="161" t="s">
        <v>3</v>
      </c>
      <c r="B2333" s="162"/>
      <c r="C2333" s="162"/>
      <c r="D2333" s="162"/>
      <c r="E2333" s="162"/>
      <c r="F2333" s="162"/>
      <c r="G2333" s="163"/>
      <c r="H2333" s="41" t="s">
        <v>112</v>
      </c>
      <c r="I2333" s="167">
        <v>22</v>
      </c>
      <c r="J2333" s="155"/>
      <c r="K2333" s="42"/>
      <c r="L2333" s="41"/>
      <c r="M2333" s="41"/>
    </row>
    <row r="2334" spans="1:13" ht="15" customHeight="1" thickBot="1">
      <c r="A2334" s="164"/>
      <c r="B2334" s="165"/>
      <c r="C2334" s="165"/>
      <c r="D2334" s="165"/>
      <c r="E2334" s="165"/>
      <c r="F2334" s="165"/>
      <c r="G2334" s="166"/>
      <c r="H2334" s="41" t="s">
        <v>113</v>
      </c>
      <c r="I2334" s="167">
        <v>2</v>
      </c>
      <c r="J2334" s="155"/>
      <c r="K2334" s="41"/>
      <c r="L2334" s="41"/>
      <c r="M2334" s="41"/>
    </row>
    <row r="2335" spans="1:13" ht="15" customHeight="1" thickBot="1">
      <c r="A2335" s="43" t="s">
        <v>4</v>
      </c>
      <c r="B2335" s="168" t="s">
        <v>5</v>
      </c>
      <c r="C2335" s="169"/>
      <c r="D2335" s="169"/>
      <c r="E2335" s="169"/>
      <c r="F2335" s="169"/>
      <c r="G2335" s="169"/>
      <c r="H2335" s="167" t="s">
        <v>5</v>
      </c>
      <c r="I2335" s="154"/>
      <c r="J2335" s="154"/>
      <c r="K2335" s="154"/>
      <c r="L2335" s="154"/>
      <c r="M2335" s="155"/>
    </row>
    <row r="2336" spans="1:13" ht="15" customHeight="1" thickTop="1" thickBot="1">
      <c r="A2336" s="44" t="s">
        <v>6</v>
      </c>
      <c r="B2336" s="45" t="s">
        <v>7</v>
      </c>
      <c r="C2336" s="45" t="s">
        <v>8</v>
      </c>
      <c r="D2336" s="45" t="s">
        <v>9</v>
      </c>
      <c r="E2336" s="45" t="s">
        <v>10</v>
      </c>
      <c r="F2336" s="45" t="s">
        <v>11</v>
      </c>
      <c r="G2336" s="46" t="s">
        <v>12</v>
      </c>
      <c r="H2336" s="47" t="s">
        <v>7</v>
      </c>
      <c r="I2336" s="47" t="s">
        <v>8</v>
      </c>
      <c r="J2336" s="47" t="s">
        <v>9</v>
      </c>
      <c r="K2336" s="47" t="s">
        <v>10</v>
      </c>
      <c r="L2336" s="47" t="s">
        <v>11</v>
      </c>
      <c r="M2336" s="48" t="s">
        <v>12</v>
      </c>
    </row>
    <row r="2337" spans="1:13" ht="15" customHeight="1" thickTop="1" thickBot="1">
      <c r="A2337" s="49" t="s">
        <v>13</v>
      </c>
      <c r="B2337" s="50"/>
      <c r="C2337" s="50"/>
      <c r="D2337" s="50"/>
      <c r="E2337" s="50">
        <v>4</v>
      </c>
      <c r="F2337" s="50">
        <v>20</v>
      </c>
      <c r="G2337" s="51">
        <f t="shared" ref="G2337:G2339" si="921">SUM(B2337:F2337)</f>
        <v>24</v>
      </c>
      <c r="H2337" s="52">
        <f t="shared" ref="H2337:L2339" si="922">IFERROR(B2337/$G$2337,0)</f>
        <v>0</v>
      </c>
      <c r="I2337" s="52">
        <f t="shared" si="922"/>
        <v>0</v>
      </c>
      <c r="J2337" s="52">
        <f t="shared" si="922"/>
        <v>0</v>
      </c>
      <c r="K2337" s="52">
        <f t="shared" si="922"/>
        <v>0.16666666666666666</v>
      </c>
      <c r="L2337" s="52">
        <f t="shared" si="922"/>
        <v>0.83333333333333337</v>
      </c>
      <c r="M2337" s="53" t="s">
        <v>14</v>
      </c>
    </row>
    <row r="2338" spans="1:13" ht="15" customHeight="1" thickTop="1" thickBot="1">
      <c r="A2338" s="49" t="s">
        <v>15</v>
      </c>
      <c r="B2338" s="50"/>
      <c r="C2338" s="50"/>
      <c r="D2338" s="50"/>
      <c r="E2338" s="50">
        <v>5</v>
      </c>
      <c r="F2338" s="50">
        <v>19</v>
      </c>
      <c r="G2338" s="51">
        <f t="shared" si="921"/>
        <v>24</v>
      </c>
      <c r="H2338" s="52">
        <f t="shared" si="922"/>
        <v>0</v>
      </c>
      <c r="I2338" s="52">
        <f t="shared" si="922"/>
        <v>0</v>
      </c>
      <c r="J2338" s="52">
        <f t="shared" si="922"/>
        <v>0</v>
      </c>
      <c r="K2338" s="52">
        <f t="shared" si="922"/>
        <v>0.20833333333333334</v>
      </c>
      <c r="L2338" s="52">
        <f t="shared" si="922"/>
        <v>0.79166666666666663</v>
      </c>
      <c r="M2338" s="54" t="s">
        <v>14</v>
      </c>
    </row>
    <row r="2339" spans="1:13" ht="15" customHeight="1" thickTop="1" thickBot="1">
      <c r="A2339" s="49" t="s">
        <v>16</v>
      </c>
      <c r="B2339" s="50"/>
      <c r="C2339" s="50"/>
      <c r="D2339" s="50"/>
      <c r="E2339" s="50">
        <v>5</v>
      </c>
      <c r="F2339" s="50">
        <v>19</v>
      </c>
      <c r="G2339" s="51">
        <f t="shared" si="921"/>
        <v>24</v>
      </c>
      <c r="H2339" s="52">
        <f t="shared" si="922"/>
        <v>0</v>
      </c>
      <c r="I2339" s="52">
        <f t="shared" si="922"/>
        <v>0</v>
      </c>
      <c r="J2339" s="52">
        <f t="shared" si="922"/>
        <v>0</v>
      </c>
      <c r="K2339" s="52">
        <f t="shared" si="922"/>
        <v>0.20833333333333334</v>
      </c>
      <c r="L2339" s="52">
        <f t="shared" si="922"/>
        <v>0.79166666666666663</v>
      </c>
      <c r="M2339" s="54" t="s">
        <v>14</v>
      </c>
    </row>
    <row r="2340" spans="1:13" ht="15" customHeight="1" thickTop="1" thickBot="1">
      <c r="A2340" s="55" t="s">
        <v>17</v>
      </c>
      <c r="B2340" s="56">
        <f t="shared" ref="B2340:E2340" si="923">IFERROR(AVERAGE(B2337:B2339),0)</f>
        <v>0</v>
      </c>
      <c r="C2340" s="56">
        <f t="shared" si="923"/>
        <v>0</v>
      </c>
      <c r="D2340" s="56">
        <f t="shared" si="923"/>
        <v>0</v>
      </c>
      <c r="E2340" s="56">
        <f t="shared" si="923"/>
        <v>4.666666666666667</v>
      </c>
      <c r="F2340" s="56"/>
      <c r="G2340" s="56">
        <f>SUM(AVERAGE(G2337:G2339))</f>
        <v>24</v>
      </c>
      <c r="H2340" s="57">
        <f>AVERAGE(H2337:H2339)*0.2</f>
        <v>0</v>
      </c>
      <c r="I2340" s="57">
        <f>AVERAGE(I2337:I2339)*0.4</f>
        <v>0</v>
      </c>
      <c r="J2340" s="57">
        <f>AVERAGE(J2337:J2339)*0.6</f>
        <v>0</v>
      </c>
      <c r="K2340" s="57">
        <f>AVERAGE(K2337:K2339)*0.8</f>
        <v>0.15555555555555556</v>
      </c>
      <c r="L2340" s="57">
        <f>AVERAGE(L2337:L2339)*1</f>
        <v>0.80555555555555547</v>
      </c>
      <c r="M2340" s="58">
        <f>SUM(H2340:L2340)</f>
        <v>0.96111111111111103</v>
      </c>
    </row>
    <row r="2341" spans="1:13" ht="15" customHeight="1" thickTop="1" thickBot="1">
      <c r="A2341" s="59" t="s">
        <v>18</v>
      </c>
      <c r="B2341" s="45" t="s">
        <v>7</v>
      </c>
      <c r="C2341" s="45" t="s">
        <v>8</v>
      </c>
      <c r="D2341" s="45" t="s">
        <v>9</v>
      </c>
      <c r="E2341" s="45" t="s">
        <v>10</v>
      </c>
      <c r="F2341" s="45"/>
      <c r="G2341" s="46" t="s">
        <v>12</v>
      </c>
      <c r="H2341" s="45" t="s">
        <v>7</v>
      </c>
      <c r="I2341" s="45" t="s">
        <v>8</v>
      </c>
      <c r="J2341" s="45" t="s">
        <v>9</v>
      </c>
      <c r="K2341" s="45" t="s">
        <v>10</v>
      </c>
      <c r="L2341" s="60" t="s">
        <v>11</v>
      </c>
      <c r="M2341" s="46" t="s">
        <v>12</v>
      </c>
    </row>
    <row r="2342" spans="1:13" ht="15" customHeight="1" thickTop="1" thickBot="1">
      <c r="A2342" s="49" t="s">
        <v>19</v>
      </c>
      <c r="B2342" s="50"/>
      <c r="C2342" s="50"/>
      <c r="D2342" s="50"/>
      <c r="E2342" s="50">
        <v>5</v>
      </c>
      <c r="F2342" s="50">
        <v>19</v>
      </c>
      <c r="G2342" s="51">
        <f t="shared" ref="G2342:G2346" si="924">SUM(B2342:F2342)</f>
        <v>24</v>
      </c>
      <c r="H2342" s="52">
        <f t="shared" ref="H2342:L2346" si="925">IFERROR(B2342/$G$2342,0)</f>
        <v>0</v>
      </c>
      <c r="I2342" s="52">
        <f t="shared" si="925"/>
        <v>0</v>
      </c>
      <c r="J2342" s="52">
        <f t="shared" si="925"/>
        <v>0</v>
      </c>
      <c r="K2342" s="52">
        <f t="shared" si="925"/>
        <v>0.20833333333333334</v>
      </c>
      <c r="L2342" s="52">
        <f t="shared" si="925"/>
        <v>0.79166666666666663</v>
      </c>
      <c r="M2342" s="54" t="s">
        <v>14</v>
      </c>
    </row>
    <row r="2343" spans="1:13" ht="15" customHeight="1" thickTop="1" thickBot="1">
      <c r="A2343" s="49" t="s">
        <v>20</v>
      </c>
      <c r="B2343" s="50"/>
      <c r="C2343" s="50"/>
      <c r="D2343" s="50"/>
      <c r="E2343" s="50">
        <v>5</v>
      </c>
      <c r="F2343" s="50">
        <v>19</v>
      </c>
      <c r="G2343" s="51">
        <f t="shared" si="924"/>
        <v>24</v>
      </c>
      <c r="H2343" s="52">
        <f t="shared" si="925"/>
        <v>0</v>
      </c>
      <c r="I2343" s="52">
        <f t="shared" si="925"/>
        <v>0</v>
      </c>
      <c r="J2343" s="52">
        <f t="shared" si="925"/>
        <v>0</v>
      </c>
      <c r="K2343" s="52">
        <f t="shared" si="925"/>
        <v>0.20833333333333334</v>
      </c>
      <c r="L2343" s="52">
        <f t="shared" si="925"/>
        <v>0.79166666666666663</v>
      </c>
      <c r="M2343" s="54" t="s">
        <v>14</v>
      </c>
    </row>
    <row r="2344" spans="1:13" ht="15" customHeight="1" thickTop="1" thickBot="1">
      <c r="A2344" s="49" t="s">
        <v>21</v>
      </c>
      <c r="B2344" s="50"/>
      <c r="C2344" s="50"/>
      <c r="D2344" s="50"/>
      <c r="E2344" s="50">
        <v>6</v>
      </c>
      <c r="F2344" s="50">
        <v>18</v>
      </c>
      <c r="G2344" s="51">
        <f t="shared" si="924"/>
        <v>24</v>
      </c>
      <c r="H2344" s="52">
        <f t="shared" si="925"/>
        <v>0</v>
      </c>
      <c r="I2344" s="52">
        <f t="shared" si="925"/>
        <v>0</v>
      </c>
      <c r="J2344" s="52">
        <f t="shared" si="925"/>
        <v>0</v>
      </c>
      <c r="K2344" s="52">
        <f t="shared" si="925"/>
        <v>0.25</v>
      </c>
      <c r="L2344" s="52">
        <f t="shared" si="925"/>
        <v>0.75</v>
      </c>
      <c r="M2344" s="54" t="s">
        <v>14</v>
      </c>
    </row>
    <row r="2345" spans="1:13" ht="15" customHeight="1" thickTop="1" thickBot="1">
      <c r="A2345" s="49" t="s">
        <v>22</v>
      </c>
      <c r="B2345" s="50"/>
      <c r="C2345" s="50"/>
      <c r="D2345" s="50"/>
      <c r="E2345" s="50">
        <v>7</v>
      </c>
      <c r="F2345" s="50">
        <v>17</v>
      </c>
      <c r="G2345" s="51">
        <f t="shared" si="924"/>
        <v>24</v>
      </c>
      <c r="H2345" s="52">
        <f t="shared" si="925"/>
        <v>0</v>
      </c>
      <c r="I2345" s="52">
        <f t="shared" si="925"/>
        <v>0</v>
      </c>
      <c r="J2345" s="52">
        <f t="shared" si="925"/>
        <v>0</v>
      </c>
      <c r="K2345" s="52">
        <f t="shared" si="925"/>
        <v>0.29166666666666669</v>
      </c>
      <c r="L2345" s="52">
        <f t="shared" si="925"/>
        <v>0.70833333333333337</v>
      </c>
      <c r="M2345" s="54" t="s">
        <v>14</v>
      </c>
    </row>
    <row r="2346" spans="1:13" ht="15" customHeight="1" thickTop="1" thickBot="1">
      <c r="A2346" s="49" t="s">
        <v>23</v>
      </c>
      <c r="B2346" s="50"/>
      <c r="C2346" s="50"/>
      <c r="D2346" s="50"/>
      <c r="E2346" s="50">
        <v>6</v>
      </c>
      <c r="F2346" s="50">
        <v>18</v>
      </c>
      <c r="G2346" s="51">
        <f t="shared" si="924"/>
        <v>24</v>
      </c>
      <c r="H2346" s="52">
        <f t="shared" si="925"/>
        <v>0</v>
      </c>
      <c r="I2346" s="52">
        <f t="shared" si="925"/>
        <v>0</v>
      </c>
      <c r="J2346" s="52">
        <f t="shared" si="925"/>
        <v>0</v>
      </c>
      <c r="K2346" s="52">
        <f t="shared" si="925"/>
        <v>0.25</v>
      </c>
      <c r="L2346" s="52">
        <f t="shared" si="925"/>
        <v>0.75</v>
      </c>
      <c r="M2346" s="54"/>
    </row>
    <row r="2347" spans="1:13" ht="15" customHeight="1" thickTop="1" thickBot="1">
      <c r="A2347" s="55" t="s">
        <v>24</v>
      </c>
      <c r="B2347" s="56">
        <f t="shared" ref="B2347:E2347" si="926">IFERROR(AVERAGE(B2342:B2346),0)</f>
        <v>0</v>
      </c>
      <c r="C2347" s="56">
        <f t="shared" si="926"/>
        <v>0</v>
      </c>
      <c r="D2347" s="56">
        <f t="shared" si="926"/>
        <v>0</v>
      </c>
      <c r="E2347" s="56">
        <f t="shared" si="926"/>
        <v>5.8</v>
      </c>
      <c r="F2347" s="56"/>
      <c r="G2347" s="56">
        <f>SUM(AVERAGE(G2342:G2346))</f>
        <v>24</v>
      </c>
      <c r="H2347" s="58">
        <f>AVERAGE(H2342:H2346)*0.2</f>
        <v>0</v>
      </c>
      <c r="I2347" s="58">
        <f>AVERAGE(I2342:I2346)*0.4</f>
        <v>0</v>
      </c>
      <c r="J2347" s="58">
        <f>AVERAGE(J2342:J2346)*0.6</f>
        <v>0</v>
      </c>
      <c r="K2347" s="58">
        <f>AVERAGE(K2342:K2346)*0.8</f>
        <v>0.19333333333333336</v>
      </c>
      <c r="L2347" s="61">
        <f>AVERAGE(L2342:L2346)*1</f>
        <v>0.7583333333333333</v>
      </c>
      <c r="M2347" s="58">
        <f>SUM(H2347:L2347)</f>
        <v>0.95166666666666666</v>
      </c>
    </row>
    <row r="2348" spans="1:13" ht="15" customHeight="1" thickTop="1" thickBot="1">
      <c r="A2348" s="59" t="s">
        <v>25</v>
      </c>
      <c r="B2348" s="45" t="s">
        <v>7</v>
      </c>
      <c r="C2348" s="45" t="s">
        <v>8</v>
      </c>
      <c r="D2348" s="45" t="s">
        <v>9</v>
      </c>
      <c r="E2348" s="45" t="s">
        <v>10</v>
      </c>
      <c r="F2348" s="45" t="s">
        <v>11</v>
      </c>
      <c r="G2348" s="46" t="s">
        <v>12</v>
      </c>
      <c r="H2348" s="45" t="s">
        <v>7</v>
      </c>
      <c r="I2348" s="45" t="s">
        <v>8</v>
      </c>
      <c r="J2348" s="45" t="s">
        <v>9</v>
      </c>
      <c r="K2348" s="45" t="s">
        <v>10</v>
      </c>
      <c r="L2348" s="60" t="s">
        <v>11</v>
      </c>
      <c r="M2348" s="46" t="s">
        <v>12</v>
      </c>
    </row>
    <row r="2349" spans="1:13" ht="15" customHeight="1" thickTop="1" thickBot="1">
      <c r="A2349" s="49" t="s">
        <v>26</v>
      </c>
      <c r="B2349" s="50"/>
      <c r="C2349" s="50"/>
      <c r="D2349" s="50">
        <v>1</v>
      </c>
      <c r="E2349" s="50">
        <v>8</v>
      </c>
      <c r="F2349" s="50">
        <v>15</v>
      </c>
      <c r="G2349" s="51">
        <f t="shared" ref="G2349:G2351" si="927">SUM(B2349:F2349)</f>
        <v>24</v>
      </c>
      <c r="H2349" s="52">
        <f t="shared" ref="H2349:L2351" si="928">IFERROR(B2349/$G$2349,0)</f>
        <v>0</v>
      </c>
      <c r="I2349" s="52">
        <f t="shared" si="928"/>
        <v>0</v>
      </c>
      <c r="J2349" s="52">
        <f t="shared" si="928"/>
        <v>4.1666666666666664E-2</v>
      </c>
      <c r="K2349" s="52">
        <f t="shared" si="928"/>
        <v>0.33333333333333331</v>
      </c>
      <c r="L2349" s="52">
        <f t="shared" si="928"/>
        <v>0.625</v>
      </c>
      <c r="M2349" s="54" t="s">
        <v>14</v>
      </c>
    </row>
    <row r="2350" spans="1:13" ht="15" customHeight="1" thickTop="1" thickBot="1">
      <c r="A2350" s="49" t="s">
        <v>27</v>
      </c>
      <c r="B2350" s="50"/>
      <c r="C2350" s="50"/>
      <c r="D2350" s="50">
        <v>1</v>
      </c>
      <c r="E2350" s="50">
        <v>7</v>
      </c>
      <c r="F2350" s="50">
        <v>16</v>
      </c>
      <c r="G2350" s="51">
        <f t="shared" si="927"/>
        <v>24</v>
      </c>
      <c r="H2350" s="52">
        <f t="shared" si="928"/>
        <v>0</v>
      </c>
      <c r="I2350" s="52">
        <f t="shared" si="928"/>
        <v>0</v>
      </c>
      <c r="J2350" s="52">
        <f t="shared" si="928"/>
        <v>4.1666666666666664E-2</v>
      </c>
      <c r="K2350" s="52">
        <f t="shared" si="928"/>
        <v>0.29166666666666669</v>
      </c>
      <c r="L2350" s="52">
        <f t="shared" si="928"/>
        <v>0.66666666666666663</v>
      </c>
      <c r="M2350" s="54" t="s">
        <v>14</v>
      </c>
    </row>
    <row r="2351" spans="1:13" ht="15" customHeight="1" thickTop="1" thickBot="1">
      <c r="A2351" s="49" t="s">
        <v>28</v>
      </c>
      <c r="B2351" s="50"/>
      <c r="C2351" s="50"/>
      <c r="D2351" s="50"/>
      <c r="E2351" s="50">
        <v>8</v>
      </c>
      <c r="F2351" s="50">
        <v>16</v>
      </c>
      <c r="G2351" s="51">
        <f t="shared" si="927"/>
        <v>24</v>
      </c>
      <c r="H2351" s="52">
        <f t="shared" si="928"/>
        <v>0</v>
      </c>
      <c r="I2351" s="52">
        <f t="shared" si="928"/>
        <v>0</v>
      </c>
      <c r="J2351" s="52">
        <f t="shared" si="928"/>
        <v>0</v>
      </c>
      <c r="K2351" s="52">
        <f t="shared" si="928"/>
        <v>0.33333333333333331</v>
      </c>
      <c r="L2351" s="52">
        <f t="shared" si="928"/>
        <v>0.66666666666666663</v>
      </c>
      <c r="M2351" s="54" t="s">
        <v>14</v>
      </c>
    </row>
    <row r="2352" spans="1:13" ht="15" customHeight="1" thickTop="1" thickBot="1">
      <c r="A2352" s="55" t="s">
        <v>24</v>
      </c>
      <c r="B2352" s="56">
        <f t="shared" ref="B2352:F2352" si="929">IFERROR(AVERAGE(B2349:B2351),0)</f>
        <v>0</v>
      </c>
      <c r="C2352" s="56">
        <f t="shared" si="929"/>
        <v>0</v>
      </c>
      <c r="D2352" s="62">
        <f t="shared" si="929"/>
        <v>1</v>
      </c>
      <c r="E2352" s="62">
        <f t="shared" si="929"/>
        <v>7.666666666666667</v>
      </c>
      <c r="F2352" s="62">
        <f t="shared" si="929"/>
        <v>15.666666666666666</v>
      </c>
      <c r="G2352" s="62">
        <f>SUM(AVERAGE(G2349:G2351))</f>
        <v>24</v>
      </c>
      <c r="H2352" s="58">
        <f>AVERAGE(H2349:H2351)*0.2</f>
        <v>0</v>
      </c>
      <c r="I2352" s="58">
        <f>AVERAGE(I2349:I2351)*0.4</f>
        <v>0</v>
      </c>
      <c r="J2352" s="58">
        <f>AVERAGE(J2349:J2351)*0.6</f>
        <v>1.6666666666666666E-2</v>
      </c>
      <c r="K2352" s="58">
        <f>AVERAGE(K2349:K2351)*0.8</f>
        <v>0.25555555555555554</v>
      </c>
      <c r="L2352" s="61">
        <f>AVERAGE(L2349:L2351)*1</f>
        <v>0.65277777777777768</v>
      </c>
      <c r="M2352" s="63">
        <f>SUM(H2352:L2352)</f>
        <v>0.92499999999999982</v>
      </c>
    </row>
    <row r="2353" spans="1:13" ht="15" customHeight="1" thickTop="1" thickBot="1">
      <c r="A2353" s="44" t="s">
        <v>29</v>
      </c>
      <c r="B2353" s="45" t="s">
        <v>7</v>
      </c>
      <c r="C2353" s="45" t="s">
        <v>8</v>
      </c>
      <c r="D2353" s="45" t="s">
        <v>9</v>
      </c>
      <c r="E2353" s="45" t="s">
        <v>10</v>
      </c>
      <c r="F2353" s="45" t="s">
        <v>11</v>
      </c>
      <c r="G2353" s="46" t="s">
        <v>12</v>
      </c>
      <c r="H2353" s="45" t="s">
        <v>7</v>
      </c>
      <c r="I2353" s="45" t="s">
        <v>8</v>
      </c>
      <c r="J2353" s="45" t="s">
        <v>9</v>
      </c>
      <c r="K2353" s="45" t="s">
        <v>10</v>
      </c>
      <c r="L2353" s="60" t="s">
        <v>11</v>
      </c>
      <c r="M2353" s="46" t="s">
        <v>12</v>
      </c>
    </row>
    <row r="2354" spans="1:13" ht="15" customHeight="1" thickTop="1" thickBot="1">
      <c r="A2354" s="64" t="s">
        <v>30</v>
      </c>
      <c r="B2354" s="65"/>
      <c r="C2354" s="65"/>
      <c r="D2354" s="65"/>
      <c r="E2354" s="50">
        <v>7</v>
      </c>
      <c r="F2354" s="50">
        <v>17</v>
      </c>
      <c r="G2354" s="66">
        <f t="shared" ref="G2354:G2357" si="930">SUM(B2354:F2354)</f>
        <v>24</v>
      </c>
      <c r="H2354" s="67">
        <f t="shared" ref="H2354:L2357" si="931">IFERROR(B2354/$G$2354,0)</f>
        <v>0</v>
      </c>
      <c r="I2354" s="67">
        <f t="shared" si="931"/>
        <v>0</v>
      </c>
      <c r="J2354" s="67">
        <f t="shared" si="931"/>
        <v>0</v>
      </c>
      <c r="K2354" s="67">
        <f t="shared" si="931"/>
        <v>0.29166666666666669</v>
      </c>
      <c r="L2354" s="67">
        <f t="shared" si="931"/>
        <v>0.70833333333333337</v>
      </c>
      <c r="M2354" s="54" t="s">
        <v>14</v>
      </c>
    </row>
    <row r="2355" spans="1:13" ht="15" customHeight="1" thickTop="1" thickBot="1">
      <c r="A2355" s="64" t="s">
        <v>31</v>
      </c>
      <c r="B2355" s="65"/>
      <c r="C2355" s="65"/>
      <c r="D2355" s="65"/>
      <c r="E2355" s="50">
        <v>6</v>
      </c>
      <c r="F2355" s="50">
        <v>18</v>
      </c>
      <c r="G2355" s="66">
        <f t="shared" si="930"/>
        <v>24</v>
      </c>
      <c r="H2355" s="67">
        <f t="shared" si="931"/>
        <v>0</v>
      </c>
      <c r="I2355" s="67">
        <f t="shared" si="931"/>
        <v>0</v>
      </c>
      <c r="J2355" s="67">
        <f t="shared" si="931"/>
        <v>0</v>
      </c>
      <c r="K2355" s="67">
        <f t="shared" si="931"/>
        <v>0.25</v>
      </c>
      <c r="L2355" s="67">
        <f t="shared" si="931"/>
        <v>0.75</v>
      </c>
      <c r="M2355" s="54" t="s">
        <v>14</v>
      </c>
    </row>
    <row r="2356" spans="1:13" ht="15" customHeight="1" thickTop="1" thickBot="1">
      <c r="A2356" s="64" t="s">
        <v>32</v>
      </c>
      <c r="B2356" s="65"/>
      <c r="C2356" s="65"/>
      <c r="D2356" s="65"/>
      <c r="E2356" s="50">
        <v>7</v>
      </c>
      <c r="F2356" s="50">
        <v>17</v>
      </c>
      <c r="G2356" s="66">
        <f t="shared" si="930"/>
        <v>24</v>
      </c>
      <c r="H2356" s="67">
        <f t="shared" si="931"/>
        <v>0</v>
      </c>
      <c r="I2356" s="67">
        <f t="shared" si="931"/>
        <v>0</v>
      </c>
      <c r="J2356" s="67">
        <f t="shared" si="931"/>
        <v>0</v>
      </c>
      <c r="K2356" s="67">
        <f t="shared" si="931"/>
        <v>0.29166666666666669</v>
      </c>
      <c r="L2356" s="67">
        <f t="shared" si="931"/>
        <v>0.70833333333333337</v>
      </c>
      <c r="M2356" s="54" t="s">
        <v>14</v>
      </c>
    </row>
    <row r="2357" spans="1:13" ht="15" customHeight="1" thickTop="1" thickBot="1">
      <c r="A2357" s="64" t="s">
        <v>33</v>
      </c>
      <c r="B2357" s="65"/>
      <c r="C2357" s="65"/>
      <c r="D2357" s="65"/>
      <c r="E2357" s="50">
        <v>8</v>
      </c>
      <c r="F2357" s="50">
        <v>16</v>
      </c>
      <c r="G2357" s="66">
        <f t="shared" si="930"/>
        <v>24</v>
      </c>
      <c r="H2357" s="67">
        <f t="shared" si="931"/>
        <v>0</v>
      </c>
      <c r="I2357" s="67">
        <f t="shared" si="931"/>
        <v>0</v>
      </c>
      <c r="J2357" s="67">
        <f t="shared" si="931"/>
        <v>0</v>
      </c>
      <c r="K2357" s="67">
        <f t="shared" si="931"/>
        <v>0.33333333333333331</v>
      </c>
      <c r="L2357" s="67">
        <f t="shared" si="931"/>
        <v>0.66666666666666663</v>
      </c>
      <c r="M2357" s="54" t="s">
        <v>14</v>
      </c>
    </row>
    <row r="2358" spans="1:13" ht="15" customHeight="1" thickTop="1" thickBot="1">
      <c r="A2358" s="68" t="s">
        <v>24</v>
      </c>
      <c r="B2358" s="69">
        <f t="shared" ref="B2358:F2358" si="932">IFERROR(AVERAGE(B2354:B2357),0)</f>
        <v>0</v>
      </c>
      <c r="C2358" s="69">
        <f t="shared" si="932"/>
        <v>0</v>
      </c>
      <c r="D2358" s="69">
        <f t="shared" si="932"/>
        <v>0</v>
      </c>
      <c r="E2358" s="69">
        <f t="shared" si="932"/>
        <v>7</v>
      </c>
      <c r="F2358" s="69">
        <f t="shared" si="932"/>
        <v>17</v>
      </c>
      <c r="G2358" s="69">
        <f>SUM(AVERAGE(G2354:G2357))</f>
        <v>24</v>
      </c>
      <c r="H2358" s="63">
        <f>AVERAGE(H2354:H2357)*0.2</f>
        <v>0</v>
      </c>
      <c r="I2358" s="63">
        <f>AVERAGE(I2354:I2357)*0.4</f>
        <v>0</v>
      </c>
      <c r="J2358" s="63">
        <f>AVERAGE(J2354:J2357)*0.6</f>
        <v>0</v>
      </c>
      <c r="K2358" s="63">
        <f>AVERAGE(K2354:K2357)*0.8</f>
        <v>0.23333333333333336</v>
      </c>
      <c r="L2358" s="70">
        <f>AVERAGE(L2354:L2357)*1</f>
        <v>0.70833333333333337</v>
      </c>
      <c r="M2358" s="63">
        <f>SUM(H2358:L2358)</f>
        <v>0.94166666666666676</v>
      </c>
    </row>
    <row r="2359" spans="1:13" ht="15" customHeight="1" thickTop="1" thickBot="1">
      <c r="A2359" s="71" t="s">
        <v>114</v>
      </c>
      <c r="B2359" s="72"/>
      <c r="C2359" s="72"/>
      <c r="D2359" s="72"/>
      <c r="E2359" s="72"/>
      <c r="F2359" s="72"/>
      <c r="G2359" s="73">
        <f>SUM(B2359:F2359)</f>
        <v>0</v>
      </c>
      <c r="H2359" s="74">
        <f t="shared" ref="H2359:L2359" si="933">IFERROR(B2359/$G$2359,0)</f>
        <v>0</v>
      </c>
      <c r="I2359" s="74">
        <f t="shared" si="933"/>
        <v>0</v>
      </c>
      <c r="J2359" s="74">
        <f t="shared" si="933"/>
        <v>0</v>
      </c>
      <c r="K2359" s="74">
        <f t="shared" si="933"/>
        <v>0</v>
      </c>
      <c r="L2359" s="74">
        <f t="shared" si="933"/>
        <v>0</v>
      </c>
      <c r="M2359" s="54" t="s">
        <v>14</v>
      </c>
    </row>
    <row r="2360" spans="1:13" ht="15" customHeight="1" thickTop="1" thickBot="1">
      <c r="A2360" s="170" t="s">
        <v>35</v>
      </c>
      <c r="B2360" s="171"/>
      <c r="C2360" s="171"/>
      <c r="D2360" s="171"/>
      <c r="E2360" s="171"/>
      <c r="F2360" s="172"/>
      <c r="G2360" s="75">
        <v>24</v>
      </c>
      <c r="H2360" s="63" t="s">
        <v>14</v>
      </c>
      <c r="I2360" s="63" t="s">
        <v>14</v>
      </c>
      <c r="J2360" s="63" t="s">
        <v>14</v>
      </c>
      <c r="K2360" s="63" t="s">
        <v>14</v>
      </c>
      <c r="L2360" s="63" t="s">
        <v>14</v>
      </c>
      <c r="M2360" s="63">
        <f>(M2340+M2347+M2352+M2358)/4</f>
        <v>0.94486111111111104</v>
      </c>
    </row>
    <row r="2361" spans="1:13" ht="15" customHeight="1" thickTop="1">
      <c r="A2361" s="37"/>
      <c r="B2361" s="37"/>
      <c r="C2361" s="37"/>
      <c r="D2361" s="37"/>
      <c r="E2361" s="37"/>
      <c r="F2361" s="37"/>
      <c r="G2361" s="37"/>
      <c r="H2361" s="37"/>
      <c r="I2361" s="37"/>
      <c r="J2361" s="37"/>
      <c r="K2361" s="37"/>
      <c r="L2361" s="37"/>
      <c r="M2361" s="37"/>
    </row>
    <row r="2362" spans="1:13" ht="15" customHeight="1" thickBot="1">
      <c r="A2362" s="37"/>
      <c r="B2362" s="37"/>
      <c r="C2362" s="37"/>
      <c r="D2362" s="37"/>
      <c r="E2362" s="37"/>
      <c r="F2362" s="37"/>
      <c r="G2362" s="37"/>
      <c r="H2362" s="37"/>
      <c r="I2362" s="37"/>
      <c r="J2362" s="37"/>
      <c r="K2362" s="37"/>
      <c r="L2362" s="37"/>
      <c r="M2362" s="37"/>
    </row>
    <row r="2363" spans="1:13" ht="15" customHeight="1" thickTop="1" thickBot="1">
      <c r="A2363" s="39" t="s">
        <v>0</v>
      </c>
      <c r="B2363" s="153" t="s">
        <v>50</v>
      </c>
      <c r="C2363" s="154"/>
      <c r="D2363" s="154"/>
      <c r="E2363" s="154"/>
      <c r="F2363" s="154"/>
      <c r="G2363" s="155"/>
      <c r="H2363" s="156" t="s">
        <v>111</v>
      </c>
      <c r="I2363" s="157"/>
      <c r="J2363" s="158"/>
      <c r="K2363" s="40" t="s">
        <v>2</v>
      </c>
      <c r="L2363" s="159">
        <v>45331</v>
      </c>
      <c r="M2363" s="160"/>
    </row>
    <row r="2364" spans="1:13" ht="15" customHeight="1" thickBot="1">
      <c r="A2364" s="161" t="s">
        <v>3</v>
      </c>
      <c r="B2364" s="162"/>
      <c r="C2364" s="162"/>
      <c r="D2364" s="162"/>
      <c r="E2364" s="162"/>
      <c r="F2364" s="162"/>
      <c r="G2364" s="163"/>
      <c r="H2364" s="41" t="s">
        <v>112</v>
      </c>
      <c r="I2364" s="167">
        <v>22</v>
      </c>
      <c r="J2364" s="155"/>
      <c r="K2364" s="42"/>
      <c r="L2364" s="41"/>
      <c r="M2364" s="41"/>
    </row>
    <row r="2365" spans="1:13" ht="15" customHeight="1" thickBot="1">
      <c r="A2365" s="164"/>
      <c r="B2365" s="165"/>
      <c r="C2365" s="165"/>
      <c r="D2365" s="165"/>
      <c r="E2365" s="165"/>
      <c r="F2365" s="165"/>
      <c r="G2365" s="166"/>
      <c r="H2365" s="41" t="s">
        <v>113</v>
      </c>
      <c r="I2365" s="167">
        <v>2</v>
      </c>
      <c r="J2365" s="155"/>
      <c r="K2365" s="41"/>
      <c r="L2365" s="41"/>
      <c r="M2365" s="41"/>
    </row>
    <row r="2366" spans="1:13" ht="15" customHeight="1" thickBot="1">
      <c r="A2366" s="43" t="s">
        <v>4</v>
      </c>
      <c r="B2366" s="168" t="s">
        <v>5</v>
      </c>
      <c r="C2366" s="169"/>
      <c r="D2366" s="169"/>
      <c r="E2366" s="169"/>
      <c r="F2366" s="169"/>
      <c r="G2366" s="169"/>
      <c r="H2366" s="167" t="s">
        <v>5</v>
      </c>
      <c r="I2366" s="154"/>
      <c r="J2366" s="154"/>
      <c r="K2366" s="154"/>
      <c r="L2366" s="154"/>
      <c r="M2366" s="155"/>
    </row>
    <row r="2367" spans="1:13" ht="15" customHeight="1" thickTop="1" thickBot="1">
      <c r="A2367" s="44" t="s">
        <v>6</v>
      </c>
      <c r="B2367" s="45" t="s">
        <v>7</v>
      </c>
      <c r="C2367" s="45" t="s">
        <v>8</v>
      </c>
      <c r="D2367" s="45" t="s">
        <v>9</v>
      </c>
      <c r="E2367" s="45" t="s">
        <v>10</v>
      </c>
      <c r="F2367" s="45" t="s">
        <v>11</v>
      </c>
      <c r="G2367" s="46" t="s">
        <v>12</v>
      </c>
      <c r="H2367" s="47" t="s">
        <v>7</v>
      </c>
      <c r="I2367" s="47" t="s">
        <v>8</v>
      </c>
      <c r="J2367" s="47" t="s">
        <v>9</v>
      </c>
      <c r="K2367" s="47" t="s">
        <v>10</v>
      </c>
      <c r="L2367" s="47" t="s">
        <v>11</v>
      </c>
      <c r="M2367" s="48" t="s">
        <v>12</v>
      </c>
    </row>
    <row r="2368" spans="1:13" ht="15" customHeight="1" thickTop="1" thickBot="1">
      <c r="A2368" s="49" t="s">
        <v>13</v>
      </c>
      <c r="B2368" s="50"/>
      <c r="C2368" s="50"/>
      <c r="D2368" s="50"/>
      <c r="E2368" s="50">
        <v>4</v>
      </c>
      <c r="F2368" s="50">
        <v>20</v>
      </c>
      <c r="G2368" s="51">
        <f t="shared" ref="G2368:G2370" si="934">SUM(B2368:F2368)</f>
        <v>24</v>
      </c>
      <c r="H2368" s="52">
        <f t="shared" ref="H2368:L2370" si="935">IFERROR(B2368/$G$2368,0)</f>
        <v>0</v>
      </c>
      <c r="I2368" s="52">
        <f t="shared" si="935"/>
        <v>0</v>
      </c>
      <c r="J2368" s="52">
        <f t="shared" si="935"/>
        <v>0</v>
      </c>
      <c r="K2368" s="52">
        <f t="shared" si="935"/>
        <v>0.16666666666666666</v>
      </c>
      <c r="L2368" s="52">
        <f t="shared" si="935"/>
        <v>0.83333333333333337</v>
      </c>
      <c r="M2368" s="53" t="s">
        <v>14</v>
      </c>
    </row>
    <row r="2369" spans="1:13" ht="15" customHeight="1" thickTop="1" thickBot="1">
      <c r="A2369" s="49" t="s">
        <v>15</v>
      </c>
      <c r="B2369" s="50"/>
      <c r="C2369" s="50"/>
      <c r="D2369" s="50"/>
      <c r="E2369" s="50">
        <v>5</v>
      </c>
      <c r="F2369" s="50">
        <v>19</v>
      </c>
      <c r="G2369" s="51">
        <f t="shared" si="934"/>
        <v>24</v>
      </c>
      <c r="H2369" s="52">
        <f t="shared" si="935"/>
        <v>0</v>
      </c>
      <c r="I2369" s="52">
        <f t="shared" si="935"/>
        <v>0</v>
      </c>
      <c r="J2369" s="52">
        <f t="shared" si="935"/>
        <v>0</v>
      </c>
      <c r="K2369" s="52">
        <f t="shared" si="935"/>
        <v>0.20833333333333334</v>
      </c>
      <c r="L2369" s="52">
        <f t="shared" si="935"/>
        <v>0.79166666666666663</v>
      </c>
      <c r="M2369" s="54" t="s">
        <v>14</v>
      </c>
    </row>
    <row r="2370" spans="1:13" ht="15" customHeight="1" thickTop="1" thickBot="1">
      <c r="A2370" s="49" t="s">
        <v>16</v>
      </c>
      <c r="B2370" s="50"/>
      <c r="C2370" s="50"/>
      <c r="D2370" s="50"/>
      <c r="E2370" s="50">
        <v>5</v>
      </c>
      <c r="F2370" s="50">
        <v>19</v>
      </c>
      <c r="G2370" s="51">
        <f t="shared" si="934"/>
        <v>24</v>
      </c>
      <c r="H2370" s="52">
        <f t="shared" si="935"/>
        <v>0</v>
      </c>
      <c r="I2370" s="52">
        <f t="shared" si="935"/>
        <v>0</v>
      </c>
      <c r="J2370" s="52">
        <f t="shared" si="935"/>
        <v>0</v>
      </c>
      <c r="K2370" s="52">
        <f t="shared" si="935"/>
        <v>0.20833333333333334</v>
      </c>
      <c r="L2370" s="52">
        <f t="shared" si="935"/>
        <v>0.79166666666666663</v>
      </c>
      <c r="M2370" s="54" t="s">
        <v>14</v>
      </c>
    </row>
    <row r="2371" spans="1:13" ht="15" customHeight="1" thickTop="1" thickBot="1">
      <c r="A2371" s="55" t="s">
        <v>17</v>
      </c>
      <c r="B2371" s="56">
        <f t="shared" ref="B2371:E2371" si="936">IFERROR(AVERAGE(B2368:B2370),0)</f>
        <v>0</v>
      </c>
      <c r="C2371" s="56">
        <f t="shared" si="936"/>
        <v>0</v>
      </c>
      <c r="D2371" s="56">
        <f t="shared" si="936"/>
        <v>0</v>
      </c>
      <c r="E2371" s="56">
        <f t="shared" si="936"/>
        <v>4.666666666666667</v>
      </c>
      <c r="F2371" s="56"/>
      <c r="G2371" s="56">
        <f>SUM(AVERAGE(G2368:G2370))</f>
        <v>24</v>
      </c>
      <c r="H2371" s="57">
        <f>AVERAGE(H2368:H2370)*0.2</f>
        <v>0</v>
      </c>
      <c r="I2371" s="57">
        <f>AVERAGE(I2368:I2370)*0.4</f>
        <v>0</v>
      </c>
      <c r="J2371" s="57">
        <f>AVERAGE(J2368:J2370)*0.6</f>
        <v>0</v>
      </c>
      <c r="K2371" s="57">
        <f>AVERAGE(K2368:K2370)*0.8</f>
        <v>0.15555555555555556</v>
      </c>
      <c r="L2371" s="57">
        <f>AVERAGE(L2368:L2370)*1</f>
        <v>0.80555555555555547</v>
      </c>
      <c r="M2371" s="58">
        <f>SUM(H2371:L2371)</f>
        <v>0.96111111111111103</v>
      </c>
    </row>
    <row r="2372" spans="1:13" ht="15" customHeight="1" thickTop="1" thickBot="1">
      <c r="A2372" s="59" t="s">
        <v>18</v>
      </c>
      <c r="B2372" s="45" t="s">
        <v>7</v>
      </c>
      <c r="C2372" s="45" t="s">
        <v>8</v>
      </c>
      <c r="D2372" s="45" t="s">
        <v>9</v>
      </c>
      <c r="E2372" s="45" t="s">
        <v>10</v>
      </c>
      <c r="F2372" s="45"/>
      <c r="G2372" s="46" t="s">
        <v>12</v>
      </c>
      <c r="H2372" s="45" t="s">
        <v>7</v>
      </c>
      <c r="I2372" s="45" t="s">
        <v>8</v>
      </c>
      <c r="J2372" s="45" t="s">
        <v>9</v>
      </c>
      <c r="K2372" s="45" t="s">
        <v>10</v>
      </c>
      <c r="L2372" s="60" t="s">
        <v>11</v>
      </c>
      <c r="M2372" s="46" t="s">
        <v>12</v>
      </c>
    </row>
    <row r="2373" spans="1:13" ht="15" customHeight="1" thickTop="1" thickBot="1">
      <c r="A2373" s="49" t="s">
        <v>19</v>
      </c>
      <c r="B2373" s="50"/>
      <c r="C2373" s="50"/>
      <c r="D2373" s="50"/>
      <c r="E2373" s="50">
        <v>5</v>
      </c>
      <c r="F2373" s="50">
        <v>19</v>
      </c>
      <c r="G2373" s="51">
        <f t="shared" ref="G2373:G2377" si="937">SUM(B2373:F2373)</f>
        <v>24</v>
      </c>
      <c r="H2373" s="52">
        <f t="shared" ref="H2373:L2377" si="938">IFERROR(B2373/$G$2373,0)</f>
        <v>0</v>
      </c>
      <c r="I2373" s="52">
        <f t="shared" si="938"/>
        <v>0</v>
      </c>
      <c r="J2373" s="52">
        <f t="shared" si="938"/>
        <v>0</v>
      </c>
      <c r="K2373" s="52">
        <f t="shared" si="938"/>
        <v>0.20833333333333334</v>
      </c>
      <c r="L2373" s="52">
        <f t="shared" si="938"/>
        <v>0.79166666666666663</v>
      </c>
      <c r="M2373" s="54" t="s">
        <v>14</v>
      </c>
    </row>
    <row r="2374" spans="1:13" ht="15" customHeight="1" thickTop="1" thickBot="1">
      <c r="A2374" s="49" t="s">
        <v>20</v>
      </c>
      <c r="B2374" s="50"/>
      <c r="C2374" s="50"/>
      <c r="D2374" s="50"/>
      <c r="E2374" s="50">
        <v>5</v>
      </c>
      <c r="F2374" s="50">
        <v>19</v>
      </c>
      <c r="G2374" s="51">
        <f t="shared" si="937"/>
        <v>24</v>
      </c>
      <c r="H2374" s="52">
        <f t="shared" si="938"/>
        <v>0</v>
      </c>
      <c r="I2374" s="52">
        <f t="shared" si="938"/>
        <v>0</v>
      </c>
      <c r="J2374" s="52">
        <f t="shared" si="938"/>
        <v>0</v>
      </c>
      <c r="K2374" s="52">
        <f t="shared" si="938"/>
        <v>0.20833333333333334</v>
      </c>
      <c r="L2374" s="52">
        <f t="shared" si="938"/>
        <v>0.79166666666666663</v>
      </c>
      <c r="M2374" s="54" t="s">
        <v>14</v>
      </c>
    </row>
    <row r="2375" spans="1:13" ht="15" customHeight="1" thickTop="1" thickBot="1">
      <c r="A2375" s="49" t="s">
        <v>21</v>
      </c>
      <c r="B2375" s="50"/>
      <c r="C2375" s="50"/>
      <c r="D2375" s="50"/>
      <c r="E2375" s="50">
        <v>6</v>
      </c>
      <c r="F2375" s="50">
        <v>18</v>
      </c>
      <c r="G2375" s="51">
        <f t="shared" si="937"/>
        <v>24</v>
      </c>
      <c r="H2375" s="52">
        <f t="shared" si="938"/>
        <v>0</v>
      </c>
      <c r="I2375" s="52">
        <f t="shared" si="938"/>
        <v>0</v>
      </c>
      <c r="J2375" s="52">
        <f t="shared" si="938"/>
        <v>0</v>
      </c>
      <c r="K2375" s="52">
        <f t="shared" si="938"/>
        <v>0.25</v>
      </c>
      <c r="L2375" s="52">
        <f t="shared" si="938"/>
        <v>0.75</v>
      </c>
      <c r="M2375" s="54" t="s">
        <v>14</v>
      </c>
    </row>
    <row r="2376" spans="1:13" ht="15" customHeight="1" thickTop="1" thickBot="1">
      <c r="A2376" s="49" t="s">
        <v>22</v>
      </c>
      <c r="B2376" s="50"/>
      <c r="C2376" s="50"/>
      <c r="D2376" s="50"/>
      <c r="E2376" s="50">
        <v>7</v>
      </c>
      <c r="F2376" s="50">
        <v>17</v>
      </c>
      <c r="G2376" s="51">
        <f t="shared" si="937"/>
        <v>24</v>
      </c>
      <c r="H2376" s="52">
        <f t="shared" si="938"/>
        <v>0</v>
      </c>
      <c r="I2376" s="52">
        <f t="shared" si="938"/>
        <v>0</v>
      </c>
      <c r="J2376" s="52">
        <f t="shared" si="938"/>
        <v>0</v>
      </c>
      <c r="K2376" s="52">
        <f t="shared" si="938"/>
        <v>0.29166666666666669</v>
      </c>
      <c r="L2376" s="52">
        <f t="shared" si="938"/>
        <v>0.70833333333333337</v>
      </c>
      <c r="M2376" s="54" t="s">
        <v>14</v>
      </c>
    </row>
    <row r="2377" spans="1:13" ht="15" customHeight="1" thickTop="1" thickBot="1">
      <c r="A2377" s="49" t="s">
        <v>23</v>
      </c>
      <c r="B2377" s="50"/>
      <c r="C2377" s="50"/>
      <c r="D2377" s="50"/>
      <c r="E2377" s="50">
        <v>6</v>
      </c>
      <c r="F2377" s="50">
        <v>18</v>
      </c>
      <c r="G2377" s="51">
        <f t="shared" si="937"/>
        <v>24</v>
      </c>
      <c r="H2377" s="52">
        <f t="shared" si="938"/>
        <v>0</v>
      </c>
      <c r="I2377" s="52">
        <f t="shared" si="938"/>
        <v>0</v>
      </c>
      <c r="J2377" s="52">
        <f t="shared" si="938"/>
        <v>0</v>
      </c>
      <c r="K2377" s="52">
        <f t="shared" si="938"/>
        <v>0.25</v>
      </c>
      <c r="L2377" s="52">
        <f t="shared" si="938"/>
        <v>0.75</v>
      </c>
      <c r="M2377" s="54"/>
    </row>
    <row r="2378" spans="1:13" ht="15" customHeight="1" thickTop="1" thickBot="1">
      <c r="A2378" s="55" t="s">
        <v>24</v>
      </c>
      <c r="B2378" s="56">
        <f t="shared" ref="B2378:E2378" si="939">IFERROR(AVERAGE(B2373:B2377),0)</f>
        <v>0</v>
      </c>
      <c r="C2378" s="56">
        <f t="shared" si="939"/>
        <v>0</v>
      </c>
      <c r="D2378" s="56">
        <f t="shared" si="939"/>
        <v>0</v>
      </c>
      <c r="E2378" s="56">
        <f t="shared" si="939"/>
        <v>5.8</v>
      </c>
      <c r="F2378" s="56"/>
      <c r="G2378" s="56">
        <f>SUM(AVERAGE(G2373:G2377))</f>
        <v>24</v>
      </c>
      <c r="H2378" s="58">
        <f>AVERAGE(H2373:H2377)*0.2</f>
        <v>0</v>
      </c>
      <c r="I2378" s="58">
        <f>AVERAGE(I2373:I2377)*0.4</f>
        <v>0</v>
      </c>
      <c r="J2378" s="58">
        <f>AVERAGE(J2373:J2377)*0.6</f>
        <v>0</v>
      </c>
      <c r="K2378" s="58">
        <f>AVERAGE(K2373:K2377)*0.8</f>
        <v>0.19333333333333336</v>
      </c>
      <c r="L2378" s="61">
        <f>AVERAGE(L2373:L2377)*1</f>
        <v>0.7583333333333333</v>
      </c>
      <c r="M2378" s="58">
        <f>SUM(H2378:L2378)</f>
        <v>0.95166666666666666</v>
      </c>
    </row>
    <row r="2379" spans="1:13" ht="15" customHeight="1" thickTop="1" thickBot="1">
      <c r="A2379" s="59" t="s">
        <v>25</v>
      </c>
      <c r="B2379" s="45" t="s">
        <v>7</v>
      </c>
      <c r="C2379" s="45" t="s">
        <v>8</v>
      </c>
      <c r="D2379" s="45" t="s">
        <v>9</v>
      </c>
      <c r="E2379" s="45" t="s">
        <v>10</v>
      </c>
      <c r="F2379" s="45" t="s">
        <v>11</v>
      </c>
      <c r="G2379" s="46" t="s">
        <v>12</v>
      </c>
      <c r="H2379" s="45" t="s">
        <v>7</v>
      </c>
      <c r="I2379" s="45" t="s">
        <v>8</v>
      </c>
      <c r="J2379" s="45" t="s">
        <v>9</v>
      </c>
      <c r="K2379" s="45" t="s">
        <v>10</v>
      </c>
      <c r="L2379" s="60" t="s">
        <v>11</v>
      </c>
      <c r="M2379" s="46" t="s">
        <v>12</v>
      </c>
    </row>
    <row r="2380" spans="1:13" ht="15" customHeight="1" thickTop="1" thickBot="1">
      <c r="A2380" s="49" t="s">
        <v>26</v>
      </c>
      <c r="B2380" s="50"/>
      <c r="C2380" s="50"/>
      <c r="D2380" s="50">
        <v>1</v>
      </c>
      <c r="E2380" s="50">
        <v>8</v>
      </c>
      <c r="F2380" s="50">
        <v>15</v>
      </c>
      <c r="G2380" s="51">
        <f t="shared" ref="G2380:G2382" si="940">SUM(B2380:F2380)</f>
        <v>24</v>
      </c>
      <c r="H2380" s="52">
        <f t="shared" ref="H2380:L2382" si="941">IFERROR(B2380/$G$2380,0)</f>
        <v>0</v>
      </c>
      <c r="I2380" s="52">
        <f t="shared" si="941"/>
        <v>0</v>
      </c>
      <c r="J2380" s="52">
        <f t="shared" si="941"/>
        <v>4.1666666666666664E-2</v>
      </c>
      <c r="K2380" s="52">
        <f t="shared" si="941"/>
        <v>0.33333333333333331</v>
      </c>
      <c r="L2380" s="52">
        <f t="shared" si="941"/>
        <v>0.625</v>
      </c>
      <c r="M2380" s="54" t="s">
        <v>14</v>
      </c>
    </row>
    <row r="2381" spans="1:13" ht="15" customHeight="1" thickTop="1" thickBot="1">
      <c r="A2381" s="49" t="s">
        <v>27</v>
      </c>
      <c r="B2381" s="50"/>
      <c r="C2381" s="50"/>
      <c r="D2381" s="50">
        <v>1</v>
      </c>
      <c r="E2381" s="50">
        <v>7</v>
      </c>
      <c r="F2381" s="50">
        <v>16</v>
      </c>
      <c r="G2381" s="51">
        <f t="shared" si="940"/>
        <v>24</v>
      </c>
      <c r="H2381" s="52">
        <f t="shared" si="941"/>
        <v>0</v>
      </c>
      <c r="I2381" s="52">
        <f t="shared" si="941"/>
        <v>0</v>
      </c>
      <c r="J2381" s="52">
        <f t="shared" si="941"/>
        <v>4.1666666666666664E-2</v>
      </c>
      <c r="K2381" s="52">
        <f t="shared" si="941"/>
        <v>0.29166666666666669</v>
      </c>
      <c r="L2381" s="52">
        <f t="shared" si="941"/>
        <v>0.66666666666666663</v>
      </c>
      <c r="M2381" s="54" t="s">
        <v>14</v>
      </c>
    </row>
    <row r="2382" spans="1:13" ht="15" customHeight="1" thickTop="1" thickBot="1">
      <c r="A2382" s="49" t="s">
        <v>28</v>
      </c>
      <c r="B2382" s="50"/>
      <c r="C2382" s="50"/>
      <c r="D2382" s="50"/>
      <c r="E2382" s="50">
        <v>8</v>
      </c>
      <c r="F2382" s="50">
        <v>16</v>
      </c>
      <c r="G2382" s="51">
        <f t="shared" si="940"/>
        <v>24</v>
      </c>
      <c r="H2382" s="52">
        <f t="shared" si="941"/>
        <v>0</v>
      </c>
      <c r="I2382" s="52">
        <f t="shared" si="941"/>
        <v>0</v>
      </c>
      <c r="J2382" s="52">
        <f t="shared" si="941"/>
        <v>0</v>
      </c>
      <c r="K2382" s="52">
        <f t="shared" si="941"/>
        <v>0.33333333333333331</v>
      </c>
      <c r="L2382" s="52">
        <f t="shared" si="941"/>
        <v>0.66666666666666663</v>
      </c>
      <c r="M2382" s="54" t="s">
        <v>14</v>
      </c>
    </row>
    <row r="2383" spans="1:13" ht="15" customHeight="1" thickTop="1" thickBot="1">
      <c r="A2383" s="55" t="s">
        <v>24</v>
      </c>
      <c r="B2383" s="56">
        <f t="shared" ref="B2383:F2383" si="942">IFERROR(AVERAGE(B2380:B2382),0)</f>
        <v>0</v>
      </c>
      <c r="C2383" s="56">
        <f t="shared" si="942"/>
        <v>0</v>
      </c>
      <c r="D2383" s="62">
        <f t="shared" si="942"/>
        <v>1</v>
      </c>
      <c r="E2383" s="62">
        <f t="shared" si="942"/>
        <v>7.666666666666667</v>
      </c>
      <c r="F2383" s="62">
        <f t="shared" si="942"/>
        <v>15.666666666666666</v>
      </c>
      <c r="G2383" s="62">
        <f>SUM(AVERAGE(G2380:G2382))</f>
        <v>24</v>
      </c>
      <c r="H2383" s="58">
        <f>AVERAGE(H2380:H2382)*0.2</f>
        <v>0</v>
      </c>
      <c r="I2383" s="58">
        <f>AVERAGE(I2380:I2382)*0.4</f>
        <v>0</v>
      </c>
      <c r="J2383" s="58">
        <f>AVERAGE(J2380:J2382)*0.6</f>
        <v>1.6666666666666666E-2</v>
      </c>
      <c r="K2383" s="58">
        <f>AVERAGE(K2380:K2382)*0.8</f>
        <v>0.25555555555555554</v>
      </c>
      <c r="L2383" s="61">
        <f>AVERAGE(L2380:L2382)*1</f>
        <v>0.65277777777777768</v>
      </c>
      <c r="M2383" s="63">
        <f>SUM(H2383:L2383)</f>
        <v>0.92499999999999982</v>
      </c>
    </row>
    <row r="2384" spans="1:13" ht="15" customHeight="1" thickTop="1" thickBot="1">
      <c r="A2384" s="44" t="s">
        <v>29</v>
      </c>
      <c r="B2384" s="45" t="s">
        <v>7</v>
      </c>
      <c r="C2384" s="45" t="s">
        <v>8</v>
      </c>
      <c r="D2384" s="45" t="s">
        <v>9</v>
      </c>
      <c r="E2384" s="45" t="s">
        <v>10</v>
      </c>
      <c r="F2384" s="45" t="s">
        <v>11</v>
      </c>
      <c r="G2384" s="46" t="s">
        <v>12</v>
      </c>
      <c r="H2384" s="45" t="s">
        <v>7</v>
      </c>
      <c r="I2384" s="45" t="s">
        <v>8</v>
      </c>
      <c r="J2384" s="45" t="s">
        <v>9</v>
      </c>
      <c r="K2384" s="45" t="s">
        <v>10</v>
      </c>
      <c r="L2384" s="60" t="s">
        <v>11</v>
      </c>
      <c r="M2384" s="46" t="s">
        <v>12</v>
      </c>
    </row>
    <row r="2385" spans="1:13" ht="15" customHeight="1" thickTop="1" thickBot="1">
      <c r="A2385" s="64" t="s">
        <v>30</v>
      </c>
      <c r="B2385" s="65"/>
      <c r="C2385" s="65"/>
      <c r="D2385" s="65"/>
      <c r="E2385" s="50"/>
      <c r="F2385" s="50"/>
      <c r="G2385" s="66">
        <f t="shared" ref="G2385:G2388" si="943">SUM(B2385:F2385)</f>
        <v>0</v>
      </c>
      <c r="H2385" s="67">
        <f t="shared" ref="H2385:L2388" si="944">IFERROR(B2385/$G$2385,0)</f>
        <v>0</v>
      </c>
      <c r="I2385" s="67">
        <f t="shared" si="944"/>
        <v>0</v>
      </c>
      <c r="J2385" s="67">
        <f t="shared" si="944"/>
        <v>0</v>
      </c>
      <c r="K2385" s="67">
        <f t="shared" si="944"/>
        <v>0</v>
      </c>
      <c r="L2385" s="67">
        <f t="shared" si="944"/>
        <v>0</v>
      </c>
      <c r="M2385" s="54" t="s">
        <v>14</v>
      </c>
    </row>
    <row r="2386" spans="1:13" ht="15" customHeight="1" thickTop="1" thickBot="1">
      <c r="A2386" s="64" t="s">
        <v>31</v>
      </c>
      <c r="B2386" s="65"/>
      <c r="C2386" s="65"/>
      <c r="D2386" s="65"/>
      <c r="E2386" s="50"/>
      <c r="F2386" s="50"/>
      <c r="G2386" s="66">
        <f t="shared" si="943"/>
        <v>0</v>
      </c>
      <c r="H2386" s="67">
        <f t="shared" si="944"/>
        <v>0</v>
      </c>
      <c r="I2386" s="67">
        <f t="shared" si="944"/>
        <v>0</v>
      </c>
      <c r="J2386" s="67">
        <f t="shared" si="944"/>
        <v>0</v>
      </c>
      <c r="K2386" s="67">
        <f t="shared" si="944"/>
        <v>0</v>
      </c>
      <c r="L2386" s="67">
        <f t="shared" si="944"/>
        <v>0</v>
      </c>
      <c r="M2386" s="54" t="s">
        <v>14</v>
      </c>
    </row>
    <row r="2387" spans="1:13" ht="15" customHeight="1" thickTop="1" thickBot="1">
      <c r="A2387" s="64" t="s">
        <v>32</v>
      </c>
      <c r="B2387" s="65"/>
      <c r="C2387" s="65"/>
      <c r="D2387" s="65"/>
      <c r="E2387" s="50"/>
      <c r="F2387" s="50"/>
      <c r="G2387" s="66">
        <f t="shared" si="943"/>
        <v>0</v>
      </c>
      <c r="H2387" s="67">
        <f t="shared" si="944"/>
        <v>0</v>
      </c>
      <c r="I2387" s="67">
        <f t="shared" si="944"/>
        <v>0</v>
      </c>
      <c r="J2387" s="67">
        <f t="shared" si="944"/>
        <v>0</v>
      </c>
      <c r="K2387" s="67">
        <f t="shared" si="944"/>
        <v>0</v>
      </c>
      <c r="L2387" s="67">
        <f t="shared" si="944"/>
        <v>0</v>
      </c>
      <c r="M2387" s="54" t="s">
        <v>14</v>
      </c>
    </row>
    <row r="2388" spans="1:13" ht="15" customHeight="1" thickTop="1" thickBot="1">
      <c r="A2388" s="64" t="s">
        <v>33</v>
      </c>
      <c r="B2388" s="65"/>
      <c r="C2388" s="65"/>
      <c r="D2388" s="65"/>
      <c r="E2388" s="50"/>
      <c r="F2388" s="50"/>
      <c r="G2388" s="66">
        <f t="shared" si="943"/>
        <v>0</v>
      </c>
      <c r="H2388" s="67">
        <f t="shared" si="944"/>
        <v>0</v>
      </c>
      <c r="I2388" s="67">
        <f t="shared" si="944"/>
        <v>0</v>
      </c>
      <c r="J2388" s="67">
        <f t="shared" si="944"/>
        <v>0</v>
      </c>
      <c r="K2388" s="67">
        <f t="shared" si="944"/>
        <v>0</v>
      </c>
      <c r="L2388" s="67">
        <f t="shared" si="944"/>
        <v>0</v>
      </c>
      <c r="M2388" s="54" t="s">
        <v>14</v>
      </c>
    </row>
    <row r="2389" spans="1:13" ht="15" customHeight="1" thickTop="1" thickBot="1">
      <c r="A2389" s="68" t="s">
        <v>24</v>
      </c>
      <c r="B2389" s="69">
        <f t="shared" ref="B2389:F2389" si="945">IFERROR(AVERAGE(B2385:B2388),0)</f>
        <v>0</v>
      </c>
      <c r="C2389" s="69">
        <f t="shared" si="945"/>
        <v>0</v>
      </c>
      <c r="D2389" s="69">
        <f t="shared" si="945"/>
        <v>0</v>
      </c>
      <c r="E2389" s="69">
        <f t="shared" si="945"/>
        <v>0</v>
      </c>
      <c r="F2389" s="69">
        <f t="shared" si="945"/>
        <v>0</v>
      </c>
      <c r="G2389" s="69">
        <f>SUM(AVERAGE(G2385:G2388))</f>
        <v>0</v>
      </c>
      <c r="H2389" s="63">
        <f>AVERAGE(H2385:H2388)*0.2</f>
        <v>0</v>
      </c>
      <c r="I2389" s="63">
        <f>AVERAGE(I2385:I2388)*0.4</f>
        <v>0</v>
      </c>
      <c r="J2389" s="63">
        <f>AVERAGE(J2385:J2388)*0.6</f>
        <v>0</v>
      </c>
      <c r="K2389" s="63">
        <f>AVERAGE(K2385:K2388)*0.8</f>
        <v>0</v>
      </c>
      <c r="L2389" s="70">
        <f>AVERAGE(L2385:L2388)*1</f>
        <v>0</v>
      </c>
      <c r="M2389" s="63">
        <f>SUM(H2389:L2389)</f>
        <v>0</v>
      </c>
    </row>
    <row r="2390" spans="1:13" ht="15" customHeight="1" thickTop="1" thickBot="1">
      <c r="A2390" s="71" t="s">
        <v>114</v>
      </c>
      <c r="B2390" s="72"/>
      <c r="C2390" s="72"/>
      <c r="D2390" s="72"/>
      <c r="E2390" s="72"/>
      <c r="F2390" s="72"/>
      <c r="G2390" s="73">
        <f>SUM(B2390:F2390)</f>
        <v>0</v>
      </c>
      <c r="H2390" s="74">
        <f t="shared" ref="H2390:L2390" si="946">IFERROR(B2390/$G$2390,0)</f>
        <v>0</v>
      </c>
      <c r="I2390" s="74">
        <f t="shared" si="946"/>
        <v>0</v>
      </c>
      <c r="J2390" s="74">
        <f t="shared" si="946"/>
        <v>0</v>
      </c>
      <c r="K2390" s="74">
        <f t="shared" si="946"/>
        <v>0</v>
      </c>
      <c r="L2390" s="74">
        <f t="shared" si="946"/>
        <v>0</v>
      </c>
      <c r="M2390" s="54" t="s">
        <v>14</v>
      </c>
    </row>
    <row r="2391" spans="1:13" ht="15" customHeight="1" thickTop="1" thickBot="1">
      <c r="A2391" s="170" t="s">
        <v>35</v>
      </c>
      <c r="B2391" s="171"/>
      <c r="C2391" s="171"/>
      <c r="D2391" s="171"/>
      <c r="E2391" s="171"/>
      <c r="F2391" s="172"/>
      <c r="G2391" s="75">
        <v>24</v>
      </c>
      <c r="H2391" s="63" t="s">
        <v>14</v>
      </c>
      <c r="I2391" s="63" t="s">
        <v>14</v>
      </c>
      <c r="J2391" s="63" t="s">
        <v>14</v>
      </c>
      <c r="K2391" s="63" t="s">
        <v>14</v>
      </c>
      <c r="L2391" s="63" t="s">
        <v>14</v>
      </c>
      <c r="M2391" s="63">
        <f>(M2371+M2378+M2383+M2389)/4</f>
        <v>0.70944444444444432</v>
      </c>
    </row>
    <row r="2392" spans="1:13" ht="15" customHeight="1" thickTop="1">
      <c r="A2392" s="37"/>
      <c r="B2392" s="37"/>
      <c r="C2392" s="37"/>
      <c r="D2392" s="37"/>
      <c r="E2392" s="37"/>
      <c r="F2392" s="37"/>
      <c r="G2392" s="37"/>
      <c r="H2392" s="37"/>
      <c r="I2392" s="37"/>
      <c r="J2392" s="37"/>
      <c r="K2392" s="37"/>
      <c r="L2392" s="37"/>
      <c r="M2392" s="37"/>
    </row>
    <row r="2393" spans="1:13" ht="15" customHeight="1" thickBot="1">
      <c r="A2393" s="37"/>
      <c r="B2393" s="37"/>
      <c r="C2393" s="37"/>
      <c r="D2393" s="37"/>
      <c r="E2393" s="37"/>
      <c r="F2393" s="37"/>
      <c r="G2393" s="37"/>
      <c r="H2393" s="37"/>
      <c r="I2393" s="37"/>
      <c r="J2393" s="37"/>
      <c r="K2393" s="37"/>
      <c r="L2393" s="37"/>
      <c r="M2393" s="37"/>
    </row>
    <row r="2394" spans="1:13" ht="15" customHeight="1" thickTop="1" thickBot="1">
      <c r="A2394" s="39" t="s">
        <v>0</v>
      </c>
      <c r="B2394" s="153" t="s">
        <v>98</v>
      </c>
      <c r="C2394" s="154"/>
      <c r="D2394" s="154"/>
      <c r="E2394" s="154"/>
      <c r="F2394" s="154"/>
      <c r="G2394" s="155"/>
      <c r="H2394" s="156" t="s">
        <v>111</v>
      </c>
      <c r="I2394" s="157"/>
      <c r="J2394" s="158"/>
      <c r="K2394" s="40" t="s">
        <v>2</v>
      </c>
      <c r="L2394" s="159">
        <v>45296</v>
      </c>
      <c r="M2394" s="160"/>
    </row>
    <row r="2395" spans="1:13" ht="15" customHeight="1" thickBot="1">
      <c r="A2395" s="161" t="s">
        <v>3</v>
      </c>
      <c r="B2395" s="162"/>
      <c r="C2395" s="162"/>
      <c r="D2395" s="162"/>
      <c r="E2395" s="162"/>
      <c r="F2395" s="162"/>
      <c r="G2395" s="163"/>
      <c r="H2395" s="41" t="s">
        <v>112</v>
      </c>
      <c r="I2395" s="167">
        <v>22</v>
      </c>
      <c r="J2395" s="155"/>
      <c r="K2395" s="42"/>
      <c r="L2395" s="41"/>
      <c r="M2395" s="41"/>
    </row>
    <row r="2396" spans="1:13" ht="15" customHeight="1" thickBot="1">
      <c r="A2396" s="164"/>
      <c r="B2396" s="165"/>
      <c r="C2396" s="165"/>
      <c r="D2396" s="165"/>
      <c r="E2396" s="165"/>
      <c r="F2396" s="165"/>
      <c r="G2396" s="166"/>
      <c r="H2396" s="41" t="s">
        <v>113</v>
      </c>
      <c r="I2396" s="167">
        <v>2</v>
      </c>
      <c r="J2396" s="155"/>
      <c r="K2396" s="41"/>
      <c r="L2396" s="41"/>
      <c r="M2396" s="41"/>
    </row>
    <row r="2397" spans="1:13" ht="15" customHeight="1" thickBot="1">
      <c r="A2397" s="43" t="s">
        <v>4</v>
      </c>
      <c r="B2397" s="168" t="s">
        <v>5</v>
      </c>
      <c r="C2397" s="169"/>
      <c r="D2397" s="169"/>
      <c r="E2397" s="169"/>
      <c r="F2397" s="169"/>
      <c r="G2397" s="169"/>
      <c r="H2397" s="167" t="s">
        <v>5</v>
      </c>
      <c r="I2397" s="154"/>
      <c r="J2397" s="154"/>
      <c r="K2397" s="154"/>
      <c r="L2397" s="154"/>
      <c r="M2397" s="155"/>
    </row>
    <row r="2398" spans="1:13" ht="15" customHeight="1" thickTop="1" thickBot="1">
      <c r="A2398" s="44" t="s">
        <v>6</v>
      </c>
      <c r="B2398" s="45" t="s">
        <v>7</v>
      </c>
      <c r="C2398" s="45" t="s">
        <v>8</v>
      </c>
      <c r="D2398" s="45" t="s">
        <v>9</v>
      </c>
      <c r="E2398" s="45" t="s">
        <v>10</v>
      </c>
      <c r="F2398" s="45" t="s">
        <v>11</v>
      </c>
      <c r="G2398" s="46" t="s">
        <v>12</v>
      </c>
      <c r="H2398" s="47" t="s">
        <v>7</v>
      </c>
      <c r="I2398" s="47" t="s">
        <v>8</v>
      </c>
      <c r="J2398" s="47" t="s">
        <v>9</v>
      </c>
      <c r="K2398" s="47" t="s">
        <v>10</v>
      </c>
      <c r="L2398" s="47" t="s">
        <v>11</v>
      </c>
      <c r="M2398" s="48" t="s">
        <v>12</v>
      </c>
    </row>
    <row r="2399" spans="1:13" ht="15" customHeight="1" thickTop="1" thickBot="1">
      <c r="A2399" s="49" t="s">
        <v>13</v>
      </c>
      <c r="B2399" s="50"/>
      <c r="C2399" s="50"/>
      <c r="D2399" s="50"/>
      <c r="E2399" s="50">
        <v>1</v>
      </c>
      <c r="F2399" s="50">
        <v>23</v>
      </c>
      <c r="G2399" s="51">
        <f t="shared" ref="G2399:G2401" si="947">SUM(B2399:F2399)</f>
        <v>24</v>
      </c>
      <c r="H2399" s="52">
        <f t="shared" ref="H2399:L2401" si="948">IFERROR(B2399/$G$2399,0)</f>
        <v>0</v>
      </c>
      <c r="I2399" s="52">
        <f t="shared" si="948"/>
        <v>0</v>
      </c>
      <c r="J2399" s="52">
        <f t="shared" si="948"/>
        <v>0</v>
      </c>
      <c r="K2399" s="52">
        <f t="shared" si="948"/>
        <v>4.1666666666666664E-2</v>
      </c>
      <c r="L2399" s="52">
        <f t="shared" si="948"/>
        <v>0.95833333333333337</v>
      </c>
      <c r="M2399" s="53" t="s">
        <v>14</v>
      </c>
    </row>
    <row r="2400" spans="1:13" ht="15" customHeight="1" thickTop="1" thickBot="1">
      <c r="A2400" s="49" t="s">
        <v>15</v>
      </c>
      <c r="B2400" s="50"/>
      <c r="C2400" s="50"/>
      <c r="D2400" s="50"/>
      <c r="E2400" s="50">
        <v>1</v>
      </c>
      <c r="F2400" s="50">
        <v>23</v>
      </c>
      <c r="G2400" s="51">
        <f t="shared" si="947"/>
        <v>24</v>
      </c>
      <c r="H2400" s="52">
        <f t="shared" si="948"/>
        <v>0</v>
      </c>
      <c r="I2400" s="52">
        <f t="shared" si="948"/>
        <v>0</v>
      </c>
      <c r="J2400" s="52">
        <f t="shared" si="948"/>
        <v>0</v>
      </c>
      <c r="K2400" s="52">
        <f t="shared" si="948"/>
        <v>4.1666666666666664E-2</v>
      </c>
      <c r="L2400" s="52">
        <f t="shared" si="948"/>
        <v>0.95833333333333337</v>
      </c>
      <c r="M2400" s="54" t="s">
        <v>14</v>
      </c>
    </row>
    <row r="2401" spans="1:13" ht="15" customHeight="1" thickTop="1" thickBot="1">
      <c r="A2401" s="49" t="s">
        <v>16</v>
      </c>
      <c r="B2401" s="50"/>
      <c r="C2401" s="50"/>
      <c r="D2401" s="50"/>
      <c r="E2401" s="50"/>
      <c r="F2401" s="50">
        <v>24</v>
      </c>
      <c r="G2401" s="51">
        <f t="shared" si="947"/>
        <v>24</v>
      </c>
      <c r="H2401" s="52">
        <f t="shared" si="948"/>
        <v>0</v>
      </c>
      <c r="I2401" s="52">
        <f t="shared" si="948"/>
        <v>0</v>
      </c>
      <c r="J2401" s="52">
        <f t="shared" si="948"/>
        <v>0</v>
      </c>
      <c r="K2401" s="52">
        <f t="shared" si="948"/>
        <v>0</v>
      </c>
      <c r="L2401" s="52">
        <f t="shared" si="948"/>
        <v>1</v>
      </c>
      <c r="M2401" s="54" t="s">
        <v>14</v>
      </c>
    </row>
    <row r="2402" spans="1:13" ht="15" customHeight="1" thickTop="1" thickBot="1">
      <c r="A2402" s="55" t="s">
        <v>17</v>
      </c>
      <c r="B2402" s="56">
        <f t="shared" ref="B2402:E2402" si="949">IFERROR(AVERAGE(B2399:B2401),0)</f>
        <v>0</v>
      </c>
      <c r="C2402" s="56">
        <f t="shared" si="949"/>
        <v>0</v>
      </c>
      <c r="D2402" s="56">
        <f t="shared" si="949"/>
        <v>0</v>
      </c>
      <c r="E2402" s="56">
        <f t="shared" si="949"/>
        <v>1</v>
      </c>
      <c r="F2402" s="56"/>
      <c r="G2402" s="56">
        <f>SUM(AVERAGE(G2399:G2401))</f>
        <v>24</v>
      </c>
      <c r="H2402" s="57">
        <f>AVERAGE(H2399:H2401)*0.2</f>
        <v>0</v>
      </c>
      <c r="I2402" s="57">
        <f>AVERAGE(I2399:I2401)*0.4</f>
        <v>0</v>
      </c>
      <c r="J2402" s="57">
        <f>AVERAGE(J2399:J2401)*0.6</f>
        <v>0</v>
      </c>
      <c r="K2402" s="57">
        <f>AVERAGE(K2399:K2401)*0.8</f>
        <v>2.2222222222222223E-2</v>
      </c>
      <c r="L2402" s="57">
        <f>AVERAGE(L2399:L2401)*1</f>
        <v>0.97222222222222232</v>
      </c>
      <c r="M2402" s="58">
        <f>SUM(H2402:L2402)</f>
        <v>0.99444444444444458</v>
      </c>
    </row>
    <row r="2403" spans="1:13" ht="15" customHeight="1" thickTop="1" thickBot="1">
      <c r="A2403" s="59" t="s">
        <v>18</v>
      </c>
      <c r="B2403" s="45" t="s">
        <v>7</v>
      </c>
      <c r="C2403" s="45" t="s">
        <v>8</v>
      </c>
      <c r="D2403" s="45" t="s">
        <v>9</v>
      </c>
      <c r="E2403" s="45" t="s">
        <v>10</v>
      </c>
      <c r="F2403" s="45"/>
      <c r="G2403" s="46" t="s">
        <v>12</v>
      </c>
      <c r="H2403" s="45" t="s">
        <v>7</v>
      </c>
      <c r="I2403" s="45" t="s">
        <v>8</v>
      </c>
      <c r="J2403" s="45" t="s">
        <v>9</v>
      </c>
      <c r="K2403" s="45" t="s">
        <v>10</v>
      </c>
      <c r="L2403" s="60" t="s">
        <v>11</v>
      </c>
      <c r="M2403" s="46" t="s">
        <v>12</v>
      </c>
    </row>
    <row r="2404" spans="1:13" ht="15" customHeight="1" thickTop="1" thickBot="1">
      <c r="A2404" s="49" t="s">
        <v>19</v>
      </c>
      <c r="B2404" s="50"/>
      <c r="C2404" s="50"/>
      <c r="D2404" s="50"/>
      <c r="E2404" s="50">
        <v>2</v>
      </c>
      <c r="F2404" s="50">
        <v>22</v>
      </c>
      <c r="G2404" s="51">
        <f t="shared" ref="G2404:G2408" si="950">SUM(B2404:F2404)</f>
        <v>24</v>
      </c>
      <c r="H2404" s="52">
        <f t="shared" ref="H2404:L2408" si="951">IFERROR(B2404/$G$2404,0)</f>
        <v>0</v>
      </c>
      <c r="I2404" s="52">
        <f t="shared" si="951"/>
        <v>0</v>
      </c>
      <c r="J2404" s="52">
        <f t="shared" si="951"/>
        <v>0</v>
      </c>
      <c r="K2404" s="52">
        <f t="shared" si="951"/>
        <v>8.3333333333333329E-2</v>
      </c>
      <c r="L2404" s="52">
        <f t="shared" si="951"/>
        <v>0.91666666666666663</v>
      </c>
      <c r="M2404" s="54" t="s">
        <v>14</v>
      </c>
    </row>
    <row r="2405" spans="1:13" ht="15" customHeight="1" thickTop="1" thickBot="1">
      <c r="A2405" s="49" t="s">
        <v>20</v>
      </c>
      <c r="B2405" s="50"/>
      <c r="C2405" s="50"/>
      <c r="D2405" s="50"/>
      <c r="E2405" s="50">
        <v>2</v>
      </c>
      <c r="F2405" s="50">
        <v>22</v>
      </c>
      <c r="G2405" s="51">
        <f t="shared" si="950"/>
        <v>24</v>
      </c>
      <c r="H2405" s="52">
        <f t="shared" si="951"/>
        <v>0</v>
      </c>
      <c r="I2405" s="52">
        <f t="shared" si="951"/>
        <v>0</v>
      </c>
      <c r="J2405" s="52">
        <f t="shared" si="951"/>
        <v>0</v>
      </c>
      <c r="K2405" s="52">
        <f t="shared" si="951"/>
        <v>8.3333333333333329E-2</v>
      </c>
      <c r="L2405" s="52">
        <f t="shared" si="951"/>
        <v>0.91666666666666663</v>
      </c>
      <c r="M2405" s="54" t="s">
        <v>14</v>
      </c>
    </row>
    <row r="2406" spans="1:13" ht="15" customHeight="1" thickTop="1" thickBot="1">
      <c r="A2406" s="49" t="s">
        <v>21</v>
      </c>
      <c r="B2406" s="50"/>
      <c r="C2406" s="50"/>
      <c r="D2406" s="50"/>
      <c r="E2406" s="50"/>
      <c r="F2406" s="50">
        <v>24</v>
      </c>
      <c r="G2406" s="51">
        <f t="shared" si="950"/>
        <v>24</v>
      </c>
      <c r="H2406" s="52">
        <f t="shared" si="951"/>
        <v>0</v>
      </c>
      <c r="I2406" s="52">
        <f t="shared" si="951"/>
        <v>0</v>
      </c>
      <c r="J2406" s="52">
        <f t="shared" si="951"/>
        <v>0</v>
      </c>
      <c r="K2406" s="52">
        <f t="shared" si="951"/>
        <v>0</v>
      </c>
      <c r="L2406" s="52">
        <f t="shared" si="951"/>
        <v>1</v>
      </c>
      <c r="M2406" s="54" t="s">
        <v>14</v>
      </c>
    </row>
    <row r="2407" spans="1:13" ht="15" customHeight="1" thickTop="1" thickBot="1">
      <c r="A2407" s="49" t="s">
        <v>22</v>
      </c>
      <c r="B2407" s="50"/>
      <c r="C2407" s="50"/>
      <c r="D2407" s="50"/>
      <c r="E2407" s="50"/>
      <c r="F2407" s="50">
        <v>24</v>
      </c>
      <c r="G2407" s="51">
        <f t="shared" si="950"/>
        <v>24</v>
      </c>
      <c r="H2407" s="52">
        <f t="shared" si="951"/>
        <v>0</v>
      </c>
      <c r="I2407" s="52">
        <f t="shared" si="951"/>
        <v>0</v>
      </c>
      <c r="J2407" s="52">
        <f t="shared" si="951"/>
        <v>0</v>
      </c>
      <c r="K2407" s="52">
        <f t="shared" si="951"/>
        <v>0</v>
      </c>
      <c r="L2407" s="52">
        <f t="shared" si="951"/>
        <v>1</v>
      </c>
      <c r="M2407" s="54" t="s">
        <v>14</v>
      </c>
    </row>
    <row r="2408" spans="1:13" ht="15" customHeight="1" thickTop="1" thickBot="1">
      <c r="A2408" s="49" t="s">
        <v>23</v>
      </c>
      <c r="B2408" s="50"/>
      <c r="C2408" s="50"/>
      <c r="D2408" s="50"/>
      <c r="E2408" s="50">
        <v>1</v>
      </c>
      <c r="F2408" s="50">
        <v>23</v>
      </c>
      <c r="G2408" s="51">
        <f t="shared" si="950"/>
        <v>24</v>
      </c>
      <c r="H2408" s="52">
        <f t="shared" si="951"/>
        <v>0</v>
      </c>
      <c r="I2408" s="52">
        <f t="shared" si="951"/>
        <v>0</v>
      </c>
      <c r="J2408" s="52">
        <f t="shared" si="951"/>
        <v>0</v>
      </c>
      <c r="K2408" s="52">
        <f t="shared" si="951"/>
        <v>4.1666666666666664E-2</v>
      </c>
      <c r="L2408" s="52">
        <f t="shared" si="951"/>
        <v>0.95833333333333337</v>
      </c>
      <c r="M2408" s="54"/>
    </row>
    <row r="2409" spans="1:13" ht="15" customHeight="1" thickTop="1" thickBot="1">
      <c r="A2409" s="55" t="s">
        <v>24</v>
      </c>
      <c r="B2409" s="56">
        <f t="shared" ref="B2409:E2409" si="952">IFERROR(AVERAGE(B2404:B2408),0)</f>
        <v>0</v>
      </c>
      <c r="C2409" s="56">
        <f t="shared" si="952"/>
        <v>0</v>
      </c>
      <c r="D2409" s="56">
        <f t="shared" si="952"/>
        <v>0</v>
      </c>
      <c r="E2409" s="56">
        <f t="shared" si="952"/>
        <v>1.6666666666666667</v>
      </c>
      <c r="F2409" s="56"/>
      <c r="G2409" s="56">
        <f>SUM(AVERAGE(G2404:G2408))</f>
        <v>24</v>
      </c>
      <c r="H2409" s="58">
        <f>AVERAGE(H2404:H2408)*0.2</f>
        <v>0</v>
      </c>
      <c r="I2409" s="58">
        <f>AVERAGE(I2404:I2408)*0.4</f>
        <v>0</v>
      </c>
      <c r="J2409" s="58">
        <f>AVERAGE(J2404:J2408)*0.6</f>
        <v>0</v>
      </c>
      <c r="K2409" s="58">
        <f>AVERAGE(K2404:K2408)*0.8</f>
        <v>3.3333333333333333E-2</v>
      </c>
      <c r="L2409" s="61">
        <f>AVERAGE(L2404:L2408)*1</f>
        <v>0.95833333333333326</v>
      </c>
      <c r="M2409" s="58">
        <f>SUM(H2409:L2409)</f>
        <v>0.99166666666666659</v>
      </c>
    </row>
    <row r="2410" spans="1:13" ht="15" customHeight="1" thickTop="1" thickBot="1">
      <c r="A2410" s="59" t="s">
        <v>25</v>
      </c>
      <c r="B2410" s="45" t="s">
        <v>7</v>
      </c>
      <c r="C2410" s="45" t="s">
        <v>8</v>
      </c>
      <c r="D2410" s="45" t="s">
        <v>9</v>
      </c>
      <c r="E2410" s="45" t="s">
        <v>10</v>
      </c>
      <c r="F2410" s="45" t="s">
        <v>11</v>
      </c>
      <c r="G2410" s="46" t="s">
        <v>12</v>
      </c>
      <c r="H2410" s="45" t="s">
        <v>7</v>
      </c>
      <c r="I2410" s="45" t="s">
        <v>8</v>
      </c>
      <c r="J2410" s="45" t="s">
        <v>9</v>
      </c>
      <c r="K2410" s="45" t="s">
        <v>10</v>
      </c>
      <c r="L2410" s="60" t="s">
        <v>11</v>
      </c>
      <c r="M2410" s="46" t="s">
        <v>12</v>
      </c>
    </row>
    <row r="2411" spans="1:13" ht="15" customHeight="1" thickTop="1" thickBot="1">
      <c r="A2411" s="49" t="s">
        <v>26</v>
      </c>
      <c r="B2411" s="50"/>
      <c r="C2411" s="50"/>
      <c r="D2411" s="50">
        <v>1</v>
      </c>
      <c r="E2411" s="50">
        <v>8</v>
      </c>
      <c r="F2411" s="50">
        <v>15</v>
      </c>
      <c r="G2411" s="51">
        <f t="shared" ref="G2411:G2413" si="953">SUM(B2411:F2411)</f>
        <v>24</v>
      </c>
      <c r="H2411" s="52">
        <f t="shared" ref="H2411:L2413" si="954">IFERROR(B2411/$G$2411,0)</f>
        <v>0</v>
      </c>
      <c r="I2411" s="52">
        <f t="shared" si="954"/>
        <v>0</v>
      </c>
      <c r="J2411" s="52">
        <f t="shared" si="954"/>
        <v>4.1666666666666664E-2</v>
      </c>
      <c r="K2411" s="52">
        <f t="shared" si="954"/>
        <v>0.33333333333333331</v>
      </c>
      <c r="L2411" s="52">
        <f t="shared" si="954"/>
        <v>0.625</v>
      </c>
      <c r="M2411" s="54" t="s">
        <v>14</v>
      </c>
    </row>
    <row r="2412" spans="1:13" ht="15" customHeight="1" thickTop="1" thickBot="1">
      <c r="A2412" s="49" t="s">
        <v>27</v>
      </c>
      <c r="B2412" s="50"/>
      <c r="C2412" s="50">
        <v>1</v>
      </c>
      <c r="D2412" s="50"/>
      <c r="E2412" s="50">
        <v>6</v>
      </c>
      <c r="F2412" s="50">
        <v>17</v>
      </c>
      <c r="G2412" s="51">
        <f t="shared" si="953"/>
        <v>24</v>
      </c>
      <c r="H2412" s="52">
        <f t="shared" si="954"/>
        <v>0</v>
      </c>
      <c r="I2412" s="52">
        <f t="shared" si="954"/>
        <v>4.1666666666666664E-2</v>
      </c>
      <c r="J2412" s="52">
        <f t="shared" si="954"/>
        <v>0</v>
      </c>
      <c r="K2412" s="52">
        <f t="shared" si="954"/>
        <v>0.25</v>
      </c>
      <c r="L2412" s="52">
        <f t="shared" si="954"/>
        <v>0.70833333333333337</v>
      </c>
      <c r="M2412" s="54" t="s">
        <v>14</v>
      </c>
    </row>
    <row r="2413" spans="1:13" ht="15" customHeight="1" thickTop="1" thickBot="1">
      <c r="A2413" s="49" t="s">
        <v>28</v>
      </c>
      <c r="B2413" s="50"/>
      <c r="C2413" s="50"/>
      <c r="D2413" s="50">
        <v>2</v>
      </c>
      <c r="E2413" s="50">
        <v>8</v>
      </c>
      <c r="F2413" s="50">
        <v>14</v>
      </c>
      <c r="G2413" s="51">
        <f t="shared" si="953"/>
        <v>24</v>
      </c>
      <c r="H2413" s="52">
        <f t="shared" si="954"/>
        <v>0</v>
      </c>
      <c r="I2413" s="52">
        <f t="shared" si="954"/>
        <v>0</v>
      </c>
      <c r="J2413" s="52">
        <f t="shared" si="954"/>
        <v>8.3333333333333329E-2</v>
      </c>
      <c r="K2413" s="52">
        <f t="shared" si="954"/>
        <v>0.33333333333333331</v>
      </c>
      <c r="L2413" s="52">
        <f t="shared" si="954"/>
        <v>0.58333333333333337</v>
      </c>
      <c r="M2413" s="54" t="s">
        <v>14</v>
      </c>
    </row>
    <row r="2414" spans="1:13" ht="15" customHeight="1" thickTop="1" thickBot="1">
      <c r="A2414" s="55" t="s">
        <v>24</v>
      </c>
      <c r="B2414" s="56">
        <f t="shared" ref="B2414:F2414" si="955">IFERROR(AVERAGE(B2411:B2413),0)</f>
        <v>0</v>
      </c>
      <c r="C2414" s="56">
        <f t="shared" si="955"/>
        <v>1</v>
      </c>
      <c r="D2414" s="62">
        <f t="shared" si="955"/>
        <v>1.5</v>
      </c>
      <c r="E2414" s="62">
        <f t="shared" si="955"/>
        <v>7.333333333333333</v>
      </c>
      <c r="F2414" s="62">
        <f t="shared" si="955"/>
        <v>15.333333333333334</v>
      </c>
      <c r="G2414" s="62">
        <f>SUM(AVERAGE(G2411:G2413))</f>
        <v>24</v>
      </c>
      <c r="H2414" s="58">
        <f>AVERAGE(H2411:H2413)*0.2</f>
        <v>0</v>
      </c>
      <c r="I2414" s="58">
        <f>AVERAGE(I2411:I2413)*0.4</f>
        <v>5.5555555555555558E-3</v>
      </c>
      <c r="J2414" s="58">
        <f>AVERAGE(J2411:J2413)*0.6</f>
        <v>2.4999999999999998E-2</v>
      </c>
      <c r="K2414" s="58">
        <f>AVERAGE(K2411:K2413)*0.8</f>
        <v>0.24444444444444444</v>
      </c>
      <c r="L2414" s="61">
        <f>AVERAGE(L2411:L2413)*1</f>
        <v>0.63888888888888895</v>
      </c>
      <c r="M2414" s="63">
        <f>SUM(H2414:L2414)</f>
        <v>0.91388888888888897</v>
      </c>
    </row>
    <row r="2415" spans="1:13" ht="15" customHeight="1" thickTop="1" thickBot="1">
      <c r="A2415" s="44" t="s">
        <v>29</v>
      </c>
      <c r="B2415" s="45" t="s">
        <v>7</v>
      </c>
      <c r="C2415" s="45" t="s">
        <v>8</v>
      </c>
      <c r="D2415" s="45" t="s">
        <v>9</v>
      </c>
      <c r="E2415" s="45" t="s">
        <v>10</v>
      </c>
      <c r="F2415" s="45" t="s">
        <v>11</v>
      </c>
      <c r="G2415" s="46" t="s">
        <v>12</v>
      </c>
      <c r="H2415" s="45" t="s">
        <v>7</v>
      </c>
      <c r="I2415" s="45" t="s">
        <v>8</v>
      </c>
      <c r="J2415" s="45" t="s">
        <v>9</v>
      </c>
      <c r="K2415" s="45" t="s">
        <v>10</v>
      </c>
      <c r="L2415" s="60" t="s">
        <v>11</v>
      </c>
      <c r="M2415" s="46" t="s">
        <v>12</v>
      </c>
    </row>
    <row r="2416" spans="1:13" ht="15" customHeight="1" thickTop="1" thickBot="1">
      <c r="A2416" s="64" t="s">
        <v>30</v>
      </c>
      <c r="B2416" s="65"/>
      <c r="C2416" s="65"/>
      <c r="D2416" s="65"/>
      <c r="E2416" s="50">
        <v>2</v>
      </c>
      <c r="F2416" s="50">
        <v>22</v>
      </c>
      <c r="G2416" s="66">
        <f t="shared" ref="G2416:G2419" si="956">SUM(B2416:F2416)</f>
        <v>24</v>
      </c>
      <c r="H2416" s="67">
        <f t="shared" ref="H2416:L2419" si="957">IFERROR(B2416/$G$2416,0)</f>
        <v>0</v>
      </c>
      <c r="I2416" s="67">
        <f t="shared" si="957"/>
        <v>0</v>
      </c>
      <c r="J2416" s="67">
        <f t="shared" si="957"/>
        <v>0</v>
      </c>
      <c r="K2416" s="67">
        <f t="shared" si="957"/>
        <v>8.3333333333333329E-2</v>
      </c>
      <c r="L2416" s="67">
        <f t="shared" si="957"/>
        <v>0.91666666666666663</v>
      </c>
      <c r="M2416" s="54" t="s">
        <v>14</v>
      </c>
    </row>
    <row r="2417" spans="1:13" ht="15" customHeight="1" thickTop="1" thickBot="1">
      <c r="A2417" s="64" t="s">
        <v>31</v>
      </c>
      <c r="B2417" s="65"/>
      <c r="C2417" s="65"/>
      <c r="D2417" s="65"/>
      <c r="E2417" s="50">
        <v>1</v>
      </c>
      <c r="F2417" s="50">
        <v>23</v>
      </c>
      <c r="G2417" s="66">
        <f t="shared" si="956"/>
        <v>24</v>
      </c>
      <c r="H2417" s="67">
        <f t="shared" si="957"/>
        <v>0</v>
      </c>
      <c r="I2417" s="67">
        <f t="shared" si="957"/>
        <v>0</v>
      </c>
      <c r="J2417" s="67">
        <f t="shared" si="957"/>
        <v>0</v>
      </c>
      <c r="K2417" s="67">
        <f t="shared" si="957"/>
        <v>4.1666666666666664E-2</v>
      </c>
      <c r="L2417" s="67">
        <f t="shared" si="957"/>
        <v>0.95833333333333337</v>
      </c>
      <c r="M2417" s="54" t="s">
        <v>14</v>
      </c>
    </row>
    <row r="2418" spans="1:13" ht="15" customHeight="1" thickTop="1" thickBot="1">
      <c r="A2418" s="64" t="s">
        <v>32</v>
      </c>
      <c r="B2418" s="65"/>
      <c r="C2418" s="65"/>
      <c r="D2418" s="65"/>
      <c r="E2418" s="50"/>
      <c r="F2418" s="50">
        <v>24</v>
      </c>
      <c r="G2418" s="66">
        <f t="shared" si="956"/>
        <v>24</v>
      </c>
      <c r="H2418" s="67">
        <f t="shared" si="957"/>
        <v>0</v>
      </c>
      <c r="I2418" s="67">
        <f t="shared" si="957"/>
        <v>0</v>
      </c>
      <c r="J2418" s="67">
        <f t="shared" si="957"/>
        <v>0</v>
      </c>
      <c r="K2418" s="67">
        <f t="shared" si="957"/>
        <v>0</v>
      </c>
      <c r="L2418" s="67">
        <f t="shared" si="957"/>
        <v>1</v>
      </c>
      <c r="M2418" s="54" t="s">
        <v>14</v>
      </c>
    </row>
    <row r="2419" spans="1:13" ht="15" customHeight="1" thickTop="1" thickBot="1">
      <c r="A2419" s="64" t="s">
        <v>33</v>
      </c>
      <c r="B2419" s="65"/>
      <c r="C2419" s="65"/>
      <c r="D2419" s="65"/>
      <c r="E2419" s="50"/>
      <c r="F2419" s="50">
        <v>24</v>
      </c>
      <c r="G2419" s="66">
        <f t="shared" si="956"/>
        <v>24</v>
      </c>
      <c r="H2419" s="67">
        <f t="shared" si="957"/>
        <v>0</v>
      </c>
      <c r="I2419" s="67">
        <f t="shared" si="957"/>
        <v>0</v>
      </c>
      <c r="J2419" s="67">
        <f t="shared" si="957"/>
        <v>0</v>
      </c>
      <c r="K2419" s="67">
        <f t="shared" si="957"/>
        <v>0</v>
      </c>
      <c r="L2419" s="67">
        <f t="shared" si="957"/>
        <v>1</v>
      </c>
      <c r="M2419" s="54" t="s">
        <v>14</v>
      </c>
    </row>
    <row r="2420" spans="1:13" ht="15" customHeight="1" thickTop="1" thickBot="1">
      <c r="A2420" s="68" t="s">
        <v>24</v>
      </c>
      <c r="B2420" s="69">
        <f t="shared" ref="B2420:F2420" si="958">IFERROR(AVERAGE(B2416:B2419),0)</f>
        <v>0</v>
      </c>
      <c r="C2420" s="69">
        <f t="shared" si="958"/>
        <v>0</v>
      </c>
      <c r="D2420" s="69">
        <f t="shared" si="958"/>
        <v>0</v>
      </c>
      <c r="E2420" s="69">
        <f t="shared" si="958"/>
        <v>1.5</v>
      </c>
      <c r="F2420" s="69">
        <f t="shared" si="958"/>
        <v>23.25</v>
      </c>
      <c r="G2420" s="69">
        <f>SUM(AVERAGE(G2416:G2419))</f>
        <v>24</v>
      </c>
      <c r="H2420" s="63">
        <f>AVERAGE(H2416:H2419)*0.2</f>
        <v>0</v>
      </c>
      <c r="I2420" s="63">
        <f>AVERAGE(I2416:I2419)*0.4</f>
        <v>0</v>
      </c>
      <c r="J2420" s="63">
        <f>AVERAGE(J2416:J2419)*0.6</f>
        <v>0</v>
      </c>
      <c r="K2420" s="63">
        <f>AVERAGE(K2416:K2419)*0.8</f>
        <v>2.5000000000000001E-2</v>
      </c>
      <c r="L2420" s="70">
        <f>AVERAGE(L2416:L2419)*1</f>
        <v>0.96875</v>
      </c>
      <c r="M2420" s="63">
        <f>SUM(H2420:L2420)</f>
        <v>0.99375000000000002</v>
      </c>
    </row>
    <row r="2421" spans="1:13" ht="15" customHeight="1" thickTop="1" thickBot="1">
      <c r="A2421" s="71" t="s">
        <v>114</v>
      </c>
      <c r="B2421" s="72"/>
      <c r="C2421" s="72"/>
      <c r="D2421" s="72"/>
      <c r="E2421" s="72"/>
      <c r="F2421" s="72"/>
      <c r="G2421" s="73">
        <f>SUM(B2421:F2421)</f>
        <v>0</v>
      </c>
      <c r="H2421" s="74">
        <f t="shared" ref="H2421:L2421" si="959">IFERROR(B2421/$G$2421,0)</f>
        <v>0</v>
      </c>
      <c r="I2421" s="74">
        <f t="shared" si="959"/>
        <v>0</v>
      </c>
      <c r="J2421" s="74">
        <f t="shared" si="959"/>
        <v>0</v>
      </c>
      <c r="K2421" s="74">
        <f t="shared" si="959"/>
        <v>0</v>
      </c>
      <c r="L2421" s="74">
        <f t="shared" si="959"/>
        <v>0</v>
      </c>
      <c r="M2421" s="54" t="s">
        <v>14</v>
      </c>
    </row>
    <row r="2422" spans="1:13" ht="15" customHeight="1" thickTop="1" thickBot="1">
      <c r="A2422" s="170" t="s">
        <v>35</v>
      </c>
      <c r="B2422" s="171"/>
      <c r="C2422" s="171"/>
      <c r="D2422" s="171"/>
      <c r="E2422" s="171"/>
      <c r="F2422" s="172"/>
      <c r="G2422" s="75">
        <v>24</v>
      </c>
      <c r="H2422" s="63" t="s">
        <v>14</v>
      </c>
      <c r="I2422" s="63" t="s">
        <v>14</v>
      </c>
      <c r="J2422" s="63" t="s">
        <v>14</v>
      </c>
      <c r="K2422" s="63" t="s">
        <v>14</v>
      </c>
      <c r="L2422" s="63" t="s">
        <v>14</v>
      </c>
      <c r="M2422" s="63">
        <f>(M2402+M2409+M2414+M2420)/4</f>
        <v>0.97343750000000007</v>
      </c>
    </row>
    <row r="2423" spans="1:13" ht="15" customHeight="1" thickTop="1">
      <c r="A2423" s="37"/>
      <c r="B2423" s="37"/>
      <c r="C2423" s="37"/>
      <c r="D2423" s="37"/>
      <c r="E2423" s="37"/>
      <c r="F2423" s="37"/>
      <c r="G2423" s="37"/>
      <c r="H2423" s="37"/>
      <c r="I2423" s="37"/>
      <c r="J2423" s="37"/>
      <c r="K2423" s="37"/>
      <c r="L2423" s="37"/>
      <c r="M2423" s="37"/>
    </row>
    <row r="2424" spans="1:13" ht="15" customHeight="1" thickBot="1">
      <c r="A2424" s="37"/>
      <c r="B2424" s="37"/>
      <c r="C2424" s="37"/>
      <c r="D2424" s="37"/>
      <c r="E2424" s="37"/>
      <c r="F2424" s="37"/>
      <c r="G2424" s="37"/>
      <c r="H2424" s="37"/>
      <c r="I2424" s="37"/>
      <c r="J2424" s="37"/>
      <c r="K2424" s="37"/>
      <c r="L2424" s="37"/>
      <c r="M2424" s="37"/>
    </row>
    <row r="2425" spans="1:13" ht="15" customHeight="1" thickTop="1" thickBot="1">
      <c r="A2425" s="39" t="s">
        <v>0</v>
      </c>
      <c r="B2425" s="153" t="s">
        <v>80</v>
      </c>
      <c r="C2425" s="154"/>
      <c r="D2425" s="154"/>
      <c r="E2425" s="154"/>
      <c r="F2425" s="154"/>
      <c r="G2425" s="155"/>
      <c r="H2425" s="156" t="s">
        <v>111</v>
      </c>
      <c r="I2425" s="157"/>
      <c r="J2425" s="158"/>
      <c r="K2425" s="40" t="s">
        <v>2</v>
      </c>
      <c r="L2425" s="159">
        <v>45352</v>
      </c>
      <c r="M2425" s="160"/>
    </row>
    <row r="2426" spans="1:13" ht="15" customHeight="1" thickBot="1">
      <c r="A2426" s="161" t="s">
        <v>3</v>
      </c>
      <c r="B2426" s="162"/>
      <c r="C2426" s="162"/>
      <c r="D2426" s="162"/>
      <c r="E2426" s="162"/>
      <c r="F2426" s="162"/>
      <c r="G2426" s="163"/>
      <c r="H2426" s="41" t="s">
        <v>112</v>
      </c>
      <c r="I2426" s="167">
        <v>22</v>
      </c>
      <c r="J2426" s="155"/>
      <c r="K2426" s="42"/>
      <c r="L2426" s="41"/>
      <c r="M2426" s="41"/>
    </row>
    <row r="2427" spans="1:13" ht="15" customHeight="1" thickBot="1">
      <c r="A2427" s="164"/>
      <c r="B2427" s="165"/>
      <c r="C2427" s="165"/>
      <c r="D2427" s="165"/>
      <c r="E2427" s="165"/>
      <c r="F2427" s="165"/>
      <c r="G2427" s="166"/>
      <c r="H2427" s="41" t="s">
        <v>113</v>
      </c>
      <c r="I2427" s="167">
        <v>2</v>
      </c>
      <c r="J2427" s="155"/>
      <c r="K2427" s="41"/>
      <c r="L2427" s="41"/>
      <c r="M2427" s="41"/>
    </row>
    <row r="2428" spans="1:13" ht="15" customHeight="1" thickBot="1">
      <c r="A2428" s="43" t="s">
        <v>4</v>
      </c>
      <c r="B2428" s="168" t="s">
        <v>5</v>
      </c>
      <c r="C2428" s="169"/>
      <c r="D2428" s="169"/>
      <c r="E2428" s="169"/>
      <c r="F2428" s="169"/>
      <c r="G2428" s="169"/>
      <c r="H2428" s="167" t="s">
        <v>5</v>
      </c>
      <c r="I2428" s="154"/>
      <c r="J2428" s="154"/>
      <c r="K2428" s="154"/>
      <c r="L2428" s="154"/>
      <c r="M2428" s="155"/>
    </row>
    <row r="2429" spans="1:13" ht="15" customHeight="1" thickTop="1" thickBot="1">
      <c r="A2429" s="44" t="s">
        <v>6</v>
      </c>
      <c r="B2429" s="45" t="s">
        <v>7</v>
      </c>
      <c r="C2429" s="45" t="s">
        <v>8</v>
      </c>
      <c r="D2429" s="45" t="s">
        <v>9</v>
      </c>
      <c r="E2429" s="45" t="s">
        <v>10</v>
      </c>
      <c r="F2429" s="45" t="s">
        <v>11</v>
      </c>
      <c r="G2429" s="46" t="s">
        <v>12</v>
      </c>
      <c r="H2429" s="47" t="s">
        <v>7</v>
      </c>
      <c r="I2429" s="47" t="s">
        <v>8</v>
      </c>
      <c r="J2429" s="47" t="s">
        <v>9</v>
      </c>
      <c r="K2429" s="47" t="s">
        <v>10</v>
      </c>
      <c r="L2429" s="47" t="s">
        <v>11</v>
      </c>
      <c r="M2429" s="48" t="s">
        <v>12</v>
      </c>
    </row>
    <row r="2430" spans="1:13" ht="15" customHeight="1" thickTop="1" thickBot="1">
      <c r="A2430" s="49" t="s">
        <v>13</v>
      </c>
      <c r="B2430" s="50"/>
      <c r="C2430" s="50"/>
      <c r="D2430" s="50"/>
      <c r="E2430" s="50">
        <v>5</v>
      </c>
      <c r="F2430" s="50">
        <v>19</v>
      </c>
      <c r="G2430" s="51">
        <f t="shared" ref="G2430:G2432" si="960">SUM(B2430:F2430)</f>
        <v>24</v>
      </c>
      <c r="H2430" s="52">
        <f t="shared" ref="H2430:L2432" si="961">IFERROR(B2430/$G$2430,0)</f>
        <v>0</v>
      </c>
      <c r="I2430" s="52">
        <f t="shared" si="961"/>
        <v>0</v>
      </c>
      <c r="J2430" s="52">
        <f t="shared" si="961"/>
        <v>0</v>
      </c>
      <c r="K2430" s="52">
        <f t="shared" si="961"/>
        <v>0.20833333333333334</v>
      </c>
      <c r="L2430" s="52">
        <f t="shared" si="961"/>
        <v>0.79166666666666663</v>
      </c>
      <c r="M2430" s="53" t="s">
        <v>14</v>
      </c>
    </row>
    <row r="2431" spans="1:13" ht="15" customHeight="1" thickTop="1" thickBot="1">
      <c r="A2431" s="49" t="s">
        <v>15</v>
      </c>
      <c r="B2431" s="50"/>
      <c r="C2431" s="50"/>
      <c r="D2431" s="50"/>
      <c r="E2431" s="50">
        <v>4</v>
      </c>
      <c r="F2431" s="50">
        <v>20</v>
      </c>
      <c r="G2431" s="51">
        <f t="shared" si="960"/>
        <v>24</v>
      </c>
      <c r="H2431" s="52">
        <f t="shared" si="961"/>
        <v>0</v>
      </c>
      <c r="I2431" s="52">
        <f t="shared" si="961"/>
        <v>0</v>
      </c>
      <c r="J2431" s="52">
        <f t="shared" si="961"/>
        <v>0</v>
      </c>
      <c r="K2431" s="52">
        <f t="shared" si="961"/>
        <v>0.16666666666666666</v>
      </c>
      <c r="L2431" s="52">
        <f t="shared" si="961"/>
        <v>0.83333333333333337</v>
      </c>
      <c r="M2431" s="54" t="s">
        <v>14</v>
      </c>
    </row>
    <row r="2432" spans="1:13" ht="15" customHeight="1" thickTop="1" thickBot="1">
      <c r="A2432" s="49" t="s">
        <v>16</v>
      </c>
      <c r="B2432" s="50"/>
      <c r="C2432" s="50"/>
      <c r="D2432" s="50"/>
      <c r="E2432" s="50">
        <v>4</v>
      </c>
      <c r="F2432" s="50">
        <v>20</v>
      </c>
      <c r="G2432" s="51">
        <f t="shared" si="960"/>
        <v>24</v>
      </c>
      <c r="H2432" s="52">
        <f t="shared" si="961"/>
        <v>0</v>
      </c>
      <c r="I2432" s="52">
        <f t="shared" si="961"/>
        <v>0</v>
      </c>
      <c r="J2432" s="52">
        <f t="shared" si="961"/>
        <v>0</v>
      </c>
      <c r="K2432" s="52">
        <f t="shared" si="961"/>
        <v>0.16666666666666666</v>
      </c>
      <c r="L2432" s="52">
        <f t="shared" si="961"/>
        <v>0.83333333333333337</v>
      </c>
      <c r="M2432" s="54" t="s">
        <v>14</v>
      </c>
    </row>
    <row r="2433" spans="1:13" ht="15" customHeight="1" thickTop="1" thickBot="1">
      <c r="A2433" s="55" t="s">
        <v>17</v>
      </c>
      <c r="B2433" s="56">
        <f t="shared" ref="B2433:E2433" si="962">IFERROR(AVERAGE(B2430:B2432),0)</f>
        <v>0</v>
      </c>
      <c r="C2433" s="56">
        <f t="shared" si="962"/>
        <v>0</v>
      </c>
      <c r="D2433" s="56">
        <f t="shared" si="962"/>
        <v>0</v>
      </c>
      <c r="E2433" s="56">
        <f t="shared" si="962"/>
        <v>4.333333333333333</v>
      </c>
      <c r="F2433" s="56"/>
      <c r="G2433" s="56">
        <f>SUM(AVERAGE(G2430:G2432))</f>
        <v>24</v>
      </c>
      <c r="H2433" s="57">
        <f>AVERAGE(H2430:H2432)*0.2</f>
        <v>0</v>
      </c>
      <c r="I2433" s="57">
        <f>AVERAGE(I2430:I2432)*0.4</f>
        <v>0</v>
      </c>
      <c r="J2433" s="57">
        <f>AVERAGE(J2430:J2432)*0.6</f>
        <v>0</v>
      </c>
      <c r="K2433" s="57">
        <f>AVERAGE(K2430:K2432)*0.8</f>
        <v>0.14444444444444446</v>
      </c>
      <c r="L2433" s="57">
        <f>AVERAGE(L2430:L2432)*1</f>
        <v>0.81944444444444453</v>
      </c>
      <c r="M2433" s="58">
        <f>SUM(H2433:L2433)</f>
        <v>0.96388888888888902</v>
      </c>
    </row>
    <row r="2434" spans="1:13" ht="15" customHeight="1" thickTop="1" thickBot="1">
      <c r="A2434" s="59" t="s">
        <v>18</v>
      </c>
      <c r="B2434" s="45" t="s">
        <v>7</v>
      </c>
      <c r="C2434" s="45" t="s">
        <v>8</v>
      </c>
      <c r="D2434" s="45" t="s">
        <v>9</v>
      </c>
      <c r="E2434" s="45" t="s">
        <v>10</v>
      </c>
      <c r="F2434" s="45"/>
      <c r="G2434" s="46" t="s">
        <v>12</v>
      </c>
      <c r="H2434" s="45" t="s">
        <v>7</v>
      </c>
      <c r="I2434" s="45" t="s">
        <v>8</v>
      </c>
      <c r="J2434" s="45" t="s">
        <v>9</v>
      </c>
      <c r="K2434" s="45" t="s">
        <v>10</v>
      </c>
      <c r="L2434" s="60" t="s">
        <v>11</v>
      </c>
      <c r="M2434" s="46" t="s">
        <v>12</v>
      </c>
    </row>
    <row r="2435" spans="1:13" ht="15" customHeight="1" thickTop="1" thickBot="1">
      <c r="A2435" s="49" t="s">
        <v>19</v>
      </c>
      <c r="B2435" s="50"/>
      <c r="C2435" s="50"/>
      <c r="D2435" s="50"/>
      <c r="E2435" s="50">
        <v>4</v>
      </c>
      <c r="F2435" s="50">
        <v>20</v>
      </c>
      <c r="G2435" s="51">
        <f t="shared" ref="G2435:G2439" si="963">SUM(B2435:F2435)</f>
        <v>24</v>
      </c>
      <c r="H2435" s="52">
        <f t="shared" ref="H2435:L2439" si="964">IFERROR(B2435/$G$2435,0)</f>
        <v>0</v>
      </c>
      <c r="I2435" s="52">
        <f t="shared" si="964"/>
        <v>0</v>
      </c>
      <c r="J2435" s="52">
        <f t="shared" si="964"/>
        <v>0</v>
      </c>
      <c r="K2435" s="52">
        <f t="shared" si="964"/>
        <v>0.16666666666666666</v>
      </c>
      <c r="L2435" s="52">
        <f t="shared" si="964"/>
        <v>0.83333333333333337</v>
      </c>
      <c r="M2435" s="54" t="s">
        <v>14</v>
      </c>
    </row>
    <row r="2436" spans="1:13" ht="15" customHeight="1" thickTop="1" thickBot="1">
      <c r="A2436" s="49" t="s">
        <v>20</v>
      </c>
      <c r="B2436" s="50"/>
      <c r="C2436" s="50"/>
      <c r="D2436" s="50"/>
      <c r="E2436" s="50">
        <v>5</v>
      </c>
      <c r="F2436" s="50">
        <v>19</v>
      </c>
      <c r="G2436" s="51">
        <f t="shared" si="963"/>
        <v>24</v>
      </c>
      <c r="H2436" s="52">
        <f t="shared" si="964"/>
        <v>0</v>
      </c>
      <c r="I2436" s="52">
        <f t="shared" si="964"/>
        <v>0</v>
      </c>
      <c r="J2436" s="52">
        <f t="shared" si="964"/>
        <v>0</v>
      </c>
      <c r="K2436" s="52">
        <f t="shared" si="964"/>
        <v>0.20833333333333334</v>
      </c>
      <c r="L2436" s="52">
        <f t="shared" si="964"/>
        <v>0.79166666666666663</v>
      </c>
      <c r="M2436" s="54" t="s">
        <v>14</v>
      </c>
    </row>
    <row r="2437" spans="1:13" ht="15" customHeight="1" thickTop="1" thickBot="1">
      <c r="A2437" s="49" t="s">
        <v>21</v>
      </c>
      <c r="B2437" s="50"/>
      <c r="C2437" s="50"/>
      <c r="D2437" s="50"/>
      <c r="E2437" s="50">
        <v>3</v>
      </c>
      <c r="F2437" s="50">
        <v>21</v>
      </c>
      <c r="G2437" s="51">
        <f t="shared" si="963"/>
        <v>24</v>
      </c>
      <c r="H2437" s="52">
        <f t="shared" si="964"/>
        <v>0</v>
      </c>
      <c r="I2437" s="52">
        <f t="shared" si="964"/>
        <v>0</v>
      </c>
      <c r="J2437" s="52">
        <f t="shared" si="964"/>
        <v>0</v>
      </c>
      <c r="K2437" s="52">
        <f t="shared" si="964"/>
        <v>0.125</v>
      </c>
      <c r="L2437" s="52">
        <f t="shared" si="964"/>
        <v>0.875</v>
      </c>
      <c r="M2437" s="54" t="s">
        <v>14</v>
      </c>
    </row>
    <row r="2438" spans="1:13" ht="15" customHeight="1" thickTop="1" thickBot="1">
      <c r="A2438" s="49" t="s">
        <v>22</v>
      </c>
      <c r="B2438" s="50"/>
      <c r="C2438" s="50"/>
      <c r="D2438" s="50"/>
      <c r="E2438" s="50">
        <v>5</v>
      </c>
      <c r="F2438" s="50">
        <v>20</v>
      </c>
      <c r="G2438" s="51">
        <f t="shared" si="963"/>
        <v>25</v>
      </c>
      <c r="H2438" s="52">
        <f t="shared" si="964"/>
        <v>0</v>
      </c>
      <c r="I2438" s="52">
        <f t="shared" si="964"/>
        <v>0</v>
      </c>
      <c r="J2438" s="52">
        <f t="shared" si="964"/>
        <v>0</v>
      </c>
      <c r="K2438" s="52">
        <f t="shared" si="964"/>
        <v>0.20833333333333334</v>
      </c>
      <c r="L2438" s="52">
        <f t="shared" si="964"/>
        <v>0.83333333333333337</v>
      </c>
      <c r="M2438" s="54" t="s">
        <v>14</v>
      </c>
    </row>
    <row r="2439" spans="1:13" ht="15" customHeight="1" thickTop="1" thickBot="1">
      <c r="A2439" s="49" t="s">
        <v>23</v>
      </c>
      <c r="B2439" s="50"/>
      <c r="C2439" s="50"/>
      <c r="D2439" s="50"/>
      <c r="E2439" s="50">
        <v>4</v>
      </c>
      <c r="F2439" s="50">
        <v>20</v>
      </c>
      <c r="G2439" s="51">
        <f t="shared" si="963"/>
        <v>24</v>
      </c>
      <c r="H2439" s="52">
        <f t="shared" si="964"/>
        <v>0</v>
      </c>
      <c r="I2439" s="52">
        <f t="shared" si="964"/>
        <v>0</v>
      </c>
      <c r="J2439" s="52">
        <f t="shared" si="964"/>
        <v>0</v>
      </c>
      <c r="K2439" s="52">
        <f t="shared" si="964"/>
        <v>0.16666666666666666</v>
      </c>
      <c r="L2439" s="52">
        <f t="shared" si="964"/>
        <v>0.83333333333333337</v>
      </c>
      <c r="M2439" s="54"/>
    </row>
    <row r="2440" spans="1:13" ht="15" customHeight="1" thickTop="1" thickBot="1">
      <c r="A2440" s="55" t="s">
        <v>24</v>
      </c>
      <c r="B2440" s="56">
        <f t="shared" ref="B2440:E2440" si="965">IFERROR(AVERAGE(B2435:B2439),0)</f>
        <v>0</v>
      </c>
      <c r="C2440" s="56">
        <f t="shared" si="965"/>
        <v>0</v>
      </c>
      <c r="D2440" s="56">
        <f t="shared" si="965"/>
        <v>0</v>
      </c>
      <c r="E2440" s="56">
        <f t="shared" si="965"/>
        <v>4.2</v>
      </c>
      <c r="F2440" s="56"/>
      <c r="G2440" s="56">
        <f>SUM(AVERAGE(G2435:G2439))</f>
        <v>24.2</v>
      </c>
      <c r="H2440" s="58">
        <f>AVERAGE(H2435:H2439)*0.2</f>
        <v>0</v>
      </c>
      <c r="I2440" s="58">
        <f>AVERAGE(I2435:I2439)*0.4</f>
        <v>0</v>
      </c>
      <c r="J2440" s="58">
        <f>AVERAGE(J2435:J2439)*0.6</f>
        <v>0</v>
      </c>
      <c r="K2440" s="58">
        <f>AVERAGE(K2435:K2439)*0.8</f>
        <v>0.13999999999999999</v>
      </c>
      <c r="L2440" s="61">
        <f>AVERAGE(L2435:L2439)*1</f>
        <v>0.83333333333333337</v>
      </c>
      <c r="M2440" s="58">
        <f>SUM(H2440:L2440)</f>
        <v>0.97333333333333338</v>
      </c>
    </row>
    <row r="2441" spans="1:13" ht="15" customHeight="1" thickTop="1" thickBot="1">
      <c r="A2441" s="59" t="s">
        <v>25</v>
      </c>
      <c r="B2441" s="45" t="s">
        <v>7</v>
      </c>
      <c r="C2441" s="45" t="s">
        <v>8</v>
      </c>
      <c r="D2441" s="45" t="s">
        <v>9</v>
      </c>
      <c r="E2441" s="45" t="s">
        <v>10</v>
      </c>
      <c r="F2441" s="45" t="s">
        <v>11</v>
      </c>
      <c r="G2441" s="46" t="s">
        <v>12</v>
      </c>
      <c r="H2441" s="45" t="s">
        <v>7</v>
      </c>
      <c r="I2441" s="45" t="s">
        <v>8</v>
      </c>
      <c r="J2441" s="45" t="s">
        <v>9</v>
      </c>
      <c r="K2441" s="45" t="s">
        <v>10</v>
      </c>
      <c r="L2441" s="60" t="s">
        <v>11</v>
      </c>
      <c r="M2441" s="46" t="s">
        <v>12</v>
      </c>
    </row>
    <row r="2442" spans="1:13" ht="15" customHeight="1" thickTop="1" thickBot="1">
      <c r="A2442" s="49" t="s">
        <v>26</v>
      </c>
      <c r="B2442" s="50"/>
      <c r="C2442" s="50"/>
      <c r="D2442" s="50">
        <v>1</v>
      </c>
      <c r="E2442" s="50">
        <v>3</v>
      </c>
      <c r="F2442" s="50">
        <v>20</v>
      </c>
      <c r="G2442" s="51">
        <f t="shared" ref="G2442:G2444" si="966">SUM(B2442:F2442)</f>
        <v>24</v>
      </c>
      <c r="H2442" s="52">
        <f t="shared" ref="H2442:L2444" si="967">IFERROR(B2442/$G$2442,0)</f>
        <v>0</v>
      </c>
      <c r="I2442" s="52">
        <f t="shared" si="967"/>
        <v>0</v>
      </c>
      <c r="J2442" s="52">
        <f t="shared" si="967"/>
        <v>4.1666666666666664E-2</v>
      </c>
      <c r="K2442" s="52">
        <f t="shared" si="967"/>
        <v>0.125</v>
      </c>
      <c r="L2442" s="52">
        <f t="shared" si="967"/>
        <v>0.83333333333333337</v>
      </c>
      <c r="M2442" s="54" t="s">
        <v>14</v>
      </c>
    </row>
    <row r="2443" spans="1:13" ht="15" customHeight="1" thickTop="1" thickBot="1">
      <c r="A2443" s="49" t="s">
        <v>27</v>
      </c>
      <c r="B2443" s="50"/>
      <c r="C2443" s="50"/>
      <c r="D2443" s="50">
        <v>1</v>
      </c>
      <c r="E2443" s="50">
        <v>3</v>
      </c>
      <c r="F2443" s="50">
        <v>20</v>
      </c>
      <c r="G2443" s="51">
        <f t="shared" si="966"/>
        <v>24</v>
      </c>
      <c r="H2443" s="52">
        <f t="shared" si="967"/>
        <v>0</v>
      </c>
      <c r="I2443" s="52">
        <f t="shared" si="967"/>
        <v>0</v>
      </c>
      <c r="J2443" s="52">
        <f t="shared" si="967"/>
        <v>4.1666666666666664E-2</v>
      </c>
      <c r="K2443" s="52">
        <f t="shared" si="967"/>
        <v>0.125</v>
      </c>
      <c r="L2443" s="52">
        <f t="shared" si="967"/>
        <v>0.83333333333333337</v>
      </c>
      <c r="M2443" s="54" t="s">
        <v>14</v>
      </c>
    </row>
    <row r="2444" spans="1:13" ht="15" customHeight="1" thickTop="1" thickBot="1">
      <c r="A2444" s="49" t="s">
        <v>28</v>
      </c>
      <c r="B2444" s="50"/>
      <c r="C2444" s="50"/>
      <c r="D2444" s="50">
        <v>1</v>
      </c>
      <c r="E2444" s="50">
        <v>2</v>
      </c>
      <c r="F2444" s="50">
        <v>21</v>
      </c>
      <c r="G2444" s="51">
        <f t="shared" si="966"/>
        <v>24</v>
      </c>
      <c r="H2444" s="52">
        <f t="shared" si="967"/>
        <v>0</v>
      </c>
      <c r="I2444" s="52">
        <f t="shared" si="967"/>
        <v>0</v>
      </c>
      <c r="J2444" s="52">
        <f t="shared" si="967"/>
        <v>4.1666666666666664E-2</v>
      </c>
      <c r="K2444" s="52">
        <f t="shared" si="967"/>
        <v>8.3333333333333329E-2</v>
      </c>
      <c r="L2444" s="52">
        <f t="shared" si="967"/>
        <v>0.875</v>
      </c>
      <c r="M2444" s="54" t="s">
        <v>14</v>
      </c>
    </row>
    <row r="2445" spans="1:13" ht="15" customHeight="1" thickTop="1" thickBot="1">
      <c r="A2445" s="55" t="s">
        <v>24</v>
      </c>
      <c r="B2445" s="56">
        <f t="shared" ref="B2445:F2445" si="968">IFERROR(AVERAGE(B2442:B2444),0)</f>
        <v>0</v>
      </c>
      <c r="C2445" s="56">
        <f t="shared" si="968"/>
        <v>0</v>
      </c>
      <c r="D2445" s="62">
        <f t="shared" si="968"/>
        <v>1</v>
      </c>
      <c r="E2445" s="62">
        <f t="shared" si="968"/>
        <v>2.6666666666666665</v>
      </c>
      <c r="F2445" s="62">
        <f t="shared" si="968"/>
        <v>20.333333333333332</v>
      </c>
      <c r="G2445" s="62">
        <f>SUM(AVERAGE(G2442:G2444))</f>
        <v>24</v>
      </c>
      <c r="H2445" s="58">
        <f>AVERAGE(H2442:H2444)*0.2</f>
        <v>0</v>
      </c>
      <c r="I2445" s="58">
        <f>AVERAGE(I2442:I2444)*0.4</f>
        <v>0</v>
      </c>
      <c r="J2445" s="58">
        <f>AVERAGE(J2442:J2444)*0.6</f>
        <v>2.4999999999999998E-2</v>
      </c>
      <c r="K2445" s="58">
        <f>AVERAGE(K2442:K2444)*0.8</f>
        <v>8.8888888888888892E-2</v>
      </c>
      <c r="L2445" s="61">
        <f>AVERAGE(L2442:L2444)*1</f>
        <v>0.84722222222222232</v>
      </c>
      <c r="M2445" s="63">
        <f>SUM(H2445:L2445)</f>
        <v>0.96111111111111125</v>
      </c>
    </row>
    <row r="2446" spans="1:13" ht="15" customHeight="1" thickTop="1" thickBot="1">
      <c r="A2446" s="44" t="s">
        <v>29</v>
      </c>
      <c r="B2446" s="45" t="s">
        <v>7</v>
      </c>
      <c r="C2446" s="45" t="s">
        <v>8</v>
      </c>
      <c r="D2446" s="45" t="s">
        <v>9</v>
      </c>
      <c r="E2446" s="45" t="s">
        <v>10</v>
      </c>
      <c r="F2446" s="45" t="s">
        <v>11</v>
      </c>
      <c r="G2446" s="46" t="s">
        <v>12</v>
      </c>
      <c r="H2446" s="45" t="s">
        <v>7</v>
      </c>
      <c r="I2446" s="45" t="s">
        <v>8</v>
      </c>
      <c r="J2446" s="45" t="s">
        <v>9</v>
      </c>
      <c r="K2446" s="45" t="s">
        <v>10</v>
      </c>
      <c r="L2446" s="60" t="s">
        <v>11</v>
      </c>
      <c r="M2446" s="46" t="s">
        <v>12</v>
      </c>
    </row>
    <row r="2447" spans="1:13" ht="15" customHeight="1" thickTop="1" thickBot="1">
      <c r="A2447" s="64" t="s">
        <v>30</v>
      </c>
      <c r="B2447" s="65"/>
      <c r="C2447" s="65"/>
      <c r="D2447" s="65"/>
      <c r="E2447" s="50">
        <v>4</v>
      </c>
      <c r="F2447" s="50">
        <v>20</v>
      </c>
      <c r="G2447" s="66">
        <f t="shared" ref="G2447:G2450" si="969">SUM(B2447:F2447)</f>
        <v>24</v>
      </c>
      <c r="H2447" s="67">
        <f t="shared" ref="H2447:L2450" si="970">IFERROR(B2447/$G$2447,0)</f>
        <v>0</v>
      </c>
      <c r="I2447" s="67">
        <f t="shared" si="970"/>
        <v>0</v>
      </c>
      <c r="J2447" s="67">
        <f t="shared" si="970"/>
        <v>0</v>
      </c>
      <c r="K2447" s="67">
        <f t="shared" si="970"/>
        <v>0.16666666666666666</v>
      </c>
      <c r="L2447" s="67">
        <f t="shared" si="970"/>
        <v>0.83333333333333337</v>
      </c>
      <c r="M2447" s="54" t="s">
        <v>14</v>
      </c>
    </row>
    <row r="2448" spans="1:13" ht="15" customHeight="1" thickTop="1" thickBot="1">
      <c r="A2448" s="64" t="s">
        <v>31</v>
      </c>
      <c r="B2448" s="65"/>
      <c r="C2448" s="65"/>
      <c r="D2448" s="65"/>
      <c r="E2448" s="50">
        <v>5</v>
      </c>
      <c r="F2448" s="50">
        <v>19</v>
      </c>
      <c r="G2448" s="66">
        <f t="shared" si="969"/>
        <v>24</v>
      </c>
      <c r="H2448" s="67">
        <f t="shared" si="970"/>
        <v>0</v>
      </c>
      <c r="I2448" s="67">
        <f t="shared" si="970"/>
        <v>0</v>
      </c>
      <c r="J2448" s="67">
        <f t="shared" si="970"/>
        <v>0</v>
      </c>
      <c r="K2448" s="67">
        <f t="shared" si="970"/>
        <v>0.20833333333333334</v>
      </c>
      <c r="L2448" s="67">
        <f t="shared" si="970"/>
        <v>0.79166666666666663</v>
      </c>
      <c r="M2448" s="54" t="s">
        <v>14</v>
      </c>
    </row>
    <row r="2449" spans="1:13" ht="15" customHeight="1" thickTop="1" thickBot="1">
      <c r="A2449" s="64" t="s">
        <v>32</v>
      </c>
      <c r="B2449" s="65"/>
      <c r="C2449" s="65"/>
      <c r="D2449" s="65"/>
      <c r="E2449" s="50">
        <v>5</v>
      </c>
      <c r="F2449" s="50">
        <v>19</v>
      </c>
      <c r="G2449" s="66">
        <f t="shared" si="969"/>
        <v>24</v>
      </c>
      <c r="H2449" s="67">
        <f t="shared" si="970"/>
        <v>0</v>
      </c>
      <c r="I2449" s="67">
        <f t="shared" si="970"/>
        <v>0</v>
      </c>
      <c r="J2449" s="67">
        <f t="shared" si="970"/>
        <v>0</v>
      </c>
      <c r="K2449" s="67">
        <f t="shared" si="970"/>
        <v>0.20833333333333334</v>
      </c>
      <c r="L2449" s="67">
        <f t="shared" si="970"/>
        <v>0.79166666666666663</v>
      </c>
      <c r="M2449" s="54" t="s">
        <v>14</v>
      </c>
    </row>
    <row r="2450" spans="1:13" ht="15" customHeight="1" thickTop="1" thickBot="1">
      <c r="A2450" s="64" t="s">
        <v>33</v>
      </c>
      <c r="B2450" s="65"/>
      <c r="C2450" s="65"/>
      <c r="D2450" s="65"/>
      <c r="E2450" s="50">
        <v>4</v>
      </c>
      <c r="F2450" s="50">
        <v>20</v>
      </c>
      <c r="G2450" s="66">
        <f t="shared" si="969"/>
        <v>24</v>
      </c>
      <c r="H2450" s="67">
        <f t="shared" si="970"/>
        <v>0</v>
      </c>
      <c r="I2450" s="67">
        <f t="shared" si="970"/>
        <v>0</v>
      </c>
      <c r="J2450" s="67">
        <f t="shared" si="970"/>
        <v>0</v>
      </c>
      <c r="K2450" s="67">
        <f t="shared" si="970"/>
        <v>0.16666666666666666</v>
      </c>
      <c r="L2450" s="67">
        <f t="shared" si="970"/>
        <v>0.83333333333333337</v>
      </c>
      <c r="M2450" s="54" t="s">
        <v>14</v>
      </c>
    </row>
    <row r="2451" spans="1:13" ht="15" customHeight="1" thickTop="1" thickBot="1">
      <c r="A2451" s="68" t="s">
        <v>24</v>
      </c>
      <c r="B2451" s="69">
        <f t="shared" ref="B2451:F2451" si="971">IFERROR(AVERAGE(B2447:B2450),0)</f>
        <v>0</v>
      </c>
      <c r="C2451" s="69">
        <f t="shared" si="971"/>
        <v>0</v>
      </c>
      <c r="D2451" s="69">
        <f t="shared" si="971"/>
        <v>0</v>
      </c>
      <c r="E2451" s="69">
        <f t="shared" si="971"/>
        <v>4.5</v>
      </c>
      <c r="F2451" s="69">
        <f t="shared" si="971"/>
        <v>19.5</v>
      </c>
      <c r="G2451" s="69">
        <f>SUM(AVERAGE(G2447:G2450))</f>
        <v>24</v>
      </c>
      <c r="H2451" s="63">
        <f>AVERAGE(H2447:H2450)*0.2</f>
        <v>0</v>
      </c>
      <c r="I2451" s="63">
        <f>AVERAGE(I2447:I2450)*0.4</f>
        <v>0</v>
      </c>
      <c r="J2451" s="63">
        <f>AVERAGE(J2447:J2450)*0.6</f>
        <v>0</v>
      </c>
      <c r="K2451" s="63">
        <f>AVERAGE(K2447:K2450)*0.8</f>
        <v>0.15000000000000002</v>
      </c>
      <c r="L2451" s="70">
        <f>AVERAGE(L2447:L2450)*1</f>
        <v>0.8125</v>
      </c>
      <c r="M2451" s="63">
        <f>SUM(H2451:L2451)</f>
        <v>0.96250000000000002</v>
      </c>
    </row>
    <row r="2452" spans="1:13" ht="15" customHeight="1" thickTop="1" thickBot="1">
      <c r="A2452" s="71" t="s">
        <v>114</v>
      </c>
      <c r="B2452" s="72"/>
      <c r="C2452" s="72"/>
      <c r="D2452" s="72"/>
      <c r="E2452" s="72"/>
      <c r="F2452" s="72"/>
      <c r="G2452" s="73">
        <f>SUM(B2452:F2452)</f>
        <v>0</v>
      </c>
      <c r="H2452" s="74">
        <f t="shared" ref="H2452:L2452" si="972">IFERROR(B2452/$G$2452,0)</f>
        <v>0</v>
      </c>
      <c r="I2452" s="74">
        <f t="shared" si="972"/>
        <v>0</v>
      </c>
      <c r="J2452" s="74">
        <f t="shared" si="972"/>
        <v>0</v>
      </c>
      <c r="K2452" s="74">
        <f t="shared" si="972"/>
        <v>0</v>
      </c>
      <c r="L2452" s="74">
        <f t="shared" si="972"/>
        <v>0</v>
      </c>
      <c r="M2452" s="54" t="s">
        <v>14</v>
      </c>
    </row>
    <row r="2453" spans="1:13" ht="15" customHeight="1" thickTop="1" thickBot="1">
      <c r="A2453" s="170" t="s">
        <v>35</v>
      </c>
      <c r="B2453" s="171"/>
      <c r="C2453" s="171"/>
      <c r="D2453" s="171"/>
      <c r="E2453" s="171"/>
      <c r="F2453" s="172"/>
      <c r="G2453" s="75">
        <v>24</v>
      </c>
      <c r="H2453" s="63" t="s">
        <v>14</v>
      </c>
      <c r="I2453" s="63" t="s">
        <v>14</v>
      </c>
      <c r="J2453" s="63" t="s">
        <v>14</v>
      </c>
      <c r="K2453" s="63" t="s">
        <v>14</v>
      </c>
      <c r="L2453" s="63" t="s">
        <v>14</v>
      </c>
      <c r="M2453" s="63">
        <f>(M2433+M2440+M2445+M2451)/4</f>
        <v>0.96520833333333333</v>
      </c>
    </row>
    <row r="2454" spans="1:13" ht="15" customHeight="1" thickTop="1">
      <c r="A2454" s="37"/>
      <c r="B2454" s="37"/>
      <c r="C2454" s="37"/>
      <c r="D2454" s="37"/>
      <c r="E2454" s="37"/>
      <c r="F2454" s="37"/>
      <c r="G2454" s="37"/>
      <c r="H2454" s="37"/>
      <c r="I2454" s="37"/>
      <c r="J2454" s="37"/>
      <c r="K2454" s="37"/>
      <c r="L2454" s="37"/>
      <c r="M2454" s="37"/>
    </row>
    <row r="2455" spans="1:13" ht="15" customHeight="1" thickBot="1">
      <c r="A2455" s="37"/>
      <c r="B2455" s="37"/>
      <c r="C2455" s="37"/>
      <c r="D2455" s="37"/>
      <c r="E2455" s="37"/>
      <c r="F2455" s="37"/>
      <c r="G2455" s="37"/>
      <c r="H2455" s="37"/>
      <c r="I2455" s="37"/>
      <c r="J2455" s="37"/>
      <c r="K2455" s="37"/>
      <c r="L2455" s="37"/>
      <c r="M2455" s="37"/>
    </row>
    <row r="2456" spans="1:13" ht="15" customHeight="1" thickTop="1" thickBot="1">
      <c r="A2456" s="39" t="s">
        <v>0</v>
      </c>
      <c r="B2456" s="153" t="s">
        <v>50</v>
      </c>
      <c r="C2456" s="154"/>
      <c r="D2456" s="154"/>
      <c r="E2456" s="154"/>
      <c r="F2456" s="154"/>
      <c r="G2456" s="155"/>
      <c r="H2456" s="156" t="s">
        <v>111</v>
      </c>
      <c r="I2456" s="157"/>
      <c r="J2456" s="158"/>
      <c r="K2456" s="40" t="s">
        <v>2</v>
      </c>
      <c r="L2456" s="159">
        <v>45359</v>
      </c>
      <c r="M2456" s="160"/>
    </row>
    <row r="2457" spans="1:13" ht="15" customHeight="1" thickBot="1">
      <c r="A2457" s="161" t="s">
        <v>3</v>
      </c>
      <c r="B2457" s="162"/>
      <c r="C2457" s="162"/>
      <c r="D2457" s="162"/>
      <c r="E2457" s="162"/>
      <c r="F2457" s="162"/>
      <c r="G2457" s="163"/>
      <c r="H2457" s="41" t="s">
        <v>112</v>
      </c>
      <c r="I2457" s="167">
        <v>22</v>
      </c>
      <c r="J2457" s="155"/>
      <c r="K2457" s="42"/>
      <c r="L2457" s="41"/>
      <c r="M2457" s="41"/>
    </row>
    <row r="2458" spans="1:13" ht="15" customHeight="1" thickBot="1">
      <c r="A2458" s="164"/>
      <c r="B2458" s="165"/>
      <c r="C2458" s="165"/>
      <c r="D2458" s="165"/>
      <c r="E2458" s="165"/>
      <c r="F2458" s="165"/>
      <c r="G2458" s="166"/>
      <c r="H2458" s="41" t="s">
        <v>113</v>
      </c>
      <c r="I2458" s="167">
        <v>2</v>
      </c>
      <c r="J2458" s="155"/>
      <c r="K2458" s="41"/>
      <c r="L2458" s="41"/>
      <c r="M2458" s="41"/>
    </row>
    <row r="2459" spans="1:13" ht="15" customHeight="1" thickBot="1">
      <c r="A2459" s="43" t="s">
        <v>4</v>
      </c>
      <c r="B2459" s="168" t="s">
        <v>5</v>
      </c>
      <c r="C2459" s="169"/>
      <c r="D2459" s="169"/>
      <c r="E2459" s="169"/>
      <c r="F2459" s="169"/>
      <c r="G2459" s="169"/>
      <c r="H2459" s="167" t="s">
        <v>5</v>
      </c>
      <c r="I2459" s="154"/>
      <c r="J2459" s="154"/>
      <c r="K2459" s="154"/>
      <c r="L2459" s="154"/>
      <c r="M2459" s="155"/>
    </row>
    <row r="2460" spans="1:13" ht="15" customHeight="1" thickTop="1" thickBot="1">
      <c r="A2460" s="44" t="s">
        <v>6</v>
      </c>
      <c r="B2460" s="45" t="s">
        <v>7</v>
      </c>
      <c r="C2460" s="45" t="s">
        <v>8</v>
      </c>
      <c r="D2460" s="45" t="s">
        <v>9</v>
      </c>
      <c r="E2460" s="45" t="s">
        <v>10</v>
      </c>
      <c r="F2460" s="45" t="s">
        <v>11</v>
      </c>
      <c r="G2460" s="46" t="s">
        <v>12</v>
      </c>
      <c r="H2460" s="47" t="s">
        <v>7</v>
      </c>
      <c r="I2460" s="47" t="s">
        <v>8</v>
      </c>
      <c r="J2460" s="47" t="s">
        <v>9</v>
      </c>
      <c r="K2460" s="47" t="s">
        <v>10</v>
      </c>
      <c r="L2460" s="47" t="s">
        <v>11</v>
      </c>
      <c r="M2460" s="48" t="s">
        <v>12</v>
      </c>
    </row>
    <row r="2461" spans="1:13" ht="15" customHeight="1" thickTop="1" thickBot="1">
      <c r="A2461" s="49" t="s">
        <v>13</v>
      </c>
      <c r="B2461" s="50"/>
      <c r="C2461" s="50"/>
      <c r="D2461" s="50"/>
      <c r="E2461" s="50">
        <v>2</v>
      </c>
      <c r="F2461" s="50">
        <v>22</v>
      </c>
      <c r="G2461" s="51">
        <f t="shared" ref="G2461:G2463" si="973">SUM(B2461:F2461)</f>
        <v>24</v>
      </c>
      <c r="H2461" s="52">
        <f t="shared" ref="H2461:L2463" si="974">IFERROR(B2461/$G$2461,0)</f>
        <v>0</v>
      </c>
      <c r="I2461" s="52">
        <f t="shared" si="974"/>
        <v>0</v>
      </c>
      <c r="J2461" s="52">
        <f t="shared" si="974"/>
        <v>0</v>
      </c>
      <c r="K2461" s="52">
        <f t="shared" si="974"/>
        <v>8.3333333333333329E-2</v>
      </c>
      <c r="L2461" s="52">
        <f t="shared" si="974"/>
        <v>0.91666666666666663</v>
      </c>
      <c r="M2461" s="53" t="s">
        <v>14</v>
      </c>
    </row>
    <row r="2462" spans="1:13" ht="15" customHeight="1" thickTop="1" thickBot="1">
      <c r="A2462" s="49" t="s">
        <v>15</v>
      </c>
      <c r="B2462" s="50"/>
      <c r="C2462" s="50"/>
      <c r="D2462" s="50">
        <v>1</v>
      </c>
      <c r="E2462" s="50">
        <v>2</v>
      </c>
      <c r="F2462" s="50">
        <v>21</v>
      </c>
      <c r="G2462" s="51">
        <f t="shared" si="973"/>
        <v>24</v>
      </c>
      <c r="H2462" s="52">
        <f t="shared" si="974"/>
        <v>0</v>
      </c>
      <c r="I2462" s="52">
        <f t="shared" si="974"/>
        <v>0</v>
      </c>
      <c r="J2462" s="52">
        <f t="shared" si="974"/>
        <v>4.1666666666666664E-2</v>
      </c>
      <c r="K2462" s="52">
        <f t="shared" si="974"/>
        <v>8.3333333333333329E-2</v>
      </c>
      <c r="L2462" s="52">
        <f t="shared" si="974"/>
        <v>0.875</v>
      </c>
      <c r="M2462" s="54" t="s">
        <v>14</v>
      </c>
    </row>
    <row r="2463" spans="1:13" ht="15" customHeight="1" thickTop="1" thickBot="1">
      <c r="A2463" s="49" t="s">
        <v>16</v>
      </c>
      <c r="B2463" s="50"/>
      <c r="C2463" s="50"/>
      <c r="D2463" s="50"/>
      <c r="E2463" s="50">
        <v>2</v>
      </c>
      <c r="F2463" s="50">
        <v>22</v>
      </c>
      <c r="G2463" s="51">
        <f t="shared" si="973"/>
        <v>24</v>
      </c>
      <c r="H2463" s="52">
        <f t="shared" si="974"/>
        <v>0</v>
      </c>
      <c r="I2463" s="52">
        <f t="shared" si="974"/>
        <v>0</v>
      </c>
      <c r="J2463" s="52">
        <f t="shared" si="974"/>
        <v>0</v>
      </c>
      <c r="K2463" s="52">
        <f t="shared" si="974"/>
        <v>8.3333333333333329E-2</v>
      </c>
      <c r="L2463" s="52">
        <f t="shared" si="974"/>
        <v>0.91666666666666663</v>
      </c>
      <c r="M2463" s="54" t="s">
        <v>14</v>
      </c>
    </row>
    <row r="2464" spans="1:13" ht="15" customHeight="1" thickTop="1" thickBot="1">
      <c r="A2464" s="55" t="s">
        <v>17</v>
      </c>
      <c r="B2464" s="56">
        <f t="shared" ref="B2464:E2464" si="975">IFERROR(AVERAGE(B2461:B2463),0)</f>
        <v>0</v>
      </c>
      <c r="C2464" s="56">
        <f t="shared" si="975"/>
        <v>0</v>
      </c>
      <c r="D2464" s="56">
        <f t="shared" si="975"/>
        <v>1</v>
      </c>
      <c r="E2464" s="56">
        <f t="shared" si="975"/>
        <v>2</v>
      </c>
      <c r="F2464" s="56"/>
      <c r="G2464" s="56">
        <f>SUM(AVERAGE(G2461:G2463))</f>
        <v>24</v>
      </c>
      <c r="H2464" s="57">
        <f>AVERAGE(H2461:H2463)*0.2</f>
        <v>0</v>
      </c>
      <c r="I2464" s="57">
        <f>AVERAGE(I2461:I2463)*0.4</f>
        <v>0</v>
      </c>
      <c r="J2464" s="57">
        <f>AVERAGE(J2461:J2463)*0.6</f>
        <v>8.3333333333333332E-3</v>
      </c>
      <c r="K2464" s="57">
        <f>AVERAGE(K2461:K2463)*0.8</f>
        <v>6.6666666666666666E-2</v>
      </c>
      <c r="L2464" s="57">
        <f>AVERAGE(L2461:L2463)*1</f>
        <v>0.90277777777777768</v>
      </c>
      <c r="M2464" s="58">
        <f>SUM(H2464:L2464)</f>
        <v>0.97777777777777763</v>
      </c>
    </row>
    <row r="2465" spans="1:13" ht="15" customHeight="1" thickTop="1" thickBot="1">
      <c r="A2465" s="59" t="s">
        <v>18</v>
      </c>
      <c r="B2465" s="45" t="s">
        <v>7</v>
      </c>
      <c r="C2465" s="45" t="s">
        <v>8</v>
      </c>
      <c r="D2465" s="45" t="s">
        <v>9</v>
      </c>
      <c r="E2465" s="45" t="s">
        <v>10</v>
      </c>
      <c r="F2465" s="45"/>
      <c r="G2465" s="46" t="s">
        <v>12</v>
      </c>
      <c r="H2465" s="45" t="s">
        <v>7</v>
      </c>
      <c r="I2465" s="45" t="s">
        <v>8</v>
      </c>
      <c r="J2465" s="45" t="s">
        <v>9</v>
      </c>
      <c r="K2465" s="45" t="s">
        <v>10</v>
      </c>
      <c r="L2465" s="60" t="s">
        <v>11</v>
      </c>
      <c r="M2465" s="46" t="s">
        <v>12</v>
      </c>
    </row>
    <row r="2466" spans="1:13" ht="15" customHeight="1" thickTop="1" thickBot="1">
      <c r="A2466" s="49" t="s">
        <v>19</v>
      </c>
      <c r="B2466" s="50"/>
      <c r="C2466" s="50"/>
      <c r="D2466" s="50"/>
      <c r="E2466" s="50">
        <v>2</v>
      </c>
      <c r="F2466" s="50">
        <v>22</v>
      </c>
      <c r="G2466" s="51">
        <f t="shared" ref="G2466:G2470" si="976">SUM(B2466:F2466)</f>
        <v>24</v>
      </c>
      <c r="H2466" s="52">
        <f t="shared" ref="H2466:L2470" si="977">IFERROR(B2466/$G$2466,0)</f>
        <v>0</v>
      </c>
      <c r="I2466" s="52">
        <f t="shared" si="977"/>
        <v>0</v>
      </c>
      <c r="J2466" s="52">
        <f t="shared" si="977"/>
        <v>0</v>
      </c>
      <c r="K2466" s="52">
        <f t="shared" si="977"/>
        <v>8.3333333333333329E-2</v>
      </c>
      <c r="L2466" s="52">
        <f t="shared" si="977"/>
        <v>0.91666666666666663</v>
      </c>
      <c r="M2466" s="54" t="s">
        <v>14</v>
      </c>
    </row>
    <row r="2467" spans="1:13" ht="15" customHeight="1" thickTop="1" thickBot="1">
      <c r="A2467" s="49" t="s">
        <v>20</v>
      </c>
      <c r="B2467" s="50"/>
      <c r="C2467" s="50"/>
      <c r="D2467" s="50"/>
      <c r="E2467" s="50">
        <v>3</v>
      </c>
      <c r="F2467" s="50">
        <v>21</v>
      </c>
      <c r="G2467" s="51">
        <f t="shared" si="976"/>
        <v>24</v>
      </c>
      <c r="H2467" s="52">
        <f t="shared" si="977"/>
        <v>0</v>
      </c>
      <c r="I2467" s="52">
        <f t="shared" si="977"/>
        <v>0</v>
      </c>
      <c r="J2467" s="52">
        <f t="shared" si="977"/>
        <v>0</v>
      </c>
      <c r="K2467" s="52">
        <f t="shared" si="977"/>
        <v>0.125</v>
      </c>
      <c r="L2467" s="52">
        <f t="shared" si="977"/>
        <v>0.875</v>
      </c>
      <c r="M2467" s="54" t="s">
        <v>14</v>
      </c>
    </row>
    <row r="2468" spans="1:13" ht="15" customHeight="1" thickTop="1" thickBot="1">
      <c r="A2468" s="49" t="s">
        <v>21</v>
      </c>
      <c r="B2468" s="50"/>
      <c r="C2468" s="50"/>
      <c r="D2468" s="50"/>
      <c r="E2468" s="50">
        <v>3</v>
      </c>
      <c r="F2468" s="50">
        <v>21</v>
      </c>
      <c r="G2468" s="51">
        <f t="shared" si="976"/>
        <v>24</v>
      </c>
      <c r="H2468" s="52">
        <f t="shared" si="977"/>
        <v>0</v>
      </c>
      <c r="I2468" s="52">
        <f t="shared" si="977"/>
        <v>0</v>
      </c>
      <c r="J2468" s="52">
        <f t="shared" si="977"/>
        <v>0</v>
      </c>
      <c r="K2468" s="52">
        <f t="shared" si="977"/>
        <v>0.125</v>
      </c>
      <c r="L2468" s="52">
        <f t="shared" si="977"/>
        <v>0.875</v>
      </c>
      <c r="M2468" s="54" t="s">
        <v>14</v>
      </c>
    </row>
    <row r="2469" spans="1:13" ht="15" customHeight="1" thickTop="1" thickBot="1">
      <c r="A2469" s="49" t="s">
        <v>22</v>
      </c>
      <c r="B2469" s="50"/>
      <c r="C2469" s="50"/>
      <c r="D2469" s="50"/>
      <c r="E2469" s="50">
        <v>2</v>
      </c>
      <c r="F2469" s="50">
        <v>22</v>
      </c>
      <c r="G2469" s="51">
        <f t="shared" si="976"/>
        <v>24</v>
      </c>
      <c r="H2469" s="52">
        <f t="shared" si="977"/>
        <v>0</v>
      </c>
      <c r="I2469" s="52">
        <f t="shared" si="977"/>
        <v>0</v>
      </c>
      <c r="J2469" s="52">
        <f t="shared" si="977"/>
        <v>0</v>
      </c>
      <c r="K2469" s="52">
        <f t="shared" si="977"/>
        <v>8.3333333333333329E-2</v>
      </c>
      <c r="L2469" s="52">
        <f t="shared" si="977"/>
        <v>0.91666666666666663</v>
      </c>
      <c r="M2469" s="54" t="s">
        <v>14</v>
      </c>
    </row>
    <row r="2470" spans="1:13" ht="15" customHeight="1" thickTop="1" thickBot="1">
      <c r="A2470" s="49" t="s">
        <v>23</v>
      </c>
      <c r="B2470" s="50"/>
      <c r="C2470" s="50"/>
      <c r="D2470" s="50"/>
      <c r="E2470" s="50">
        <v>3</v>
      </c>
      <c r="F2470" s="50">
        <v>21</v>
      </c>
      <c r="G2470" s="51">
        <f t="shared" si="976"/>
        <v>24</v>
      </c>
      <c r="H2470" s="52">
        <f t="shared" si="977"/>
        <v>0</v>
      </c>
      <c r="I2470" s="52">
        <f t="shared" si="977"/>
        <v>0</v>
      </c>
      <c r="J2470" s="52">
        <f t="shared" si="977"/>
        <v>0</v>
      </c>
      <c r="K2470" s="52">
        <f t="shared" si="977"/>
        <v>0.125</v>
      </c>
      <c r="L2470" s="52">
        <f t="shared" si="977"/>
        <v>0.875</v>
      </c>
      <c r="M2470" s="54"/>
    </row>
    <row r="2471" spans="1:13" ht="15" customHeight="1" thickTop="1" thickBot="1">
      <c r="A2471" s="55" t="s">
        <v>24</v>
      </c>
      <c r="B2471" s="56">
        <f t="shared" ref="B2471:E2471" si="978">IFERROR(AVERAGE(B2466:B2470),0)</f>
        <v>0</v>
      </c>
      <c r="C2471" s="56">
        <f t="shared" si="978"/>
        <v>0</v>
      </c>
      <c r="D2471" s="56">
        <f t="shared" si="978"/>
        <v>0</v>
      </c>
      <c r="E2471" s="56">
        <f t="shared" si="978"/>
        <v>2.6</v>
      </c>
      <c r="F2471" s="56"/>
      <c r="G2471" s="56">
        <f>SUM(AVERAGE(G2466:G2470))</f>
        <v>24</v>
      </c>
      <c r="H2471" s="58">
        <f>AVERAGE(H2466:H2470)*0.2</f>
        <v>0</v>
      </c>
      <c r="I2471" s="58">
        <f>AVERAGE(I2466:I2470)*0.4</f>
        <v>0</v>
      </c>
      <c r="J2471" s="58">
        <f>AVERAGE(J2466:J2470)*0.6</f>
        <v>0</v>
      </c>
      <c r="K2471" s="58">
        <f>AVERAGE(K2466:K2470)*0.8</f>
        <v>8.666666666666667E-2</v>
      </c>
      <c r="L2471" s="61">
        <f>AVERAGE(L2466:L2470)*1</f>
        <v>0.89166666666666661</v>
      </c>
      <c r="M2471" s="58">
        <f>SUM(H2471:L2471)</f>
        <v>0.97833333333333328</v>
      </c>
    </row>
    <row r="2472" spans="1:13" ht="15" customHeight="1" thickTop="1" thickBot="1">
      <c r="A2472" s="59" t="s">
        <v>25</v>
      </c>
      <c r="B2472" s="45" t="s">
        <v>7</v>
      </c>
      <c r="C2472" s="45" t="s">
        <v>8</v>
      </c>
      <c r="D2472" s="45" t="s">
        <v>9</v>
      </c>
      <c r="E2472" s="45" t="s">
        <v>10</v>
      </c>
      <c r="F2472" s="45" t="s">
        <v>11</v>
      </c>
      <c r="G2472" s="46" t="s">
        <v>12</v>
      </c>
      <c r="H2472" s="45" t="s">
        <v>7</v>
      </c>
      <c r="I2472" s="45" t="s">
        <v>8</v>
      </c>
      <c r="J2472" s="45" t="s">
        <v>9</v>
      </c>
      <c r="K2472" s="45" t="s">
        <v>10</v>
      </c>
      <c r="L2472" s="60" t="s">
        <v>11</v>
      </c>
      <c r="M2472" s="46" t="s">
        <v>12</v>
      </c>
    </row>
    <row r="2473" spans="1:13" ht="15" customHeight="1" thickTop="1" thickBot="1">
      <c r="A2473" s="49" t="s">
        <v>26</v>
      </c>
      <c r="B2473" s="50"/>
      <c r="C2473" s="50"/>
      <c r="D2473" s="50"/>
      <c r="E2473" s="50">
        <v>2</v>
      </c>
      <c r="F2473" s="50">
        <v>22</v>
      </c>
      <c r="G2473" s="51">
        <f t="shared" ref="G2473:G2475" si="979">SUM(B2473:F2473)</f>
        <v>24</v>
      </c>
      <c r="H2473" s="52">
        <f t="shared" ref="H2473:L2475" si="980">IFERROR(B2473/$G$2473,0)</f>
        <v>0</v>
      </c>
      <c r="I2473" s="52">
        <f t="shared" si="980"/>
        <v>0</v>
      </c>
      <c r="J2473" s="52">
        <f t="shared" si="980"/>
        <v>0</v>
      </c>
      <c r="K2473" s="52">
        <f t="shared" si="980"/>
        <v>8.3333333333333329E-2</v>
      </c>
      <c r="L2473" s="52">
        <f t="shared" si="980"/>
        <v>0.91666666666666663</v>
      </c>
      <c r="M2473" s="54" t="s">
        <v>14</v>
      </c>
    </row>
    <row r="2474" spans="1:13" ht="15" customHeight="1" thickTop="1" thickBot="1">
      <c r="A2474" s="49" t="s">
        <v>27</v>
      </c>
      <c r="B2474" s="50"/>
      <c r="C2474" s="50"/>
      <c r="D2474" s="50"/>
      <c r="E2474" s="50">
        <v>3</v>
      </c>
      <c r="F2474" s="50">
        <v>21</v>
      </c>
      <c r="G2474" s="51">
        <f t="shared" si="979"/>
        <v>24</v>
      </c>
      <c r="H2474" s="52">
        <f t="shared" si="980"/>
        <v>0</v>
      </c>
      <c r="I2474" s="52">
        <f t="shared" si="980"/>
        <v>0</v>
      </c>
      <c r="J2474" s="52">
        <f t="shared" si="980"/>
        <v>0</v>
      </c>
      <c r="K2474" s="52">
        <f t="shared" si="980"/>
        <v>0.125</v>
      </c>
      <c r="L2474" s="52">
        <f t="shared" si="980"/>
        <v>0.875</v>
      </c>
      <c r="M2474" s="54" t="s">
        <v>14</v>
      </c>
    </row>
    <row r="2475" spans="1:13" ht="15" customHeight="1" thickTop="1" thickBot="1">
      <c r="A2475" s="49" t="s">
        <v>28</v>
      </c>
      <c r="B2475" s="50"/>
      <c r="C2475" s="50"/>
      <c r="D2475" s="50"/>
      <c r="E2475" s="50">
        <v>2</v>
      </c>
      <c r="F2475" s="50">
        <v>22</v>
      </c>
      <c r="G2475" s="51">
        <f t="shared" si="979"/>
        <v>24</v>
      </c>
      <c r="H2475" s="52">
        <f t="shared" si="980"/>
        <v>0</v>
      </c>
      <c r="I2475" s="52">
        <f t="shared" si="980"/>
        <v>0</v>
      </c>
      <c r="J2475" s="52">
        <f t="shared" si="980"/>
        <v>0</v>
      </c>
      <c r="K2475" s="52">
        <f t="shared" si="980"/>
        <v>8.3333333333333329E-2</v>
      </c>
      <c r="L2475" s="52">
        <f t="shared" si="980"/>
        <v>0.91666666666666663</v>
      </c>
      <c r="M2475" s="54" t="s">
        <v>14</v>
      </c>
    </row>
    <row r="2476" spans="1:13" ht="15" customHeight="1" thickTop="1" thickBot="1">
      <c r="A2476" s="55" t="s">
        <v>24</v>
      </c>
      <c r="B2476" s="56">
        <f t="shared" ref="B2476:F2476" si="981">IFERROR(AVERAGE(B2473:B2475),0)</f>
        <v>0</v>
      </c>
      <c r="C2476" s="56">
        <f t="shared" si="981"/>
        <v>0</v>
      </c>
      <c r="D2476" s="62">
        <f t="shared" si="981"/>
        <v>0</v>
      </c>
      <c r="E2476" s="62">
        <f t="shared" si="981"/>
        <v>2.3333333333333335</v>
      </c>
      <c r="F2476" s="62">
        <f t="shared" si="981"/>
        <v>21.666666666666668</v>
      </c>
      <c r="G2476" s="62">
        <f>SUM(AVERAGE(G2473:G2475))</f>
        <v>24</v>
      </c>
      <c r="H2476" s="58">
        <f>AVERAGE(H2473:H2475)*0.2</f>
        <v>0</v>
      </c>
      <c r="I2476" s="58">
        <f>AVERAGE(I2473:I2475)*0.4</f>
        <v>0</v>
      </c>
      <c r="J2476" s="58">
        <f>AVERAGE(J2473:J2475)*0.6</f>
        <v>0</v>
      </c>
      <c r="K2476" s="58">
        <f>AVERAGE(K2473:K2475)*0.8</f>
        <v>7.7777777777777779E-2</v>
      </c>
      <c r="L2476" s="61">
        <f>AVERAGE(L2473:L2475)*1</f>
        <v>0.90277777777777768</v>
      </c>
      <c r="M2476" s="63">
        <f>SUM(H2476:L2476)</f>
        <v>0.9805555555555554</v>
      </c>
    </row>
    <row r="2477" spans="1:13" ht="15" customHeight="1" thickTop="1" thickBot="1">
      <c r="A2477" s="44" t="s">
        <v>29</v>
      </c>
      <c r="B2477" s="45" t="s">
        <v>7</v>
      </c>
      <c r="C2477" s="45" t="s">
        <v>8</v>
      </c>
      <c r="D2477" s="45" t="s">
        <v>9</v>
      </c>
      <c r="E2477" s="45" t="s">
        <v>10</v>
      </c>
      <c r="F2477" s="45" t="s">
        <v>11</v>
      </c>
      <c r="G2477" s="46" t="s">
        <v>12</v>
      </c>
      <c r="H2477" s="45" t="s">
        <v>7</v>
      </c>
      <c r="I2477" s="45" t="s">
        <v>8</v>
      </c>
      <c r="J2477" s="45" t="s">
        <v>9</v>
      </c>
      <c r="K2477" s="45" t="s">
        <v>10</v>
      </c>
      <c r="L2477" s="60" t="s">
        <v>11</v>
      </c>
      <c r="M2477" s="46" t="s">
        <v>12</v>
      </c>
    </row>
    <row r="2478" spans="1:13" ht="15" customHeight="1" thickTop="1" thickBot="1">
      <c r="A2478" s="64" t="s">
        <v>30</v>
      </c>
      <c r="B2478" s="65"/>
      <c r="C2478" s="65"/>
      <c r="D2478" s="65"/>
      <c r="E2478" s="50">
        <v>1</v>
      </c>
      <c r="F2478" s="50">
        <v>23</v>
      </c>
      <c r="G2478" s="66">
        <f t="shared" ref="G2478:G2481" si="982">SUM(B2478:F2478)</f>
        <v>24</v>
      </c>
      <c r="H2478" s="67">
        <f t="shared" ref="H2478:L2481" si="983">IFERROR(B2478/$G$2478,0)</f>
        <v>0</v>
      </c>
      <c r="I2478" s="67">
        <f t="shared" si="983"/>
        <v>0</v>
      </c>
      <c r="J2478" s="67">
        <f t="shared" si="983"/>
        <v>0</v>
      </c>
      <c r="K2478" s="67">
        <f t="shared" si="983"/>
        <v>4.1666666666666664E-2</v>
      </c>
      <c r="L2478" s="67">
        <f t="shared" si="983"/>
        <v>0.95833333333333337</v>
      </c>
      <c r="M2478" s="54" t="s">
        <v>14</v>
      </c>
    </row>
    <row r="2479" spans="1:13" ht="15" customHeight="1" thickTop="1" thickBot="1">
      <c r="A2479" s="64" t="s">
        <v>31</v>
      </c>
      <c r="B2479" s="65"/>
      <c r="C2479" s="65"/>
      <c r="D2479" s="65"/>
      <c r="E2479" s="50">
        <v>1</v>
      </c>
      <c r="F2479" s="50">
        <v>23</v>
      </c>
      <c r="G2479" s="66">
        <f t="shared" si="982"/>
        <v>24</v>
      </c>
      <c r="H2479" s="67">
        <f t="shared" si="983"/>
        <v>0</v>
      </c>
      <c r="I2479" s="67">
        <f t="shared" si="983"/>
        <v>0</v>
      </c>
      <c r="J2479" s="67">
        <f t="shared" si="983"/>
        <v>0</v>
      </c>
      <c r="K2479" s="67">
        <f t="shared" si="983"/>
        <v>4.1666666666666664E-2</v>
      </c>
      <c r="L2479" s="67">
        <f t="shared" si="983"/>
        <v>0.95833333333333337</v>
      </c>
      <c r="M2479" s="54" t="s">
        <v>14</v>
      </c>
    </row>
    <row r="2480" spans="1:13" ht="15" customHeight="1" thickTop="1" thickBot="1">
      <c r="A2480" s="64" t="s">
        <v>32</v>
      </c>
      <c r="B2480" s="65"/>
      <c r="C2480" s="65"/>
      <c r="D2480" s="65"/>
      <c r="E2480" s="50">
        <v>1</v>
      </c>
      <c r="F2480" s="50">
        <v>23</v>
      </c>
      <c r="G2480" s="66">
        <f t="shared" si="982"/>
        <v>24</v>
      </c>
      <c r="H2480" s="67">
        <f t="shared" si="983"/>
        <v>0</v>
      </c>
      <c r="I2480" s="67">
        <f t="shared" si="983"/>
        <v>0</v>
      </c>
      <c r="J2480" s="67">
        <f t="shared" si="983"/>
        <v>0</v>
      </c>
      <c r="K2480" s="67">
        <f t="shared" si="983"/>
        <v>4.1666666666666664E-2</v>
      </c>
      <c r="L2480" s="67">
        <f t="shared" si="983"/>
        <v>0.95833333333333337</v>
      </c>
      <c r="M2480" s="54" t="s">
        <v>14</v>
      </c>
    </row>
    <row r="2481" spans="1:13" ht="15" customHeight="1" thickTop="1" thickBot="1">
      <c r="A2481" s="64" t="s">
        <v>33</v>
      </c>
      <c r="B2481" s="65"/>
      <c r="C2481" s="65"/>
      <c r="D2481" s="65"/>
      <c r="E2481" s="50">
        <v>1</v>
      </c>
      <c r="F2481" s="50">
        <v>23</v>
      </c>
      <c r="G2481" s="66">
        <f t="shared" si="982"/>
        <v>24</v>
      </c>
      <c r="H2481" s="67">
        <f t="shared" si="983"/>
        <v>0</v>
      </c>
      <c r="I2481" s="67">
        <f t="shared" si="983"/>
        <v>0</v>
      </c>
      <c r="J2481" s="67">
        <f t="shared" si="983"/>
        <v>0</v>
      </c>
      <c r="K2481" s="67">
        <f t="shared" si="983"/>
        <v>4.1666666666666664E-2</v>
      </c>
      <c r="L2481" s="67">
        <f t="shared" si="983"/>
        <v>0.95833333333333337</v>
      </c>
      <c r="M2481" s="54" t="s">
        <v>14</v>
      </c>
    </row>
    <row r="2482" spans="1:13" ht="15" customHeight="1" thickTop="1" thickBot="1">
      <c r="A2482" s="68" t="s">
        <v>24</v>
      </c>
      <c r="B2482" s="69">
        <f t="shared" ref="B2482:F2482" si="984">IFERROR(AVERAGE(B2478:B2481),0)</f>
        <v>0</v>
      </c>
      <c r="C2482" s="69">
        <f t="shared" si="984"/>
        <v>0</v>
      </c>
      <c r="D2482" s="69">
        <f t="shared" si="984"/>
        <v>0</v>
      </c>
      <c r="E2482" s="69">
        <f t="shared" si="984"/>
        <v>1</v>
      </c>
      <c r="F2482" s="69">
        <f t="shared" si="984"/>
        <v>23</v>
      </c>
      <c r="G2482" s="69">
        <f>SUM(AVERAGE(G2478:G2481))</f>
        <v>24</v>
      </c>
      <c r="H2482" s="63">
        <f>AVERAGE(H2478:H2481)*0.2</f>
        <v>0</v>
      </c>
      <c r="I2482" s="63">
        <f>AVERAGE(I2478:I2481)*0.4</f>
        <v>0</v>
      </c>
      <c r="J2482" s="63">
        <f>AVERAGE(J2478:J2481)*0.6</f>
        <v>0</v>
      </c>
      <c r="K2482" s="63">
        <f>AVERAGE(K2478:K2481)*0.8</f>
        <v>3.3333333333333333E-2</v>
      </c>
      <c r="L2482" s="70">
        <f>AVERAGE(L2478:L2481)*1</f>
        <v>0.95833333333333337</v>
      </c>
      <c r="M2482" s="63">
        <f>SUM(H2482:L2482)</f>
        <v>0.9916666666666667</v>
      </c>
    </row>
    <row r="2483" spans="1:13" ht="15" customHeight="1" thickTop="1" thickBot="1">
      <c r="A2483" s="71" t="s">
        <v>114</v>
      </c>
      <c r="B2483" s="72"/>
      <c r="C2483" s="72"/>
      <c r="D2483" s="72"/>
      <c r="E2483" s="72"/>
      <c r="F2483" s="72"/>
      <c r="G2483" s="73">
        <f>SUM(B2483:F2483)</f>
        <v>0</v>
      </c>
      <c r="H2483" s="74">
        <f t="shared" ref="H2483:L2483" si="985">IFERROR(B2483/$G$2483,0)</f>
        <v>0</v>
      </c>
      <c r="I2483" s="74">
        <f t="shared" si="985"/>
        <v>0</v>
      </c>
      <c r="J2483" s="74">
        <f t="shared" si="985"/>
        <v>0</v>
      </c>
      <c r="K2483" s="74">
        <f t="shared" si="985"/>
        <v>0</v>
      </c>
      <c r="L2483" s="74">
        <f t="shared" si="985"/>
        <v>0</v>
      </c>
      <c r="M2483" s="54" t="s">
        <v>14</v>
      </c>
    </row>
    <row r="2484" spans="1:13" ht="15" customHeight="1" thickTop="1" thickBot="1">
      <c r="A2484" s="170" t="s">
        <v>35</v>
      </c>
      <c r="B2484" s="171"/>
      <c r="C2484" s="171"/>
      <c r="D2484" s="171"/>
      <c r="E2484" s="171"/>
      <c r="F2484" s="172"/>
      <c r="G2484" s="75">
        <v>24</v>
      </c>
      <c r="H2484" s="63" t="s">
        <v>14</v>
      </c>
      <c r="I2484" s="63" t="s">
        <v>14</v>
      </c>
      <c r="J2484" s="63" t="s">
        <v>14</v>
      </c>
      <c r="K2484" s="63" t="s">
        <v>14</v>
      </c>
      <c r="L2484" s="63" t="s">
        <v>14</v>
      </c>
      <c r="M2484" s="63">
        <f>(M2464+M2471+M2476+M2482)/4</f>
        <v>0.98208333333333331</v>
      </c>
    </row>
    <row r="2485" spans="1:13" ht="15" customHeight="1" thickTop="1">
      <c r="A2485" s="37"/>
      <c r="B2485" s="37"/>
      <c r="C2485" s="37"/>
      <c r="D2485" s="37"/>
      <c r="E2485" s="37"/>
      <c r="F2485" s="37"/>
      <c r="G2485" s="37"/>
      <c r="H2485" s="37"/>
      <c r="I2485" s="37"/>
      <c r="J2485" s="37"/>
      <c r="K2485" s="37"/>
      <c r="L2485" s="37"/>
      <c r="M2485" s="37"/>
    </row>
    <row r="2486" spans="1:13" ht="15" customHeight="1" thickBot="1">
      <c r="A2486" s="37"/>
      <c r="B2486" s="37"/>
      <c r="C2486" s="37"/>
      <c r="D2486" s="37"/>
      <c r="E2486" s="37"/>
      <c r="F2486" s="37"/>
      <c r="G2486" s="37"/>
      <c r="H2486" s="37"/>
      <c r="I2486" s="37"/>
      <c r="J2486" s="37"/>
      <c r="K2486" s="37"/>
      <c r="L2486" s="37"/>
      <c r="M2486" s="37"/>
    </row>
    <row r="2487" spans="1:13" ht="15" customHeight="1" thickTop="1" thickBot="1">
      <c r="A2487" s="39" t="s">
        <v>0</v>
      </c>
      <c r="B2487" s="153" t="s">
        <v>48</v>
      </c>
      <c r="C2487" s="154"/>
      <c r="D2487" s="154"/>
      <c r="E2487" s="154"/>
      <c r="F2487" s="154"/>
      <c r="G2487" s="155"/>
      <c r="H2487" s="156" t="s">
        <v>111</v>
      </c>
      <c r="I2487" s="157"/>
      <c r="J2487" s="158"/>
      <c r="K2487" s="40" t="s">
        <v>2</v>
      </c>
      <c r="L2487" s="159">
        <v>45353</v>
      </c>
      <c r="M2487" s="160"/>
    </row>
    <row r="2488" spans="1:13" ht="15" customHeight="1" thickBot="1">
      <c r="A2488" s="161" t="s">
        <v>3</v>
      </c>
      <c r="B2488" s="162"/>
      <c r="C2488" s="162"/>
      <c r="D2488" s="162"/>
      <c r="E2488" s="162"/>
      <c r="F2488" s="162"/>
      <c r="G2488" s="163"/>
      <c r="H2488" s="41" t="s">
        <v>112</v>
      </c>
      <c r="I2488" s="167">
        <v>23</v>
      </c>
      <c r="J2488" s="155"/>
      <c r="K2488" s="42"/>
      <c r="L2488" s="41"/>
      <c r="M2488" s="41"/>
    </row>
    <row r="2489" spans="1:13" ht="15" customHeight="1" thickBot="1">
      <c r="A2489" s="164"/>
      <c r="B2489" s="165"/>
      <c r="C2489" s="165"/>
      <c r="D2489" s="165"/>
      <c r="E2489" s="165"/>
      <c r="F2489" s="165"/>
      <c r="G2489" s="166"/>
      <c r="H2489" s="41" t="s">
        <v>113</v>
      </c>
      <c r="I2489" s="167">
        <v>1</v>
      </c>
      <c r="J2489" s="155"/>
      <c r="K2489" s="41"/>
      <c r="L2489" s="41"/>
      <c r="M2489" s="41"/>
    </row>
    <row r="2490" spans="1:13" ht="15" customHeight="1" thickBot="1">
      <c r="A2490" s="43" t="s">
        <v>4</v>
      </c>
      <c r="B2490" s="168" t="s">
        <v>5</v>
      </c>
      <c r="C2490" s="169"/>
      <c r="D2490" s="169"/>
      <c r="E2490" s="169"/>
      <c r="F2490" s="169"/>
      <c r="G2490" s="169"/>
      <c r="H2490" s="167" t="s">
        <v>5</v>
      </c>
      <c r="I2490" s="154"/>
      <c r="J2490" s="154"/>
      <c r="K2490" s="154"/>
      <c r="L2490" s="154"/>
      <c r="M2490" s="155"/>
    </row>
    <row r="2491" spans="1:13" ht="15" customHeight="1" thickTop="1" thickBot="1">
      <c r="A2491" s="44" t="s">
        <v>6</v>
      </c>
      <c r="B2491" s="45" t="s">
        <v>7</v>
      </c>
      <c r="C2491" s="45" t="s">
        <v>8</v>
      </c>
      <c r="D2491" s="45" t="s">
        <v>9</v>
      </c>
      <c r="E2491" s="45" t="s">
        <v>10</v>
      </c>
      <c r="F2491" s="45" t="s">
        <v>11</v>
      </c>
      <c r="G2491" s="46" t="s">
        <v>12</v>
      </c>
      <c r="H2491" s="47" t="s">
        <v>7</v>
      </c>
      <c r="I2491" s="47" t="s">
        <v>8</v>
      </c>
      <c r="J2491" s="47" t="s">
        <v>9</v>
      </c>
      <c r="K2491" s="47" t="s">
        <v>10</v>
      </c>
      <c r="L2491" s="47" t="s">
        <v>11</v>
      </c>
      <c r="M2491" s="48" t="s">
        <v>12</v>
      </c>
    </row>
    <row r="2492" spans="1:13" ht="15" customHeight="1" thickTop="1" thickBot="1">
      <c r="A2492" s="49" t="s">
        <v>13</v>
      </c>
      <c r="B2492" s="50"/>
      <c r="C2492" s="50"/>
      <c r="D2492" s="50">
        <v>1</v>
      </c>
      <c r="E2492" s="50">
        <v>1</v>
      </c>
      <c r="F2492" s="50">
        <v>22</v>
      </c>
      <c r="G2492" s="51">
        <f t="shared" ref="G2492:G2494" si="986">SUM(B2492:F2492)</f>
        <v>24</v>
      </c>
      <c r="H2492" s="52">
        <f t="shared" ref="H2492:L2494" si="987">IFERROR(B2492/$G$2492,0)</f>
        <v>0</v>
      </c>
      <c r="I2492" s="52">
        <f t="shared" si="987"/>
        <v>0</v>
      </c>
      <c r="J2492" s="52">
        <f t="shared" si="987"/>
        <v>4.1666666666666664E-2</v>
      </c>
      <c r="K2492" s="52">
        <f t="shared" si="987"/>
        <v>4.1666666666666664E-2</v>
      </c>
      <c r="L2492" s="52">
        <f t="shared" si="987"/>
        <v>0.91666666666666663</v>
      </c>
      <c r="M2492" s="53" t="s">
        <v>14</v>
      </c>
    </row>
    <row r="2493" spans="1:13" ht="15" customHeight="1" thickTop="1" thickBot="1">
      <c r="A2493" s="49" t="s">
        <v>15</v>
      </c>
      <c r="B2493" s="50"/>
      <c r="C2493" s="50"/>
      <c r="D2493" s="50"/>
      <c r="E2493" s="50">
        <v>1</v>
      </c>
      <c r="F2493" s="50">
        <v>23</v>
      </c>
      <c r="G2493" s="51">
        <f t="shared" si="986"/>
        <v>24</v>
      </c>
      <c r="H2493" s="52">
        <f t="shared" si="987"/>
        <v>0</v>
      </c>
      <c r="I2493" s="52">
        <f t="shared" si="987"/>
        <v>0</v>
      </c>
      <c r="J2493" s="52">
        <f t="shared" si="987"/>
        <v>0</v>
      </c>
      <c r="K2493" s="52">
        <f t="shared" si="987"/>
        <v>4.1666666666666664E-2</v>
      </c>
      <c r="L2493" s="52">
        <f t="shared" si="987"/>
        <v>0.95833333333333337</v>
      </c>
      <c r="M2493" s="54" t="s">
        <v>14</v>
      </c>
    </row>
    <row r="2494" spans="1:13" ht="15" customHeight="1" thickTop="1" thickBot="1">
      <c r="A2494" s="49" t="s">
        <v>16</v>
      </c>
      <c r="B2494" s="50"/>
      <c r="C2494" s="50"/>
      <c r="D2494" s="50"/>
      <c r="E2494" s="50">
        <v>3</v>
      </c>
      <c r="F2494" s="50">
        <v>21</v>
      </c>
      <c r="G2494" s="51">
        <f t="shared" si="986"/>
        <v>24</v>
      </c>
      <c r="H2494" s="52">
        <f t="shared" si="987"/>
        <v>0</v>
      </c>
      <c r="I2494" s="52">
        <f t="shared" si="987"/>
        <v>0</v>
      </c>
      <c r="J2494" s="52">
        <f t="shared" si="987"/>
        <v>0</v>
      </c>
      <c r="K2494" s="52">
        <f t="shared" si="987"/>
        <v>0.125</v>
      </c>
      <c r="L2494" s="52">
        <f t="shared" si="987"/>
        <v>0.875</v>
      </c>
      <c r="M2494" s="54" t="s">
        <v>14</v>
      </c>
    </row>
    <row r="2495" spans="1:13" ht="15" customHeight="1" thickTop="1" thickBot="1">
      <c r="A2495" s="55" t="s">
        <v>17</v>
      </c>
      <c r="B2495" s="56">
        <f t="shared" ref="B2495:E2495" si="988">IFERROR(AVERAGE(B2492:B2494),0)</f>
        <v>0</v>
      </c>
      <c r="C2495" s="56">
        <f t="shared" si="988"/>
        <v>0</v>
      </c>
      <c r="D2495" s="56">
        <f t="shared" si="988"/>
        <v>1</v>
      </c>
      <c r="E2495" s="56">
        <f t="shared" si="988"/>
        <v>1.6666666666666667</v>
      </c>
      <c r="F2495" s="56"/>
      <c r="G2495" s="56">
        <f>SUM(AVERAGE(G2492:G2494))</f>
        <v>24</v>
      </c>
      <c r="H2495" s="57">
        <f>AVERAGE(H2492:H2494)*0.2</f>
        <v>0</v>
      </c>
      <c r="I2495" s="57">
        <f>AVERAGE(I2492:I2494)*0.4</f>
        <v>0</v>
      </c>
      <c r="J2495" s="57">
        <f>AVERAGE(J2492:J2494)*0.6</f>
        <v>8.3333333333333332E-3</v>
      </c>
      <c r="K2495" s="57">
        <f>AVERAGE(K2492:K2494)*0.8</f>
        <v>5.5555555555555552E-2</v>
      </c>
      <c r="L2495" s="57">
        <f>AVERAGE(L2492:L2494)*1</f>
        <v>0.91666666666666663</v>
      </c>
      <c r="M2495" s="58">
        <f>SUM(H2495:L2495)</f>
        <v>0.98055555555555551</v>
      </c>
    </row>
    <row r="2496" spans="1:13" ht="15" customHeight="1" thickTop="1" thickBot="1">
      <c r="A2496" s="59" t="s">
        <v>18</v>
      </c>
      <c r="B2496" s="45" t="s">
        <v>7</v>
      </c>
      <c r="C2496" s="45" t="s">
        <v>8</v>
      </c>
      <c r="D2496" s="45" t="s">
        <v>9</v>
      </c>
      <c r="E2496" s="45" t="s">
        <v>10</v>
      </c>
      <c r="F2496" s="45"/>
      <c r="G2496" s="46" t="s">
        <v>12</v>
      </c>
      <c r="H2496" s="45" t="s">
        <v>7</v>
      </c>
      <c r="I2496" s="45" t="s">
        <v>8</v>
      </c>
      <c r="J2496" s="45" t="s">
        <v>9</v>
      </c>
      <c r="K2496" s="45" t="s">
        <v>10</v>
      </c>
      <c r="L2496" s="60" t="s">
        <v>11</v>
      </c>
      <c r="M2496" s="46" t="s">
        <v>12</v>
      </c>
    </row>
    <row r="2497" spans="1:13" ht="15" customHeight="1" thickTop="1" thickBot="1">
      <c r="A2497" s="49" t="s">
        <v>19</v>
      </c>
      <c r="B2497" s="50"/>
      <c r="C2497" s="50"/>
      <c r="D2497" s="50"/>
      <c r="E2497" s="50">
        <v>2</v>
      </c>
      <c r="F2497" s="50">
        <v>22</v>
      </c>
      <c r="G2497" s="51">
        <f t="shared" ref="G2497:G2501" si="989">SUM(B2497:F2497)</f>
        <v>24</v>
      </c>
      <c r="H2497" s="52">
        <f t="shared" ref="H2497:L2501" si="990">IFERROR(B2497/$G$2497,0)</f>
        <v>0</v>
      </c>
      <c r="I2497" s="52">
        <f t="shared" si="990"/>
        <v>0</v>
      </c>
      <c r="J2497" s="52">
        <f t="shared" si="990"/>
        <v>0</v>
      </c>
      <c r="K2497" s="52">
        <f t="shared" si="990"/>
        <v>8.3333333333333329E-2</v>
      </c>
      <c r="L2497" s="52">
        <f t="shared" si="990"/>
        <v>0.91666666666666663</v>
      </c>
      <c r="M2497" s="54" t="s">
        <v>14</v>
      </c>
    </row>
    <row r="2498" spans="1:13" ht="15" customHeight="1" thickTop="1" thickBot="1">
      <c r="A2498" s="49" t="s">
        <v>20</v>
      </c>
      <c r="B2498" s="50"/>
      <c r="C2498" s="50"/>
      <c r="D2498" s="50">
        <v>1</v>
      </c>
      <c r="E2498" s="50">
        <v>1</v>
      </c>
      <c r="F2498" s="50">
        <v>22</v>
      </c>
      <c r="G2498" s="51">
        <f t="shared" si="989"/>
        <v>24</v>
      </c>
      <c r="H2498" s="52">
        <f t="shared" si="990"/>
        <v>0</v>
      </c>
      <c r="I2498" s="52">
        <f t="shared" si="990"/>
        <v>0</v>
      </c>
      <c r="J2498" s="52">
        <f t="shared" si="990"/>
        <v>4.1666666666666664E-2</v>
      </c>
      <c r="K2498" s="52">
        <f t="shared" si="990"/>
        <v>4.1666666666666664E-2</v>
      </c>
      <c r="L2498" s="52">
        <f t="shared" si="990"/>
        <v>0.91666666666666663</v>
      </c>
      <c r="M2498" s="54" t="s">
        <v>14</v>
      </c>
    </row>
    <row r="2499" spans="1:13" ht="15" customHeight="1" thickTop="1" thickBot="1">
      <c r="A2499" s="49" t="s">
        <v>21</v>
      </c>
      <c r="B2499" s="50"/>
      <c r="C2499" s="50"/>
      <c r="D2499" s="50"/>
      <c r="E2499" s="50">
        <v>2</v>
      </c>
      <c r="F2499" s="50">
        <v>22</v>
      </c>
      <c r="G2499" s="51">
        <f t="shared" si="989"/>
        <v>24</v>
      </c>
      <c r="H2499" s="52">
        <f t="shared" si="990"/>
        <v>0</v>
      </c>
      <c r="I2499" s="52">
        <f t="shared" si="990"/>
        <v>0</v>
      </c>
      <c r="J2499" s="52">
        <f t="shared" si="990"/>
        <v>0</v>
      </c>
      <c r="K2499" s="52">
        <f t="shared" si="990"/>
        <v>8.3333333333333329E-2</v>
      </c>
      <c r="L2499" s="52">
        <f t="shared" si="990"/>
        <v>0.91666666666666663</v>
      </c>
      <c r="M2499" s="54" t="s">
        <v>14</v>
      </c>
    </row>
    <row r="2500" spans="1:13" ht="15" customHeight="1" thickTop="1" thickBot="1">
      <c r="A2500" s="49" t="s">
        <v>22</v>
      </c>
      <c r="B2500" s="50"/>
      <c r="C2500" s="50"/>
      <c r="D2500" s="50"/>
      <c r="E2500" s="50">
        <v>2</v>
      </c>
      <c r="F2500" s="50">
        <v>22</v>
      </c>
      <c r="G2500" s="51">
        <f t="shared" si="989"/>
        <v>24</v>
      </c>
      <c r="H2500" s="52">
        <f t="shared" si="990"/>
        <v>0</v>
      </c>
      <c r="I2500" s="52">
        <f t="shared" si="990"/>
        <v>0</v>
      </c>
      <c r="J2500" s="52">
        <f t="shared" si="990"/>
        <v>0</v>
      </c>
      <c r="K2500" s="52">
        <f t="shared" si="990"/>
        <v>8.3333333333333329E-2</v>
      </c>
      <c r="L2500" s="52">
        <f t="shared" si="990"/>
        <v>0.91666666666666663</v>
      </c>
      <c r="M2500" s="54" t="s">
        <v>14</v>
      </c>
    </row>
    <row r="2501" spans="1:13" ht="15" customHeight="1" thickTop="1" thickBot="1">
      <c r="A2501" s="49" t="s">
        <v>23</v>
      </c>
      <c r="B2501" s="50"/>
      <c r="C2501" s="50"/>
      <c r="D2501" s="50"/>
      <c r="E2501" s="50">
        <v>2</v>
      </c>
      <c r="F2501" s="50">
        <v>22</v>
      </c>
      <c r="G2501" s="51">
        <f t="shared" si="989"/>
        <v>24</v>
      </c>
      <c r="H2501" s="52">
        <f t="shared" si="990"/>
        <v>0</v>
      </c>
      <c r="I2501" s="52">
        <f t="shared" si="990"/>
        <v>0</v>
      </c>
      <c r="J2501" s="52">
        <f t="shared" si="990"/>
        <v>0</v>
      </c>
      <c r="K2501" s="52">
        <f t="shared" si="990"/>
        <v>8.3333333333333329E-2</v>
      </c>
      <c r="L2501" s="52">
        <f t="shared" si="990"/>
        <v>0.91666666666666663</v>
      </c>
      <c r="M2501" s="54"/>
    </row>
    <row r="2502" spans="1:13" ht="15" customHeight="1" thickTop="1" thickBot="1">
      <c r="A2502" s="55" t="s">
        <v>24</v>
      </c>
      <c r="B2502" s="56">
        <f t="shared" ref="B2502:E2502" si="991">IFERROR(AVERAGE(B2497:B2501),0)</f>
        <v>0</v>
      </c>
      <c r="C2502" s="56">
        <f t="shared" si="991"/>
        <v>0</v>
      </c>
      <c r="D2502" s="56">
        <f t="shared" si="991"/>
        <v>1</v>
      </c>
      <c r="E2502" s="56">
        <f t="shared" si="991"/>
        <v>1.8</v>
      </c>
      <c r="F2502" s="56"/>
      <c r="G2502" s="56">
        <f>SUM(AVERAGE(G2497:G2501))</f>
        <v>24</v>
      </c>
      <c r="H2502" s="58">
        <f>AVERAGE(H2497:H2501)*0.2</f>
        <v>0</v>
      </c>
      <c r="I2502" s="58">
        <f>AVERAGE(I2497:I2501)*0.4</f>
        <v>0</v>
      </c>
      <c r="J2502" s="58">
        <f>AVERAGE(J2497:J2501)*0.6</f>
        <v>5.0000000000000001E-3</v>
      </c>
      <c r="K2502" s="58">
        <f>AVERAGE(K2497:K2501)*0.8</f>
        <v>5.9999999999999991E-2</v>
      </c>
      <c r="L2502" s="61">
        <f>AVERAGE(L2497:L2501)*1</f>
        <v>0.91666666666666663</v>
      </c>
      <c r="M2502" s="58">
        <f>SUM(H2502:L2502)</f>
        <v>0.98166666666666658</v>
      </c>
    </row>
    <row r="2503" spans="1:13" ht="15" customHeight="1" thickTop="1" thickBot="1">
      <c r="A2503" s="59" t="s">
        <v>25</v>
      </c>
      <c r="B2503" s="45" t="s">
        <v>7</v>
      </c>
      <c r="C2503" s="45" t="s">
        <v>8</v>
      </c>
      <c r="D2503" s="45" t="s">
        <v>9</v>
      </c>
      <c r="E2503" s="45" t="s">
        <v>10</v>
      </c>
      <c r="F2503" s="45" t="s">
        <v>11</v>
      </c>
      <c r="G2503" s="46" t="s">
        <v>12</v>
      </c>
      <c r="H2503" s="45" t="s">
        <v>7</v>
      </c>
      <c r="I2503" s="45" t="s">
        <v>8</v>
      </c>
      <c r="J2503" s="45" t="s">
        <v>9</v>
      </c>
      <c r="K2503" s="45" t="s">
        <v>10</v>
      </c>
      <c r="L2503" s="60" t="s">
        <v>11</v>
      </c>
      <c r="M2503" s="46" t="s">
        <v>12</v>
      </c>
    </row>
    <row r="2504" spans="1:13" ht="15" customHeight="1" thickTop="1" thickBot="1">
      <c r="A2504" s="49" t="s">
        <v>26</v>
      </c>
      <c r="B2504" s="50"/>
      <c r="C2504" s="50">
        <v>1</v>
      </c>
      <c r="D2504" s="50"/>
      <c r="E2504" s="50">
        <v>3</v>
      </c>
      <c r="F2504" s="50">
        <v>20</v>
      </c>
      <c r="G2504" s="51">
        <f t="shared" ref="G2504:G2506" si="992">SUM(B2504:F2504)</f>
        <v>24</v>
      </c>
      <c r="H2504" s="52">
        <f t="shared" ref="H2504:L2506" si="993">IFERROR(B2504/$G$2504,0)</f>
        <v>0</v>
      </c>
      <c r="I2504" s="52">
        <f t="shared" si="993"/>
        <v>4.1666666666666664E-2</v>
      </c>
      <c r="J2504" s="52">
        <f t="shared" si="993"/>
        <v>0</v>
      </c>
      <c r="K2504" s="52">
        <f t="shared" si="993"/>
        <v>0.125</v>
      </c>
      <c r="L2504" s="52">
        <f t="shared" si="993"/>
        <v>0.83333333333333337</v>
      </c>
      <c r="M2504" s="54" t="s">
        <v>14</v>
      </c>
    </row>
    <row r="2505" spans="1:13" ht="15" customHeight="1" thickTop="1" thickBot="1">
      <c r="A2505" s="49" t="s">
        <v>27</v>
      </c>
      <c r="B2505" s="50"/>
      <c r="C2505" s="50"/>
      <c r="D2505" s="50"/>
      <c r="E2505" s="50">
        <v>3</v>
      </c>
      <c r="F2505" s="50">
        <v>21</v>
      </c>
      <c r="G2505" s="51">
        <f t="shared" si="992"/>
        <v>24</v>
      </c>
      <c r="H2505" s="52">
        <f t="shared" si="993"/>
        <v>0</v>
      </c>
      <c r="I2505" s="52">
        <f t="shared" si="993"/>
        <v>0</v>
      </c>
      <c r="J2505" s="52">
        <f t="shared" si="993"/>
        <v>0</v>
      </c>
      <c r="K2505" s="52">
        <f t="shared" si="993"/>
        <v>0.125</v>
      </c>
      <c r="L2505" s="52">
        <f t="shared" si="993"/>
        <v>0.875</v>
      </c>
      <c r="M2505" s="54" t="s">
        <v>14</v>
      </c>
    </row>
    <row r="2506" spans="1:13" ht="15" customHeight="1" thickTop="1" thickBot="1">
      <c r="A2506" s="49" t="s">
        <v>28</v>
      </c>
      <c r="B2506" s="50"/>
      <c r="C2506" s="50"/>
      <c r="D2506" s="50"/>
      <c r="E2506" s="50">
        <v>3</v>
      </c>
      <c r="F2506" s="50">
        <v>21</v>
      </c>
      <c r="G2506" s="51">
        <f t="shared" si="992"/>
        <v>24</v>
      </c>
      <c r="H2506" s="52">
        <f t="shared" si="993"/>
        <v>0</v>
      </c>
      <c r="I2506" s="52">
        <f t="shared" si="993"/>
        <v>0</v>
      </c>
      <c r="J2506" s="52">
        <f t="shared" si="993"/>
        <v>0</v>
      </c>
      <c r="K2506" s="52">
        <f t="shared" si="993"/>
        <v>0.125</v>
      </c>
      <c r="L2506" s="52">
        <f t="shared" si="993"/>
        <v>0.875</v>
      </c>
      <c r="M2506" s="54" t="s">
        <v>14</v>
      </c>
    </row>
    <row r="2507" spans="1:13" ht="15" customHeight="1" thickTop="1" thickBot="1">
      <c r="A2507" s="55" t="s">
        <v>24</v>
      </c>
      <c r="B2507" s="56">
        <f t="shared" ref="B2507:F2507" si="994">IFERROR(AVERAGE(B2504:B2506),0)</f>
        <v>0</v>
      </c>
      <c r="C2507" s="56">
        <f t="shared" si="994"/>
        <v>1</v>
      </c>
      <c r="D2507" s="62">
        <f t="shared" si="994"/>
        <v>0</v>
      </c>
      <c r="E2507" s="62">
        <f t="shared" si="994"/>
        <v>3</v>
      </c>
      <c r="F2507" s="62">
        <f t="shared" si="994"/>
        <v>20.666666666666668</v>
      </c>
      <c r="G2507" s="62">
        <f>SUM(AVERAGE(G2504:G2506))</f>
        <v>24</v>
      </c>
      <c r="H2507" s="58">
        <f>AVERAGE(H2504:H2506)*0.2</f>
        <v>0</v>
      </c>
      <c r="I2507" s="58">
        <f>AVERAGE(I2504:I2506)*0.4</f>
        <v>5.5555555555555558E-3</v>
      </c>
      <c r="J2507" s="58">
        <f>AVERAGE(J2504:J2506)*0.6</f>
        <v>0</v>
      </c>
      <c r="K2507" s="58">
        <f>AVERAGE(K2504:K2506)*0.8</f>
        <v>0.1</v>
      </c>
      <c r="L2507" s="61">
        <f>AVERAGE(L2504:L2506)*1</f>
        <v>0.86111111111111116</v>
      </c>
      <c r="M2507" s="63">
        <f>SUM(H2507:L2507)</f>
        <v>0.96666666666666667</v>
      </c>
    </row>
    <row r="2508" spans="1:13" ht="15" customHeight="1" thickTop="1" thickBot="1">
      <c r="A2508" s="44" t="s">
        <v>29</v>
      </c>
      <c r="B2508" s="45" t="s">
        <v>7</v>
      </c>
      <c r="C2508" s="45" t="s">
        <v>8</v>
      </c>
      <c r="D2508" s="45" t="s">
        <v>9</v>
      </c>
      <c r="E2508" s="45" t="s">
        <v>10</v>
      </c>
      <c r="F2508" s="45" t="s">
        <v>11</v>
      </c>
      <c r="G2508" s="46" t="s">
        <v>12</v>
      </c>
      <c r="H2508" s="45" t="s">
        <v>7</v>
      </c>
      <c r="I2508" s="45" t="s">
        <v>8</v>
      </c>
      <c r="J2508" s="45" t="s">
        <v>9</v>
      </c>
      <c r="K2508" s="45" t="s">
        <v>10</v>
      </c>
      <c r="L2508" s="60" t="s">
        <v>11</v>
      </c>
      <c r="M2508" s="46" t="s">
        <v>12</v>
      </c>
    </row>
    <row r="2509" spans="1:13" ht="15" customHeight="1" thickTop="1" thickBot="1">
      <c r="A2509" s="64" t="s">
        <v>30</v>
      </c>
      <c r="B2509" s="65"/>
      <c r="C2509" s="65"/>
      <c r="D2509" s="65"/>
      <c r="E2509" s="50">
        <v>2</v>
      </c>
      <c r="F2509" s="50">
        <v>22</v>
      </c>
      <c r="G2509" s="66">
        <f t="shared" ref="G2509:G2512" si="995">SUM(B2509:F2509)</f>
        <v>24</v>
      </c>
      <c r="H2509" s="67">
        <f t="shared" ref="H2509:L2512" si="996">IFERROR(B2509/$G$2509,0)</f>
        <v>0</v>
      </c>
      <c r="I2509" s="67">
        <f t="shared" si="996"/>
        <v>0</v>
      </c>
      <c r="J2509" s="67">
        <f t="shared" si="996"/>
        <v>0</v>
      </c>
      <c r="K2509" s="67">
        <f t="shared" si="996"/>
        <v>8.3333333333333329E-2</v>
      </c>
      <c r="L2509" s="67">
        <f t="shared" si="996"/>
        <v>0.91666666666666663</v>
      </c>
      <c r="M2509" s="54" t="s">
        <v>14</v>
      </c>
    </row>
    <row r="2510" spans="1:13" ht="15" customHeight="1" thickTop="1" thickBot="1">
      <c r="A2510" s="64" t="s">
        <v>31</v>
      </c>
      <c r="B2510" s="65"/>
      <c r="C2510" s="65"/>
      <c r="D2510" s="65"/>
      <c r="E2510" s="50">
        <v>2</v>
      </c>
      <c r="F2510" s="50">
        <v>22</v>
      </c>
      <c r="G2510" s="66">
        <f t="shared" si="995"/>
        <v>24</v>
      </c>
      <c r="H2510" s="67">
        <f t="shared" si="996"/>
        <v>0</v>
      </c>
      <c r="I2510" s="67">
        <f t="shared" si="996"/>
        <v>0</v>
      </c>
      <c r="J2510" s="67">
        <f t="shared" si="996"/>
        <v>0</v>
      </c>
      <c r="K2510" s="67">
        <f t="shared" si="996"/>
        <v>8.3333333333333329E-2</v>
      </c>
      <c r="L2510" s="67">
        <f t="shared" si="996"/>
        <v>0.91666666666666663</v>
      </c>
      <c r="M2510" s="54" t="s">
        <v>14</v>
      </c>
    </row>
    <row r="2511" spans="1:13" ht="15" customHeight="1" thickTop="1" thickBot="1">
      <c r="A2511" s="64" t="s">
        <v>32</v>
      </c>
      <c r="B2511" s="65"/>
      <c r="C2511" s="65"/>
      <c r="D2511" s="65"/>
      <c r="E2511" s="50">
        <v>1</v>
      </c>
      <c r="F2511" s="50">
        <v>23</v>
      </c>
      <c r="G2511" s="66">
        <f t="shared" si="995"/>
        <v>24</v>
      </c>
      <c r="H2511" s="67">
        <f t="shared" si="996"/>
        <v>0</v>
      </c>
      <c r="I2511" s="67">
        <f t="shared" si="996"/>
        <v>0</v>
      </c>
      <c r="J2511" s="67">
        <f t="shared" si="996"/>
        <v>0</v>
      </c>
      <c r="K2511" s="67">
        <f t="shared" si="996"/>
        <v>4.1666666666666664E-2</v>
      </c>
      <c r="L2511" s="67">
        <f t="shared" si="996"/>
        <v>0.95833333333333337</v>
      </c>
      <c r="M2511" s="54" t="s">
        <v>14</v>
      </c>
    </row>
    <row r="2512" spans="1:13" ht="15" customHeight="1" thickTop="1" thickBot="1">
      <c r="A2512" s="64" t="s">
        <v>33</v>
      </c>
      <c r="B2512" s="65"/>
      <c r="C2512" s="65"/>
      <c r="D2512" s="65"/>
      <c r="E2512" s="50">
        <v>2</v>
      </c>
      <c r="F2512" s="50">
        <v>22</v>
      </c>
      <c r="G2512" s="66">
        <f t="shared" si="995"/>
        <v>24</v>
      </c>
      <c r="H2512" s="67">
        <f t="shared" si="996"/>
        <v>0</v>
      </c>
      <c r="I2512" s="67">
        <f t="shared" si="996"/>
        <v>0</v>
      </c>
      <c r="J2512" s="67">
        <f t="shared" si="996"/>
        <v>0</v>
      </c>
      <c r="K2512" s="67">
        <f t="shared" si="996"/>
        <v>8.3333333333333329E-2</v>
      </c>
      <c r="L2512" s="67">
        <f t="shared" si="996"/>
        <v>0.91666666666666663</v>
      </c>
      <c r="M2512" s="54" t="s">
        <v>14</v>
      </c>
    </row>
    <row r="2513" spans="1:13" ht="15" customHeight="1" thickTop="1" thickBot="1">
      <c r="A2513" s="68" t="s">
        <v>24</v>
      </c>
      <c r="B2513" s="69">
        <f t="shared" ref="B2513:F2513" si="997">IFERROR(AVERAGE(B2509:B2512),0)</f>
        <v>0</v>
      </c>
      <c r="C2513" s="69">
        <f t="shared" si="997"/>
        <v>0</v>
      </c>
      <c r="D2513" s="69">
        <f t="shared" si="997"/>
        <v>0</v>
      </c>
      <c r="E2513" s="69">
        <f t="shared" si="997"/>
        <v>1.75</v>
      </c>
      <c r="F2513" s="69">
        <f t="shared" si="997"/>
        <v>22.25</v>
      </c>
      <c r="G2513" s="69">
        <f>SUM(AVERAGE(G2509:G2512))</f>
        <v>24</v>
      </c>
      <c r="H2513" s="63">
        <f>AVERAGE(H2509:H2512)*0.2</f>
        <v>0</v>
      </c>
      <c r="I2513" s="63">
        <f>AVERAGE(I2509:I2512)*0.4</f>
        <v>0</v>
      </c>
      <c r="J2513" s="63">
        <f>AVERAGE(J2509:J2512)*0.6</f>
        <v>0</v>
      </c>
      <c r="K2513" s="63">
        <f>AVERAGE(K2509:K2512)*0.8</f>
        <v>5.8333333333333327E-2</v>
      </c>
      <c r="L2513" s="70">
        <f>AVERAGE(L2509:L2512)*1</f>
        <v>0.92708333333333326</v>
      </c>
      <c r="M2513" s="63">
        <f>SUM(H2513:L2513)</f>
        <v>0.98541666666666661</v>
      </c>
    </row>
    <row r="2514" spans="1:13" ht="15" customHeight="1" thickTop="1" thickBot="1">
      <c r="A2514" s="71" t="s">
        <v>114</v>
      </c>
      <c r="B2514" s="72"/>
      <c r="C2514" s="72"/>
      <c r="D2514" s="72"/>
      <c r="E2514" s="72"/>
      <c r="F2514" s="72"/>
      <c r="G2514" s="73">
        <f>SUM(B2514:F2514)</f>
        <v>0</v>
      </c>
      <c r="H2514" s="74">
        <f t="shared" ref="H2514:L2514" si="998">IFERROR(B2514/$G$2514,0)</f>
        <v>0</v>
      </c>
      <c r="I2514" s="74">
        <f t="shared" si="998"/>
        <v>0</v>
      </c>
      <c r="J2514" s="74">
        <f t="shared" si="998"/>
        <v>0</v>
      </c>
      <c r="K2514" s="74">
        <f t="shared" si="998"/>
        <v>0</v>
      </c>
      <c r="L2514" s="74">
        <f t="shared" si="998"/>
        <v>0</v>
      </c>
      <c r="M2514" s="54" t="s">
        <v>14</v>
      </c>
    </row>
    <row r="2515" spans="1:13" ht="15" customHeight="1" thickTop="1" thickBot="1">
      <c r="A2515" s="170" t="s">
        <v>35</v>
      </c>
      <c r="B2515" s="171"/>
      <c r="C2515" s="171"/>
      <c r="D2515" s="171"/>
      <c r="E2515" s="171"/>
      <c r="F2515" s="172"/>
      <c r="G2515" s="75">
        <v>24</v>
      </c>
      <c r="H2515" s="63" t="s">
        <v>14</v>
      </c>
      <c r="I2515" s="63" t="s">
        <v>14</v>
      </c>
      <c r="J2515" s="63" t="s">
        <v>14</v>
      </c>
      <c r="K2515" s="63" t="s">
        <v>14</v>
      </c>
      <c r="L2515" s="63" t="s">
        <v>14</v>
      </c>
      <c r="M2515" s="63">
        <f>(M2495+M2502+M2507+M2513)/4</f>
        <v>0.97857638888888887</v>
      </c>
    </row>
    <row r="2516" spans="1:13" ht="15" customHeight="1" thickTop="1">
      <c r="A2516" s="37"/>
      <c r="B2516" s="37"/>
      <c r="C2516" s="37"/>
      <c r="D2516" s="37"/>
      <c r="E2516" s="37"/>
      <c r="F2516" s="37"/>
      <c r="G2516" s="37"/>
      <c r="H2516" s="37"/>
      <c r="I2516" s="37"/>
      <c r="J2516" s="37"/>
      <c r="K2516" s="37"/>
      <c r="L2516" s="37"/>
      <c r="M2516" s="37"/>
    </row>
    <row r="2517" spans="1:13" ht="15" customHeight="1" thickBot="1">
      <c r="A2517" s="37"/>
      <c r="B2517" s="37"/>
      <c r="C2517" s="37"/>
      <c r="D2517" s="37"/>
      <c r="E2517" s="37"/>
      <c r="F2517" s="37"/>
      <c r="G2517" s="37"/>
      <c r="H2517" s="37"/>
      <c r="I2517" s="37"/>
      <c r="J2517" s="37"/>
      <c r="K2517" s="37"/>
      <c r="L2517" s="37"/>
      <c r="M2517" s="37"/>
    </row>
    <row r="2518" spans="1:13" ht="15" customHeight="1" thickTop="1" thickBot="1">
      <c r="A2518" s="39" t="s">
        <v>0</v>
      </c>
      <c r="B2518" s="153" t="s">
        <v>53</v>
      </c>
      <c r="C2518" s="154"/>
      <c r="D2518" s="154"/>
      <c r="E2518" s="154"/>
      <c r="F2518" s="154"/>
      <c r="G2518" s="155"/>
      <c r="H2518" s="156" t="s">
        <v>111</v>
      </c>
      <c r="I2518" s="157"/>
      <c r="J2518" s="158"/>
      <c r="K2518" s="40" t="s">
        <v>2</v>
      </c>
      <c r="L2518" s="159">
        <v>45331</v>
      </c>
      <c r="M2518" s="160"/>
    </row>
    <row r="2519" spans="1:13" ht="15" customHeight="1" thickBot="1">
      <c r="A2519" s="161" t="s">
        <v>3</v>
      </c>
      <c r="B2519" s="162"/>
      <c r="C2519" s="162"/>
      <c r="D2519" s="162"/>
      <c r="E2519" s="162"/>
      <c r="F2519" s="162"/>
      <c r="G2519" s="163"/>
      <c r="H2519" s="41" t="s">
        <v>112</v>
      </c>
      <c r="I2519" s="167">
        <v>22</v>
      </c>
      <c r="J2519" s="155"/>
      <c r="K2519" s="42"/>
      <c r="L2519" s="41"/>
      <c r="M2519" s="41"/>
    </row>
    <row r="2520" spans="1:13" ht="15" customHeight="1" thickBot="1">
      <c r="A2520" s="164"/>
      <c r="B2520" s="165"/>
      <c r="C2520" s="165"/>
      <c r="D2520" s="165"/>
      <c r="E2520" s="165"/>
      <c r="F2520" s="165"/>
      <c r="G2520" s="166"/>
      <c r="H2520" s="41" t="s">
        <v>113</v>
      </c>
      <c r="I2520" s="167">
        <v>2</v>
      </c>
      <c r="J2520" s="155"/>
      <c r="K2520" s="41"/>
      <c r="L2520" s="41"/>
      <c r="M2520" s="41"/>
    </row>
    <row r="2521" spans="1:13" ht="15" customHeight="1" thickBot="1">
      <c r="A2521" s="43" t="s">
        <v>4</v>
      </c>
      <c r="B2521" s="168" t="s">
        <v>5</v>
      </c>
      <c r="C2521" s="169"/>
      <c r="D2521" s="169"/>
      <c r="E2521" s="169"/>
      <c r="F2521" s="169"/>
      <c r="G2521" s="169"/>
      <c r="H2521" s="167" t="s">
        <v>5</v>
      </c>
      <c r="I2521" s="154"/>
      <c r="J2521" s="154"/>
      <c r="K2521" s="154"/>
      <c r="L2521" s="154"/>
      <c r="M2521" s="155"/>
    </row>
    <row r="2522" spans="1:13" ht="15" customHeight="1" thickTop="1" thickBot="1">
      <c r="A2522" s="44" t="s">
        <v>6</v>
      </c>
      <c r="B2522" s="45" t="s">
        <v>7</v>
      </c>
      <c r="C2522" s="45" t="s">
        <v>8</v>
      </c>
      <c r="D2522" s="45" t="s">
        <v>9</v>
      </c>
      <c r="E2522" s="45" t="s">
        <v>10</v>
      </c>
      <c r="F2522" s="45" t="s">
        <v>11</v>
      </c>
      <c r="G2522" s="46" t="s">
        <v>12</v>
      </c>
      <c r="H2522" s="47" t="s">
        <v>7</v>
      </c>
      <c r="I2522" s="47" t="s">
        <v>8</v>
      </c>
      <c r="J2522" s="47" t="s">
        <v>9</v>
      </c>
      <c r="K2522" s="47" t="s">
        <v>10</v>
      </c>
      <c r="L2522" s="47" t="s">
        <v>11</v>
      </c>
      <c r="M2522" s="48" t="s">
        <v>12</v>
      </c>
    </row>
    <row r="2523" spans="1:13" ht="15" customHeight="1" thickTop="1" thickBot="1">
      <c r="A2523" s="49" t="s">
        <v>13</v>
      </c>
      <c r="B2523" s="50"/>
      <c r="C2523" s="50"/>
      <c r="D2523" s="50"/>
      <c r="E2523" s="50"/>
      <c r="F2523" s="50">
        <v>24</v>
      </c>
      <c r="G2523" s="51">
        <f t="shared" ref="G2523:G2525" si="999">SUM(B2523:F2523)</f>
        <v>24</v>
      </c>
      <c r="H2523" s="52">
        <f t="shared" ref="H2523:L2525" si="1000">IFERROR(B2523/$G$2523,0)</f>
        <v>0</v>
      </c>
      <c r="I2523" s="52">
        <f t="shared" si="1000"/>
        <v>0</v>
      </c>
      <c r="J2523" s="52">
        <f t="shared" si="1000"/>
        <v>0</v>
      </c>
      <c r="K2523" s="52">
        <f t="shared" si="1000"/>
        <v>0</v>
      </c>
      <c r="L2523" s="52">
        <f t="shared" si="1000"/>
        <v>1</v>
      </c>
      <c r="M2523" s="53" t="s">
        <v>14</v>
      </c>
    </row>
    <row r="2524" spans="1:13" ht="15" customHeight="1" thickTop="1" thickBot="1">
      <c r="A2524" s="49" t="s">
        <v>15</v>
      </c>
      <c r="B2524" s="50"/>
      <c r="C2524" s="50"/>
      <c r="D2524" s="50"/>
      <c r="E2524" s="50"/>
      <c r="F2524" s="50">
        <v>24</v>
      </c>
      <c r="G2524" s="51">
        <f t="shared" si="999"/>
        <v>24</v>
      </c>
      <c r="H2524" s="52">
        <f t="shared" si="1000"/>
        <v>0</v>
      </c>
      <c r="I2524" s="52">
        <f t="shared" si="1000"/>
        <v>0</v>
      </c>
      <c r="J2524" s="52">
        <f t="shared" si="1000"/>
        <v>0</v>
      </c>
      <c r="K2524" s="52">
        <f t="shared" si="1000"/>
        <v>0</v>
      </c>
      <c r="L2524" s="52">
        <f t="shared" si="1000"/>
        <v>1</v>
      </c>
      <c r="M2524" s="54" t="s">
        <v>14</v>
      </c>
    </row>
    <row r="2525" spans="1:13" ht="15" customHeight="1" thickTop="1" thickBot="1">
      <c r="A2525" s="49" t="s">
        <v>16</v>
      </c>
      <c r="B2525" s="50"/>
      <c r="C2525" s="50"/>
      <c r="D2525" s="50"/>
      <c r="E2525" s="50"/>
      <c r="F2525" s="50">
        <v>24</v>
      </c>
      <c r="G2525" s="51">
        <f t="shared" si="999"/>
        <v>24</v>
      </c>
      <c r="H2525" s="52">
        <f t="shared" si="1000"/>
        <v>0</v>
      </c>
      <c r="I2525" s="52">
        <f t="shared" si="1000"/>
        <v>0</v>
      </c>
      <c r="J2525" s="52">
        <f t="shared" si="1000"/>
        <v>0</v>
      </c>
      <c r="K2525" s="52">
        <f t="shared" si="1000"/>
        <v>0</v>
      </c>
      <c r="L2525" s="52">
        <f t="shared" si="1000"/>
        <v>1</v>
      </c>
      <c r="M2525" s="54" t="s">
        <v>14</v>
      </c>
    </row>
    <row r="2526" spans="1:13" ht="15" customHeight="1" thickTop="1" thickBot="1">
      <c r="A2526" s="55" t="s">
        <v>17</v>
      </c>
      <c r="B2526" s="56">
        <f t="shared" ref="B2526:E2526" si="1001">IFERROR(AVERAGE(B2523:B2525),0)</f>
        <v>0</v>
      </c>
      <c r="C2526" s="56">
        <f t="shared" si="1001"/>
        <v>0</v>
      </c>
      <c r="D2526" s="56">
        <f t="shared" si="1001"/>
        <v>0</v>
      </c>
      <c r="E2526" s="56">
        <f t="shared" si="1001"/>
        <v>0</v>
      </c>
      <c r="F2526" s="56"/>
      <c r="G2526" s="56">
        <f>SUM(AVERAGE(G2523:G2525))</f>
        <v>24</v>
      </c>
      <c r="H2526" s="57">
        <f>AVERAGE(H2523:H2525)*0.2</f>
        <v>0</v>
      </c>
      <c r="I2526" s="57">
        <f>AVERAGE(I2523:I2525)*0.4</f>
        <v>0</v>
      </c>
      <c r="J2526" s="57">
        <f>AVERAGE(J2523:J2525)*0.6</f>
        <v>0</v>
      </c>
      <c r="K2526" s="57">
        <f>AVERAGE(K2523:K2525)*0.8</f>
        <v>0</v>
      </c>
      <c r="L2526" s="57">
        <f>AVERAGE(L2523:L2525)*1</f>
        <v>1</v>
      </c>
      <c r="M2526" s="58">
        <f>SUM(H2526:L2526)</f>
        <v>1</v>
      </c>
    </row>
    <row r="2527" spans="1:13" ht="15" customHeight="1" thickTop="1" thickBot="1">
      <c r="A2527" s="59" t="s">
        <v>18</v>
      </c>
      <c r="B2527" s="45" t="s">
        <v>7</v>
      </c>
      <c r="C2527" s="45" t="s">
        <v>8</v>
      </c>
      <c r="D2527" s="45" t="s">
        <v>9</v>
      </c>
      <c r="E2527" s="45" t="s">
        <v>10</v>
      </c>
      <c r="F2527" s="45"/>
      <c r="G2527" s="46" t="s">
        <v>12</v>
      </c>
      <c r="H2527" s="45" t="s">
        <v>7</v>
      </c>
      <c r="I2527" s="45" t="s">
        <v>8</v>
      </c>
      <c r="J2527" s="45" t="s">
        <v>9</v>
      </c>
      <c r="K2527" s="45" t="s">
        <v>10</v>
      </c>
      <c r="L2527" s="60" t="s">
        <v>11</v>
      </c>
      <c r="M2527" s="46" t="s">
        <v>12</v>
      </c>
    </row>
    <row r="2528" spans="1:13" ht="15" customHeight="1" thickTop="1" thickBot="1">
      <c r="A2528" s="49" t="s">
        <v>19</v>
      </c>
      <c r="B2528" s="50"/>
      <c r="C2528" s="50"/>
      <c r="D2528" s="50"/>
      <c r="E2528" s="50"/>
      <c r="F2528" s="50">
        <v>24</v>
      </c>
      <c r="G2528" s="51">
        <f t="shared" ref="G2528:G2532" si="1002">SUM(B2528:F2528)</f>
        <v>24</v>
      </c>
      <c r="H2528" s="52">
        <f t="shared" ref="H2528:L2532" si="1003">IFERROR(B2528/$G$2528,0)</f>
        <v>0</v>
      </c>
      <c r="I2528" s="52">
        <f t="shared" si="1003"/>
        <v>0</v>
      </c>
      <c r="J2528" s="52">
        <f t="shared" si="1003"/>
        <v>0</v>
      </c>
      <c r="K2528" s="52">
        <f t="shared" si="1003"/>
        <v>0</v>
      </c>
      <c r="L2528" s="52">
        <f t="shared" si="1003"/>
        <v>1</v>
      </c>
      <c r="M2528" s="54" t="s">
        <v>14</v>
      </c>
    </row>
    <row r="2529" spans="1:13" ht="15" customHeight="1" thickTop="1" thickBot="1">
      <c r="A2529" s="49" t="s">
        <v>20</v>
      </c>
      <c r="B2529" s="50"/>
      <c r="C2529" s="50"/>
      <c r="D2529" s="50"/>
      <c r="E2529" s="50"/>
      <c r="F2529" s="50">
        <v>24</v>
      </c>
      <c r="G2529" s="51">
        <f t="shared" si="1002"/>
        <v>24</v>
      </c>
      <c r="H2529" s="52">
        <f t="shared" si="1003"/>
        <v>0</v>
      </c>
      <c r="I2529" s="52">
        <f t="shared" si="1003"/>
        <v>0</v>
      </c>
      <c r="J2529" s="52">
        <f t="shared" si="1003"/>
        <v>0</v>
      </c>
      <c r="K2529" s="52">
        <f t="shared" si="1003"/>
        <v>0</v>
      </c>
      <c r="L2529" s="52">
        <f t="shared" si="1003"/>
        <v>1</v>
      </c>
      <c r="M2529" s="54" t="s">
        <v>14</v>
      </c>
    </row>
    <row r="2530" spans="1:13" ht="15" customHeight="1" thickTop="1" thickBot="1">
      <c r="A2530" s="49" t="s">
        <v>21</v>
      </c>
      <c r="B2530" s="50"/>
      <c r="C2530" s="50"/>
      <c r="D2530" s="50"/>
      <c r="E2530" s="50"/>
      <c r="F2530" s="50">
        <v>24</v>
      </c>
      <c r="G2530" s="51">
        <f t="shared" si="1002"/>
        <v>24</v>
      </c>
      <c r="H2530" s="52">
        <f t="shared" si="1003"/>
        <v>0</v>
      </c>
      <c r="I2530" s="52">
        <f t="shared" si="1003"/>
        <v>0</v>
      </c>
      <c r="J2530" s="52">
        <f t="shared" si="1003"/>
        <v>0</v>
      </c>
      <c r="K2530" s="52">
        <f t="shared" si="1003"/>
        <v>0</v>
      </c>
      <c r="L2530" s="52">
        <f t="shared" si="1003"/>
        <v>1</v>
      </c>
      <c r="M2530" s="54" t="s">
        <v>14</v>
      </c>
    </row>
    <row r="2531" spans="1:13" ht="15" customHeight="1" thickTop="1" thickBot="1">
      <c r="A2531" s="49" t="s">
        <v>22</v>
      </c>
      <c r="B2531" s="50"/>
      <c r="C2531" s="50"/>
      <c r="D2531" s="50"/>
      <c r="E2531" s="50"/>
      <c r="F2531" s="50">
        <v>24</v>
      </c>
      <c r="G2531" s="51">
        <f t="shared" si="1002"/>
        <v>24</v>
      </c>
      <c r="H2531" s="52">
        <f t="shared" si="1003"/>
        <v>0</v>
      </c>
      <c r="I2531" s="52">
        <f t="shared" si="1003"/>
        <v>0</v>
      </c>
      <c r="J2531" s="52">
        <f t="shared" si="1003"/>
        <v>0</v>
      </c>
      <c r="K2531" s="52">
        <f t="shared" si="1003"/>
        <v>0</v>
      </c>
      <c r="L2531" s="52">
        <f t="shared" si="1003"/>
        <v>1</v>
      </c>
      <c r="M2531" s="54" t="s">
        <v>14</v>
      </c>
    </row>
    <row r="2532" spans="1:13" ht="15" customHeight="1" thickTop="1" thickBot="1">
      <c r="A2532" s="49" t="s">
        <v>23</v>
      </c>
      <c r="B2532" s="50"/>
      <c r="C2532" s="50"/>
      <c r="D2532" s="50"/>
      <c r="E2532" s="50"/>
      <c r="F2532" s="50">
        <v>24</v>
      </c>
      <c r="G2532" s="51">
        <f t="shared" si="1002"/>
        <v>24</v>
      </c>
      <c r="H2532" s="52">
        <f t="shared" si="1003"/>
        <v>0</v>
      </c>
      <c r="I2532" s="52">
        <f t="shared" si="1003"/>
        <v>0</v>
      </c>
      <c r="J2532" s="52">
        <f t="shared" si="1003"/>
        <v>0</v>
      </c>
      <c r="K2532" s="52">
        <f t="shared" si="1003"/>
        <v>0</v>
      </c>
      <c r="L2532" s="52">
        <f t="shared" si="1003"/>
        <v>1</v>
      </c>
      <c r="M2532" s="54"/>
    </row>
    <row r="2533" spans="1:13" ht="15" customHeight="1" thickTop="1" thickBot="1">
      <c r="A2533" s="55" t="s">
        <v>24</v>
      </c>
      <c r="B2533" s="56">
        <f t="shared" ref="B2533:E2533" si="1004">IFERROR(AVERAGE(B2528:B2532),0)</f>
        <v>0</v>
      </c>
      <c r="C2533" s="56">
        <f t="shared" si="1004"/>
        <v>0</v>
      </c>
      <c r="D2533" s="56">
        <f t="shared" si="1004"/>
        <v>0</v>
      </c>
      <c r="E2533" s="56">
        <f t="shared" si="1004"/>
        <v>0</v>
      </c>
      <c r="F2533" s="56"/>
      <c r="G2533" s="56">
        <f>SUM(AVERAGE(G2528:G2532))</f>
        <v>24</v>
      </c>
      <c r="H2533" s="58">
        <f>AVERAGE(H2528:H2532)*0.2</f>
        <v>0</v>
      </c>
      <c r="I2533" s="58">
        <f>AVERAGE(I2528:I2532)*0.4</f>
        <v>0</v>
      </c>
      <c r="J2533" s="58">
        <f>AVERAGE(J2528:J2532)*0.6</f>
        <v>0</v>
      </c>
      <c r="K2533" s="58">
        <f>AVERAGE(K2528:K2532)*0.8</f>
        <v>0</v>
      </c>
      <c r="L2533" s="61">
        <f>AVERAGE(L2528:L2532)*1</f>
        <v>1</v>
      </c>
      <c r="M2533" s="58">
        <f>SUM(H2533:L2533)</f>
        <v>1</v>
      </c>
    </row>
    <row r="2534" spans="1:13" ht="15" customHeight="1" thickTop="1" thickBot="1">
      <c r="A2534" s="59" t="s">
        <v>25</v>
      </c>
      <c r="B2534" s="45" t="s">
        <v>7</v>
      </c>
      <c r="C2534" s="45" t="s">
        <v>8</v>
      </c>
      <c r="D2534" s="45" t="s">
        <v>9</v>
      </c>
      <c r="E2534" s="45" t="s">
        <v>10</v>
      </c>
      <c r="F2534" s="45" t="s">
        <v>11</v>
      </c>
      <c r="G2534" s="46" t="s">
        <v>12</v>
      </c>
      <c r="H2534" s="45" t="s">
        <v>7</v>
      </c>
      <c r="I2534" s="45" t="s">
        <v>8</v>
      </c>
      <c r="J2534" s="45" t="s">
        <v>9</v>
      </c>
      <c r="K2534" s="45" t="s">
        <v>10</v>
      </c>
      <c r="L2534" s="60" t="s">
        <v>11</v>
      </c>
      <c r="M2534" s="46" t="s">
        <v>12</v>
      </c>
    </row>
    <row r="2535" spans="1:13" ht="15" customHeight="1" thickTop="1" thickBot="1">
      <c r="A2535" s="49" t="s">
        <v>26</v>
      </c>
      <c r="B2535" s="50"/>
      <c r="C2535" s="50"/>
      <c r="D2535" s="50"/>
      <c r="E2535" s="50"/>
      <c r="F2535" s="50">
        <v>24</v>
      </c>
      <c r="G2535" s="51">
        <f t="shared" ref="G2535:G2537" si="1005">SUM(B2535:F2535)</f>
        <v>24</v>
      </c>
      <c r="H2535" s="52">
        <f t="shared" ref="H2535:L2537" si="1006">IFERROR(B2535/$G$2535,0)</f>
        <v>0</v>
      </c>
      <c r="I2535" s="52">
        <f t="shared" si="1006"/>
        <v>0</v>
      </c>
      <c r="J2535" s="52">
        <f t="shared" si="1006"/>
        <v>0</v>
      </c>
      <c r="K2535" s="52">
        <f t="shared" si="1006"/>
        <v>0</v>
      </c>
      <c r="L2535" s="52">
        <f t="shared" si="1006"/>
        <v>1</v>
      </c>
      <c r="M2535" s="54" t="s">
        <v>14</v>
      </c>
    </row>
    <row r="2536" spans="1:13" ht="15" customHeight="1" thickTop="1" thickBot="1">
      <c r="A2536" s="49" t="s">
        <v>27</v>
      </c>
      <c r="B2536" s="50"/>
      <c r="C2536" s="50"/>
      <c r="D2536" s="50"/>
      <c r="E2536" s="50"/>
      <c r="F2536" s="50">
        <v>24</v>
      </c>
      <c r="G2536" s="51">
        <f t="shared" si="1005"/>
        <v>24</v>
      </c>
      <c r="H2536" s="52">
        <f t="shared" si="1006"/>
        <v>0</v>
      </c>
      <c r="I2536" s="52">
        <f t="shared" si="1006"/>
        <v>0</v>
      </c>
      <c r="J2536" s="52">
        <f t="shared" si="1006"/>
        <v>0</v>
      </c>
      <c r="K2536" s="52">
        <f t="shared" si="1006"/>
        <v>0</v>
      </c>
      <c r="L2536" s="52">
        <f t="shared" si="1006"/>
        <v>1</v>
      </c>
      <c r="M2536" s="54" t="s">
        <v>14</v>
      </c>
    </row>
    <row r="2537" spans="1:13" ht="15" customHeight="1" thickTop="1" thickBot="1">
      <c r="A2537" s="49" t="s">
        <v>28</v>
      </c>
      <c r="B2537" s="50"/>
      <c r="C2537" s="50"/>
      <c r="D2537" s="50"/>
      <c r="E2537" s="50"/>
      <c r="F2537" s="50">
        <v>24</v>
      </c>
      <c r="G2537" s="51">
        <f t="shared" si="1005"/>
        <v>24</v>
      </c>
      <c r="H2537" s="52">
        <f t="shared" si="1006"/>
        <v>0</v>
      </c>
      <c r="I2537" s="52">
        <f t="shared" si="1006"/>
        <v>0</v>
      </c>
      <c r="J2537" s="52">
        <f t="shared" si="1006"/>
        <v>0</v>
      </c>
      <c r="K2537" s="52">
        <f t="shared" si="1006"/>
        <v>0</v>
      </c>
      <c r="L2537" s="52">
        <f t="shared" si="1006"/>
        <v>1</v>
      </c>
      <c r="M2537" s="54" t="s">
        <v>14</v>
      </c>
    </row>
    <row r="2538" spans="1:13" ht="15" customHeight="1" thickTop="1" thickBot="1">
      <c r="A2538" s="55" t="s">
        <v>24</v>
      </c>
      <c r="B2538" s="56">
        <f t="shared" ref="B2538:F2538" si="1007">IFERROR(AVERAGE(B2535:B2537),0)</f>
        <v>0</v>
      </c>
      <c r="C2538" s="56">
        <f t="shared" si="1007"/>
        <v>0</v>
      </c>
      <c r="D2538" s="62">
        <f t="shared" si="1007"/>
        <v>0</v>
      </c>
      <c r="E2538" s="62">
        <f t="shared" si="1007"/>
        <v>0</v>
      </c>
      <c r="F2538" s="62">
        <f t="shared" si="1007"/>
        <v>24</v>
      </c>
      <c r="G2538" s="62">
        <f>SUM(AVERAGE(G2535:G2537))</f>
        <v>24</v>
      </c>
      <c r="H2538" s="58">
        <f>AVERAGE(H2535:H2537)*0.2</f>
        <v>0</v>
      </c>
      <c r="I2538" s="58">
        <f>AVERAGE(I2535:I2537)*0.4</f>
        <v>0</v>
      </c>
      <c r="J2538" s="58">
        <f>AVERAGE(J2535:J2537)*0.6</f>
        <v>0</v>
      </c>
      <c r="K2538" s="58">
        <f>AVERAGE(K2535:K2537)*0.8</f>
        <v>0</v>
      </c>
      <c r="L2538" s="61">
        <f>AVERAGE(L2535:L2537)*1</f>
        <v>1</v>
      </c>
      <c r="M2538" s="63">
        <f>SUM(H2538:L2538)</f>
        <v>1</v>
      </c>
    </row>
    <row r="2539" spans="1:13" ht="15" customHeight="1" thickTop="1" thickBot="1">
      <c r="A2539" s="44" t="s">
        <v>29</v>
      </c>
      <c r="B2539" s="45" t="s">
        <v>7</v>
      </c>
      <c r="C2539" s="45" t="s">
        <v>8</v>
      </c>
      <c r="D2539" s="45" t="s">
        <v>9</v>
      </c>
      <c r="E2539" s="45" t="s">
        <v>10</v>
      </c>
      <c r="F2539" s="45" t="s">
        <v>11</v>
      </c>
      <c r="G2539" s="46" t="s">
        <v>12</v>
      </c>
      <c r="H2539" s="45" t="s">
        <v>7</v>
      </c>
      <c r="I2539" s="45" t="s">
        <v>8</v>
      </c>
      <c r="J2539" s="45" t="s">
        <v>9</v>
      </c>
      <c r="K2539" s="45" t="s">
        <v>10</v>
      </c>
      <c r="L2539" s="60" t="s">
        <v>11</v>
      </c>
      <c r="M2539" s="46" t="s">
        <v>12</v>
      </c>
    </row>
    <row r="2540" spans="1:13" ht="15" customHeight="1" thickTop="1" thickBot="1">
      <c r="A2540" s="64" t="s">
        <v>30</v>
      </c>
      <c r="B2540" s="65"/>
      <c r="C2540" s="65"/>
      <c r="D2540" s="65"/>
      <c r="E2540" s="50"/>
      <c r="F2540" s="50">
        <v>24</v>
      </c>
      <c r="G2540" s="66">
        <f t="shared" ref="G2540:G2543" si="1008">SUM(B2540:F2540)</f>
        <v>24</v>
      </c>
      <c r="H2540" s="67">
        <f t="shared" ref="H2540:L2543" si="1009">IFERROR(B2540/$G$2540,0)</f>
        <v>0</v>
      </c>
      <c r="I2540" s="67">
        <f t="shared" si="1009"/>
        <v>0</v>
      </c>
      <c r="J2540" s="67">
        <f t="shared" si="1009"/>
        <v>0</v>
      </c>
      <c r="K2540" s="67">
        <f t="shared" si="1009"/>
        <v>0</v>
      </c>
      <c r="L2540" s="67">
        <f t="shared" si="1009"/>
        <v>1</v>
      </c>
      <c r="M2540" s="54" t="s">
        <v>14</v>
      </c>
    </row>
    <row r="2541" spans="1:13" ht="15" customHeight="1" thickTop="1" thickBot="1">
      <c r="A2541" s="64" t="s">
        <v>31</v>
      </c>
      <c r="B2541" s="65"/>
      <c r="C2541" s="65"/>
      <c r="D2541" s="65"/>
      <c r="E2541" s="50"/>
      <c r="F2541" s="50">
        <v>24</v>
      </c>
      <c r="G2541" s="66">
        <f t="shared" si="1008"/>
        <v>24</v>
      </c>
      <c r="H2541" s="67">
        <f t="shared" si="1009"/>
        <v>0</v>
      </c>
      <c r="I2541" s="67">
        <f t="shared" si="1009"/>
        <v>0</v>
      </c>
      <c r="J2541" s="67">
        <f t="shared" si="1009"/>
        <v>0</v>
      </c>
      <c r="K2541" s="67">
        <f t="shared" si="1009"/>
        <v>0</v>
      </c>
      <c r="L2541" s="67">
        <f t="shared" si="1009"/>
        <v>1</v>
      </c>
      <c r="M2541" s="54" t="s">
        <v>14</v>
      </c>
    </row>
    <row r="2542" spans="1:13" ht="15" customHeight="1" thickTop="1" thickBot="1">
      <c r="A2542" s="64" t="s">
        <v>32</v>
      </c>
      <c r="B2542" s="65"/>
      <c r="C2542" s="65"/>
      <c r="D2542" s="65"/>
      <c r="E2542" s="50"/>
      <c r="F2542" s="50">
        <v>24</v>
      </c>
      <c r="G2542" s="66">
        <f t="shared" si="1008"/>
        <v>24</v>
      </c>
      <c r="H2542" s="67">
        <f t="shared" si="1009"/>
        <v>0</v>
      </c>
      <c r="I2542" s="67">
        <f t="shared" si="1009"/>
        <v>0</v>
      </c>
      <c r="J2542" s="67">
        <f t="shared" si="1009"/>
        <v>0</v>
      </c>
      <c r="K2542" s="67">
        <f t="shared" si="1009"/>
        <v>0</v>
      </c>
      <c r="L2542" s="67">
        <f t="shared" si="1009"/>
        <v>1</v>
      </c>
      <c r="M2542" s="54" t="s">
        <v>14</v>
      </c>
    </row>
    <row r="2543" spans="1:13" ht="15" customHeight="1" thickTop="1" thickBot="1">
      <c r="A2543" s="64" t="s">
        <v>33</v>
      </c>
      <c r="B2543" s="65"/>
      <c r="C2543" s="65"/>
      <c r="D2543" s="65"/>
      <c r="E2543" s="50"/>
      <c r="F2543" s="50">
        <v>24</v>
      </c>
      <c r="G2543" s="66">
        <f t="shared" si="1008"/>
        <v>24</v>
      </c>
      <c r="H2543" s="67">
        <f t="shared" si="1009"/>
        <v>0</v>
      </c>
      <c r="I2543" s="67">
        <f t="shared" si="1009"/>
        <v>0</v>
      </c>
      <c r="J2543" s="67">
        <f t="shared" si="1009"/>
        <v>0</v>
      </c>
      <c r="K2543" s="67">
        <f t="shared" si="1009"/>
        <v>0</v>
      </c>
      <c r="L2543" s="67">
        <f t="shared" si="1009"/>
        <v>1</v>
      </c>
      <c r="M2543" s="54" t="s">
        <v>14</v>
      </c>
    </row>
    <row r="2544" spans="1:13" ht="15" customHeight="1" thickTop="1" thickBot="1">
      <c r="A2544" s="68" t="s">
        <v>24</v>
      </c>
      <c r="B2544" s="69">
        <f t="shared" ref="B2544:F2544" si="1010">IFERROR(AVERAGE(B2540:B2543),0)</f>
        <v>0</v>
      </c>
      <c r="C2544" s="69">
        <f t="shared" si="1010"/>
        <v>0</v>
      </c>
      <c r="D2544" s="69">
        <f t="shared" si="1010"/>
        <v>0</v>
      </c>
      <c r="E2544" s="69">
        <f t="shared" si="1010"/>
        <v>0</v>
      </c>
      <c r="F2544" s="69">
        <f t="shared" si="1010"/>
        <v>24</v>
      </c>
      <c r="G2544" s="69">
        <f>SUM(AVERAGE(G2540:G2543))</f>
        <v>24</v>
      </c>
      <c r="H2544" s="63">
        <f>AVERAGE(H2540:H2543)*0.2</f>
        <v>0</v>
      </c>
      <c r="I2544" s="63">
        <f>AVERAGE(I2540:I2543)*0.4</f>
        <v>0</v>
      </c>
      <c r="J2544" s="63">
        <f>AVERAGE(J2540:J2543)*0.6</f>
        <v>0</v>
      </c>
      <c r="K2544" s="63">
        <f>AVERAGE(K2540:K2543)*0.8</f>
        <v>0</v>
      </c>
      <c r="L2544" s="70">
        <f>AVERAGE(L2540:L2543)*1</f>
        <v>1</v>
      </c>
      <c r="M2544" s="63">
        <f>SUM(H2544:L2544)</f>
        <v>1</v>
      </c>
    </row>
    <row r="2545" spans="1:13" ht="15" customHeight="1" thickTop="1" thickBot="1">
      <c r="A2545" s="71" t="s">
        <v>114</v>
      </c>
      <c r="B2545" s="72"/>
      <c r="C2545" s="72"/>
      <c r="D2545" s="72"/>
      <c r="E2545" s="72"/>
      <c r="F2545" s="72"/>
      <c r="G2545" s="73">
        <f>SUM(B2545:F2545)</f>
        <v>0</v>
      </c>
      <c r="H2545" s="74">
        <f t="shared" ref="H2545:L2545" si="1011">IFERROR(B2545/$G$2545,0)</f>
        <v>0</v>
      </c>
      <c r="I2545" s="74">
        <f t="shared" si="1011"/>
        <v>0</v>
      </c>
      <c r="J2545" s="74">
        <f t="shared" si="1011"/>
        <v>0</v>
      </c>
      <c r="K2545" s="74">
        <f t="shared" si="1011"/>
        <v>0</v>
      </c>
      <c r="L2545" s="74">
        <f t="shared" si="1011"/>
        <v>0</v>
      </c>
      <c r="M2545" s="54" t="s">
        <v>14</v>
      </c>
    </row>
    <row r="2546" spans="1:13" ht="15" customHeight="1" thickTop="1" thickBot="1">
      <c r="A2546" s="170" t="s">
        <v>35</v>
      </c>
      <c r="B2546" s="171"/>
      <c r="C2546" s="171"/>
      <c r="D2546" s="171"/>
      <c r="E2546" s="171"/>
      <c r="F2546" s="172"/>
      <c r="G2546" s="75">
        <v>24</v>
      </c>
      <c r="H2546" s="63" t="s">
        <v>14</v>
      </c>
      <c r="I2546" s="63" t="s">
        <v>14</v>
      </c>
      <c r="J2546" s="63" t="s">
        <v>14</v>
      </c>
      <c r="K2546" s="63" t="s">
        <v>14</v>
      </c>
      <c r="L2546" s="63" t="s">
        <v>14</v>
      </c>
      <c r="M2546" s="63">
        <f>(M2526+M2533+M2538+M2544)/4</f>
        <v>1</v>
      </c>
    </row>
    <row r="2547" spans="1:13" ht="15" customHeight="1" thickTop="1">
      <c r="A2547" s="37"/>
      <c r="B2547" s="37"/>
      <c r="C2547" s="37"/>
      <c r="D2547" s="37"/>
      <c r="E2547" s="37"/>
      <c r="F2547" s="37"/>
      <c r="G2547" s="37"/>
      <c r="H2547" s="37"/>
      <c r="I2547" s="37"/>
      <c r="J2547" s="37"/>
      <c r="K2547" s="37"/>
      <c r="L2547" s="37"/>
      <c r="M2547" s="37"/>
    </row>
    <row r="2548" spans="1:13" ht="15" customHeight="1" thickBot="1">
      <c r="A2548" s="37"/>
      <c r="B2548" s="37"/>
      <c r="C2548" s="37"/>
      <c r="D2548" s="37"/>
      <c r="E2548" s="37"/>
      <c r="F2548" s="37"/>
      <c r="G2548" s="37"/>
      <c r="H2548" s="37"/>
      <c r="I2548" s="37"/>
      <c r="J2548" s="37"/>
      <c r="K2548" s="37"/>
      <c r="L2548" s="37"/>
      <c r="M2548" s="37"/>
    </row>
    <row r="2549" spans="1:13" ht="15" customHeight="1" thickTop="1" thickBot="1">
      <c r="A2549" s="39" t="s">
        <v>0</v>
      </c>
      <c r="B2549" s="153" t="s">
        <v>55</v>
      </c>
      <c r="C2549" s="154"/>
      <c r="D2549" s="154"/>
      <c r="E2549" s="154"/>
      <c r="F2549" s="154"/>
      <c r="G2549" s="155"/>
      <c r="H2549" s="156" t="s">
        <v>111</v>
      </c>
      <c r="I2549" s="157"/>
      <c r="J2549" s="158"/>
      <c r="K2549" s="40" t="s">
        <v>2</v>
      </c>
      <c r="L2549" s="159">
        <v>45311</v>
      </c>
      <c r="M2549" s="160"/>
    </row>
    <row r="2550" spans="1:13" ht="15" customHeight="1" thickBot="1">
      <c r="A2550" s="161" t="s">
        <v>3</v>
      </c>
      <c r="B2550" s="162"/>
      <c r="C2550" s="162"/>
      <c r="D2550" s="162"/>
      <c r="E2550" s="162"/>
      <c r="F2550" s="162"/>
      <c r="G2550" s="163"/>
      <c r="H2550" s="41" t="s">
        <v>112</v>
      </c>
      <c r="I2550" s="167">
        <v>22</v>
      </c>
      <c r="J2550" s="155"/>
      <c r="K2550" s="42"/>
      <c r="L2550" s="41"/>
      <c r="M2550" s="41"/>
    </row>
    <row r="2551" spans="1:13" ht="15" customHeight="1" thickBot="1">
      <c r="A2551" s="164"/>
      <c r="B2551" s="165"/>
      <c r="C2551" s="165"/>
      <c r="D2551" s="165"/>
      <c r="E2551" s="165"/>
      <c r="F2551" s="165"/>
      <c r="G2551" s="166"/>
      <c r="H2551" s="41" t="s">
        <v>113</v>
      </c>
      <c r="I2551" s="167">
        <v>2</v>
      </c>
      <c r="J2551" s="155"/>
      <c r="K2551" s="41"/>
      <c r="L2551" s="41"/>
      <c r="M2551" s="41"/>
    </row>
    <row r="2552" spans="1:13" ht="15" customHeight="1" thickBot="1">
      <c r="A2552" s="43" t="s">
        <v>4</v>
      </c>
      <c r="B2552" s="168" t="s">
        <v>5</v>
      </c>
      <c r="C2552" s="169"/>
      <c r="D2552" s="169"/>
      <c r="E2552" s="169"/>
      <c r="F2552" s="169"/>
      <c r="G2552" s="169"/>
      <c r="H2552" s="167" t="s">
        <v>5</v>
      </c>
      <c r="I2552" s="154"/>
      <c r="J2552" s="154"/>
      <c r="K2552" s="154"/>
      <c r="L2552" s="154"/>
      <c r="M2552" s="155"/>
    </row>
    <row r="2553" spans="1:13" ht="15" customHeight="1" thickTop="1" thickBot="1">
      <c r="A2553" s="44" t="s">
        <v>6</v>
      </c>
      <c r="B2553" s="45" t="s">
        <v>7</v>
      </c>
      <c r="C2553" s="45" t="s">
        <v>8</v>
      </c>
      <c r="D2553" s="45" t="s">
        <v>9</v>
      </c>
      <c r="E2553" s="45" t="s">
        <v>10</v>
      </c>
      <c r="F2553" s="45" t="s">
        <v>11</v>
      </c>
      <c r="G2553" s="46" t="s">
        <v>12</v>
      </c>
      <c r="H2553" s="47" t="s">
        <v>7</v>
      </c>
      <c r="I2553" s="47" t="s">
        <v>8</v>
      </c>
      <c r="J2553" s="47" t="s">
        <v>9</v>
      </c>
      <c r="K2553" s="47" t="s">
        <v>10</v>
      </c>
      <c r="L2553" s="47" t="s">
        <v>11</v>
      </c>
      <c r="M2553" s="48" t="s">
        <v>12</v>
      </c>
    </row>
    <row r="2554" spans="1:13" ht="15" customHeight="1" thickTop="1" thickBot="1">
      <c r="A2554" s="49" t="s">
        <v>13</v>
      </c>
      <c r="B2554" s="50"/>
      <c r="C2554" s="50"/>
      <c r="D2554" s="50"/>
      <c r="E2554" s="50">
        <v>1</v>
      </c>
      <c r="F2554" s="50">
        <v>23</v>
      </c>
      <c r="G2554" s="51">
        <f t="shared" ref="G2554:G2556" si="1012">SUM(B2554:F2554)</f>
        <v>24</v>
      </c>
      <c r="H2554" s="52">
        <f t="shared" ref="H2554:L2556" si="1013">IFERROR(B2554/$G$2554,0)</f>
        <v>0</v>
      </c>
      <c r="I2554" s="52">
        <f t="shared" si="1013"/>
        <v>0</v>
      </c>
      <c r="J2554" s="52">
        <f t="shared" si="1013"/>
        <v>0</v>
      </c>
      <c r="K2554" s="52">
        <f t="shared" si="1013"/>
        <v>4.1666666666666664E-2</v>
      </c>
      <c r="L2554" s="52">
        <f t="shared" si="1013"/>
        <v>0.95833333333333337</v>
      </c>
      <c r="M2554" s="53" t="s">
        <v>14</v>
      </c>
    </row>
    <row r="2555" spans="1:13" ht="15" customHeight="1" thickTop="1" thickBot="1">
      <c r="A2555" s="49" t="s">
        <v>15</v>
      </c>
      <c r="B2555" s="50"/>
      <c r="C2555" s="50"/>
      <c r="D2555" s="50"/>
      <c r="E2555" s="50"/>
      <c r="F2555" s="50">
        <v>24</v>
      </c>
      <c r="G2555" s="51">
        <f t="shared" si="1012"/>
        <v>24</v>
      </c>
      <c r="H2555" s="52">
        <f t="shared" si="1013"/>
        <v>0</v>
      </c>
      <c r="I2555" s="52">
        <f t="shared" si="1013"/>
        <v>0</v>
      </c>
      <c r="J2555" s="52">
        <f t="shared" si="1013"/>
        <v>0</v>
      </c>
      <c r="K2555" s="52">
        <f t="shared" si="1013"/>
        <v>0</v>
      </c>
      <c r="L2555" s="52">
        <f t="shared" si="1013"/>
        <v>1</v>
      </c>
      <c r="M2555" s="54" t="s">
        <v>14</v>
      </c>
    </row>
    <row r="2556" spans="1:13" ht="15" customHeight="1" thickTop="1" thickBot="1">
      <c r="A2556" s="49" t="s">
        <v>16</v>
      </c>
      <c r="B2556" s="50"/>
      <c r="C2556" s="50"/>
      <c r="D2556" s="50"/>
      <c r="E2556" s="50">
        <v>1</v>
      </c>
      <c r="F2556" s="50">
        <v>23</v>
      </c>
      <c r="G2556" s="51">
        <f t="shared" si="1012"/>
        <v>24</v>
      </c>
      <c r="H2556" s="52">
        <f t="shared" si="1013"/>
        <v>0</v>
      </c>
      <c r="I2556" s="52">
        <f t="shared" si="1013"/>
        <v>0</v>
      </c>
      <c r="J2556" s="52">
        <f t="shared" si="1013"/>
        <v>0</v>
      </c>
      <c r="K2556" s="52">
        <f t="shared" si="1013"/>
        <v>4.1666666666666664E-2</v>
      </c>
      <c r="L2556" s="52">
        <f t="shared" si="1013"/>
        <v>0.95833333333333337</v>
      </c>
      <c r="M2556" s="54" t="s">
        <v>14</v>
      </c>
    </row>
    <row r="2557" spans="1:13" ht="15" customHeight="1" thickTop="1" thickBot="1">
      <c r="A2557" s="55" t="s">
        <v>17</v>
      </c>
      <c r="B2557" s="56">
        <f t="shared" ref="B2557:E2557" si="1014">IFERROR(AVERAGE(B2554:B2556),0)</f>
        <v>0</v>
      </c>
      <c r="C2557" s="56">
        <f t="shared" si="1014"/>
        <v>0</v>
      </c>
      <c r="D2557" s="56">
        <f t="shared" si="1014"/>
        <v>0</v>
      </c>
      <c r="E2557" s="56">
        <f t="shared" si="1014"/>
        <v>1</v>
      </c>
      <c r="F2557" s="56"/>
      <c r="G2557" s="56">
        <f>SUM(AVERAGE(G2554:G2556))</f>
        <v>24</v>
      </c>
      <c r="H2557" s="57">
        <f>AVERAGE(H2554:H2556)*0.2</f>
        <v>0</v>
      </c>
      <c r="I2557" s="57">
        <f>AVERAGE(I2554:I2556)*0.4</f>
        <v>0</v>
      </c>
      <c r="J2557" s="57">
        <f>AVERAGE(J2554:J2556)*0.6</f>
        <v>0</v>
      </c>
      <c r="K2557" s="57">
        <f>AVERAGE(K2554:K2556)*0.8</f>
        <v>2.2222222222222223E-2</v>
      </c>
      <c r="L2557" s="57">
        <f>AVERAGE(L2554:L2556)*1</f>
        <v>0.97222222222222232</v>
      </c>
      <c r="M2557" s="58">
        <f>SUM(H2557:L2557)</f>
        <v>0.99444444444444458</v>
      </c>
    </row>
    <row r="2558" spans="1:13" ht="15" customHeight="1" thickTop="1" thickBot="1">
      <c r="A2558" s="59" t="s">
        <v>18</v>
      </c>
      <c r="B2558" s="45" t="s">
        <v>7</v>
      </c>
      <c r="C2558" s="45" t="s">
        <v>8</v>
      </c>
      <c r="D2558" s="45" t="s">
        <v>9</v>
      </c>
      <c r="E2558" s="45" t="s">
        <v>10</v>
      </c>
      <c r="F2558" s="45"/>
      <c r="G2558" s="46" t="s">
        <v>12</v>
      </c>
      <c r="H2558" s="45" t="s">
        <v>7</v>
      </c>
      <c r="I2558" s="45" t="s">
        <v>8</v>
      </c>
      <c r="J2558" s="45" t="s">
        <v>9</v>
      </c>
      <c r="K2558" s="45" t="s">
        <v>10</v>
      </c>
      <c r="L2558" s="60" t="s">
        <v>11</v>
      </c>
      <c r="M2558" s="46" t="s">
        <v>12</v>
      </c>
    </row>
    <row r="2559" spans="1:13" ht="15" customHeight="1" thickTop="1" thickBot="1">
      <c r="A2559" s="49" t="s">
        <v>19</v>
      </c>
      <c r="B2559" s="50"/>
      <c r="C2559" s="50"/>
      <c r="D2559" s="50"/>
      <c r="E2559" s="50">
        <v>2</v>
      </c>
      <c r="F2559" s="50">
        <v>22</v>
      </c>
      <c r="G2559" s="51">
        <f t="shared" ref="G2559:G2563" si="1015">SUM(B2559:F2559)</f>
        <v>24</v>
      </c>
      <c r="H2559" s="52">
        <f t="shared" ref="H2559:L2563" si="1016">IFERROR(B2559/$G$2559,0)</f>
        <v>0</v>
      </c>
      <c r="I2559" s="52">
        <f t="shared" si="1016"/>
        <v>0</v>
      </c>
      <c r="J2559" s="52">
        <f t="shared" si="1016"/>
        <v>0</v>
      </c>
      <c r="K2559" s="52">
        <f t="shared" si="1016"/>
        <v>8.3333333333333329E-2</v>
      </c>
      <c r="L2559" s="52">
        <f t="shared" si="1016"/>
        <v>0.91666666666666663</v>
      </c>
      <c r="M2559" s="54" t="s">
        <v>14</v>
      </c>
    </row>
    <row r="2560" spans="1:13" ht="15" customHeight="1" thickTop="1" thickBot="1">
      <c r="A2560" s="49" t="s">
        <v>20</v>
      </c>
      <c r="B2560" s="50"/>
      <c r="C2560" s="50"/>
      <c r="D2560" s="50"/>
      <c r="E2560" s="50">
        <v>1</v>
      </c>
      <c r="F2560" s="50">
        <v>23</v>
      </c>
      <c r="G2560" s="51">
        <f t="shared" si="1015"/>
        <v>24</v>
      </c>
      <c r="H2560" s="52">
        <f t="shared" si="1016"/>
        <v>0</v>
      </c>
      <c r="I2560" s="52">
        <f t="shared" si="1016"/>
        <v>0</v>
      </c>
      <c r="J2560" s="52">
        <f t="shared" si="1016"/>
        <v>0</v>
      </c>
      <c r="K2560" s="52">
        <f t="shared" si="1016"/>
        <v>4.1666666666666664E-2</v>
      </c>
      <c r="L2560" s="52">
        <f t="shared" si="1016"/>
        <v>0.95833333333333337</v>
      </c>
      <c r="M2560" s="54" t="s">
        <v>14</v>
      </c>
    </row>
    <row r="2561" spans="1:13" ht="15" customHeight="1" thickTop="1" thickBot="1">
      <c r="A2561" s="49" t="s">
        <v>21</v>
      </c>
      <c r="B2561" s="50"/>
      <c r="C2561" s="50"/>
      <c r="D2561" s="50"/>
      <c r="E2561" s="50">
        <v>2</v>
      </c>
      <c r="F2561" s="50">
        <v>22</v>
      </c>
      <c r="G2561" s="51">
        <f t="shared" si="1015"/>
        <v>24</v>
      </c>
      <c r="H2561" s="52">
        <f t="shared" si="1016"/>
        <v>0</v>
      </c>
      <c r="I2561" s="52">
        <f t="shared" si="1016"/>
        <v>0</v>
      </c>
      <c r="J2561" s="52">
        <f t="shared" si="1016"/>
        <v>0</v>
      </c>
      <c r="K2561" s="52">
        <f t="shared" si="1016"/>
        <v>8.3333333333333329E-2</v>
      </c>
      <c r="L2561" s="52">
        <f t="shared" si="1016"/>
        <v>0.91666666666666663</v>
      </c>
      <c r="M2561" s="54" t="s">
        <v>14</v>
      </c>
    </row>
    <row r="2562" spans="1:13" ht="15" customHeight="1" thickTop="1" thickBot="1">
      <c r="A2562" s="49" t="s">
        <v>22</v>
      </c>
      <c r="B2562" s="50"/>
      <c r="C2562" s="50"/>
      <c r="D2562" s="50"/>
      <c r="E2562" s="50">
        <v>2</v>
      </c>
      <c r="F2562" s="50">
        <v>22</v>
      </c>
      <c r="G2562" s="51">
        <f t="shared" si="1015"/>
        <v>24</v>
      </c>
      <c r="H2562" s="52">
        <f t="shared" si="1016"/>
        <v>0</v>
      </c>
      <c r="I2562" s="52">
        <f t="shared" si="1016"/>
        <v>0</v>
      </c>
      <c r="J2562" s="52">
        <f t="shared" si="1016"/>
        <v>0</v>
      </c>
      <c r="K2562" s="52">
        <f t="shared" si="1016"/>
        <v>8.3333333333333329E-2</v>
      </c>
      <c r="L2562" s="52">
        <f t="shared" si="1016"/>
        <v>0.91666666666666663</v>
      </c>
      <c r="M2562" s="54" t="s">
        <v>14</v>
      </c>
    </row>
    <row r="2563" spans="1:13" ht="15" customHeight="1" thickTop="1" thickBot="1">
      <c r="A2563" s="49" t="s">
        <v>23</v>
      </c>
      <c r="B2563" s="50"/>
      <c r="C2563" s="50"/>
      <c r="D2563" s="50"/>
      <c r="E2563" s="50">
        <v>3</v>
      </c>
      <c r="F2563" s="50">
        <v>21</v>
      </c>
      <c r="G2563" s="51">
        <f t="shared" si="1015"/>
        <v>24</v>
      </c>
      <c r="H2563" s="52">
        <f t="shared" si="1016"/>
        <v>0</v>
      </c>
      <c r="I2563" s="52">
        <f t="shared" si="1016"/>
        <v>0</v>
      </c>
      <c r="J2563" s="52">
        <f t="shared" si="1016"/>
        <v>0</v>
      </c>
      <c r="K2563" s="52">
        <f t="shared" si="1016"/>
        <v>0.125</v>
      </c>
      <c r="L2563" s="52">
        <f t="shared" si="1016"/>
        <v>0.875</v>
      </c>
      <c r="M2563" s="54"/>
    </row>
    <row r="2564" spans="1:13" ht="15" customHeight="1" thickTop="1" thickBot="1">
      <c r="A2564" s="55" t="s">
        <v>24</v>
      </c>
      <c r="B2564" s="56">
        <f t="shared" ref="B2564:E2564" si="1017">IFERROR(AVERAGE(B2559:B2563),0)</f>
        <v>0</v>
      </c>
      <c r="C2564" s="56">
        <f t="shared" si="1017"/>
        <v>0</v>
      </c>
      <c r="D2564" s="56">
        <f t="shared" si="1017"/>
        <v>0</v>
      </c>
      <c r="E2564" s="56">
        <f t="shared" si="1017"/>
        <v>2</v>
      </c>
      <c r="F2564" s="56"/>
      <c r="G2564" s="56">
        <f>SUM(AVERAGE(G2559:G2563))</f>
        <v>24</v>
      </c>
      <c r="H2564" s="58">
        <f>AVERAGE(H2559:H2563)*0.2</f>
        <v>0</v>
      </c>
      <c r="I2564" s="58">
        <f>AVERAGE(I2559:I2563)*0.4</f>
        <v>0</v>
      </c>
      <c r="J2564" s="58">
        <f>AVERAGE(J2559:J2563)*0.6</f>
        <v>0</v>
      </c>
      <c r="K2564" s="58">
        <f>AVERAGE(K2559:K2563)*0.8</f>
        <v>6.6666666666666666E-2</v>
      </c>
      <c r="L2564" s="61">
        <f>AVERAGE(L2559:L2563)*1</f>
        <v>0.91666666666666663</v>
      </c>
      <c r="M2564" s="58">
        <f>SUM(H2564:L2564)</f>
        <v>0.98333333333333328</v>
      </c>
    </row>
    <row r="2565" spans="1:13" ht="15" customHeight="1" thickTop="1" thickBot="1">
      <c r="A2565" s="59" t="s">
        <v>25</v>
      </c>
      <c r="B2565" s="45" t="s">
        <v>7</v>
      </c>
      <c r="C2565" s="45" t="s">
        <v>8</v>
      </c>
      <c r="D2565" s="45" t="s">
        <v>9</v>
      </c>
      <c r="E2565" s="45" t="s">
        <v>10</v>
      </c>
      <c r="F2565" s="45" t="s">
        <v>11</v>
      </c>
      <c r="G2565" s="46" t="s">
        <v>12</v>
      </c>
      <c r="H2565" s="45" t="s">
        <v>7</v>
      </c>
      <c r="I2565" s="45" t="s">
        <v>8</v>
      </c>
      <c r="J2565" s="45" t="s">
        <v>9</v>
      </c>
      <c r="K2565" s="45" t="s">
        <v>10</v>
      </c>
      <c r="L2565" s="60" t="s">
        <v>11</v>
      </c>
      <c r="M2565" s="46" t="s">
        <v>12</v>
      </c>
    </row>
    <row r="2566" spans="1:13" ht="15" customHeight="1" thickTop="1" thickBot="1">
      <c r="A2566" s="49" t="s">
        <v>26</v>
      </c>
      <c r="B2566" s="50"/>
      <c r="C2566" s="50">
        <v>1</v>
      </c>
      <c r="D2566" s="50"/>
      <c r="E2566" s="50">
        <v>5</v>
      </c>
      <c r="F2566" s="50">
        <v>18</v>
      </c>
      <c r="G2566" s="51">
        <f t="shared" ref="G2566:G2568" si="1018">SUM(B2566:F2566)</f>
        <v>24</v>
      </c>
      <c r="H2566" s="52">
        <f t="shared" ref="H2566:L2568" si="1019">IFERROR(B2566/$G$2566,0)</f>
        <v>0</v>
      </c>
      <c r="I2566" s="52">
        <f t="shared" si="1019"/>
        <v>4.1666666666666664E-2</v>
      </c>
      <c r="J2566" s="52">
        <f t="shared" si="1019"/>
        <v>0</v>
      </c>
      <c r="K2566" s="52">
        <f t="shared" si="1019"/>
        <v>0.20833333333333334</v>
      </c>
      <c r="L2566" s="52">
        <f t="shared" si="1019"/>
        <v>0.75</v>
      </c>
      <c r="M2566" s="54" t="s">
        <v>14</v>
      </c>
    </row>
    <row r="2567" spans="1:13" ht="15" customHeight="1" thickTop="1" thickBot="1">
      <c r="A2567" s="49" t="s">
        <v>27</v>
      </c>
      <c r="B2567" s="50"/>
      <c r="C2567" s="50"/>
      <c r="D2567" s="50">
        <v>2</v>
      </c>
      <c r="E2567" s="50">
        <v>4</v>
      </c>
      <c r="F2567" s="50">
        <v>18</v>
      </c>
      <c r="G2567" s="51">
        <f t="shared" si="1018"/>
        <v>24</v>
      </c>
      <c r="H2567" s="52">
        <f t="shared" si="1019"/>
        <v>0</v>
      </c>
      <c r="I2567" s="52">
        <f t="shared" si="1019"/>
        <v>0</v>
      </c>
      <c r="J2567" s="52">
        <f t="shared" si="1019"/>
        <v>8.3333333333333329E-2</v>
      </c>
      <c r="K2567" s="52">
        <f t="shared" si="1019"/>
        <v>0.16666666666666666</v>
      </c>
      <c r="L2567" s="52">
        <f t="shared" si="1019"/>
        <v>0.75</v>
      </c>
      <c r="M2567" s="54" t="s">
        <v>14</v>
      </c>
    </row>
    <row r="2568" spans="1:13" ht="15" customHeight="1" thickTop="1" thickBot="1">
      <c r="A2568" s="49" t="s">
        <v>28</v>
      </c>
      <c r="B2568" s="50"/>
      <c r="C2568" s="50"/>
      <c r="D2568" s="50">
        <v>1</v>
      </c>
      <c r="E2568" s="50">
        <v>3</v>
      </c>
      <c r="F2568" s="50">
        <v>20</v>
      </c>
      <c r="G2568" s="51">
        <f t="shared" si="1018"/>
        <v>24</v>
      </c>
      <c r="H2568" s="52">
        <f t="shared" si="1019"/>
        <v>0</v>
      </c>
      <c r="I2568" s="52">
        <f t="shared" si="1019"/>
        <v>0</v>
      </c>
      <c r="J2568" s="52">
        <f t="shared" si="1019"/>
        <v>4.1666666666666664E-2</v>
      </c>
      <c r="K2568" s="52">
        <f t="shared" si="1019"/>
        <v>0.125</v>
      </c>
      <c r="L2568" s="52">
        <f t="shared" si="1019"/>
        <v>0.83333333333333337</v>
      </c>
      <c r="M2568" s="54" t="s">
        <v>14</v>
      </c>
    </row>
    <row r="2569" spans="1:13" ht="15" customHeight="1" thickTop="1" thickBot="1">
      <c r="A2569" s="55" t="s">
        <v>24</v>
      </c>
      <c r="B2569" s="56">
        <f t="shared" ref="B2569:F2569" si="1020">IFERROR(AVERAGE(B2566:B2568),0)</f>
        <v>0</v>
      </c>
      <c r="C2569" s="56">
        <f t="shared" si="1020"/>
        <v>1</v>
      </c>
      <c r="D2569" s="62">
        <f t="shared" si="1020"/>
        <v>1.5</v>
      </c>
      <c r="E2569" s="62">
        <f t="shared" si="1020"/>
        <v>4</v>
      </c>
      <c r="F2569" s="62">
        <f t="shared" si="1020"/>
        <v>18.666666666666668</v>
      </c>
      <c r="G2569" s="62">
        <f>SUM(AVERAGE(G2566:G2568))</f>
        <v>24</v>
      </c>
      <c r="H2569" s="58">
        <f>AVERAGE(H2566:H2568)*0.2</f>
        <v>0</v>
      </c>
      <c r="I2569" s="58">
        <f>AVERAGE(I2566:I2568)*0.4</f>
        <v>5.5555555555555558E-3</v>
      </c>
      <c r="J2569" s="58">
        <f>AVERAGE(J2566:J2568)*0.6</f>
        <v>2.4999999999999998E-2</v>
      </c>
      <c r="K2569" s="58">
        <f>AVERAGE(K2566:K2568)*0.8</f>
        <v>0.13333333333333333</v>
      </c>
      <c r="L2569" s="61">
        <f>AVERAGE(L2566:L2568)*1</f>
        <v>0.77777777777777779</v>
      </c>
      <c r="M2569" s="63">
        <f>SUM(H2569:L2569)</f>
        <v>0.94166666666666665</v>
      </c>
    </row>
    <row r="2570" spans="1:13" ht="15" customHeight="1" thickTop="1" thickBot="1">
      <c r="A2570" s="44" t="s">
        <v>29</v>
      </c>
      <c r="B2570" s="45" t="s">
        <v>7</v>
      </c>
      <c r="C2570" s="45" t="s">
        <v>8</v>
      </c>
      <c r="D2570" s="45" t="s">
        <v>9</v>
      </c>
      <c r="E2570" s="45" t="s">
        <v>10</v>
      </c>
      <c r="F2570" s="45" t="s">
        <v>11</v>
      </c>
      <c r="G2570" s="46" t="s">
        <v>12</v>
      </c>
      <c r="H2570" s="45" t="s">
        <v>7</v>
      </c>
      <c r="I2570" s="45" t="s">
        <v>8</v>
      </c>
      <c r="J2570" s="45" t="s">
        <v>9</v>
      </c>
      <c r="K2570" s="45" t="s">
        <v>10</v>
      </c>
      <c r="L2570" s="60" t="s">
        <v>11</v>
      </c>
      <c r="M2570" s="46" t="s">
        <v>12</v>
      </c>
    </row>
    <row r="2571" spans="1:13" ht="15" customHeight="1" thickTop="1" thickBot="1">
      <c r="A2571" s="64" t="s">
        <v>30</v>
      </c>
      <c r="B2571" s="65"/>
      <c r="C2571" s="65"/>
      <c r="D2571" s="65"/>
      <c r="E2571" s="50">
        <v>3</v>
      </c>
      <c r="F2571" s="50">
        <v>21</v>
      </c>
      <c r="G2571" s="66">
        <f t="shared" ref="G2571:G2574" si="1021">SUM(B2571:F2571)</f>
        <v>24</v>
      </c>
      <c r="H2571" s="67">
        <f t="shared" ref="H2571:L2574" si="1022">IFERROR(B2571/$G$2571,0)</f>
        <v>0</v>
      </c>
      <c r="I2571" s="67">
        <f t="shared" si="1022"/>
        <v>0</v>
      </c>
      <c r="J2571" s="67">
        <f t="shared" si="1022"/>
        <v>0</v>
      </c>
      <c r="K2571" s="67">
        <f t="shared" si="1022"/>
        <v>0.125</v>
      </c>
      <c r="L2571" s="67">
        <f t="shared" si="1022"/>
        <v>0.875</v>
      </c>
      <c r="M2571" s="54" t="s">
        <v>14</v>
      </c>
    </row>
    <row r="2572" spans="1:13" ht="15" customHeight="1" thickTop="1" thickBot="1">
      <c r="A2572" s="64" t="s">
        <v>31</v>
      </c>
      <c r="B2572" s="65"/>
      <c r="C2572" s="65"/>
      <c r="D2572" s="65"/>
      <c r="E2572" s="50">
        <v>3</v>
      </c>
      <c r="F2572" s="50">
        <v>21</v>
      </c>
      <c r="G2572" s="66">
        <f t="shared" si="1021"/>
        <v>24</v>
      </c>
      <c r="H2572" s="67">
        <f t="shared" si="1022"/>
        <v>0</v>
      </c>
      <c r="I2572" s="67">
        <f t="shared" si="1022"/>
        <v>0</v>
      </c>
      <c r="J2572" s="67">
        <f t="shared" si="1022"/>
        <v>0</v>
      </c>
      <c r="K2572" s="67">
        <f t="shared" si="1022"/>
        <v>0.125</v>
      </c>
      <c r="L2572" s="67">
        <f t="shared" si="1022"/>
        <v>0.875</v>
      </c>
      <c r="M2572" s="54" t="s">
        <v>14</v>
      </c>
    </row>
    <row r="2573" spans="1:13" ht="15" customHeight="1" thickTop="1" thickBot="1">
      <c r="A2573" s="64" t="s">
        <v>32</v>
      </c>
      <c r="B2573" s="65"/>
      <c r="C2573" s="65"/>
      <c r="D2573" s="65">
        <v>1</v>
      </c>
      <c r="E2573" s="50">
        <v>2</v>
      </c>
      <c r="F2573" s="50">
        <v>21</v>
      </c>
      <c r="G2573" s="66">
        <f t="shared" si="1021"/>
        <v>24</v>
      </c>
      <c r="H2573" s="67">
        <f t="shared" si="1022"/>
        <v>0</v>
      </c>
      <c r="I2573" s="67">
        <f t="shared" si="1022"/>
        <v>0</v>
      </c>
      <c r="J2573" s="67">
        <f t="shared" si="1022"/>
        <v>4.1666666666666664E-2</v>
      </c>
      <c r="K2573" s="67">
        <f t="shared" si="1022"/>
        <v>8.3333333333333329E-2</v>
      </c>
      <c r="L2573" s="67">
        <f t="shared" si="1022"/>
        <v>0.875</v>
      </c>
      <c r="M2573" s="54" t="s">
        <v>14</v>
      </c>
    </row>
    <row r="2574" spans="1:13" ht="15" customHeight="1" thickTop="1" thickBot="1">
      <c r="A2574" s="64" t="s">
        <v>33</v>
      </c>
      <c r="B2574" s="65"/>
      <c r="C2574" s="65"/>
      <c r="D2574" s="65"/>
      <c r="E2574" s="50">
        <v>1</v>
      </c>
      <c r="F2574" s="50">
        <v>23</v>
      </c>
      <c r="G2574" s="66">
        <f t="shared" si="1021"/>
        <v>24</v>
      </c>
      <c r="H2574" s="67">
        <f t="shared" si="1022"/>
        <v>0</v>
      </c>
      <c r="I2574" s="67">
        <f t="shared" si="1022"/>
        <v>0</v>
      </c>
      <c r="J2574" s="67">
        <f t="shared" si="1022"/>
        <v>0</v>
      </c>
      <c r="K2574" s="67">
        <f t="shared" si="1022"/>
        <v>4.1666666666666664E-2</v>
      </c>
      <c r="L2574" s="67">
        <f t="shared" si="1022"/>
        <v>0.95833333333333337</v>
      </c>
      <c r="M2574" s="54" t="s">
        <v>14</v>
      </c>
    </row>
    <row r="2575" spans="1:13" ht="15" customHeight="1" thickTop="1" thickBot="1">
      <c r="A2575" s="68" t="s">
        <v>24</v>
      </c>
      <c r="B2575" s="69">
        <f t="shared" ref="B2575:F2575" si="1023">IFERROR(AVERAGE(B2571:B2574),0)</f>
        <v>0</v>
      </c>
      <c r="C2575" s="69">
        <f t="shared" si="1023"/>
        <v>0</v>
      </c>
      <c r="D2575" s="69">
        <f t="shared" si="1023"/>
        <v>1</v>
      </c>
      <c r="E2575" s="69">
        <f t="shared" si="1023"/>
        <v>2.25</v>
      </c>
      <c r="F2575" s="69">
        <f t="shared" si="1023"/>
        <v>21.5</v>
      </c>
      <c r="G2575" s="69">
        <f>SUM(AVERAGE(G2571:G2574))</f>
        <v>24</v>
      </c>
      <c r="H2575" s="63">
        <f>AVERAGE(H2571:H2574)*0.2</f>
        <v>0</v>
      </c>
      <c r="I2575" s="63">
        <f>AVERAGE(I2571:I2574)*0.4</f>
        <v>0</v>
      </c>
      <c r="J2575" s="63">
        <f>AVERAGE(J2571:J2574)*0.6</f>
        <v>6.2499999999999995E-3</v>
      </c>
      <c r="K2575" s="63">
        <f>AVERAGE(K2571:K2574)*0.8</f>
        <v>7.5000000000000011E-2</v>
      </c>
      <c r="L2575" s="70">
        <f>AVERAGE(L2571:L2574)*1</f>
        <v>0.89583333333333337</v>
      </c>
      <c r="M2575" s="63">
        <f>SUM(H2575:L2575)</f>
        <v>0.97708333333333341</v>
      </c>
    </row>
    <row r="2576" spans="1:13" ht="15" customHeight="1" thickTop="1" thickBot="1">
      <c r="A2576" s="71" t="s">
        <v>114</v>
      </c>
      <c r="B2576" s="72"/>
      <c r="C2576" s="72"/>
      <c r="D2576" s="72"/>
      <c r="E2576" s="72"/>
      <c r="F2576" s="72"/>
      <c r="G2576" s="73">
        <f>SUM(B2576:F2576)</f>
        <v>0</v>
      </c>
      <c r="H2576" s="74">
        <f t="shared" ref="H2576:L2576" si="1024">IFERROR(B2576/$G$2576,0)</f>
        <v>0</v>
      </c>
      <c r="I2576" s="74">
        <f t="shared" si="1024"/>
        <v>0</v>
      </c>
      <c r="J2576" s="74">
        <f t="shared" si="1024"/>
        <v>0</v>
      </c>
      <c r="K2576" s="74">
        <f t="shared" si="1024"/>
        <v>0</v>
      </c>
      <c r="L2576" s="74">
        <f t="shared" si="1024"/>
        <v>0</v>
      </c>
      <c r="M2576" s="54" t="s">
        <v>14</v>
      </c>
    </row>
    <row r="2577" spans="1:13" ht="15" customHeight="1" thickTop="1" thickBot="1">
      <c r="A2577" s="170" t="s">
        <v>35</v>
      </c>
      <c r="B2577" s="171"/>
      <c r="C2577" s="171"/>
      <c r="D2577" s="171"/>
      <c r="E2577" s="171"/>
      <c r="F2577" s="172"/>
      <c r="G2577" s="75">
        <v>24</v>
      </c>
      <c r="H2577" s="63" t="s">
        <v>14</v>
      </c>
      <c r="I2577" s="63" t="s">
        <v>14</v>
      </c>
      <c r="J2577" s="63" t="s">
        <v>14</v>
      </c>
      <c r="K2577" s="63" t="s">
        <v>14</v>
      </c>
      <c r="L2577" s="63" t="s">
        <v>14</v>
      </c>
      <c r="M2577" s="63">
        <f>(M2557+M2564+M2569+M2575)/4</f>
        <v>0.9741319444444444</v>
      </c>
    </row>
    <row r="2578" spans="1:13" ht="15" customHeight="1" thickTop="1">
      <c r="A2578" s="37"/>
      <c r="B2578" s="37"/>
      <c r="C2578" s="37"/>
      <c r="D2578" s="37"/>
      <c r="E2578" s="37"/>
      <c r="F2578" s="37"/>
      <c r="G2578" s="37"/>
      <c r="H2578" s="37"/>
      <c r="I2578" s="37"/>
      <c r="J2578" s="37"/>
      <c r="K2578" s="37"/>
      <c r="L2578" s="37"/>
      <c r="M2578" s="37"/>
    </row>
    <row r="2579" spans="1:13" ht="15" customHeight="1" thickBot="1">
      <c r="A2579" s="37"/>
      <c r="B2579" s="37"/>
      <c r="C2579" s="37"/>
      <c r="D2579" s="37"/>
      <c r="E2579" s="37"/>
      <c r="F2579" s="37"/>
      <c r="G2579" s="37"/>
      <c r="H2579" s="37"/>
      <c r="I2579" s="37"/>
      <c r="J2579" s="37"/>
      <c r="K2579" s="37"/>
      <c r="L2579" s="37"/>
      <c r="M2579" s="37"/>
    </row>
    <row r="2580" spans="1:13" ht="15" customHeight="1" thickTop="1" thickBot="1">
      <c r="A2580" s="39" t="s">
        <v>0</v>
      </c>
      <c r="B2580" s="153" t="s">
        <v>54</v>
      </c>
      <c r="C2580" s="154"/>
      <c r="D2580" s="154"/>
      <c r="E2580" s="154"/>
      <c r="F2580" s="154"/>
      <c r="G2580" s="155"/>
      <c r="H2580" s="156" t="s">
        <v>111</v>
      </c>
      <c r="I2580" s="157"/>
      <c r="J2580" s="158"/>
      <c r="K2580" s="40" t="s">
        <v>2</v>
      </c>
      <c r="L2580" s="159">
        <v>45318</v>
      </c>
      <c r="M2580" s="160"/>
    </row>
    <row r="2581" spans="1:13" ht="15" customHeight="1" thickBot="1">
      <c r="A2581" s="161" t="s">
        <v>3</v>
      </c>
      <c r="B2581" s="162"/>
      <c r="C2581" s="162"/>
      <c r="D2581" s="162"/>
      <c r="E2581" s="162"/>
      <c r="F2581" s="162"/>
      <c r="G2581" s="163"/>
      <c r="H2581" s="41" t="s">
        <v>112</v>
      </c>
      <c r="I2581" s="167">
        <v>22</v>
      </c>
      <c r="J2581" s="155"/>
      <c r="K2581" s="42"/>
      <c r="L2581" s="41"/>
      <c r="M2581" s="41"/>
    </row>
    <row r="2582" spans="1:13" ht="15" customHeight="1" thickBot="1">
      <c r="A2582" s="164"/>
      <c r="B2582" s="165"/>
      <c r="C2582" s="165"/>
      <c r="D2582" s="165"/>
      <c r="E2582" s="165"/>
      <c r="F2582" s="165"/>
      <c r="G2582" s="166"/>
      <c r="H2582" s="41" t="s">
        <v>113</v>
      </c>
      <c r="I2582" s="167">
        <v>2</v>
      </c>
      <c r="J2582" s="155"/>
      <c r="K2582" s="41"/>
      <c r="L2582" s="41"/>
      <c r="M2582" s="41"/>
    </row>
    <row r="2583" spans="1:13" ht="15" customHeight="1" thickBot="1">
      <c r="A2583" s="43" t="s">
        <v>4</v>
      </c>
      <c r="B2583" s="168" t="s">
        <v>5</v>
      </c>
      <c r="C2583" s="169"/>
      <c r="D2583" s="169"/>
      <c r="E2583" s="169"/>
      <c r="F2583" s="169"/>
      <c r="G2583" s="169"/>
      <c r="H2583" s="167" t="s">
        <v>5</v>
      </c>
      <c r="I2583" s="154"/>
      <c r="J2583" s="154"/>
      <c r="K2583" s="154"/>
      <c r="L2583" s="154"/>
      <c r="M2583" s="155"/>
    </row>
    <row r="2584" spans="1:13" ht="15" customHeight="1" thickTop="1" thickBot="1">
      <c r="A2584" s="44" t="s">
        <v>6</v>
      </c>
      <c r="B2584" s="45" t="s">
        <v>7</v>
      </c>
      <c r="C2584" s="45" t="s">
        <v>8</v>
      </c>
      <c r="D2584" s="45" t="s">
        <v>9</v>
      </c>
      <c r="E2584" s="45" t="s">
        <v>10</v>
      </c>
      <c r="F2584" s="45" t="s">
        <v>11</v>
      </c>
      <c r="G2584" s="46" t="s">
        <v>12</v>
      </c>
      <c r="H2584" s="47" t="s">
        <v>7</v>
      </c>
      <c r="I2584" s="47" t="s">
        <v>8</v>
      </c>
      <c r="J2584" s="47" t="s">
        <v>9</v>
      </c>
      <c r="K2584" s="47" t="s">
        <v>10</v>
      </c>
      <c r="L2584" s="47" t="s">
        <v>11</v>
      </c>
      <c r="M2584" s="48" t="s">
        <v>12</v>
      </c>
    </row>
    <row r="2585" spans="1:13" ht="15" customHeight="1" thickTop="1" thickBot="1">
      <c r="A2585" s="49" t="s">
        <v>13</v>
      </c>
      <c r="B2585" s="50"/>
      <c r="C2585" s="50"/>
      <c r="D2585" s="50"/>
      <c r="E2585" s="50">
        <v>5</v>
      </c>
      <c r="F2585" s="50">
        <v>19</v>
      </c>
      <c r="G2585" s="51">
        <f t="shared" ref="G2585:G2587" si="1025">SUM(B2585:F2585)</f>
        <v>24</v>
      </c>
      <c r="H2585" s="52">
        <f t="shared" ref="H2585:L2587" si="1026">IFERROR(B2585/$G$2585,0)</f>
        <v>0</v>
      </c>
      <c r="I2585" s="52">
        <f t="shared" si="1026"/>
        <v>0</v>
      </c>
      <c r="J2585" s="52">
        <f t="shared" si="1026"/>
        <v>0</v>
      </c>
      <c r="K2585" s="52">
        <f t="shared" si="1026"/>
        <v>0.20833333333333334</v>
      </c>
      <c r="L2585" s="52">
        <f t="shared" si="1026"/>
        <v>0.79166666666666663</v>
      </c>
      <c r="M2585" s="53" t="s">
        <v>14</v>
      </c>
    </row>
    <row r="2586" spans="1:13" ht="15" customHeight="1" thickTop="1" thickBot="1">
      <c r="A2586" s="49" t="s">
        <v>15</v>
      </c>
      <c r="B2586" s="50"/>
      <c r="C2586" s="50"/>
      <c r="D2586" s="50"/>
      <c r="E2586" s="50">
        <v>5</v>
      </c>
      <c r="F2586" s="50">
        <v>19</v>
      </c>
      <c r="G2586" s="51">
        <f t="shared" si="1025"/>
        <v>24</v>
      </c>
      <c r="H2586" s="52">
        <f t="shared" si="1026"/>
        <v>0</v>
      </c>
      <c r="I2586" s="52">
        <f t="shared" si="1026"/>
        <v>0</v>
      </c>
      <c r="J2586" s="52">
        <f t="shared" si="1026"/>
        <v>0</v>
      </c>
      <c r="K2586" s="52">
        <f t="shared" si="1026"/>
        <v>0.20833333333333334</v>
      </c>
      <c r="L2586" s="52">
        <f t="shared" si="1026"/>
        <v>0.79166666666666663</v>
      </c>
      <c r="M2586" s="54" t="s">
        <v>14</v>
      </c>
    </row>
    <row r="2587" spans="1:13" ht="15" customHeight="1" thickTop="1" thickBot="1">
      <c r="A2587" s="49" t="s">
        <v>16</v>
      </c>
      <c r="B2587" s="50"/>
      <c r="C2587" s="50"/>
      <c r="D2587" s="50"/>
      <c r="E2587" s="50">
        <v>6</v>
      </c>
      <c r="F2587" s="50">
        <v>18</v>
      </c>
      <c r="G2587" s="51">
        <f t="shared" si="1025"/>
        <v>24</v>
      </c>
      <c r="H2587" s="52">
        <f t="shared" si="1026"/>
        <v>0</v>
      </c>
      <c r="I2587" s="52">
        <f t="shared" si="1026"/>
        <v>0</v>
      </c>
      <c r="J2587" s="52">
        <f t="shared" si="1026"/>
        <v>0</v>
      </c>
      <c r="K2587" s="52">
        <f t="shared" si="1026"/>
        <v>0.25</v>
      </c>
      <c r="L2587" s="52">
        <f t="shared" si="1026"/>
        <v>0.75</v>
      </c>
      <c r="M2587" s="54" t="s">
        <v>14</v>
      </c>
    </row>
    <row r="2588" spans="1:13" ht="15" customHeight="1" thickTop="1" thickBot="1">
      <c r="A2588" s="55" t="s">
        <v>17</v>
      </c>
      <c r="B2588" s="56">
        <f t="shared" ref="B2588:E2588" si="1027">IFERROR(AVERAGE(B2585:B2587),0)</f>
        <v>0</v>
      </c>
      <c r="C2588" s="56">
        <f t="shared" si="1027"/>
        <v>0</v>
      </c>
      <c r="D2588" s="56">
        <f t="shared" si="1027"/>
        <v>0</v>
      </c>
      <c r="E2588" s="56">
        <f t="shared" si="1027"/>
        <v>5.333333333333333</v>
      </c>
      <c r="F2588" s="56"/>
      <c r="G2588" s="56">
        <f>SUM(AVERAGE(G2585:G2587))</f>
        <v>24</v>
      </c>
      <c r="H2588" s="57">
        <f>AVERAGE(H2585:H2587)*0.2</f>
        <v>0</v>
      </c>
      <c r="I2588" s="57">
        <f>AVERAGE(I2585:I2587)*0.4</f>
        <v>0</v>
      </c>
      <c r="J2588" s="57">
        <f>AVERAGE(J2585:J2587)*0.6</f>
        <v>0</v>
      </c>
      <c r="K2588" s="57">
        <f>AVERAGE(K2585:K2587)*0.8</f>
        <v>0.17777777777777781</v>
      </c>
      <c r="L2588" s="57">
        <f>AVERAGE(L2585:L2587)*1</f>
        <v>0.77777777777777768</v>
      </c>
      <c r="M2588" s="58">
        <f>SUM(H2588:L2588)</f>
        <v>0.95555555555555549</v>
      </c>
    </row>
    <row r="2589" spans="1:13" ht="15" customHeight="1" thickTop="1" thickBot="1">
      <c r="A2589" s="59" t="s">
        <v>18</v>
      </c>
      <c r="B2589" s="45" t="s">
        <v>7</v>
      </c>
      <c r="C2589" s="45" t="s">
        <v>8</v>
      </c>
      <c r="D2589" s="45" t="s">
        <v>9</v>
      </c>
      <c r="E2589" s="45" t="s">
        <v>10</v>
      </c>
      <c r="F2589" s="45"/>
      <c r="G2589" s="46" t="s">
        <v>12</v>
      </c>
      <c r="H2589" s="45" t="s">
        <v>7</v>
      </c>
      <c r="I2589" s="45" t="s">
        <v>8</v>
      </c>
      <c r="J2589" s="45" t="s">
        <v>9</v>
      </c>
      <c r="K2589" s="45" t="s">
        <v>10</v>
      </c>
      <c r="L2589" s="60" t="s">
        <v>11</v>
      </c>
      <c r="M2589" s="46" t="s">
        <v>12</v>
      </c>
    </row>
    <row r="2590" spans="1:13" ht="15" customHeight="1" thickTop="1" thickBot="1">
      <c r="A2590" s="49" t="s">
        <v>19</v>
      </c>
      <c r="B2590" s="50"/>
      <c r="C2590" s="50"/>
      <c r="D2590" s="50"/>
      <c r="E2590" s="50">
        <v>5</v>
      </c>
      <c r="F2590" s="50">
        <v>19</v>
      </c>
      <c r="G2590" s="51">
        <f t="shared" ref="G2590:G2594" si="1028">SUM(B2590:F2590)</f>
        <v>24</v>
      </c>
      <c r="H2590" s="52">
        <f t="shared" ref="H2590:L2594" si="1029">IFERROR(B2590/$G$2590,0)</f>
        <v>0</v>
      </c>
      <c r="I2590" s="52">
        <f t="shared" si="1029"/>
        <v>0</v>
      </c>
      <c r="J2590" s="52">
        <f t="shared" si="1029"/>
        <v>0</v>
      </c>
      <c r="K2590" s="52">
        <f t="shared" si="1029"/>
        <v>0.20833333333333334</v>
      </c>
      <c r="L2590" s="52">
        <f t="shared" si="1029"/>
        <v>0.79166666666666663</v>
      </c>
      <c r="M2590" s="54" t="s">
        <v>14</v>
      </c>
    </row>
    <row r="2591" spans="1:13" ht="15" customHeight="1" thickTop="1" thickBot="1">
      <c r="A2591" s="49" t="s">
        <v>20</v>
      </c>
      <c r="B2591" s="50"/>
      <c r="C2591" s="50"/>
      <c r="D2591" s="50"/>
      <c r="E2591" s="50">
        <v>4</v>
      </c>
      <c r="F2591" s="50">
        <v>20</v>
      </c>
      <c r="G2591" s="51">
        <f t="shared" si="1028"/>
        <v>24</v>
      </c>
      <c r="H2591" s="52">
        <f t="shared" si="1029"/>
        <v>0</v>
      </c>
      <c r="I2591" s="52">
        <f t="shared" si="1029"/>
        <v>0</v>
      </c>
      <c r="J2591" s="52">
        <f t="shared" si="1029"/>
        <v>0</v>
      </c>
      <c r="K2591" s="52">
        <f t="shared" si="1029"/>
        <v>0.16666666666666666</v>
      </c>
      <c r="L2591" s="52">
        <f t="shared" si="1029"/>
        <v>0.83333333333333337</v>
      </c>
      <c r="M2591" s="54" t="s">
        <v>14</v>
      </c>
    </row>
    <row r="2592" spans="1:13" ht="15" customHeight="1" thickTop="1" thickBot="1">
      <c r="A2592" s="49" t="s">
        <v>21</v>
      </c>
      <c r="B2592" s="50"/>
      <c r="C2592" s="50"/>
      <c r="D2592" s="50"/>
      <c r="E2592" s="50">
        <v>5</v>
      </c>
      <c r="F2592" s="50">
        <v>19</v>
      </c>
      <c r="G2592" s="51">
        <f t="shared" si="1028"/>
        <v>24</v>
      </c>
      <c r="H2592" s="52">
        <f t="shared" si="1029"/>
        <v>0</v>
      </c>
      <c r="I2592" s="52">
        <f t="shared" si="1029"/>
        <v>0</v>
      </c>
      <c r="J2592" s="52">
        <f t="shared" si="1029"/>
        <v>0</v>
      </c>
      <c r="K2592" s="52">
        <f t="shared" si="1029"/>
        <v>0.20833333333333334</v>
      </c>
      <c r="L2592" s="52">
        <f t="shared" si="1029"/>
        <v>0.79166666666666663</v>
      </c>
      <c r="M2592" s="54" t="s">
        <v>14</v>
      </c>
    </row>
    <row r="2593" spans="1:13" ht="15" customHeight="1" thickTop="1" thickBot="1">
      <c r="A2593" s="49" t="s">
        <v>22</v>
      </c>
      <c r="B2593" s="50"/>
      <c r="C2593" s="50"/>
      <c r="D2593" s="50">
        <v>1</v>
      </c>
      <c r="E2593" s="50">
        <v>5</v>
      </c>
      <c r="F2593" s="50">
        <v>18</v>
      </c>
      <c r="G2593" s="51">
        <f t="shared" si="1028"/>
        <v>24</v>
      </c>
      <c r="H2593" s="52">
        <f t="shared" si="1029"/>
        <v>0</v>
      </c>
      <c r="I2593" s="52">
        <f t="shared" si="1029"/>
        <v>0</v>
      </c>
      <c r="J2593" s="52">
        <f t="shared" si="1029"/>
        <v>4.1666666666666664E-2</v>
      </c>
      <c r="K2593" s="52">
        <f t="shared" si="1029"/>
        <v>0.20833333333333334</v>
      </c>
      <c r="L2593" s="52">
        <f t="shared" si="1029"/>
        <v>0.75</v>
      </c>
      <c r="M2593" s="54" t="s">
        <v>14</v>
      </c>
    </row>
    <row r="2594" spans="1:13" ht="15" customHeight="1" thickTop="1" thickBot="1">
      <c r="A2594" s="49" t="s">
        <v>23</v>
      </c>
      <c r="B2594" s="50"/>
      <c r="C2594" s="50"/>
      <c r="D2594" s="50"/>
      <c r="E2594" s="50">
        <v>5</v>
      </c>
      <c r="F2594" s="50">
        <v>19</v>
      </c>
      <c r="G2594" s="51">
        <f t="shared" si="1028"/>
        <v>24</v>
      </c>
      <c r="H2594" s="52">
        <f t="shared" si="1029"/>
        <v>0</v>
      </c>
      <c r="I2594" s="52">
        <f t="shared" si="1029"/>
        <v>0</v>
      </c>
      <c r="J2594" s="52">
        <f t="shared" si="1029"/>
        <v>0</v>
      </c>
      <c r="K2594" s="52">
        <f t="shared" si="1029"/>
        <v>0.20833333333333334</v>
      </c>
      <c r="L2594" s="52">
        <f t="shared" si="1029"/>
        <v>0.79166666666666663</v>
      </c>
      <c r="M2594" s="54"/>
    </row>
    <row r="2595" spans="1:13" ht="15" customHeight="1" thickTop="1" thickBot="1">
      <c r="A2595" s="55" t="s">
        <v>24</v>
      </c>
      <c r="B2595" s="56">
        <f t="shared" ref="B2595:E2595" si="1030">IFERROR(AVERAGE(B2590:B2594),0)</f>
        <v>0</v>
      </c>
      <c r="C2595" s="56">
        <f t="shared" si="1030"/>
        <v>0</v>
      </c>
      <c r="D2595" s="56">
        <f t="shared" si="1030"/>
        <v>1</v>
      </c>
      <c r="E2595" s="56">
        <f t="shared" si="1030"/>
        <v>4.8</v>
      </c>
      <c r="F2595" s="56"/>
      <c r="G2595" s="56">
        <f>SUM(AVERAGE(G2590:G2594))</f>
        <v>24</v>
      </c>
      <c r="H2595" s="58">
        <f>AVERAGE(H2590:H2594)*0.2</f>
        <v>0</v>
      </c>
      <c r="I2595" s="58">
        <f>AVERAGE(I2590:I2594)*0.4</f>
        <v>0</v>
      </c>
      <c r="J2595" s="58">
        <f>AVERAGE(J2590:J2594)*0.6</f>
        <v>5.0000000000000001E-3</v>
      </c>
      <c r="K2595" s="58">
        <f>AVERAGE(K2590:K2594)*0.8</f>
        <v>0.16000000000000003</v>
      </c>
      <c r="L2595" s="61">
        <f>AVERAGE(L2590:L2594)*1</f>
        <v>0.79166666666666663</v>
      </c>
      <c r="M2595" s="58">
        <f>SUM(H2595:L2595)</f>
        <v>0.95666666666666667</v>
      </c>
    </row>
    <row r="2596" spans="1:13" ht="15" customHeight="1" thickTop="1" thickBot="1">
      <c r="A2596" s="59" t="s">
        <v>25</v>
      </c>
      <c r="B2596" s="45" t="s">
        <v>7</v>
      </c>
      <c r="C2596" s="45" t="s">
        <v>8</v>
      </c>
      <c r="D2596" s="45" t="s">
        <v>9</v>
      </c>
      <c r="E2596" s="45" t="s">
        <v>10</v>
      </c>
      <c r="F2596" s="45" t="s">
        <v>11</v>
      </c>
      <c r="G2596" s="46" t="s">
        <v>12</v>
      </c>
      <c r="H2596" s="45" t="s">
        <v>7</v>
      </c>
      <c r="I2596" s="45" t="s">
        <v>8</v>
      </c>
      <c r="J2596" s="45" t="s">
        <v>9</v>
      </c>
      <c r="K2596" s="45" t="s">
        <v>10</v>
      </c>
      <c r="L2596" s="60" t="s">
        <v>11</v>
      </c>
      <c r="M2596" s="46" t="s">
        <v>12</v>
      </c>
    </row>
    <row r="2597" spans="1:13" ht="15" customHeight="1" thickTop="1" thickBot="1">
      <c r="A2597" s="49" t="s">
        <v>26</v>
      </c>
      <c r="B2597" s="50">
        <v>1</v>
      </c>
      <c r="C2597" s="50"/>
      <c r="D2597" s="50">
        <v>1</v>
      </c>
      <c r="E2597" s="50">
        <v>7</v>
      </c>
      <c r="F2597" s="50">
        <v>15</v>
      </c>
      <c r="G2597" s="51">
        <f t="shared" ref="G2597:G2599" si="1031">SUM(B2597:F2597)</f>
        <v>24</v>
      </c>
      <c r="H2597" s="52">
        <f t="shared" ref="H2597:L2599" si="1032">IFERROR(B2597/$G$2597,0)</f>
        <v>4.1666666666666664E-2</v>
      </c>
      <c r="I2597" s="52">
        <f t="shared" si="1032"/>
        <v>0</v>
      </c>
      <c r="J2597" s="52">
        <f t="shared" si="1032"/>
        <v>4.1666666666666664E-2</v>
      </c>
      <c r="K2597" s="52">
        <f t="shared" si="1032"/>
        <v>0.29166666666666669</v>
      </c>
      <c r="L2597" s="52">
        <f t="shared" si="1032"/>
        <v>0.625</v>
      </c>
      <c r="M2597" s="54" t="s">
        <v>14</v>
      </c>
    </row>
    <row r="2598" spans="1:13" ht="15" customHeight="1" thickTop="1" thickBot="1">
      <c r="A2598" s="49" t="s">
        <v>27</v>
      </c>
      <c r="B2598" s="50"/>
      <c r="C2598" s="50">
        <v>2</v>
      </c>
      <c r="D2598" s="50">
        <v>1</v>
      </c>
      <c r="E2598" s="50">
        <v>6</v>
      </c>
      <c r="F2598" s="50">
        <v>15</v>
      </c>
      <c r="G2598" s="51">
        <f t="shared" si="1031"/>
        <v>24</v>
      </c>
      <c r="H2598" s="52">
        <f t="shared" si="1032"/>
        <v>0</v>
      </c>
      <c r="I2598" s="52">
        <f t="shared" si="1032"/>
        <v>8.3333333333333329E-2</v>
      </c>
      <c r="J2598" s="52">
        <f t="shared" si="1032"/>
        <v>4.1666666666666664E-2</v>
      </c>
      <c r="K2598" s="52">
        <f t="shared" si="1032"/>
        <v>0.25</v>
      </c>
      <c r="L2598" s="52">
        <f t="shared" si="1032"/>
        <v>0.625</v>
      </c>
      <c r="M2598" s="54" t="s">
        <v>14</v>
      </c>
    </row>
    <row r="2599" spans="1:13" ht="15" customHeight="1" thickTop="1" thickBot="1">
      <c r="A2599" s="49" t="s">
        <v>28</v>
      </c>
      <c r="B2599" s="50"/>
      <c r="C2599" s="50"/>
      <c r="D2599" s="50">
        <v>2</v>
      </c>
      <c r="E2599" s="50">
        <v>7</v>
      </c>
      <c r="F2599" s="50">
        <v>15</v>
      </c>
      <c r="G2599" s="51">
        <f t="shared" si="1031"/>
        <v>24</v>
      </c>
      <c r="H2599" s="52">
        <f t="shared" si="1032"/>
        <v>0</v>
      </c>
      <c r="I2599" s="52">
        <f t="shared" si="1032"/>
        <v>0</v>
      </c>
      <c r="J2599" s="52">
        <f t="shared" si="1032"/>
        <v>8.3333333333333329E-2</v>
      </c>
      <c r="K2599" s="52">
        <f t="shared" si="1032"/>
        <v>0.29166666666666669</v>
      </c>
      <c r="L2599" s="52">
        <f t="shared" si="1032"/>
        <v>0.625</v>
      </c>
      <c r="M2599" s="54" t="s">
        <v>14</v>
      </c>
    </row>
    <row r="2600" spans="1:13" ht="15" customHeight="1" thickTop="1" thickBot="1">
      <c r="A2600" s="55" t="s">
        <v>24</v>
      </c>
      <c r="B2600" s="56">
        <f t="shared" ref="B2600:F2600" si="1033">IFERROR(AVERAGE(B2597:B2599),0)</f>
        <v>1</v>
      </c>
      <c r="C2600" s="56">
        <f t="shared" si="1033"/>
        <v>2</v>
      </c>
      <c r="D2600" s="62">
        <f t="shared" si="1033"/>
        <v>1.3333333333333333</v>
      </c>
      <c r="E2600" s="62">
        <f t="shared" si="1033"/>
        <v>6.666666666666667</v>
      </c>
      <c r="F2600" s="62">
        <f t="shared" si="1033"/>
        <v>15</v>
      </c>
      <c r="G2600" s="62">
        <f>SUM(AVERAGE(G2597:G2599))</f>
        <v>24</v>
      </c>
      <c r="H2600" s="58">
        <f>AVERAGE(H2597:H2599)*0.2</f>
        <v>2.7777777777777779E-3</v>
      </c>
      <c r="I2600" s="58">
        <f>AVERAGE(I2597:I2599)*0.4</f>
        <v>1.1111111111111112E-2</v>
      </c>
      <c r="J2600" s="58">
        <f>AVERAGE(J2597:J2599)*0.6</f>
        <v>3.3333333333333333E-2</v>
      </c>
      <c r="K2600" s="58">
        <f>AVERAGE(K2597:K2599)*0.8</f>
        <v>0.22222222222222229</v>
      </c>
      <c r="L2600" s="61">
        <f>AVERAGE(L2597:L2599)*1</f>
        <v>0.625</v>
      </c>
      <c r="M2600" s="63">
        <f>SUM(H2600:L2600)</f>
        <v>0.89444444444444449</v>
      </c>
    </row>
    <row r="2601" spans="1:13" ht="15" customHeight="1" thickTop="1" thickBot="1">
      <c r="A2601" s="44" t="s">
        <v>29</v>
      </c>
      <c r="B2601" s="45" t="s">
        <v>7</v>
      </c>
      <c r="C2601" s="45" t="s">
        <v>8</v>
      </c>
      <c r="D2601" s="45" t="s">
        <v>9</v>
      </c>
      <c r="E2601" s="45" t="s">
        <v>10</v>
      </c>
      <c r="F2601" s="45" t="s">
        <v>11</v>
      </c>
      <c r="G2601" s="46" t="s">
        <v>12</v>
      </c>
      <c r="H2601" s="45" t="s">
        <v>7</v>
      </c>
      <c r="I2601" s="45" t="s">
        <v>8</v>
      </c>
      <c r="J2601" s="45" t="s">
        <v>9</v>
      </c>
      <c r="K2601" s="45" t="s">
        <v>10</v>
      </c>
      <c r="L2601" s="60" t="s">
        <v>11</v>
      </c>
      <c r="M2601" s="46" t="s">
        <v>12</v>
      </c>
    </row>
    <row r="2602" spans="1:13" ht="15" customHeight="1" thickTop="1" thickBot="1">
      <c r="A2602" s="64" t="s">
        <v>30</v>
      </c>
      <c r="B2602" s="65"/>
      <c r="C2602" s="65"/>
      <c r="D2602" s="65">
        <v>1</v>
      </c>
      <c r="E2602" s="50">
        <v>6</v>
      </c>
      <c r="F2602" s="50">
        <v>17</v>
      </c>
      <c r="G2602" s="66">
        <f t="shared" ref="G2602:G2605" si="1034">SUM(B2602:F2602)</f>
        <v>24</v>
      </c>
      <c r="H2602" s="67">
        <f t="shared" ref="H2602:L2605" si="1035">IFERROR(B2602/$G$2602,0)</f>
        <v>0</v>
      </c>
      <c r="I2602" s="67">
        <f t="shared" si="1035"/>
        <v>0</v>
      </c>
      <c r="J2602" s="67">
        <f t="shared" si="1035"/>
        <v>4.1666666666666664E-2</v>
      </c>
      <c r="K2602" s="67">
        <f t="shared" si="1035"/>
        <v>0.25</v>
      </c>
      <c r="L2602" s="67">
        <f t="shared" si="1035"/>
        <v>0.70833333333333337</v>
      </c>
      <c r="M2602" s="54" t="s">
        <v>14</v>
      </c>
    </row>
    <row r="2603" spans="1:13" ht="15" customHeight="1" thickTop="1" thickBot="1">
      <c r="A2603" s="64" t="s">
        <v>31</v>
      </c>
      <c r="B2603" s="65"/>
      <c r="C2603" s="65"/>
      <c r="D2603" s="65"/>
      <c r="E2603" s="50">
        <v>7</v>
      </c>
      <c r="F2603" s="50">
        <v>17</v>
      </c>
      <c r="G2603" s="66">
        <f t="shared" si="1034"/>
        <v>24</v>
      </c>
      <c r="H2603" s="67">
        <f t="shared" si="1035"/>
        <v>0</v>
      </c>
      <c r="I2603" s="67">
        <f t="shared" si="1035"/>
        <v>0</v>
      </c>
      <c r="J2603" s="67">
        <f t="shared" si="1035"/>
        <v>0</v>
      </c>
      <c r="K2603" s="67">
        <f t="shared" si="1035"/>
        <v>0.29166666666666669</v>
      </c>
      <c r="L2603" s="67">
        <f t="shared" si="1035"/>
        <v>0.70833333333333337</v>
      </c>
      <c r="M2603" s="54" t="s">
        <v>14</v>
      </c>
    </row>
    <row r="2604" spans="1:13" ht="15" customHeight="1" thickTop="1" thickBot="1">
      <c r="A2604" s="64" t="s">
        <v>32</v>
      </c>
      <c r="B2604" s="65"/>
      <c r="C2604" s="65"/>
      <c r="D2604" s="65"/>
      <c r="E2604" s="50">
        <v>6</v>
      </c>
      <c r="F2604" s="50">
        <v>18</v>
      </c>
      <c r="G2604" s="66">
        <f t="shared" si="1034"/>
        <v>24</v>
      </c>
      <c r="H2604" s="67">
        <f t="shared" si="1035"/>
        <v>0</v>
      </c>
      <c r="I2604" s="67">
        <f t="shared" si="1035"/>
        <v>0</v>
      </c>
      <c r="J2604" s="67">
        <f t="shared" si="1035"/>
        <v>0</v>
      </c>
      <c r="K2604" s="67">
        <f t="shared" si="1035"/>
        <v>0.25</v>
      </c>
      <c r="L2604" s="67">
        <f t="shared" si="1035"/>
        <v>0.75</v>
      </c>
      <c r="M2604" s="54" t="s">
        <v>14</v>
      </c>
    </row>
    <row r="2605" spans="1:13" ht="15" customHeight="1" thickTop="1" thickBot="1">
      <c r="A2605" s="64" t="s">
        <v>33</v>
      </c>
      <c r="B2605" s="65"/>
      <c r="C2605" s="65"/>
      <c r="D2605" s="65"/>
      <c r="E2605" s="50">
        <v>4</v>
      </c>
      <c r="F2605" s="50">
        <v>20</v>
      </c>
      <c r="G2605" s="66">
        <f t="shared" si="1034"/>
        <v>24</v>
      </c>
      <c r="H2605" s="67">
        <f t="shared" si="1035"/>
        <v>0</v>
      </c>
      <c r="I2605" s="67">
        <f t="shared" si="1035"/>
        <v>0</v>
      </c>
      <c r="J2605" s="67">
        <f t="shared" si="1035"/>
        <v>0</v>
      </c>
      <c r="K2605" s="67">
        <f t="shared" si="1035"/>
        <v>0.16666666666666666</v>
      </c>
      <c r="L2605" s="67">
        <f t="shared" si="1035"/>
        <v>0.83333333333333337</v>
      </c>
      <c r="M2605" s="54" t="s">
        <v>14</v>
      </c>
    </row>
    <row r="2606" spans="1:13" ht="15" customHeight="1" thickTop="1" thickBot="1">
      <c r="A2606" s="68" t="s">
        <v>24</v>
      </c>
      <c r="B2606" s="69">
        <f t="shared" ref="B2606:F2606" si="1036">IFERROR(AVERAGE(B2602:B2605),0)</f>
        <v>0</v>
      </c>
      <c r="C2606" s="69">
        <f t="shared" si="1036"/>
        <v>0</v>
      </c>
      <c r="D2606" s="69">
        <f t="shared" si="1036"/>
        <v>1</v>
      </c>
      <c r="E2606" s="69">
        <f t="shared" si="1036"/>
        <v>5.75</v>
      </c>
      <c r="F2606" s="69">
        <f t="shared" si="1036"/>
        <v>18</v>
      </c>
      <c r="G2606" s="69">
        <f>SUM(AVERAGE(G2602:G2605))</f>
        <v>24</v>
      </c>
      <c r="H2606" s="63">
        <f>AVERAGE(H2602:H2605)*0.2</f>
        <v>0</v>
      </c>
      <c r="I2606" s="63">
        <f>AVERAGE(I2602:I2605)*0.4</f>
        <v>0</v>
      </c>
      <c r="J2606" s="63">
        <f>AVERAGE(J2602:J2605)*0.6</f>
        <v>6.2499999999999995E-3</v>
      </c>
      <c r="K2606" s="63">
        <f>AVERAGE(K2602:K2605)*0.8</f>
        <v>0.19166666666666668</v>
      </c>
      <c r="L2606" s="70">
        <f>AVERAGE(L2602:L2605)*1</f>
        <v>0.75000000000000011</v>
      </c>
      <c r="M2606" s="63">
        <f>SUM(H2606:L2606)</f>
        <v>0.94791666666666674</v>
      </c>
    </row>
    <row r="2607" spans="1:13" ht="15" customHeight="1" thickTop="1" thickBot="1">
      <c r="A2607" s="71" t="s">
        <v>114</v>
      </c>
      <c r="B2607" s="72"/>
      <c r="C2607" s="72"/>
      <c r="D2607" s="72"/>
      <c r="E2607" s="72"/>
      <c r="F2607" s="72"/>
      <c r="G2607" s="73">
        <f>SUM(B2607:F2607)</f>
        <v>0</v>
      </c>
      <c r="H2607" s="74">
        <f t="shared" ref="H2607:L2607" si="1037">IFERROR(B2607/$G$2607,0)</f>
        <v>0</v>
      </c>
      <c r="I2607" s="74">
        <f t="shared" si="1037"/>
        <v>0</v>
      </c>
      <c r="J2607" s="74">
        <f t="shared" si="1037"/>
        <v>0</v>
      </c>
      <c r="K2607" s="74">
        <f t="shared" si="1037"/>
        <v>0</v>
      </c>
      <c r="L2607" s="74">
        <f t="shared" si="1037"/>
        <v>0</v>
      </c>
      <c r="M2607" s="54" t="s">
        <v>14</v>
      </c>
    </row>
    <row r="2608" spans="1:13" ht="15" customHeight="1" thickTop="1" thickBot="1">
      <c r="A2608" s="170" t="s">
        <v>35</v>
      </c>
      <c r="B2608" s="171"/>
      <c r="C2608" s="171"/>
      <c r="D2608" s="171"/>
      <c r="E2608" s="171"/>
      <c r="F2608" s="172"/>
      <c r="G2608" s="75">
        <v>24</v>
      </c>
      <c r="H2608" s="63" t="s">
        <v>14</v>
      </c>
      <c r="I2608" s="63" t="s">
        <v>14</v>
      </c>
      <c r="J2608" s="63" t="s">
        <v>14</v>
      </c>
      <c r="K2608" s="63" t="s">
        <v>14</v>
      </c>
      <c r="L2608" s="63" t="s">
        <v>14</v>
      </c>
      <c r="M2608" s="63">
        <f>(M2588+M2595+M2600+M2606)/4</f>
        <v>0.9386458333333334</v>
      </c>
    </row>
    <row r="2609" spans="1:13" ht="15" customHeight="1" thickTop="1">
      <c r="A2609" s="37"/>
      <c r="B2609" s="37"/>
      <c r="C2609" s="37"/>
      <c r="D2609" s="37"/>
      <c r="E2609" s="37"/>
      <c r="F2609" s="37"/>
      <c r="G2609" s="37"/>
      <c r="H2609" s="37"/>
      <c r="I2609" s="37"/>
      <c r="J2609" s="37"/>
      <c r="K2609" s="37"/>
      <c r="L2609" s="37"/>
      <c r="M2609" s="37"/>
    </row>
    <row r="2610" spans="1:13" ht="15" customHeight="1" thickBot="1">
      <c r="A2610" s="37"/>
      <c r="B2610" s="37"/>
      <c r="C2610" s="37"/>
      <c r="D2610" s="37"/>
      <c r="E2610" s="37"/>
      <c r="F2610" s="37"/>
      <c r="G2610" s="37"/>
      <c r="H2610" s="37"/>
      <c r="I2610" s="37"/>
      <c r="J2610" s="37"/>
      <c r="K2610" s="37"/>
      <c r="L2610" s="37"/>
      <c r="M2610" s="37"/>
    </row>
    <row r="2611" spans="1:13" ht="15" customHeight="1" thickTop="1" thickBot="1">
      <c r="A2611" s="39" t="s">
        <v>0</v>
      </c>
      <c r="B2611" s="153" t="s">
        <v>177</v>
      </c>
      <c r="C2611" s="154"/>
      <c r="D2611" s="154"/>
      <c r="E2611" s="154"/>
      <c r="F2611" s="154"/>
      <c r="G2611" s="155"/>
      <c r="H2611" s="156" t="s">
        <v>111</v>
      </c>
      <c r="I2611" s="157"/>
      <c r="J2611" s="158"/>
      <c r="K2611" s="40" t="s">
        <v>2</v>
      </c>
      <c r="L2611" s="159">
        <v>45327</v>
      </c>
      <c r="M2611" s="160"/>
    </row>
    <row r="2612" spans="1:13" ht="15" customHeight="1" thickBot="1">
      <c r="A2612" s="161" t="s">
        <v>3</v>
      </c>
      <c r="B2612" s="162"/>
      <c r="C2612" s="162"/>
      <c r="D2612" s="162"/>
      <c r="E2612" s="162"/>
      <c r="F2612" s="162"/>
      <c r="G2612" s="163"/>
      <c r="H2612" s="41" t="s">
        <v>112</v>
      </c>
      <c r="I2612" s="167">
        <v>14</v>
      </c>
      <c r="J2612" s="155"/>
      <c r="K2612" s="42"/>
      <c r="L2612" s="41"/>
      <c r="M2612" s="41"/>
    </row>
    <row r="2613" spans="1:13" ht="15" customHeight="1" thickBot="1">
      <c r="A2613" s="164"/>
      <c r="B2613" s="165"/>
      <c r="C2613" s="165"/>
      <c r="D2613" s="165"/>
      <c r="E2613" s="165"/>
      <c r="F2613" s="165"/>
      <c r="G2613" s="166"/>
      <c r="H2613" s="41" t="s">
        <v>113</v>
      </c>
      <c r="I2613" s="167">
        <v>2</v>
      </c>
      <c r="J2613" s="155"/>
      <c r="K2613" s="41"/>
      <c r="L2613" s="41"/>
      <c r="M2613" s="41"/>
    </row>
    <row r="2614" spans="1:13" ht="15" customHeight="1" thickBot="1">
      <c r="A2614" s="43" t="s">
        <v>4</v>
      </c>
      <c r="B2614" s="168" t="s">
        <v>5</v>
      </c>
      <c r="C2614" s="169"/>
      <c r="D2614" s="169"/>
      <c r="E2614" s="169"/>
      <c r="F2614" s="169"/>
      <c r="G2614" s="169"/>
      <c r="H2614" s="167" t="s">
        <v>5</v>
      </c>
      <c r="I2614" s="154"/>
      <c r="J2614" s="154"/>
      <c r="K2614" s="154"/>
      <c r="L2614" s="154"/>
      <c r="M2614" s="155"/>
    </row>
    <row r="2615" spans="1:13" ht="15" customHeight="1" thickTop="1" thickBot="1">
      <c r="A2615" s="44" t="s">
        <v>6</v>
      </c>
      <c r="B2615" s="45" t="s">
        <v>7</v>
      </c>
      <c r="C2615" s="45" t="s">
        <v>8</v>
      </c>
      <c r="D2615" s="45" t="s">
        <v>9</v>
      </c>
      <c r="E2615" s="45" t="s">
        <v>10</v>
      </c>
      <c r="F2615" s="45" t="s">
        <v>11</v>
      </c>
      <c r="G2615" s="46" t="s">
        <v>12</v>
      </c>
      <c r="H2615" s="47" t="s">
        <v>7</v>
      </c>
      <c r="I2615" s="47" t="s">
        <v>8</v>
      </c>
      <c r="J2615" s="47" t="s">
        <v>9</v>
      </c>
      <c r="K2615" s="47" t="s">
        <v>10</v>
      </c>
      <c r="L2615" s="47" t="s">
        <v>11</v>
      </c>
      <c r="M2615" s="48" t="s">
        <v>12</v>
      </c>
    </row>
    <row r="2616" spans="1:13" ht="15" customHeight="1" thickTop="1" thickBot="1">
      <c r="A2616" s="49" t="s">
        <v>13</v>
      </c>
      <c r="B2616" s="50"/>
      <c r="C2616" s="50"/>
      <c r="D2616" s="50"/>
      <c r="E2616" s="50"/>
      <c r="F2616" s="50">
        <v>16</v>
      </c>
      <c r="G2616" s="51">
        <f t="shared" ref="G2616:G2618" si="1038">SUM(B2616:F2616)</f>
        <v>16</v>
      </c>
      <c r="H2616" s="52">
        <f t="shared" ref="H2616:L2618" si="1039">IFERROR(B2616/$G$2616,0)</f>
        <v>0</v>
      </c>
      <c r="I2616" s="52">
        <f t="shared" si="1039"/>
        <v>0</v>
      </c>
      <c r="J2616" s="52">
        <f t="shared" si="1039"/>
        <v>0</v>
      </c>
      <c r="K2616" s="52">
        <f t="shared" si="1039"/>
        <v>0</v>
      </c>
      <c r="L2616" s="52">
        <f t="shared" si="1039"/>
        <v>1</v>
      </c>
      <c r="M2616" s="53" t="s">
        <v>14</v>
      </c>
    </row>
    <row r="2617" spans="1:13" ht="15" customHeight="1" thickTop="1" thickBot="1">
      <c r="A2617" s="49" t="s">
        <v>15</v>
      </c>
      <c r="B2617" s="50"/>
      <c r="C2617" s="50"/>
      <c r="D2617" s="50"/>
      <c r="E2617" s="50"/>
      <c r="F2617" s="50">
        <v>16</v>
      </c>
      <c r="G2617" s="51">
        <f t="shared" si="1038"/>
        <v>16</v>
      </c>
      <c r="H2617" s="52">
        <f t="shared" si="1039"/>
        <v>0</v>
      </c>
      <c r="I2617" s="52">
        <f t="shared" si="1039"/>
        <v>0</v>
      </c>
      <c r="J2617" s="52">
        <f t="shared" si="1039"/>
        <v>0</v>
      </c>
      <c r="K2617" s="52">
        <f t="shared" si="1039"/>
        <v>0</v>
      </c>
      <c r="L2617" s="52">
        <f t="shared" si="1039"/>
        <v>1</v>
      </c>
      <c r="M2617" s="54" t="s">
        <v>14</v>
      </c>
    </row>
    <row r="2618" spans="1:13" ht="15" customHeight="1" thickTop="1" thickBot="1">
      <c r="A2618" s="49" t="s">
        <v>16</v>
      </c>
      <c r="B2618" s="50"/>
      <c r="C2618" s="50"/>
      <c r="D2618" s="50"/>
      <c r="E2618" s="50"/>
      <c r="F2618" s="50">
        <v>16</v>
      </c>
      <c r="G2618" s="51">
        <f t="shared" si="1038"/>
        <v>16</v>
      </c>
      <c r="H2618" s="52">
        <f t="shared" si="1039"/>
        <v>0</v>
      </c>
      <c r="I2618" s="52">
        <f t="shared" si="1039"/>
        <v>0</v>
      </c>
      <c r="J2618" s="52">
        <f t="shared" si="1039"/>
        <v>0</v>
      </c>
      <c r="K2618" s="52">
        <f t="shared" si="1039"/>
        <v>0</v>
      </c>
      <c r="L2618" s="52">
        <f t="shared" si="1039"/>
        <v>1</v>
      </c>
      <c r="M2618" s="54" t="s">
        <v>14</v>
      </c>
    </row>
    <row r="2619" spans="1:13" ht="15" customHeight="1" thickTop="1" thickBot="1">
      <c r="A2619" s="55" t="s">
        <v>17</v>
      </c>
      <c r="B2619" s="56">
        <f t="shared" ref="B2619:E2619" si="1040">IFERROR(AVERAGE(B2616:B2618),0)</f>
        <v>0</v>
      </c>
      <c r="C2619" s="56">
        <f t="shared" si="1040"/>
        <v>0</v>
      </c>
      <c r="D2619" s="56">
        <f t="shared" si="1040"/>
        <v>0</v>
      </c>
      <c r="E2619" s="56">
        <f t="shared" si="1040"/>
        <v>0</v>
      </c>
      <c r="F2619" s="56"/>
      <c r="G2619" s="56">
        <f>SUM(AVERAGE(G2616:G2618))</f>
        <v>16</v>
      </c>
      <c r="H2619" s="57">
        <f>AVERAGE(H2616:H2618)*0.2</f>
        <v>0</v>
      </c>
      <c r="I2619" s="57">
        <f>AVERAGE(I2616:I2618)*0.4</f>
        <v>0</v>
      </c>
      <c r="J2619" s="57">
        <f>AVERAGE(J2616:J2618)*0.6</f>
        <v>0</v>
      </c>
      <c r="K2619" s="57">
        <f>AVERAGE(K2616:K2618)*0.8</f>
        <v>0</v>
      </c>
      <c r="L2619" s="57">
        <f>AVERAGE(L2616:L2618)*1</f>
        <v>1</v>
      </c>
      <c r="M2619" s="58">
        <f>SUM(H2619:L2619)</f>
        <v>1</v>
      </c>
    </row>
    <row r="2620" spans="1:13" ht="15" customHeight="1" thickTop="1" thickBot="1">
      <c r="A2620" s="59" t="s">
        <v>18</v>
      </c>
      <c r="B2620" s="45" t="s">
        <v>7</v>
      </c>
      <c r="C2620" s="45" t="s">
        <v>8</v>
      </c>
      <c r="D2620" s="45" t="s">
        <v>9</v>
      </c>
      <c r="E2620" s="45" t="s">
        <v>10</v>
      </c>
      <c r="F2620" s="45"/>
      <c r="G2620" s="46" t="s">
        <v>12</v>
      </c>
      <c r="H2620" s="45" t="s">
        <v>7</v>
      </c>
      <c r="I2620" s="45" t="s">
        <v>8</v>
      </c>
      <c r="J2620" s="45" t="s">
        <v>9</v>
      </c>
      <c r="K2620" s="45" t="s">
        <v>10</v>
      </c>
      <c r="L2620" s="60" t="s">
        <v>11</v>
      </c>
      <c r="M2620" s="46" t="s">
        <v>12</v>
      </c>
    </row>
    <row r="2621" spans="1:13" ht="15" customHeight="1" thickTop="1" thickBot="1">
      <c r="A2621" s="49" t="s">
        <v>19</v>
      </c>
      <c r="B2621" s="50"/>
      <c r="C2621" s="50"/>
      <c r="D2621" s="50"/>
      <c r="E2621" s="50"/>
      <c r="F2621" s="50">
        <v>16</v>
      </c>
      <c r="G2621" s="51">
        <f t="shared" ref="G2621:G2625" si="1041">SUM(B2621:F2621)</f>
        <v>16</v>
      </c>
      <c r="H2621" s="52">
        <f t="shared" ref="H2621:L2625" si="1042">IFERROR(B2621/$G$2621,0)</f>
        <v>0</v>
      </c>
      <c r="I2621" s="52">
        <f t="shared" si="1042"/>
        <v>0</v>
      </c>
      <c r="J2621" s="52">
        <f t="shared" si="1042"/>
        <v>0</v>
      </c>
      <c r="K2621" s="52">
        <f t="shared" si="1042"/>
        <v>0</v>
      </c>
      <c r="L2621" s="52">
        <f t="shared" si="1042"/>
        <v>1</v>
      </c>
      <c r="M2621" s="54" t="s">
        <v>14</v>
      </c>
    </row>
    <row r="2622" spans="1:13" ht="15" customHeight="1" thickTop="1" thickBot="1">
      <c r="A2622" s="49" t="s">
        <v>20</v>
      </c>
      <c r="B2622" s="50"/>
      <c r="C2622" s="50"/>
      <c r="D2622" s="50"/>
      <c r="E2622" s="50"/>
      <c r="F2622" s="50">
        <v>16</v>
      </c>
      <c r="G2622" s="51">
        <f t="shared" si="1041"/>
        <v>16</v>
      </c>
      <c r="H2622" s="52">
        <f t="shared" si="1042"/>
        <v>0</v>
      </c>
      <c r="I2622" s="52">
        <f t="shared" si="1042"/>
        <v>0</v>
      </c>
      <c r="J2622" s="52">
        <f t="shared" si="1042"/>
        <v>0</v>
      </c>
      <c r="K2622" s="52">
        <f t="shared" si="1042"/>
        <v>0</v>
      </c>
      <c r="L2622" s="52">
        <f t="shared" si="1042"/>
        <v>1</v>
      </c>
      <c r="M2622" s="54" t="s">
        <v>14</v>
      </c>
    </row>
    <row r="2623" spans="1:13" ht="15" customHeight="1" thickTop="1" thickBot="1">
      <c r="A2623" s="49" t="s">
        <v>21</v>
      </c>
      <c r="B2623" s="50"/>
      <c r="C2623" s="50"/>
      <c r="D2623" s="50"/>
      <c r="E2623" s="50"/>
      <c r="F2623" s="50">
        <v>16</v>
      </c>
      <c r="G2623" s="51">
        <f t="shared" si="1041"/>
        <v>16</v>
      </c>
      <c r="H2623" s="52">
        <f t="shared" si="1042"/>
        <v>0</v>
      </c>
      <c r="I2623" s="52">
        <f t="shared" si="1042"/>
        <v>0</v>
      </c>
      <c r="J2623" s="52">
        <f t="shared" si="1042"/>
        <v>0</v>
      </c>
      <c r="K2623" s="52">
        <f t="shared" si="1042"/>
        <v>0</v>
      </c>
      <c r="L2623" s="52">
        <f t="shared" si="1042"/>
        <v>1</v>
      </c>
      <c r="M2623" s="54" t="s">
        <v>14</v>
      </c>
    </row>
    <row r="2624" spans="1:13" ht="15" customHeight="1" thickTop="1" thickBot="1">
      <c r="A2624" s="49" t="s">
        <v>22</v>
      </c>
      <c r="B2624" s="50"/>
      <c r="C2624" s="50"/>
      <c r="D2624" s="50"/>
      <c r="E2624" s="50"/>
      <c r="F2624" s="50">
        <v>16</v>
      </c>
      <c r="G2624" s="51">
        <f t="shared" si="1041"/>
        <v>16</v>
      </c>
      <c r="H2624" s="52">
        <f t="shared" si="1042"/>
        <v>0</v>
      </c>
      <c r="I2624" s="52">
        <f t="shared" si="1042"/>
        <v>0</v>
      </c>
      <c r="J2624" s="52">
        <f t="shared" si="1042"/>
        <v>0</v>
      </c>
      <c r="K2624" s="52">
        <f t="shared" si="1042"/>
        <v>0</v>
      </c>
      <c r="L2624" s="52">
        <f t="shared" si="1042"/>
        <v>1</v>
      </c>
      <c r="M2624" s="54" t="s">
        <v>14</v>
      </c>
    </row>
    <row r="2625" spans="1:13" ht="15" customHeight="1" thickTop="1" thickBot="1">
      <c r="A2625" s="49" t="s">
        <v>23</v>
      </c>
      <c r="B2625" s="50"/>
      <c r="C2625" s="50"/>
      <c r="D2625" s="50"/>
      <c r="E2625" s="50"/>
      <c r="F2625" s="50">
        <v>16</v>
      </c>
      <c r="G2625" s="51">
        <f t="shared" si="1041"/>
        <v>16</v>
      </c>
      <c r="H2625" s="52">
        <f t="shared" si="1042"/>
        <v>0</v>
      </c>
      <c r="I2625" s="52">
        <f t="shared" si="1042"/>
        <v>0</v>
      </c>
      <c r="J2625" s="52">
        <f t="shared" si="1042"/>
        <v>0</v>
      </c>
      <c r="K2625" s="52">
        <f t="shared" si="1042"/>
        <v>0</v>
      </c>
      <c r="L2625" s="52">
        <f t="shared" si="1042"/>
        <v>1</v>
      </c>
      <c r="M2625" s="54"/>
    </row>
    <row r="2626" spans="1:13" ht="15" customHeight="1" thickTop="1" thickBot="1">
      <c r="A2626" s="55" t="s">
        <v>24</v>
      </c>
      <c r="B2626" s="56">
        <f t="shared" ref="B2626:E2626" si="1043">IFERROR(AVERAGE(B2621:B2625),0)</f>
        <v>0</v>
      </c>
      <c r="C2626" s="56">
        <f t="shared" si="1043"/>
        <v>0</v>
      </c>
      <c r="D2626" s="56">
        <f t="shared" si="1043"/>
        <v>0</v>
      </c>
      <c r="E2626" s="56">
        <f t="shared" si="1043"/>
        <v>0</v>
      </c>
      <c r="F2626" s="56"/>
      <c r="G2626" s="56">
        <f>SUM(AVERAGE(G2621:G2625))</f>
        <v>16</v>
      </c>
      <c r="H2626" s="58">
        <f>AVERAGE(H2621:H2625)*0.2</f>
        <v>0</v>
      </c>
      <c r="I2626" s="58">
        <f>AVERAGE(I2621:I2625)*0.4</f>
        <v>0</v>
      </c>
      <c r="J2626" s="58">
        <f>AVERAGE(J2621:J2625)*0.6</f>
        <v>0</v>
      </c>
      <c r="K2626" s="58">
        <f>AVERAGE(K2621:K2625)*0.8</f>
        <v>0</v>
      </c>
      <c r="L2626" s="61">
        <f>AVERAGE(L2621:L2625)*1</f>
        <v>1</v>
      </c>
      <c r="M2626" s="58">
        <f>SUM(H2626:L2626)</f>
        <v>1</v>
      </c>
    </row>
    <row r="2627" spans="1:13" ht="15" customHeight="1" thickTop="1" thickBot="1">
      <c r="A2627" s="59" t="s">
        <v>25</v>
      </c>
      <c r="B2627" s="45" t="s">
        <v>7</v>
      </c>
      <c r="C2627" s="45" t="s">
        <v>8</v>
      </c>
      <c r="D2627" s="45" t="s">
        <v>9</v>
      </c>
      <c r="E2627" s="45" t="s">
        <v>10</v>
      </c>
      <c r="F2627" s="45" t="s">
        <v>11</v>
      </c>
      <c r="G2627" s="46" t="s">
        <v>12</v>
      </c>
      <c r="H2627" s="45" t="s">
        <v>7</v>
      </c>
      <c r="I2627" s="45" t="s">
        <v>8</v>
      </c>
      <c r="J2627" s="45" t="s">
        <v>9</v>
      </c>
      <c r="K2627" s="45" t="s">
        <v>10</v>
      </c>
      <c r="L2627" s="60" t="s">
        <v>11</v>
      </c>
      <c r="M2627" s="46" t="s">
        <v>12</v>
      </c>
    </row>
    <row r="2628" spans="1:13" ht="15" customHeight="1" thickTop="1" thickBot="1">
      <c r="A2628" s="49" t="s">
        <v>26</v>
      </c>
      <c r="B2628" s="50"/>
      <c r="C2628" s="50"/>
      <c r="D2628" s="50"/>
      <c r="E2628" s="50"/>
      <c r="F2628" s="50">
        <v>16</v>
      </c>
      <c r="G2628" s="51">
        <f t="shared" ref="G2628:G2630" si="1044">SUM(B2628:F2628)</f>
        <v>16</v>
      </c>
      <c r="H2628" s="52">
        <f t="shared" ref="H2628:L2630" si="1045">IFERROR(B2628/$G$2628,0)</f>
        <v>0</v>
      </c>
      <c r="I2628" s="52">
        <f t="shared" si="1045"/>
        <v>0</v>
      </c>
      <c r="J2628" s="52">
        <f t="shared" si="1045"/>
        <v>0</v>
      </c>
      <c r="K2628" s="52">
        <f t="shared" si="1045"/>
        <v>0</v>
      </c>
      <c r="L2628" s="52">
        <f t="shared" si="1045"/>
        <v>1</v>
      </c>
      <c r="M2628" s="54" t="s">
        <v>14</v>
      </c>
    </row>
    <row r="2629" spans="1:13" ht="15" customHeight="1" thickTop="1" thickBot="1">
      <c r="A2629" s="49" t="s">
        <v>27</v>
      </c>
      <c r="B2629" s="50"/>
      <c r="C2629" s="50"/>
      <c r="D2629" s="50"/>
      <c r="E2629" s="50"/>
      <c r="F2629" s="50">
        <v>16</v>
      </c>
      <c r="G2629" s="51">
        <f t="shared" si="1044"/>
        <v>16</v>
      </c>
      <c r="H2629" s="52">
        <f t="shared" si="1045"/>
        <v>0</v>
      </c>
      <c r="I2629" s="52">
        <f t="shared" si="1045"/>
        <v>0</v>
      </c>
      <c r="J2629" s="52">
        <f t="shared" si="1045"/>
        <v>0</v>
      </c>
      <c r="K2629" s="52">
        <f t="shared" si="1045"/>
        <v>0</v>
      </c>
      <c r="L2629" s="52">
        <f t="shared" si="1045"/>
        <v>1</v>
      </c>
      <c r="M2629" s="54" t="s">
        <v>14</v>
      </c>
    </row>
    <row r="2630" spans="1:13" ht="15" customHeight="1" thickTop="1" thickBot="1">
      <c r="A2630" s="49" t="s">
        <v>28</v>
      </c>
      <c r="B2630" s="50"/>
      <c r="C2630" s="50"/>
      <c r="D2630" s="50"/>
      <c r="E2630" s="50"/>
      <c r="F2630" s="50">
        <v>16</v>
      </c>
      <c r="G2630" s="51">
        <f t="shared" si="1044"/>
        <v>16</v>
      </c>
      <c r="H2630" s="52">
        <f t="shared" si="1045"/>
        <v>0</v>
      </c>
      <c r="I2630" s="52">
        <f t="shared" si="1045"/>
        <v>0</v>
      </c>
      <c r="J2630" s="52">
        <f t="shared" si="1045"/>
        <v>0</v>
      </c>
      <c r="K2630" s="52">
        <f t="shared" si="1045"/>
        <v>0</v>
      </c>
      <c r="L2630" s="52">
        <f t="shared" si="1045"/>
        <v>1</v>
      </c>
      <c r="M2630" s="54" t="s">
        <v>14</v>
      </c>
    </row>
    <row r="2631" spans="1:13" ht="15" customHeight="1" thickTop="1" thickBot="1">
      <c r="A2631" s="55" t="s">
        <v>24</v>
      </c>
      <c r="B2631" s="56">
        <f t="shared" ref="B2631:F2631" si="1046">IFERROR(AVERAGE(B2628:B2630),0)</f>
        <v>0</v>
      </c>
      <c r="C2631" s="56">
        <f t="shared" si="1046"/>
        <v>0</v>
      </c>
      <c r="D2631" s="62">
        <f t="shared" si="1046"/>
        <v>0</v>
      </c>
      <c r="E2631" s="62">
        <f t="shared" si="1046"/>
        <v>0</v>
      </c>
      <c r="F2631" s="62">
        <f t="shared" si="1046"/>
        <v>16</v>
      </c>
      <c r="G2631" s="62">
        <f>SUM(AVERAGE(G2628:G2630))</f>
        <v>16</v>
      </c>
      <c r="H2631" s="58">
        <f>AVERAGE(H2628:H2630)*0.2</f>
        <v>0</v>
      </c>
      <c r="I2631" s="58">
        <f>AVERAGE(I2628:I2630)*0.4</f>
        <v>0</v>
      </c>
      <c r="J2631" s="58">
        <f>AVERAGE(J2628:J2630)*0.6</f>
        <v>0</v>
      </c>
      <c r="K2631" s="58">
        <f>AVERAGE(K2628:K2630)*0.8</f>
        <v>0</v>
      </c>
      <c r="L2631" s="61">
        <f>AVERAGE(L2628:L2630)*1</f>
        <v>1</v>
      </c>
      <c r="M2631" s="63">
        <f>SUM(H2631:L2631)</f>
        <v>1</v>
      </c>
    </row>
    <row r="2632" spans="1:13" ht="15" customHeight="1" thickTop="1" thickBot="1">
      <c r="A2632" s="44" t="s">
        <v>29</v>
      </c>
      <c r="B2632" s="45" t="s">
        <v>7</v>
      </c>
      <c r="C2632" s="45" t="s">
        <v>8</v>
      </c>
      <c r="D2632" s="45" t="s">
        <v>9</v>
      </c>
      <c r="E2632" s="45" t="s">
        <v>10</v>
      </c>
      <c r="F2632" s="45" t="s">
        <v>11</v>
      </c>
      <c r="G2632" s="46" t="s">
        <v>12</v>
      </c>
      <c r="H2632" s="45" t="s">
        <v>7</v>
      </c>
      <c r="I2632" s="45" t="s">
        <v>8</v>
      </c>
      <c r="J2632" s="45" t="s">
        <v>9</v>
      </c>
      <c r="K2632" s="45" t="s">
        <v>10</v>
      </c>
      <c r="L2632" s="60" t="s">
        <v>11</v>
      </c>
      <c r="M2632" s="46" t="s">
        <v>12</v>
      </c>
    </row>
    <row r="2633" spans="1:13" ht="15" customHeight="1" thickTop="1" thickBot="1">
      <c r="A2633" s="64" t="s">
        <v>30</v>
      </c>
      <c r="B2633" s="65"/>
      <c r="C2633" s="65"/>
      <c r="D2633" s="65"/>
      <c r="E2633" s="50"/>
      <c r="F2633" s="50">
        <v>16</v>
      </c>
      <c r="G2633" s="66">
        <f t="shared" ref="G2633:G2636" si="1047">SUM(B2633:F2633)</f>
        <v>16</v>
      </c>
      <c r="H2633" s="67">
        <f t="shared" ref="H2633:L2636" si="1048">IFERROR(B2633/$G$2633,0)</f>
        <v>0</v>
      </c>
      <c r="I2633" s="67">
        <f t="shared" si="1048"/>
        <v>0</v>
      </c>
      <c r="J2633" s="67">
        <f t="shared" si="1048"/>
        <v>0</v>
      </c>
      <c r="K2633" s="67">
        <f t="shared" si="1048"/>
        <v>0</v>
      </c>
      <c r="L2633" s="67">
        <f t="shared" si="1048"/>
        <v>1</v>
      </c>
      <c r="M2633" s="54" t="s">
        <v>14</v>
      </c>
    </row>
    <row r="2634" spans="1:13" ht="15" customHeight="1" thickTop="1" thickBot="1">
      <c r="A2634" s="64" t="s">
        <v>31</v>
      </c>
      <c r="B2634" s="65"/>
      <c r="C2634" s="65"/>
      <c r="D2634" s="65"/>
      <c r="E2634" s="50"/>
      <c r="F2634" s="50">
        <v>16</v>
      </c>
      <c r="G2634" s="66">
        <f t="shared" si="1047"/>
        <v>16</v>
      </c>
      <c r="H2634" s="67">
        <f t="shared" si="1048"/>
        <v>0</v>
      </c>
      <c r="I2634" s="67">
        <f t="shared" si="1048"/>
        <v>0</v>
      </c>
      <c r="J2634" s="67">
        <f t="shared" si="1048"/>
        <v>0</v>
      </c>
      <c r="K2634" s="67">
        <f t="shared" si="1048"/>
        <v>0</v>
      </c>
      <c r="L2634" s="67">
        <f t="shared" si="1048"/>
        <v>1</v>
      </c>
      <c r="M2634" s="54" t="s">
        <v>14</v>
      </c>
    </row>
    <row r="2635" spans="1:13" ht="15" customHeight="1" thickTop="1" thickBot="1">
      <c r="A2635" s="64" t="s">
        <v>32</v>
      </c>
      <c r="B2635" s="65"/>
      <c r="C2635" s="65"/>
      <c r="D2635" s="65"/>
      <c r="E2635" s="50"/>
      <c r="F2635" s="50">
        <v>16</v>
      </c>
      <c r="G2635" s="66">
        <f t="shared" si="1047"/>
        <v>16</v>
      </c>
      <c r="H2635" s="67">
        <f t="shared" si="1048"/>
        <v>0</v>
      </c>
      <c r="I2635" s="67">
        <f t="shared" si="1048"/>
        <v>0</v>
      </c>
      <c r="J2635" s="67">
        <f t="shared" si="1048"/>
        <v>0</v>
      </c>
      <c r="K2635" s="67">
        <f t="shared" si="1048"/>
        <v>0</v>
      </c>
      <c r="L2635" s="67">
        <f t="shared" si="1048"/>
        <v>1</v>
      </c>
      <c r="M2635" s="54" t="s">
        <v>14</v>
      </c>
    </row>
    <row r="2636" spans="1:13" ht="15" customHeight="1" thickTop="1" thickBot="1">
      <c r="A2636" s="64" t="s">
        <v>33</v>
      </c>
      <c r="B2636" s="65"/>
      <c r="C2636" s="65"/>
      <c r="D2636" s="65"/>
      <c r="E2636" s="50"/>
      <c r="F2636" s="50">
        <v>16</v>
      </c>
      <c r="G2636" s="66">
        <f t="shared" si="1047"/>
        <v>16</v>
      </c>
      <c r="H2636" s="67">
        <f t="shared" si="1048"/>
        <v>0</v>
      </c>
      <c r="I2636" s="67">
        <f t="shared" si="1048"/>
        <v>0</v>
      </c>
      <c r="J2636" s="67">
        <f t="shared" si="1048"/>
        <v>0</v>
      </c>
      <c r="K2636" s="67">
        <f t="shared" si="1048"/>
        <v>0</v>
      </c>
      <c r="L2636" s="67">
        <f t="shared" si="1048"/>
        <v>1</v>
      </c>
      <c r="M2636" s="54" t="s">
        <v>14</v>
      </c>
    </row>
    <row r="2637" spans="1:13" ht="15" customHeight="1" thickTop="1" thickBot="1">
      <c r="A2637" s="68" t="s">
        <v>24</v>
      </c>
      <c r="B2637" s="69">
        <f t="shared" ref="B2637:F2637" si="1049">IFERROR(AVERAGE(B2633:B2636),0)</f>
        <v>0</v>
      </c>
      <c r="C2637" s="69">
        <f t="shared" si="1049"/>
        <v>0</v>
      </c>
      <c r="D2637" s="69">
        <f t="shared" si="1049"/>
        <v>0</v>
      </c>
      <c r="E2637" s="69">
        <f t="shared" si="1049"/>
        <v>0</v>
      </c>
      <c r="F2637" s="69">
        <f t="shared" si="1049"/>
        <v>16</v>
      </c>
      <c r="G2637" s="69">
        <f>SUM(AVERAGE(G2633:G2636))</f>
        <v>16</v>
      </c>
      <c r="H2637" s="63">
        <f>AVERAGE(H2633:H2636)*0.2</f>
        <v>0</v>
      </c>
      <c r="I2637" s="63">
        <f>AVERAGE(I2633:I2636)*0.4</f>
        <v>0</v>
      </c>
      <c r="J2637" s="63">
        <f>AVERAGE(J2633:J2636)*0.6</f>
        <v>0</v>
      </c>
      <c r="K2637" s="63">
        <f>AVERAGE(K2633:K2636)*0.8</f>
        <v>0</v>
      </c>
      <c r="L2637" s="70">
        <f>AVERAGE(L2633:L2636)*1</f>
        <v>1</v>
      </c>
      <c r="M2637" s="63">
        <f>SUM(H2637:L2637)</f>
        <v>1</v>
      </c>
    </row>
    <row r="2638" spans="1:13" ht="15" customHeight="1" thickTop="1" thickBot="1">
      <c r="A2638" s="71" t="s">
        <v>114</v>
      </c>
      <c r="B2638" s="72"/>
      <c r="C2638" s="72"/>
      <c r="D2638" s="72"/>
      <c r="E2638" s="72"/>
      <c r="F2638" s="72"/>
      <c r="G2638" s="73">
        <f>SUM(B2638:F2638)</f>
        <v>0</v>
      </c>
      <c r="H2638" s="74">
        <f t="shared" ref="H2638:L2638" si="1050">IFERROR(B2638/$G$2638,0)</f>
        <v>0</v>
      </c>
      <c r="I2638" s="74">
        <f t="shared" si="1050"/>
        <v>0</v>
      </c>
      <c r="J2638" s="74">
        <f t="shared" si="1050"/>
        <v>0</v>
      </c>
      <c r="K2638" s="74">
        <f t="shared" si="1050"/>
        <v>0</v>
      </c>
      <c r="L2638" s="74">
        <f t="shared" si="1050"/>
        <v>0</v>
      </c>
      <c r="M2638" s="54" t="s">
        <v>14</v>
      </c>
    </row>
    <row r="2639" spans="1:13" ht="15" customHeight="1" thickTop="1" thickBot="1">
      <c r="A2639" s="170" t="s">
        <v>35</v>
      </c>
      <c r="B2639" s="171"/>
      <c r="C2639" s="171"/>
      <c r="D2639" s="171"/>
      <c r="E2639" s="171"/>
      <c r="F2639" s="172"/>
      <c r="G2639" s="75">
        <v>16</v>
      </c>
      <c r="H2639" s="63" t="s">
        <v>14</v>
      </c>
      <c r="I2639" s="63" t="s">
        <v>14</v>
      </c>
      <c r="J2639" s="63" t="s">
        <v>14</v>
      </c>
      <c r="K2639" s="63" t="s">
        <v>14</v>
      </c>
      <c r="L2639" s="63" t="s">
        <v>14</v>
      </c>
      <c r="M2639" s="63">
        <f>(M2619+M2626+M2631+M2637)/4</f>
        <v>1</v>
      </c>
    </row>
    <row r="2640" spans="1:13" ht="15" customHeight="1" thickTop="1">
      <c r="A2640" s="37"/>
      <c r="B2640" s="37"/>
      <c r="C2640" s="37"/>
      <c r="D2640" s="37"/>
      <c r="E2640" s="37"/>
      <c r="F2640" s="37"/>
      <c r="G2640" s="37"/>
      <c r="H2640" s="37"/>
      <c r="I2640" s="37"/>
      <c r="J2640" s="37"/>
      <c r="K2640" s="37"/>
      <c r="L2640" s="37"/>
      <c r="M2640" s="37"/>
    </row>
    <row r="2641" spans="1:13" ht="15" customHeight="1" thickBot="1">
      <c r="A2641" s="37"/>
      <c r="B2641" s="37"/>
      <c r="C2641" s="37"/>
      <c r="D2641" s="37"/>
      <c r="E2641" s="37"/>
      <c r="F2641" s="37"/>
      <c r="G2641" s="37"/>
      <c r="H2641" s="37"/>
      <c r="I2641" s="37"/>
      <c r="J2641" s="37"/>
      <c r="K2641" s="37"/>
      <c r="L2641" s="37"/>
      <c r="M2641" s="37"/>
    </row>
    <row r="2642" spans="1:13" ht="15" customHeight="1" thickTop="1" thickBot="1">
      <c r="A2642" s="39" t="s">
        <v>0</v>
      </c>
      <c r="B2642" s="153" t="s">
        <v>44</v>
      </c>
      <c r="C2642" s="154"/>
      <c r="D2642" s="154"/>
      <c r="E2642" s="154"/>
      <c r="F2642" s="154"/>
      <c r="G2642" s="155"/>
      <c r="H2642" s="156" t="s">
        <v>111</v>
      </c>
      <c r="I2642" s="157"/>
      <c r="J2642" s="158"/>
      <c r="K2642" s="40" t="s">
        <v>2</v>
      </c>
      <c r="L2642" s="159">
        <v>45321</v>
      </c>
      <c r="M2642" s="160"/>
    </row>
    <row r="2643" spans="1:13" ht="15" customHeight="1" thickBot="1">
      <c r="A2643" s="161" t="s">
        <v>3</v>
      </c>
      <c r="B2643" s="162"/>
      <c r="C2643" s="162"/>
      <c r="D2643" s="162"/>
      <c r="E2643" s="162"/>
      <c r="F2643" s="162"/>
      <c r="G2643" s="163"/>
      <c r="H2643" s="41" t="s">
        <v>112</v>
      </c>
      <c r="I2643" s="167">
        <v>18</v>
      </c>
      <c r="J2643" s="155"/>
      <c r="K2643" s="42">
        <v>45321</v>
      </c>
      <c r="L2643" s="41"/>
      <c r="M2643" s="41"/>
    </row>
    <row r="2644" spans="1:13" ht="15" customHeight="1" thickBot="1">
      <c r="A2644" s="164"/>
      <c r="B2644" s="165"/>
      <c r="C2644" s="165"/>
      <c r="D2644" s="165"/>
      <c r="E2644" s="165"/>
      <c r="F2644" s="165"/>
      <c r="G2644" s="166"/>
      <c r="H2644" s="41" t="s">
        <v>113</v>
      </c>
      <c r="I2644" s="167"/>
      <c r="J2644" s="155"/>
      <c r="K2644" s="41"/>
      <c r="L2644" s="41"/>
      <c r="M2644" s="41"/>
    </row>
    <row r="2645" spans="1:13" ht="15" customHeight="1" thickBot="1">
      <c r="A2645" s="43" t="s">
        <v>4</v>
      </c>
      <c r="B2645" s="168" t="s">
        <v>5</v>
      </c>
      <c r="C2645" s="169"/>
      <c r="D2645" s="169"/>
      <c r="E2645" s="169"/>
      <c r="F2645" s="169"/>
      <c r="G2645" s="169"/>
      <c r="H2645" s="167" t="s">
        <v>5</v>
      </c>
      <c r="I2645" s="154"/>
      <c r="J2645" s="154"/>
      <c r="K2645" s="154"/>
      <c r="L2645" s="154"/>
      <c r="M2645" s="155"/>
    </row>
    <row r="2646" spans="1:13" ht="15" customHeight="1" thickTop="1" thickBot="1">
      <c r="A2646" s="44" t="s">
        <v>6</v>
      </c>
      <c r="B2646" s="45" t="s">
        <v>7</v>
      </c>
      <c r="C2646" s="45" t="s">
        <v>8</v>
      </c>
      <c r="D2646" s="45" t="s">
        <v>9</v>
      </c>
      <c r="E2646" s="45" t="s">
        <v>10</v>
      </c>
      <c r="F2646" s="45" t="s">
        <v>11</v>
      </c>
      <c r="G2646" s="46" t="s">
        <v>12</v>
      </c>
      <c r="H2646" s="47" t="s">
        <v>7</v>
      </c>
      <c r="I2646" s="47" t="s">
        <v>8</v>
      </c>
      <c r="J2646" s="47" t="s">
        <v>9</v>
      </c>
      <c r="K2646" s="47" t="s">
        <v>10</v>
      </c>
      <c r="L2646" s="47" t="s">
        <v>11</v>
      </c>
      <c r="M2646" s="48" t="s">
        <v>12</v>
      </c>
    </row>
    <row r="2647" spans="1:13" ht="15" customHeight="1" thickTop="1" thickBot="1">
      <c r="A2647" s="49" t="s">
        <v>13</v>
      </c>
      <c r="B2647" s="50"/>
      <c r="C2647" s="50"/>
      <c r="D2647" s="50"/>
      <c r="E2647" s="50">
        <v>1</v>
      </c>
      <c r="F2647" s="50">
        <v>17</v>
      </c>
      <c r="G2647" s="51">
        <f t="shared" ref="G2647:G2649" si="1051">SUM(B2647:F2647)</f>
        <v>18</v>
      </c>
      <c r="H2647" s="52">
        <f t="shared" ref="H2647:L2649" si="1052">IFERROR(B2647/$G$2647,0)</f>
        <v>0</v>
      </c>
      <c r="I2647" s="52">
        <f t="shared" si="1052"/>
        <v>0</v>
      </c>
      <c r="J2647" s="52">
        <f t="shared" si="1052"/>
        <v>0</v>
      </c>
      <c r="K2647" s="52">
        <f t="shared" si="1052"/>
        <v>5.5555555555555552E-2</v>
      </c>
      <c r="L2647" s="52">
        <f t="shared" si="1052"/>
        <v>0.94444444444444442</v>
      </c>
      <c r="M2647" s="53" t="s">
        <v>14</v>
      </c>
    </row>
    <row r="2648" spans="1:13" ht="15" customHeight="1" thickTop="1" thickBot="1">
      <c r="A2648" s="49" t="s">
        <v>15</v>
      </c>
      <c r="B2648" s="50"/>
      <c r="C2648" s="50"/>
      <c r="D2648" s="50"/>
      <c r="E2648" s="50">
        <v>2</v>
      </c>
      <c r="F2648" s="50">
        <v>16</v>
      </c>
      <c r="G2648" s="51">
        <f t="shared" si="1051"/>
        <v>18</v>
      </c>
      <c r="H2648" s="52">
        <f t="shared" si="1052"/>
        <v>0</v>
      </c>
      <c r="I2648" s="52">
        <f t="shared" si="1052"/>
        <v>0</v>
      </c>
      <c r="J2648" s="52">
        <f t="shared" si="1052"/>
        <v>0</v>
      </c>
      <c r="K2648" s="52">
        <f t="shared" si="1052"/>
        <v>0.1111111111111111</v>
      </c>
      <c r="L2648" s="52">
        <f t="shared" si="1052"/>
        <v>0.88888888888888884</v>
      </c>
      <c r="M2648" s="54" t="s">
        <v>14</v>
      </c>
    </row>
    <row r="2649" spans="1:13" ht="15" customHeight="1" thickTop="1" thickBot="1">
      <c r="A2649" s="49" t="s">
        <v>16</v>
      </c>
      <c r="B2649" s="50">
        <v>2</v>
      </c>
      <c r="C2649" s="50">
        <v>1</v>
      </c>
      <c r="D2649" s="50"/>
      <c r="E2649" s="50">
        <v>1</v>
      </c>
      <c r="F2649" s="50">
        <v>14</v>
      </c>
      <c r="G2649" s="51">
        <f t="shared" si="1051"/>
        <v>18</v>
      </c>
      <c r="H2649" s="52">
        <f t="shared" si="1052"/>
        <v>0.1111111111111111</v>
      </c>
      <c r="I2649" s="52">
        <f t="shared" si="1052"/>
        <v>5.5555555555555552E-2</v>
      </c>
      <c r="J2649" s="52">
        <f t="shared" si="1052"/>
        <v>0</v>
      </c>
      <c r="K2649" s="52">
        <f t="shared" si="1052"/>
        <v>5.5555555555555552E-2</v>
      </c>
      <c r="L2649" s="52">
        <f t="shared" si="1052"/>
        <v>0.77777777777777779</v>
      </c>
      <c r="M2649" s="54" t="s">
        <v>14</v>
      </c>
    </row>
    <row r="2650" spans="1:13" ht="15" customHeight="1" thickTop="1" thickBot="1">
      <c r="A2650" s="55" t="s">
        <v>17</v>
      </c>
      <c r="B2650" s="56">
        <f t="shared" ref="B2650:E2650" si="1053">IFERROR(AVERAGE(B2647:B2649),0)</f>
        <v>2</v>
      </c>
      <c r="C2650" s="56">
        <f t="shared" si="1053"/>
        <v>1</v>
      </c>
      <c r="D2650" s="56">
        <f t="shared" si="1053"/>
        <v>0</v>
      </c>
      <c r="E2650" s="56">
        <f t="shared" si="1053"/>
        <v>1.3333333333333333</v>
      </c>
      <c r="F2650" s="56"/>
      <c r="G2650" s="56">
        <f>SUM(AVERAGE(G2647:G2649))</f>
        <v>18</v>
      </c>
      <c r="H2650" s="57">
        <f>AVERAGE(H2647:H2649)*0.2</f>
        <v>7.4074074074074077E-3</v>
      </c>
      <c r="I2650" s="57">
        <f>AVERAGE(I2647:I2649)*0.4</f>
        <v>7.4074074074074077E-3</v>
      </c>
      <c r="J2650" s="57">
        <f>AVERAGE(J2647:J2649)*0.6</f>
        <v>0</v>
      </c>
      <c r="K2650" s="57">
        <f>AVERAGE(K2647:K2649)*0.8</f>
        <v>5.9259259259259262E-2</v>
      </c>
      <c r="L2650" s="57">
        <f>AVERAGE(L2647:L2649)*1</f>
        <v>0.87037037037037035</v>
      </c>
      <c r="M2650" s="58">
        <f>SUM(H2650:L2650)</f>
        <v>0.94444444444444442</v>
      </c>
    </row>
    <row r="2651" spans="1:13" ht="15" customHeight="1" thickTop="1" thickBot="1">
      <c r="A2651" s="59" t="s">
        <v>18</v>
      </c>
      <c r="B2651" s="45" t="s">
        <v>7</v>
      </c>
      <c r="C2651" s="45" t="s">
        <v>8</v>
      </c>
      <c r="D2651" s="45" t="s">
        <v>9</v>
      </c>
      <c r="E2651" s="45" t="s">
        <v>10</v>
      </c>
      <c r="F2651" s="45"/>
      <c r="G2651" s="46" t="s">
        <v>12</v>
      </c>
      <c r="H2651" s="45" t="s">
        <v>7</v>
      </c>
      <c r="I2651" s="45" t="s">
        <v>8</v>
      </c>
      <c r="J2651" s="45" t="s">
        <v>9</v>
      </c>
      <c r="K2651" s="45" t="s">
        <v>10</v>
      </c>
      <c r="L2651" s="60" t="s">
        <v>11</v>
      </c>
      <c r="M2651" s="46" t="s">
        <v>12</v>
      </c>
    </row>
    <row r="2652" spans="1:13" ht="15" customHeight="1" thickTop="1" thickBot="1">
      <c r="A2652" s="49" t="s">
        <v>19</v>
      </c>
      <c r="B2652" s="50"/>
      <c r="C2652" s="50"/>
      <c r="D2652" s="50"/>
      <c r="E2652" s="50">
        <v>2</v>
      </c>
      <c r="F2652" s="50">
        <v>16</v>
      </c>
      <c r="G2652" s="51">
        <f t="shared" ref="G2652:G2656" si="1054">SUM(B2652:F2652)</f>
        <v>18</v>
      </c>
      <c r="H2652" s="52">
        <f t="shared" ref="H2652:L2656" si="1055">IFERROR(B2652/$G$2652,0)</f>
        <v>0</v>
      </c>
      <c r="I2652" s="52">
        <f t="shared" si="1055"/>
        <v>0</v>
      </c>
      <c r="J2652" s="52">
        <f t="shared" si="1055"/>
        <v>0</v>
      </c>
      <c r="K2652" s="52">
        <f t="shared" si="1055"/>
        <v>0.1111111111111111</v>
      </c>
      <c r="L2652" s="52">
        <f t="shared" si="1055"/>
        <v>0.88888888888888884</v>
      </c>
      <c r="M2652" s="54" t="s">
        <v>14</v>
      </c>
    </row>
    <row r="2653" spans="1:13" ht="15" customHeight="1" thickTop="1" thickBot="1">
      <c r="A2653" s="49" t="s">
        <v>20</v>
      </c>
      <c r="B2653" s="50"/>
      <c r="C2653" s="50"/>
      <c r="D2653" s="50"/>
      <c r="E2653" s="50">
        <v>1</v>
      </c>
      <c r="F2653" s="50">
        <v>17</v>
      </c>
      <c r="G2653" s="51">
        <f t="shared" si="1054"/>
        <v>18</v>
      </c>
      <c r="H2653" s="52">
        <f t="shared" si="1055"/>
        <v>0</v>
      </c>
      <c r="I2653" s="52">
        <f t="shared" si="1055"/>
        <v>0</v>
      </c>
      <c r="J2653" s="52">
        <f t="shared" si="1055"/>
        <v>0</v>
      </c>
      <c r="K2653" s="52">
        <f t="shared" si="1055"/>
        <v>5.5555555555555552E-2</v>
      </c>
      <c r="L2653" s="52">
        <f t="shared" si="1055"/>
        <v>0.94444444444444442</v>
      </c>
      <c r="M2653" s="54" t="s">
        <v>14</v>
      </c>
    </row>
    <row r="2654" spans="1:13" ht="15" customHeight="1" thickTop="1" thickBot="1">
      <c r="A2654" s="49" t="s">
        <v>21</v>
      </c>
      <c r="B2654" s="50"/>
      <c r="C2654" s="50"/>
      <c r="D2654" s="50"/>
      <c r="E2654" s="50">
        <v>1</v>
      </c>
      <c r="F2654" s="50">
        <v>17</v>
      </c>
      <c r="G2654" s="51">
        <f t="shared" si="1054"/>
        <v>18</v>
      </c>
      <c r="H2654" s="52">
        <f t="shared" si="1055"/>
        <v>0</v>
      </c>
      <c r="I2654" s="52">
        <f t="shared" si="1055"/>
        <v>0</v>
      </c>
      <c r="J2654" s="52">
        <f t="shared" si="1055"/>
        <v>0</v>
      </c>
      <c r="K2654" s="52">
        <f t="shared" si="1055"/>
        <v>5.5555555555555552E-2</v>
      </c>
      <c r="L2654" s="52">
        <f t="shared" si="1055"/>
        <v>0.94444444444444442</v>
      </c>
      <c r="M2654" s="54" t="s">
        <v>14</v>
      </c>
    </row>
    <row r="2655" spans="1:13" ht="15" customHeight="1" thickTop="1" thickBot="1">
      <c r="A2655" s="49" t="s">
        <v>22</v>
      </c>
      <c r="B2655" s="50"/>
      <c r="C2655" s="50"/>
      <c r="D2655" s="50"/>
      <c r="E2655" s="50">
        <v>2</v>
      </c>
      <c r="F2655" s="50">
        <v>16</v>
      </c>
      <c r="G2655" s="51">
        <f t="shared" si="1054"/>
        <v>18</v>
      </c>
      <c r="H2655" s="52">
        <f t="shared" si="1055"/>
        <v>0</v>
      </c>
      <c r="I2655" s="52">
        <f t="shared" si="1055"/>
        <v>0</v>
      </c>
      <c r="J2655" s="52">
        <f t="shared" si="1055"/>
        <v>0</v>
      </c>
      <c r="K2655" s="52">
        <f t="shared" si="1055"/>
        <v>0.1111111111111111</v>
      </c>
      <c r="L2655" s="52">
        <f t="shared" si="1055"/>
        <v>0.88888888888888884</v>
      </c>
      <c r="M2655" s="54" t="s">
        <v>14</v>
      </c>
    </row>
    <row r="2656" spans="1:13" ht="15" customHeight="1" thickTop="1" thickBot="1">
      <c r="A2656" s="49" t="s">
        <v>23</v>
      </c>
      <c r="B2656" s="50"/>
      <c r="C2656" s="50"/>
      <c r="D2656" s="50"/>
      <c r="E2656" s="50"/>
      <c r="F2656" s="50">
        <v>18</v>
      </c>
      <c r="G2656" s="51">
        <f t="shared" si="1054"/>
        <v>18</v>
      </c>
      <c r="H2656" s="52">
        <f t="shared" si="1055"/>
        <v>0</v>
      </c>
      <c r="I2656" s="52">
        <f t="shared" si="1055"/>
        <v>0</v>
      </c>
      <c r="J2656" s="52">
        <f t="shared" si="1055"/>
        <v>0</v>
      </c>
      <c r="K2656" s="52">
        <f t="shared" si="1055"/>
        <v>0</v>
      </c>
      <c r="L2656" s="52">
        <f t="shared" si="1055"/>
        <v>1</v>
      </c>
      <c r="M2656" s="54"/>
    </row>
    <row r="2657" spans="1:13" ht="15" customHeight="1" thickTop="1" thickBot="1">
      <c r="A2657" s="55" t="s">
        <v>24</v>
      </c>
      <c r="B2657" s="56">
        <f t="shared" ref="B2657:E2657" si="1056">IFERROR(AVERAGE(B2652:B2656),0)</f>
        <v>0</v>
      </c>
      <c r="C2657" s="56">
        <f t="shared" si="1056"/>
        <v>0</v>
      </c>
      <c r="D2657" s="56">
        <f t="shared" si="1056"/>
        <v>0</v>
      </c>
      <c r="E2657" s="56">
        <f t="shared" si="1056"/>
        <v>1.5</v>
      </c>
      <c r="F2657" s="56"/>
      <c r="G2657" s="56">
        <f>SUM(AVERAGE(G2652:G2656))</f>
        <v>18</v>
      </c>
      <c r="H2657" s="58">
        <f>AVERAGE(H2652:H2656)*0.2</f>
        <v>0</v>
      </c>
      <c r="I2657" s="58">
        <f>AVERAGE(I2652:I2656)*0.4</f>
        <v>0</v>
      </c>
      <c r="J2657" s="58">
        <f>AVERAGE(J2652:J2656)*0.6</f>
        <v>0</v>
      </c>
      <c r="K2657" s="58">
        <f>AVERAGE(K2652:K2656)*0.8</f>
        <v>5.3333333333333337E-2</v>
      </c>
      <c r="L2657" s="61">
        <f>AVERAGE(L2652:L2656)*1</f>
        <v>0.93333333333333324</v>
      </c>
      <c r="M2657" s="58">
        <f>SUM(H2657:L2657)</f>
        <v>0.98666666666666658</v>
      </c>
    </row>
    <row r="2658" spans="1:13" ht="15" customHeight="1" thickTop="1" thickBot="1">
      <c r="A2658" s="59" t="s">
        <v>25</v>
      </c>
      <c r="B2658" s="45" t="s">
        <v>7</v>
      </c>
      <c r="C2658" s="45" t="s">
        <v>8</v>
      </c>
      <c r="D2658" s="45" t="s">
        <v>9</v>
      </c>
      <c r="E2658" s="45" t="s">
        <v>10</v>
      </c>
      <c r="F2658" s="45" t="s">
        <v>11</v>
      </c>
      <c r="G2658" s="46" t="s">
        <v>12</v>
      </c>
      <c r="H2658" s="45" t="s">
        <v>7</v>
      </c>
      <c r="I2658" s="45" t="s">
        <v>8</v>
      </c>
      <c r="J2658" s="45" t="s">
        <v>9</v>
      </c>
      <c r="K2658" s="45" t="s">
        <v>10</v>
      </c>
      <c r="L2658" s="60" t="s">
        <v>11</v>
      </c>
      <c r="M2658" s="46" t="s">
        <v>12</v>
      </c>
    </row>
    <row r="2659" spans="1:13" ht="15" customHeight="1" thickTop="1" thickBot="1">
      <c r="A2659" s="49" t="s">
        <v>26</v>
      </c>
      <c r="B2659" s="50">
        <v>7</v>
      </c>
      <c r="C2659" s="50">
        <v>1</v>
      </c>
      <c r="D2659" s="50">
        <v>6</v>
      </c>
      <c r="E2659" s="50">
        <v>1</v>
      </c>
      <c r="F2659" s="50">
        <v>3</v>
      </c>
      <c r="G2659" s="51">
        <f t="shared" ref="G2659:G2661" si="1057">SUM(B2659:F2659)</f>
        <v>18</v>
      </c>
      <c r="H2659" s="52">
        <f t="shared" ref="H2659:L2661" si="1058">IFERROR(B2659/$G$2659,0)</f>
        <v>0.3888888888888889</v>
      </c>
      <c r="I2659" s="52">
        <f t="shared" si="1058"/>
        <v>5.5555555555555552E-2</v>
      </c>
      <c r="J2659" s="52">
        <f t="shared" si="1058"/>
        <v>0.33333333333333331</v>
      </c>
      <c r="K2659" s="52">
        <f t="shared" si="1058"/>
        <v>5.5555555555555552E-2</v>
      </c>
      <c r="L2659" s="52">
        <f t="shared" si="1058"/>
        <v>0.16666666666666666</v>
      </c>
      <c r="M2659" s="54" t="s">
        <v>14</v>
      </c>
    </row>
    <row r="2660" spans="1:13" ht="15" customHeight="1" thickTop="1" thickBot="1">
      <c r="A2660" s="49" t="s">
        <v>27</v>
      </c>
      <c r="B2660" s="50">
        <v>7</v>
      </c>
      <c r="C2660" s="50">
        <v>1</v>
      </c>
      <c r="D2660" s="50">
        <v>6</v>
      </c>
      <c r="E2660" s="50">
        <v>1</v>
      </c>
      <c r="F2660" s="50">
        <v>3</v>
      </c>
      <c r="G2660" s="51">
        <f t="shared" si="1057"/>
        <v>18</v>
      </c>
      <c r="H2660" s="52">
        <f t="shared" si="1058"/>
        <v>0.3888888888888889</v>
      </c>
      <c r="I2660" s="52">
        <f t="shared" si="1058"/>
        <v>5.5555555555555552E-2</v>
      </c>
      <c r="J2660" s="52">
        <f t="shared" si="1058"/>
        <v>0.33333333333333331</v>
      </c>
      <c r="K2660" s="52">
        <f t="shared" si="1058"/>
        <v>5.5555555555555552E-2</v>
      </c>
      <c r="L2660" s="52">
        <f t="shared" si="1058"/>
        <v>0.16666666666666666</v>
      </c>
      <c r="M2660" s="54" t="s">
        <v>14</v>
      </c>
    </row>
    <row r="2661" spans="1:13" ht="15" customHeight="1" thickTop="1" thickBot="1">
      <c r="A2661" s="49" t="s">
        <v>28</v>
      </c>
      <c r="B2661" s="50">
        <v>7</v>
      </c>
      <c r="C2661" s="50"/>
      <c r="D2661" s="50">
        <v>3</v>
      </c>
      <c r="E2661" s="50">
        <v>2</v>
      </c>
      <c r="F2661" s="50">
        <v>6</v>
      </c>
      <c r="G2661" s="51">
        <f t="shared" si="1057"/>
        <v>18</v>
      </c>
      <c r="H2661" s="52">
        <f t="shared" si="1058"/>
        <v>0.3888888888888889</v>
      </c>
      <c r="I2661" s="52">
        <f t="shared" si="1058"/>
        <v>0</v>
      </c>
      <c r="J2661" s="52">
        <f t="shared" si="1058"/>
        <v>0.16666666666666666</v>
      </c>
      <c r="K2661" s="52">
        <f t="shared" si="1058"/>
        <v>0.1111111111111111</v>
      </c>
      <c r="L2661" s="52">
        <f t="shared" si="1058"/>
        <v>0.33333333333333331</v>
      </c>
      <c r="M2661" s="54" t="s">
        <v>14</v>
      </c>
    </row>
    <row r="2662" spans="1:13" ht="15" customHeight="1" thickTop="1" thickBot="1">
      <c r="A2662" s="55" t="s">
        <v>24</v>
      </c>
      <c r="B2662" s="56">
        <f t="shared" ref="B2662:F2662" si="1059">IFERROR(AVERAGE(B2659:B2661),0)</f>
        <v>7</v>
      </c>
      <c r="C2662" s="56">
        <f t="shared" si="1059"/>
        <v>1</v>
      </c>
      <c r="D2662" s="62">
        <f t="shared" si="1059"/>
        <v>5</v>
      </c>
      <c r="E2662" s="62">
        <f t="shared" si="1059"/>
        <v>1.3333333333333333</v>
      </c>
      <c r="F2662" s="62">
        <f t="shared" si="1059"/>
        <v>4</v>
      </c>
      <c r="G2662" s="62">
        <f>SUM(AVERAGE(G2659:G2661))</f>
        <v>18</v>
      </c>
      <c r="H2662" s="58">
        <f>AVERAGE(H2659:H2661)*0.2</f>
        <v>7.7777777777777779E-2</v>
      </c>
      <c r="I2662" s="58">
        <f>AVERAGE(I2659:I2661)*0.4</f>
        <v>1.4814814814814815E-2</v>
      </c>
      <c r="J2662" s="58">
        <f>AVERAGE(J2659:J2661)*0.6</f>
        <v>0.16666666666666663</v>
      </c>
      <c r="K2662" s="58">
        <f>AVERAGE(K2659:K2661)*0.8</f>
        <v>5.9259259259259262E-2</v>
      </c>
      <c r="L2662" s="61">
        <f>AVERAGE(L2659:L2661)*1</f>
        <v>0.22222222222222221</v>
      </c>
      <c r="M2662" s="63">
        <f>SUM(H2662:L2662)</f>
        <v>0.54074074074074063</v>
      </c>
    </row>
    <row r="2663" spans="1:13" ht="15" customHeight="1" thickTop="1" thickBot="1">
      <c r="A2663" s="44" t="s">
        <v>29</v>
      </c>
      <c r="B2663" s="45" t="s">
        <v>7</v>
      </c>
      <c r="C2663" s="45" t="s">
        <v>8</v>
      </c>
      <c r="D2663" s="45" t="s">
        <v>9</v>
      </c>
      <c r="E2663" s="45" t="s">
        <v>10</v>
      </c>
      <c r="F2663" s="45" t="s">
        <v>11</v>
      </c>
      <c r="G2663" s="46" t="s">
        <v>12</v>
      </c>
      <c r="H2663" s="45" t="s">
        <v>7</v>
      </c>
      <c r="I2663" s="45" t="s">
        <v>8</v>
      </c>
      <c r="J2663" s="45" t="s">
        <v>9</v>
      </c>
      <c r="K2663" s="45" t="s">
        <v>10</v>
      </c>
      <c r="L2663" s="60" t="s">
        <v>11</v>
      </c>
      <c r="M2663" s="46" t="s">
        <v>12</v>
      </c>
    </row>
    <row r="2664" spans="1:13" ht="15" customHeight="1" thickTop="1" thickBot="1">
      <c r="A2664" s="64" t="s">
        <v>30</v>
      </c>
      <c r="B2664" s="65"/>
      <c r="C2664" s="65">
        <v>1</v>
      </c>
      <c r="D2664" s="65">
        <v>2</v>
      </c>
      <c r="E2664" s="50">
        <v>7</v>
      </c>
      <c r="F2664" s="50">
        <v>8</v>
      </c>
      <c r="G2664" s="66">
        <f t="shared" ref="G2664:G2667" si="1060">SUM(B2664:F2664)</f>
        <v>18</v>
      </c>
      <c r="H2664" s="67">
        <f t="shared" ref="H2664:L2667" si="1061">IFERROR(B2664/$G$2664,0)</f>
        <v>0</v>
      </c>
      <c r="I2664" s="67">
        <f t="shared" si="1061"/>
        <v>5.5555555555555552E-2</v>
      </c>
      <c r="J2664" s="67">
        <f t="shared" si="1061"/>
        <v>0.1111111111111111</v>
      </c>
      <c r="K2664" s="67">
        <f t="shared" si="1061"/>
        <v>0.3888888888888889</v>
      </c>
      <c r="L2664" s="67">
        <f t="shared" si="1061"/>
        <v>0.44444444444444442</v>
      </c>
      <c r="M2664" s="54" t="s">
        <v>14</v>
      </c>
    </row>
    <row r="2665" spans="1:13" ht="15" customHeight="1" thickTop="1" thickBot="1">
      <c r="A2665" s="64" t="s">
        <v>31</v>
      </c>
      <c r="B2665" s="65">
        <v>2</v>
      </c>
      <c r="C2665" s="65">
        <v>2</v>
      </c>
      <c r="D2665" s="65">
        <v>3</v>
      </c>
      <c r="E2665" s="50">
        <v>4</v>
      </c>
      <c r="F2665" s="50">
        <v>7</v>
      </c>
      <c r="G2665" s="66">
        <f t="shared" si="1060"/>
        <v>18</v>
      </c>
      <c r="H2665" s="67">
        <f t="shared" si="1061"/>
        <v>0.1111111111111111</v>
      </c>
      <c r="I2665" s="67">
        <f t="shared" si="1061"/>
        <v>0.1111111111111111</v>
      </c>
      <c r="J2665" s="67">
        <f t="shared" si="1061"/>
        <v>0.16666666666666666</v>
      </c>
      <c r="K2665" s="67">
        <f t="shared" si="1061"/>
        <v>0.22222222222222221</v>
      </c>
      <c r="L2665" s="67">
        <f t="shared" si="1061"/>
        <v>0.3888888888888889</v>
      </c>
      <c r="M2665" s="54" t="s">
        <v>14</v>
      </c>
    </row>
    <row r="2666" spans="1:13" ht="15" customHeight="1" thickTop="1" thickBot="1">
      <c r="A2666" s="64" t="s">
        <v>32</v>
      </c>
      <c r="B2666" s="65">
        <v>2</v>
      </c>
      <c r="C2666" s="65">
        <v>1</v>
      </c>
      <c r="D2666" s="65">
        <v>5</v>
      </c>
      <c r="E2666" s="50">
        <v>4</v>
      </c>
      <c r="F2666" s="50">
        <v>6</v>
      </c>
      <c r="G2666" s="66">
        <f t="shared" si="1060"/>
        <v>18</v>
      </c>
      <c r="H2666" s="67">
        <f t="shared" si="1061"/>
        <v>0.1111111111111111</v>
      </c>
      <c r="I2666" s="67">
        <f t="shared" si="1061"/>
        <v>5.5555555555555552E-2</v>
      </c>
      <c r="J2666" s="67">
        <f t="shared" si="1061"/>
        <v>0.27777777777777779</v>
      </c>
      <c r="K2666" s="67">
        <f t="shared" si="1061"/>
        <v>0.22222222222222221</v>
      </c>
      <c r="L2666" s="67">
        <f t="shared" si="1061"/>
        <v>0.33333333333333331</v>
      </c>
      <c r="M2666" s="54" t="s">
        <v>14</v>
      </c>
    </row>
    <row r="2667" spans="1:13" ht="15" customHeight="1" thickTop="1" thickBot="1">
      <c r="A2667" s="64" t="s">
        <v>33</v>
      </c>
      <c r="B2667" s="65">
        <v>3</v>
      </c>
      <c r="C2667" s="65">
        <v>3</v>
      </c>
      <c r="D2667" s="65">
        <v>2</v>
      </c>
      <c r="E2667" s="50">
        <v>4</v>
      </c>
      <c r="F2667" s="50">
        <v>6</v>
      </c>
      <c r="G2667" s="66">
        <f t="shared" si="1060"/>
        <v>18</v>
      </c>
      <c r="H2667" s="67">
        <f t="shared" si="1061"/>
        <v>0.16666666666666666</v>
      </c>
      <c r="I2667" s="67">
        <f t="shared" si="1061"/>
        <v>0.16666666666666666</v>
      </c>
      <c r="J2667" s="67">
        <f t="shared" si="1061"/>
        <v>0.1111111111111111</v>
      </c>
      <c r="K2667" s="67">
        <f t="shared" si="1061"/>
        <v>0.22222222222222221</v>
      </c>
      <c r="L2667" s="67">
        <f t="shared" si="1061"/>
        <v>0.33333333333333331</v>
      </c>
      <c r="M2667" s="54" t="s">
        <v>14</v>
      </c>
    </row>
    <row r="2668" spans="1:13" ht="15" customHeight="1" thickTop="1" thickBot="1">
      <c r="A2668" s="68" t="s">
        <v>24</v>
      </c>
      <c r="B2668" s="69">
        <f t="shared" ref="B2668:F2668" si="1062">IFERROR(AVERAGE(B2664:B2667),0)</f>
        <v>2.3333333333333335</v>
      </c>
      <c r="C2668" s="69">
        <f t="shared" si="1062"/>
        <v>1.75</v>
      </c>
      <c r="D2668" s="69">
        <f t="shared" si="1062"/>
        <v>3</v>
      </c>
      <c r="E2668" s="69">
        <f t="shared" si="1062"/>
        <v>4.75</v>
      </c>
      <c r="F2668" s="69">
        <f t="shared" si="1062"/>
        <v>6.75</v>
      </c>
      <c r="G2668" s="69">
        <f>SUM(AVERAGE(G2664:G2667))</f>
        <v>18</v>
      </c>
      <c r="H2668" s="63">
        <f>AVERAGE(H2664:H2667)*0.2</f>
        <v>1.9444444444444445E-2</v>
      </c>
      <c r="I2668" s="63">
        <f>AVERAGE(I2664:I2667)*0.4</f>
        <v>3.888888888888889E-2</v>
      </c>
      <c r="J2668" s="63">
        <f>AVERAGE(J2664:J2667)*0.6</f>
        <v>0.1</v>
      </c>
      <c r="K2668" s="63">
        <f>AVERAGE(K2664:K2667)*0.8</f>
        <v>0.21111111111111114</v>
      </c>
      <c r="L2668" s="70">
        <f>AVERAGE(L2664:L2667)*1</f>
        <v>0.37499999999999994</v>
      </c>
      <c r="M2668" s="63">
        <f>SUM(H2668:L2668)</f>
        <v>0.74444444444444446</v>
      </c>
    </row>
    <row r="2669" spans="1:13" ht="15" customHeight="1" thickTop="1" thickBot="1">
      <c r="A2669" s="71" t="s">
        <v>114</v>
      </c>
      <c r="B2669" s="72"/>
      <c r="C2669" s="72"/>
      <c r="D2669" s="72"/>
      <c r="E2669" s="72"/>
      <c r="F2669" s="72"/>
      <c r="G2669" s="73">
        <f>SUM(B2669:F2669)</f>
        <v>0</v>
      </c>
      <c r="H2669" s="74">
        <f t="shared" ref="H2669:L2669" si="1063">IFERROR(B2669/$G$2669,0)</f>
        <v>0</v>
      </c>
      <c r="I2669" s="74">
        <f t="shared" si="1063"/>
        <v>0</v>
      </c>
      <c r="J2669" s="74">
        <f t="shared" si="1063"/>
        <v>0</v>
      </c>
      <c r="K2669" s="74">
        <f t="shared" si="1063"/>
        <v>0</v>
      </c>
      <c r="L2669" s="74">
        <f t="shared" si="1063"/>
        <v>0</v>
      </c>
      <c r="M2669" s="54" t="s">
        <v>14</v>
      </c>
    </row>
    <row r="2670" spans="1:13" ht="15" customHeight="1" thickTop="1" thickBot="1">
      <c r="A2670" s="170" t="s">
        <v>35</v>
      </c>
      <c r="B2670" s="171"/>
      <c r="C2670" s="171"/>
      <c r="D2670" s="171"/>
      <c r="E2670" s="171"/>
      <c r="F2670" s="172"/>
      <c r="G2670" s="75">
        <v>18</v>
      </c>
      <c r="H2670" s="63" t="s">
        <v>14</v>
      </c>
      <c r="I2670" s="63" t="s">
        <v>14</v>
      </c>
      <c r="J2670" s="63" t="s">
        <v>14</v>
      </c>
      <c r="K2670" s="63" t="s">
        <v>14</v>
      </c>
      <c r="L2670" s="63" t="s">
        <v>14</v>
      </c>
      <c r="M2670" s="63">
        <f>(M2650+M2657+M2662+M2668)/4</f>
        <v>0.80407407407407405</v>
      </c>
    </row>
    <row r="2671" spans="1:13" ht="15" customHeight="1" thickTop="1">
      <c r="A2671" s="37"/>
      <c r="B2671" s="37"/>
      <c r="C2671" s="37"/>
      <c r="D2671" s="37"/>
      <c r="E2671" s="37"/>
      <c r="F2671" s="37"/>
      <c r="G2671" s="37"/>
      <c r="H2671" s="37"/>
      <c r="I2671" s="37"/>
      <c r="J2671" s="37"/>
      <c r="K2671" s="37"/>
      <c r="L2671" s="37"/>
      <c r="M2671" s="37"/>
    </row>
    <row r="2672" spans="1:13" ht="15" customHeight="1" thickBot="1">
      <c r="A2672" s="37"/>
      <c r="B2672" s="37"/>
      <c r="C2672" s="37"/>
      <c r="D2672" s="37"/>
      <c r="E2672" s="37"/>
      <c r="F2672" s="37"/>
      <c r="G2672" s="37"/>
      <c r="H2672" s="37"/>
      <c r="I2672" s="37"/>
      <c r="J2672" s="37"/>
      <c r="K2672" s="37"/>
      <c r="L2672" s="37"/>
      <c r="M2672" s="37"/>
    </row>
    <row r="2673" spans="1:13" ht="15" customHeight="1" thickTop="1" thickBot="1">
      <c r="A2673" s="39" t="s">
        <v>0</v>
      </c>
      <c r="B2673" s="153" t="s">
        <v>178</v>
      </c>
      <c r="C2673" s="154"/>
      <c r="D2673" s="154"/>
      <c r="E2673" s="154"/>
      <c r="F2673" s="154"/>
      <c r="G2673" s="155"/>
      <c r="H2673" s="156" t="s">
        <v>111</v>
      </c>
      <c r="I2673" s="157"/>
      <c r="J2673" s="158"/>
      <c r="K2673" s="40" t="s">
        <v>2</v>
      </c>
      <c r="L2673" s="159">
        <v>45345</v>
      </c>
      <c r="M2673" s="160"/>
    </row>
    <row r="2674" spans="1:13" ht="15" customHeight="1" thickBot="1">
      <c r="A2674" s="161" t="s">
        <v>3</v>
      </c>
      <c r="B2674" s="162"/>
      <c r="C2674" s="162"/>
      <c r="D2674" s="162"/>
      <c r="E2674" s="162"/>
      <c r="F2674" s="162"/>
      <c r="G2674" s="163"/>
      <c r="H2674" s="41" t="s">
        <v>112</v>
      </c>
      <c r="I2674" s="167">
        <v>44</v>
      </c>
      <c r="J2674" s="155"/>
      <c r="K2674" s="42"/>
      <c r="L2674" s="41"/>
      <c r="M2674" s="41"/>
    </row>
    <row r="2675" spans="1:13" ht="15" customHeight="1" thickBot="1">
      <c r="A2675" s="164"/>
      <c r="B2675" s="165"/>
      <c r="C2675" s="165"/>
      <c r="D2675" s="165"/>
      <c r="E2675" s="165"/>
      <c r="F2675" s="165"/>
      <c r="G2675" s="166"/>
      <c r="H2675" s="41" t="s">
        <v>113</v>
      </c>
      <c r="I2675" s="167">
        <v>3</v>
      </c>
      <c r="J2675" s="155"/>
      <c r="K2675" s="41"/>
      <c r="L2675" s="41"/>
      <c r="M2675" s="41"/>
    </row>
    <row r="2676" spans="1:13" ht="15" customHeight="1" thickBot="1">
      <c r="A2676" s="43" t="s">
        <v>4</v>
      </c>
      <c r="B2676" s="168" t="s">
        <v>5</v>
      </c>
      <c r="C2676" s="169"/>
      <c r="D2676" s="169"/>
      <c r="E2676" s="169"/>
      <c r="F2676" s="169"/>
      <c r="G2676" s="169"/>
      <c r="H2676" s="167" t="s">
        <v>5</v>
      </c>
      <c r="I2676" s="154"/>
      <c r="J2676" s="154"/>
      <c r="K2676" s="154"/>
      <c r="L2676" s="154"/>
      <c r="M2676" s="155"/>
    </row>
    <row r="2677" spans="1:13" ht="15" customHeight="1" thickTop="1" thickBot="1">
      <c r="A2677" s="44" t="s">
        <v>6</v>
      </c>
      <c r="B2677" s="45" t="s">
        <v>7</v>
      </c>
      <c r="C2677" s="45" t="s">
        <v>8</v>
      </c>
      <c r="D2677" s="45" t="s">
        <v>9</v>
      </c>
      <c r="E2677" s="45" t="s">
        <v>10</v>
      </c>
      <c r="F2677" s="45" t="s">
        <v>11</v>
      </c>
      <c r="G2677" s="46" t="s">
        <v>12</v>
      </c>
      <c r="H2677" s="47" t="s">
        <v>7</v>
      </c>
      <c r="I2677" s="47" t="s">
        <v>8</v>
      </c>
      <c r="J2677" s="47" t="s">
        <v>9</v>
      </c>
      <c r="K2677" s="47" t="s">
        <v>10</v>
      </c>
      <c r="L2677" s="47" t="s">
        <v>11</v>
      </c>
      <c r="M2677" s="48" t="s">
        <v>12</v>
      </c>
    </row>
    <row r="2678" spans="1:13" ht="15" customHeight="1" thickTop="1" thickBot="1">
      <c r="A2678" s="49" t="s">
        <v>13</v>
      </c>
      <c r="B2678" s="50"/>
      <c r="C2678" s="50"/>
      <c r="D2678" s="50"/>
      <c r="E2678" s="50"/>
      <c r="F2678" s="50">
        <v>47</v>
      </c>
      <c r="G2678" s="51">
        <f t="shared" ref="G2678:G2680" si="1064">SUM(B2678:F2678)</f>
        <v>47</v>
      </c>
      <c r="H2678" s="52">
        <f t="shared" ref="H2678:L2680" si="1065">IFERROR(B2678/$G$2678,0)</f>
        <v>0</v>
      </c>
      <c r="I2678" s="52">
        <f t="shared" si="1065"/>
        <v>0</v>
      </c>
      <c r="J2678" s="52">
        <f t="shared" si="1065"/>
        <v>0</v>
      </c>
      <c r="K2678" s="52">
        <f t="shared" si="1065"/>
        <v>0</v>
      </c>
      <c r="L2678" s="52">
        <f t="shared" si="1065"/>
        <v>1</v>
      </c>
      <c r="M2678" s="53" t="s">
        <v>14</v>
      </c>
    </row>
    <row r="2679" spans="1:13" ht="15" customHeight="1" thickTop="1" thickBot="1">
      <c r="A2679" s="49" t="s">
        <v>15</v>
      </c>
      <c r="B2679" s="50"/>
      <c r="C2679" s="50"/>
      <c r="D2679" s="50"/>
      <c r="E2679" s="50">
        <v>1</v>
      </c>
      <c r="F2679" s="50">
        <v>46</v>
      </c>
      <c r="G2679" s="51">
        <f t="shared" si="1064"/>
        <v>47</v>
      </c>
      <c r="H2679" s="52">
        <f t="shared" si="1065"/>
        <v>0</v>
      </c>
      <c r="I2679" s="52">
        <f t="shared" si="1065"/>
        <v>0</v>
      </c>
      <c r="J2679" s="52">
        <f t="shared" si="1065"/>
        <v>0</v>
      </c>
      <c r="K2679" s="52">
        <f t="shared" si="1065"/>
        <v>2.1276595744680851E-2</v>
      </c>
      <c r="L2679" s="52">
        <f t="shared" si="1065"/>
        <v>0.97872340425531912</v>
      </c>
      <c r="M2679" s="54" t="s">
        <v>14</v>
      </c>
    </row>
    <row r="2680" spans="1:13" ht="15" customHeight="1" thickTop="1" thickBot="1">
      <c r="A2680" s="49" t="s">
        <v>16</v>
      </c>
      <c r="B2680" s="50"/>
      <c r="C2680" s="50"/>
      <c r="D2680" s="50"/>
      <c r="E2680" s="50"/>
      <c r="F2680" s="50">
        <v>47</v>
      </c>
      <c r="G2680" s="51">
        <f t="shared" si="1064"/>
        <v>47</v>
      </c>
      <c r="H2680" s="52">
        <f t="shared" si="1065"/>
        <v>0</v>
      </c>
      <c r="I2680" s="52">
        <f t="shared" si="1065"/>
        <v>0</v>
      </c>
      <c r="J2680" s="52">
        <f t="shared" si="1065"/>
        <v>0</v>
      </c>
      <c r="K2680" s="52">
        <f t="shared" si="1065"/>
        <v>0</v>
      </c>
      <c r="L2680" s="52">
        <f t="shared" si="1065"/>
        <v>1</v>
      </c>
      <c r="M2680" s="54" t="s">
        <v>14</v>
      </c>
    </row>
    <row r="2681" spans="1:13" ht="15" customHeight="1" thickTop="1" thickBot="1">
      <c r="A2681" s="55" t="s">
        <v>17</v>
      </c>
      <c r="B2681" s="56">
        <f t="shared" ref="B2681:E2681" si="1066">IFERROR(AVERAGE(B2678:B2680),0)</f>
        <v>0</v>
      </c>
      <c r="C2681" s="56">
        <f t="shared" si="1066"/>
        <v>0</v>
      </c>
      <c r="D2681" s="56">
        <f t="shared" si="1066"/>
        <v>0</v>
      </c>
      <c r="E2681" s="56">
        <f t="shared" si="1066"/>
        <v>1</v>
      </c>
      <c r="F2681" s="56"/>
      <c r="G2681" s="56">
        <f>SUM(AVERAGE(G2678:G2680))</f>
        <v>47</v>
      </c>
      <c r="H2681" s="57">
        <f>AVERAGE(H2678:H2680)*0.2</f>
        <v>0</v>
      </c>
      <c r="I2681" s="57">
        <f>AVERAGE(I2678:I2680)*0.4</f>
        <v>0</v>
      </c>
      <c r="J2681" s="57">
        <f>AVERAGE(J2678:J2680)*0.6</f>
        <v>0</v>
      </c>
      <c r="K2681" s="57">
        <f>AVERAGE(K2678:K2680)*0.8</f>
        <v>5.6737588652482273E-3</v>
      </c>
      <c r="L2681" s="57">
        <f>AVERAGE(L2678:L2680)*1</f>
        <v>0.99290780141843971</v>
      </c>
      <c r="M2681" s="58">
        <f>SUM(H2681:L2681)</f>
        <v>0.99858156028368794</v>
      </c>
    </row>
    <row r="2682" spans="1:13" ht="15" customHeight="1" thickTop="1" thickBot="1">
      <c r="A2682" s="59" t="s">
        <v>18</v>
      </c>
      <c r="B2682" s="45" t="s">
        <v>7</v>
      </c>
      <c r="C2682" s="45" t="s">
        <v>8</v>
      </c>
      <c r="D2682" s="45" t="s">
        <v>9</v>
      </c>
      <c r="E2682" s="45" t="s">
        <v>10</v>
      </c>
      <c r="F2682" s="45"/>
      <c r="G2682" s="46" t="s">
        <v>12</v>
      </c>
      <c r="H2682" s="45" t="s">
        <v>7</v>
      </c>
      <c r="I2682" s="45" t="s">
        <v>8</v>
      </c>
      <c r="J2682" s="45" t="s">
        <v>9</v>
      </c>
      <c r="K2682" s="45" t="s">
        <v>10</v>
      </c>
      <c r="L2682" s="60" t="s">
        <v>11</v>
      </c>
      <c r="M2682" s="46" t="s">
        <v>12</v>
      </c>
    </row>
    <row r="2683" spans="1:13" ht="15" customHeight="1" thickTop="1" thickBot="1">
      <c r="A2683" s="49" t="s">
        <v>19</v>
      </c>
      <c r="B2683" s="50"/>
      <c r="C2683" s="50"/>
      <c r="D2683" s="50"/>
      <c r="E2683" s="50"/>
      <c r="F2683" s="50">
        <v>47</v>
      </c>
      <c r="G2683" s="51">
        <f t="shared" ref="G2683:G2687" si="1067">SUM(B2683:F2683)</f>
        <v>47</v>
      </c>
      <c r="H2683" s="52">
        <f t="shared" ref="H2683:L2687" si="1068">IFERROR(B2683/$G$2683,0)</f>
        <v>0</v>
      </c>
      <c r="I2683" s="52">
        <f t="shared" si="1068"/>
        <v>0</v>
      </c>
      <c r="J2683" s="52">
        <f t="shared" si="1068"/>
        <v>0</v>
      </c>
      <c r="K2683" s="52">
        <f t="shared" si="1068"/>
        <v>0</v>
      </c>
      <c r="L2683" s="52">
        <f t="shared" si="1068"/>
        <v>1</v>
      </c>
      <c r="M2683" s="54" t="s">
        <v>14</v>
      </c>
    </row>
    <row r="2684" spans="1:13" ht="15" customHeight="1" thickTop="1" thickBot="1">
      <c r="A2684" s="49" t="s">
        <v>20</v>
      </c>
      <c r="B2684" s="50"/>
      <c r="C2684" s="50"/>
      <c r="D2684" s="50"/>
      <c r="E2684" s="50"/>
      <c r="F2684" s="50">
        <v>47</v>
      </c>
      <c r="G2684" s="51">
        <f t="shared" si="1067"/>
        <v>47</v>
      </c>
      <c r="H2684" s="52">
        <f t="shared" si="1068"/>
        <v>0</v>
      </c>
      <c r="I2684" s="52">
        <f t="shared" si="1068"/>
        <v>0</v>
      </c>
      <c r="J2684" s="52">
        <f t="shared" si="1068"/>
        <v>0</v>
      </c>
      <c r="K2684" s="52">
        <f t="shared" si="1068"/>
        <v>0</v>
      </c>
      <c r="L2684" s="52">
        <f t="shared" si="1068"/>
        <v>1</v>
      </c>
      <c r="M2684" s="54" t="s">
        <v>14</v>
      </c>
    </row>
    <row r="2685" spans="1:13" ht="15" customHeight="1" thickTop="1" thickBot="1">
      <c r="A2685" s="49" t="s">
        <v>21</v>
      </c>
      <c r="B2685" s="50"/>
      <c r="C2685" s="50"/>
      <c r="D2685" s="50"/>
      <c r="E2685" s="50"/>
      <c r="F2685" s="50">
        <v>47</v>
      </c>
      <c r="G2685" s="51">
        <f t="shared" si="1067"/>
        <v>47</v>
      </c>
      <c r="H2685" s="52">
        <f t="shared" si="1068"/>
        <v>0</v>
      </c>
      <c r="I2685" s="52">
        <f t="shared" si="1068"/>
        <v>0</v>
      </c>
      <c r="J2685" s="52">
        <f t="shared" si="1068"/>
        <v>0</v>
      </c>
      <c r="K2685" s="52">
        <f t="shared" si="1068"/>
        <v>0</v>
      </c>
      <c r="L2685" s="52">
        <f t="shared" si="1068"/>
        <v>1</v>
      </c>
      <c r="M2685" s="54" t="s">
        <v>14</v>
      </c>
    </row>
    <row r="2686" spans="1:13" ht="15" customHeight="1" thickTop="1" thickBot="1">
      <c r="A2686" s="49" t="s">
        <v>22</v>
      </c>
      <c r="B2686" s="50"/>
      <c r="C2686" s="50"/>
      <c r="D2686" s="50"/>
      <c r="E2686" s="50"/>
      <c r="F2686" s="50">
        <v>47</v>
      </c>
      <c r="G2686" s="51">
        <f t="shared" si="1067"/>
        <v>47</v>
      </c>
      <c r="H2686" s="52">
        <f t="shared" si="1068"/>
        <v>0</v>
      </c>
      <c r="I2686" s="52">
        <f t="shared" si="1068"/>
        <v>0</v>
      </c>
      <c r="J2686" s="52">
        <f t="shared" si="1068"/>
        <v>0</v>
      </c>
      <c r="K2686" s="52">
        <f t="shared" si="1068"/>
        <v>0</v>
      </c>
      <c r="L2686" s="52">
        <f t="shared" si="1068"/>
        <v>1</v>
      </c>
      <c r="M2686" s="54" t="s">
        <v>14</v>
      </c>
    </row>
    <row r="2687" spans="1:13" ht="15" customHeight="1" thickTop="1" thickBot="1">
      <c r="A2687" s="49" t="s">
        <v>23</v>
      </c>
      <c r="B2687" s="50"/>
      <c r="C2687" s="50"/>
      <c r="D2687" s="50"/>
      <c r="E2687" s="50"/>
      <c r="F2687" s="50">
        <v>47</v>
      </c>
      <c r="G2687" s="51">
        <f t="shared" si="1067"/>
        <v>47</v>
      </c>
      <c r="H2687" s="52">
        <f t="shared" si="1068"/>
        <v>0</v>
      </c>
      <c r="I2687" s="52">
        <f t="shared" si="1068"/>
        <v>0</v>
      </c>
      <c r="J2687" s="52">
        <f t="shared" si="1068"/>
        <v>0</v>
      </c>
      <c r="K2687" s="52">
        <f t="shared" si="1068"/>
        <v>0</v>
      </c>
      <c r="L2687" s="52">
        <f t="shared" si="1068"/>
        <v>1</v>
      </c>
      <c r="M2687" s="54"/>
    </row>
    <row r="2688" spans="1:13" ht="15" customHeight="1" thickTop="1" thickBot="1">
      <c r="A2688" s="55" t="s">
        <v>24</v>
      </c>
      <c r="B2688" s="56">
        <f t="shared" ref="B2688:E2688" si="1069">IFERROR(AVERAGE(B2683:B2687),0)</f>
        <v>0</v>
      </c>
      <c r="C2688" s="56">
        <f t="shared" si="1069"/>
        <v>0</v>
      </c>
      <c r="D2688" s="56">
        <f t="shared" si="1069"/>
        <v>0</v>
      </c>
      <c r="E2688" s="56">
        <f t="shared" si="1069"/>
        <v>0</v>
      </c>
      <c r="F2688" s="56"/>
      <c r="G2688" s="56">
        <f>SUM(AVERAGE(G2683:G2687))</f>
        <v>47</v>
      </c>
      <c r="H2688" s="58">
        <f>AVERAGE(H2683:H2687)*0.2</f>
        <v>0</v>
      </c>
      <c r="I2688" s="58">
        <f>AVERAGE(I2683:I2687)*0.4</f>
        <v>0</v>
      </c>
      <c r="J2688" s="58">
        <f>AVERAGE(J2683:J2687)*0.6</f>
        <v>0</v>
      </c>
      <c r="K2688" s="58">
        <f>AVERAGE(K2683:K2687)*0.8</f>
        <v>0</v>
      </c>
      <c r="L2688" s="61">
        <f>AVERAGE(L2683:L2687)*1</f>
        <v>1</v>
      </c>
      <c r="M2688" s="58">
        <f>SUM(H2688:L2688)</f>
        <v>1</v>
      </c>
    </row>
    <row r="2689" spans="1:13" ht="15" customHeight="1" thickTop="1" thickBot="1">
      <c r="A2689" s="59" t="s">
        <v>25</v>
      </c>
      <c r="B2689" s="45" t="s">
        <v>7</v>
      </c>
      <c r="C2689" s="45" t="s">
        <v>8</v>
      </c>
      <c r="D2689" s="45" t="s">
        <v>9</v>
      </c>
      <c r="E2689" s="45" t="s">
        <v>10</v>
      </c>
      <c r="F2689" s="45" t="s">
        <v>11</v>
      </c>
      <c r="G2689" s="46" t="s">
        <v>12</v>
      </c>
      <c r="H2689" s="45" t="s">
        <v>7</v>
      </c>
      <c r="I2689" s="45" t="s">
        <v>8</v>
      </c>
      <c r="J2689" s="45" t="s">
        <v>9</v>
      </c>
      <c r="K2689" s="45" t="s">
        <v>10</v>
      </c>
      <c r="L2689" s="60" t="s">
        <v>11</v>
      </c>
      <c r="M2689" s="46" t="s">
        <v>12</v>
      </c>
    </row>
    <row r="2690" spans="1:13" ht="15" customHeight="1" thickTop="1" thickBot="1">
      <c r="A2690" s="49" t="s">
        <v>26</v>
      </c>
      <c r="B2690" s="50"/>
      <c r="C2690" s="50"/>
      <c r="D2690" s="50"/>
      <c r="E2690" s="50"/>
      <c r="F2690" s="50">
        <v>47</v>
      </c>
      <c r="G2690" s="51">
        <f t="shared" ref="G2690:G2692" si="1070">SUM(B2690:F2690)</f>
        <v>47</v>
      </c>
      <c r="H2690" s="52">
        <f t="shared" ref="H2690:L2692" si="1071">IFERROR(B2690/$G$2690,0)</f>
        <v>0</v>
      </c>
      <c r="I2690" s="52">
        <f t="shared" si="1071"/>
        <v>0</v>
      </c>
      <c r="J2690" s="52">
        <f t="shared" si="1071"/>
        <v>0</v>
      </c>
      <c r="K2690" s="52">
        <f t="shared" si="1071"/>
        <v>0</v>
      </c>
      <c r="L2690" s="52">
        <f t="shared" si="1071"/>
        <v>1</v>
      </c>
      <c r="M2690" s="54" t="s">
        <v>14</v>
      </c>
    </row>
    <row r="2691" spans="1:13" ht="15" customHeight="1" thickTop="1" thickBot="1">
      <c r="A2691" s="49" t="s">
        <v>27</v>
      </c>
      <c r="B2691" s="50"/>
      <c r="C2691" s="50"/>
      <c r="D2691" s="50"/>
      <c r="E2691" s="50"/>
      <c r="F2691" s="50">
        <v>47</v>
      </c>
      <c r="G2691" s="51">
        <f t="shared" si="1070"/>
        <v>47</v>
      </c>
      <c r="H2691" s="52">
        <f t="shared" si="1071"/>
        <v>0</v>
      </c>
      <c r="I2691" s="52">
        <f t="shared" si="1071"/>
        <v>0</v>
      </c>
      <c r="J2691" s="52">
        <f t="shared" si="1071"/>
        <v>0</v>
      </c>
      <c r="K2691" s="52">
        <f t="shared" si="1071"/>
        <v>0</v>
      </c>
      <c r="L2691" s="52">
        <f t="shared" si="1071"/>
        <v>1</v>
      </c>
      <c r="M2691" s="54" t="s">
        <v>14</v>
      </c>
    </row>
    <row r="2692" spans="1:13" ht="15" customHeight="1" thickTop="1" thickBot="1">
      <c r="A2692" s="49" t="s">
        <v>28</v>
      </c>
      <c r="B2692" s="50"/>
      <c r="C2692" s="50"/>
      <c r="D2692" s="50"/>
      <c r="E2692" s="50">
        <v>1</v>
      </c>
      <c r="F2692" s="50">
        <v>46</v>
      </c>
      <c r="G2692" s="51">
        <f t="shared" si="1070"/>
        <v>47</v>
      </c>
      <c r="H2692" s="52">
        <f t="shared" si="1071"/>
        <v>0</v>
      </c>
      <c r="I2692" s="52">
        <f t="shared" si="1071"/>
        <v>0</v>
      </c>
      <c r="J2692" s="52">
        <f t="shared" si="1071"/>
        <v>0</v>
      </c>
      <c r="K2692" s="52">
        <f t="shared" si="1071"/>
        <v>2.1276595744680851E-2</v>
      </c>
      <c r="L2692" s="52">
        <f t="shared" si="1071"/>
        <v>0.97872340425531912</v>
      </c>
      <c r="M2692" s="54" t="s">
        <v>14</v>
      </c>
    </row>
    <row r="2693" spans="1:13" ht="15" customHeight="1" thickTop="1" thickBot="1">
      <c r="A2693" s="55" t="s">
        <v>24</v>
      </c>
      <c r="B2693" s="56">
        <f t="shared" ref="B2693:F2693" si="1072">IFERROR(AVERAGE(B2690:B2692),0)</f>
        <v>0</v>
      </c>
      <c r="C2693" s="56">
        <f t="shared" si="1072"/>
        <v>0</v>
      </c>
      <c r="D2693" s="62">
        <f t="shared" si="1072"/>
        <v>0</v>
      </c>
      <c r="E2693" s="62">
        <f t="shared" si="1072"/>
        <v>1</v>
      </c>
      <c r="F2693" s="62">
        <f t="shared" si="1072"/>
        <v>46.666666666666664</v>
      </c>
      <c r="G2693" s="62">
        <f>SUM(AVERAGE(G2690:G2692))</f>
        <v>47</v>
      </c>
      <c r="H2693" s="58">
        <f>AVERAGE(H2690:H2692)*0.2</f>
        <v>0</v>
      </c>
      <c r="I2693" s="58">
        <f>AVERAGE(I2690:I2692)*0.4</f>
        <v>0</v>
      </c>
      <c r="J2693" s="58">
        <f>AVERAGE(J2690:J2692)*0.6</f>
        <v>0</v>
      </c>
      <c r="K2693" s="58">
        <f>AVERAGE(K2690:K2692)*0.8</f>
        <v>5.6737588652482273E-3</v>
      </c>
      <c r="L2693" s="61">
        <f>AVERAGE(L2690:L2692)*1</f>
        <v>0.99290780141843971</v>
      </c>
      <c r="M2693" s="63">
        <f>SUM(H2693:L2693)</f>
        <v>0.99858156028368794</v>
      </c>
    </row>
    <row r="2694" spans="1:13" ht="15" customHeight="1" thickTop="1" thickBot="1">
      <c r="A2694" s="44" t="s">
        <v>29</v>
      </c>
      <c r="B2694" s="45" t="s">
        <v>7</v>
      </c>
      <c r="C2694" s="45" t="s">
        <v>8</v>
      </c>
      <c r="D2694" s="45" t="s">
        <v>9</v>
      </c>
      <c r="E2694" s="45" t="s">
        <v>10</v>
      </c>
      <c r="F2694" s="45" t="s">
        <v>11</v>
      </c>
      <c r="G2694" s="46" t="s">
        <v>12</v>
      </c>
      <c r="H2694" s="45" t="s">
        <v>7</v>
      </c>
      <c r="I2694" s="45" t="s">
        <v>8</v>
      </c>
      <c r="J2694" s="45" t="s">
        <v>9</v>
      </c>
      <c r="K2694" s="45" t="s">
        <v>10</v>
      </c>
      <c r="L2694" s="60" t="s">
        <v>11</v>
      </c>
      <c r="M2694" s="46" t="s">
        <v>12</v>
      </c>
    </row>
    <row r="2695" spans="1:13" ht="15" customHeight="1" thickTop="1" thickBot="1">
      <c r="A2695" s="64" t="s">
        <v>30</v>
      </c>
      <c r="B2695" s="65"/>
      <c r="C2695" s="65"/>
      <c r="D2695" s="65"/>
      <c r="E2695" s="50"/>
      <c r="F2695" s="50">
        <v>47</v>
      </c>
      <c r="G2695" s="66">
        <f t="shared" ref="G2695:G2698" si="1073">SUM(B2695:F2695)</f>
        <v>47</v>
      </c>
      <c r="H2695" s="67">
        <f t="shared" ref="H2695:L2698" si="1074">IFERROR(B2695/$G$2695,0)</f>
        <v>0</v>
      </c>
      <c r="I2695" s="67">
        <f t="shared" si="1074"/>
        <v>0</v>
      </c>
      <c r="J2695" s="67">
        <f t="shared" si="1074"/>
        <v>0</v>
      </c>
      <c r="K2695" s="67">
        <f t="shared" si="1074"/>
        <v>0</v>
      </c>
      <c r="L2695" s="67">
        <f t="shared" si="1074"/>
        <v>1</v>
      </c>
      <c r="M2695" s="54" t="s">
        <v>14</v>
      </c>
    </row>
    <row r="2696" spans="1:13" ht="15" customHeight="1" thickTop="1" thickBot="1">
      <c r="A2696" s="64" t="s">
        <v>31</v>
      </c>
      <c r="B2696" s="65"/>
      <c r="C2696" s="65"/>
      <c r="D2696" s="65"/>
      <c r="E2696" s="50">
        <v>1</v>
      </c>
      <c r="F2696" s="50">
        <v>46</v>
      </c>
      <c r="G2696" s="66">
        <f t="shared" si="1073"/>
        <v>47</v>
      </c>
      <c r="H2696" s="67">
        <f t="shared" si="1074"/>
        <v>0</v>
      </c>
      <c r="I2696" s="67">
        <f t="shared" si="1074"/>
        <v>0</v>
      </c>
      <c r="J2696" s="67">
        <f t="shared" si="1074"/>
        <v>0</v>
      </c>
      <c r="K2696" s="67">
        <f t="shared" si="1074"/>
        <v>2.1276595744680851E-2</v>
      </c>
      <c r="L2696" s="67">
        <f t="shared" si="1074"/>
        <v>0.97872340425531912</v>
      </c>
      <c r="M2696" s="54" t="s">
        <v>14</v>
      </c>
    </row>
    <row r="2697" spans="1:13" ht="15" customHeight="1" thickTop="1" thickBot="1">
      <c r="A2697" s="64" t="s">
        <v>32</v>
      </c>
      <c r="B2697" s="65"/>
      <c r="C2697" s="65"/>
      <c r="D2697" s="65"/>
      <c r="E2697" s="50">
        <v>1</v>
      </c>
      <c r="F2697" s="50">
        <v>46</v>
      </c>
      <c r="G2697" s="66">
        <f t="shared" si="1073"/>
        <v>47</v>
      </c>
      <c r="H2697" s="67">
        <f t="shared" si="1074"/>
        <v>0</v>
      </c>
      <c r="I2697" s="67">
        <f t="shared" si="1074"/>
        <v>0</v>
      </c>
      <c r="J2697" s="67">
        <f t="shared" si="1074"/>
        <v>0</v>
      </c>
      <c r="K2697" s="67">
        <f t="shared" si="1074"/>
        <v>2.1276595744680851E-2</v>
      </c>
      <c r="L2697" s="67">
        <f t="shared" si="1074"/>
        <v>0.97872340425531912</v>
      </c>
      <c r="M2697" s="54" t="s">
        <v>14</v>
      </c>
    </row>
    <row r="2698" spans="1:13" ht="15" customHeight="1" thickTop="1" thickBot="1">
      <c r="A2698" s="64" t="s">
        <v>33</v>
      </c>
      <c r="B2698" s="65"/>
      <c r="C2698" s="65"/>
      <c r="D2698" s="65"/>
      <c r="E2698" s="50">
        <v>1</v>
      </c>
      <c r="F2698" s="50">
        <v>46</v>
      </c>
      <c r="G2698" s="66">
        <f t="shared" si="1073"/>
        <v>47</v>
      </c>
      <c r="H2698" s="67">
        <f t="shared" si="1074"/>
        <v>0</v>
      </c>
      <c r="I2698" s="67">
        <f t="shared" si="1074"/>
        <v>0</v>
      </c>
      <c r="J2698" s="67">
        <f t="shared" si="1074"/>
        <v>0</v>
      </c>
      <c r="K2698" s="67">
        <f t="shared" si="1074"/>
        <v>2.1276595744680851E-2</v>
      </c>
      <c r="L2698" s="67">
        <f t="shared" si="1074"/>
        <v>0.97872340425531912</v>
      </c>
      <c r="M2698" s="54" t="s">
        <v>14</v>
      </c>
    </row>
    <row r="2699" spans="1:13" ht="15" customHeight="1" thickTop="1" thickBot="1">
      <c r="A2699" s="68" t="s">
        <v>24</v>
      </c>
      <c r="B2699" s="69">
        <f t="shared" ref="B2699:F2699" si="1075">IFERROR(AVERAGE(B2695:B2698),0)</f>
        <v>0</v>
      </c>
      <c r="C2699" s="69">
        <f t="shared" si="1075"/>
        <v>0</v>
      </c>
      <c r="D2699" s="69">
        <f t="shared" si="1075"/>
        <v>0</v>
      </c>
      <c r="E2699" s="69">
        <f t="shared" si="1075"/>
        <v>1</v>
      </c>
      <c r="F2699" s="69">
        <f t="shared" si="1075"/>
        <v>46.25</v>
      </c>
      <c r="G2699" s="69">
        <f>SUM(AVERAGE(G2695:G2698))</f>
        <v>47</v>
      </c>
      <c r="H2699" s="63">
        <f>AVERAGE(H2695:H2698)*0.2</f>
        <v>0</v>
      </c>
      <c r="I2699" s="63">
        <f>AVERAGE(I2695:I2698)*0.4</f>
        <v>0</v>
      </c>
      <c r="J2699" s="63">
        <f>AVERAGE(J2695:J2698)*0.6</f>
        <v>0</v>
      </c>
      <c r="K2699" s="63">
        <f>AVERAGE(K2695:K2698)*0.8</f>
        <v>1.276595744680851E-2</v>
      </c>
      <c r="L2699" s="70">
        <f>AVERAGE(L2695:L2698)*1</f>
        <v>0.98404255319148926</v>
      </c>
      <c r="M2699" s="63">
        <f>SUM(H2699:L2699)</f>
        <v>0.99680851063829778</v>
      </c>
    </row>
    <row r="2700" spans="1:13" ht="15" customHeight="1" thickTop="1" thickBot="1">
      <c r="A2700" s="71" t="s">
        <v>114</v>
      </c>
      <c r="B2700" s="72"/>
      <c r="C2700" s="72"/>
      <c r="D2700" s="72"/>
      <c r="E2700" s="72"/>
      <c r="F2700" s="72"/>
      <c r="G2700" s="73">
        <f>SUM(B2700:F2700)</f>
        <v>0</v>
      </c>
      <c r="H2700" s="74">
        <f t="shared" ref="H2700:L2700" si="1076">IFERROR(B2700/$G$2700,0)</f>
        <v>0</v>
      </c>
      <c r="I2700" s="74">
        <f t="shared" si="1076"/>
        <v>0</v>
      </c>
      <c r="J2700" s="74">
        <f t="shared" si="1076"/>
        <v>0</v>
      </c>
      <c r="K2700" s="74">
        <f t="shared" si="1076"/>
        <v>0</v>
      </c>
      <c r="L2700" s="74">
        <f t="shared" si="1076"/>
        <v>0</v>
      </c>
      <c r="M2700" s="54" t="s">
        <v>14</v>
      </c>
    </row>
    <row r="2701" spans="1:13" ht="15" customHeight="1" thickTop="1" thickBot="1">
      <c r="A2701" s="170" t="s">
        <v>35</v>
      </c>
      <c r="B2701" s="171"/>
      <c r="C2701" s="171"/>
      <c r="D2701" s="171"/>
      <c r="E2701" s="171"/>
      <c r="F2701" s="172"/>
      <c r="G2701" s="75">
        <v>47</v>
      </c>
      <c r="H2701" s="63" t="s">
        <v>14</v>
      </c>
      <c r="I2701" s="63" t="s">
        <v>14</v>
      </c>
      <c r="J2701" s="63" t="s">
        <v>14</v>
      </c>
      <c r="K2701" s="63" t="s">
        <v>14</v>
      </c>
      <c r="L2701" s="63" t="s">
        <v>14</v>
      </c>
      <c r="M2701" s="63">
        <f>(M2681+M2688+M2693+M2699)/4</f>
        <v>0.99849290780141842</v>
      </c>
    </row>
    <row r="2702" spans="1:13" ht="15" customHeight="1" thickTop="1">
      <c r="A2702" s="37"/>
      <c r="B2702" s="37"/>
      <c r="C2702" s="37"/>
      <c r="D2702" s="37"/>
      <c r="E2702" s="37"/>
      <c r="F2702" s="37"/>
      <c r="G2702" s="37"/>
      <c r="H2702" s="37"/>
      <c r="I2702" s="37"/>
      <c r="J2702" s="37"/>
      <c r="K2702" s="37"/>
      <c r="L2702" s="37"/>
      <c r="M2702" s="37"/>
    </row>
    <row r="2703" spans="1:13" ht="15" customHeight="1">
      <c r="A2703" s="37"/>
      <c r="B2703" s="37"/>
      <c r="C2703" s="37"/>
      <c r="D2703" s="37"/>
      <c r="E2703" s="37"/>
      <c r="F2703" s="37"/>
      <c r="G2703" s="37"/>
      <c r="H2703" s="37"/>
      <c r="I2703" s="37"/>
      <c r="J2703" s="37"/>
      <c r="K2703" s="37"/>
      <c r="L2703" s="37"/>
      <c r="M2703" s="37"/>
    </row>
    <row r="2704" spans="1:13" ht="15" customHeight="1">
      <c r="A2704" s="37"/>
      <c r="B2704" s="37"/>
      <c r="C2704" s="37"/>
      <c r="D2704" s="37"/>
      <c r="E2704" s="37"/>
      <c r="F2704" s="37"/>
      <c r="G2704" s="37"/>
      <c r="H2704" s="37"/>
      <c r="I2704" s="37"/>
      <c r="J2704" s="37"/>
      <c r="K2704" s="37"/>
      <c r="L2704" s="37"/>
      <c r="M2704" s="37"/>
    </row>
    <row r="2705" spans="1:13" ht="15" customHeight="1">
      <c r="A2705" s="37"/>
      <c r="B2705" s="37"/>
      <c r="C2705" s="37"/>
      <c r="D2705" s="37"/>
      <c r="E2705" s="37"/>
      <c r="F2705" s="37"/>
      <c r="G2705" s="37"/>
      <c r="H2705" s="37"/>
      <c r="I2705" s="37"/>
      <c r="J2705" s="37"/>
      <c r="K2705" s="37"/>
      <c r="L2705" s="37"/>
      <c r="M2705" s="37"/>
    </row>
    <row r="2706" spans="1:13" ht="15" customHeight="1">
      <c r="A2706" s="37"/>
      <c r="B2706" s="37"/>
      <c r="C2706" s="37"/>
      <c r="D2706" s="37"/>
      <c r="E2706" s="37"/>
      <c r="F2706" s="37"/>
      <c r="G2706" s="37"/>
      <c r="H2706" s="37"/>
      <c r="I2706" s="37"/>
      <c r="J2706" s="37"/>
      <c r="K2706" s="37"/>
      <c r="L2706" s="37"/>
      <c r="M2706" s="37"/>
    </row>
    <row r="2707" spans="1:13" ht="15" customHeight="1">
      <c r="A2707" s="37"/>
      <c r="B2707" s="37"/>
      <c r="C2707" s="37"/>
      <c r="D2707" s="37"/>
      <c r="E2707" s="37"/>
      <c r="F2707" s="37"/>
      <c r="G2707" s="37"/>
      <c r="H2707" s="37"/>
      <c r="I2707" s="37"/>
      <c r="J2707" s="37"/>
      <c r="K2707" s="37"/>
      <c r="L2707" s="37"/>
      <c r="M2707" s="37"/>
    </row>
    <row r="2708" spans="1:13" ht="15" customHeight="1">
      <c r="A2708" s="37"/>
      <c r="B2708" s="37"/>
      <c r="C2708" s="37"/>
      <c r="D2708" s="37"/>
      <c r="E2708" s="37"/>
      <c r="F2708" s="37"/>
      <c r="G2708" s="37"/>
      <c r="H2708" s="37"/>
      <c r="I2708" s="37"/>
      <c r="J2708" s="37"/>
      <c r="K2708" s="37"/>
      <c r="L2708" s="37"/>
      <c r="M2708" s="37"/>
    </row>
    <row r="2709" spans="1:13" ht="15" customHeight="1">
      <c r="A2709" s="37"/>
      <c r="B2709" s="37"/>
      <c r="C2709" s="37"/>
      <c r="D2709" s="37"/>
      <c r="E2709" s="37"/>
      <c r="F2709" s="37"/>
      <c r="G2709" s="37"/>
      <c r="H2709" s="37"/>
      <c r="I2709" s="37"/>
      <c r="J2709" s="37"/>
      <c r="K2709" s="37"/>
      <c r="L2709" s="37"/>
      <c r="M2709" s="37"/>
    </row>
    <row r="2710" spans="1:13" ht="15" customHeight="1">
      <c r="A2710" s="37"/>
      <c r="B2710" s="37"/>
      <c r="C2710" s="37"/>
      <c r="D2710" s="37"/>
      <c r="E2710" s="37"/>
      <c r="F2710" s="37"/>
      <c r="G2710" s="37"/>
      <c r="H2710" s="37"/>
      <c r="I2710" s="37"/>
      <c r="J2710" s="37"/>
      <c r="K2710" s="37"/>
      <c r="L2710" s="37"/>
      <c r="M2710" s="37"/>
    </row>
    <row r="2711" spans="1:13" ht="15" customHeight="1">
      <c r="A2711" s="37"/>
      <c r="B2711" s="37"/>
      <c r="C2711" s="37"/>
      <c r="D2711" s="37"/>
      <c r="E2711" s="37"/>
      <c r="F2711" s="37"/>
      <c r="G2711" s="37"/>
      <c r="H2711" s="37"/>
      <c r="I2711" s="37"/>
      <c r="J2711" s="37"/>
      <c r="K2711" s="37"/>
      <c r="L2711" s="37"/>
      <c r="M2711" s="37"/>
    </row>
    <row r="2712" spans="1:13" ht="15" customHeight="1">
      <c r="A2712" s="37"/>
      <c r="B2712" s="37"/>
      <c r="C2712" s="37"/>
      <c r="D2712" s="37"/>
      <c r="E2712" s="37"/>
      <c r="F2712" s="37"/>
      <c r="G2712" s="37"/>
      <c r="H2712" s="37"/>
      <c r="I2712" s="37"/>
      <c r="J2712" s="37"/>
      <c r="K2712" s="37"/>
      <c r="L2712" s="37"/>
      <c r="M2712" s="37"/>
    </row>
    <row r="2713" spans="1:13" ht="15" customHeight="1">
      <c r="A2713" s="37"/>
      <c r="B2713" s="37"/>
      <c r="C2713" s="37"/>
      <c r="D2713" s="37"/>
      <c r="E2713" s="37"/>
      <c r="F2713" s="37"/>
      <c r="G2713" s="37"/>
      <c r="H2713" s="37"/>
      <c r="I2713" s="37"/>
      <c r="J2713" s="37"/>
      <c r="K2713" s="37"/>
      <c r="L2713" s="37"/>
      <c r="M2713" s="37"/>
    </row>
    <row r="2714" spans="1:13" ht="15" customHeight="1">
      <c r="A2714" s="37"/>
      <c r="B2714" s="37"/>
      <c r="C2714" s="37"/>
      <c r="D2714" s="37"/>
      <c r="E2714" s="37"/>
      <c r="F2714" s="37"/>
      <c r="G2714" s="37"/>
      <c r="H2714" s="37"/>
      <c r="I2714" s="37"/>
      <c r="J2714" s="37"/>
      <c r="K2714" s="37"/>
      <c r="L2714" s="37"/>
      <c r="M2714" s="37"/>
    </row>
    <row r="2715" spans="1:13" ht="15" customHeight="1">
      <c r="A2715" s="37"/>
      <c r="B2715" s="37"/>
      <c r="C2715" s="37"/>
      <c r="D2715" s="37"/>
      <c r="E2715" s="37"/>
      <c r="F2715" s="37"/>
      <c r="G2715" s="37"/>
      <c r="H2715" s="37"/>
      <c r="I2715" s="37"/>
      <c r="J2715" s="37"/>
      <c r="K2715" s="37"/>
      <c r="L2715" s="37"/>
      <c r="M2715" s="37"/>
    </row>
    <row r="2716" spans="1:13" ht="15" customHeight="1">
      <c r="A2716" s="37"/>
      <c r="B2716" s="37"/>
      <c r="C2716" s="37"/>
      <c r="D2716" s="37"/>
      <c r="E2716" s="37"/>
      <c r="F2716" s="37"/>
      <c r="G2716" s="37"/>
      <c r="H2716" s="37"/>
      <c r="I2716" s="37"/>
      <c r="J2716" s="37"/>
      <c r="K2716" s="37"/>
      <c r="L2716" s="37"/>
      <c r="M2716" s="37"/>
    </row>
    <row r="2717" spans="1:13" ht="15" customHeight="1">
      <c r="A2717" s="37"/>
      <c r="B2717" s="37"/>
      <c r="C2717" s="37"/>
      <c r="D2717" s="37"/>
      <c r="E2717" s="37"/>
      <c r="F2717" s="37"/>
      <c r="G2717" s="37"/>
      <c r="H2717" s="37"/>
      <c r="I2717" s="37"/>
      <c r="J2717" s="37"/>
      <c r="K2717" s="37"/>
      <c r="L2717" s="37"/>
      <c r="M2717" s="37"/>
    </row>
    <row r="2718" spans="1:13" ht="15" customHeight="1">
      <c r="A2718" s="37"/>
      <c r="B2718" s="37"/>
      <c r="C2718" s="37"/>
      <c r="D2718" s="37"/>
      <c r="E2718" s="37"/>
      <c r="F2718" s="37"/>
      <c r="G2718" s="37"/>
      <c r="H2718" s="37"/>
      <c r="I2718" s="37"/>
      <c r="J2718" s="37"/>
      <c r="K2718" s="37"/>
      <c r="L2718" s="37"/>
      <c r="M2718" s="37"/>
    </row>
    <row r="2719" spans="1:13" ht="15" customHeight="1">
      <c r="A2719" s="37"/>
      <c r="B2719" s="37"/>
      <c r="C2719" s="37"/>
      <c r="D2719" s="37"/>
      <c r="E2719" s="37"/>
      <c r="F2719" s="37"/>
      <c r="G2719" s="37"/>
      <c r="H2719" s="37"/>
      <c r="I2719" s="37"/>
      <c r="J2719" s="37"/>
      <c r="K2719" s="37"/>
      <c r="L2719" s="37"/>
      <c r="M2719" s="37"/>
    </row>
    <row r="2720" spans="1:13" ht="15" customHeight="1">
      <c r="A2720" s="37"/>
      <c r="B2720" s="37"/>
      <c r="C2720" s="37"/>
      <c r="D2720" s="37"/>
      <c r="E2720" s="37"/>
      <c r="F2720" s="37"/>
      <c r="G2720" s="37"/>
      <c r="H2720" s="37"/>
      <c r="I2720" s="37"/>
      <c r="J2720" s="37"/>
      <c r="K2720" s="37"/>
      <c r="L2720" s="37"/>
      <c r="M2720" s="37"/>
    </row>
    <row r="2721" spans="1:13" ht="15" customHeight="1">
      <c r="A2721" s="37"/>
      <c r="B2721" s="37"/>
      <c r="C2721" s="37"/>
      <c r="D2721" s="37"/>
      <c r="E2721" s="37"/>
      <c r="F2721" s="37"/>
      <c r="G2721" s="37"/>
      <c r="H2721" s="37"/>
      <c r="I2721" s="37"/>
      <c r="J2721" s="37"/>
      <c r="K2721" s="37"/>
      <c r="L2721" s="37"/>
      <c r="M2721" s="37"/>
    </row>
    <row r="2722" spans="1:13" ht="15" customHeight="1">
      <c r="A2722" s="37"/>
      <c r="B2722" s="37"/>
      <c r="C2722" s="37"/>
      <c r="D2722" s="37"/>
      <c r="E2722" s="37"/>
      <c r="F2722" s="37"/>
      <c r="G2722" s="37"/>
      <c r="H2722" s="37"/>
      <c r="I2722" s="37"/>
      <c r="J2722" s="37"/>
      <c r="K2722" s="37"/>
      <c r="L2722" s="37"/>
      <c r="M2722" s="37"/>
    </row>
    <row r="2723" spans="1:13" ht="15" customHeight="1">
      <c r="A2723" s="37"/>
      <c r="B2723" s="37"/>
      <c r="C2723" s="37"/>
      <c r="D2723" s="37"/>
      <c r="E2723" s="37"/>
      <c r="F2723" s="37"/>
      <c r="G2723" s="37"/>
      <c r="H2723" s="37"/>
      <c r="I2723" s="37"/>
      <c r="J2723" s="37"/>
      <c r="K2723" s="37"/>
      <c r="L2723" s="37"/>
      <c r="M2723" s="37"/>
    </row>
    <row r="2724" spans="1:13" ht="15" customHeight="1">
      <c r="A2724" s="37"/>
      <c r="B2724" s="37"/>
      <c r="C2724" s="37"/>
      <c r="D2724" s="37"/>
      <c r="E2724" s="37"/>
      <c r="F2724" s="37"/>
      <c r="G2724" s="37"/>
      <c r="H2724" s="37"/>
      <c r="I2724" s="37"/>
      <c r="J2724" s="37"/>
      <c r="K2724" s="37"/>
      <c r="L2724" s="37"/>
      <c r="M2724" s="37"/>
    </row>
    <row r="2725" spans="1:13" ht="15" customHeight="1">
      <c r="A2725" s="37"/>
      <c r="B2725" s="37"/>
      <c r="C2725" s="37"/>
      <c r="D2725" s="37"/>
      <c r="E2725" s="37"/>
      <c r="F2725" s="37"/>
      <c r="G2725" s="37"/>
      <c r="H2725" s="37"/>
      <c r="I2725" s="37"/>
      <c r="J2725" s="37"/>
      <c r="K2725" s="37"/>
      <c r="L2725" s="37"/>
      <c r="M2725" s="37"/>
    </row>
    <row r="2726" spans="1:13" ht="15" customHeight="1">
      <c r="A2726" s="37"/>
      <c r="B2726" s="37"/>
      <c r="C2726" s="37"/>
      <c r="D2726" s="37"/>
      <c r="E2726" s="37"/>
      <c r="F2726" s="37"/>
      <c r="G2726" s="37"/>
      <c r="H2726" s="37"/>
      <c r="I2726" s="37"/>
      <c r="J2726" s="37"/>
      <c r="K2726" s="37"/>
      <c r="L2726" s="37"/>
      <c r="M2726" s="37"/>
    </row>
    <row r="2727" spans="1:13" ht="15" customHeight="1">
      <c r="A2727" s="37"/>
      <c r="B2727" s="37"/>
      <c r="C2727" s="37"/>
      <c r="D2727" s="37"/>
      <c r="E2727" s="37"/>
      <c r="F2727" s="37"/>
      <c r="G2727" s="37"/>
      <c r="H2727" s="37"/>
      <c r="I2727" s="37"/>
      <c r="J2727" s="37"/>
      <c r="K2727" s="37"/>
      <c r="L2727" s="37"/>
      <c r="M2727" s="37"/>
    </row>
    <row r="2728" spans="1:13" ht="15" customHeight="1">
      <c r="A2728" s="37"/>
      <c r="B2728" s="37"/>
      <c r="C2728" s="37"/>
      <c r="D2728" s="37"/>
      <c r="E2728" s="37"/>
      <c r="F2728" s="37"/>
      <c r="G2728" s="37"/>
      <c r="H2728" s="37"/>
      <c r="I2728" s="37"/>
      <c r="J2728" s="37"/>
      <c r="K2728" s="37"/>
      <c r="L2728" s="37"/>
      <c r="M2728" s="37"/>
    </row>
    <row r="2729" spans="1:13" ht="15" customHeight="1">
      <c r="A2729" s="37"/>
      <c r="B2729" s="37"/>
      <c r="C2729" s="37"/>
      <c r="D2729" s="37"/>
      <c r="E2729" s="37"/>
      <c r="F2729" s="37"/>
      <c r="G2729" s="37"/>
      <c r="H2729" s="37"/>
      <c r="I2729" s="37"/>
      <c r="J2729" s="37"/>
      <c r="K2729" s="37"/>
      <c r="L2729" s="37"/>
      <c r="M2729" s="37"/>
    </row>
    <row r="2730" spans="1:13" ht="15" customHeight="1">
      <c r="A2730" s="37"/>
      <c r="B2730" s="37"/>
      <c r="C2730" s="37"/>
      <c r="D2730" s="37"/>
      <c r="E2730" s="37"/>
      <c r="F2730" s="37"/>
      <c r="G2730" s="37"/>
      <c r="H2730" s="37"/>
      <c r="I2730" s="37"/>
      <c r="J2730" s="37"/>
      <c r="K2730" s="37"/>
      <c r="L2730" s="37"/>
      <c r="M2730" s="37"/>
    </row>
    <row r="2731" spans="1:13" ht="15" customHeight="1">
      <c r="A2731" s="37"/>
      <c r="B2731" s="37"/>
      <c r="C2731" s="37"/>
      <c r="D2731" s="37"/>
      <c r="E2731" s="37"/>
      <c r="F2731" s="37"/>
      <c r="G2731" s="37"/>
      <c r="H2731" s="37"/>
      <c r="I2731" s="37"/>
      <c r="J2731" s="37"/>
      <c r="K2731" s="37"/>
      <c r="L2731" s="37"/>
      <c r="M2731" s="37"/>
    </row>
    <row r="2732" spans="1:13" ht="15" customHeight="1">
      <c r="A2732" s="37"/>
      <c r="B2732" s="37"/>
      <c r="C2732" s="37"/>
      <c r="D2732" s="37"/>
      <c r="E2732" s="37"/>
      <c r="F2732" s="37"/>
      <c r="G2732" s="37"/>
      <c r="H2732" s="37"/>
      <c r="I2732" s="37"/>
      <c r="J2732" s="37"/>
      <c r="K2732" s="37"/>
      <c r="L2732" s="37"/>
      <c r="M2732" s="37"/>
    </row>
    <row r="2733" spans="1:13" ht="15" customHeight="1">
      <c r="A2733" s="37"/>
      <c r="B2733" s="37"/>
      <c r="C2733" s="37"/>
      <c r="D2733" s="37"/>
      <c r="E2733" s="37"/>
      <c r="F2733" s="37"/>
      <c r="G2733" s="37"/>
      <c r="H2733" s="37"/>
      <c r="I2733" s="37"/>
      <c r="J2733" s="37"/>
      <c r="K2733" s="37"/>
      <c r="L2733" s="37"/>
      <c r="M2733" s="37"/>
    </row>
    <row r="2734" spans="1:13" ht="15" customHeight="1">
      <c r="A2734" s="37"/>
      <c r="B2734" s="37"/>
      <c r="C2734" s="37"/>
      <c r="D2734" s="37"/>
      <c r="E2734" s="37"/>
      <c r="F2734" s="37"/>
      <c r="G2734" s="37"/>
      <c r="H2734" s="37"/>
      <c r="I2734" s="37"/>
      <c r="J2734" s="37"/>
      <c r="K2734" s="37"/>
      <c r="L2734" s="37"/>
      <c r="M2734" s="37"/>
    </row>
    <row r="2735" spans="1:13" ht="15" customHeight="1">
      <c r="A2735" s="37"/>
      <c r="B2735" s="37"/>
      <c r="C2735" s="37"/>
      <c r="D2735" s="37"/>
      <c r="E2735" s="37"/>
      <c r="F2735" s="37"/>
      <c r="G2735" s="37"/>
      <c r="H2735" s="37"/>
      <c r="I2735" s="37"/>
      <c r="J2735" s="37"/>
      <c r="K2735" s="37"/>
      <c r="L2735" s="37"/>
      <c r="M2735" s="37"/>
    </row>
    <row r="2736" spans="1:13" ht="15" customHeight="1">
      <c r="A2736" s="37"/>
      <c r="B2736" s="37"/>
      <c r="C2736" s="37"/>
      <c r="D2736" s="37"/>
      <c r="E2736" s="37"/>
      <c r="F2736" s="37"/>
      <c r="G2736" s="37"/>
      <c r="H2736" s="37"/>
      <c r="I2736" s="37"/>
      <c r="J2736" s="37"/>
      <c r="K2736" s="37"/>
      <c r="L2736" s="37"/>
      <c r="M2736" s="37"/>
    </row>
    <row r="2737" spans="1:13" ht="15" customHeight="1">
      <c r="A2737" s="37"/>
      <c r="B2737" s="37"/>
      <c r="C2737" s="37"/>
      <c r="D2737" s="37"/>
      <c r="E2737" s="37"/>
      <c r="F2737" s="37"/>
      <c r="G2737" s="37"/>
      <c r="H2737" s="37"/>
      <c r="I2737" s="37"/>
      <c r="J2737" s="37"/>
      <c r="K2737" s="37"/>
      <c r="L2737" s="37"/>
      <c r="M2737" s="37"/>
    </row>
    <row r="2738" spans="1:13" ht="15" customHeight="1">
      <c r="A2738" s="37"/>
      <c r="B2738" s="37"/>
      <c r="C2738" s="37"/>
      <c r="D2738" s="37"/>
      <c r="E2738" s="37"/>
      <c r="F2738" s="37"/>
      <c r="G2738" s="37"/>
      <c r="H2738" s="37"/>
      <c r="I2738" s="37"/>
      <c r="J2738" s="37"/>
      <c r="K2738" s="37"/>
      <c r="L2738" s="37"/>
      <c r="M2738" s="37"/>
    </row>
    <row r="2739" spans="1:13" ht="15" customHeight="1">
      <c r="A2739" s="37"/>
      <c r="B2739" s="37"/>
      <c r="C2739" s="37"/>
      <c r="D2739" s="37"/>
      <c r="E2739" s="37"/>
      <c r="F2739" s="37"/>
      <c r="G2739" s="37"/>
      <c r="H2739" s="37"/>
      <c r="I2739" s="37"/>
      <c r="J2739" s="37"/>
      <c r="K2739" s="37"/>
      <c r="L2739" s="37"/>
      <c r="M2739" s="37"/>
    </row>
    <row r="2740" spans="1:13" ht="15" customHeight="1">
      <c r="A2740" s="37"/>
      <c r="B2740" s="37"/>
      <c r="C2740" s="37"/>
      <c r="D2740" s="37"/>
      <c r="E2740" s="37"/>
      <c r="F2740" s="37"/>
      <c r="G2740" s="37"/>
      <c r="H2740" s="37"/>
      <c r="I2740" s="37"/>
      <c r="J2740" s="37"/>
      <c r="K2740" s="37"/>
      <c r="L2740" s="37"/>
      <c r="M2740" s="37"/>
    </row>
    <row r="2741" spans="1:13" ht="15" customHeight="1">
      <c r="A2741" s="37"/>
      <c r="B2741" s="37"/>
      <c r="C2741" s="37"/>
      <c r="D2741" s="37"/>
      <c r="E2741" s="37"/>
      <c r="F2741" s="37"/>
      <c r="G2741" s="37"/>
      <c r="H2741" s="37"/>
      <c r="I2741" s="37"/>
      <c r="J2741" s="37"/>
      <c r="K2741" s="37"/>
      <c r="L2741" s="37"/>
      <c r="M2741" s="37"/>
    </row>
    <row r="2742" spans="1:13" ht="15" customHeight="1">
      <c r="A2742" s="37"/>
      <c r="B2742" s="37"/>
      <c r="C2742" s="37"/>
      <c r="D2742" s="37"/>
      <c r="E2742" s="37"/>
      <c r="F2742" s="37"/>
      <c r="G2742" s="37"/>
      <c r="H2742" s="37"/>
      <c r="I2742" s="37"/>
      <c r="J2742" s="37"/>
      <c r="K2742" s="37"/>
      <c r="L2742" s="37"/>
      <c r="M2742" s="37"/>
    </row>
    <row r="2743" spans="1:13" ht="15" customHeight="1">
      <c r="A2743" s="37"/>
      <c r="B2743" s="37"/>
      <c r="C2743" s="37"/>
      <c r="D2743" s="37"/>
      <c r="E2743" s="37"/>
      <c r="F2743" s="37"/>
      <c r="G2743" s="37"/>
      <c r="H2743" s="37"/>
      <c r="I2743" s="37"/>
      <c r="J2743" s="37"/>
      <c r="K2743" s="37"/>
      <c r="L2743" s="37"/>
      <c r="M2743" s="37"/>
    </row>
    <row r="2744" spans="1:13" ht="15" customHeight="1">
      <c r="A2744" s="37"/>
      <c r="B2744" s="37"/>
      <c r="C2744" s="37"/>
      <c r="D2744" s="37"/>
      <c r="E2744" s="37"/>
      <c r="F2744" s="37"/>
      <c r="G2744" s="37"/>
      <c r="H2744" s="37"/>
      <c r="I2744" s="37"/>
      <c r="J2744" s="37"/>
      <c r="K2744" s="37"/>
      <c r="L2744" s="37"/>
      <c r="M2744" s="37"/>
    </row>
    <row r="2745" spans="1:13" ht="15" customHeight="1">
      <c r="A2745" s="37"/>
      <c r="B2745" s="37"/>
      <c r="C2745" s="37"/>
      <c r="D2745" s="37"/>
      <c r="E2745" s="37"/>
      <c r="F2745" s="37"/>
      <c r="G2745" s="37"/>
      <c r="H2745" s="37"/>
      <c r="I2745" s="37"/>
      <c r="J2745" s="37"/>
      <c r="K2745" s="37"/>
      <c r="L2745" s="37"/>
      <c r="M2745" s="37"/>
    </row>
    <row r="2746" spans="1:13" ht="15" customHeight="1">
      <c r="A2746" s="37"/>
      <c r="B2746" s="37"/>
      <c r="C2746" s="37"/>
      <c r="D2746" s="37"/>
      <c r="E2746" s="37"/>
      <c r="F2746" s="37"/>
      <c r="G2746" s="37"/>
      <c r="H2746" s="37"/>
      <c r="I2746" s="37"/>
      <c r="J2746" s="37"/>
      <c r="K2746" s="37"/>
      <c r="L2746" s="37"/>
      <c r="M2746" s="37"/>
    </row>
    <row r="2747" spans="1:13" ht="15" customHeight="1">
      <c r="A2747" s="37"/>
      <c r="B2747" s="37"/>
      <c r="C2747" s="37"/>
      <c r="D2747" s="37"/>
      <c r="E2747" s="37"/>
      <c r="F2747" s="37"/>
      <c r="G2747" s="37"/>
      <c r="H2747" s="37"/>
      <c r="I2747" s="37"/>
      <c r="J2747" s="37"/>
      <c r="K2747" s="37"/>
      <c r="L2747" s="37"/>
      <c r="M2747" s="37"/>
    </row>
    <row r="2748" spans="1:13" ht="15" customHeight="1">
      <c r="A2748" s="37"/>
      <c r="B2748" s="37"/>
      <c r="C2748" s="37"/>
      <c r="D2748" s="37"/>
      <c r="E2748" s="37"/>
      <c r="F2748" s="37"/>
      <c r="G2748" s="37"/>
      <c r="H2748" s="37"/>
      <c r="I2748" s="37"/>
      <c r="J2748" s="37"/>
      <c r="K2748" s="37"/>
      <c r="L2748" s="37"/>
      <c r="M2748" s="37"/>
    </row>
    <row r="2749" spans="1:13" ht="15" customHeight="1">
      <c r="A2749" s="37"/>
      <c r="B2749" s="37"/>
      <c r="C2749" s="37"/>
      <c r="D2749" s="37"/>
      <c r="E2749" s="37"/>
      <c r="F2749" s="37"/>
      <c r="G2749" s="37"/>
      <c r="H2749" s="37"/>
      <c r="I2749" s="37"/>
      <c r="J2749" s="37"/>
      <c r="K2749" s="37"/>
      <c r="L2749" s="37"/>
      <c r="M2749" s="37"/>
    </row>
    <row r="2750" spans="1:13" ht="15" customHeight="1">
      <c r="A2750" s="37"/>
      <c r="B2750" s="37"/>
      <c r="C2750" s="37"/>
      <c r="D2750" s="37"/>
      <c r="E2750" s="37"/>
      <c r="F2750" s="37"/>
      <c r="G2750" s="37"/>
      <c r="H2750" s="37"/>
      <c r="I2750" s="37"/>
      <c r="J2750" s="37"/>
      <c r="K2750" s="37"/>
      <c r="L2750" s="37"/>
      <c r="M2750" s="37"/>
    </row>
    <row r="2751" spans="1:13" ht="15" customHeight="1">
      <c r="A2751" s="37"/>
      <c r="B2751" s="37"/>
      <c r="C2751" s="37"/>
      <c r="D2751" s="37"/>
      <c r="E2751" s="37"/>
      <c r="F2751" s="37"/>
      <c r="G2751" s="37"/>
      <c r="H2751" s="37"/>
      <c r="I2751" s="37"/>
      <c r="J2751" s="37"/>
      <c r="K2751" s="37"/>
      <c r="L2751" s="37"/>
      <c r="M2751" s="37"/>
    </row>
    <row r="2752" spans="1:13" ht="15" customHeight="1">
      <c r="A2752" s="37"/>
      <c r="B2752" s="37"/>
      <c r="C2752" s="37"/>
      <c r="D2752" s="37"/>
      <c r="E2752" s="37"/>
      <c r="F2752" s="37"/>
      <c r="G2752" s="37"/>
      <c r="H2752" s="37"/>
      <c r="I2752" s="37"/>
      <c r="J2752" s="37"/>
      <c r="K2752" s="37"/>
      <c r="L2752" s="37"/>
      <c r="M2752" s="37"/>
    </row>
    <row r="2753" spans="1:13" ht="15" customHeight="1">
      <c r="A2753" s="37"/>
      <c r="B2753" s="37"/>
      <c r="C2753" s="37"/>
      <c r="D2753" s="37"/>
      <c r="E2753" s="37"/>
      <c r="F2753" s="37"/>
      <c r="G2753" s="37"/>
      <c r="H2753" s="37"/>
      <c r="I2753" s="37"/>
      <c r="J2753" s="37"/>
      <c r="K2753" s="37"/>
      <c r="L2753" s="37"/>
      <c r="M2753" s="37"/>
    </row>
    <row r="2754" spans="1:13" ht="15" customHeight="1">
      <c r="A2754" s="37"/>
      <c r="B2754" s="37"/>
      <c r="C2754" s="37"/>
      <c r="D2754" s="37"/>
      <c r="E2754" s="37"/>
      <c r="F2754" s="37"/>
      <c r="G2754" s="37"/>
      <c r="H2754" s="37"/>
      <c r="I2754" s="37"/>
      <c r="J2754" s="37"/>
      <c r="K2754" s="37"/>
      <c r="L2754" s="37"/>
      <c r="M2754" s="37"/>
    </row>
    <row r="2755" spans="1:13" ht="15" customHeight="1">
      <c r="A2755" s="37"/>
      <c r="B2755" s="37"/>
      <c r="C2755" s="37"/>
      <c r="D2755" s="37"/>
      <c r="E2755" s="37"/>
      <c r="F2755" s="37"/>
      <c r="G2755" s="37"/>
      <c r="H2755" s="37"/>
      <c r="I2755" s="37"/>
      <c r="J2755" s="37"/>
      <c r="K2755" s="37"/>
      <c r="L2755" s="37"/>
      <c r="M2755" s="37"/>
    </row>
    <row r="2756" spans="1:13" ht="15" customHeight="1">
      <c r="A2756" s="37"/>
      <c r="B2756" s="37"/>
      <c r="C2756" s="37"/>
      <c r="D2756" s="37"/>
      <c r="E2756" s="37"/>
      <c r="F2756" s="37"/>
      <c r="G2756" s="37"/>
      <c r="H2756" s="37"/>
      <c r="I2756" s="37"/>
      <c r="J2756" s="37"/>
      <c r="K2756" s="37"/>
      <c r="L2756" s="37"/>
      <c r="M2756" s="37"/>
    </row>
    <row r="2757" spans="1:13" ht="15" customHeight="1">
      <c r="A2757" s="37"/>
      <c r="B2757" s="37"/>
      <c r="C2757" s="37"/>
      <c r="D2757" s="37"/>
      <c r="E2757" s="37"/>
      <c r="F2757" s="37"/>
      <c r="G2757" s="37"/>
      <c r="H2757" s="37"/>
      <c r="I2757" s="37"/>
      <c r="J2757" s="37"/>
      <c r="K2757" s="37"/>
      <c r="L2757" s="37"/>
      <c r="M2757" s="37"/>
    </row>
    <row r="2758" spans="1:13" ht="15" customHeight="1">
      <c r="A2758" s="37"/>
      <c r="B2758" s="37"/>
      <c r="C2758" s="37"/>
      <c r="D2758" s="37"/>
      <c r="E2758" s="37"/>
      <c r="F2758" s="37"/>
      <c r="G2758" s="37"/>
      <c r="H2758" s="37"/>
      <c r="I2758" s="37"/>
      <c r="J2758" s="37"/>
      <c r="K2758" s="37"/>
      <c r="L2758" s="37"/>
      <c r="M2758" s="37"/>
    </row>
    <row r="2759" spans="1:13" ht="15" customHeight="1">
      <c r="A2759" s="37"/>
      <c r="B2759" s="37"/>
      <c r="C2759" s="37"/>
      <c r="D2759" s="37"/>
      <c r="E2759" s="37"/>
      <c r="F2759" s="37"/>
      <c r="G2759" s="37"/>
      <c r="H2759" s="37"/>
      <c r="I2759" s="37"/>
      <c r="J2759" s="37"/>
      <c r="K2759" s="37"/>
      <c r="L2759" s="37"/>
      <c r="M2759" s="37"/>
    </row>
    <row r="2760" spans="1:13" ht="15" customHeight="1">
      <c r="A2760" s="37"/>
      <c r="B2760" s="37"/>
      <c r="C2760" s="37"/>
      <c r="D2760" s="37"/>
      <c r="E2760" s="37"/>
      <c r="F2760" s="37"/>
      <c r="G2760" s="37"/>
      <c r="H2760" s="37"/>
      <c r="I2760" s="37"/>
      <c r="J2760" s="37"/>
      <c r="K2760" s="37"/>
      <c r="L2760" s="37"/>
      <c r="M2760" s="37"/>
    </row>
    <row r="2761" spans="1:13" ht="15" customHeight="1">
      <c r="A2761" s="37"/>
      <c r="B2761" s="37"/>
      <c r="C2761" s="37"/>
      <c r="D2761" s="37"/>
      <c r="E2761" s="37"/>
      <c r="F2761" s="37"/>
      <c r="G2761" s="37"/>
      <c r="H2761" s="37"/>
      <c r="I2761" s="37"/>
      <c r="J2761" s="37"/>
      <c r="K2761" s="37"/>
      <c r="L2761" s="37"/>
      <c r="M2761" s="37"/>
    </row>
    <row r="2762" spans="1:13" ht="15" customHeight="1">
      <c r="A2762" s="37"/>
      <c r="B2762" s="37"/>
      <c r="C2762" s="37"/>
      <c r="D2762" s="37"/>
      <c r="E2762" s="37"/>
      <c r="F2762" s="37"/>
      <c r="G2762" s="37"/>
      <c r="H2762" s="37"/>
      <c r="I2762" s="37"/>
      <c r="J2762" s="37"/>
      <c r="K2762" s="37"/>
      <c r="L2762" s="37"/>
      <c r="M2762" s="37"/>
    </row>
    <row r="2763" spans="1:13" ht="15" customHeight="1">
      <c r="A2763" s="37"/>
      <c r="B2763" s="37"/>
      <c r="C2763" s="37"/>
      <c r="D2763" s="37"/>
      <c r="E2763" s="37"/>
      <c r="F2763" s="37"/>
      <c r="G2763" s="37"/>
      <c r="H2763" s="37"/>
      <c r="I2763" s="37"/>
      <c r="J2763" s="37"/>
      <c r="K2763" s="37"/>
      <c r="L2763" s="37"/>
      <c r="M2763" s="37"/>
    </row>
    <row r="2764" spans="1:13" ht="15" customHeight="1">
      <c r="A2764" s="37"/>
      <c r="B2764" s="37"/>
      <c r="C2764" s="37"/>
      <c r="D2764" s="37"/>
      <c r="E2764" s="37"/>
      <c r="F2764" s="37"/>
      <c r="G2764" s="37"/>
      <c r="H2764" s="37"/>
      <c r="I2764" s="37"/>
      <c r="J2764" s="37"/>
      <c r="K2764" s="37"/>
      <c r="L2764" s="37"/>
      <c r="M2764" s="37"/>
    </row>
    <row r="2765" spans="1:13" ht="15" customHeight="1">
      <c r="A2765" s="37"/>
      <c r="B2765" s="37"/>
      <c r="C2765" s="37"/>
      <c r="D2765" s="37"/>
      <c r="E2765" s="37"/>
      <c r="F2765" s="37"/>
      <c r="G2765" s="37"/>
      <c r="H2765" s="37"/>
      <c r="I2765" s="37"/>
      <c r="J2765" s="37"/>
      <c r="K2765" s="37"/>
      <c r="L2765" s="37"/>
      <c r="M2765" s="37"/>
    </row>
    <row r="2766" spans="1:13" ht="15" customHeight="1">
      <c r="A2766" s="37"/>
      <c r="B2766" s="37"/>
      <c r="C2766" s="37"/>
      <c r="D2766" s="37"/>
      <c r="E2766" s="37"/>
      <c r="F2766" s="37"/>
      <c r="G2766" s="37"/>
      <c r="H2766" s="37"/>
      <c r="I2766" s="37"/>
      <c r="J2766" s="37"/>
      <c r="K2766" s="37"/>
      <c r="L2766" s="37"/>
      <c r="M2766" s="37"/>
    </row>
    <row r="2767" spans="1:13" ht="15" customHeight="1">
      <c r="A2767" s="37"/>
      <c r="B2767" s="37"/>
      <c r="C2767" s="37"/>
      <c r="D2767" s="37"/>
      <c r="E2767" s="37"/>
      <c r="F2767" s="37"/>
      <c r="G2767" s="37"/>
      <c r="H2767" s="37"/>
      <c r="I2767" s="37"/>
      <c r="J2767" s="37"/>
      <c r="K2767" s="37"/>
      <c r="L2767" s="37"/>
      <c r="M2767" s="37"/>
    </row>
    <row r="2768" spans="1:13" ht="15" customHeight="1">
      <c r="A2768" s="37"/>
      <c r="B2768" s="37"/>
      <c r="C2768" s="37"/>
      <c r="D2768" s="37"/>
      <c r="E2768" s="37"/>
      <c r="F2768" s="37"/>
      <c r="G2768" s="37"/>
      <c r="H2768" s="37"/>
      <c r="I2768" s="37"/>
      <c r="J2768" s="37"/>
      <c r="K2768" s="37"/>
      <c r="L2768" s="37"/>
      <c r="M2768" s="37"/>
    </row>
    <row r="2769" spans="1:13" ht="15" customHeight="1">
      <c r="A2769" s="37"/>
      <c r="B2769" s="37"/>
      <c r="C2769" s="37"/>
      <c r="D2769" s="37"/>
      <c r="E2769" s="37"/>
      <c r="F2769" s="37"/>
      <c r="G2769" s="37"/>
      <c r="H2769" s="37"/>
      <c r="I2769" s="37"/>
      <c r="J2769" s="37"/>
      <c r="K2769" s="37"/>
      <c r="L2769" s="37"/>
      <c r="M2769" s="37"/>
    </row>
    <row r="2770" spans="1:13" ht="15" customHeight="1">
      <c r="A2770" s="37"/>
      <c r="B2770" s="37"/>
      <c r="C2770" s="37"/>
      <c r="D2770" s="37"/>
      <c r="E2770" s="37"/>
      <c r="F2770" s="37"/>
      <c r="G2770" s="37"/>
      <c r="H2770" s="37"/>
      <c r="I2770" s="37"/>
      <c r="J2770" s="37"/>
      <c r="K2770" s="37"/>
      <c r="L2770" s="37"/>
      <c r="M2770" s="37"/>
    </row>
    <row r="2771" spans="1:13" ht="15" customHeight="1">
      <c r="A2771" s="37"/>
      <c r="B2771" s="37"/>
      <c r="C2771" s="37"/>
      <c r="D2771" s="37"/>
      <c r="E2771" s="37"/>
      <c r="F2771" s="37"/>
      <c r="G2771" s="37"/>
      <c r="H2771" s="37"/>
      <c r="I2771" s="37"/>
      <c r="J2771" s="37"/>
      <c r="K2771" s="37"/>
      <c r="L2771" s="37"/>
      <c r="M2771" s="37"/>
    </row>
    <row r="2772" spans="1:13" ht="15" customHeight="1">
      <c r="A2772" s="37"/>
      <c r="B2772" s="37"/>
      <c r="C2772" s="37"/>
      <c r="D2772" s="37"/>
      <c r="E2772" s="37"/>
      <c r="F2772" s="37"/>
      <c r="G2772" s="37"/>
      <c r="H2772" s="37"/>
      <c r="I2772" s="37"/>
      <c r="J2772" s="37"/>
      <c r="K2772" s="37"/>
      <c r="L2772" s="37"/>
      <c r="M2772" s="37"/>
    </row>
    <row r="2773" spans="1:13" ht="15" customHeight="1">
      <c r="A2773" s="37"/>
      <c r="B2773" s="37"/>
      <c r="C2773" s="37"/>
      <c r="D2773" s="37"/>
      <c r="E2773" s="37"/>
      <c r="F2773" s="37"/>
      <c r="G2773" s="37"/>
      <c r="H2773" s="37"/>
      <c r="I2773" s="37"/>
      <c r="J2773" s="37"/>
      <c r="K2773" s="37"/>
      <c r="L2773" s="37"/>
      <c r="M2773" s="37"/>
    </row>
    <row r="2774" spans="1:13" ht="15" customHeight="1">
      <c r="A2774" s="37"/>
      <c r="B2774" s="37"/>
      <c r="C2774" s="37"/>
      <c r="D2774" s="37"/>
      <c r="E2774" s="37"/>
      <c r="F2774" s="37"/>
      <c r="G2774" s="37"/>
      <c r="H2774" s="37"/>
      <c r="I2774" s="37"/>
      <c r="J2774" s="37"/>
      <c r="K2774" s="37"/>
      <c r="L2774" s="37"/>
      <c r="M2774" s="37"/>
    </row>
    <row r="2775" spans="1:13" ht="15" customHeight="1">
      <c r="A2775" s="37"/>
      <c r="B2775" s="37"/>
      <c r="C2775" s="37"/>
      <c r="D2775" s="37"/>
      <c r="E2775" s="37"/>
      <c r="F2775" s="37"/>
      <c r="G2775" s="37"/>
      <c r="H2775" s="37"/>
      <c r="I2775" s="37"/>
      <c r="J2775" s="37"/>
      <c r="K2775" s="37"/>
      <c r="L2775" s="37"/>
      <c r="M2775" s="37"/>
    </row>
    <row r="2776" spans="1:13" ht="15" customHeight="1">
      <c r="A2776" s="37"/>
      <c r="B2776" s="37"/>
      <c r="C2776" s="37"/>
      <c r="D2776" s="37"/>
      <c r="E2776" s="37"/>
      <c r="F2776" s="37"/>
      <c r="G2776" s="37"/>
      <c r="H2776" s="37"/>
      <c r="I2776" s="37"/>
      <c r="J2776" s="37"/>
      <c r="K2776" s="37"/>
      <c r="L2776" s="37"/>
      <c r="M2776" s="37"/>
    </row>
    <row r="2777" spans="1:13" ht="15" customHeight="1">
      <c r="A2777" s="37"/>
      <c r="B2777" s="37"/>
      <c r="C2777" s="37"/>
      <c r="D2777" s="37"/>
      <c r="E2777" s="37"/>
      <c r="F2777" s="37"/>
      <c r="G2777" s="37"/>
      <c r="H2777" s="37"/>
      <c r="I2777" s="37"/>
      <c r="J2777" s="37"/>
      <c r="K2777" s="37"/>
      <c r="L2777" s="37"/>
      <c r="M2777" s="37"/>
    </row>
    <row r="2778" spans="1:13" ht="15" customHeight="1">
      <c r="A2778" s="37"/>
      <c r="B2778" s="37"/>
      <c r="C2778" s="37"/>
      <c r="D2778" s="37"/>
      <c r="E2778" s="37"/>
      <c r="F2778" s="37"/>
      <c r="G2778" s="37"/>
      <c r="H2778" s="37"/>
      <c r="I2778" s="37"/>
      <c r="J2778" s="37"/>
      <c r="K2778" s="37"/>
      <c r="L2778" s="37"/>
      <c r="M2778" s="37"/>
    </row>
    <row r="2779" spans="1:13" ht="15" customHeight="1">
      <c r="A2779" s="37"/>
      <c r="B2779" s="37"/>
      <c r="C2779" s="37"/>
      <c r="D2779" s="37"/>
      <c r="E2779" s="37"/>
      <c r="F2779" s="37"/>
      <c r="G2779" s="37"/>
      <c r="H2779" s="37"/>
      <c r="I2779" s="37"/>
      <c r="J2779" s="37"/>
      <c r="K2779" s="37"/>
      <c r="L2779" s="37"/>
      <c r="M2779" s="37"/>
    </row>
    <row r="2780" spans="1:13" ht="15" customHeight="1">
      <c r="A2780" s="37"/>
      <c r="B2780" s="37"/>
      <c r="C2780" s="37"/>
      <c r="D2780" s="37"/>
      <c r="E2780" s="37"/>
      <c r="F2780" s="37"/>
      <c r="G2780" s="37"/>
      <c r="H2780" s="37"/>
      <c r="I2780" s="37"/>
      <c r="J2780" s="37"/>
      <c r="K2780" s="37"/>
      <c r="L2780" s="37"/>
      <c r="M2780" s="37"/>
    </row>
    <row r="2781" spans="1:13" ht="15" customHeight="1">
      <c r="A2781" s="37"/>
      <c r="B2781" s="37"/>
      <c r="C2781" s="37"/>
      <c r="D2781" s="37"/>
      <c r="E2781" s="37"/>
      <c r="F2781" s="37"/>
      <c r="G2781" s="37"/>
      <c r="H2781" s="37"/>
      <c r="I2781" s="37"/>
      <c r="J2781" s="37"/>
      <c r="K2781" s="37"/>
      <c r="L2781" s="37"/>
      <c r="M2781" s="37"/>
    </row>
    <row r="2782" spans="1:13" ht="15" customHeight="1">
      <c r="A2782" s="37"/>
      <c r="B2782" s="37"/>
      <c r="C2782" s="37"/>
      <c r="D2782" s="37"/>
      <c r="E2782" s="37"/>
      <c r="F2782" s="37"/>
      <c r="G2782" s="37"/>
      <c r="H2782" s="37"/>
      <c r="I2782" s="37"/>
      <c r="J2782" s="37"/>
      <c r="K2782" s="37"/>
      <c r="L2782" s="37"/>
      <c r="M2782" s="37"/>
    </row>
    <row r="2783" spans="1:13" ht="15" customHeight="1">
      <c r="A2783" s="37"/>
      <c r="B2783" s="37"/>
      <c r="C2783" s="37"/>
      <c r="D2783" s="37"/>
      <c r="E2783" s="37"/>
      <c r="F2783" s="37"/>
      <c r="G2783" s="37"/>
      <c r="H2783" s="37"/>
      <c r="I2783" s="37"/>
      <c r="J2783" s="37"/>
      <c r="K2783" s="37"/>
      <c r="L2783" s="37"/>
      <c r="M2783" s="37"/>
    </row>
    <row r="2784" spans="1:13" ht="15" customHeight="1">
      <c r="A2784" s="37"/>
      <c r="B2784" s="37"/>
      <c r="C2784" s="37"/>
      <c r="D2784" s="37"/>
      <c r="E2784" s="37"/>
      <c r="F2784" s="37"/>
      <c r="G2784" s="37"/>
      <c r="H2784" s="37"/>
      <c r="I2784" s="37"/>
      <c r="J2784" s="37"/>
      <c r="K2784" s="37"/>
      <c r="L2784" s="37"/>
      <c r="M2784" s="37"/>
    </row>
    <row r="2785" spans="1:13" ht="15" customHeight="1">
      <c r="A2785" s="37"/>
      <c r="B2785" s="37"/>
      <c r="C2785" s="37"/>
      <c r="D2785" s="37"/>
      <c r="E2785" s="37"/>
      <c r="F2785" s="37"/>
      <c r="G2785" s="37"/>
      <c r="H2785" s="37"/>
      <c r="I2785" s="37"/>
      <c r="J2785" s="37"/>
      <c r="K2785" s="37"/>
      <c r="L2785" s="37"/>
      <c r="M2785" s="37"/>
    </row>
    <row r="2786" spans="1:13" ht="15" customHeight="1">
      <c r="A2786" s="37"/>
      <c r="B2786" s="37"/>
      <c r="C2786" s="37"/>
      <c r="D2786" s="37"/>
      <c r="E2786" s="37"/>
      <c r="F2786" s="37"/>
      <c r="G2786" s="37"/>
      <c r="H2786" s="37"/>
      <c r="I2786" s="37"/>
      <c r="J2786" s="37"/>
      <c r="K2786" s="37"/>
      <c r="L2786" s="37"/>
      <c r="M2786" s="37"/>
    </row>
    <row r="2787" spans="1:13" ht="15" customHeight="1">
      <c r="A2787" s="37"/>
      <c r="B2787" s="37"/>
      <c r="C2787" s="37"/>
      <c r="D2787" s="37"/>
      <c r="E2787" s="37"/>
      <c r="F2787" s="37"/>
      <c r="G2787" s="37"/>
      <c r="H2787" s="37"/>
      <c r="I2787" s="37"/>
      <c r="J2787" s="37"/>
      <c r="K2787" s="37"/>
      <c r="L2787" s="37"/>
      <c r="M2787" s="37"/>
    </row>
    <row r="2788" spans="1:13" ht="15" customHeight="1">
      <c r="A2788" s="37"/>
      <c r="B2788" s="37"/>
      <c r="C2788" s="37"/>
      <c r="D2788" s="37"/>
      <c r="E2788" s="37"/>
      <c r="F2788" s="37"/>
      <c r="G2788" s="37"/>
      <c r="H2788" s="37"/>
      <c r="I2788" s="37"/>
      <c r="J2788" s="37"/>
      <c r="K2788" s="37"/>
      <c r="L2788" s="37"/>
      <c r="M2788" s="37"/>
    </row>
    <row r="2789" spans="1:13" ht="15" customHeight="1">
      <c r="A2789" s="37"/>
      <c r="B2789" s="37"/>
      <c r="C2789" s="37"/>
      <c r="D2789" s="37"/>
      <c r="E2789" s="37"/>
      <c r="F2789" s="37"/>
      <c r="G2789" s="37"/>
      <c r="H2789" s="37"/>
      <c r="I2789" s="37"/>
      <c r="J2789" s="37"/>
      <c r="K2789" s="37"/>
      <c r="L2789" s="37"/>
      <c r="M2789" s="37"/>
    </row>
    <row r="2790" spans="1:13" ht="15" customHeight="1">
      <c r="A2790" s="37"/>
      <c r="B2790" s="37"/>
      <c r="C2790" s="37"/>
      <c r="D2790" s="37"/>
      <c r="E2790" s="37"/>
      <c r="F2790" s="37"/>
      <c r="G2790" s="37"/>
      <c r="H2790" s="37"/>
      <c r="I2790" s="37"/>
      <c r="J2790" s="37"/>
      <c r="K2790" s="37"/>
      <c r="L2790" s="37"/>
      <c r="M2790" s="37"/>
    </row>
    <row r="2791" spans="1:13" ht="15" customHeight="1">
      <c r="A2791" s="37"/>
      <c r="B2791" s="37"/>
      <c r="C2791" s="37"/>
      <c r="D2791" s="37"/>
      <c r="E2791" s="37"/>
      <c r="F2791" s="37"/>
      <c r="G2791" s="37"/>
      <c r="H2791" s="37"/>
      <c r="I2791" s="37"/>
      <c r="J2791" s="37"/>
      <c r="K2791" s="37"/>
      <c r="L2791" s="37"/>
      <c r="M2791" s="37"/>
    </row>
    <row r="2792" spans="1:13" ht="15" customHeight="1">
      <c r="A2792" s="37"/>
      <c r="B2792" s="37"/>
      <c r="C2792" s="37"/>
      <c r="D2792" s="37"/>
      <c r="E2792" s="37"/>
      <c r="F2792" s="37"/>
      <c r="G2792" s="37"/>
      <c r="H2792" s="37"/>
      <c r="I2792" s="37"/>
      <c r="J2792" s="37"/>
      <c r="K2792" s="37"/>
      <c r="L2792" s="37"/>
      <c r="M2792" s="37"/>
    </row>
    <row r="2793" spans="1:13" ht="15" customHeight="1">
      <c r="A2793" s="37"/>
      <c r="B2793" s="37"/>
      <c r="C2793" s="37"/>
      <c r="D2793" s="37"/>
      <c r="E2793" s="37"/>
      <c r="F2793" s="37"/>
      <c r="G2793" s="37"/>
      <c r="H2793" s="37"/>
      <c r="I2793" s="37"/>
      <c r="J2793" s="37"/>
      <c r="K2793" s="37"/>
      <c r="L2793" s="37"/>
      <c r="M2793" s="37"/>
    </row>
    <row r="2794" spans="1:13" ht="15" customHeight="1">
      <c r="A2794" s="37"/>
      <c r="B2794" s="37"/>
      <c r="C2794" s="37"/>
      <c r="D2794" s="37"/>
      <c r="E2794" s="37"/>
      <c r="F2794" s="37"/>
      <c r="G2794" s="37"/>
      <c r="H2794" s="37"/>
      <c r="I2794" s="37"/>
      <c r="J2794" s="37"/>
      <c r="K2794" s="37"/>
      <c r="L2794" s="37"/>
      <c r="M2794" s="37"/>
    </row>
    <row r="2795" spans="1:13" ht="15" customHeight="1">
      <c r="A2795" s="37"/>
      <c r="B2795" s="37"/>
      <c r="C2795" s="37"/>
      <c r="D2795" s="37"/>
      <c r="E2795" s="37"/>
      <c r="F2795" s="37"/>
      <c r="G2795" s="37"/>
      <c r="H2795" s="37"/>
      <c r="I2795" s="37"/>
      <c r="J2795" s="37"/>
      <c r="K2795" s="37"/>
      <c r="L2795" s="37"/>
      <c r="M2795" s="37"/>
    </row>
    <row r="2796" spans="1:13" ht="15" customHeight="1">
      <c r="A2796" s="37"/>
      <c r="B2796" s="37"/>
      <c r="C2796" s="37"/>
      <c r="D2796" s="37"/>
      <c r="E2796" s="37"/>
      <c r="F2796" s="37"/>
      <c r="G2796" s="37"/>
      <c r="H2796" s="37"/>
      <c r="I2796" s="37"/>
      <c r="J2796" s="37"/>
      <c r="K2796" s="37"/>
      <c r="L2796" s="37"/>
      <c r="M2796" s="37"/>
    </row>
    <row r="2797" spans="1:13" ht="15" customHeight="1">
      <c r="A2797" s="37"/>
      <c r="B2797" s="37"/>
      <c r="C2797" s="37"/>
      <c r="D2797" s="37"/>
      <c r="E2797" s="37"/>
      <c r="F2797" s="37"/>
      <c r="G2797" s="37"/>
      <c r="H2797" s="37"/>
      <c r="I2797" s="37"/>
      <c r="J2797" s="37"/>
      <c r="K2797" s="37"/>
      <c r="L2797" s="37"/>
      <c r="M2797" s="37"/>
    </row>
    <row r="2798" spans="1:13" ht="15" customHeight="1">
      <c r="A2798" s="37"/>
      <c r="B2798" s="37"/>
      <c r="C2798" s="37"/>
      <c r="D2798" s="37"/>
      <c r="E2798" s="37"/>
      <c r="F2798" s="37"/>
      <c r="G2798" s="37"/>
      <c r="H2798" s="37"/>
      <c r="I2798" s="37"/>
      <c r="J2798" s="37"/>
      <c r="K2798" s="37"/>
      <c r="L2798" s="37"/>
      <c r="M2798" s="37"/>
    </row>
    <row r="2799" spans="1:13" ht="15" customHeight="1">
      <c r="A2799" s="37"/>
      <c r="B2799" s="37"/>
      <c r="C2799" s="37"/>
      <c r="D2799" s="37"/>
      <c r="E2799" s="37"/>
      <c r="F2799" s="37"/>
      <c r="G2799" s="37"/>
      <c r="H2799" s="37"/>
      <c r="I2799" s="37"/>
      <c r="J2799" s="37"/>
      <c r="K2799" s="37"/>
      <c r="L2799" s="37"/>
      <c r="M2799" s="37"/>
    </row>
    <row r="2800" spans="1:13" ht="15" customHeight="1">
      <c r="A2800" s="37"/>
      <c r="B2800" s="37"/>
      <c r="C2800" s="37"/>
      <c r="D2800" s="37"/>
      <c r="E2800" s="37"/>
      <c r="F2800" s="37"/>
      <c r="G2800" s="37"/>
      <c r="H2800" s="37"/>
      <c r="I2800" s="37"/>
      <c r="J2800" s="37"/>
      <c r="K2800" s="37"/>
      <c r="L2800" s="37"/>
      <c r="M2800" s="37"/>
    </row>
    <row r="2801" spans="1:13" ht="15" customHeight="1">
      <c r="A2801" s="37"/>
      <c r="B2801" s="37"/>
      <c r="C2801" s="37"/>
      <c r="D2801" s="37"/>
      <c r="E2801" s="37"/>
      <c r="F2801" s="37"/>
      <c r="G2801" s="37"/>
      <c r="H2801" s="37"/>
      <c r="I2801" s="37"/>
      <c r="J2801" s="37"/>
      <c r="K2801" s="37"/>
      <c r="L2801" s="37"/>
      <c r="M2801" s="37"/>
    </row>
    <row r="2802" spans="1:13" ht="15" customHeight="1">
      <c r="A2802" s="37"/>
      <c r="B2802" s="37"/>
      <c r="C2802" s="37"/>
      <c r="D2802" s="37"/>
      <c r="E2802" s="37"/>
      <c r="F2802" s="37"/>
      <c r="G2802" s="37"/>
      <c r="H2802" s="37"/>
      <c r="I2802" s="37"/>
      <c r="J2802" s="37"/>
      <c r="K2802" s="37"/>
      <c r="L2802" s="37"/>
      <c r="M2802" s="37"/>
    </row>
    <row r="2803" spans="1:13" ht="15" customHeight="1">
      <c r="A2803" s="37"/>
      <c r="B2803" s="37"/>
      <c r="C2803" s="37"/>
      <c r="D2803" s="37"/>
      <c r="E2803" s="37"/>
      <c r="F2803" s="37"/>
      <c r="G2803" s="37"/>
      <c r="H2803" s="37"/>
      <c r="I2803" s="37"/>
      <c r="J2803" s="37"/>
      <c r="K2803" s="37"/>
      <c r="L2803" s="37"/>
      <c r="M2803" s="37"/>
    </row>
    <row r="2804" spans="1:13" ht="15" customHeight="1">
      <c r="A2804" s="37"/>
      <c r="B2804" s="37"/>
      <c r="C2804" s="37"/>
      <c r="D2804" s="37"/>
      <c r="E2804" s="37"/>
      <c r="F2804" s="37"/>
      <c r="G2804" s="37"/>
      <c r="H2804" s="37"/>
      <c r="I2804" s="37"/>
      <c r="J2804" s="37"/>
      <c r="K2804" s="37"/>
      <c r="L2804" s="37"/>
      <c r="M2804" s="37"/>
    </row>
    <row r="2805" spans="1:13" ht="15" customHeight="1">
      <c r="A2805" s="37"/>
      <c r="B2805" s="37"/>
      <c r="C2805" s="37"/>
      <c r="D2805" s="37"/>
      <c r="E2805" s="37"/>
      <c r="F2805" s="37"/>
      <c r="G2805" s="37"/>
      <c r="H2805" s="37"/>
      <c r="I2805" s="37"/>
      <c r="J2805" s="37"/>
      <c r="K2805" s="37"/>
      <c r="L2805" s="37"/>
      <c r="M2805" s="37"/>
    </row>
    <row r="2806" spans="1:13" ht="15" customHeight="1">
      <c r="A2806" s="37"/>
      <c r="B2806" s="37"/>
      <c r="C2806" s="37"/>
      <c r="D2806" s="37"/>
      <c r="E2806" s="37"/>
      <c r="F2806" s="37"/>
      <c r="G2806" s="37"/>
      <c r="H2806" s="37"/>
      <c r="I2806" s="37"/>
      <c r="J2806" s="37"/>
      <c r="K2806" s="37"/>
      <c r="L2806" s="37"/>
      <c r="M2806" s="37"/>
    </row>
    <row r="2807" spans="1:13" ht="15" customHeight="1">
      <c r="A2807" s="37"/>
      <c r="B2807" s="37"/>
      <c r="C2807" s="37"/>
      <c r="D2807" s="37"/>
      <c r="E2807" s="37"/>
      <c r="F2807" s="37"/>
      <c r="G2807" s="37"/>
      <c r="H2807" s="37"/>
      <c r="I2807" s="37"/>
      <c r="J2807" s="37"/>
      <c r="K2807" s="37"/>
      <c r="L2807" s="37"/>
      <c r="M2807" s="37"/>
    </row>
    <row r="2808" spans="1:13" ht="15" customHeight="1">
      <c r="A2808" s="37"/>
      <c r="B2808" s="37"/>
      <c r="C2808" s="37"/>
      <c r="D2808" s="37"/>
      <c r="E2808" s="37"/>
      <c r="F2808" s="37"/>
      <c r="G2808" s="37"/>
      <c r="H2808" s="37"/>
      <c r="I2808" s="37"/>
      <c r="J2808" s="37"/>
      <c r="K2808" s="37"/>
      <c r="L2808" s="37"/>
      <c r="M2808" s="37"/>
    </row>
    <row r="2809" spans="1:13" ht="15" customHeight="1">
      <c r="A2809" s="37"/>
      <c r="B2809" s="37"/>
      <c r="C2809" s="37"/>
      <c r="D2809" s="37"/>
      <c r="E2809" s="37"/>
      <c r="F2809" s="37"/>
      <c r="G2809" s="37"/>
      <c r="H2809" s="37"/>
      <c r="I2809" s="37"/>
      <c r="J2809" s="37"/>
      <c r="K2809" s="37"/>
      <c r="L2809" s="37"/>
      <c r="M2809" s="37"/>
    </row>
    <row r="2810" spans="1:13" ht="15" customHeight="1">
      <c r="A2810" s="37"/>
      <c r="B2810" s="37"/>
      <c r="C2810" s="37"/>
      <c r="D2810" s="37"/>
      <c r="E2810" s="37"/>
      <c r="F2810" s="37"/>
      <c r="G2810" s="37"/>
      <c r="H2810" s="37"/>
      <c r="I2810" s="37"/>
      <c r="J2810" s="37"/>
      <c r="K2810" s="37"/>
      <c r="L2810" s="37"/>
      <c r="M2810" s="37"/>
    </row>
    <row r="2811" spans="1:13" ht="15" customHeight="1">
      <c r="A2811" s="37"/>
      <c r="B2811" s="37"/>
      <c r="C2811" s="37"/>
      <c r="D2811" s="37"/>
      <c r="E2811" s="37"/>
      <c r="F2811" s="37"/>
      <c r="G2811" s="37"/>
      <c r="H2811" s="37"/>
      <c r="I2811" s="37"/>
      <c r="J2811" s="37"/>
      <c r="K2811" s="37"/>
      <c r="L2811" s="37"/>
      <c r="M2811" s="37"/>
    </row>
    <row r="2812" spans="1:13" ht="15" customHeight="1">
      <c r="A2812" s="37"/>
      <c r="B2812" s="37"/>
      <c r="C2812" s="37"/>
      <c r="D2812" s="37"/>
      <c r="E2812" s="37"/>
      <c r="F2812" s="37"/>
      <c r="G2812" s="37"/>
      <c r="H2812" s="37"/>
      <c r="I2812" s="37"/>
      <c r="J2812" s="37"/>
      <c r="K2812" s="37"/>
      <c r="L2812" s="37"/>
      <c r="M2812" s="37"/>
    </row>
    <row r="2813" spans="1:13" ht="15" customHeight="1">
      <c r="A2813" s="37"/>
      <c r="B2813" s="37"/>
      <c r="C2813" s="37"/>
      <c r="D2813" s="37"/>
      <c r="E2813" s="37"/>
      <c r="F2813" s="37"/>
      <c r="G2813" s="37"/>
      <c r="H2813" s="37"/>
      <c r="I2813" s="37"/>
      <c r="J2813" s="37"/>
      <c r="K2813" s="37"/>
      <c r="L2813" s="37"/>
      <c r="M2813" s="37"/>
    </row>
    <row r="2814" spans="1:13" ht="15" customHeight="1">
      <c r="A2814" s="37"/>
      <c r="B2814" s="37"/>
      <c r="C2814" s="37"/>
      <c r="D2814" s="37"/>
      <c r="E2814" s="37"/>
      <c r="F2814" s="37"/>
      <c r="G2814" s="37"/>
      <c r="H2814" s="37"/>
      <c r="I2814" s="37"/>
      <c r="J2814" s="37"/>
      <c r="K2814" s="37"/>
      <c r="L2814" s="37"/>
      <c r="M2814" s="37"/>
    </row>
    <row r="2815" spans="1:13" ht="15" customHeight="1">
      <c r="A2815" s="37"/>
      <c r="B2815" s="37"/>
      <c r="C2815" s="37"/>
      <c r="D2815" s="37"/>
      <c r="E2815" s="37"/>
      <c r="F2815" s="37"/>
      <c r="G2815" s="37"/>
      <c r="H2815" s="37"/>
      <c r="I2815" s="37"/>
      <c r="J2815" s="37"/>
      <c r="K2815" s="37"/>
      <c r="L2815" s="37"/>
      <c r="M2815" s="37"/>
    </row>
    <row r="2816" spans="1:13" ht="15" customHeight="1">
      <c r="A2816" s="37"/>
      <c r="B2816" s="37"/>
      <c r="C2816" s="37"/>
      <c r="D2816" s="37"/>
      <c r="E2816" s="37"/>
      <c r="F2816" s="37"/>
      <c r="G2816" s="37"/>
      <c r="H2816" s="37"/>
      <c r="I2816" s="37"/>
      <c r="J2816" s="37"/>
      <c r="K2816" s="37"/>
      <c r="L2816" s="37"/>
      <c r="M2816" s="37"/>
    </row>
    <row r="2817" spans="1:13" ht="15" customHeight="1">
      <c r="A2817" s="37"/>
      <c r="B2817" s="37"/>
      <c r="C2817" s="37"/>
      <c r="D2817" s="37"/>
      <c r="E2817" s="37"/>
      <c r="F2817" s="37"/>
      <c r="G2817" s="37"/>
      <c r="H2817" s="37"/>
      <c r="I2817" s="37"/>
      <c r="J2817" s="37"/>
      <c r="K2817" s="37"/>
      <c r="L2817" s="37"/>
      <c r="M2817" s="37"/>
    </row>
    <row r="2818" spans="1:13" ht="15" customHeight="1">
      <c r="A2818" s="37"/>
      <c r="B2818" s="37"/>
      <c r="C2818" s="37"/>
      <c r="D2818" s="37"/>
      <c r="E2818" s="37"/>
      <c r="F2818" s="37"/>
      <c r="G2818" s="37"/>
      <c r="H2818" s="37"/>
      <c r="I2818" s="37"/>
      <c r="J2818" s="37"/>
      <c r="K2818" s="37"/>
      <c r="L2818" s="37"/>
      <c r="M2818" s="37"/>
    </row>
    <row r="2819" spans="1:13" ht="15" customHeight="1">
      <c r="A2819" s="37"/>
      <c r="B2819" s="37"/>
      <c r="C2819" s="37"/>
      <c r="D2819" s="37"/>
      <c r="E2819" s="37"/>
      <c r="F2819" s="37"/>
      <c r="G2819" s="37"/>
      <c r="H2819" s="37"/>
      <c r="I2819" s="37"/>
      <c r="J2819" s="37"/>
      <c r="K2819" s="37"/>
      <c r="L2819" s="37"/>
      <c r="M2819" s="37"/>
    </row>
    <row r="2820" spans="1:13" ht="15" customHeight="1">
      <c r="A2820" s="37"/>
      <c r="B2820" s="37"/>
      <c r="C2820" s="37"/>
      <c r="D2820" s="37"/>
      <c r="E2820" s="37"/>
      <c r="F2820" s="37"/>
      <c r="G2820" s="37"/>
      <c r="H2820" s="37"/>
      <c r="I2820" s="37"/>
      <c r="J2820" s="37"/>
      <c r="K2820" s="37"/>
      <c r="L2820" s="37"/>
      <c r="M2820" s="37"/>
    </row>
    <row r="2821" spans="1:13" ht="15" customHeight="1">
      <c r="A2821" s="37"/>
      <c r="B2821" s="37"/>
      <c r="C2821" s="37"/>
      <c r="D2821" s="37"/>
      <c r="E2821" s="37"/>
      <c r="F2821" s="37"/>
      <c r="G2821" s="37"/>
      <c r="H2821" s="37"/>
      <c r="I2821" s="37"/>
      <c r="J2821" s="37"/>
      <c r="K2821" s="37"/>
      <c r="L2821" s="37"/>
      <c r="M2821" s="37"/>
    </row>
    <row r="2822" spans="1:13" ht="15" customHeight="1">
      <c r="A2822" s="37"/>
      <c r="B2822" s="37"/>
      <c r="C2822" s="37"/>
      <c r="D2822" s="37"/>
      <c r="E2822" s="37"/>
      <c r="F2822" s="37"/>
      <c r="G2822" s="37"/>
      <c r="H2822" s="37"/>
      <c r="I2822" s="37"/>
      <c r="J2822" s="37"/>
      <c r="K2822" s="37"/>
      <c r="L2822" s="37"/>
      <c r="M2822" s="37"/>
    </row>
    <row r="2823" spans="1:13" ht="15" customHeight="1">
      <c r="A2823" s="37"/>
      <c r="B2823" s="37"/>
      <c r="C2823" s="37"/>
      <c r="D2823" s="37"/>
      <c r="E2823" s="37"/>
      <c r="F2823" s="37"/>
      <c r="G2823" s="37"/>
      <c r="H2823" s="37"/>
      <c r="I2823" s="37"/>
      <c r="J2823" s="37"/>
      <c r="K2823" s="37"/>
      <c r="L2823" s="37"/>
      <c r="M2823" s="37"/>
    </row>
    <row r="2824" spans="1:13" ht="15" customHeight="1">
      <c r="A2824" s="37"/>
      <c r="B2824" s="37"/>
      <c r="C2824" s="37"/>
      <c r="D2824" s="37"/>
      <c r="E2824" s="37"/>
      <c r="F2824" s="37"/>
      <c r="G2824" s="37"/>
      <c r="H2824" s="37"/>
      <c r="I2824" s="37"/>
      <c r="J2824" s="37"/>
      <c r="K2824" s="37"/>
      <c r="L2824" s="37"/>
      <c r="M2824" s="37"/>
    </row>
    <row r="2825" spans="1:13" ht="15" customHeight="1">
      <c r="A2825" s="37"/>
      <c r="B2825" s="37"/>
      <c r="C2825" s="37"/>
      <c r="D2825" s="37"/>
      <c r="E2825" s="37"/>
      <c r="F2825" s="37"/>
      <c r="G2825" s="37"/>
      <c r="H2825" s="37"/>
      <c r="I2825" s="37"/>
      <c r="J2825" s="37"/>
      <c r="K2825" s="37"/>
      <c r="L2825" s="37"/>
      <c r="M2825" s="37"/>
    </row>
    <row r="2826" spans="1:13" ht="15" customHeight="1">
      <c r="A2826" s="37"/>
      <c r="B2826" s="37"/>
      <c r="C2826" s="37"/>
      <c r="D2826" s="37"/>
      <c r="E2826" s="37"/>
      <c r="F2826" s="37"/>
      <c r="G2826" s="37"/>
      <c r="H2826" s="37"/>
      <c r="I2826" s="37"/>
      <c r="J2826" s="37"/>
      <c r="K2826" s="37"/>
      <c r="L2826" s="37"/>
      <c r="M2826" s="37"/>
    </row>
    <row r="2827" spans="1:13" ht="15" customHeight="1">
      <c r="A2827" s="37"/>
      <c r="B2827" s="37"/>
      <c r="C2827" s="37"/>
      <c r="D2827" s="37"/>
      <c r="E2827" s="37"/>
      <c r="F2827" s="37"/>
      <c r="G2827" s="37"/>
      <c r="H2827" s="37"/>
      <c r="I2827" s="37"/>
      <c r="J2827" s="37"/>
      <c r="K2827" s="37"/>
      <c r="L2827" s="37"/>
      <c r="M2827" s="37"/>
    </row>
    <row r="2828" spans="1:13" ht="15" customHeight="1">
      <c r="A2828" s="37"/>
      <c r="B2828" s="37"/>
      <c r="C2828" s="37"/>
      <c r="D2828" s="37"/>
      <c r="E2828" s="37"/>
      <c r="F2828" s="37"/>
      <c r="G2828" s="37"/>
      <c r="H2828" s="37"/>
      <c r="I2828" s="37"/>
      <c r="J2828" s="37"/>
      <c r="K2828" s="37"/>
      <c r="L2828" s="37"/>
      <c r="M2828" s="37"/>
    </row>
    <row r="2829" spans="1:13" ht="15" customHeight="1">
      <c r="A2829" s="37"/>
      <c r="B2829" s="37"/>
      <c r="C2829" s="37"/>
      <c r="D2829" s="37"/>
      <c r="E2829" s="37"/>
      <c r="F2829" s="37"/>
      <c r="G2829" s="37"/>
      <c r="H2829" s="37"/>
      <c r="I2829" s="37"/>
      <c r="J2829" s="37"/>
      <c r="K2829" s="37"/>
      <c r="L2829" s="37"/>
      <c r="M2829" s="37"/>
    </row>
    <row r="2830" spans="1:13" ht="15" customHeight="1">
      <c r="A2830" s="37"/>
      <c r="B2830" s="37"/>
      <c r="C2830" s="37"/>
      <c r="D2830" s="37"/>
      <c r="E2830" s="37"/>
      <c r="F2830" s="37"/>
      <c r="G2830" s="37"/>
      <c r="H2830" s="37"/>
      <c r="I2830" s="37"/>
      <c r="J2830" s="37"/>
      <c r="K2830" s="37"/>
      <c r="L2830" s="37"/>
      <c r="M2830" s="37"/>
    </row>
    <row r="2831" spans="1:13" ht="15" customHeight="1">
      <c r="A2831" s="37"/>
      <c r="B2831" s="37"/>
      <c r="C2831" s="37"/>
      <c r="D2831" s="37"/>
      <c r="E2831" s="37"/>
      <c r="F2831" s="37"/>
      <c r="G2831" s="37"/>
      <c r="H2831" s="37"/>
      <c r="I2831" s="37"/>
      <c r="J2831" s="37"/>
      <c r="K2831" s="37"/>
      <c r="L2831" s="37"/>
      <c r="M2831" s="37"/>
    </row>
    <row r="2832" spans="1:13" ht="15" customHeight="1">
      <c r="A2832" s="37"/>
      <c r="B2832" s="37"/>
      <c r="C2832" s="37"/>
      <c r="D2832" s="37"/>
      <c r="E2832" s="37"/>
      <c r="F2832" s="37"/>
      <c r="G2832" s="37"/>
      <c r="H2832" s="37"/>
      <c r="I2832" s="37"/>
      <c r="J2832" s="37"/>
      <c r="K2832" s="37"/>
      <c r="L2832" s="37"/>
      <c r="M2832" s="37"/>
    </row>
    <row r="2833" spans="1:13" ht="15" customHeight="1">
      <c r="A2833" s="37"/>
      <c r="B2833" s="37"/>
      <c r="C2833" s="37"/>
      <c r="D2833" s="37"/>
      <c r="E2833" s="37"/>
      <c r="F2833" s="37"/>
      <c r="G2833" s="37"/>
      <c r="H2833" s="37"/>
      <c r="I2833" s="37"/>
      <c r="J2833" s="37"/>
      <c r="K2833" s="37"/>
      <c r="L2833" s="37"/>
      <c r="M2833" s="37"/>
    </row>
    <row r="2834" spans="1:13" ht="15" customHeight="1">
      <c r="A2834" s="37"/>
      <c r="B2834" s="37"/>
      <c r="C2834" s="37"/>
      <c r="D2834" s="37"/>
      <c r="E2834" s="37"/>
      <c r="F2834" s="37"/>
      <c r="G2834" s="37"/>
      <c r="H2834" s="37"/>
      <c r="I2834" s="37"/>
      <c r="J2834" s="37"/>
      <c r="K2834" s="37"/>
      <c r="L2834" s="37"/>
      <c r="M2834" s="37"/>
    </row>
    <row r="2835" spans="1:13" ht="15" customHeight="1">
      <c r="A2835" s="37"/>
      <c r="B2835" s="37"/>
      <c r="C2835" s="37"/>
      <c r="D2835" s="37"/>
      <c r="E2835" s="37"/>
      <c r="F2835" s="37"/>
      <c r="G2835" s="37"/>
      <c r="H2835" s="37"/>
      <c r="I2835" s="37"/>
      <c r="J2835" s="37"/>
      <c r="K2835" s="37"/>
      <c r="L2835" s="37"/>
      <c r="M2835" s="37"/>
    </row>
    <row r="2836" spans="1:13" ht="15" customHeight="1">
      <c r="A2836" s="37"/>
      <c r="B2836" s="37"/>
      <c r="C2836" s="37"/>
      <c r="D2836" s="37"/>
      <c r="E2836" s="37"/>
      <c r="F2836" s="37"/>
      <c r="G2836" s="37"/>
      <c r="H2836" s="37"/>
      <c r="I2836" s="37"/>
      <c r="J2836" s="37"/>
      <c r="K2836" s="37"/>
      <c r="L2836" s="37"/>
      <c r="M2836" s="37"/>
    </row>
    <row r="2837" spans="1:13" ht="15" customHeight="1">
      <c r="A2837" s="37"/>
      <c r="B2837" s="37"/>
      <c r="C2837" s="37"/>
      <c r="D2837" s="37"/>
      <c r="E2837" s="37"/>
      <c r="F2837" s="37"/>
      <c r="G2837" s="37"/>
      <c r="H2837" s="37"/>
      <c r="I2837" s="37"/>
      <c r="J2837" s="37"/>
      <c r="K2837" s="37"/>
      <c r="L2837" s="37"/>
      <c r="M2837" s="37"/>
    </row>
    <row r="2838" spans="1:13" ht="15" customHeight="1">
      <c r="A2838" s="37"/>
      <c r="B2838" s="37"/>
      <c r="C2838" s="37"/>
      <c r="D2838" s="37"/>
      <c r="E2838" s="37"/>
      <c r="F2838" s="37"/>
      <c r="G2838" s="37"/>
      <c r="H2838" s="37"/>
      <c r="I2838" s="37"/>
      <c r="J2838" s="37"/>
      <c r="K2838" s="37"/>
      <c r="L2838" s="37"/>
      <c r="M2838" s="37"/>
    </row>
    <row r="2839" spans="1:13" ht="15" customHeight="1">
      <c r="A2839" s="37"/>
      <c r="B2839" s="37"/>
      <c r="C2839" s="37"/>
      <c r="D2839" s="37"/>
      <c r="E2839" s="37"/>
      <c r="F2839" s="37"/>
      <c r="G2839" s="37"/>
      <c r="H2839" s="37"/>
      <c r="I2839" s="37"/>
      <c r="J2839" s="37"/>
      <c r="K2839" s="37"/>
      <c r="L2839" s="37"/>
      <c r="M2839" s="37"/>
    </row>
    <row r="2840" spans="1:13" ht="15" customHeight="1">
      <c r="A2840" s="37"/>
      <c r="B2840" s="37"/>
      <c r="C2840" s="37"/>
      <c r="D2840" s="37"/>
      <c r="E2840" s="37"/>
      <c r="F2840" s="37"/>
      <c r="G2840" s="37"/>
      <c r="H2840" s="37"/>
      <c r="I2840" s="37"/>
      <c r="J2840" s="37"/>
      <c r="K2840" s="37"/>
      <c r="L2840" s="37"/>
      <c r="M2840" s="37"/>
    </row>
    <row r="2841" spans="1:13" ht="15" customHeight="1">
      <c r="A2841" s="37"/>
      <c r="B2841" s="37"/>
      <c r="C2841" s="37"/>
      <c r="D2841" s="37"/>
      <c r="E2841" s="37"/>
      <c r="F2841" s="37"/>
      <c r="G2841" s="37"/>
      <c r="H2841" s="37"/>
      <c r="I2841" s="37"/>
      <c r="J2841" s="37"/>
      <c r="K2841" s="37"/>
      <c r="L2841" s="37"/>
      <c r="M2841" s="37"/>
    </row>
    <row r="2842" spans="1:13" ht="15" customHeight="1">
      <c r="A2842" s="37"/>
      <c r="B2842" s="37"/>
      <c r="C2842" s="37"/>
      <c r="D2842" s="37"/>
      <c r="E2842" s="37"/>
      <c r="F2842" s="37"/>
      <c r="G2842" s="37"/>
      <c r="H2842" s="37"/>
      <c r="I2842" s="37"/>
      <c r="J2842" s="37"/>
      <c r="K2842" s="37"/>
      <c r="L2842" s="37"/>
      <c r="M2842" s="37"/>
    </row>
    <row r="2843" spans="1:13" ht="15" customHeight="1">
      <c r="A2843" s="37"/>
      <c r="B2843" s="37"/>
      <c r="C2843" s="37"/>
      <c r="D2843" s="37"/>
      <c r="E2843" s="37"/>
      <c r="F2843" s="37"/>
      <c r="G2843" s="37"/>
      <c r="H2843" s="37"/>
      <c r="I2843" s="37"/>
      <c r="J2843" s="37"/>
      <c r="K2843" s="37"/>
      <c r="L2843" s="37"/>
      <c r="M2843" s="37"/>
    </row>
    <row r="2844" spans="1:13" ht="15" customHeight="1">
      <c r="A2844" s="37"/>
      <c r="B2844" s="37"/>
      <c r="C2844" s="37"/>
      <c r="D2844" s="37"/>
      <c r="E2844" s="37"/>
      <c r="F2844" s="37"/>
      <c r="G2844" s="37"/>
      <c r="H2844" s="37"/>
      <c r="I2844" s="37"/>
      <c r="J2844" s="37"/>
      <c r="K2844" s="37"/>
      <c r="L2844" s="37"/>
      <c r="M2844" s="37"/>
    </row>
    <row r="2845" spans="1:13" ht="15" customHeight="1">
      <c r="A2845" s="37"/>
      <c r="B2845" s="37"/>
      <c r="C2845" s="37"/>
      <c r="D2845" s="37"/>
      <c r="E2845" s="37"/>
      <c r="F2845" s="37"/>
      <c r="G2845" s="37"/>
      <c r="H2845" s="37"/>
      <c r="I2845" s="37"/>
      <c r="J2845" s="37"/>
      <c r="K2845" s="37"/>
      <c r="L2845" s="37"/>
      <c r="M2845" s="37"/>
    </row>
    <row r="2846" spans="1:13" ht="15" customHeight="1">
      <c r="A2846" s="37"/>
      <c r="B2846" s="37"/>
      <c r="C2846" s="37"/>
      <c r="D2846" s="37"/>
      <c r="E2846" s="37"/>
      <c r="F2846" s="37"/>
      <c r="G2846" s="37"/>
      <c r="H2846" s="37"/>
      <c r="I2846" s="37"/>
      <c r="J2846" s="37"/>
      <c r="K2846" s="37"/>
      <c r="L2846" s="37"/>
      <c r="M2846" s="37"/>
    </row>
    <row r="2847" spans="1:13" ht="15" customHeight="1">
      <c r="A2847" s="37"/>
      <c r="B2847" s="37"/>
      <c r="C2847" s="37"/>
      <c r="D2847" s="37"/>
      <c r="E2847" s="37"/>
      <c r="F2847" s="37"/>
      <c r="G2847" s="37"/>
      <c r="H2847" s="37"/>
      <c r="I2847" s="37"/>
      <c r="J2847" s="37"/>
      <c r="K2847" s="37"/>
      <c r="L2847" s="37"/>
      <c r="M2847" s="37"/>
    </row>
    <row r="2848" spans="1:13" ht="15" customHeight="1">
      <c r="A2848" s="37"/>
      <c r="B2848" s="37"/>
      <c r="C2848" s="37"/>
      <c r="D2848" s="37"/>
      <c r="E2848" s="37"/>
      <c r="F2848" s="37"/>
      <c r="G2848" s="37"/>
      <c r="H2848" s="37"/>
      <c r="I2848" s="37"/>
      <c r="J2848" s="37"/>
      <c r="K2848" s="37"/>
      <c r="L2848" s="37"/>
      <c r="M2848" s="37"/>
    </row>
    <row r="2849" spans="1:13" ht="15" customHeight="1">
      <c r="A2849" s="37"/>
      <c r="B2849" s="37"/>
      <c r="C2849" s="37"/>
      <c r="D2849" s="37"/>
      <c r="E2849" s="37"/>
      <c r="F2849" s="37"/>
      <c r="G2849" s="37"/>
      <c r="H2849" s="37"/>
      <c r="I2849" s="37"/>
      <c r="J2849" s="37"/>
      <c r="K2849" s="37"/>
      <c r="L2849" s="37"/>
      <c r="M2849" s="37"/>
    </row>
    <row r="2850" spans="1:13" ht="15" customHeight="1">
      <c r="A2850" s="37"/>
      <c r="B2850" s="37"/>
      <c r="C2850" s="37"/>
      <c r="D2850" s="37"/>
      <c r="E2850" s="37"/>
      <c r="F2850" s="37"/>
      <c r="G2850" s="37"/>
      <c r="H2850" s="37"/>
      <c r="I2850" s="37"/>
      <c r="J2850" s="37"/>
      <c r="K2850" s="37"/>
      <c r="L2850" s="37"/>
      <c r="M2850" s="37"/>
    </row>
    <row r="2851" spans="1:13" ht="15" customHeight="1">
      <c r="A2851" s="37"/>
      <c r="B2851" s="37"/>
      <c r="C2851" s="37"/>
      <c r="D2851" s="37"/>
      <c r="E2851" s="37"/>
      <c r="F2851" s="37"/>
      <c r="G2851" s="37"/>
      <c r="H2851" s="37"/>
      <c r="I2851" s="37"/>
      <c r="J2851" s="37"/>
      <c r="K2851" s="37"/>
      <c r="L2851" s="37"/>
      <c r="M2851" s="37"/>
    </row>
    <row r="2852" spans="1:13" ht="15" customHeight="1">
      <c r="A2852" s="37"/>
      <c r="B2852" s="37"/>
      <c r="C2852" s="37"/>
      <c r="D2852" s="37"/>
      <c r="E2852" s="37"/>
      <c r="F2852" s="37"/>
      <c r="G2852" s="37"/>
      <c r="H2852" s="37"/>
      <c r="I2852" s="37"/>
      <c r="J2852" s="37"/>
      <c r="K2852" s="37"/>
      <c r="L2852" s="37"/>
      <c r="M2852" s="37"/>
    </row>
    <row r="2853" spans="1:13" ht="15" customHeight="1">
      <c r="A2853" s="37"/>
      <c r="B2853" s="37"/>
      <c r="C2853" s="37"/>
      <c r="D2853" s="37"/>
      <c r="E2853" s="37"/>
      <c r="F2853" s="37"/>
      <c r="G2853" s="37"/>
      <c r="H2853" s="37"/>
      <c r="I2853" s="37"/>
      <c r="J2853" s="37"/>
      <c r="K2853" s="37"/>
      <c r="L2853" s="37"/>
      <c r="M2853" s="37"/>
    </row>
    <row r="2854" spans="1:13" ht="15" customHeight="1">
      <c r="A2854" s="37"/>
      <c r="B2854" s="37"/>
      <c r="C2854" s="37"/>
      <c r="D2854" s="37"/>
      <c r="E2854" s="37"/>
      <c r="F2854" s="37"/>
      <c r="G2854" s="37"/>
      <c r="H2854" s="37"/>
      <c r="I2854" s="37"/>
      <c r="J2854" s="37"/>
      <c r="K2854" s="37"/>
      <c r="L2854" s="37"/>
      <c r="M2854" s="37"/>
    </row>
    <row r="2855" spans="1:13" ht="15" customHeight="1">
      <c r="A2855" s="37"/>
      <c r="B2855" s="37"/>
      <c r="C2855" s="37"/>
      <c r="D2855" s="37"/>
      <c r="E2855" s="37"/>
      <c r="F2855" s="37"/>
      <c r="G2855" s="37"/>
      <c r="H2855" s="37"/>
      <c r="I2855" s="37"/>
      <c r="J2855" s="37"/>
      <c r="K2855" s="37"/>
      <c r="L2855" s="37"/>
      <c r="M2855" s="37"/>
    </row>
    <row r="2856" spans="1:13" ht="15" customHeight="1">
      <c r="A2856" s="37"/>
      <c r="B2856" s="37"/>
      <c r="C2856" s="37"/>
      <c r="D2856" s="37"/>
      <c r="E2856" s="37"/>
      <c r="F2856" s="37"/>
      <c r="G2856" s="37"/>
      <c r="H2856" s="37"/>
      <c r="I2856" s="37"/>
      <c r="J2856" s="37"/>
      <c r="K2856" s="37"/>
      <c r="L2856" s="37"/>
      <c r="M2856" s="37"/>
    </row>
    <row r="2857" spans="1:13" ht="15" customHeight="1">
      <c r="A2857" s="37"/>
      <c r="B2857" s="37"/>
      <c r="C2857" s="37"/>
      <c r="D2857" s="37"/>
      <c r="E2857" s="37"/>
      <c r="F2857" s="37"/>
      <c r="G2857" s="37"/>
      <c r="H2857" s="37"/>
      <c r="I2857" s="37"/>
      <c r="J2857" s="37"/>
      <c r="K2857" s="37"/>
      <c r="L2857" s="37"/>
      <c r="M2857" s="37"/>
    </row>
    <row r="2858" spans="1:13" ht="15" customHeight="1">
      <c r="A2858" s="37"/>
      <c r="B2858" s="37"/>
      <c r="C2858" s="37"/>
      <c r="D2858" s="37"/>
      <c r="E2858" s="37"/>
      <c r="F2858" s="37"/>
      <c r="G2858" s="37"/>
      <c r="H2858" s="37"/>
      <c r="I2858" s="37"/>
      <c r="J2858" s="37"/>
      <c r="K2858" s="37"/>
      <c r="L2858" s="37"/>
      <c r="M2858" s="37"/>
    </row>
    <row r="2859" spans="1:13" ht="15" customHeight="1">
      <c r="A2859" s="37"/>
      <c r="B2859" s="37"/>
      <c r="C2859" s="37"/>
      <c r="D2859" s="37"/>
      <c r="E2859" s="37"/>
      <c r="F2859" s="37"/>
      <c r="G2859" s="37"/>
      <c r="H2859" s="37"/>
      <c r="I2859" s="37"/>
      <c r="J2859" s="37"/>
      <c r="K2859" s="37"/>
      <c r="L2859" s="37"/>
      <c r="M2859" s="37"/>
    </row>
    <row r="2860" spans="1:13" ht="15" customHeight="1">
      <c r="A2860" s="37"/>
      <c r="B2860" s="37"/>
      <c r="C2860" s="37"/>
      <c r="D2860" s="37"/>
      <c r="E2860" s="37"/>
      <c r="F2860" s="37"/>
      <c r="G2860" s="37"/>
      <c r="H2860" s="37"/>
      <c r="I2860" s="37"/>
      <c r="J2860" s="37"/>
      <c r="K2860" s="37"/>
      <c r="L2860" s="37"/>
      <c r="M2860" s="37"/>
    </row>
    <row r="2861" spans="1:13" ht="15" customHeight="1">
      <c r="A2861" s="37"/>
      <c r="B2861" s="37"/>
      <c r="C2861" s="37"/>
      <c r="D2861" s="37"/>
      <c r="E2861" s="37"/>
      <c r="F2861" s="37"/>
      <c r="G2861" s="37"/>
      <c r="H2861" s="37"/>
      <c r="I2861" s="37"/>
      <c r="J2861" s="37"/>
      <c r="K2861" s="37"/>
      <c r="L2861" s="37"/>
      <c r="M2861" s="37"/>
    </row>
    <row r="2862" spans="1:13" ht="15" customHeight="1">
      <c r="A2862" s="37"/>
      <c r="B2862" s="37"/>
      <c r="C2862" s="37"/>
      <c r="D2862" s="37"/>
      <c r="E2862" s="37"/>
      <c r="F2862" s="37"/>
      <c r="G2862" s="37"/>
      <c r="H2862" s="37"/>
      <c r="I2862" s="37"/>
      <c r="J2862" s="37"/>
      <c r="K2862" s="37"/>
      <c r="L2862" s="37"/>
      <c r="M2862" s="37"/>
    </row>
    <row r="2863" spans="1:13" ht="15" customHeight="1">
      <c r="A2863" s="37"/>
      <c r="B2863" s="37"/>
      <c r="C2863" s="37"/>
      <c r="D2863" s="37"/>
      <c r="E2863" s="37"/>
      <c r="F2863" s="37"/>
      <c r="G2863" s="37"/>
      <c r="H2863" s="37"/>
      <c r="I2863" s="37"/>
      <c r="J2863" s="37"/>
      <c r="K2863" s="37"/>
      <c r="L2863" s="37"/>
      <c r="M2863" s="37"/>
    </row>
    <row r="2864" spans="1:13" ht="15" customHeight="1">
      <c r="A2864" s="37"/>
      <c r="B2864" s="37"/>
      <c r="C2864" s="37"/>
      <c r="D2864" s="37"/>
      <c r="E2864" s="37"/>
      <c r="F2864" s="37"/>
      <c r="G2864" s="37"/>
      <c r="H2864" s="37"/>
      <c r="I2864" s="37"/>
      <c r="J2864" s="37"/>
      <c r="K2864" s="37"/>
      <c r="L2864" s="37"/>
      <c r="M2864" s="37"/>
    </row>
    <row r="2865" spans="1:13" ht="15" customHeight="1">
      <c r="A2865" s="37"/>
      <c r="B2865" s="37"/>
      <c r="C2865" s="37"/>
      <c r="D2865" s="37"/>
      <c r="E2865" s="37"/>
      <c r="F2865" s="37"/>
      <c r="G2865" s="37"/>
      <c r="H2865" s="37"/>
      <c r="I2865" s="37"/>
      <c r="J2865" s="37"/>
      <c r="K2865" s="37"/>
      <c r="L2865" s="37"/>
      <c r="M2865" s="37"/>
    </row>
    <row r="2866" spans="1:13" ht="15" customHeight="1">
      <c r="A2866" s="37"/>
      <c r="B2866" s="37"/>
      <c r="C2866" s="37"/>
      <c r="D2866" s="37"/>
      <c r="E2866" s="37"/>
      <c r="F2866" s="37"/>
      <c r="G2866" s="37"/>
      <c r="H2866" s="37"/>
      <c r="I2866" s="37"/>
      <c r="J2866" s="37"/>
      <c r="K2866" s="37"/>
      <c r="L2866" s="37"/>
      <c r="M2866" s="37"/>
    </row>
    <row r="2867" spans="1:13" ht="15" customHeight="1">
      <c r="A2867" s="37"/>
      <c r="B2867" s="37"/>
      <c r="C2867" s="37"/>
      <c r="D2867" s="37"/>
      <c r="E2867" s="37"/>
      <c r="F2867" s="37"/>
      <c r="G2867" s="37"/>
      <c r="H2867" s="37"/>
      <c r="I2867" s="37"/>
      <c r="J2867" s="37"/>
      <c r="K2867" s="37"/>
      <c r="L2867" s="37"/>
      <c r="M2867" s="37"/>
    </row>
    <row r="2868" spans="1:13" ht="15" customHeight="1">
      <c r="A2868" s="37"/>
      <c r="B2868" s="37"/>
      <c r="C2868" s="37"/>
      <c r="D2868" s="37"/>
      <c r="E2868" s="37"/>
      <c r="F2868" s="37"/>
      <c r="G2868" s="37"/>
      <c r="H2868" s="37"/>
      <c r="I2868" s="37"/>
      <c r="J2868" s="37"/>
      <c r="K2868" s="37"/>
      <c r="L2868" s="37"/>
      <c r="M2868" s="37"/>
    </row>
    <row r="2869" spans="1:13" ht="15" customHeight="1">
      <c r="A2869" s="37"/>
      <c r="B2869" s="37"/>
      <c r="C2869" s="37"/>
      <c r="D2869" s="37"/>
      <c r="E2869" s="37"/>
      <c r="F2869" s="37"/>
      <c r="G2869" s="37"/>
      <c r="H2869" s="37"/>
      <c r="I2869" s="37"/>
      <c r="J2869" s="37"/>
      <c r="K2869" s="37"/>
      <c r="L2869" s="37"/>
      <c r="M2869" s="37"/>
    </row>
    <row r="2870" spans="1:13" ht="15" customHeight="1">
      <c r="A2870" s="37"/>
      <c r="B2870" s="37"/>
      <c r="C2870" s="37"/>
      <c r="D2870" s="37"/>
      <c r="E2870" s="37"/>
      <c r="F2870" s="37"/>
      <c r="G2870" s="37"/>
      <c r="H2870" s="37"/>
      <c r="I2870" s="37"/>
      <c r="J2870" s="37"/>
      <c r="K2870" s="37"/>
      <c r="L2870" s="37"/>
      <c r="M2870" s="37"/>
    </row>
    <row r="2871" spans="1:13" ht="15" customHeight="1">
      <c r="A2871" s="37"/>
      <c r="B2871" s="37"/>
      <c r="C2871" s="37"/>
      <c r="D2871" s="37"/>
      <c r="E2871" s="37"/>
      <c r="F2871" s="37"/>
      <c r="G2871" s="37"/>
      <c r="H2871" s="37"/>
      <c r="I2871" s="37"/>
      <c r="J2871" s="37"/>
      <c r="K2871" s="37"/>
      <c r="L2871" s="37"/>
      <c r="M2871" s="37"/>
    </row>
    <row r="2872" spans="1:13" ht="15" customHeight="1">
      <c r="A2872" s="37"/>
      <c r="B2872" s="37"/>
      <c r="C2872" s="37"/>
      <c r="D2872" s="37"/>
      <c r="E2872" s="37"/>
      <c r="F2872" s="37"/>
      <c r="G2872" s="37"/>
      <c r="H2872" s="37"/>
      <c r="I2872" s="37"/>
      <c r="J2872" s="37"/>
      <c r="K2872" s="37"/>
      <c r="L2872" s="37"/>
      <c r="M2872" s="37"/>
    </row>
    <row r="2873" spans="1:13" ht="15" customHeight="1">
      <c r="A2873" s="37"/>
      <c r="B2873" s="37"/>
      <c r="C2873" s="37"/>
      <c r="D2873" s="37"/>
      <c r="E2873" s="37"/>
      <c r="F2873" s="37"/>
      <c r="G2873" s="37"/>
      <c r="H2873" s="37"/>
      <c r="I2873" s="37"/>
      <c r="J2873" s="37"/>
      <c r="K2873" s="37"/>
      <c r="L2873" s="37"/>
      <c r="M2873" s="37"/>
    </row>
    <row r="2874" spans="1:13" ht="15" customHeight="1">
      <c r="A2874" s="37"/>
      <c r="B2874" s="37"/>
      <c r="C2874" s="37"/>
      <c r="D2874" s="37"/>
      <c r="E2874" s="37"/>
      <c r="F2874" s="37"/>
      <c r="G2874" s="37"/>
      <c r="H2874" s="37"/>
      <c r="I2874" s="37"/>
      <c r="J2874" s="37"/>
      <c r="K2874" s="37"/>
      <c r="L2874" s="37"/>
      <c r="M2874" s="37"/>
    </row>
    <row r="2875" spans="1:13" ht="15" customHeight="1">
      <c r="A2875" s="37"/>
      <c r="B2875" s="37"/>
      <c r="C2875" s="37"/>
      <c r="D2875" s="37"/>
      <c r="E2875" s="37"/>
      <c r="F2875" s="37"/>
      <c r="G2875" s="37"/>
      <c r="H2875" s="37"/>
      <c r="I2875" s="37"/>
      <c r="J2875" s="37"/>
      <c r="K2875" s="37"/>
      <c r="L2875" s="37"/>
      <c r="M2875" s="37"/>
    </row>
    <row r="2876" spans="1:13" ht="15" customHeight="1">
      <c r="A2876" s="37"/>
      <c r="B2876" s="37"/>
      <c r="C2876" s="37"/>
      <c r="D2876" s="37"/>
      <c r="E2876" s="37"/>
      <c r="F2876" s="37"/>
      <c r="G2876" s="37"/>
      <c r="H2876" s="37"/>
      <c r="I2876" s="37"/>
      <c r="J2876" s="37"/>
      <c r="K2876" s="37"/>
      <c r="L2876" s="37"/>
      <c r="M2876" s="37"/>
    </row>
    <row r="2877" spans="1:13" ht="15" customHeight="1">
      <c r="A2877" s="37"/>
      <c r="B2877" s="37"/>
      <c r="C2877" s="37"/>
      <c r="D2877" s="37"/>
      <c r="E2877" s="37"/>
      <c r="F2877" s="37"/>
      <c r="G2877" s="37"/>
      <c r="H2877" s="37"/>
      <c r="I2877" s="37"/>
      <c r="J2877" s="37"/>
      <c r="K2877" s="37"/>
      <c r="L2877" s="37"/>
      <c r="M2877" s="37"/>
    </row>
    <row r="2878" spans="1:13" ht="15" customHeight="1">
      <c r="A2878" s="37"/>
      <c r="B2878" s="37"/>
      <c r="C2878" s="37"/>
      <c r="D2878" s="37"/>
      <c r="E2878" s="37"/>
      <c r="F2878" s="37"/>
      <c r="G2878" s="37"/>
      <c r="H2878" s="37"/>
      <c r="I2878" s="37"/>
      <c r="J2878" s="37"/>
      <c r="K2878" s="37"/>
      <c r="L2878" s="37"/>
      <c r="M2878" s="37"/>
    </row>
    <row r="2879" spans="1:13" ht="15" customHeight="1">
      <c r="A2879" s="37"/>
      <c r="B2879" s="37"/>
      <c r="C2879" s="37"/>
      <c r="D2879" s="37"/>
      <c r="E2879" s="37"/>
      <c r="F2879" s="37"/>
      <c r="G2879" s="37"/>
      <c r="H2879" s="37"/>
      <c r="I2879" s="37"/>
      <c r="J2879" s="37"/>
      <c r="K2879" s="37"/>
      <c r="L2879" s="37"/>
      <c r="M2879" s="37"/>
    </row>
    <row r="2880" spans="1:13" ht="15" customHeight="1">
      <c r="A2880" s="37"/>
      <c r="B2880" s="37"/>
      <c r="C2880" s="37"/>
      <c r="D2880" s="37"/>
      <c r="E2880" s="37"/>
      <c r="F2880" s="37"/>
      <c r="G2880" s="37"/>
      <c r="H2880" s="37"/>
      <c r="I2880" s="37"/>
      <c r="J2880" s="37"/>
      <c r="K2880" s="37"/>
      <c r="L2880" s="37"/>
      <c r="M2880" s="37"/>
    </row>
    <row r="2881" spans="1:13" ht="15" customHeight="1">
      <c r="A2881" s="37"/>
      <c r="B2881" s="37"/>
      <c r="C2881" s="37"/>
      <c r="D2881" s="37"/>
      <c r="E2881" s="37"/>
      <c r="F2881" s="37"/>
      <c r="G2881" s="37"/>
      <c r="H2881" s="37"/>
      <c r="I2881" s="37"/>
      <c r="J2881" s="37"/>
      <c r="K2881" s="37"/>
      <c r="L2881" s="37"/>
      <c r="M2881" s="37"/>
    </row>
    <row r="2882" spans="1:13" ht="15" customHeight="1">
      <c r="A2882" s="37"/>
      <c r="B2882" s="37"/>
      <c r="C2882" s="37"/>
      <c r="D2882" s="37"/>
      <c r="E2882" s="37"/>
      <c r="F2882" s="37"/>
      <c r="G2882" s="37"/>
      <c r="H2882" s="37"/>
      <c r="I2882" s="37"/>
      <c r="J2882" s="37"/>
      <c r="K2882" s="37"/>
      <c r="L2882" s="37"/>
      <c r="M2882" s="37"/>
    </row>
    <row r="2883" spans="1:13" ht="15" customHeight="1">
      <c r="A2883" s="37"/>
      <c r="B2883" s="37"/>
      <c r="C2883" s="37"/>
      <c r="D2883" s="37"/>
      <c r="E2883" s="37"/>
      <c r="F2883" s="37"/>
      <c r="G2883" s="37"/>
      <c r="H2883" s="37"/>
      <c r="I2883" s="37"/>
      <c r="J2883" s="37"/>
      <c r="K2883" s="37"/>
      <c r="L2883" s="37"/>
      <c r="M2883" s="37"/>
    </row>
    <row r="2884" spans="1:13" ht="15" customHeight="1">
      <c r="A2884" s="37"/>
      <c r="B2884" s="37"/>
      <c r="C2884" s="37"/>
      <c r="D2884" s="37"/>
      <c r="E2884" s="37"/>
      <c r="F2884" s="37"/>
      <c r="G2884" s="37"/>
      <c r="H2884" s="37"/>
      <c r="I2884" s="37"/>
      <c r="J2884" s="37"/>
      <c r="K2884" s="37"/>
      <c r="L2884" s="37"/>
      <c r="M2884" s="37"/>
    </row>
    <row r="2885" spans="1:13" ht="15" customHeight="1">
      <c r="A2885" s="37"/>
      <c r="B2885" s="37"/>
      <c r="C2885" s="37"/>
      <c r="D2885" s="37"/>
      <c r="E2885" s="37"/>
      <c r="F2885" s="37"/>
      <c r="G2885" s="37"/>
      <c r="H2885" s="37"/>
      <c r="I2885" s="37"/>
      <c r="J2885" s="37"/>
      <c r="K2885" s="37"/>
      <c r="L2885" s="37"/>
      <c r="M2885" s="37"/>
    </row>
    <row r="2886" spans="1:13" ht="15" customHeight="1">
      <c r="A2886" s="37"/>
      <c r="B2886" s="37"/>
      <c r="C2886" s="37"/>
      <c r="D2886" s="37"/>
      <c r="E2886" s="37"/>
      <c r="F2886" s="37"/>
      <c r="G2886" s="37"/>
      <c r="H2886" s="37"/>
      <c r="I2886" s="37"/>
      <c r="J2886" s="37"/>
      <c r="K2886" s="37"/>
      <c r="L2886" s="37"/>
      <c r="M2886" s="37"/>
    </row>
    <row r="2887" spans="1:13" ht="15" customHeight="1">
      <c r="A2887" s="37"/>
      <c r="B2887" s="37"/>
      <c r="C2887" s="37"/>
      <c r="D2887" s="37"/>
      <c r="E2887" s="37"/>
      <c r="F2887" s="37"/>
      <c r="G2887" s="37"/>
      <c r="H2887" s="37"/>
      <c r="I2887" s="37"/>
      <c r="J2887" s="37"/>
      <c r="K2887" s="37"/>
      <c r="L2887" s="37"/>
      <c r="M2887" s="37"/>
    </row>
    <row r="2888" spans="1:13" ht="15" customHeight="1">
      <c r="A2888" s="37"/>
      <c r="B2888" s="37"/>
      <c r="C2888" s="37"/>
      <c r="D2888" s="37"/>
      <c r="E2888" s="37"/>
      <c r="F2888" s="37"/>
      <c r="G2888" s="37"/>
      <c r="H2888" s="37"/>
      <c r="I2888" s="37"/>
      <c r="J2888" s="37"/>
      <c r="K2888" s="37"/>
      <c r="L2888" s="37"/>
      <c r="M2888" s="37"/>
    </row>
    <row r="2889" spans="1:13" ht="15" customHeight="1">
      <c r="A2889" s="37"/>
      <c r="B2889" s="37"/>
      <c r="C2889" s="37"/>
      <c r="D2889" s="37"/>
      <c r="E2889" s="37"/>
      <c r="F2889" s="37"/>
      <c r="G2889" s="37"/>
      <c r="H2889" s="37"/>
      <c r="I2889" s="37"/>
      <c r="J2889" s="37"/>
      <c r="K2889" s="37"/>
      <c r="L2889" s="37"/>
      <c r="M2889" s="37"/>
    </row>
    <row r="2890" spans="1:13" ht="15" customHeight="1">
      <c r="A2890" s="37"/>
      <c r="B2890" s="37"/>
      <c r="C2890" s="37"/>
      <c r="D2890" s="37"/>
      <c r="E2890" s="37"/>
      <c r="F2890" s="37"/>
      <c r="G2890" s="37"/>
      <c r="H2890" s="37"/>
      <c r="I2890" s="37"/>
      <c r="J2890" s="37"/>
      <c r="K2890" s="37"/>
      <c r="L2890" s="37"/>
      <c r="M2890" s="37"/>
    </row>
    <row r="2891" spans="1:13" ht="15" customHeight="1">
      <c r="A2891" s="37"/>
      <c r="B2891" s="37"/>
      <c r="C2891" s="37"/>
      <c r="D2891" s="37"/>
      <c r="E2891" s="37"/>
      <c r="F2891" s="37"/>
      <c r="G2891" s="37"/>
      <c r="H2891" s="37"/>
      <c r="I2891" s="37"/>
      <c r="J2891" s="37"/>
      <c r="K2891" s="37"/>
      <c r="L2891" s="37"/>
      <c r="M2891" s="37"/>
    </row>
    <row r="2892" spans="1:13" ht="15" customHeight="1">
      <c r="A2892" s="37"/>
      <c r="B2892" s="37"/>
      <c r="C2892" s="37"/>
      <c r="D2892" s="37"/>
      <c r="E2892" s="37"/>
      <c r="F2892" s="37"/>
      <c r="G2892" s="37"/>
      <c r="H2892" s="37"/>
      <c r="I2892" s="37"/>
      <c r="J2892" s="37"/>
      <c r="K2892" s="37"/>
      <c r="L2892" s="37"/>
      <c r="M2892" s="37"/>
    </row>
    <row r="2893" spans="1:13" ht="15" customHeight="1">
      <c r="A2893" s="37"/>
      <c r="B2893" s="37"/>
      <c r="C2893" s="37"/>
      <c r="D2893" s="37"/>
      <c r="E2893" s="37"/>
      <c r="F2893" s="37"/>
      <c r="G2893" s="37"/>
      <c r="H2893" s="37"/>
      <c r="I2893" s="37"/>
      <c r="J2893" s="37"/>
      <c r="K2893" s="37"/>
      <c r="L2893" s="37"/>
      <c r="M2893" s="37"/>
    </row>
    <row r="2894" spans="1:13" ht="15" customHeight="1">
      <c r="A2894" s="37"/>
      <c r="B2894" s="37"/>
      <c r="C2894" s="37"/>
      <c r="D2894" s="37"/>
      <c r="E2894" s="37"/>
      <c r="F2894" s="37"/>
      <c r="G2894" s="37"/>
      <c r="H2894" s="37"/>
      <c r="I2894" s="37"/>
      <c r="J2894" s="37"/>
      <c r="K2894" s="37"/>
      <c r="L2894" s="37"/>
      <c r="M2894" s="37"/>
    </row>
    <row r="2895" spans="1:13" ht="15" customHeight="1">
      <c r="A2895" s="37"/>
      <c r="B2895" s="37"/>
      <c r="C2895" s="37"/>
      <c r="D2895" s="37"/>
      <c r="E2895" s="37"/>
      <c r="F2895" s="37"/>
      <c r="G2895" s="37"/>
      <c r="H2895" s="37"/>
      <c r="I2895" s="37"/>
      <c r="J2895" s="37"/>
      <c r="K2895" s="37"/>
      <c r="L2895" s="37"/>
      <c r="M2895" s="37"/>
    </row>
    <row r="2896" spans="1:13" ht="15" customHeight="1">
      <c r="A2896" s="37"/>
      <c r="B2896" s="37"/>
      <c r="C2896" s="37"/>
      <c r="D2896" s="37"/>
      <c r="E2896" s="37"/>
      <c r="F2896" s="37"/>
      <c r="G2896" s="37"/>
      <c r="H2896" s="37"/>
      <c r="I2896" s="37"/>
      <c r="J2896" s="37"/>
      <c r="K2896" s="37"/>
      <c r="L2896" s="37"/>
      <c r="M2896" s="37"/>
    </row>
    <row r="2897" spans="1:13" ht="15" customHeight="1">
      <c r="A2897" s="37"/>
      <c r="B2897" s="37"/>
      <c r="C2897" s="37"/>
      <c r="D2897" s="37"/>
      <c r="E2897" s="37"/>
      <c r="F2897" s="37"/>
      <c r="G2897" s="37"/>
      <c r="H2897" s="37"/>
      <c r="I2897" s="37"/>
      <c r="J2897" s="37"/>
      <c r="K2897" s="37"/>
      <c r="L2897" s="37"/>
      <c r="M2897" s="37"/>
    </row>
    <row r="2898" spans="1:13" ht="15" customHeight="1">
      <c r="A2898" s="37"/>
      <c r="B2898" s="37"/>
      <c r="C2898" s="37"/>
      <c r="D2898" s="37"/>
      <c r="E2898" s="37"/>
      <c r="F2898" s="37"/>
      <c r="G2898" s="37"/>
      <c r="H2898" s="37"/>
      <c r="I2898" s="37"/>
      <c r="J2898" s="37"/>
      <c r="K2898" s="37"/>
      <c r="L2898" s="37"/>
      <c r="M2898" s="37"/>
    </row>
    <row r="2899" spans="1:13" ht="15" customHeight="1">
      <c r="A2899" s="37"/>
      <c r="B2899" s="37"/>
      <c r="C2899" s="37"/>
      <c r="D2899" s="37"/>
      <c r="E2899" s="37"/>
      <c r="F2899" s="37"/>
      <c r="G2899" s="37"/>
      <c r="H2899" s="37"/>
      <c r="I2899" s="37"/>
      <c r="J2899" s="37"/>
      <c r="K2899" s="37"/>
      <c r="L2899" s="37"/>
      <c r="M2899" s="37"/>
    </row>
    <row r="2900" spans="1:13" ht="15" customHeight="1">
      <c r="A2900" s="37"/>
      <c r="B2900" s="37"/>
      <c r="C2900" s="37"/>
      <c r="D2900" s="37"/>
      <c r="E2900" s="37"/>
      <c r="F2900" s="37"/>
      <c r="G2900" s="37"/>
      <c r="H2900" s="37"/>
      <c r="I2900" s="37"/>
      <c r="J2900" s="37"/>
      <c r="K2900" s="37"/>
      <c r="L2900" s="37"/>
      <c r="M2900" s="37"/>
    </row>
    <row r="2901" spans="1:13" ht="15" customHeight="1">
      <c r="A2901" s="37"/>
      <c r="B2901" s="37"/>
      <c r="C2901" s="37"/>
      <c r="D2901" s="37"/>
      <c r="E2901" s="37"/>
      <c r="F2901" s="37"/>
      <c r="G2901" s="37"/>
      <c r="H2901" s="37"/>
      <c r="I2901" s="37"/>
      <c r="J2901" s="37"/>
      <c r="K2901" s="37"/>
      <c r="L2901" s="37"/>
      <c r="M2901" s="37"/>
    </row>
  </sheetData>
  <mergeCells count="775">
    <mergeCell ref="A2674:G2675"/>
    <mergeCell ref="I2674:J2674"/>
    <mergeCell ref="I2675:J2675"/>
    <mergeCell ref="B2676:G2676"/>
    <mergeCell ref="H2676:M2676"/>
    <mergeCell ref="A2701:F2701"/>
    <mergeCell ref="B2645:G2645"/>
    <mergeCell ref="H2645:M2645"/>
    <mergeCell ref="A2670:F2670"/>
    <mergeCell ref="B2673:G2673"/>
    <mergeCell ref="H2673:J2673"/>
    <mergeCell ref="L2673:M2673"/>
    <mergeCell ref="B2642:G2642"/>
    <mergeCell ref="H2642:J2642"/>
    <mergeCell ref="L2642:M2642"/>
    <mergeCell ref="A2643:G2644"/>
    <mergeCell ref="I2643:J2643"/>
    <mergeCell ref="I2644:J2644"/>
    <mergeCell ref="A2612:G2613"/>
    <mergeCell ref="I2612:J2612"/>
    <mergeCell ref="I2613:J2613"/>
    <mergeCell ref="B2614:G2614"/>
    <mergeCell ref="H2614:M2614"/>
    <mergeCell ref="A2639:F2639"/>
    <mergeCell ref="B2583:G2583"/>
    <mergeCell ref="H2583:M2583"/>
    <mergeCell ref="A2608:F2608"/>
    <mergeCell ref="B2611:G2611"/>
    <mergeCell ref="H2611:J2611"/>
    <mergeCell ref="L2611:M2611"/>
    <mergeCell ref="B2580:G2580"/>
    <mergeCell ref="H2580:J2580"/>
    <mergeCell ref="L2580:M2580"/>
    <mergeCell ref="A2581:G2582"/>
    <mergeCell ref="I2581:J2581"/>
    <mergeCell ref="I2582:J2582"/>
    <mergeCell ref="A2550:G2551"/>
    <mergeCell ref="I2550:J2550"/>
    <mergeCell ref="I2551:J2551"/>
    <mergeCell ref="B2552:G2552"/>
    <mergeCell ref="H2552:M2552"/>
    <mergeCell ref="A2577:F2577"/>
    <mergeCell ref="B2521:G2521"/>
    <mergeCell ref="H2521:M2521"/>
    <mergeCell ref="A2546:F2546"/>
    <mergeCell ref="B2549:G2549"/>
    <mergeCell ref="H2549:J2549"/>
    <mergeCell ref="L2549:M2549"/>
    <mergeCell ref="B2518:G2518"/>
    <mergeCell ref="H2518:J2518"/>
    <mergeCell ref="L2518:M2518"/>
    <mergeCell ref="A2519:G2520"/>
    <mergeCell ref="I2519:J2519"/>
    <mergeCell ref="I2520:J2520"/>
    <mergeCell ref="A2488:G2489"/>
    <mergeCell ref="I2488:J2488"/>
    <mergeCell ref="I2489:J2489"/>
    <mergeCell ref="B2490:G2490"/>
    <mergeCell ref="H2490:M2490"/>
    <mergeCell ref="A2515:F2515"/>
    <mergeCell ref="B2459:G2459"/>
    <mergeCell ref="H2459:M2459"/>
    <mergeCell ref="A2484:F2484"/>
    <mergeCell ref="B2487:G2487"/>
    <mergeCell ref="H2487:J2487"/>
    <mergeCell ref="L2487:M2487"/>
    <mergeCell ref="B2456:G2456"/>
    <mergeCell ref="H2456:J2456"/>
    <mergeCell ref="L2456:M2456"/>
    <mergeCell ref="A2457:G2458"/>
    <mergeCell ref="I2457:J2457"/>
    <mergeCell ref="I2458:J2458"/>
    <mergeCell ref="A2426:G2427"/>
    <mergeCell ref="I2426:J2426"/>
    <mergeCell ref="I2427:J2427"/>
    <mergeCell ref="B2428:G2428"/>
    <mergeCell ref="H2428:M2428"/>
    <mergeCell ref="A2453:F2453"/>
    <mergeCell ref="B2397:G2397"/>
    <mergeCell ref="H2397:M2397"/>
    <mergeCell ref="A2422:F2422"/>
    <mergeCell ref="B2425:G2425"/>
    <mergeCell ref="H2425:J2425"/>
    <mergeCell ref="L2425:M2425"/>
    <mergeCell ref="B2394:G2394"/>
    <mergeCell ref="H2394:J2394"/>
    <mergeCell ref="L2394:M2394"/>
    <mergeCell ref="A2395:G2396"/>
    <mergeCell ref="I2395:J2395"/>
    <mergeCell ref="I2396:J2396"/>
    <mergeCell ref="A2364:G2365"/>
    <mergeCell ref="I2364:J2364"/>
    <mergeCell ref="I2365:J2365"/>
    <mergeCell ref="B2366:G2366"/>
    <mergeCell ref="H2366:M2366"/>
    <mergeCell ref="A2391:F2391"/>
    <mergeCell ref="B2335:G2335"/>
    <mergeCell ref="H2335:M2335"/>
    <mergeCell ref="A2360:F2360"/>
    <mergeCell ref="B2363:G2363"/>
    <mergeCell ref="H2363:J2363"/>
    <mergeCell ref="L2363:M2363"/>
    <mergeCell ref="B2332:G2332"/>
    <mergeCell ref="H2332:J2332"/>
    <mergeCell ref="L2332:M2332"/>
    <mergeCell ref="A2333:G2334"/>
    <mergeCell ref="I2333:J2333"/>
    <mergeCell ref="I2334:J2334"/>
    <mergeCell ref="A2302:G2303"/>
    <mergeCell ref="I2302:J2302"/>
    <mergeCell ref="I2303:J2303"/>
    <mergeCell ref="B2304:G2304"/>
    <mergeCell ref="H2304:M2304"/>
    <mergeCell ref="A2329:F2329"/>
    <mergeCell ref="B2273:G2273"/>
    <mergeCell ref="H2273:M2273"/>
    <mergeCell ref="A2298:F2298"/>
    <mergeCell ref="B2301:G2301"/>
    <mergeCell ref="H2301:J2301"/>
    <mergeCell ref="L2301:M2301"/>
    <mergeCell ref="B2270:G2270"/>
    <mergeCell ref="H2270:J2270"/>
    <mergeCell ref="L2270:M2270"/>
    <mergeCell ref="A2271:G2272"/>
    <mergeCell ref="I2271:J2271"/>
    <mergeCell ref="I2272:J2272"/>
    <mergeCell ref="A2240:G2241"/>
    <mergeCell ref="I2240:J2240"/>
    <mergeCell ref="I2241:J2241"/>
    <mergeCell ref="B2242:G2242"/>
    <mergeCell ref="H2242:M2242"/>
    <mergeCell ref="A2267:F2267"/>
    <mergeCell ref="B2211:G2211"/>
    <mergeCell ref="H2211:M2211"/>
    <mergeCell ref="A2236:F2236"/>
    <mergeCell ref="B2239:G2239"/>
    <mergeCell ref="H2239:J2239"/>
    <mergeCell ref="L2239:M2239"/>
    <mergeCell ref="B2208:G2208"/>
    <mergeCell ref="H2208:J2208"/>
    <mergeCell ref="L2208:M2208"/>
    <mergeCell ref="A2209:G2210"/>
    <mergeCell ref="I2209:J2209"/>
    <mergeCell ref="I2210:J2210"/>
    <mergeCell ref="A2178:G2179"/>
    <mergeCell ref="I2178:J2178"/>
    <mergeCell ref="I2179:J2179"/>
    <mergeCell ref="B2180:G2180"/>
    <mergeCell ref="H2180:M2180"/>
    <mergeCell ref="A2205:F2205"/>
    <mergeCell ref="B2149:G2149"/>
    <mergeCell ref="H2149:M2149"/>
    <mergeCell ref="A2174:F2174"/>
    <mergeCell ref="B2177:G2177"/>
    <mergeCell ref="H2177:J2177"/>
    <mergeCell ref="L2177:M2177"/>
    <mergeCell ref="A2143:F2143"/>
    <mergeCell ref="B2146:G2146"/>
    <mergeCell ref="H2146:J2146"/>
    <mergeCell ref="L2146:M2146"/>
    <mergeCell ref="A2147:G2148"/>
    <mergeCell ref="I2147:J2147"/>
    <mergeCell ref="I2148:J2148"/>
    <mergeCell ref="A2085:G2086"/>
    <mergeCell ref="I2085:J2085"/>
    <mergeCell ref="I2086:J2086"/>
    <mergeCell ref="B2087:G2087"/>
    <mergeCell ref="H2087:M2087"/>
    <mergeCell ref="A2112:F2112"/>
    <mergeCell ref="B2056:G2056"/>
    <mergeCell ref="H2056:M2056"/>
    <mergeCell ref="A2081:F2081"/>
    <mergeCell ref="B2084:G2084"/>
    <mergeCell ref="H2084:J2084"/>
    <mergeCell ref="L2084:M2084"/>
    <mergeCell ref="B2053:G2053"/>
    <mergeCell ref="H2053:J2053"/>
    <mergeCell ref="L2053:M2053"/>
    <mergeCell ref="A2054:G2055"/>
    <mergeCell ref="I2054:J2054"/>
    <mergeCell ref="I2055:J2055"/>
    <mergeCell ref="A2023:G2024"/>
    <mergeCell ref="I2023:J2023"/>
    <mergeCell ref="I2024:J2024"/>
    <mergeCell ref="B2025:G2025"/>
    <mergeCell ref="H2025:M2025"/>
    <mergeCell ref="A2050:F2050"/>
    <mergeCell ref="B1994:G1994"/>
    <mergeCell ref="H1994:M1994"/>
    <mergeCell ref="A2019:F2019"/>
    <mergeCell ref="B2022:G2022"/>
    <mergeCell ref="H2022:J2022"/>
    <mergeCell ref="L2022:M2022"/>
    <mergeCell ref="B1991:G1991"/>
    <mergeCell ref="H1991:J1991"/>
    <mergeCell ref="L1991:M1991"/>
    <mergeCell ref="A1992:G1993"/>
    <mergeCell ref="I1992:J1992"/>
    <mergeCell ref="I1993:J1993"/>
    <mergeCell ref="A1961:G1962"/>
    <mergeCell ref="I1961:J1961"/>
    <mergeCell ref="I1962:J1962"/>
    <mergeCell ref="B1963:G1963"/>
    <mergeCell ref="H1963:M1963"/>
    <mergeCell ref="A1988:F1988"/>
    <mergeCell ref="B1932:G1932"/>
    <mergeCell ref="H1932:M1932"/>
    <mergeCell ref="A1957:F1957"/>
    <mergeCell ref="B1960:G1960"/>
    <mergeCell ref="H1960:J1960"/>
    <mergeCell ref="L1960:M1960"/>
    <mergeCell ref="B1929:G1929"/>
    <mergeCell ref="H1929:J1929"/>
    <mergeCell ref="L1929:M1929"/>
    <mergeCell ref="A1930:G1931"/>
    <mergeCell ref="I1930:J1930"/>
    <mergeCell ref="I1931:J1931"/>
    <mergeCell ref="A1899:G1900"/>
    <mergeCell ref="I1899:J1899"/>
    <mergeCell ref="I1900:J1900"/>
    <mergeCell ref="B1901:G1901"/>
    <mergeCell ref="H1901:M1901"/>
    <mergeCell ref="A1926:F1926"/>
    <mergeCell ref="B1870:G1870"/>
    <mergeCell ref="H1870:M1870"/>
    <mergeCell ref="A1895:F1895"/>
    <mergeCell ref="B1898:G1898"/>
    <mergeCell ref="H1898:J1898"/>
    <mergeCell ref="L1898:M1898"/>
    <mergeCell ref="B1867:G1867"/>
    <mergeCell ref="H1867:J1867"/>
    <mergeCell ref="L1867:M1867"/>
    <mergeCell ref="A1868:G1869"/>
    <mergeCell ref="I1868:J1868"/>
    <mergeCell ref="I1869:J1869"/>
    <mergeCell ref="A1837:G1838"/>
    <mergeCell ref="I1837:J1837"/>
    <mergeCell ref="I1838:J1838"/>
    <mergeCell ref="B1839:G1839"/>
    <mergeCell ref="H1839:M1839"/>
    <mergeCell ref="A1864:F1864"/>
    <mergeCell ref="B1808:G1808"/>
    <mergeCell ref="H1808:M1808"/>
    <mergeCell ref="A1833:F1833"/>
    <mergeCell ref="B1836:G1836"/>
    <mergeCell ref="H1836:J1836"/>
    <mergeCell ref="L1836:M1836"/>
    <mergeCell ref="B1805:G1805"/>
    <mergeCell ref="H1805:J1805"/>
    <mergeCell ref="L1805:M1805"/>
    <mergeCell ref="A1806:G1807"/>
    <mergeCell ref="I1806:J1806"/>
    <mergeCell ref="I1807:J1807"/>
    <mergeCell ref="A1775:G1776"/>
    <mergeCell ref="I1775:J1775"/>
    <mergeCell ref="I1776:J1776"/>
    <mergeCell ref="B1777:G1777"/>
    <mergeCell ref="H1777:M1777"/>
    <mergeCell ref="A1802:F1802"/>
    <mergeCell ref="B1746:G1746"/>
    <mergeCell ref="H1746:M1746"/>
    <mergeCell ref="A1771:F1771"/>
    <mergeCell ref="B1774:G1774"/>
    <mergeCell ref="H1774:J1774"/>
    <mergeCell ref="L1774:M1774"/>
    <mergeCell ref="B1743:G1743"/>
    <mergeCell ref="H1743:J1743"/>
    <mergeCell ref="L1743:M1743"/>
    <mergeCell ref="A1744:G1745"/>
    <mergeCell ref="I1744:J1744"/>
    <mergeCell ref="I1745:J1745"/>
    <mergeCell ref="A1713:G1714"/>
    <mergeCell ref="I1713:J1713"/>
    <mergeCell ref="I1714:J1714"/>
    <mergeCell ref="B1715:G1715"/>
    <mergeCell ref="H1715:M1715"/>
    <mergeCell ref="A1740:F1740"/>
    <mergeCell ref="B1684:G1684"/>
    <mergeCell ref="H1684:M1684"/>
    <mergeCell ref="A1709:F1709"/>
    <mergeCell ref="B1712:G1712"/>
    <mergeCell ref="H1712:J1712"/>
    <mergeCell ref="L1712:M1712"/>
    <mergeCell ref="B1681:G1681"/>
    <mergeCell ref="H1681:J1681"/>
    <mergeCell ref="L1681:M1681"/>
    <mergeCell ref="A1682:G1683"/>
    <mergeCell ref="I1682:J1682"/>
    <mergeCell ref="I1683:J1683"/>
    <mergeCell ref="A1651:G1652"/>
    <mergeCell ref="I1651:J1651"/>
    <mergeCell ref="I1652:J1652"/>
    <mergeCell ref="B1653:G1653"/>
    <mergeCell ref="H1653:M1653"/>
    <mergeCell ref="A1678:F1678"/>
    <mergeCell ref="B1622:G1622"/>
    <mergeCell ref="H1622:M1622"/>
    <mergeCell ref="A1647:F1647"/>
    <mergeCell ref="B1650:G1650"/>
    <mergeCell ref="H1650:J1650"/>
    <mergeCell ref="L1650:M1650"/>
    <mergeCell ref="B1619:G1619"/>
    <mergeCell ref="H1619:J1619"/>
    <mergeCell ref="L1619:M1619"/>
    <mergeCell ref="A1620:G1621"/>
    <mergeCell ref="I1620:J1620"/>
    <mergeCell ref="I1621:J1621"/>
    <mergeCell ref="A1589:G1590"/>
    <mergeCell ref="I1589:J1589"/>
    <mergeCell ref="I1590:J1590"/>
    <mergeCell ref="B1591:G1591"/>
    <mergeCell ref="H1591:M1591"/>
    <mergeCell ref="A1616:F1616"/>
    <mergeCell ref="B1560:G1560"/>
    <mergeCell ref="H1560:M1560"/>
    <mergeCell ref="A1585:F1585"/>
    <mergeCell ref="B1588:G1588"/>
    <mergeCell ref="H1588:J1588"/>
    <mergeCell ref="L1588:M1588"/>
    <mergeCell ref="B1557:G1557"/>
    <mergeCell ref="H1557:J1557"/>
    <mergeCell ref="L1557:M1557"/>
    <mergeCell ref="A1558:G1559"/>
    <mergeCell ref="I1558:J1558"/>
    <mergeCell ref="I1559:J1559"/>
    <mergeCell ref="A1527:G1528"/>
    <mergeCell ref="I1527:J1527"/>
    <mergeCell ref="I1528:J1528"/>
    <mergeCell ref="B1529:G1529"/>
    <mergeCell ref="H1529:M1529"/>
    <mergeCell ref="A1554:F1554"/>
    <mergeCell ref="B1498:G1498"/>
    <mergeCell ref="H1498:M1498"/>
    <mergeCell ref="A1523:F1523"/>
    <mergeCell ref="B1526:G1526"/>
    <mergeCell ref="H1526:J1526"/>
    <mergeCell ref="L1526:M1526"/>
    <mergeCell ref="B1495:G1495"/>
    <mergeCell ref="H1495:J1495"/>
    <mergeCell ref="L1495:M1495"/>
    <mergeCell ref="A1496:G1497"/>
    <mergeCell ref="I1496:J1496"/>
    <mergeCell ref="I1497:J1497"/>
    <mergeCell ref="A1465:G1466"/>
    <mergeCell ref="I1465:J1465"/>
    <mergeCell ref="I1466:J1466"/>
    <mergeCell ref="B1467:G1467"/>
    <mergeCell ref="H1467:M1467"/>
    <mergeCell ref="A1492:F1492"/>
    <mergeCell ref="B1436:G1436"/>
    <mergeCell ref="H1436:M1436"/>
    <mergeCell ref="A1461:F1461"/>
    <mergeCell ref="B1464:G1464"/>
    <mergeCell ref="H1464:J1464"/>
    <mergeCell ref="L1464:M1464"/>
    <mergeCell ref="B1433:G1433"/>
    <mergeCell ref="H1433:J1433"/>
    <mergeCell ref="L1433:M1433"/>
    <mergeCell ref="A1434:G1435"/>
    <mergeCell ref="I1434:J1434"/>
    <mergeCell ref="I1435:J1435"/>
    <mergeCell ref="A1403:G1404"/>
    <mergeCell ref="I1403:J1403"/>
    <mergeCell ref="I1404:J1404"/>
    <mergeCell ref="B1405:G1405"/>
    <mergeCell ref="H1405:M1405"/>
    <mergeCell ref="A1430:F1430"/>
    <mergeCell ref="B1374:G1374"/>
    <mergeCell ref="H1374:M1374"/>
    <mergeCell ref="A1399:F1399"/>
    <mergeCell ref="B1402:G1402"/>
    <mergeCell ref="H1402:J1402"/>
    <mergeCell ref="L1402:M1402"/>
    <mergeCell ref="B1371:G1371"/>
    <mergeCell ref="H1371:J1371"/>
    <mergeCell ref="L1371:M1371"/>
    <mergeCell ref="A1372:G1373"/>
    <mergeCell ref="I1372:J1372"/>
    <mergeCell ref="I1373:J1373"/>
    <mergeCell ref="A1341:G1342"/>
    <mergeCell ref="I1341:J1341"/>
    <mergeCell ref="I1342:J1342"/>
    <mergeCell ref="B1343:G1343"/>
    <mergeCell ref="H1343:M1343"/>
    <mergeCell ref="A1368:F1368"/>
    <mergeCell ref="B1312:G1312"/>
    <mergeCell ref="H1312:M1312"/>
    <mergeCell ref="A1337:F1337"/>
    <mergeCell ref="B1340:G1340"/>
    <mergeCell ref="H1340:J1340"/>
    <mergeCell ref="L1340:M1340"/>
    <mergeCell ref="B1309:G1309"/>
    <mergeCell ref="H1309:J1309"/>
    <mergeCell ref="L1309:M1309"/>
    <mergeCell ref="A1310:G1311"/>
    <mergeCell ref="I1310:J1310"/>
    <mergeCell ref="I1311:J1311"/>
    <mergeCell ref="A1279:G1280"/>
    <mergeCell ref="I1279:J1279"/>
    <mergeCell ref="I1280:J1280"/>
    <mergeCell ref="B1281:G1281"/>
    <mergeCell ref="H1281:M1281"/>
    <mergeCell ref="A1306:F1306"/>
    <mergeCell ref="B1250:G1250"/>
    <mergeCell ref="H1250:M1250"/>
    <mergeCell ref="A1275:F1275"/>
    <mergeCell ref="B1278:G1278"/>
    <mergeCell ref="H1278:J1278"/>
    <mergeCell ref="L1278:M1278"/>
    <mergeCell ref="B1247:G1247"/>
    <mergeCell ref="H1247:J1247"/>
    <mergeCell ref="L1247:M1247"/>
    <mergeCell ref="A1248:G1249"/>
    <mergeCell ref="I1248:J1248"/>
    <mergeCell ref="I1249:J1249"/>
    <mergeCell ref="A1217:G1218"/>
    <mergeCell ref="I1217:J1217"/>
    <mergeCell ref="I1218:J1218"/>
    <mergeCell ref="B1219:G1219"/>
    <mergeCell ref="H1219:M1219"/>
    <mergeCell ref="A1244:F1244"/>
    <mergeCell ref="B1188:G1188"/>
    <mergeCell ref="H1188:M1188"/>
    <mergeCell ref="A1213:F1213"/>
    <mergeCell ref="B1216:G1216"/>
    <mergeCell ref="H1216:J1216"/>
    <mergeCell ref="L1216:M1216"/>
    <mergeCell ref="B1185:G1185"/>
    <mergeCell ref="H1185:J1185"/>
    <mergeCell ref="L1185:M1185"/>
    <mergeCell ref="A1186:G1187"/>
    <mergeCell ref="I1186:J1186"/>
    <mergeCell ref="I1187:J1187"/>
    <mergeCell ref="A1155:G1156"/>
    <mergeCell ref="I1155:J1155"/>
    <mergeCell ref="I1156:J1156"/>
    <mergeCell ref="B1157:G1157"/>
    <mergeCell ref="H1157:M1157"/>
    <mergeCell ref="A1182:F1182"/>
    <mergeCell ref="B1126:G1126"/>
    <mergeCell ref="H1126:M1126"/>
    <mergeCell ref="A1151:F1151"/>
    <mergeCell ref="B1154:G1154"/>
    <mergeCell ref="H1154:J1154"/>
    <mergeCell ref="L1154:M1154"/>
    <mergeCell ref="B1123:G1123"/>
    <mergeCell ref="H1123:J1123"/>
    <mergeCell ref="L1123:M1123"/>
    <mergeCell ref="A1124:G1125"/>
    <mergeCell ref="I1124:J1124"/>
    <mergeCell ref="I1125:J1125"/>
    <mergeCell ref="A1093:G1094"/>
    <mergeCell ref="I1093:J1093"/>
    <mergeCell ref="I1094:J1094"/>
    <mergeCell ref="B1095:G1095"/>
    <mergeCell ref="H1095:M1095"/>
    <mergeCell ref="A1120:F1120"/>
    <mergeCell ref="B1064:G1064"/>
    <mergeCell ref="H1064:M1064"/>
    <mergeCell ref="A1089:F1089"/>
    <mergeCell ref="B1092:G1092"/>
    <mergeCell ref="H1092:J1092"/>
    <mergeCell ref="L1092:M1092"/>
    <mergeCell ref="B1061:G1061"/>
    <mergeCell ref="H1061:J1061"/>
    <mergeCell ref="L1061:M1061"/>
    <mergeCell ref="A1062:G1063"/>
    <mergeCell ref="I1062:J1062"/>
    <mergeCell ref="I1063:J1063"/>
    <mergeCell ref="A1031:G1032"/>
    <mergeCell ref="I1031:J1031"/>
    <mergeCell ref="I1032:J1032"/>
    <mergeCell ref="B1033:G1033"/>
    <mergeCell ref="H1033:M1033"/>
    <mergeCell ref="A1058:F1058"/>
    <mergeCell ref="B1002:G1002"/>
    <mergeCell ref="H1002:M1002"/>
    <mergeCell ref="A1027:F1027"/>
    <mergeCell ref="B1030:G1030"/>
    <mergeCell ref="H1030:J1030"/>
    <mergeCell ref="L1030:M1030"/>
    <mergeCell ref="B999:G999"/>
    <mergeCell ref="H999:J999"/>
    <mergeCell ref="L999:M999"/>
    <mergeCell ref="A1000:G1001"/>
    <mergeCell ref="I1000:J1000"/>
    <mergeCell ref="I1001:J1001"/>
    <mergeCell ref="A969:G970"/>
    <mergeCell ref="I969:J969"/>
    <mergeCell ref="I970:J970"/>
    <mergeCell ref="B971:G971"/>
    <mergeCell ref="H971:M971"/>
    <mergeCell ref="A996:F996"/>
    <mergeCell ref="B940:G940"/>
    <mergeCell ref="H940:M940"/>
    <mergeCell ref="A965:F965"/>
    <mergeCell ref="B968:G968"/>
    <mergeCell ref="H968:J968"/>
    <mergeCell ref="L968:M968"/>
    <mergeCell ref="B937:G937"/>
    <mergeCell ref="H937:J937"/>
    <mergeCell ref="L937:M937"/>
    <mergeCell ref="A938:G939"/>
    <mergeCell ref="I938:J938"/>
    <mergeCell ref="I939:J939"/>
    <mergeCell ref="A907:G908"/>
    <mergeCell ref="I907:J907"/>
    <mergeCell ref="I908:J908"/>
    <mergeCell ref="B909:G909"/>
    <mergeCell ref="H909:M909"/>
    <mergeCell ref="A934:F934"/>
    <mergeCell ref="B878:G878"/>
    <mergeCell ref="H878:M878"/>
    <mergeCell ref="A903:F903"/>
    <mergeCell ref="B906:G906"/>
    <mergeCell ref="H906:J906"/>
    <mergeCell ref="L906:M906"/>
    <mergeCell ref="B875:G875"/>
    <mergeCell ref="H875:J875"/>
    <mergeCell ref="L875:M875"/>
    <mergeCell ref="A876:G877"/>
    <mergeCell ref="I876:J876"/>
    <mergeCell ref="I877:J877"/>
    <mergeCell ref="A845:G846"/>
    <mergeCell ref="I845:J845"/>
    <mergeCell ref="I846:J846"/>
    <mergeCell ref="B847:G847"/>
    <mergeCell ref="H847:M847"/>
    <mergeCell ref="A872:F872"/>
    <mergeCell ref="B816:G816"/>
    <mergeCell ref="H816:M816"/>
    <mergeCell ref="A841:F841"/>
    <mergeCell ref="B844:G844"/>
    <mergeCell ref="H844:J844"/>
    <mergeCell ref="L844:M844"/>
    <mergeCell ref="B813:G813"/>
    <mergeCell ref="H813:J813"/>
    <mergeCell ref="L813:M813"/>
    <mergeCell ref="A814:G815"/>
    <mergeCell ref="I814:J814"/>
    <mergeCell ref="I815:J815"/>
    <mergeCell ref="A783:G784"/>
    <mergeCell ref="I783:J783"/>
    <mergeCell ref="I784:J784"/>
    <mergeCell ref="B785:G785"/>
    <mergeCell ref="H785:M785"/>
    <mergeCell ref="A810:F810"/>
    <mergeCell ref="B754:G754"/>
    <mergeCell ref="H754:M754"/>
    <mergeCell ref="A779:F779"/>
    <mergeCell ref="B782:G782"/>
    <mergeCell ref="H782:J782"/>
    <mergeCell ref="L782:M782"/>
    <mergeCell ref="B751:G751"/>
    <mergeCell ref="H751:J751"/>
    <mergeCell ref="L751:M751"/>
    <mergeCell ref="A752:G753"/>
    <mergeCell ref="I752:J752"/>
    <mergeCell ref="I753:J753"/>
    <mergeCell ref="A721:G722"/>
    <mergeCell ref="I721:J721"/>
    <mergeCell ref="I722:J722"/>
    <mergeCell ref="B723:G723"/>
    <mergeCell ref="H723:M723"/>
    <mergeCell ref="A748:F748"/>
    <mergeCell ref="B692:G692"/>
    <mergeCell ref="H692:M692"/>
    <mergeCell ref="A717:F717"/>
    <mergeCell ref="B720:G720"/>
    <mergeCell ref="H720:J720"/>
    <mergeCell ref="L720:M720"/>
    <mergeCell ref="B689:G689"/>
    <mergeCell ref="H689:J689"/>
    <mergeCell ref="L689:M689"/>
    <mergeCell ref="A690:G691"/>
    <mergeCell ref="I690:J690"/>
    <mergeCell ref="I691:J691"/>
    <mergeCell ref="A659:G660"/>
    <mergeCell ref="I659:J659"/>
    <mergeCell ref="I660:J660"/>
    <mergeCell ref="B661:G661"/>
    <mergeCell ref="H661:M661"/>
    <mergeCell ref="A686:F686"/>
    <mergeCell ref="B630:G630"/>
    <mergeCell ref="H630:M630"/>
    <mergeCell ref="A655:F655"/>
    <mergeCell ref="B658:G658"/>
    <mergeCell ref="H658:J658"/>
    <mergeCell ref="L658:M658"/>
    <mergeCell ref="B627:G627"/>
    <mergeCell ref="H627:J627"/>
    <mergeCell ref="L627:M627"/>
    <mergeCell ref="A628:G629"/>
    <mergeCell ref="I628:J628"/>
    <mergeCell ref="I629:J629"/>
    <mergeCell ref="A597:G598"/>
    <mergeCell ref="I597:J597"/>
    <mergeCell ref="I598:J598"/>
    <mergeCell ref="B599:G599"/>
    <mergeCell ref="H599:M599"/>
    <mergeCell ref="A624:F624"/>
    <mergeCell ref="B568:G568"/>
    <mergeCell ref="H568:M568"/>
    <mergeCell ref="A593:F593"/>
    <mergeCell ref="B596:G596"/>
    <mergeCell ref="H596:J596"/>
    <mergeCell ref="L596:M596"/>
    <mergeCell ref="B565:G565"/>
    <mergeCell ref="H565:J565"/>
    <mergeCell ref="L565:M565"/>
    <mergeCell ref="A566:G567"/>
    <mergeCell ref="I566:J566"/>
    <mergeCell ref="I567:J567"/>
    <mergeCell ref="A535:G536"/>
    <mergeCell ref="I535:J535"/>
    <mergeCell ref="I536:J536"/>
    <mergeCell ref="B537:G537"/>
    <mergeCell ref="H537:M537"/>
    <mergeCell ref="A562:F562"/>
    <mergeCell ref="B506:G506"/>
    <mergeCell ref="H506:M506"/>
    <mergeCell ref="A531:F531"/>
    <mergeCell ref="B534:G534"/>
    <mergeCell ref="H534:J534"/>
    <mergeCell ref="L534:M534"/>
    <mergeCell ref="B503:G503"/>
    <mergeCell ref="H503:J503"/>
    <mergeCell ref="L503:M503"/>
    <mergeCell ref="A504:G505"/>
    <mergeCell ref="I504:J504"/>
    <mergeCell ref="I505:J505"/>
    <mergeCell ref="A473:G474"/>
    <mergeCell ref="I473:J473"/>
    <mergeCell ref="I474:J474"/>
    <mergeCell ref="B475:G475"/>
    <mergeCell ref="H475:M475"/>
    <mergeCell ref="A500:F500"/>
    <mergeCell ref="B444:G444"/>
    <mergeCell ref="H444:M444"/>
    <mergeCell ref="A469:F469"/>
    <mergeCell ref="B472:G472"/>
    <mergeCell ref="H472:J472"/>
    <mergeCell ref="L472:M472"/>
    <mergeCell ref="B441:G441"/>
    <mergeCell ref="H441:J441"/>
    <mergeCell ref="L441:M441"/>
    <mergeCell ref="A442:G443"/>
    <mergeCell ref="I442:J442"/>
    <mergeCell ref="I443:J443"/>
    <mergeCell ref="A411:G412"/>
    <mergeCell ref="I411:J411"/>
    <mergeCell ref="I412:J412"/>
    <mergeCell ref="B413:G413"/>
    <mergeCell ref="H413:M413"/>
    <mergeCell ref="A438:F438"/>
    <mergeCell ref="B382:G382"/>
    <mergeCell ref="H382:M382"/>
    <mergeCell ref="A407:F407"/>
    <mergeCell ref="B410:G410"/>
    <mergeCell ref="H410:J410"/>
    <mergeCell ref="L410:M410"/>
    <mergeCell ref="B379:G379"/>
    <mergeCell ref="H379:J379"/>
    <mergeCell ref="L379:M379"/>
    <mergeCell ref="A380:G381"/>
    <mergeCell ref="I380:J380"/>
    <mergeCell ref="I381:J381"/>
    <mergeCell ref="A349:G350"/>
    <mergeCell ref="I349:J349"/>
    <mergeCell ref="I350:J350"/>
    <mergeCell ref="B351:G351"/>
    <mergeCell ref="H351:M351"/>
    <mergeCell ref="A376:F376"/>
    <mergeCell ref="B320:G320"/>
    <mergeCell ref="H320:M320"/>
    <mergeCell ref="A345:F345"/>
    <mergeCell ref="B348:G348"/>
    <mergeCell ref="H348:J348"/>
    <mergeCell ref="L348:M348"/>
    <mergeCell ref="B317:G317"/>
    <mergeCell ref="H317:J317"/>
    <mergeCell ref="L317:M317"/>
    <mergeCell ref="A318:G319"/>
    <mergeCell ref="I318:J318"/>
    <mergeCell ref="I319:J319"/>
    <mergeCell ref="A287:G288"/>
    <mergeCell ref="I287:J287"/>
    <mergeCell ref="I288:J288"/>
    <mergeCell ref="B289:G289"/>
    <mergeCell ref="H289:M289"/>
    <mergeCell ref="A314:F314"/>
    <mergeCell ref="B258:G258"/>
    <mergeCell ref="H258:M258"/>
    <mergeCell ref="A283:F283"/>
    <mergeCell ref="B286:G286"/>
    <mergeCell ref="H286:J286"/>
    <mergeCell ref="L286:M286"/>
    <mergeCell ref="B255:G255"/>
    <mergeCell ref="H255:J255"/>
    <mergeCell ref="L255:M255"/>
    <mergeCell ref="A256:G257"/>
    <mergeCell ref="I256:J256"/>
    <mergeCell ref="I257:J257"/>
    <mergeCell ref="A225:G226"/>
    <mergeCell ref="I225:J225"/>
    <mergeCell ref="I226:J226"/>
    <mergeCell ref="B227:G227"/>
    <mergeCell ref="H227:M227"/>
    <mergeCell ref="A252:F252"/>
    <mergeCell ref="B196:G196"/>
    <mergeCell ref="H196:M196"/>
    <mergeCell ref="A221:F221"/>
    <mergeCell ref="B224:G224"/>
    <mergeCell ref="H224:J224"/>
    <mergeCell ref="L224:M224"/>
    <mergeCell ref="B193:G193"/>
    <mergeCell ref="H193:J193"/>
    <mergeCell ref="L193:M193"/>
    <mergeCell ref="A194:G195"/>
    <mergeCell ref="I194:J194"/>
    <mergeCell ref="I195:J195"/>
    <mergeCell ref="A163:G164"/>
    <mergeCell ref="I163:J163"/>
    <mergeCell ref="I164:J164"/>
    <mergeCell ref="B165:G165"/>
    <mergeCell ref="H165:M165"/>
    <mergeCell ref="A190:F190"/>
    <mergeCell ref="B134:G134"/>
    <mergeCell ref="H134:M134"/>
    <mergeCell ref="A159:F159"/>
    <mergeCell ref="B162:G162"/>
    <mergeCell ref="H162:J162"/>
    <mergeCell ref="L162:M162"/>
    <mergeCell ref="B131:G131"/>
    <mergeCell ref="H131:J131"/>
    <mergeCell ref="L131:M131"/>
    <mergeCell ref="A132:G133"/>
    <mergeCell ref="I132:J132"/>
    <mergeCell ref="I133:J133"/>
    <mergeCell ref="A101:G102"/>
    <mergeCell ref="I101:J101"/>
    <mergeCell ref="I102:J102"/>
    <mergeCell ref="B103:G103"/>
    <mergeCell ref="H103:M103"/>
    <mergeCell ref="A128:F128"/>
    <mergeCell ref="B72:G72"/>
    <mergeCell ref="H72:M72"/>
    <mergeCell ref="A97:F97"/>
    <mergeCell ref="B100:G100"/>
    <mergeCell ref="H100:J100"/>
    <mergeCell ref="L100:M100"/>
    <mergeCell ref="B69:G69"/>
    <mergeCell ref="H69:J69"/>
    <mergeCell ref="L69:M69"/>
    <mergeCell ref="A70:G71"/>
    <mergeCell ref="I70:J70"/>
    <mergeCell ref="I71:J71"/>
    <mergeCell ref="B41:G41"/>
    <mergeCell ref="H41:M41"/>
    <mergeCell ref="A66:F66"/>
    <mergeCell ref="B10:G10"/>
    <mergeCell ref="H10:M10"/>
    <mergeCell ref="A35:F35"/>
    <mergeCell ref="B38:G38"/>
    <mergeCell ref="H38:J38"/>
    <mergeCell ref="L38:M38"/>
    <mergeCell ref="B7:G7"/>
    <mergeCell ref="H7:J7"/>
    <mergeCell ref="L7:M7"/>
    <mergeCell ref="A8:G9"/>
    <mergeCell ref="I8:J8"/>
    <mergeCell ref="I9:J9"/>
    <mergeCell ref="A39:G40"/>
    <mergeCell ref="I39:J39"/>
    <mergeCell ref="I40:J40"/>
  </mergeCells>
  <pageMargins left="0.7" right="0.7" top="0.75" bottom="0.75" header="0" footer="0"/>
  <pageSetup paperSize="9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>
  <sheetPr codeName="Hoja7">
    <tabColor theme="5" tint="-0.249977111117893"/>
  </sheetPr>
  <dimension ref="A6:M3849"/>
  <sheetViews>
    <sheetView zoomScale="95" zoomScaleNormal="95" workbookViewId="0">
      <selection activeCell="D19" sqref="D19"/>
    </sheetView>
  </sheetViews>
  <sheetFormatPr baseColWidth="10" defaultColWidth="12.625" defaultRowHeight="15" customHeight="1"/>
  <cols>
    <col min="1" max="16384" width="12.625" style="1"/>
  </cols>
  <sheetData>
    <row r="6" spans="1:13" ht="15" customHeight="1" thickBot="1"/>
    <row r="7" spans="1:13" ht="15" customHeight="1" thickTop="1" thickBot="1">
      <c r="A7" s="2" t="s">
        <v>0</v>
      </c>
      <c r="B7" s="185" t="s">
        <v>1</v>
      </c>
      <c r="C7" s="186"/>
      <c r="D7" s="186"/>
      <c r="E7" s="186"/>
      <c r="F7" s="186"/>
      <c r="G7" s="187"/>
      <c r="H7" s="188"/>
      <c r="I7" s="189"/>
      <c r="J7" s="190"/>
      <c r="K7" s="3" t="s">
        <v>2</v>
      </c>
      <c r="L7" s="191">
        <v>45171</v>
      </c>
      <c r="M7" s="192"/>
    </row>
    <row r="8" spans="1:13" ht="15" customHeight="1">
      <c r="A8" s="173" t="s">
        <v>3</v>
      </c>
      <c r="B8" s="174"/>
      <c r="C8" s="174"/>
      <c r="D8" s="174"/>
      <c r="E8" s="174"/>
      <c r="F8" s="174"/>
      <c r="G8" s="175"/>
      <c r="H8" s="173"/>
      <c r="I8" s="174"/>
      <c r="J8" s="174"/>
      <c r="K8" s="174"/>
      <c r="L8" s="174"/>
      <c r="M8" s="175"/>
    </row>
    <row r="9" spans="1:13" ht="15" customHeight="1" thickBot="1">
      <c r="A9" s="176"/>
      <c r="B9" s="177"/>
      <c r="C9" s="177"/>
      <c r="D9" s="177"/>
      <c r="E9" s="177"/>
      <c r="F9" s="177"/>
      <c r="G9" s="178"/>
      <c r="H9" s="176"/>
      <c r="I9" s="177"/>
      <c r="J9" s="177"/>
      <c r="K9" s="177"/>
      <c r="L9" s="177"/>
      <c r="M9" s="178"/>
    </row>
    <row r="10" spans="1:13" ht="15" customHeight="1" thickBot="1">
      <c r="A10" s="4" t="s">
        <v>4</v>
      </c>
      <c r="B10" s="179" t="s">
        <v>5</v>
      </c>
      <c r="C10" s="180"/>
      <c r="D10" s="180"/>
      <c r="E10" s="180"/>
      <c r="F10" s="180"/>
      <c r="G10" s="181"/>
      <c r="H10" s="179" t="s">
        <v>5</v>
      </c>
      <c r="I10" s="180"/>
      <c r="J10" s="180"/>
      <c r="K10" s="180"/>
      <c r="L10" s="180"/>
      <c r="M10" s="181"/>
    </row>
    <row r="11" spans="1:13" ht="15" customHeight="1" thickTop="1" thickBot="1">
      <c r="A11" s="5" t="s">
        <v>6</v>
      </c>
      <c r="B11" s="6" t="s">
        <v>7</v>
      </c>
      <c r="C11" s="6" t="s">
        <v>8</v>
      </c>
      <c r="D11" s="6" t="s">
        <v>9</v>
      </c>
      <c r="E11" s="6" t="s">
        <v>10</v>
      </c>
      <c r="F11" s="6" t="s">
        <v>11</v>
      </c>
      <c r="G11" s="7" t="s">
        <v>12</v>
      </c>
      <c r="H11" s="8" t="s">
        <v>7</v>
      </c>
      <c r="I11" s="8" t="s">
        <v>8</v>
      </c>
      <c r="J11" s="8" t="s">
        <v>9</v>
      </c>
      <c r="K11" s="8" t="s">
        <v>10</v>
      </c>
      <c r="L11" s="8" t="s">
        <v>11</v>
      </c>
      <c r="M11" s="9" t="s">
        <v>12</v>
      </c>
    </row>
    <row r="12" spans="1:13" ht="15" customHeight="1" thickTop="1" thickBot="1">
      <c r="A12" s="10" t="s">
        <v>13</v>
      </c>
      <c r="B12" s="11"/>
      <c r="C12" s="11"/>
      <c r="D12" s="11"/>
      <c r="E12" s="11"/>
      <c r="F12" s="11">
        <v>12</v>
      </c>
      <c r="G12" s="12">
        <f>SUM(B12:F12)</f>
        <v>12</v>
      </c>
      <c r="H12" s="13">
        <f>IFERROR(B12/$G$12,0)</f>
        <v>0</v>
      </c>
      <c r="I12" s="13">
        <f t="shared" ref="I12:L14" si="0">IFERROR(C12/$G$12,0)</f>
        <v>0</v>
      </c>
      <c r="J12" s="13">
        <f t="shared" si="0"/>
        <v>0</v>
      </c>
      <c r="K12" s="13">
        <f t="shared" si="0"/>
        <v>0</v>
      </c>
      <c r="L12" s="13">
        <f>IFERROR(F12/$G$12,0)</f>
        <v>1</v>
      </c>
      <c r="M12" s="14" t="s">
        <v>14</v>
      </c>
    </row>
    <row r="13" spans="1:13" ht="15" customHeight="1" thickTop="1" thickBot="1">
      <c r="A13" s="10" t="s">
        <v>15</v>
      </c>
      <c r="B13" s="11"/>
      <c r="C13" s="11"/>
      <c r="D13" s="11"/>
      <c r="E13" s="11"/>
      <c r="F13" s="11">
        <v>12</v>
      </c>
      <c r="G13" s="12">
        <f>SUM(B13:F13)</f>
        <v>12</v>
      </c>
      <c r="H13" s="13">
        <f>IFERROR(B13/$G$12,0)</f>
        <v>0</v>
      </c>
      <c r="I13" s="13">
        <f t="shared" si="0"/>
        <v>0</v>
      </c>
      <c r="J13" s="13">
        <f t="shared" si="0"/>
        <v>0</v>
      </c>
      <c r="K13" s="13">
        <f t="shared" si="0"/>
        <v>0</v>
      </c>
      <c r="L13" s="13">
        <f t="shared" si="0"/>
        <v>1</v>
      </c>
      <c r="M13" s="15" t="s">
        <v>14</v>
      </c>
    </row>
    <row r="14" spans="1:13" ht="15" customHeight="1" thickTop="1" thickBot="1">
      <c r="A14" s="10" t="s">
        <v>16</v>
      </c>
      <c r="B14" s="11"/>
      <c r="C14" s="11"/>
      <c r="D14" s="11"/>
      <c r="E14" s="11"/>
      <c r="F14" s="11">
        <v>12</v>
      </c>
      <c r="G14" s="12">
        <f>SUM(B14:F14)</f>
        <v>12</v>
      </c>
      <c r="H14" s="13">
        <f>IFERROR(B14/$G$12,0)</f>
        <v>0</v>
      </c>
      <c r="I14" s="13">
        <f t="shared" si="0"/>
        <v>0</v>
      </c>
      <c r="J14" s="13">
        <f t="shared" si="0"/>
        <v>0</v>
      </c>
      <c r="K14" s="13">
        <f t="shared" si="0"/>
        <v>0</v>
      </c>
      <c r="L14" s="13">
        <f t="shared" si="0"/>
        <v>1</v>
      </c>
      <c r="M14" s="15" t="s">
        <v>14</v>
      </c>
    </row>
    <row r="15" spans="1:13" ht="15" customHeight="1" thickTop="1" thickBot="1">
      <c r="A15" s="16" t="s">
        <v>17</v>
      </c>
      <c r="B15" s="17">
        <f>IFERROR(AVERAGE(B12:B14),0)</f>
        <v>0</v>
      </c>
      <c r="C15" s="17">
        <f>IFERROR(AVERAGE(C12:C14),0)</f>
        <v>0</v>
      </c>
      <c r="D15" s="17">
        <f>IFERROR(AVERAGE(D12:D14),0)</f>
        <v>0</v>
      </c>
      <c r="E15" s="17">
        <f>IFERROR(AVERAGE(E12:E14),0)</f>
        <v>0</v>
      </c>
      <c r="F15" s="17">
        <f>IFERROR(AVERAGE(F12:F14),0)</f>
        <v>12</v>
      </c>
      <c r="G15" s="17">
        <f>SUM(AVERAGE(G12:G14))</f>
        <v>12</v>
      </c>
      <c r="H15" s="18">
        <f>AVERAGE(H12:H14)*0.2</f>
        <v>0</v>
      </c>
      <c r="I15" s="18">
        <f>AVERAGE(I12:I14)*0.4</f>
        <v>0</v>
      </c>
      <c r="J15" s="18">
        <f>AVERAGE(J12:J14)*0.6</f>
        <v>0</v>
      </c>
      <c r="K15" s="18">
        <f>AVERAGE(K12:K14)*0.8</f>
        <v>0</v>
      </c>
      <c r="L15" s="18">
        <f>AVERAGE(L12:L14)*1</f>
        <v>1</v>
      </c>
      <c r="M15" s="19">
        <f>SUM(H15:L15)</f>
        <v>1</v>
      </c>
    </row>
    <row r="16" spans="1:13" ht="15" customHeight="1" thickTop="1" thickBot="1">
      <c r="A16" s="20" t="s">
        <v>18</v>
      </c>
      <c r="B16" s="6" t="s">
        <v>7</v>
      </c>
      <c r="C16" s="6" t="s">
        <v>8</v>
      </c>
      <c r="D16" s="6" t="s">
        <v>9</v>
      </c>
      <c r="E16" s="6" t="s">
        <v>10</v>
      </c>
      <c r="F16" s="6"/>
      <c r="G16" s="7" t="s">
        <v>12</v>
      </c>
      <c r="H16" s="8" t="s">
        <v>7</v>
      </c>
      <c r="I16" s="8" t="s">
        <v>8</v>
      </c>
      <c r="J16" s="8" t="s">
        <v>9</v>
      </c>
      <c r="K16" s="8" t="s">
        <v>10</v>
      </c>
      <c r="L16" s="21" t="s">
        <v>11</v>
      </c>
      <c r="M16" s="7" t="s">
        <v>12</v>
      </c>
    </row>
    <row r="17" spans="1:13" ht="15" customHeight="1" thickTop="1" thickBot="1">
      <c r="A17" s="10" t="s">
        <v>19</v>
      </c>
      <c r="B17" s="11"/>
      <c r="C17" s="11"/>
      <c r="D17" s="11"/>
      <c r="E17" s="11"/>
      <c r="F17" s="11">
        <v>12</v>
      </c>
      <c r="G17" s="12">
        <f>SUM(B17:F17)</f>
        <v>12</v>
      </c>
      <c r="H17" s="13">
        <f t="shared" ref="H17:L21" si="1">IFERROR(B17/$G$17,0)</f>
        <v>0</v>
      </c>
      <c r="I17" s="13">
        <f t="shared" si="1"/>
        <v>0</v>
      </c>
      <c r="J17" s="13">
        <f t="shared" si="1"/>
        <v>0</v>
      </c>
      <c r="K17" s="13">
        <f t="shared" si="1"/>
        <v>0</v>
      </c>
      <c r="L17" s="13">
        <f t="shared" si="1"/>
        <v>1</v>
      </c>
      <c r="M17" s="15" t="s">
        <v>14</v>
      </c>
    </row>
    <row r="18" spans="1:13" ht="15" customHeight="1" thickTop="1" thickBot="1">
      <c r="A18" s="10" t="s">
        <v>20</v>
      </c>
      <c r="B18" s="11"/>
      <c r="C18" s="11"/>
      <c r="D18" s="11"/>
      <c r="E18" s="11"/>
      <c r="F18" s="11">
        <v>12</v>
      </c>
      <c r="G18" s="12">
        <f>SUM(B18:F18)</f>
        <v>12</v>
      </c>
      <c r="H18" s="13">
        <f t="shared" si="1"/>
        <v>0</v>
      </c>
      <c r="I18" s="13">
        <f t="shared" si="1"/>
        <v>0</v>
      </c>
      <c r="J18" s="13">
        <f t="shared" si="1"/>
        <v>0</v>
      </c>
      <c r="K18" s="13">
        <f t="shared" si="1"/>
        <v>0</v>
      </c>
      <c r="L18" s="13">
        <f t="shared" si="1"/>
        <v>1</v>
      </c>
      <c r="M18" s="15" t="s">
        <v>14</v>
      </c>
    </row>
    <row r="19" spans="1:13" ht="15" customHeight="1" thickTop="1" thickBot="1">
      <c r="A19" s="10" t="s">
        <v>21</v>
      </c>
      <c r="B19" s="11"/>
      <c r="C19" s="11"/>
      <c r="D19" s="11"/>
      <c r="E19" s="11"/>
      <c r="F19" s="11">
        <v>12</v>
      </c>
      <c r="G19" s="12">
        <f>SUM(B19:F19)</f>
        <v>12</v>
      </c>
      <c r="H19" s="13">
        <f t="shared" si="1"/>
        <v>0</v>
      </c>
      <c r="I19" s="13">
        <f t="shared" si="1"/>
        <v>0</v>
      </c>
      <c r="J19" s="13">
        <f t="shared" si="1"/>
        <v>0</v>
      </c>
      <c r="K19" s="13">
        <f t="shared" si="1"/>
        <v>0</v>
      </c>
      <c r="L19" s="13">
        <f t="shared" si="1"/>
        <v>1</v>
      </c>
      <c r="M19" s="15" t="s">
        <v>14</v>
      </c>
    </row>
    <row r="20" spans="1:13" ht="15" customHeight="1" thickTop="1" thickBot="1">
      <c r="A20" s="10" t="s">
        <v>22</v>
      </c>
      <c r="B20" s="11"/>
      <c r="C20" s="11"/>
      <c r="D20" s="11"/>
      <c r="E20" s="11"/>
      <c r="F20" s="11">
        <v>12</v>
      </c>
      <c r="G20" s="12">
        <f>SUM(B20:F20)</f>
        <v>12</v>
      </c>
      <c r="H20" s="13">
        <f t="shared" si="1"/>
        <v>0</v>
      </c>
      <c r="I20" s="13">
        <f t="shared" si="1"/>
        <v>0</v>
      </c>
      <c r="J20" s="13">
        <f t="shared" si="1"/>
        <v>0</v>
      </c>
      <c r="K20" s="13">
        <f t="shared" si="1"/>
        <v>0</v>
      </c>
      <c r="L20" s="13">
        <f t="shared" si="1"/>
        <v>1</v>
      </c>
      <c r="M20" s="15" t="s">
        <v>14</v>
      </c>
    </row>
    <row r="21" spans="1:13" ht="15" customHeight="1" thickTop="1" thickBot="1">
      <c r="A21" s="10" t="s">
        <v>23</v>
      </c>
      <c r="B21" s="11"/>
      <c r="C21" s="11"/>
      <c r="D21" s="11"/>
      <c r="E21" s="11"/>
      <c r="F21" s="11">
        <v>12</v>
      </c>
      <c r="G21" s="12">
        <f>SUM(B21:F21)</f>
        <v>12</v>
      </c>
      <c r="H21" s="13">
        <f t="shared" si="1"/>
        <v>0</v>
      </c>
      <c r="I21" s="13">
        <f t="shared" si="1"/>
        <v>0</v>
      </c>
      <c r="J21" s="13">
        <f t="shared" si="1"/>
        <v>0</v>
      </c>
      <c r="K21" s="13">
        <f t="shared" si="1"/>
        <v>0</v>
      </c>
      <c r="L21" s="13">
        <f t="shared" si="1"/>
        <v>1</v>
      </c>
      <c r="M21" s="15"/>
    </row>
    <row r="22" spans="1:13" ht="15" customHeight="1" thickTop="1" thickBot="1">
      <c r="A22" s="16" t="s">
        <v>24</v>
      </c>
      <c r="B22" s="17">
        <f>IFERROR(AVERAGE(B17:B21),0)</f>
        <v>0</v>
      </c>
      <c r="C22" s="17">
        <f>IFERROR(AVERAGE(C17:C21),0)</f>
        <v>0</v>
      </c>
      <c r="D22" s="17">
        <f>IFERROR(AVERAGE(D17:D21),0)</f>
        <v>0</v>
      </c>
      <c r="E22" s="17">
        <f>IFERROR(AVERAGE(E17:E21),0)</f>
        <v>0</v>
      </c>
      <c r="F22" s="17">
        <f>IFERROR(AVERAGE(F17:F21),0)</f>
        <v>12</v>
      </c>
      <c r="G22" s="17">
        <f>SUM(AVERAGE(G17:G21))</f>
        <v>12</v>
      </c>
      <c r="H22" s="19">
        <f>AVERAGE(H17:H21)*0.2</f>
        <v>0</v>
      </c>
      <c r="I22" s="19">
        <f>AVERAGE(I17:I21)*0.4</f>
        <v>0</v>
      </c>
      <c r="J22" s="19">
        <f>AVERAGE(J17:J21)*0.6</f>
        <v>0</v>
      </c>
      <c r="K22" s="19">
        <f>AVERAGE(K17:K21)*0.8</f>
        <v>0</v>
      </c>
      <c r="L22" s="22">
        <f>AVERAGE(L17:L21)*1</f>
        <v>1</v>
      </c>
      <c r="M22" s="19">
        <f>SUM(H22:L22)</f>
        <v>1</v>
      </c>
    </row>
    <row r="23" spans="1:13" ht="15" customHeight="1" thickTop="1" thickBot="1">
      <c r="A23" s="20" t="s">
        <v>25</v>
      </c>
      <c r="B23" s="6" t="s">
        <v>7</v>
      </c>
      <c r="C23" s="6" t="s">
        <v>8</v>
      </c>
      <c r="D23" s="6" t="s">
        <v>9</v>
      </c>
      <c r="E23" s="6" t="s">
        <v>10</v>
      </c>
      <c r="F23" s="6" t="s">
        <v>11</v>
      </c>
      <c r="G23" s="7" t="s">
        <v>12</v>
      </c>
      <c r="H23" s="8" t="s">
        <v>7</v>
      </c>
      <c r="I23" s="8" t="s">
        <v>8</v>
      </c>
      <c r="J23" s="8" t="s">
        <v>9</v>
      </c>
      <c r="K23" s="8" t="s">
        <v>10</v>
      </c>
      <c r="L23" s="21" t="s">
        <v>11</v>
      </c>
      <c r="M23" s="7" t="s">
        <v>12</v>
      </c>
    </row>
    <row r="24" spans="1:13" ht="15" customHeight="1" thickTop="1" thickBot="1">
      <c r="A24" s="10" t="s">
        <v>26</v>
      </c>
      <c r="B24" s="11"/>
      <c r="C24" s="11"/>
      <c r="D24" s="11"/>
      <c r="E24" s="11"/>
      <c r="F24" s="11">
        <v>12</v>
      </c>
      <c r="G24" s="12">
        <f>SUM(B24:F24)</f>
        <v>12</v>
      </c>
      <c r="H24" s="13">
        <f>IFERROR(B24/$G$24,0)</f>
        <v>0</v>
      </c>
      <c r="I24" s="13">
        <f t="shared" ref="I24:L26" si="2">IFERROR(C24/$G$24,0)</f>
        <v>0</v>
      </c>
      <c r="J24" s="13">
        <f t="shared" si="2"/>
        <v>0</v>
      </c>
      <c r="K24" s="13">
        <f t="shared" si="2"/>
        <v>0</v>
      </c>
      <c r="L24" s="13">
        <f t="shared" si="2"/>
        <v>1</v>
      </c>
      <c r="M24" s="15" t="s">
        <v>14</v>
      </c>
    </row>
    <row r="25" spans="1:13" ht="15" customHeight="1" thickTop="1" thickBot="1">
      <c r="A25" s="10" t="s">
        <v>27</v>
      </c>
      <c r="B25" s="11"/>
      <c r="C25" s="11"/>
      <c r="D25" s="11"/>
      <c r="E25" s="11"/>
      <c r="F25" s="11">
        <v>12</v>
      </c>
      <c r="G25" s="12">
        <f>SUM(B25:F25)</f>
        <v>12</v>
      </c>
      <c r="H25" s="13">
        <f>IFERROR(B25/$G$24,0)</f>
        <v>0</v>
      </c>
      <c r="I25" s="13">
        <f t="shared" si="2"/>
        <v>0</v>
      </c>
      <c r="J25" s="13">
        <f t="shared" si="2"/>
        <v>0</v>
      </c>
      <c r="K25" s="13">
        <f t="shared" si="2"/>
        <v>0</v>
      </c>
      <c r="L25" s="13">
        <f t="shared" si="2"/>
        <v>1</v>
      </c>
      <c r="M25" s="15" t="s">
        <v>14</v>
      </c>
    </row>
    <row r="26" spans="1:13" ht="15" customHeight="1" thickTop="1" thickBot="1">
      <c r="A26" s="10" t="s">
        <v>28</v>
      </c>
      <c r="B26" s="11"/>
      <c r="C26" s="11"/>
      <c r="D26" s="11"/>
      <c r="E26" s="11"/>
      <c r="F26" s="11">
        <v>12</v>
      </c>
      <c r="G26" s="12">
        <f>SUM(B26:F26)</f>
        <v>12</v>
      </c>
      <c r="H26" s="13">
        <f>IFERROR(B26/$G$24,0)</f>
        <v>0</v>
      </c>
      <c r="I26" s="13">
        <f t="shared" si="2"/>
        <v>0</v>
      </c>
      <c r="J26" s="13">
        <f t="shared" si="2"/>
        <v>0</v>
      </c>
      <c r="K26" s="13">
        <f t="shared" si="2"/>
        <v>0</v>
      </c>
      <c r="L26" s="13">
        <f t="shared" si="2"/>
        <v>1</v>
      </c>
      <c r="M26" s="15" t="s">
        <v>14</v>
      </c>
    </row>
    <row r="27" spans="1:13" ht="15" customHeight="1" thickTop="1" thickBot="1">
      <c r="A27" s="16" t="s">
        <v>24</v>
      </c>
      <c r="B27" s="17">
        <f>IFERROR(AVERAGE(B24:B26),0)</f>
        <v>0</v>
      </c>
      <c r="C27" s="17">
        <f>IFERROR(AVERAGE(C24:C26),0)</f>
        <v>0</v>
      </c>
      <c r="D27" s="23">
        <f>IFERROR(AVERAGE(D24:D26),0)</f>
        <v>0</v>
      </c>
      <c r="E27" s="23">
        <f>IFERROR(AVERAGE(E24:E26),0)</f>
        <v>0</v>
      </c>
      <c r="F27" s="23">
        <f>IFERROR(AVERAGE(F24:F26),0)</f>
        <v>12</v>
      </c>
      <c r="G27" s="23">
        <f>SUM(AVERAGE(G24:G26))</f>
        <v>12</v>
      </c>
      <c r="H27" s="19">
        <f>AVERAGE(H24:H26)*0.2</f>
        <v>0</v>
      </c>
      <c r="I27" s="19">
        <f>AVERAGE(I24:I26)*0.4</f>
        <v>0</v>
      </c>
      <c r="J27" s="19">
        <f>AVERAGE(J24:J26)*0.6</f>
        <v>0</v>
      </c>
      <c r="K27" s="19">
        <f>AVERAGE(K24:K26)*0.8</f>
        <v>0</v>
      </c>
      <c r="L27" s="22">
        <f>AVERAGE(L24:L26)*1</f>
        <v>1</v>
      </c>
      <c r="M27" s="24">
        <f>SUM(H27:L27)</f>
        <v>1</v>
      </c>
    </row>
    <row r="28" spans="1:13" ht="15" customHeight="1" thickTop="1" thickBot="1">
      <c r="A28" s="5" t="s">
        <v>29</v>
      </c>
      <c r="B28" s="6" t="s">
        <v>7</v>
      </c>
      <c r="C28" s="6" t="s">
        <v>8</v>
      </c>
      <c r="D28" s="6" t="s">
        <v>9</v>
      </c>
      <c r="E28" s="6" t="s">
        <v>10</v>
      </c>
      <c r="F28" s="6" t="s">
        <v>11</v>
      </c>
      <c r="G28" s="7" t="s">
        <v>12</v>
      </c>
      <c r="H28" s="8" t="s">
        <v>7</v>
      </c>
      <c r="I28" s="8" t="s">
        <v>8</v>
      </c>
      <c r="J28" s="8" t="s">
        <v>9</v>
      </c>
      <c r="K28" s="8" t="s">
        <v>10</v>
      </c>
      <c r="L28" s="21" t="s">
        <v>11</v>
      </c>
      <c r="M28" s="7" t="s">
        <v>12</v>
      </c>
    </row>
    <row r="29" spans="1:13" ht="15" customHeight="1" thickTop="1" thickBot="1">
      <c r="A29" s="25" t="s">
        <v>30</v>
      </c>
      <c r="B29" s="26"/>
      <c r="C29" s="26"/>
      <c r="D29" s="26"/>
      <c r="E29" s="11"/>
      <c r="F29" s="11">
        <v>12</v>
      </c>
      <c r="G29" s="27">
        <f t="shared" ref="G29:G34" si="3">SUM(B29:F29)</f>
        <v>12</v>
      </c>
      <c r="H29" s="28">
        <f>IFERROR(B29/$G$29,0)</f>
        <v>0</v>
      </c>
      <c r="I29" s="28">
        <f t="shared" ref="I29:L32" si="4">IFERROR(C29/$G$29,0)</f>
        <v>0</v>
      </c>
      <c r="J29" s="28">
        <f t="shared" si="4"/>
        <v>0</v>
      </c>
      <c r="K29" s="28">
        <f t="shared" si="4"/>
        <v>0</v>
      </c>
      <c r="L29" s="28">
        <f t="shared" si="4"/>
        <v>1</v>
      </c>
      <c r="M29" s="15" t="s">
        <v>14</v>
      </c>
    </row>
    <row r="30" spans="1:13" ht="15" customHeight="1" thickTop="1" thickBot="1">
      <c r="A30" s="25" t="s">
        <v>31</v>
      </c>
      <c r="B30" s="26"/>
      <c r="C30" s="26"/>
      <c r="D30" s="26"/>
      <c r="E30" s="11"/>
      <c r="F30" s="11">
        <v>12</v>
      </c>
      <c r="G30" s="27">
        <f t="shared" si="3"/>
        <v>12</v>
      </c>
      <c r="H30" s="28">
        <f>IFERROR(B30/$G$29,0)</f>
        <v>0</v>
      </c>
      <c r="I30" s="28">
        <f t="shared" si="4"/>
        <v>0</v>
      </c>
      <c r="J30" s="28">
        <f t="shared" si="4"/>
        <v>0</v>
      </c>
      <c r="K30" s="28">
        <f t="shared" si="4"/>
        <v>0</v>
      </c>
      <c r="L30" s="28">
        <f t="shared" si="4"/>
        <v>1</v>
      </c>
      <c r="M30" s="15" t="s">
        <v>14</v>
      </c>
    </row>
    <row r="31" spans="1:13" ht="15" customHeight="1" thickTop="1" thickBot="1">
      <c r="A31" s="25" t="s">
        <v>32</v>
      </c>
      <c r="B31" s="26"/>
      <c r="C31" s="26"/>
      <c r="D31" s="26"/>
      <c r="E31" s="11"/>
      <c r="F31" s="11">
        <v>12</v>
      </c>
      <c r="G31" s="27">
        <f t="shared" si="3"/>
        <v>12</v>
      </c>
      <c r="H31" s="28">
        <f>IFERROR(B31/$G$29,0)</f>
        <v>0</v>
      </c>
      <c r="I31" s="28">
        <f t="shared" si="4"/>
        <v>0</v>
      </c>
      <c r="J31" s="28">
        <f t="shared" si="4"/>
        <v>0</v>
      </c>
      <c r="K31" s="28">
        <f t="shared" si="4"/>
        <v>0</v>
      </c>
      <c r="L31" s="28">
        <f t="shared" si="4"/>
        <v>1</v>
      </c>
      <c r="M31" s="15" t="s">
        <v>14</v>
      </c>
    </row>
    <row r="32" spans="1:13" ht="15" customHeight="1" thickTop="1" thickBot="1">
      <c r="A32" s="25" t="s">
        <v>33</v>
      </c>
      <c r="B32" s="26"/>
      <c r="C32" s="26"/>
      <c r="D32" s="26"/>
      <c r="E32" s="11"/>
      <c r="F32" s="11">
        <v>12</v>
      </c>
      <c r="G32" s="27">
        <f t="shared" si="3"/>
        <v>12</v>
      </c>
      <c r="H32" s="28">
        <f>IFERROR(B32/$G$29,0)</f>
        <v>0</v>
      </c>
      <c r="I32" s="28">
        <f t="shared" si="4"/>
        <v>0</v>
      </c>
      <c r="J32" s="28">
        <f t="shared" si="4"/>
        <v>0</v>
      </c>
      <c r="K32" s="28">
        <f t="shared" si="4"/>
        <v>0</v>
      </c>
      <c r="L32" s="28">
        <f t="shared" si="4"/>
        <v>1</v>
      </c>
      <c r="M32" s="15" t="s">
        <v>14</v>
      </c>
    </row>
    <row r="33" spans="1:13" ht="15" customHeight="1" thickTop="1" thickBot="1">
      <c r="A33" s="29" t="s">
        <v>24</v>
      </c>
      <c r="B33" s="30">
        <f>IFERROR(AVERAGE(B29:B32),0)</f>
        <v>0</v>
      </c>
      <c r="C33" s="30">
        <f>IFERROR(AVERAGE(C29:C32),0)</f>
        <v>0</v>
      </c>
      <c r="D33" s="30">
        <f>IFERROR(AVERAGE(D29:D32),0)</f>
        <v>0</v>
      </c>
      <c r="E33" s="30">
        <f>IFERROR(AVERAGE(E29:E32),0)</f>
        <v>0</v>
      </c>
      <c r="F33" s="30">
        <f>IFERROR(AVERAGE(F29:F32),0)</f>
        <v>12</v>
      </c>
      <c r="G33" s="30">
        <f>SUM(AVERAGE(G29:G32))</f>
        <v>12</v>
      </c>
      <c r="H33" s="24">
        <f>AVERAGE(H29:H32)*0.2</f>
        <v>0</v>
      </c>
      <c r="I33" s="24">
        <f>AVERAGE(I29:I32)*0.4</f>
        <v>0</v>
      </c>
      <c r="J33" s="24">
        <f>AVERAGE(J29:J32)*0.6</f>
        <v>0</v>
      </c>
      <c r="K33" s="24">
        <f>AVERAGE(K29:K32)*0.8</f>
        <v>0</v>
      </c>
      <c r="L33" s="31">
        <f>AVERAGE(L29:L32)*1</f>
        <v>1</v>
      </c>
      <c r="M33" s="24">
        <f>SUM(H33:L33)</f>
        <v>1</v>
      </c>
    </row>
    <row r="34" spans="1:13" ht="15" customHeight="1" thickTop="1" thickBot="1">
      <c r="A34" s="32" t="s">
        <v>34</v>
      </c>
      <c r="B34" s="33"/>
      <c r="C34" s="33"/>
      <c r="D34" s="33"/>
      <c r="E34" s="33"/>
      <c r="F34" s="33"/>
      <c r="G34" s="34">
        <f t="shared" si="3"/>
        <v>0</v>
      </c>
      <c r="H34" s="35">
        <f>IFERROR(B34/$G$34,0)</f>
        <v>0</v>
      </c>
      <c r="I34" s="35">
        <f>IFERROR(C34/$G$34,0)</f>
        <v>0</v>
      </c>
      <c r="J34" s="35">
        <f>IFERROR(D34/$G$34,0)</f>
        <v>0</v>
      </c>
      <c r="K34" s="35">
        <f>IFERROR(E34/$G$34,0)</f>
        <v>0</v>
      </c>
      <c r="L34" s="35">
        <f>IFERROR(F34/$G$34,0)</f>
        <v>0</v>
      </c>
      <c r="M34" s="15" t="s">
        <v>14</v>
      </c>
    </row>
    <row r="35" spans="1:13" ht="15" customHeight="1" thickTop="1" thickBot="1">
      <c r="A35" s="182" t="s">
        <v>35</v>
      </c>
      <c r="B35" s="183"/>
      <c r="C35" s="183"/>
      <c r="D35" s="183"/>
      <c r="E35" s="183"/>
      <c r="F35" s="184"/>
      <c r="G35" s="36">
        <v>12</v>
      </c>
      <c r="H35" s="24" t="s">
        <v>14</v>
      </c>
      <c r="I35" s="24" t="s">
        <v>14</v>
      </c>
      <c r="J35" s="24" t="s">
        <v>14</v>
      </c>
      <c r="K35" s="24" t="s">
        <v>14</v>
      </c>
      <c r="L35" s="24" t="s">
        <v>14</v>
      </c>
      <c r="M35" s="24">
        <f>(M15+M22+M27+M33)/4</f>
        <v>1</v>
      </c>
    </row>
    <row r="36" spans="1:13" ht="15" customHeight="1" thickTop="1"/>
    <row r="37" spans="1:13" ht="15" customHeight="1" thickBot="1"/>
    <row r="38" spans="1:13" ht="15" customHeight="1" thickTop="1" thickBot="1">
      <c r="A38" s="2" t="s">
        <v>0</v>
      </c>
      <c r="B38" s="185" t="s">
        <v>36</v>
      </c>
      <c r="C38" s="186"/>
      <c r="D38" s="186"/>
      <c r="E38" s="186"/>
      <c r="F38" s="186"/>
      <c r="G38" s="187"/>
      <c r="H38" s="188"/>
      <c r="I38" s="189"/>
      <c r="J38" s="190"/>
      <c r="K38" s="3" t="s">
        <v>2</v>
      </c>
      <c r="L38" s="191">
        <v>45157</v>
      </c>
      <c r="M38" s="192"/>
    </row>
    <row r="39" spans="1:13" ht="15" customHeight="1">
      <c r="A39" s="173" t="s">
        <v>3</v>
      </c>
      <c r="B39" s="174"/>
      <c r="C39" s="174"/>
      <c r="D39" s="174"/>
      <c r="E39" s="174"/>
      <c r="F39" s="174"/>
      <c r="G39" s="175"/>
      <c r="H39" s="173"/>
      <c r="I39" s="174"/>
      <c r="J39" s="174"/>
      <c r="K39" s="174"/>
      <c r="L39" s="174"/>
      <c r="M39" s="175"/>
    </row>
    <row r="40" spans="1:13" ht="15" customHeight="1" thickBot="1">
      <c r="A40" s="176"/>
      <c r="B40" s="177"/>
      <c r="C40" s="177"/>
      <c r="D40" s="177"/>
      <c r="E40" s="177"/>
      <c r="F40" s="177"/>
      <c r="G40" s="178"/>
      <c r="H40" s="176"/>
      <c r="I40" s="177"/>
      <c r="J40" s="177"/>
      <c r="K40" s="177"/>
      <c r="L40" s="177"/>
      <c r="M40" s="178"/>
    </row>
    <row r="41" spans="1:13" ht="15" customHeight="1" thickBot="1">
      <c r="A41" s="4" t="s">
        <v>4</v>
      </c>
      <c r="B41" s="179" t="s">
        <v>5</v>
      </c>
      <c r="C41" s="180"/>
      <c r="D41" s="180"/>
      <c r="E41" s="180"/>
      <c r="F41" s="180"/>
      <c r="G41" s="181"/>
      <c r="H41" s="179" t="s">
        <v>5</v>
      </c>
      <c r="I41" s="180"/>
      <c r="J41" s="180"/>
      <c r="K41" s="180"/>
      <c r="L41" s="180"/>
      <c r="M41" s="181"/>
    </row>
    <row r="42" spans="1:13" ht="15" customHeight="1" thickTop="1" thickBot="1">
      <c r="A42" s="5" t="s">
        <v>6</v>
      </c>
      <c r="B42" s="6" t="s">
        <v>7</v>
      </c>
      <c r="C42" s="6" t="s">
        <v>8</v>
      </c>
      <c r="D42" s="6" t="s">
        <v>9</v>
      </c>
      <c r="E42" s="6" t="s">
        <v>10</v>
      </c>
      <c r="F42" s="6" t="s">
        <v>11</v>
      </c>
      <c r="G42" s="7" t="s">
        <v>12</v>
      </c>
      <c r="H42" s="8" t="s">
        <v>7</v>
      </c>
      <c r="I42" s="8" t="s">
        <v>8</v>
      </c>
      <c r="J42" s="8" t="s">
        <v>9</v>
      </c>
      <c r="K42" s="8" t="s">
        <v>10</v>
      </c>
      <c r="L42" s="8" t="s">
        <v>11</v>
      </c>
      <c r="M42" s="9" t="s">
        <v>12</v>
      </c>
    </row>
    <row r="43" spans="1:13" ht="15" customHeight="1" thickTop="1" thickBot="1">
      <c r="A43" s="10" t="s">
        <v>13</v>
      </c>
      <c r="B43" s="11"/>
      <c r="C43" s="11"/>
      <c r="D43" s="11"/>
      <c r="E43" s="11"/>
      <c r="F43" s="11">
        <v>16</v>
      </c>
      <c r="G43" s="12">
        <f>SUM(B43:F43)</f>
        <v>16</v>
      </c>
      <c r="H43" s="13">
        <f>IFERROR(B43/$G$43,0)</f>
        <v>0</v>
      </c>
      <c r="I43" s="13">
        <f t="shared" ref="I43:L45" si="5">IFERROR(C43/$G$43,0)</f>
        <v>0</v>
      </c>
      <c r="J43" s="13">
        <f t="shared" si="5"/>
        <v>0</v>
      </c>
      <c r="K43" s="13">
        <f t="shared" si="5"/>
        <v>0</v>
      </c>
      <c r="L43" s="13">
        <f>IFERROR(F43/$G$43,0)</f>
        <v>1</v>
      </c>
      <c r="M43" s="14" t="s">
        <v>14</v>
      </c>
    </row>
    <row r="44" spans="1:13" ht="15" customHeight="1" thickTop="1" thickBot="1">
      <c r="A44" s="10" t="s">
        <v>15</v>
      </c>
      <c r="B44" s="11"/>
      <c r="C44" s="11"/>
      <c r="D44" s="11"/>
      <c r="E44" s="11"/>
      <c r="F44" s="11">
        <v>16</v>
      </c>
      <c r="G44" s="12">
        <v>16</v>
      </c>
      <c r="H44" s="13">
        <f>IFERROR(B44/$G$43,0)</f>
        <v>0</v>
      </c>
      <c r="I44" s="13">
        <f t="shared" si="5"/>
        <v>0</v>
      </c>
      <c r="J44" s="13">
        <f t="shared" si="5"/>
        <v>0</v>
      </c>
      <c r="K44" s="13">
        <f t="shared" si="5"/>
        <v>0</v>
      </c>
      <c r="L44" s="13">
        <f t="shared" si="5"/>
        <v>1</v>
      </c>
      <c r="M44" s="15" t="s">
        <v>14</v>
      </c>
    </row>
    <row r="45" spans="1:13" ht="15" customHeight="1" thickTop="1" thickBot="1">
      <c r="A45" s="10" t="s">
        <v>16</v>
      </c>
      <c r="B45" s="11"/>
      <c r="C45" s="11"/>
      <c r="D45" s="11"/>
      <c r="E45" s="11"/>
      <c r="F45" s="11">
        <v>16</v>
      </c>
      <c r="G45" s="12">
        <f>SUM(B45:F45)</f>
        <v>16</v>
      </c>
      <c r="H45" s="13">
        <f>IFERROR(B45/$G$43,0)</f>
        <v>0</v>
      </c>
      <c r="I45" s="13">
        <f t="shared" si="5"/>
        <v>0</v>
      </c>
      <c r="J45" s="13">
        <f t="shared" si="5"/>
        <v>0</v>
      </c>
      <c r="K45" s="13">
        <f t="shared" si="5"/>
        <v>0</v>
      </c>
      <c r="L45" s="13">
        <f t="shared" si="5"/>
        <v>1</v>
      </c>
      <c r="M45" s="15" t="s">
        <v>14</v>
      </c>
    </row>
    <row r="46" spans="1:13" ht="15" customHeight="1" thickTop="1" thickBot="1">
      <c r="A46" s="16" t="s">
        <v>17</v>
      </c>
      <c r="B46" s="17">
        <f>IFERROR(AVERAGE(B43:B45),0)</f>
        <v>0</v>
      </c>
      <c r="C46" s="17">
        <f>IFERROR(AVERAGE(C43:C45),0)</f>
        <v>0</v>
      </c>
      <c r="D46" s="17">
        <f>IFERROR(AVERAGE(D43:D45),0)</f>
        <v>0</v>
      </c>
      <c r="E46" s="17">
        <f>IFERROR(AVERAGE(E43:E45),0)</f>
        <v>0</v>
      </c>
      <c r="F46" s="17">
        <f>IFERROR(AVERAGE(F43:F45),0)</f>
        <v>16</v>
      </c>
      <c r="G46" s="17">
        <f>SUM(AVERAGE(G43:G45))</f>
        <v>16</v>
      </c>
      <c r="H46" s="18">
        <f>AVERAGE(H43:H45)*0.2</f>
        <v>0</v>
      </c>
      <c r="I46" s="18">
        <f>AVERAGE(I43:I45)*0.4</f>
        <v>0</v>
      </c>
      <c r="J46" s="18">
        <f>AVERAGE(J43:J45)*0.6</f>
        <v>0</v>
      </c>
      <c r="K46" s="18">
        <f>AVERAGE(K43:K45)*0.8</f>
        <v>0</v>
      </c>
      <c r="L46" s="18">
        <f>AVERAGE(L43:L45)*1</f>
        <v>1</v>
      </c>
      <c r="M46" s="19">
        <f>SUM(H46:L46)</f>
        <v>1</v>
      </c>
    </row>
    <row r="47" spans="1:13" ht="15" customHeight="1" thickTop="1" thickBot="1">
      <c r="A47" s="20" t="s">
        <v>18</v>
      </c>
      <c r="B47" s="6" t="s">
        <v>7</v>
      </c>
      <c r="C47" s="6" t="s">
        <v>8</v>
      </c>
      <c r="D47" s="6" t="s">
        <v>9</v>
      </c>
      <c r="E47" s="6" t="s">
        <v>10</v>
      </c>
      <c r="F47" s="6"/>
      <c r="G47" s="7" t="s">
        <v>12</v>
      </c>
      <c r="H47" s="8" t="s">
        <v>7</v>
      </c>
      <c r="I47" s="8" t="s">
        <v>8</v>
      </c>
      <c r="J47" s="8" t="s">
        <v>9</v>
      </c>
      <c r="K47" s="8" t="s">
        <v>10</v>
      </c>
      <c r="L47" s="21" t="s">
        <v>11</v>
      </c>
      <c r="M47" s="7" t="s">
        <v>12</v>
      </c>
    </row>
    <row r="48" spans="1:13" ht="15" customHeight="1" thickTop="1" thickBot="1">
      <c r="A48" s="10" t="s">
        <v>19</v>
      </c>
      <c r="B48" s="11"/>
      <c r="C48" s="11"/>
      <c r="D48" s="11"/>
      <c r="E48" s="11"/>
      <c r="F48" s="11">
        <v>16</v>
      </c>
      <c r="G48" s="12">
        <f>SUM(B48:F48)</f>
        <v>16</v>
      </c>
      <c r="H48" s="13">
        <f t="shared" ref="H48:L52" si="6">IFERROR(B48/$G$48,0)</f>
        <v>0</v>
      </c>
      <c r="I48" s="13">
        <f t="shared" si="6"/>
        <v>0</v>
      </c>
      <c r="J48" s="13">
        <f t="shared" si="6"/>
        <v>0</v>
      </c>
      <c r="K48" s="13">
        <f t="shared" si="6"/>
        <v>0</v>
      </c>
      <c r="L48" s="13">
        <f t="shared" si="6"/>
        <v>1</v>
      </c>
      <c r="M48" s="15" t="s">
        <v>14</v>
      </c>
    </row>
    <row r="49" spans="1:13" ht="15" customHeight="1" thickTop="1" thickBot="1">
      <c r="A49" s="10" t="s">
        <v>20</v>
      </c>
      <c r="B49" s="11"/>
      <c r="C49" s="11"/>
      <c r="D49" s="11"/>
      <c r="E49" s="11"/>
      <c r="F49" s="11">
        <v>16</v>
      </c>
      <c r="G49" s="12">
        <f>SUM(B49:F49)</f>
        <v>16</v>
      </c>
      <c r="H49" s="13">
        <f t="shared" si="6"/>
        <v>0</v>
      </c>
      <c r="I49" s="13">
        <f t="shared" si="6"/>
        <v>0</v>
      </c>
      <c r="J49" s="13">
        <f t="shared" si="6"/>
        <v>0</v>
      </c>
      <c r="K49" s="13">
        <f t="shared" si="6"/>
        <v>0</v>
      </c>
      <c r="L49" s="13">
        <f t="shared" si="6"/>
        <v>1</v>
      </c>
      <c r="M49" s="15" t="s">
        <v>14</v>
      </c>
    </row>
    <row r="50" spans="1:13" ht="15" customHeight="1" thickTop="1" thickBot="1">
      <c r="A50" s="10" t="s">
        <v>21</v>
      </c>
      <c r="B50" s="11"/>
      <c r="C50" s="11"/>
      <c r="D50" s="11"/>
      <c r="E50" s="11"/>
      <c r="F50" s="11">
        <v>16</v>
      </c>
      <c r="G50" s="12">
        <f>SUM(B50:F50)</f>
        <v>16</v>
      </c>
      <c r="H50" s="13">
        <f t="shared" si="6"/>
        <v>0</v>
      </c>
      <c r="I50" s="13">
        <f t="shared" si="6"/>
        <v>0</v>
      </c>
      <c r="J50" s="13">
        <f t="shared" si="6"/>
        <v>0</v>
      </c>
      <c r="K50" s="13">
        <f t="shared" si="6"/>
        <v>0</v>
      </c>
      <c r="L50" s="13">
        <f t="shared" si="6"/>
        <v>1</v>
      </c>
      <c r="M50" s="15" t="s">
        <v>14</v>
      </c>
    </row>
    <row r="51" spans="1:13" ht="15" customHeight="1" thickTop="1" thickBot="1">
      <c r="A51" s="10" t="s">
        <v>22</v>
      </c>
      <c r="B51" s="11"/>
      <c r="C51" s="11"/>
      <c r="D51" s="11"/>
      <c r="E51" s="11"/>
      <c r="F51" s="11">
        <v>16</v>
      </c>
      <c r="G51" s="12">
        <f>SUM(B51:F51)</f>
        <v>16</v>
      </c>
      <c r="H51" s="13">
        <f t="shared" si="6"/>
        <v>0</v>
      </c>
      <c r="I51" s="13">
        <f t="shared" si="6"/>
        <v>0</v>
      </c>
      <c r="J51" s="13">
        <f t="shared" si="6"/>
        <v>0</v>
      </c>
      <c r="K51" s="13">
        <f t="shared" si="6"/>
        <v>0</v>
      </c>
      <c r="L51" s="13">
        <f t="shared" si="6"/>
        <v>1</v>
      </c>
      <c r="M51" s="15" t="s">
        <v>14</v>
      </c>
    </row>
    <row r="52" spans="1:13" ht="15" customHeight="1" thickTop="1" thickBot="1">
      <c r="A52" s="10" t="s">
        <v>23</v>
      </c>
      <c r="B52" s="11"/>
      <c r="C52" s="11"/>
      <c r="D52" s="11"/>
      <c r="E52" s="11"/>
      <c r="F52" s="11">
        <v>16</v>
      </c>
      <c r="G52" s="12">
        <f>SUM(B52:F52)</f>
        <v>16</v>
      </c>
      <c r="H52" s="13">
        <f t="shared" si="6"/>
        <v>0</v>
      </c>
      <c r="I52" s="13">
        <f t="shared" si="6"/>
        <v>0</v>
      </c>
      <c r="J52" s="13">
        <f t="shared" si="6"/>
        <v>0</v>
      </c>
      <c r="K52" s="13">
        <f t="shared" si="6"/>
        <v>0</v>
      </c>
      <c r="L52" s="13">
        <f t="shared" si="6"/>
        <v>1</v>
      </c>
      <c r="M52" s="15"/>
    </row>
    <row r="53" spans="1:13" ht="15" customHeight="1" thickTop="1" thickBot="1">
      <c r="A53" s="16" t="s">
        <v>24</v>
      </c>
      <c r="B53" s="17">
        <f>IFERROR(AVERAGE(B48:B52),0)</f>
        <v>0</v>
      </c>
      <c r="C53" s="17">
        <f>IFERROR(AVERAGE(C48:C52),0)</f>
        <v>0</v>
      </c>
      <c r="D53" s="17">
        <f>IFERROR(AVERAGE(D48:D52),0)</f>
        <v>0</v>
      </c>
      <c r="E53" s="17">
        <f>IFERROR(AVERAGE(E48:E52),0)</f>
        <v>0</v>
      </c>
      <c r="F53" s="17">
        <f>IFERROR(AVERAGE(F48:F52),0)</f>
        <v>16</v>
      </c>
      <c r="G53" s="17">
        <f>SUM(AVERAGE(G48:G52))</f>
        <v>16</v>
      </c>
      <c r="H53" s="19">
        <f>AVERAGE(H48:H52)*0.2</f>
        <v>0</v>
      </c>
      <c r="I53" s="19">
        <f>AVERAGE(I48:I52)*0.4</f>
        <v>0</v>
      </c>
      <c r="J53" s="19">
        <f>AVERAGE(J48:J52)*0.6</f>
        <v>0</v>
      </c>
      <c r="K53" s="19">
        <f>AVERAGE(K48:K52)*0.8</f>
        <v>0</v>
      </c>
      <c r="L53" s="22">
        <f>AVERAGE(L48:L52)*1</f>
        <v>1</v>
      </c>
      <c r="M53" s="19">
        <f>SUM(H53:L53)</f>
        <v>1</v>
      </c>
    </row>
    <row r="54" spans="1:13" ht="15" customHeight="1" thickTop="1" thickBot="1">
      <c r="A54" s="20" t="s">
        <v>25</v>
      </c>
      <c r="B54" s="6" t="s">
        <v>7</v>
      </c>
      <c r="C54" s="6" t="s">
        <v>8</v>
      </c>
      <c r="D54" s="6" t="s">
        <v>9</v>
      </c>
      <c r="E54" s="6" t="s">
        <v>10</v>
      </c>
      <c r="F54" s="6" t="s">
        <v>11</v>
      </c>
      <c r="G54" s="7" t="s">
        <v>12</v>
      </c>
      <c r="H54" s="8" t="s">
        <v>7</v>
      </c>
      <c r="I54" s="8" t="s">
        <v>8</v>
      </c>
      <c r="J54" s="8" t="s">
        <v>9</v>
      </c>
      <c r="K54" s="8" t="s">
        <v>10</v>
      </c>
      <c r="L54" s="21" t="s">
        <v>11</v>
      </c>
      <c r="M54" s="7" t="s">
        <v>12</v>
      </c>
    </row>
    <row r="55" spans="1:13" ht="15" customHeight="1" thickTop="1" thickBot="1">
      <c r="A55" s="10" t="s">
        <v>26</v>
      </c>
      <c r="B55" s="11"/>
      <c r="C55" s="11"/>
      <c r="D55" s="11"/>
      <c r="E55" s="11"/>
      <c r="F55" s="11">
        <v>16</v>
      </c>
      <c r="G55" s="12">
        <f>SUM(B55:F55)</f>
        <v>16</v>
      </c>
      <c r="H55" s="13">
        <f>IFERROR(B55/$G$55,0)</f>
        <v>0</v>
      </c>
      <c r="I55" s="13">
        <f t="shared" ref="I55:L57" si="7">IFERROR(C55/$G$55,0)</f>
        <v>0</v>
      </c>
      <c r="J55" s="13">
        <f t="shared" si="7"/>
        <v>0</v>
      </c>
      <c r="K55" s="13">
        <f t="shared" si="7"/>
        <v>0</v>
      </c>
      <c r="L55" s="13">
        <f t="shared" si="7"/>
        <v>1</v>
      </c>
      <c r="M55" s="15" t="s">
        <v>14</v>
      </c>
    </row>
    <row r="56" spans="1:13" ht="15" customHeight="1" thickTop="1" thickBot="1">
      <c r="A56" s="10" t="s">
        <v>27</v>
      </c>
      <c r="B56" s="11"/>
      <c r="C56" s="11"/>
      <c r="D56" s="11"/>
      <c r="E56" s="11"/>
      <c r="F56" s="11">
        <v>16</v>
      </c>
      <c r="G56" s="12">
        <f>SUM(B56:F56)</f>
        <v>16</v>
      </c>
      <c r="H56" s="13">
        <f>IFERROR(B56/$G$55,0)</f>
        <v>0</v>
      </c>
      <c r="I56" s="13">
        <f t="shared" si="7"/>
        <v>0</v>
      </c>
      <c r="J56" s="13">
        <f t="shared" si="7"/>
        <v>0</v>
      </c>
      <c r="K56" s="13">
        <f t="shared" si="7"/>
        <v>0</v>
      </c>
      <c r="L56" s="13">
        <f t="shared" si="7"/>
        <v>1</v>
      </c>
      <c r="M56" s="15" t="s">
        <v>14</v>
      </c>
    </row>
    <row r="57" spans="1:13" ht="15" customHeight="1" thickTop="1" thickBot="1">
      <c r="A57" s="10" t="s">
        <v>28</v>
      </c>
      <c r="B57" s="11"/>
      <c r="C57" s="11"/>
      <c r="D57" s="11"/>
      <c r="E57" s="11"/>
      <c r="F57" s="11">
        <v>16</v>
      </c>
      <c r="G57" s="12">
        <f>SUM(B57:F57)</f>
        <v>16</v>
      </c>
      <c r="H57" s="13">
        <f>IFERROR(B57/$G$55,0)</f>
        <v>0</v>
      </c>
      <c r="I57" s="13">
        <f t="shared" si="7"/>
        <v>0</v>
      </c>
      <c r="J57" s="13">
        <f t="shared" si="7"/>
        <v>0</v>
      </c>
      <c r="K57" s="13">
        <f t="shared" si="7"/>
        <v>0</v>
      </c>
      <c r="L57" s="13">
        <f t="shared" si="7"/>
        <v>1</v>
      </c>
      <c r="M57" s="15" t="s">
        <v>14</v>
      </c>
    </row>
    <row r="58" spans="1:13" ht="15" customHeight="1" thickTop="1" thickBot="1">
      <c r="A58" s="16" t="s">
        <v>24</v>
      </c>
      <c r="B58" s="17">
        <f>IFERROR(AVERAGE(B55:B57),0)</f>
        <v>0</v>
      </c>
      <c r="C58" s="17">
        <f>IFERROR(AVERAGE(C55:C57),0)</f>
        <v>0</v>
      </c>
      <c r="D58" s="23">
        <f>IFERROR(AVERAGE(D55:D57),0)</f>
        <v>0</v>
      </c>
      <c r="E58" s="23">
        <f>IFERROR(AVERAGE(E55:E57),0)</f>
        <v>0</v>
      </c>
      <c r="F58" s="23">
        <f>IFERROR(AVERAGE(F55:F57),0)</f>
        <v>16</v>
      </c>
      <c r="G58" s="23">
        <f>SUM(AVERAGE(G55:G57))</f>
        <v>16</v>
      </c>
      <c r="H58" s="19">
        <f>AVERAGE(H55:H57)*0.2</f>
        <v>0</v>
      </c>
      <c r="I58" s="19">
        <f>AVERAGE(I55:I57)*0.4</f>
        <v>0</v>
      </c>
      <c r="J58" s="19">
        <f>AVERAGE(J55:J57)*0.6</f>
        <v>0</v>
      </c>
      <c r="K58" s="19">
        <f>AVERAGE(K55:K57)*0.8</f>
        <v>0</v>
      </c>
      <c r="L58" s="22">
        <f>AVERAGE(L55:L57)*1</f>
        <v>1</v>
      </c>
      <c r="M58" s="24">
        <f>SUM(H58:L58)</f>
        <v>1</v>
      </c>
    </row>
    <row r="59" spans="1:13" ht="15" customHeight="1" thickTop="1" thickBot="1">
      <c r="A59" s="5" t="s">
        <v>29</v>
      </c>
      <c r="B59" s="6" t="s">
        <v>7</v>
      </c>
      <c r="C59" s="6" t="s">
        <v>8</v>
      </c>
      <c r="D59" s="6" t="s">
        <v>9</v>
      </c>
      <c r="E59" s="6" t="s">
        <v>10</v>
      </c>
      <c r="F59" s="6" t="s">
        <v>11</v>
      </c>
      <c r="G59" s="7" t="s">
        <v>12</v>
      </c>
      <c r="H59" s="8" t="s">
        <v>7</v>
      </c>
      <c r="I59" s="8" t="s">
        <v>8</v>
      </c>
      <c r="J59" s="8" t="s">
        <v>9</v>
      </c>
      <c r="K59" s="8" t="s">
        <v>10</v>
      </c>
      <c r="L59" s="21" t="s">
        <v>11</v>
      </c>
      <c r="M59" s="7" t="s">
        <v>12</v>
      </c>
    </row>
    <row r="60" spans="1:13" ht="15" customHeight="1" thickTop="1" thickBot="1">
      <c r="A60" s="25" t="s">
        <v>30</v>
      </c>
      <c r="B60" s="26"/>
      <c r="C60" s="26"/>
      <c r="D60" s="26"/>
      <c r="E60" s="11"/>
      <c r="F60" s="11">
        <v>16</v>
      </c>
      <c r="G60" s="27">
        <f t="shared" ref="G60:G65" si="8">SUM(B60:F60)</f>
        <v>16</v>
      </c>
      <c r="H60" s="28">
        <f>IFERROR(B60/$G$60,0)</f>
        <v>0</v>
      </c>
      <c r="I60" s="28">
        <f t="shared" ref="I60:L63" si="9">IFERROR(C60/$G$60,0)</f>
        <v>0</v>
      </c>
      <c r="J60" s="28">
        <f t="shared" si="9"/>
        <v>0</v>
      </c>
      <c r="K60" s="28">
        <f t="shared" si="9"/>
        <v>0</v>
      </c>
      <c r="L60" s="28">
        <f t="shared" si="9"/>
        <v>1</v>
      </c>
      <c r="M60" s="15" t="s">
        <v>14</v>
      </c>
    </row>
    <row r="61" spans="1:13" ht="15" customHeight="1" thickTop="1" thickBot="1">
      <c r="A61" s="25" t="s">
        <v>31</v>
      </c>
      <c r="B61" s="26"/>
      <c r="C61" s="26"/>
      <c r="D61" s="26"/>
      <c r="E61" s="11"/>
      <c r="F61" s="11">
        <v>16</v>
      </c>
      <c r="G61" s="27">
        <f t="shared" si="8"/>
        <v>16</v>
      </c>
      <c r="H61" s="28">
        <f>IFERROR(B61/$G$60,0)</f>
        <v>0</v>
      </c>
      <c r="I61" s="28">
        <f t="shared" si="9"/>
        <v>0</v>
      </c>
      <c r="J61" s="28">
        <f t="shared" si="9"/>
        <v>0</v>
      </c>
      <c r="K61" s="28">
        <f t="shared" si="9"/>
        <v>0</v>
      </c>
      <c r="L61" s="28">
        <f t="shared" si="9"/>
        <v>1</v>
      </c>
      <c r="M61" s="15" t="s">
        <v>14</v>
      </c>
    </row>
    <row r="62" spans="1:13" ht="15" customHeight="1" thickTop="1" thickBot="1">
      <c r="A62" s="25" t="s">
        <v>32</v>
      </c>
      <c r="B62" s="26"/>
      <c r="C62" s="26"/>
      <c r="D62" s="26"/>
      <c r="E62" s="11"/>
      <c r="F62" s="11">
        <v>16</v>
      </c>
      <c r="G62" s="27">
        <f t="shared" si="8"/>
        <v>16</v>
      </c>
      <c r="H62" s="28">
        <f>IFERROR(B62/$G$60,0)</f>
        <v>0</v>
      </c>
      <c r="I62" s="28">
        <f t="shared" si="9"/>
        <v>0</v>
      </c>
      <c r="J62" s="28">
        <f t="shared" si="9"/>
        <v>0</v>
      </c>
      <c r="K62" s="28">
        <f t="shared" si="9"/>
        <v>0</v>
      </c>
      <c r="L62" s="28">
        <f t="shared" si="9"/>
        <v>1</v>
      </c>
      <c r="M62" s="15" t="s">
        <v>14</v>
      </c>
    </row>
    <row r="63" spans="1:13" ht="15" customHeight="1" thickTop="1" thickBot="1">
      <c r="A63" s="25" t="s">
        <v>33</v>
      </c>
      <c r="B63" s="26"/>
      <c r="C63" s="26"/>
      <c r="D63" s="26"/>
      <c r="E63" s="11"/>
      <c r="F63" s="11">
        <v>16</v>
      </c>
      <c r="G63" s="27">
        <f t="shared" si="8"/>
        <v>16</v>
      </c>
      <c r="H63" s="28">
        <f>IFERROR(B63/$G$60,0)</f>
        <v>0</v>
      </c>
      <c r="I63" s="28">
        <f t="shared" si="9"/>
        <v>0</v>
      </c>
      <c r="J63" s="28">
        <f t="shared" si="9"/>
        <v>0</v>
      </c>
      <c r="K63" s="28">
        <f t="shared" si="9"/>
        <v>0</v>
      </c>
      <c r="L63" s="28">
        <f t="shared" si="9"/>
        <v>1</v>
      </c>
      <c r="M63" s="15" t="s">
        <v>14</v>
      </c>
    </row>
    <row r="64" spans="1:13" ht="15" customHeight="1" thickTop="1" thickBot="1">
      <c r="A64" s="29" t="s">
        <v>24</v>
      </c>
      <c r="B64" s="30">
        <f>IFERROR(AVERAGE(B60:B63),0)</f>
        <v>0</v>
      </c>
      <c r="C64" s="30">
        <f>IFERROR(AVERAGE(C60:C63),0)</f>
        <v>0</v>
      </c>
      <c r="D64" s="30">
        <f>IFERROR(AVERAGE(D60:D63),0)</f>
        <v>0</v>
      </c>
      <c r="E64" s="30">
        <f>IFERROR(AVERAGE(E60:E63),0)</f>
        <v>0</v>
      </c>
      <c r="F64" s="30">
        <f>IFERROR(AVERAGE(F60:F63),0)</f>
        <v>16</v>
      </c>
      <c r="G64" s="30">
        <f>SUM(AVERAGE(G60:G63))</f>
        <v>16</v>
      </c>
      <c r="H64" s="24">
        <f>AVERAGE(H60:H63)*0.2</f>
        <v>0</v>
      </c>
      <c r="I64" s="24">
        <f>AVERAGE(I60:I63)*0.4</f>
        <v>0</v>
      </c>
      <c r="J64" s="24">
        <f>AVERAGE(J60:J63)*0.6</f>
        <v>0</v>
      </c>
      <c r="K64" s="24">
        <f>AVERAGE(K60:K63)*0.8</f>
        <v>0</v>
      </c>
      <c r="L64" s="31">
        <f>AVERAGE(L60:L63)*1</f>
        <v>1</v>
      </c>
      <c r="M64" s="24">
        <f>SUM(H64:L64)</f>
        <v>1</v>
      </c>
    </row>
    <row r="65" spans="1:13" ht="15" customHeight="1" thickTop="1" thickBot="1">
      <c r="A65" s="32" t="s">
        <v>34</v>
      </c>
      <c r="B65" s="33"/>
      <c r="C65" s="33"/>
      <c r="D65" s="33"/>
      <c r="E65" s="33"/>
      <c r="F65" s="33"/>
      <c r="G65" s="34">
        <f t="shared" si="8"/>
        <v>0</v>
      </c>
      <c r="H65" s="35">
        <f>IFERROR(B65/$G$65,0)</f>
        <v>0</v>
      </c>
      <c r="I65" s="35">
        <f>IFERROR(C65/$G$65,0)</f>
        <v>0</v>
      </c>
      <c r="J65" s="35">
        <f>IFERROR(D65/$G$65,0)</f>
        <v>0</v>
      </c>
      <c r="K65" s="35">
        <f>IFERROR(E65/$G$65,0)</f>
        <v>0</v>
      </c>
      <c r="L65" s="35">
        <f>IFERROR(F65/$G$65,0)</f>
        <v>0</v>
      </c>
      <c r="M65" s="15" t="s">
        <v>14</v>
      </c>
    </row>
    <row r="66" spans="1:13" ht="15" customHeight="1" thickTop="1" thickBot="1">
      <c r="A66" s="182" t="s">
        <v>35</v>
      </c>
      <c r="B66" s="183"/>
      <c r="C66" s="183"/>
      <c r="D66" s="183"/>
      <c r="E66" s="183"/>
      <c r="F66" s="184"/>
      <c r="G66" s="36">
        <v>16</v>
      </c>
      <c r="H66" s="24" t="s">
        <v>14</v>
      </c>
      <c r="I66" s="24" t="s">
        <v>14</v>
      </c>
      <c r="J66" s="24" t="s">
        <v>14</v>
      </c>
      <c r="K66" s="24" t="s">
        <v>14</v>
      </c>
      <c r="L66" s="24" t="s">
        <v>14</v>
      </c>
      <c r="M66" s="24">
        <f>(M46+M53+M58+M64)/4</f>
        <v>1</v>
      </c>
    </row>
    <row r="67" spans="1:13" ht="15" customHeight="1" thickTop="1"/>
    <row r="68" spans="1:13" ht="15" customHeight="1" thickBot="1"/>
    <row r="69" spans="1:13" ht="15" customHeight="1" thickTop="1" thickBot="1">
      <c r="A69" s="2" t="s">
        <v>0</v>
      </c>
      <c r="B69" s="185" t="s">
        <v>37</v>
      </c>
      <c r="C69" s="186"/>
      <c r="D69" s="186"/>
      <c r="E69" s="186"/>
      <c r="F69" s="186"/>
      <c r="G69" s="187"/>
      <c r="H69" s="188"/>
      <c r="I69" s="189"/>
      <c r="J69" s="190"/>
      <c r="K69" s="3" t="s">
        <v>2</v>
      </c>
      <c r="L69" s="191">
        <v>45156</v>
      </c>
      <c r="M69" s="192"/>
    </row>
    <row r="70" spans="1:13" ht="15" customHeight="1">
      <c r="A70" s="173" t="s">
        <v>3</v>
      </c>
      <c r="B70" s="174"/>
      <c r="C70" s="174"/>
      <c r="D70" s="174"/>
      <c r="E70" s="174"/>
      <c r="F70" s="174"/>
      <c r="G70" s="175"/>
      <c r="H70" s="173"/>
      <c r="I70" s="174"/>
      <c r="J70" s="174"/>
      <c r="K70" s="174"/>
      <c r="L70" s="174"/>
      <c r="M70" s="175"/>
    </row>
    <row r="71" spans="1:13" ht="15" customHeight="1" thickBot="1">
      <c r="A71" s="176"/>
      <c r="B71" s="177"/>
      <c r="C71" s="177"/>
      <c r="D71" s="177"/>
      <c r="E71" s="177"/>
      <c r="F71" s="177"/>
      <c r="G71" s="178"/>
      <c r="H71" s="176"/>
      <c r="I71" s="177"/>
      <c r="J71" s="177"/>
      <c r="K71" s="177"/>
      <c r="L71" s="177"/>
      <c r="M71" s="178"/>
    </row>
    <row r="72" spans="1:13" ht="15" customHeight="1" thickBot="1">
      <c r="A72" s="4" t="s">
        <v>4</v>
      </c>
      <c r="B72" s="179" t="s">
        <v>5</v>
      </c>
      <c r="C72" s="180"/>
      <c r="D72" s="180"/>
      <c r="E72" s="180"/>
      <c r="F72" s="180"/>
      <c r="G72" s="181"/>
      <c r="H72" s="179" t="s">
        <v>5</v>
      </c>
      <c r="I72" s="180"/>
      <c r="J72" s="180"/>
      <c r="K72" s="180"/>
      <c r="L72" s="180"/>
      <c r="M72" s="181"/>
    </row>
    <row r="73" spans="1:13" ht="15" customHeight="1" thickTop="1" thickBot="1">
      <c r="A73" s="5" t="s">
        <v>6</v>
      </c>
      <c r="B73" s="6" t="s">
        <v>7</v>
      </c>
      <c r="C73" s="6" t="s">
        <v>8</v>
      </c>
      <c r="D73" s="6" t="s">
        <v>9</v>
      </c>
      <c r="E73" s="6" t="s">
        <v>10</v>
      </c>
      <c r="F73" s="6" t="s">
        <v>11</v>
      </c>
      <c r="G73" s="7" t="s">
        <v>12</v>
      </c>
      <c r="H73" s="8" t="s">
        <v>7</v>
      </c>
      <c r="I73" s="8" t="s">
        <v>8</v>
      </c>
      <c r="J73" s="8" t="s">
        <v>9</v>
      </c>
      <c r="K73" s="8" t="s">
        <v>10</v>
      </c>
      <c r="L73" s="8" t="s">
        <v>11</v>
      </c>
      <c r="M73" s="9" t="s">
        <v>12</v>
      </c>
    </row>
    <row r="74" spans="1:13" ht="15" customHeight="1" thickTop="1" thickBot="1">
      <c r="A74" s="10" t="s">
        <v>13</v>
      </c>
      <c r="B74" s="11"/>
      <c r="C74" s="11"/>
      <c r="D74" s="11"/>
      <c r="E74" s="11"/>
      <c r="F74" s="11">
        <v>16</v>
      </c>
      <c r="G74" s="12">
        <f>SUM(B74:F74)</f>
        <v>16</v>
      </c>
      <c r="H74" s="13">
        <f>IFERROR(B74/$G$74,0)</f>
        <v>0</v>
      </c>
      <c r="I74" s="13">
        <f t="shared" ref="I74:L76" si="10">IFERROR(C74/$G$74,0)</f>
        <v>0</v>
      </c>
      <c r="J74" s="13">
        <f t="shared" si="10"/>
        <v>0</v>
      </c>
      <c r="K74" s="13">
        <f t="shared" si="10"/>
        <v>0</v>
      </c>
      <c r="L74" s="13">
        <f>IFERROR(F74/$G$74,0)</f>
        <v>1</v>
      </c>
      <c r="M74" s="14" t="s">
        <v>14</v>
      </c>
    </row>
    <row r="75" spans="1:13" ht="15" customHeight="1" thickTop="1" thickBot="1">
      <c r="A75" s="10" t="s">
        <v>15</v>
      </c>
      <c r="B75" s="11"/>
      <c r="C75" s="11"/>
      <c r="D75" s="11"/>
      <c r="E75" s="11"/>
      <c r="F75" s="11">
        <v>16</v>
      </c>
      <c r="G75" s="12">
        <f>SUM(B75:F75)</f>
        <v>16</v>
      </c>
      <c r="H75" s="13">
        <f>IFERROR(B75/$G$74,0)</f>
        <v>0</v>
      </c>
      <c r="I75" s="13">
        <f t="shared" si="10"/>
        <v>0</v>
      </c>
      <c r="J75" s="13">
        <f t="shared" si="10"/>
        <v>0</v>
      </c>
      <c r="K75" s="13">
        <f t="shared" si="10"/>
        <v>0</v>
      </c>
      <c r="L75" s="13">
        <f t="shared" si="10"/>
        <v>1</v>
      </c>
      <c r="M75" s="15" t="s">
        <v>14</v>
      </c>
    </row>
    <row r="76" spans="1:13" ht="15" customHeight="1" thickTop="1" thickBot="1">
      <c r="A76" s="10" t="s">
        <v>16</v>
      </c>
      <c r="B76" s="11"/>
      <c r="C76" s="11"/>
      <c r="D76" s="11"/>
      <c r="E76" s="11"/>
      <c r="F76" s="11">
        <v>16</v>
      </c>
      <c r="G76" s="12">
        <f>SUM(B76:F76)</f>
        <v>16</v>
      </c>
      <c r="H76" s="13">
        <f>IFERROR(B76/$G$74,0)</f>
        <v>0</v>
      </c>
      <c r="I76" s="13">
        <f t="shared" si="10"/>
        <v>0</v>
      </c>
      <c r="J76" s="13">
        <f t="shared" si="10"/>
        <v>0</v>
      </c>
      <c r="K76" s="13">
        <f t="shared" si="10"/>
        <v>0</v>
      </c>
      <c r="L76" s="13">
        <f t="shared" si="10"/>
        <v>1</v>
      </c>
      <c r="M76" s="15" t="s">
        <v>14</v>
      </c>
    </row>
    <row r="77" spans="1:13" ht="15" customHeight="1" thickTop="1" thickBot="1">
      <c r="A77" s="16" t="s">
        <v>17</v>
      </c>
      <c r="B77" s="17">
        <f>IFERROR(AVERAGE(B74:B76),0)</f>
        <v>0</v>
      </c>
      <c r="C77" s="17">
        <f>IFERROR(AVERAGE(C74:C76),0)</f>
        <v>0</v>
      </c>
      <c r="D77" s="17">
        <f>IFERROR(AVERAGE(D74:D76),0)</f>
        <v>0</v>
      </c>
      <c r="E77" s="17">
        <f>IFERROR(AVERAGE(E74:E76),0)</f>
        <v>0</v>
      </c>
      <c r="F77" s="17">
        <f>IFERROR(AVERAGE(F74:F76),0)</f>
        <v>16</v>
      </c>
      <c r="G77" s="17">
        <f>SUM(AVERAGE(G74:G76))</f>
        <v>16</v>
      </c>
      <c r="H77" s="18">
        <f>AVERAGE(H74:H76)*0.2</f>
        <v>0</v>
      </c>
      <c r="I77" s="18">
        <f>AVERAGE(I74:I76)*0.4</f>
        <v>0</v>
      </c>
      <c r="J77" s="18">
        <f>AVERAGE(J74:J76)*0.6</f>
        <v>0</v>
      </c>
      <c r="K77" s="18">
        <f>AVERAGE(K74:K76)*0.8</f>
        <v>0</v>
      </c>
      <c r="L77" s="18">
        <f>AVERAGE(L74:L76)*1</f>
        <v>1</v>
      </c>
      <c r="M77" s="19">
        <f>SUM(H77:L77)</f>
        <v>1</v>
      </c>
    </row>
    <row r="78" spans="1:13" ht="15" customHeight="1" thickTop="1" thickBot="1">
      <c r="A78" s="20" t="s">
        <v>18</v>
      </c>
      <c r="B78" s="6" t="s">
        <v>7</v>
      </c>
      <c r="C78" s="6" t="s">
        <v>8</v>
      </c>
      <c r="D78" s="6" t="s">
        <v>9</v>
      </c>
      <c r="E78" s="6" t="s">
        <v>10</v>
      </c>
      <c r="F78" s="6"/>
      <c r="G78" s="7" t="s">
        <v>12</v>
      </c>
      <c r="H78" s="8" t="s">
        <v>7</v>
      </c>
      <c r="I78" s="8" t="s">
        <v>8</v>
      </c>
      <c r="J78" s="8" t="s">
        <v>9</v>
      </c>
      <c r="K78" s="8" t="s">
        <v>10</v>
      </c>
      <c r="L78" s="21" t="s">
        <v>11</v>
      </c>
      <c r="M78" s="7" t="s">
        <v>12</v>
      </c>
    </row>
    <row r="79" spans="1:13" ht="15" customHeight="1" thickTop="1" thickBot="1">
      <c r="A79" s="10" t="s">
        <v>19</v>
      </c>
      <c r="B79" s="11"/>
      <c r="C79" s="11"/>
      <c r="D79" s="11"/>
      <c r="E79" s="11"/>
      <c r="F79" s="11">
        <v>16</v>
      </c>
      <c r="G79" s="12">
        <f>SUM(B79:F79)</f>
        <v>16</v>
      </c>
      <c r="H79" s="13">
        <f t="shared" ref="H79:L83" si="11">IFERROR(B79/$G$79,0)</f>
        <v>0</v>
      </c>
      <c r="I79" s="13">
        <f t="shared" si="11"/>
        <v>0</v>
      </c>
      <c r="J79" s="13">
        <f t="shared" si="11"/>
        <v>0</v>
      </c>
      <c r="K79" s="13">
        <f t="shared" si="11"/>
        <v>0</v>
      </c>
      <c r="L79" s="13">
        <f t="shared" si="11"/>
        <v>1</v>
      </c>
      <c r="M79" s="15" t="s">
        <v>14</v>
      </c>
    </row>
    <row r="80" spans="1:13" ht="15" customHeight="1" thickTop="1" thickBot="1">
      <c r="A80" s="10" t="s">
        <v>20</v>
      </c>
      <c r="B80" s="11"/>
      <c r="C80" s="11"/>
      <c r="D80" s="11"/>
      <c r="E80" s="11"/>
      <c r="F80" s="11">
        <v>16</v>
      </c>
      <c r="G80" s="12">
        <f>SUM(B80:F80)</f>
        <v>16</v>
      </c>
      <c r="H80" s="13">
        <f t="shared" si="11"/>
        <v>0</v>
      </c>
      <c r="I80" s="13">
        <f t="shared" si="11"/>
        <v>0</v>
      </c>
      <c r="J80" s="13">
        <f t="shared" si="11"/>
        <v>0</v>
      </c>
      <c r="K80" s="13">
        <f t="shared" si="11"/>
        <v>0</v>
      </c>
      <c r="L80" s="13">
        <f t="shared" si="11"/>
        <v>1</v>
      </c>
      <c r="M80" s="15" t="s">
        <v>14</v>
      </c>
    </row>
    <row r="81" spans="1:13" ht="15" customHeight="1" thickTop="1" thickBot="1">
      <c r="A81" s="10" t="s">
        <v>21</v>
      </c>
      <c r="B81" s="11"/>
      <c r="C81" s="11"/>
      <c r="D81" s="11"/>
      <c r="E81" s="11"/>
      <c r="F81" s="11">
        <v>16</v>
      </c>
      <c r="G81" s="12">
        <f>SUM(B81:F81)</f>
        <v>16</v>
      </c>
      <c r="H81" s="13">
        <f t="shared" si="11"/>
        <v>0</v>
      </c>
      <c r="I81" s="13">
        <f t="shared" si="11"/>
        <v>0</v>
      </c>
      <c r="J81" s="13">
        <f t="shared" si="11"/>
        <v>0</v>
      </c>
      <c r="K81" s="13">
        <f t="shared" si="11"/>
        <v>0</v>
      </c>
      <c r="L81" s="13">
        <f t="shared" si="11"/>
        <v>1</v>
      </c>
      <c r="M81" s="15" t="s">
        <v>14</v>
      </c>
    </row>
    <row r="82" spans="1:13" ht="15" customHeight="1" thickTop="1" thickBot="1">
      <c r="A82" s="10" t="s">
        <v>22</v>
      </c>
      <c r="B82" s="11"/>
      <c r="C82" s="11"/>
      <c r="D82" s="11"/>
      <c r="E82" s="11"/>
      <c r="F82" s="11">
        <v>16</v>
      </c>
      <c r="G82" s="12">
        <f>SUM(B82:F82)</f>
        <v>16</v>
      </c>
      <c r="H82" s="13">
        <f t="shared" si="11"/>
        <v>0</v>
      </c>
      <c r="I82" s="13">
        <f t="shared" si="11"/>
        <v>0</v>
      </c>
      <c r="J82" s="13">
        <f t="shared" si="11"/>
        <v>0</v>
      </c>
      <c r="K82" s="13">
        <f t="shared" si="11"/>
        <v>0</v>
      </c>
      <c r="L82" s="13">
        <f t="shared" si="11"/>
        <v>1</v>
      </c>
      <c r="M82" s="15" t="s">
        <v>14</v>
      </c>
    </row>
    <row r="83" spans="1:13" ht="15" customHeight="1" thickTop="1" thickBot="1">
      <c r="A83" s="10" t="s">
        <v>23</v>
      </c>
      <c r="B83" s="11"/>
      <c r="C83" s="11"/>
      <c r="D83" s="11"/>
      <c r="E83" s="11"/>
      <c r="F83" s="11">
        <v>16</v>
      </c>
      <c r="G83" s="12">
        <f>SUM(B83:F83)</f>
        <v>16</v>
      </c>
      <c r="H83" s="13">
        <f t="shared" si="11"/>
        <v>0</v>
      </c>
      <c r="I83" s="13">
        <f t="shared" si="11"/>
        <v>0</v>
      </c>
      <c r="J83" s="13">
        <f t="shared" si="11"/>
        <v>0</v>
      </c>
      <c r="K83" s="13">
        <f t="shared" si="11"/>
        <v>0</v>
      </c>
      <c r="L83" s="13">
        <f t="shared" si="11"/>
        <v>1</v>
      </c>
      <c r="M83" s="15"/>
    </row>
    <row r="84" spans="1:13" ht="15" customHeight="1" thickTop="1" thickBot="1">
      <c r="A84" s="16" t="s">
        <v>24</v>
      </c>
      <c r="B84" s="17">
        <f>IFERROR(AVERAGE(B79:B83),0)</f>
        <v>0</v>
      </c>
      <c r="C84" s="17">
        <f>IFERROR(AVERAGE(C79:C83),0)</f>
        <v>0</v>
      </c>
      <c r="D84" s="17">
        <f>IFERROR(AVERAGE(D79:D83),0)</f>
        <v>0</v>
      </c>
      <c r="E84" s="17">
        <f>IFERROR(AVERAGE(E79:E83),0)</f>
        <v>0</v>
      </c>
      <c r="F84" s="17">
        <f>IFERROR(AVERAGE(F79:F83),0)</f>
        <v>16</v>
      </c>
      <c r="G84" s="17">
        <f>SUM(AVERAGE(G79:G83))</f>
        <v>16</v>
      </c>
      <c r="H84" s="19">
        <f>AVERAGE(H79:H83)*0.2</f>
        <v>0</v>
      </c>
      <c r="I84" s="19">
        <f>AVERAGE(I79:I83)*0.4</f>
        <v>0</v>
      </c>
      <c r="J84" s="19">
        <f>AVERAGE(J79:J83)*0.6</f>
        <v>0</v>
      </c>
      <c r="K84" s="19">
        <f>AVERAGE(K79:K83)*0.8</f>
        <v>0</v>
      </c>
      <c r="L84" s="22">
        <f>AVERAGE(L79:L83)*1</f>
        <v>1</v>
      </c>
      <c r="M84" s="19">
        <f>SUM(H84:L84)</f>
        <v>1</v>
      </c>
    </row>
    <row r="85" spans="1:13" ht="15" customHeight="1" thickTop="1" thickBot="1">
      <c r="A85" s="20" t="s">
        <v>25</v>
      </c>
      <c r="B85" s="6" t="s">
        <v>7</v>
      </c>
      <c r="C85" s="6" t="s">
        <v>8</v>
      </c>
      <c r="D85" s="6" t="s">
        <v>9</v>
      </c>
      <c r="E85" s="6" t="s">
        <v>10</v>
      </c>
      <c r="F85" s="6" t="s">
        <v>11</v>
      </c>
      <c r="G85" s="7" t="s">
        <v>12</v>
      </c>
      <c r="H85" s="8" t="s">
        <v>7</v>
      </c>
      <c r="I85" s="8" t="s">
        <v>8</v>
      </c>
      <c r="J85" s="8" t="s">
        <v>9</v>
      </c>
      <c r="K85" s="8" t="s">
        <v>10</v>
      </c>
      <c r="L85" s="21" t="s">
        <v>11</v>
      </c>
      <c r="M85" s="7" t="s">
        <v>12</v>
      </c>
    </row>
    <row r="86" spans="1:13" ht="15" customHeight="1" thickTop="1" thickBot="1">
      <c r="A86" s="10" t="s">
        <v>26</v>
      </c>
      <c r="B86" s="11"/>
      <c r="C86" s="11"/>
      <c r="D86" s="11"/>
      <c r="E86" s="11"/>
      <c r="F86" s="11">
        <v>16</v>
      </c>
      <c r="G86" s="12">
        <f>SUM(B86:F86)</f>
        <v>16</v>
      </c>
      <c r="H86" s="13">
        <f>IFERROR(B86/$G$86,0)</f>
        <v>0</v>
      </c>
      <c r="I86" s="13">
        <f t="shared" ref="I86:L88" si="12">IFERROR(C86/$G$86,0)</f>
        <v>0</v>
      </c>
      <c r="J86" s="13">
        <f t="shared" si="12"/>
        <v>0</v>
      </c>
      <c r="K86" s="13">
        <f t="shared" si="12"/>
        <v>0</v>
      </c>
      <c r="L86" s="13">
        <f t="shared" si="12"/>
        <v>1</v>
      </c>
      <c r="M86" s="15" t="s">
        <v>14</v>
      </c>
    </row>
    <row r="87" spans="1:13" ht="15" customHeight="1" thickTop="1" thickBot="1">
      <c r="A87" s="10" t="s">
        <v>27</v>
      </c>
      <c r="B87" s="11"/>
      <c r="C87" s="11"/>
      <c r="D87" s="11"/>
      <c r="E87" s="11"/>
      <c r="F87" s="11">
        <v>16</v>
      </c>
      <c r="G87" s="12">
        <f>SUM(B87:F87)</f>
        <v>16</v>
      </c>
      <c r="H87" s="13">
        <f>IFERROR(B87/$G$86,0)</f>
        <v>0</v>
      </c>
      <c r="I87" s="13">
        <f t="shared" si="12"/>
        <v>0</v>
      </c>
      <c r="J87" s="13">
        <f t="shared" si="12"/>
        <v>0</v>
      </c>
      <c r="K87" s="13">
        <f t="shared" si="12"/>
        <v>0</v>
      </c>
      <c r="L87" s="13">
        <f t="shared" si="12"/>
        <v>1</v>
      </c>
      <c r="M87" s="15" t="s">
        <v>14</v>
      </c>
    </row>
    <row r="88" spans="1:13" ht="15" customHeight="1" thickTop="1" thickBot="1">
      <c r="A88" s="10" t="s">
        <v>28</v>
      </c>
      <c r="B88" s="11"/>
      <c r="C88" s="11"/>
      <c r="D88" s="11"/>
      <c r="E88" s="11"/>
      <c r="F88" s="11">
        <v>16</v>
      </c>
      <c r="G88" s="12">
        <f>SUM(B88:F88)</f>
        <v>16</v>
      </c>
      <c r="H88" s="13">
        <f>IFERROR(B88/$G$86,0)</f>
        <v>0</v>
      </c>
      <c r="I88" s="13">
        <f t="shared" si="12"/>
        <v>0</v>
      </c>
      <c r="J88" s="13">
        <f t="shared" si="12"/>
        <v>0</v>
      </c>
      <c r="K88" s="13">
        <f t="shared" si="12"/>
        <v>0</v>
      </c>
      <c r="L88" s="13">
        <f t="shared" si="12"/>
        <v>1</v>
      </c>
      <c r="M88" s="15" t="s">
        <v>14</v>
      </c>
    </row>
    <row r="89" spans="1:13" ht="15" customHeight="1" thickTop="1" thickBot="1">
      <c r="A89" s="16" t="s">
        <v>24</v>
      </c>
      <c r="B89" s="17">
        <f>IFERROR(AVERAGE(B86:B88),0)</f>
        <v>0</v>
      </c>
      <c r="C89" s="17">
        <f>IFERROR(AVERAGE(C86:C88),0)</f>
        <v>0</v>
      </c>
      <c r="D89" s="23">
        <f>IFERROR(AVERAGE(D86:D88),0)</f>
        <v>0</v>
      </c>
      <c r="E89" s="23">
        <f>IFERROR(AVERAGE(E86:E88),0)</f>
        <v>0</v>
      </c>
      <c r="F89" s="23">
        <f>IFERROR(AVERAGE(F86:F88),0)</f>
        <v>16</v>
      </c>
      <c r="G89" s="23">
        <f>SUM(AVERAGE(G86:G88))</f>
        <v>16</v>
      </c>
      <c r="H89" s="19">
        <f>AVERAGE(H86:H88)*0.2</f>
        <v>0</v>
      </c>
      <c r="I89" s="19">
        <f>AVERAGE(I86:I88)*0.4</f>
        <v>0</v>
      </c>
      <c r="J89" s="19">
        <f>AVERAGE(J86:J88)*0.6</f>
        <v>0</v>
      </c>
      <c r="K89" s="19">
        <f>AVERAGE(K86:K88)*0.8</f>
        <v>0</v>
      </c>
      <c r="L89" s="22">
        <f>AVERAGE(L86:L88)*1</f>
        <v>1</v>
      </c>
      <c r="M89" s="24">
        <f>SUM(H89:L89)</f>
        <v>1</v>
      </c>
    </row>
    <row r="90" spans="1:13" ht="15" customHeight="1" thickTop="1" thickBot="1">
      <c r="A90" s="5" t="s">
        <v>29</v>
      </c>
      <c r="B90" s="6" t="s">
        <v>7</v>
      </c>
      <c r="C90" s="6" t="s">
        <v>8</v>
      </c>
      <c r="D90" s="6" t="s">
        <v>9</v>
      </c>
      <c r="E90" s="6" t="s">
        <v>10</v>
      </c>
      <c r="F90" s="6" t="s">
        <v>11</v>
      </c>
      <c r="G90" s="7" t="s">
        <v>12</v>
      </c>
      <c r="H90" s="8" t="s">
        <v>7</v>
      </c>
      <c r="I90" s="8" t="s">
        <v>8</v>
      </c>
      <c r="J90" s="8" t="s">
        <v>9</v>
      </c>
      <c r="K90" s="8" t="s">
        <v>10</v>
      </c>
      <c r="L90" s="21" t="s">
        <v>11</v>
      </c>
      <c r="M90" s="7" t="s">
        <v>12</v>
      </c>
    </row>
    <row r="91" spans="1:13" ht="15" customHeight="1" thickTop="1" thickBot="1">
      <c r="A91" s="25" t="s">
        <v>30</v>
      </c>
      <c r="B91" s="26"/>
      <c r="C91" s="26"/>
      <c r="D91" s="26"/>
      <c r="E91" s="11"/>
      <c r="F91" s="11">
        <v>16</v>
      </c>
      <c r="G91" s="27">
        <f t="shared" ref="G91:G96" si="13">SUM(B91:F91)</f>
        <v>16</v>
      </c>
      <c r="H91" s="28">
        <f>IFERROR(B91/$G$91,0)</f>
        <v>0</v>
      </c>
      <c r="I91" s="28">
        <f t="shared" ref="I91:L94" si="14">IFERROR(C91/$G$91,0)</f>
        <v>0</v>
      </c>
      <c r="J91" s="28">
        <f t="shared" si="14"/>
        <v>0</v>
      </c>
      <c r="K91" s="28">
        <f t="shared" si="14"/>
        <v>0</v>
      </c>
      <c r="L91" s="28">
        <f t="shared" si="14"/>
        <v>1</v>
      </c>
      <c r="M91" s="15" t="s">
        <v>14</v>
      </c>
    </row>
    <row r="92" spans="1:13" ht="15" customHeight="1" thickTop="1" thickBot="1">
      <c r="A92" s="25" t="s">
        <v>31</v>
      </c>
      <c r="B92" s="26"/>
      <c r="C92" s="26"/>
      <c r="D92" s="26"/>
      <c r="E92" s="11"/>
      <c r="F92" s="11">
        <v>16</v>
      </c>
      <c r="G92" s="27">
        <f t="shared" si="13"/>
        <v>16</v>
      </c>
      <c r="H92" s="28">
        <f>IFERROR(B92/$G$91,0)</f>
        <v>0</v>
      </c>
      <c r="I92" s="28">
        <f t="shared" si="14"/>
        <v>0</v>
      </c>
      <c r="J92" s="28">
        <f t="shared" si="14"/>
        <v>0</v>
      </c>
      <c r="K92" s="28">
        <f t="shared" si="14"/>
        <v>0</v>
      </c>
      <c r="L92" s="28">
        <f t="shared" si="14"/>
        <v>1</v>
      </c>
      <c r="M92" s="15" t="s">
        <v>14</v>
      </c>
    </row>
    <row r="93" spans="1:13" ht="15" customHeight="1" thickTop="1" thickBot="1">
      <c r="A93" s="25" t="s">
        <v>32</v>
      </c>
      <c r="B93" s="26"/>
      <c r="C93" s="26"/>
      <c r="D93" s="26"/>
      <c r="E93" s="11"/>
      <c r="F93" s="11">
        <v>16</v>
      </c>
      <c r="G93" s="27">
        <f t="shared" si="13"/>
        <v>16</v>
      </c>
      <c r="H93" s="28">
        <f>IFERROR(B93/$G$91,0)</f>
        <v>0</v>
      </c>
      <c r="I93" s="28">
        <f t="shared" si="14"/>
        <v>0</v>
      </c>
      <c r="J93" s="28">
        <f t="shared" si="14"/>
        <v>0</v>
      </c>
      <c r="K93" s="28">
        <f t="shared" si="14"/>
        <v>0</v>
      </c>
      <c r="L93" s="28">
        <f t="shared" si="14"/>
        <v>1</v>
      </c>
      <c r="M93" s="15" t="s">
        <v>14</v>
      </c>
    </row>
    <row r="94" spans="1:13" ht="15" customHeight="1" thickTop="1" thickBot="1">
      <c r="A94" s="25" t="s">
        <v>33</v>
      </c>
      <c r="B94" s="26"/>
      <c r="C94" s="26"/>
      <c r="D94" s="26"/>
      <c r="E94" s="11"/>
      <c r="F94" s="11">
        <v>16</v>
      </c>
      <c r="G94" s="27">
        <f t="shared" si="13"/>
        <v>16</v>
      </c>
      <c r="H94" s="28">
        <f>IFERROR(B94/$G$91,0)</f>
        <v>0</v>
      </c>
      <c r="I94" s="28">
        <f t="shared" si="14"/>
        <v>0</v>
      </c>
      <c r="J94" s="28">
        <f t="shared" si="14"/>
        <v>0</v>
      </c>
      <c r="K94" s="28">
        <f t="shared" si="14"/>
        <v>0</v>
      </c>
      <c r="L94" s="28">
        <f t="shared" si="14"/>
        <v>1</v>
      </c>
      <c r="M94" s="15" t="s">
        <v>14</v>
      </c>
    </row>
    <row r="95" spans="1:13" ht="15" customHeight="1" thickTop="1" thickBot="1">
      <c r="A95" s="29" t="s">
        <v>24</v>
      </c>
      <c r="B95" s="30">
        <f>IFERROR(AVERAGE(B91:B94),0)</f>
        <v>0</v>
      </c>
      <c r="C95" s="30">
        <f>IFERROR(AVERAGE(C91:C94),0)</f>
        <v>0</v>
      </c>
      <c r="D95" s="30">
        <f>IFERROR(AVERAGE(D91:D94),0)</f>
        <v>0</v>
      </c>
      <c r="E95" s="30">
        <f>IFERROR(AVERAGE(E91:E94),0)</f>
        <v>0</v>
      </c>
      <c r="F95" s="30">
        <f>IFERROR(AVERAGE(F91:F94),0)</f>
        <v>16</v>
      </c>
      <c r="G95" s="30">
        <f>SUM(AVERAGE(G91:G94))</f>
        <v>16</v>
      </c>
      <c r="H95" s="24">
        <f>AVERAGE(H91:H94)*0.2</f>
        <v>0</v>
      </c>
      <c r="I95" s="24">
        <f>AVERAGE(I91:I94)*0.4</f>
        <v>0</v>
      </c>
      <c r="J95" s="24">
        <f>AVERAGE(J91:J94)*0.6</f>
        <v>0</v>
      </c>
      <c r="K95" s="24">
        <f>AVERAGE(K91:K94)*0.8</f>
        <v>0</v>
      </c>
      <c r="L95" s="31">
        <f>AVERAGE(L91:L94)*1</f>
        <v>1</v>
      </c>
      <c r="M95" s="24">
        <f>SUM(H95:L95)</f>
        <v>1</v>
      </c>
    </row>
    <row r="96" spans="1:13" ht="15" customHeight="1" thickTop="1" thickBot="1">
      <c r="A96" s="32" t="s">
        <v>34</v>
      </c>
      <c r="B96" s="33"/>
      <c r="C96" s="33"/>
      <c r="D96" s="33"/>
      <c r="E96" s="33"/>
      <c r="F96" s="33"/>
      <c r="G96" s="34">
        <f t="shared" si="13"/>
        <v>0</v>
      </c>
      <c r="H96" s="35">
        <f>IFERROR(B96/$G$96,0)</f>
        <v>0</v>
      </c>
      <c r="I96" s="35">
        <f>IFERROR(C96/$G$96,0)</f>
        <v>0</v>
      </c>
      <c r="J96" s="35">
        <f>IFERROR(D96/$G$96,0)</f>
        <v>0</v>
      </c>
      <c r="K96" s="35">
        <f>IFERROR(E96/$G$96,0)</f>
        <v>0</v>
      </c>
      <c r="L96" s="35">
        <f>IFERROR(F96/$G$96,0)</f>
        <v>0</v>
      </c>
      <c r="M96" s="15" t="s">
        <v>14</v>
      </c>
    </row>
    <row r="97" spans="1:13" ht="15" customHeight="1" thickTop="1" thickBot="1">
      <c r="A97" s="182" t="s">
        <v>35</v>
      </c>
      <c r="B97" s="183"/>
      <c r="C97" s="183"/>
      <c r="D97" s="183"/>
      <c r="E97" s="183"/>
      <c r="F97" s="184"/>
      <c r="G97" s="36">
        <v>16</v>
      </c>
      <c r="H97" s="24" t="s">
        <v>14</v>
      </c>
      <c r="I97" s="24" t="s">
        <v>14</v>
      </c>
      <c r="J97" s="24" t="s">
        <v>14</v>
      </c>
      <c r="K97" s="24" t="s">
        <v>14</v>
      </c>
      <c r="L97" s="24" t="s">
        <v>14</v>
      </c>
      <c r="M97" s="24">
        <f>(M77+M84+M89+M95)/4</f>
        <v>1</v>
      </c>
    </row>
    <row r="98" spans="1:13" ht="15" customHeight="1" thickTop="1"/>
    <row r="99" spans="1:13" ht="15" customHeight="1" thickBot="1"/>
    <row r="100" spans="1:13" ht="15" customHeight="1" thickTop="1" thickBot="1">
      <c r="A100" s="2" t="s">
        <v>0</v>
      </c>
      <c r="B100" s="185" t="s">
        <v>38</v>
      </c>
      <c r="C100" s="186"/>
      <c r="D100" s="186"/>
      <c r="E100" s="186"/>
      <c r="F100" s="186"/>
      <c r="G100" s="187"/>
      <c r="H100" s="188"/>
      <c r="I100" s="189"/>
      <c r="J100" s="190"/>
      <c r="K100" s="3" t="s">
        <v>2</v>
      </c>
      <c r="L100" s="191">
        <v>45125</v>
      </c>
      <c r="M100" s="192"/>
    </row>
    <row r="101" spans="1:13" ht="15" customHeight="1">
      <c r="A101" s="173" t="s">
        <v>3</v>
      </c>
      <c r="B101" s="174"/>
      <c r="C101" s="174"/>
      <c r="D101" s="174"/>
      <c r="E101" s="174"/>
      <c r="F101" s="174"/>
      <c r="G101" s="175"/>
      <c r="H101" s="173"/>
      <c r="I101" s="174"/>
      <c r="J101" s="174"/>
      <c r="K101" s="174"/>
      <c r="L101" s="174"/>
      <c r="M101" s="175"/>
    </row>
    <row r="102" spans="1:13" ht="15" customHeight="1" thickBot="1">
      <c r="A102" s="176"/>
      <c r="B102" s="177"/>
      <c r="C102" s="177"/>
      <c r="D102" s="177"/>
      <c r="E102" s="177"/>
      <c r="F102" s="177"/>
      <c r="G102" s="178"/>
      <c r="H102" s="176"/>
      <c r="I102" s="177"/>
      <c r="J102" s="177"/>
      <c r="K102" s="177"/>
      <c r="L102" s="177"/>
      <c r="M102" s="178"/>
    </row>
    <row r="103" spans="1:13" ht="15" customHeight="1" thickBot="1">
      <c r="A103" s="4" t="s">
        <v>4</v>
      </c>
      <c r="B103" s="179" t="s">
        <v>5</v>
      </c>
      <c r="C103" s="180"/>
      <c r="D103" s="180"/>
      <c r="E103" s="180"/>
      <c r="F103" s="180"/>
      <c r="G103" s="181"/>
      <c r="H103" s="179" t="s">
        <v>5</v>
      </c>
      <c r="I103" s="180"/>
      <c r="J103" s="180"/>
      <c r="K103" s="180"/>
      <c r="L103" s="180"/>
      <c r="M103" s="181"/>
    </row>
    <row r="104" spans="1:13" ht="15" customHeight="1" thickTop="1" thickBot="1">
      <c r="A104" s="5" t="s">
        <v>6</v>
      </c>
      <c r="B104" s="6" t="s">
        <v>7</v>
      </c>
      <c r="C104" s="6" t="s">
        <v>8</v>
      </c>
      <c r="D104" s="6" t="s">
        <v>9</v>
      </c>
      <c r="E104" s="6" t="s">
        <v>10</v>
      </c>
      <c r="F104" s="6" t="s">
        <v>11</v>
      </c>
      <c r="G104" s="7" t="s">
        <v>12</v>
      </c>
      <c r="H104" s="8" t="s">
        <v>7</v>
      </c>
      <c r="I104" s="8" t="s">
        <v>8</v>
      </c>
      <c r="J104" s="8" t="s">
        <v>9</v>
      </c>
      <c r="K104" s="8" t="s">
        <v>10</v>
      </c>
      <c r="L104" s="8" t="s">
        <v>11</v>
      </c>
      <c r="M104" s="9" t="s">
        <v>12</v>
      </c>
    </row>
    <row r="105" spans="1:13" ht="15" customHeight="1" thickTop="1" thickBot="1">
      <c r="A105" s="10" t="s">
        <v>13</v>
      </c>
      <c r="B105" s="11"/>
      <c r="C105" s="11"/>
      <c r="D105" s="11"/>
      <c r="E105" s="11"/>
      <c r="F105" s="11">
        <v>18</v>
      </c>
      <c r="G105" s="12">
        <f>SUM(B105:F105)</f>
        <v>18</v>
      </c>
      <c r="H105" s="13">
        <f>IFERROR(B105/$G$105,0)</f>
        <v>0</v>
      </c>
      <c r="I105" s="13">
        <f t="shared" ref="I105:L107" si="15">IFERROR(C105/$G$105,0)</f>
        <v>0</v>
      </c>
      <c r="J105" s="13">
        <f t="shared" si="15"/>
        <v>0</v>
      </c>
      <c r="K105" s="13">
        <f t="shared" si="15"/>
        <v>0</v>
      </c>
      <c r="L105" s="13">
        <f>IFERROR(F105/$G$105,0)</f>
        <v>1</v>
      </c>
      <c r="M105" s="14" t="s">
        <v>14</v>
      </c>
    </row>
    <row r="106" spans="1:13" ht="15" customHeight="1" thickTop="1" thickBot="1">
      <c r="A106" s="10" t="s">
        <v>15</v>
      </c>
      <c r="B106" s="11"/>
      <c r="C106" s="11"/>
      <c r="D106" s="11"/>
      <c r="E106" s="11"/>
      <c r="F106" s="11">
        <v>18</v>
      </c>
      <c r="G106" s="12">
        <f>SUM(B106:F106)</f>
        <v>18</v>
      </c>
      <c r="H106" s="13">
        <f>IFERROR(B106/$G$105,0)</f>
        <v>0</v>
      </c>
      <c r="I106" s="13">
        <f t="shared" si="15"/>
        <v>0</v>
      </c>
      <c r="J106" s="13">
        <f t="shared" si="15"/>
        <v>0</v>
      </c>
      <c r="K106" s="13">
        <f t="shared" si="15"/>
        <v>0</v>
      </c>
      <c r="L106" s="13">
        <f t="shared" si="15"/>
        <v>1</v>
      </c>
      <c r="M106" s="15" t="s">
        <v>14</v>
      </c>
    </row>
    <row r="107" spans="1:13" ht="15" customHeight="1" thickTop="1" thickBot="1">
      <c r="A107" s="10" t="s">
        <v>16</v>
      </c>
      <c r="B107" s="11"/>
      <c r="C107" s="11"/>
      <c r="D107" s="11"/>
      <c r="E107" s="11"/>
      <c r="F107" s="11">
        <v>18</v>
      </c>
      <c r="G107" s="12">
        <f>SUM(B107:F107)</f>
        <v>18</v>
      </c>
      <c r="H107" s="13">
        <f>IFERROR(B107/$G$105,0)</f>
        <v>0</v>
      </c>
      <c r="I107" s="13">
        <f t="shared" si="15"/>
        <v>0</v>
      </c>
      <c r="J107" s="13">
        <f t="shared" si="15"/>
        <v>0</v>
      </c>
      <c r="K107" s="13">
        <f t="shared" si="15"/>
        <v>0</v>
      </c>
      <c r="L107" s="13">
        <f t="shared" si="15"/>
        <v>1</v>
      </c>
      <c r="M107" s="15" t="s">
        <v>14</v>
      </c>
    </row>
    <row r="108" spans="1:13" ht="15" customHeight="1" thickTop="1" thickBot="1">
      <c r="A108" s="16" t="s">
        <v>17</v>
      </c>
      <c r="B108" s="17">
        <f>IFERROR(AVERAGE(B105:B107),0)</f>
        <v>0</v>
      </c>
      <c r="C108" s="17">
        <f>IFERROR(AVERAGE(C105:C107),0)</f>
        <v>0</v>
      </c>
      <c r="D108" s="17">
        <f>IFERROR(AVERAGE(D105:D107),0)</f>
        <v>0</v>
      </c>
      <c r="E108" s="17">
        <f>IFERROR(AVERAGE(E105:E107),0)</f>
        <v>0</v>
      </c>
      <c r="F108" s="17">
        <f>IFERROR(AVERAGE(F105:F107),0)</f>
        <v>18</v>
      </c>
      <c r="G108" s="17">
        <f>SUM(AVERAGE(G105:G107))</f>
        <v>18</v>
      </c>
      <c r="H108" s="18">
        <f>AVERAGE(H105:H107)*0.2</f>
        <v>0</v>
      </c>
      <c r="I108" s="18">
        <f>AVERAGE(I105:I107)*0.4</f>
        <v>0</v>
      </c>
      <c r="J108" s="18">
        <f>AVERAGE(J105:J107)*0.6</f>
        <v>0</v>
      </c>
      <c r="K108" s="18">
        <f>AVERAGE(K105:K107)*0.8</f>
        <v>0</v>
      </c>
      <c r="L108" s="18">
        <f>AVERAGE(L105:L107)*1</f>
        <v>1</v>
      </c>
      <c r="M108" s="19">
        <f>SUM(H108:L108)</f>
        <v>1</v>
      </c>
    </row>
    <row r="109" spans="1:13" ht="15" customHeight="1" thickTop="1" thickBot="1">
      <c r="A109" s="20" t="s">
        <v>18</v>
      </c>
      <c r="B109" s="6" t="s">
        <v>7</v>
      </c>
      <c r="C109" s="6" t="s">
        <v>8</v>
      </c>
      <c r="D109" s="6" t="s">
        <v>9</v>
      </c>
      <c r="E109" s="6" t="s">
        <v>10</v>
      </c>
      <c r="F109" s="6"/>
      <c r="G109" s="7" t="s">
        <v>12</v>
      </c>
      <c r="H109" s="8" t="s">
        <v>7</v>
      </c>
      <c r="I109" s="8" t="s">
        <v>8</v>
      </c>
      <c r="J109" s="8" t="s">
        <v>9</v>
      </c>
      <c r="K109" s="8" t="s">
        <v>10</v>
      </c>
      <c r="L109" s="21" t="s">
        <v>11</v>
      </c>
      <c r="M109" s="7" t="s">
        <v>12</v>
      </c>
    </row>
    <row r="110" spans="1:13" ht="15" customHeight="1" thickTop="1" thickBot="1">
      <c r="A110" s="10" t="s">
        <v>19</v>
      </c>
      <c r="B110" s="11"/>
      <c r="C110" s="11"/>
      <c r="D110" s="11"/>
      <c r="E110" s="11"/>
      <c r="F110" s="11">
        <v>18</v>
      </c>
      <c r="G110" s="12">
        <f>SUM(B110:F110)</f>
        <v>18</v>
      </c>
      <c r="H110" s="13">
        <f t="shared" ref="H110:L114" si="16">IFERROR(B110/$G$110,0)</f>
        <v>0</v>
      </c>
      <c r="I110" s="13">
        <f t="shared" si="16"/>
        <v>0</v>
      </c>
      <c r="J110" s="13">
        <f t="shared" si="16"/>
        <v>0</v>
      </c>
      <c r="K110" s="13">
        <f t="shared" si="16"/>
        <v>0</v>
      </c>
      <c r="L110" s="13">
        <f t="shared" si="16"/>
        <v>1</v>
      </c>
      <c r="M110" s="15" t="s">
        <v>14</v>
      </c>
    </row>
    <row r="111" spans="1:13" ht="15" customHeight="1" thickTop="1" thickBot="1">
      <c r="A111" s="10" t="s">
        <v>20</v>
      </c>
      <c r="B111" s="11"/>
      <c r="C111" s="11"/>
      <c r="D111" s="11"/>
      <c r="E111" s="11"/>
      <c r="F111" s="11">
        <v>18</v>
      </c>
      <c r="G111" s="12">
        <f>SUM(B111:F111)</f>
        <v>18</v>
      </c>
      <c r="H111" s="13">
        <f t="shared" si="16"/>
        <v>0</v>
      </c>
      <c r="I111" s="13">
        <f t="shared" si="16"/>
        <v>0</v>
      </c>
      <c r="J111" s="13">
        <f t="shared" si="16"/>
        <v>0</v>
      </c>
      <c r="K111" s="13">
        <f t="shared" si="16"/>
        <v>0</v>
      </c>
      <c r="L111" s="13">
        <f t="shared" si="16"/>
        <v>1</v>
      </c>
      <c r="M111" s="15" t="s">
        <v>14</v>
      </c>
    </row>
    <row r="112" spans="1:13" ht="15" customHeight="1" thickTop="1" thickBot="1">
      <c r="A112" s="10" t="s">
        <v>21</v>
      </c>
      <c r="B112" s="11"/>
      <c r="C112" s="11"/>
      <c r="D112" s="11"/>
      <c r="E112" s="11"/>
      <c r="F112" s="11">
        <v>18</v>
      </c>
      <c r="G112" s="12">
        <f>SUM(B112:F112)</f>
        <v>18</v>
      </c>
      <c r="H112" s="13">
        <f t="shared" si="16"/>
        <v>0</v>
      </c>
      <c r="I112" s="13">
        <f t="shared" si="16"/>
        <v>0</v>
      </c>
      <c r="J112" s="13">
        <f t="shared" si="16"/>
        <v>0</v>
      </c>
      <c r="K112" s="13">
        <f t="shared" si="16"/>
        <v>0</v>
      </c>
      <c r="L112" s="13">
        <f t="shared" si="16"/>
        <v>1</v>
      </c>
      <c r="M112" s="15" t="s">
        <v>14</v>
      </c>
    </row>
    <row r="113" spans="1:13" ht="15" customHeight="1" thickTop="1" thickBot="1">
      <c r="A113" s="10" t="s">
        <v>22</v>
      </c>
      <c r="B113" s="11"/>
      <c r="C113" s="11"/>
      <c r="D113" s="11"/>
      <c r="E113" s="11"/>
      <c r="F113" s="11">
        <v>18</v>
      </c>
      <c r="G113" s="12">
        <f>SUM(B113:F113)</f>
        <v>18</v>
      </c>
      <c r="H113" s="13">
        <f t="shared" si="16"/>
        <v>0</v>
      </c>
      <c r="I113" s="13">
        <f t="shared" si="16"/>
        <v>0</v>
      </c>
      <c r="J113" s="13">
        <f t="shared" si="16"/>
        <v>0</v>
      </c>
      <c r="K113" s="13">
        <f t="shared" si="16"/>
        <v>0</v>
      </c>
      <c r="L113" s="13">
        <f t="shared" si="16"/>
        <v>1</v>
      </c>
      <c r="M113" s="15" t="s">
        <v>14</v>
      </c>
    </row>
    <row r="114" spans="1:13" ht="15" customHeight="1" thickTop="1" thickBot="1">
      <c r="A114" s="10" t="s">
        <v>23</v>
      </c>
      <c r="B114" s="11"/>
      <c r="C114" s="11"/>
      <c r="D114" s="11"/>
      <c r="E114" s="11"/>
      <c r="F114" s="11">
        <v>18</v>
      </c>
      <c r="G114" s="12">
        <f>SUM(B114:F114)</f>
        <v>18</v>
      </c>
      <c r="H114" s="13">
        <f t="shared" si="16"/>
        <v>0</v>
      </c>
      <c r="I114" s="13">
        <f t="shared" si="16"/>
        <v>0</v>
      </c>
      <c r="J114" s="13">
        <f t="shared" si="16"/>
        <v>0</v>
      </c>
      <c r="K114" s="13">
        <f t="shared" si="16"/>
        <v>0</v>
      </c>
      <c r="L114" s="13">
        <f t="shared" si="16"/>
        <v>1</v>
      </c>
      <c r="M114" s="15"/>
    </row>
    <row r="115" spans="1:13" ht="15" customHeight="1" thickTop="1" thickBot="1">
      <c r="A115" s="16" t="s">
        <v>24</v>
      </c>
      <c r="B115" s="17">
        <f>IFERROR(AVERAGE(B110:B114),0)</f>
        <v>0</v>
      </c>
      <c r="C115" s="17">
        <f>IFERROR(AVERAGE(C110:C114),0)</f>
        <v>0</v>
      </c>
      <c r="D115" s="17">
        <f>IFERROR(AVERAGE(D110:D114),0)</f>
        <v>0</v>
      </c>
      <c r="E115" s="17">
        <f>IFERROR(AVERAGE(E110:E114),0)</f>
        <v>0</v>
      </c>
      <c r="F115" s="17">
        <f>IFERROR(AVERAGE(F110:F114),0)</f>
        <v>18</v>
      </c>
      <c r="G115" s="17">
        <f>SUM(AVERAGE(G110:G114))</f>
        <v>18</v>
      </c>
      <c r="H115" s="19">
        <f>AVERAGE(H110:H114)*0.2</f>
        <v>0</v>
      </c>
      <c r="I115" s="19">
        <f>AVERAGE(I110:I114)*0.4</f>
        <v>0</v>
      </c>
      <c r="J115" s="19">
        <f>AVERAGE(J110:J114)*0.6</f>
        <v>0</v>
      </c>
      <c r="K115" s="19">
        <f>AVERAGE(K110:K114)*0.8</f>
        <v>0</v>
      </c>
      <c r="L115" s="22">
        <f>AVERAGE(L110:L114)*1</f>
        <v>1</v>
      </c>
      <c r="M115" s="19">
        <f>SUM(H115:L115)</f>
        <v>1</v>
      </c>
    </row>
    <row r="116" spans="1:13" ht="15" customHeight="1" thickTop="1" thickBot="1">
      <c r="A116" s="20" t="s">
        <v>25</v>
      </c>
      <c r="B116" s="6" t="s">
        <v>7</v>
      </c>
      <c r="C116" s="6" t="s">
        <v>8</v>
      </c>
      <c r="D116" s="6" t="s">
        <v>9</v>
      </c>
      <c r="E116" s="6" t="s">
        <v>10</v>
      </c>
      <c r="F116" s="6" t="s">
        <v>11</v>
      </c>
      <c r="G116" s="7" t="s">
        <v>12</v>
      </c>
      <c r="H116" s="8" t="s">
        <v>7</v>
      </c>
      <c r="I116" s="8" t="s">
        <v>8</v>
      </c>
      <c r="J116" s="8" t="s">
        <v>9</v>
      </c>
      <c r="K116" s="8" t="s">
        <v>10</v>
      </c>
      <c r="L116" s="21" t="s">
        <v>11</v>
      </c>
      <c r="M116" s="7" t="s">
        <v>12</v>
      </c>
    </row>
    <row r="117" spans="1:13" ht="15" customHeight="1" thickTop="1" thickBot="1">
      <c r="A117" s="10" t="s">
        <v>26</v>
      </c>
      <c r="B117" s="11"/>
      <c r="C117" s="11"/>
      <c r="D117" s="11"/>
      <c r="E117" s="11"/>
      <c r="F117" s="11">
        <v>18</v>
      </c>
      <c r="G117" s="12">
        <f>SUM(B117:F117)</f>
        <v>18</v>
      </c>
      <c r="H117" s="13">
        <f>IFERROR(B117/$G$117,0)</f>
        <v>0</v>
      </c>
      <c r="I117" s="13">
        <f t="shared" ref="I117:L119" si="17">IFERROR(C117/$G$117,0)</f>
        <v>0</v>
      </c>
      <c r="J117" s="13">
        <f t="shared" si="17"/>
        <v>0</v>
      </c>
      <c r="K117" s="13">
        <f t="shared" si="17"/>
        <v>0</v>
      </c>
      <c r="L117" s="13">
        <f t="shared" si="17"/>
        <v>1</v>
      </c>
      <c r="M117" s="15" t="s">
        <v>14</v>
      </c>
    </row>
    <row r="118" spans="1:13" ht="15" customHeight="1" thickTop="1" thickBot="1">
      <c r="A118" s="10" t="s">
        <v>27</v>
      </c>
      <c r="B118" s="11"/>
      <c r="C118" s="11"/>
      <c r="D118" s="11"/>
      <c r="E118" s="11"/>
      <c r="F118" s="11">
        <v>18</v>
      </c>
      <c r="G118" s="12">
        <f>SUM(B118:F118)</f>
        <v>18</v>
      </c>
      <c r="H118" s="13">
        <f>IFERROR(B118/$G$117,0)</f>
        <v>0</v>
      </c>
      <c r="I118" s="13">
        <f t="shared" si="17"/>
        <v>0</v>
      </c>
      <c r="J118" s="13">
        <f t="shared" si="17"/>
        <v>0</v>
      </c>
      <c r="K118" s="13">
        <f t="shared" si="17"/>
        <v>0</v>
      </c>
      <c r="L118" s="13">
        <f t="shared" si="17"/>
        <v>1</v>
      </c>
      <c r="M118" s="15" t="s">
        <v>14</v>
      </c>
    </row>
    <row r="119" spans="1:13" ht="15" customHeight="1" thickTop="1" thickBot="1">
      <c r="A119" s="10" t="s">
        <v>28</v>
      </c>
      <c r="B119" s="11"/>
      <c r="C119" s="11"/>
      <c r="D119" s="11"/>
      <c r="E119" s="11"/>
      <c r="F119" s="11">
        <v>18</v>
      </c>
      <c r="G119" s="12">
        <f>SUM(B119:F119)</f>
        <v>18</v>
      </c>
      <c r="H119" s="13">
        <f>IFERROR(B119/$G$117,0)</f>
        <v>0</v>
      </c>
      <c r="I119" s="13">
        <f t="shared" si="17"/>
        <v>0</v>
      </c>
      <c r="J119" s="13">
        <f t="shared" si="17"/>
        <v>0</v>
      </c>
      <c r="K119" s="13">
        <f t="shared" si="17"/>
        <v>0</v>
      </c>
      <c r="L119" s="13">
        <f t="shared" si="17"/>
        <v>1</v>
      </c>
      <c r="M119" s="15" t="s">
        <v>14</v>
      </c>
    </row>
    <row r="120" spans="1:13" ht="15" customHeight="1" thickTop="1" thickBot="1">
      <c r="A120" s="16" t="s">
        <v>24</v>
      </c>
      <c r="B120" s="17">
        <f>IFERROR(AVERAGE(B117:B119),0)</f>
        <v>0</v>
      </c>
      <c r="C120" s="17">
        <f>IFERROR(AVERAGE(C117:C119),0)</f>
        <v>0</v>
      </c>
      <c r="D120" s="23">
        <f>IFERROR(AVERAGE(D117:D119),0)</f>
        <v>0</v>
      </c>
      <c r="E120" s="23">
        <f>IFERROR(AVERAGE(E117:E119),0)</f>
        <v>0</v>
      </c>
      <c r="F120" s="23">
        <f>IFERROR(AVERAGE(F117:F119),0)</f>
        <v>18</v>
      </c>
      <c r="G120" s="23">
        <f>SUM(AVERAGE(G117:G119))</f>
        <v>18</v>
      </c>
      <c r="H120" s="19">
        <f>AVERAGE(H117:H119)*0.2</f>
        <v>0</v>
      </c>
      <c r="I120" s="19">
        <f>AVERAGE(I117:I119)*0.4</f>
        <v>0</v>
      </c>
      <c r="J120" s="19">
        <f>AVERAGE(J117:J119)*0.6</f>
        <v>0</v>
      </c>
      <c r="K120" s="19">
        <f>AVERAGE(K117:K119)*0.8</f>
        <v>0</v>
      </c>
      <c r="L120" s="22">
        <f>AVERAGE(L117:L119)*1</f>
        <v>1</v>
      </c>
      <c r="M120" s="24">
        <f>SUM(H120:L120)</f>
        <v>1</v>
      </c>
    </row>
    <row r="121" spans="1:13" ht="15" customHeight="1" thickTop="1" thickBot="1">
      <c r="A121" s="5" t="s">
        <v>29</v>
      </c>
      <c r="B121" s="6" t="s">
        <v>7</v>
      </c>
      <c r="C121" s="6" t="s">
        <v>8</v>
      </c>
      <c r="D121" s="6" t="s">
        <v>9</v>
      </c>
      <c r="E121" s="6" t="s">
        <v>10</v>
      </c>
      <c r="F121" s="6" t="s">
        <v>11</v>
      </c>
      <c r="G121" s="7" t="s">
        <v>12</v>
      </c>
      <c r="H121" s="8" t="s">
        <v>7</v>
      </c>
      <c r="I121" s="8" t="s">
        <v>8</v>
      </c>
      <c r="J121" s="8" t="s">
        <v>9</v>
      </c>
      <c r="K121" s="8" t="s">
        <v>10</v>
      </c>
      <c r="L121" s="21" t="s">
        <v>11</v>
      </c>
      <c r="M121" s="7" t="s">
        <v>12</v>
      </c>
    </row>
    <row r="122" spans="1:13" ht="15" customHeight="1" thickTop="1" thickBot="1">
      <c r="A122" s="25" t="s">
        <v>30</v>
      </c>
      <c r="B122" s="26"/>
      <c r="C122" s="26"/>
      <c r="D122" s="26"/>
      <c r="E122" s="11"/>
      <c r="F122" s="11">
        <v>18</v>
      </c>
      <c r="G122" s="27">
        <f t="shared" ref="G122:G127" si="18">SUM(B122:F122)</f>
        <v>18</v>
      </c>
      <c r="H122" s="28">
        <f>IFERROR(B122/$G$122,0)</f>
        <v>0</v>
      </c>
      <c r="I122" s="28">
        <f t="shared" ref="I122:L125" si="19">IFERROR(C122/$G$122,0)</f>
        <v>0</v>
      </c>
      <c r="J122" s="28">
        <f t="shared" si="19"/>
        <v>0</v>
      </c>
      <c r="K122" s="28">
        <f t="shared" si="19"/>
        <v>0</v>
      </c>
      <c r="L122" s="28">
        <f t="shared" si="19"/>
        <v>1</v>
      </c>
      <c r="M122" s="15" t="s">
        <v>14</v>
      </c>
    </row>
    <row r="123" spans="1:13" ht="15" customHeight="1" thickTop="1" thickBot="1">
      <c r="A123" s="25" t="s">
        <v>31</v>
      </c>
      <c r="B123" s="26"/>
      <c r="C123" s="26"/>
      <c r="D123" s="26"/>
      <c r="E123" s="11"/>
      <c r="F123" s="11">
        <v>18</v>
      </c>
      <c r="G123" s="27">
        <f t="shared" si="18"/>
        <v>18</v>
      </c>
      <c r="H123" s="28">
        <f>IFERROR(B123/$G$122,0)</f>
        <v>0</v>
      </c>
      <c r="I123" s="28">
        <f t="shared" si="19"/>
        <v>0</v>
      </c>
      <c r="J123" s="28">
        <f t="shared" si="19"/>
        <v>0</v>
      </c>
      <c r="K123" s="28">
        <f t="shared" si="19"/>
        <v>0</v>
      </c>
      <c r="L123" s="28">
        <f t="shared" si="19"/>
        <v>1</v>
      </c>
      <c r="M123" s="15" t="s">
        <v>14</v>
      </c>
    </row>
    <row r="124" spans="1:13" ht="15" customHeight="1" thickTop="1" thickBot="1">
      <c r="A124" s="25" t="s">
        <v>32</v>
      </c>
      <c r="B124" s="26"/>
      <c r="C124" s="26"/>
      <c r="D124" s="26"/>
      <c r="E124" s="11"/>
      <c r="F124" s="11">
        <v>18</v>
      </c>
      <c r="G124" s="27">
        <f t="shared" si="18"/>
        <v>18</v>
      </c>
      <c r="H124" s="28">
        <f>IFERROR(B124/$G$122,0)</f>
        <v>0</v>
      </c>
      <c r="I124" s="28">
        <f t="shared" si="19"/>
        <v>0</v>
      </c>
      <c r="J124" s="28">
        <f t="shared" si="19"/>
        <v>0</v>
      </c>
      <c r="K124" s="28">
        <f t="shared" si="19"/>
        <v>0</v>
      </c>
      <c r="L124" s="28">
        <f t="shared" si="19"/>
        <v>1</v>
      </c>
      <c r="M124" s="15" t="s">
        <v>14</v>
      </c>
    </row>
    <row r="125" spans="1:13" ht="15" customHeight="1" thickTop="1" thickBot="1">
      <c r="A125" s="25" t="s">
        <v>33</v>
      </c>
      <c r="B125" s="26"/>
      <c r="C125" s="26"/>
      <c r="D125" s="26"/>
      <c r="E125" s="11"/>
      <c r="F125" s="11">
        <v>18</v>
      </c>
      <c r="G125" s="27">
        <f t="shared" si="18"/>
        <v>18</v>
      </c>
      <c r="H125" s="28">
        <f>IFERROR(B125/$G$122,0)</f>
        <v>0</v>
      </c>
      <c r="I125" s="28">
        <f t="shared" si="19"/>
        <v>0</v>
      </c>
      <c r="J125" s="28">
        <f t="shared" si="19"/>
        <v>0</v>
      </c>
      <c r="K125" s="28">
        <f t="shared" si="19"/>
        <v>0</v>
      </c>
      <c r="L125" s="28">
        <f t="shared" si="19"/>
        <v>1</v>
      </c>
      <c r="M125" s="15" t="s">
        <v>14</v>
      </c>
    </row>
    <row r="126" spans="1:13" ht="15" customHeight="1" thickTop="1" thickBot="1">
      <c r="A126" s="29" t="s">
        <v>24</v>
      </c>
      <c r="B126" s="30">
        <f>IFERROR(AVERAGE(B122:B125),0)</f>
        <v>0</v>
      </c>
      <c r="C126" s="30">
        <f>IFERROR(AVERAGE(C122:C125),0)</f>
        <v>0</v>
      </c>
      <c r="D126" s="30">
        <f>IFERROR(AVERAGE(D122:D125),0)</f>
        <v>0</v>
      </c>
      <c r="E126" s="30">
        <f>IFERROR(AVERAGE(E122:E125),0)</f>
        <v>0</v>
      </c>
      <c r="F126" s="30">
        <f>IFERROR(AVERAGE(F122:F125),0)</f>
        <v>18</v>
      </c>
      <c r="G126" s="30">
        <f>SUM(AVERAGE(G122:G125))</f>
        <v>18</v>
      </c>
      <c r="H126" s="24">
        <f>AVERAGE(H122:H125)*0.2</f>
        <v>0</v>
      </c>
      <c r="I126" s="24">
        <f>AVERAGE(I122:I125)*0.4</f>
        <v>0</v>
      </c>
      <c r="J126" s="24">
        <f>AVERAGE(J122:J125)*0.6</f>
        <v>0</v>
      </c>
      <c r="K126" s="24">
        <f>AVERAGE(K122:K125)*0.8</f>
        <v>0</v>
      </c>
      <c r="L126" s="31">
        <f>AVERAGE(L122:L125)*1</f>
        <v>1</v>
      </c>
      <c r="M126" s="24">
        <f>SUM(H126:L126)</f>
        <v>1</v>
      </c>
    </row>
    <row r="127" spans="1:13" ht="15" customHeight="1" thickTop="1" thickBot="1">
      <c r="A127" s="32" t="s">
        <v>34</v>
      </c>
      <c r="B127" s="33"/>
      <c r="C127" s="33"/>
      <c r="D127" s="33"/>
      <c r="E127" s="33"/>
      <c r="F127" s="33"/>
      <c r="G127" s="34">
        <f t="shared" si="18"/>
        <v>0</v>
      </c>
      <c r="H127" s="35">
        <f>IFERROR(B127/$G$127,0)</f>
        <v>0</v>
      </c>
      <c r="I127" s="35">
        <f>IFERROR(C127/$G$127,0)</f>
        <v>0</v>
      </c>
      <c r="J127" s="35">
        <f>IFERROR(D127/$G$127,0)</f>
        <v>0</v>
      </c>
      <c r="K127" s="35">
        <f>IFERROR(E127/$G$127,0)</f>
        <v>0</v>
      </c>
      <c r="L127" s="35">
        <f>IFERROR(F127/$G$127,0)</f>
        <v>0</v>
      </c>
      <c r="M127" s="15" t="s">
        <v>14</v>
      </c>
    </row>
    <row r="128" spans="1:13" ht="15" customHeight="1" thickTop="1" thickBot="1">
      <c r="A128" s="182" t="s">
        <v>35</v>
      </c>
      <c r="B128" s="183"/>
      <c r="C128" s="183"/>
      <c r="D128" s="183"/>
      <c r="E128" s="183"/>
      <c r="F128" s="184"/>
      <c r="G128" s="36">
        <v>18</v>
      </c>
      <c r="H128" s="24" t="s">
        <v>14</v>
      </c>
      <c r="I128" s="24" t="s">
        <v>14</v>
      </c>
      <c r="J128" s="24" t="s">
        <v>14</v>
      </c>
      <c r="K128" s="24" t="s">
        <v>14</v>
      </c>
      <c r="L128" s="24" t="s">
        <v>14</v>
      </c>
      <c r="M128" s="24">
        <f>(M108+M115+M120+M126)/4</f>
        <v>1</v>
      </c>
    </row>
    <row r="129" spans="1:13" ht="15" customHeight="1" thickTop="1"/>
    <row r="130" spans="1:13" ht="15" customHeight="1" thickBot="1"/>
    <row r="131" spans="1:13" ht="15" customHeight="1" thickTop="1" thickBot="1">
      <c r="A131" s="2" t="s">
        <v>0</v>
      </c>
      <c r="B131" s="185" t="s">
        <v>39</v>
      </c>
      <c r="C131" s="186"/>
      <c r="D131" s="186"/>
      <c r="E131" s="186"/>
      <c r="F131" s="186"/>
      <c r="G131" s="187"/>
      <c r="H131" s="188"/>
      <c r="I131" s="189"/>
      <c r="J131" s="190"/>
      <c r="K131" s="3" t="s">
        <v>2</v>
      </c>
      <c r="L131" s="191">
        <v>45141</v>
      </c>
      <c r="M131" s="192"/>
    </row>
    <row r="132" spans="1:13" ht="15" customHeight="1">
      <c r="A132" s="173" t="s">
        <v>3</v>
      </c>
      <c r="B132" s="174"/>
      <c r="C132" s="174"/>
      <c r="D132" s="174"/>
      <c r="E132" s="174"/>
      <c r="F132" s="174"/>
      <c r="G132" s="175"/>
      <c r="H132" s="173"/>
      <c r="I132" s="174"/>
      <c r="J132" s="174"/>
      <c r="K132" s="174"/>
      <c r="L132" s="174"/>
      <c r="M132" s="175"/>
    </row>
    <row r="133" spans="1:13" ht="15" customHeight="1" thickBot="1">
      <c r="A133" s="176"/>
      <c r="B133" s="177"/>
      <c r="C133" s="177"/>
      <c r="D133" s="177"/>
      <c r="E133" s="177"/>
      <c r="F133" s="177"/>
      <c r="G133" s="178"/>
      <c r="H133" s="176"/>
      <c r="I133" s="177"/>
      <c r="J133" s="177"/>
      <c r="K133" s="177"/>
      <c r="L133" s="177"/>
      <c r="M133" s="178"/>
    </row>
    <row r="134" spans="1:13" ht="15" customHeight="1" thickBot="1">
      <c r="A134" s="4" t="s">
        <v>4</v>
      </c>
      <c r="B134" s="179" t="s">
        <v>5</v>
      </c>
      <c r="C134" s="180"/>
      <c r="D134" s="180"/>
      <c r="E134" s="180"/>
      <c r="F134" s="180"/>
      <c r="G134" s="181"/>
      <c r="H134" s="179" t="s">
        <v>5</v>
      </c>
      <c r="I134" s="180"/>
      <c r="J134" s="180"/>
      <c r="K134" s="180"/>
      <c r="L134" s="180"/>
      <c r="M134" s="181"/>
    </row>
    <row r="135" spans="1:13" ht="15" customHeight="1" thickTop="1" thickBot="1">
      <c r="A135" s="5" t="s">
        <v>6</v>
      </c>
      <c r="B135" s="6" t="s">
        <v>7</v>
      </c>
      <c r="C135" s="6" t="s">
        <v>8</v>
      </c>
      <c r="D135" s="6" t="s">
        <v>9</v>
      </c>
      <c r="E135" s="6" t="s">
        <v>10</v>
      </c>
      <c r="F135" s="6" t="s">
        <v>11</v>
      </c>
      <c r="G135" s="7" t="s">
        <v>12</v>
      </c>
      <c r="H135" s="8" t="s">
        <v>7</v>
      </c>
      <c r="I135" s="8" t="s">
        <v>8</v>
      </c>
      <c r="J135" s="8" t="s">
        <v>9</v>
      </c>
      <c r="K135" s="8" t="s">
        <v>10</v>
      </c>
      <c r="L135" s="8" t="s">
        <v>11</v>
      </c>
      <c r="M135" s="9" t="s">
        <v>12</v>
      </c>
    </row>
    <row r="136" spans="1:13" ht="15" customHeight="1" thickTop="1" thickBot="1">
      <c r="A136" s="10" t="s">
        <v>13</v>
      </c>
      <c r="B136" s="11"/>
      <c r="C136" s="11"/>
      <c r="D136" s="11"/>
      <c r="E136" s="11"/>
      <c r="F136" s="11">
        <v>18</v>
      </c>
      <c r="G136" s="12">
        <f>SUM(B136:F136)</f>
        <v>18</v>
      </c>
      <c r="H136" s="13">
        <f>IFERROR(B136/$G$136,0)</f>
        <v>0</v>
      </c>
      <c r="I136" s="13">
        <f t="shared" ref="I136:L138" si="20">IFERROR(C136/$G$136,0)</f>
        <v>0</v>
      </c>
      <c r="J136" s="13">
        <f t="shared" si="20"/>
        <v>0</v>
      </c>
      <c r="K136" s="13">
        <f t="shared" si="20"/>
        <v>0</v>
      </c>
      <c r="L136" s="13">
        <f>IFERROR(F136/$G$136,0)</f>
        <v>1</v>
      </c>
      <c r="M136" s="14" t="s">
        <v>14</v>
      </c>
    </row>
    <row r="137" spans="1:13" ht="15" customHeight="1" thickTop="1" thickBot="1">
      <c r="A137" s="10" t="s">
        <v>15</v>
      </c>
      <c r="B137" s="11"/>
      <c r="C137" s="11"/>
      <c r="D137" s="11"/>
      <c r="E137" s="11"/>
      <c r="F137" s="11">
        <v>18</v>
      </c>
      <c r="G137" s="12">
        <f>SUM(B137:F137)</f>
        <v>18</v>
      </c>
      <c r="H137" s="13">
        <f>IFERROR(B137/$G$136,0)</f>
        <v>0</v>
      </c>
      <c r="I137" s="13">
        <f t="shared" si="20"/>
        <v>0</v>
      </c>
      <c r="J137" s="13">
        <f t="shared" si="20"/>
        <v>0</v>
      </c>
      <c r="K137" s="13">
        <f t="shared" si="20"/>
        <v>0</v>
      </c>
      <c r="L137" s="13">
        <f t="shared" si="20"/>
        <v>1</v>
      </c>
      <c r="M137" s="15" t="s">
        <v>14</v>
      </c>
    </row>
    <row r="138" spans="1:13" ht="15" customHeight="1" thickTop="1" thickBot="1">
      <c r="A138" s="10" t="s">
        <v>16</v>
      </c>
      <c r="B138" s="11"/>
      <c r="C138" s="11"/>
      <c r="D138" s="11"/>
      <c r="E138" s="11"/>
      <c r="F138" s="11">
        <v>18</v>
      </c>
      <c r="G138" s="12">
        <f>SUM(B138:F138)</f>
        <v>18</v>
      </c>
      <c r="H138" s="13">
        <f>IFERROR(B138/$G$136,0)</f>
        <v>0</v>
      </c>
      <c r="I138" s="13">
        <f t="shared" si="20"/>
        <v>0</v>
      </c>
      <c r="J138" s="13">
        <f t="shared" si="20"/>
        <v>0</v>
      </c>
      <c r="K138" s="13">
        <f t="shared" si="20"/>
        <v>0</v>
      </c>
      <c r="L138" s="13">
        <f t="shared" si="20"/>
        <v>1</v>
      </c>
      <c r="M138" s="15" t="s">
        <v>14</v>
      </c>
    </row>
    <row r="139" spans="1:13" ht="15" customHeight="1" thickTop="1" thickBot="1">
      <c r="A139" s="16" t="s">
        <v>17</v>
      </c>
      <c r="B139" s="17">
        <f>IFERROR(AVERAGE(B136:B138),0)</f>
        <v>0</v>
      </c>
      <c r="C139" s="17">
        <f>IFERROR(AVERAGE(C136:C138),0)</f>
        <v>0</v>
      </c>
      <c r="D139" s="17">
        <f>IFERROR(AVERAGE(D136:D138),0)</f>
        <v>0</v>
      </c>
      <c r="E139" s="17">
        <f>IFERROR(AVERAGE(E136:E138),0)</f>
        <v>0</v>
      </c>
      <c r="F139" s="17">
        <f>IFERROR(AVERAGE(F136:F138),0)</f>
        <v>18</v>
      </c>
      <c r="G139" s="17">
        <f>SUM(AVERAGE(G136:G138))</f>
        <v>18</v>
      </c>
      <c r="H139" s="18">
        <f>AVERAGE(H136:H138)*0.2</f>
        <v>0</v>
      </c>
      <c r="I139" s="18">
        <f>AVERAGE(I136:I138)*0.4</f>
        <v>0</v>
      </c>
      <c r="J139" s="18">
        <f>AVERAGE(J136:J138)*0.6</f>
        <v>0</v>
      </c>
      <c r="K139" s="18">
        <f>AVERAGE(K136:K138)*0.8</f>
        <v>0</v>
      </c>
      <c r="L139" s="18">
        <f>AVERAGE(L136:L138)*1</f>
        <v>1</v>
      </c>
      <c r="M139" s="19">
        <f>SUM(H139:L139)</f>
        <v>1</v>
      </c>
    </row>
    <row r="140" spans="1:13" ht="15" customHeight="1" thickTop="1" thickBot="1">
      <c r="A140" s="20" t="s">
        <v>18</v>
      </c>
      <c r="B140" s="6" t="s">
        <v>7</v>
      </c>
      <c r="C140" s="6" t="s">
        <v>8</v>
      </c>
      <c r="D140" s="6" t="s">
        <v>9</v>
      </c>
      <c r="E140" s="6" t="s">
        <v>10</v>
      </c>
      <c r="F140" s="6" t="s">
        <v>11</v>
      </c>
      <c r="G140" s="7" t="s">
        <v>12</v>
      </c>
      <c r="H140" s="8" t="s">
        <v>7</v>
      </c>
      <c r="I140" s="8" t="s">
        <v>8</v>
      </c>
      <c r="J140" s="8" t="s">
        <v>9</v>
      </c>
      <c r="K140" s="8" t="s">
        <v>10</v>
      </c>
      <c r="L140" s="21" t="s">
        <v>11</v>
      </c>
      <c r="M140" s="7" t="s">
        <v>12</v>
      </c>
    </row>
    <row r="141" spans="1:13" ht="15" customHeight="1" thickTop="1" thickBot="1">
      <c r="A141" s="10" t="s">
        <v>19</v>
      </c>
      <c r="B141" s="11"/>
      <c r="C141" s="11"/>
      <c r="D141" s="11"/>
      <c r="E141" s="11"/>
      <c r="F141" s="11">
        <v>18</v>
      </c>
      <c r="G141" s="12">
        <f>SUM(B141:F141)</f>
        <v>18</v>
      </c>
      <c r="H141" s="13">
        <f t="shared" ref="H141:L145" si="21">IFERROR(B141/$G$141,0)</f>
        <v>0</v>
      </c>
      <c r="I141" s="13">
        <f t="shared" si="21"/>
        <v>0</v>
      </c>
      <c r="J141" s="13">
        <f t="shared" si="21"/>
        <v>0</v>
      </c>
      <c r="K141" s="13">
        <f t="shared" si="21"/>
        <v>0</v>
      </c>
      <c r="L141" s="13">
        <f t="shared" si="21"/>
        <v>1</v>
      </c>
      <c r="M141" s="15" t="s">
        <v>14</v>
      </c>
    </row>
    <row r="142" spans="1:13" ht="15" customHeight="1" thickTop="1" thickBot="1">
      <c r="A142" s="10" t="s">
        <v>20</v>
      </c>
      <c r="B142" s="11"/>
      <c r="C142" s="11"/>
      <c r="D142" s="11"/>
      <c r="E142" s="11"/>
      <c r="F142" s="11">
        <v>18</v>
      </c>
      <c r="G142" s="12">
        <f>SUM(B142:F142)</f>
        <v>18</v>
      </c>
      <c r="H142" s="13">
        <f t="shared" si="21"/>
        <v>0</v>
      </c>
      <c r="I142" s="13">
        <f t="shared" si="21"/>
        <v>0</v>
      </c>
      <c r="J142" s="13">
        <f t="shared" si="21"/>
        <v>0</v>
      </c>
      <c r="K142" s="13">
        <f t="shared" si="21"/>
        <v>0</v>
      </c>
      <c r="L142" s="13">
        <f t="shared" si="21"/>
        <v>1</v>
      </c>
      <c r="M142" s="15" t="s">
        <v>14</v>
      </c>
    </row>
    <row r="143" spans="1:13" ht="15" customHeight="1" thickTop="1" thickBot="1">
      <c r="A143" s="10" t="s">
        <v>21</v>
      </c>
      <c r="B143" s="11"/>
      <c r="C143" s="11"/>
      <c r="D143" s="11"/>
      <c r="E143" s="11"/>
      <c r="F143" s="11">
        <v>18</v>
      </c>
      <c r="G143" s="12">
        <f>SUM(B143:F143)</f>
        <v>18</v>
      </c>
      <c r="H143" s="13">
        <f t="shared" si="21"/>
        <v>0</v>
      </c>
      <c r="I143" s="13">
        <f t="shared" si="21"/>
        <v>0</v>
      </c>
      <c r="J143" s="13">
        <f t="shared" si="21"/>
        <v>0</v>
      </c>
      <c r="K143" s="13">
        <f t="shared" si="21"/>
        <v>0</v>
      </c>
      <c r="L143" s="13">
        <f t="shared" si="21"/>
        <v>1</v>
      </c>
      <c r="M143" s="15" t="s">
        <v>14</v>
      </c>
    </row>
    <row r="144" spans="1:13" ht="15" customHeight="1" thickTop="1" thickBot="1">
      <c r="A144" s="10" t="s">
        <v>22</v>
      </c>
      <c r="B144" s="11"/>
      <c r="C144" s="11"/>
      <c r="D144" s="11"/>
      <c r="E144" s="11"/>
      <c r="F144" s="11">
        <v>18</v>
      </c>
      <c r="G144" s="12">
        <f>SUM(B144:F144)</f>
        <v>18</v>
      </c>
      <c r="H144" s="13">
        <f t="shared" si="21"/>
        <v>0</v>
      </c>
      <c r="I144" s="13">
        <f t="shared" si="21"/>
        <v>0</v>
      </c>
      <c r="J144" s="13">
        <f t="shared" si="21"/>
        <v>0</v>
      </c>
      <c r="K144" s="13">
        <f t="shared" si="21"/>
        <v>0</v>
      </c>
      <c r="L144" s="13">
        <f t="shared" si="21"/>
        <v>1</v>
      </c>
      <c r="M144" s="15" t="s">
        <v>14</v>
      </c>
    </row>
    <row r="145" spans="1:13" ht="15" customHeight="1" thickTop="1" thickBot="1">
      <c r="A145" s="10" t="s">
        <v>23</v>
      </c>
      <c r="B145" s="11"/>
      <c r="C145" s="11"/>
      <c r="D145" s="11"/>
      <c r="E145" s="11"/>
      <c r="F145" s="11">
        <v>18</v>
      </c>
      <c r="G145" s="12">
        <f>SUM(B145:F145)</f>
        <v>18</v>
      </c>
      <c r="H145" s="13">
        <f t="shared" si="21"/>
        <v>0</v>
      </c>
      <c r="I145" s="13">
        <f t="shared" si="21"/>
        <v>0</v>
      </c>
      <c r="J145" s="13">
        <f t="shared" si="21"/>
        <v>0</v>
      </c>
      <c r="K145" s="13">
        <f t="shared" si="21"/>
        <v>0</v>
      </c>
      <c r="L145" s="13">
        <f t="shared" si="21"/>
        <v>1</v>
      </c>
      <c r="M145" s="15"/>
    </row>
    <row r="146" spans="1:13" ht="15" customHeight="1" thickTop="1" thickBot="1">
      <c r="A146" s="16" t="s">
        <v>24</v>
      </c>
      <c r="B146" s="17">
        <f>IFERROR(AVERAGE(B141:B145),0)</f>
        <v>0</v>
      </c>
      <c r="C146" s="17">
        <f>IFERROR(AVERAGE(C141:C145),0)</f>
        <v>0</v>
      </c>
      <c r="D146" s="17">
        <f>IFERROR(AVERAGE(D141:D145),0)</f>
        <v>0</v>
      </c>
      <c r="E146" s="17">
        <f>IFERROR(AVERAGE(E141:E145),0)</f>
        <v>0</v>
      </c>
      <c r="F146" s="17">
        <f>IFERROR(AVERAGE(F141:F145),0)</f>
        <v>18</v>
      </c>
      <c r="G146" s="17">
        <f>SUM(AVERAGE(G141:G145))</f>
        <v>18</v>
      </c>
      <c r="H146" s="19">
        <f>AVERAGE(H141:H145)*0.2</f>
        <v>0</v>
      </c>
      <c r="I146" s="19">
        <f>AVERAGE(I141:I145)*0.4</f>
        <v>0</v>
      </c>
      <c r="J146" s="19">
        <f>AVERAGE(J141:J145)*0.6</f>
        <v>0</v>
      </c>
      <c r="K146" s="19">
        <f>AVERAGE(K141:K145)*0.8</f>
        <v>0</v>
      </c>
      <c r="L146" s="22">
        <f>AVERAGE(L141:L145)*1</f>
        <v>1</v>
      </c>
      <c r="M146" s="19">
        <f>SUM(H146:L146)</f>
        <v>1</v>
      </c>
    </row>
    <row r="147" spans="1:13" ht="15" customHeight="1" thickTop="1" thickBot="1">
      <c r="A147" s="20" t="s">
        <v>25</v>
      </c>
      <c r="B147" s="6" t="s">
        <v>7</v>
      </c>
      <c r="C147" s="6" t="s">
        <v>8</v>
      </c>
      <c r="D147" s="6" t="s">
        <v>9</v>
      </c>
      <c r="E147" s="6" t="s">
        <v>10</v>
      </c>
      <c r="F147" s="6" t="s">
        <v>11</v>
      </c>
      <c r="G147" s="7" t="s">
        <v>12</v>
      </c>
      <c r="H147" s="8" t="s">
        <v>7</v>
      </c>
      <c r="I147" s="8" t="s">
        <v>8</v>
      </c>
      <c r="J147" s="8" t="s">
        <v>9</v>
      </c>
      <c r="K147" s="8" t="s">
        <v>10</v>
      </c>
      <c r="L147" s="21" t="s">
        <v>11</v>
      </c>
      <c r="M147" s="7" t="s">
        <v>12</v>
      </c>
    </row>
    <row r="148" spans="1:13" ht="15" customHeight="1" thickTop="1" thickBot="1">
      <c r="A148" s="10" t="s">
        <v>26</v>
      </c>
      <c r="B148" s="11"/>
      <c r="C148" s="11"/>
      <c r="D148" s="11"/>
      <c r="E148" s="11"/>
      <c r="F148" s="11">
        <v>18</v>
      </c>
      <c r="G148" s="12">
        <f>SUM(B148:F148)</f>
        <v>18</v>
      </c>
      <c r="H148" s="13">
        <f>IFERROR(B148/$G$148,0)</f>
        <v>0</v>
      </c>
      <c r="I148" s="13">
        <f t="shared" ref="I148:L150" si="22">IFERROR(C148/$G$148,0)</f>
        <v>0</v>
      </c>
      <c r="J148" s="13">
        <f t="shared" si="22"/>
        <v>0</v>
      </c>
      <c r="K148" s="13">
        <f t="shared" si="22"/>
        <v>0</v>
      </c>
      <c r="L148" s="13">
        <f t="shared" si="22"/>
        <v>1</v>
      </c>
      <c r="M148" s="15" t="s">
        <v>14</v>
      </c>
    </row>
    <row r="149" spans="1:13" ht="15" customHeight="1" thickTop="1" thickBot="1">
      <c r="A149" s="10" t="s">
        <v>27</v>
      </c>
      <c r="B149" s="11"/>
      <c r="C149" s="11"/>
      <c r="D149" s="11"/>
      <c r="E149" s="11"/>
      <c r="F149" s="11">
        <v>18</v>
      </c>
      <c r="G149" s="12">
        <f>SUM(B149:F149)</f>
        <v>18</v>
      </c>
      <c r="H149" s="13">
        <f>IFERROR(B149/$G$148,0)</f>
        <v>0</v>
      </c>
      <c r="I149" s="13">
        <f t="shared" si="22"/>
        <v>0</v>
      </c>
      <c r="J149" s="13">
        <f t="shared" si="22"/>
        <v>0</v>
      </c>
      <c r="K149" s="13">
        <f t="shared" si="22"/>
        <v>0</v>
      </c>
      <c r="L149" s="13">
        <f t="shared" si="22"/>
        <v>1</v>
      </c>
      <c r="M149" s="15" t="s">
        <v>14</v>
      </c>
    </row>
    <row r="150" spans="1:13" ht="15" customHeight="1" thickTop="1" thickBot="1">
      <c r="A150" s="10" t="s">
        <v>28</v>
      </c>
      <c r="B150" s="11"/>
      <c r="C150" s="11"/>
      <c r="D150" s="11"/>
      <c r="E150" s="11"/>
      <c r="F150" s="11">
        <v>18</v>
      </c>
      <c r="G150" s="12">
        <f>SUM(B150:F150)</f>
        <v>18</v>
      </c>
      <c r="H150" s="13">
        <f>IFERROR(B150/$G$148,0)</f>
        <v>0</v>
      </c>
      <c r="I150" s="13">
        <f t="shared" si="22"/>
        <v>0</v>
      </c>
      <c r="J150" s="13">
        <f t="shared" si="22"/>
        <v>0</v>
      </c>
      <c r="K150" s="13">
        <f t="shared" si="22"/>
        <v>0</v>
      </c>
      <c r="L150" s="13">
        <f t="shared" si="22"/>
        <v>1</v>
      </c>
      <c r="M150" s="15" t="s">
        <v>14</v>
      </c>
    </row>
    <row r="151" spans="1:13" ht="15" customHeight="1" thickTop="1" thickBot="1">
      <c r="A151" s="16" t="s">
        <v>24</v>
      </c>
      <c r="B151" s="17">
        <f>IFERROR(AVERAGE(B148:B150),0)</f>
        <v>0</v>
      </c>
      <c r="C151" s="17">
        <f>IFERROR(AVERAGE(C148:C150),0)</f>
        <v>0</v>
      </c>
      <c r="D151" s="23">
        <f>IFERROR(AVERAGE(D148:D150),0)</f>
        <v>0</v>
      </c>
      <c r="E151" s="23">
        <f>IFERROR(AVERAGE(E148:E150),0)</f>
        <v>0</v>
      </c>
      <c r="F151" s="23">
        <f>IFERROR(AVERAGE(F148:F150),0)</f>
        <v>18</v>
      </c>
      <c r="G151" s="23">
        <f>SUM(AVERAGE(G148:G150))</f>
        <v>18</v>
      </c>
      <c r="H151" s="19">
        <f>AVERAGE(H148:H150)*0.2</f>
        <v>0</v>
      </c>
      <c r="I151" s="19">
        <f>AVERAGE(I148:I150)*0.4</f>
        <v>0</v>
      </c>
      <c r="J151" s="19">
        <f>AVERAGE(J148:J150)*0.6</f>
        <v>0</v>
      </c>
      <c r="K151" s="19">
        <f>AVERAGE(K148:K150)*0.8</f>
        <v>0</v>
      </c>
      <c r="L151" s="22">
        <f>AVERAGE(L148:L150)*1</f>
        <v>1</v>
      </c>
      <c r="M151" s="24">
        <f>SUM(H151:L151)</f>
        <v>1</v>
      </c>
    </row>
    <row r="152" spans="1:13" ht="15" customHeight="1" thickTop="1" thickBot="1">
      <c r="A152" s="5" t="s">
        <v>29</v>
      </c>
      <c r="B152" s="6" t="s">
        <v>7</v>
      </c>
      <c r="C152" s="6" t="s">
        <v>8</v>
      </c>
      <c r="D152" s="6" t="s">
        <v>9</v>
      </c>
      <c r="E152" s="6" t="s">
        <v>10</v>
      </c>
      <c r="F152" s="6" t="s">
        <v>11</v>
      </c>
      <c r="G152" s="7" t="s">
        <v>12</v>
      </c>
      <c r="H152" s="8" t="s">
        <v>7</v>
      </c>
      <c r="I152" s="8" t="s">
        <v>8</v>
      </c>
      <c r="J152" s="8" t="s">
        <v>9</v>
      </c>
      <c r="K152" s="8" t="s">
        <v>10</v>
      </c>
      <c r="L152" s="21" t="s">
        <v>11</v>
      </c>
      <c r="M152" s="7" t="s">
        <v>12</v>
      </c>
    </row>
    <row r="153" spans="1:13" ht="15" customHeight="1" thickTop="1" thickBot="1">
      <c r="A153" s="25" t="s">
        <v>30</v>
      </c>
      <c r="B153" s="26"/>
      <c r="C153" s="26"/>
      <c r="D153" s="26"/>
      <c r="E153" s="11"/>
      <c r="F153" s="11">
        <v>18</v>
      </c>
      <c r="G153" s="27">
        <f t="shared" ref="G153:G158" si="23">SUM(B153:F153)</f>
        <v>18</v>
      </c>
      <c r="H153" s="28">
        <f>IFERROR(B153/$G$153,0)</f>
        <v>0</v>
      </c>
      <c r="I153" s="28">
        <f t="shared" ref="I153:L156" si="24">IFERROR(C153/$G$153,0)</f>
        <v>0</v>
      </c>
      <c r="J153" s="28">
        <f t="shared" si="24"/>
        <v>0</v>
      </c>
      <c r="K153" s="28">
        <f t="shared" si="24"/>
        <v>0</v>
      </c>
      <c r="L153" s="28">
        <f t="shared" si="24"/>
        <v>1</v>
      </c>
      <c r="M153" s="15" t="s">
        <v>14</v>
      </c>
    </row>
    <row r="154" spans="1:13" ht="15" customHeight="1" thickTop="1" thickBot="1">
      <c r="A154" s="25" t="s">
        <v>31</v>
      </c>
      <c r="B154" s="26"/>
      <c r="C154" s="26"/>
      <c r="D154" s="26"/>
      <c r="E154" s="11"/>
      <c r="F154" s="11">
        <v>18</v>
      </c>
      <c r="G154" s="27">
        <f t="shared" si="23"/>
        <v>18</v>
      </c>
      <c r="H154" s="28">
        <f>IFERROR(B154/$G$153,0)</f>
        <v>0</v>
      </c>
      <c r="I154" s="28">
        <f t="shared" si="24"/>
        <v>0</v>
      </c>
      <c r="J154" s="28">
        <f t="shared" si="24"/>
        <v>0</v>
      </c>
      <c r="K154" s="28">
        <f t="shared" si="24"/>
        <v>0</v>
      </c>
      <c r="L154" s="28">
        <f t="shared" si="24"/>
        <v>1</v>
      </c>
      <c r="M154" s="15" t="s">
        <v>14</v>
      </c>
    </row>
    <row r="155" spans="1:13" ht="15" customHeight="1" thickTop="1" thickBot="1">
      <c r="A155" s="25" t="s">
        <v>32</v>
      </c>
      <c r="B155" s="26"/>
      <c r="C155" s="26"/>
      <c r="D155" s="26"/>
      <c r="E155" s="11"/>
      <c r="F155" s="11">
        <v>18</v>
      </c>
      <c r="G155" s="27">
        <f t="shared" si="23"/>
        <v>18</v>
      </c>
      <c r="H155" s="28">
        <f>IFERROR(B155/$G$153,0)</f>
        <v>0</v>
      </c>
      <c r="I155" s="28">
        <f t="shared" si="24"/>
        <v>0</v>
      </c>
      <c r="J155" s="28">
        <f t="shared" si="24"/>
        <v>0</v>
      </c>
      <c r="K155" s="28">
        <f t="shared" si="24"/>
        <v>0</v>
      </c>
      <c r="L155" s="28">
        <f t="shared" si="24"/>
        <v>1</v>
      </c>
      <c r="M155" s="15" t="s">
        <v>14</v>
      </c>
    </row>
    <row r="156" spans="1:13" ht="15" customHeight="1" thickTop="1" thickBot="1">
      <c r="A156" s="25" t="s">
        <v>33</v>
      </c>
      <c r="B156" s="26"/>
      <c r="C156" s="26"/>
      <c r="D156" s="26"/>
      <c r="E156" s="11"/>
      <c r="F156" s="11">
        <v>18</v>
      </c>
      <c r="G156" s="27">
        <f t="shared" si="23"/>
        <v>18</v>
      </c>
      <c r="H156" s="28">
        <f>IFERROR(B156/$G$153,0)</f>
        <v>0</v>
      </c>
      <c r="I156" s="28">
        <f t="shared" si="24"/>
        <v>0</v>
      </c>
      <c r="J156" s="28">
        <f t="shared" si="24"/>
        <v>0</v>
      </c>
      <c r="K156" s="28">
        <f t="shared" si="24"/>
        <v>0</v>
      </c>
      <c r="L156" s="28">
        <f t="shared" si="24"/>
        <v>1</v>
      </c>
      <c r="M156" s="15" t="s">
        <v>14</v>
      </c>
    </row>
    <row r="157" spans="1:13" ht="15" customHeight="1" thickTop="1" thickBot="1">
      <c r="A157" s="29" t="s">
        <v>24</v>
      </c>
      <c r="B157" s="30">
        <f>IFERROR(AVERAGE(B153:B156),0)</f>
        <v>0</v>
      </c>
      <c r="C157" s="30">
        <f>IFERROR(AVERAGE(C153:C156),0)</f>
        <v>0</v>
      </c>
      <c r="D157" s="30">
        <f>IFERROR(AVERAGE(D153:D156),0)</f>
        <v>0</v>
      </c>
      <c r="E157" s="30">
        <f>IFERROR(AVERAGE(E153:E156),0)</f>
        <v>0</v>
      </c>
      <c r="F157" s="30">
        <f>IFERROR(AVERAGE(F153:F156),0)</f>
        <v>18</v>
      </c>
      <c r="G157" s="30">
        <f>SUM(AVERAGE(G153:G156))</f>
        <v>18</v>
      </c>
      <c r="H157" s="24">
        <f>AVERAGE(H153:H156)*0.2</f>
        <v>0</v>
      </c>
      <c r="I157" s="24">
        <f>AVERAGE(I153:I156)*0.4</f>
        <v>0</v>
      </c>
      <c r="J157" s="24">
        <f>AVERAGE(J153:J156)*0.6</f>
        <v>0</v>
      </c>
      <c r="K157" s="24">
        <f>AVERAGE(K153:K156)*0.8</f>
        <v>0</v>
      </c>
      <c r="L157" s="31">
        <f>AVERAGE(L153:L156)*1</f>
        <v>1</v>
      </c>
      <c r="M157" s="24">
        <f>SUM(H157:L157)</f>
        <v>1</v>
      </c>
    </row>
    <row r="158" spans="1:13" ht="15" customHeight="1" thickTop="1" thickBot="1">
      <c r="A158" s="32" t="s">
        <v>34</v>
      </c>
      <c r="B158" s="33"/>
      <c r="C158" s="33"/>
      <c r="D158" s="33"/>
      <c r="E158" s="33"/>
      <c r="F158" s="33"/>
      <c r="G158" s="34">
        <f t="shared" si="23"/>
        <v>0</v>
      </c>
      <c r="H158" s="35">
        <f>IFERROR(B158/$G$158,0)</f>
        <v>0</v>
      </c>
      <c r="I158" s="35">
        <f>IFERROR(C158/$G$158,0)</f>
        <v>0</v>
      </c>
      <c r="J158" s="35">
        <f>IFERROR(D158/$G$158,0)</f>
        <v>0</v>
      </c>
      <c r="K158" s="35">
        <f>IFERROR(E158/$G$158,0)</f>
        <v>0</v>
      </c>
      <c r="L158" s="35">
        <f>IFERROR(F158/$G$158,0)</f>
        <v>0</v>
      </c>
      <c r="M158" s="15" t="s">
        <v>14</v>
      </c>
    </row>
    <row r="159" spans="1:13" ht="15" customHeight="1" thickTop="1" thickBot="1">
      <c r="A159" s="182" t="s">
        <v>35</v>
      </c>
      <c r="B159" s="183"/>
      <c r="C159" s="183"/>
      <c r="D159" s="183"/>
      <c r="E159" s="183"/>
      <c r="F159" s="184"/>
      <c r="G159" s="36">
        <v>18</v>
      </c>
      <c r="H159" s="24" t="s">
        <v>14</v>
      </c>
      <c r="I159" s="24" t="s">
        <v>14</v>
      </c>
      <c r="J159" s="24" t="s">
        <v>14</v>
      </c>
      <c r="K159" s="24" t="s">
        <v>14</v>
      </c>
      <c r="L159" s="24" t="s">
        <v>14</v>
      </c>
      <c r="M159" s="24">
        <f>(M139+M146+M151+M157)/4</f>
        <v>1</v>
      </c>
    </row>
    <row r="160" spans="1:13" ht="15" customHeight="1" thickTop="1"/>
    <row r="161" spans="1:13" ht="15" customHeight="1" thickBot="1"/>
    <row r="162" spans="1:13" ht="15" customHeight="1" thickTop="1" thickBot="1">
      <c r="A162" s="2" t="s">
        <v>0</v>
      </c>
      <c r="B162" s="185" t="s">
        <v>40</v>
      </c>
      <c r="C162" s="186"/>
      <c r="D162" s="186"/>
      <c r="E162" s="186"/>
      <c r="F162" s="186"/>
      <c r="G162" s="187"/>
      <c r="H162" s="188"/>
      <c r="I162" s="189"/>
      <c r="J162" s="190"/>
      <c r="K162" s="3" t="s">
        <v>2</v>
      </c>
      <c r="L162" s="191">
        <v>45160</v>
      </c>
      <c r="M162" s="192"/>
    </row>
    <row r="163" spans="1:13" ht="15" customHeight="1">
      <c r="A163" s="173" t="s">
        <v>3</v>
      </c>
      <c r="B163" s="174"/>
      <c r="C163" s="174"/>
      <c r="D163" s="174"/>
      <c r="E163" s="174"/>
      <c r="F163" s="174"/>
      <c r="G163" s="175"/>
      <c r="H163" s="173"/>
      <c r="I163" s="174"/>
      <c r="J163" s="174"/>
      <c r="K163" s="174"/>
      <c r="L163" s="174"/>
      <c r="M163" s="175"/>
    </row>
    <row r="164" spans="1:13" ht="15" customHeight="1" thickBot="1">
      <c r="A164" s="176"/>
      <c r="B164" s="177"/>
      <c r="C164" s="177"/>
      <c r="D164" s="177"/>
      <c r="E164" s="177"/>
      <c r="F164" s="177"/>
      <c r="G164" s="178"/>
      <c r="H164" s="176"/>
      <c r="I164" s="177"/>
      <c r="J164" s="177"/>
      <c r="K164" s="177"/>
      <c r="L164" s="177"/>
      <c r="M164" s="178"/>
    </row>
    <row r="165" spans="1:13" ht="15" customHeight="1" thickBot="1">
      <c r="A165" s="4" t="s">
        <v>4</v>
      </c>
      <c r="B165" s="179" t="s">
        <v>5</v>
      </c>
      <c r="C165" s="180"/>
      <c r="D165" s="180"/>
      <c r="E165" s="180"/>
      <c r="F165" s="180"/>
      <c r="G165" s="181"/>
      <c r="H165" s="179" t="s">
        <v>5</v>
      </c>
      <c r="I165" s="180"/>
      <c r="J165" s="180"/>
      <c r="K165" s="180"/>
      <c r="L165" s="180"/>
      <c r="M165" s="181"/>
    </row>
    <row r="166" spans="1:13" ht="15" customHeight="1" thickTop="1" thickBot="1">
      <c r="A166" s="5" t="s">
        <v>6</v>
      </c>
      <c r="B166" s="6" t="s">
        <v>7</v>
      </c>
      <c r="C166" s="6" t="s">
        <v>8</v>
      </c>
      <c r="D166" s="6" t="s">
        <v>9</v>
      </c>
      <c r="E166" s="6" t="s">
        <v>10</v>
      </c>
      <c r="F166" s="6" t="s">
        <v>11</v>
      </c>
      <c r="G166" s="7" t="s">
        <v>12</v>
      </c>
      <c r="H166" s="8" t="s">
        <v>7</v>
      </c>
      <c r="I166" s="8" t="s">
        <v>8</v>
      </c>
      <c r="J166" s="8" t="s">
        <v>9</v>
      </c>
      <c r="K166" s="8" t="s">
        <v>10</v>
      </c>
      <c r="L166" s="8" t="s">
        <v>11</v>
      </c>
      <c r="M166" s="9" t="s">
        <v>12</v>
      </c>
    </row>
    <row r="167" spans="1:13" ht="15" customHeight="1" thickTop="1" thickBot="1">
      <c r="A167" s="10" t="s">
        <v>13</v>
      </c>
      <c r="B167" s="11"/>
      <c r="C167" s="11"/>
      <c r="D167" s="11"/>
      <c r="E167" s="11"/>
      <c r="F167" s="11">
        <v>22</v>
      </c>
      <c r="G167" s="12">
        <f>SUM(B167:F167)</f>
        <v>22</v>
      </c>
      <c r="H167" s="13">
        <f>IFERROR(B167/$G$167,0)</f>
        <v>0</v>
      </c>
      <c r="I167" s="13">
        <f t="shared" ref="I167:L169" si="25">IFERROR(C167/$G$167,0)</f>
        <v>0</v>
      </c>
      <c r="J167" s="13">
        <f t="shared" si="25"/>
        <v>0</v>
      </c>
      <c r="K167" s="13">
        <f t="shared" si="25"/>
        <v>0</v>
      </c>
      <c r="L167" s="13">
        <f>IFERROR(F167/$G$167,0)</f>
        <v>1</v>
      </c>
      <c r="M167" s="14" t="s">
        <v>14</v>
      </c>
    </row>
    <row r="168" spans="1:13" ht="15" customHeight="1" thickTop="1" thickBot="1">
      <c r="A168" s="10" t="s">
        <v>15</v>
      </c>
      <c r="B168" s="11"/>
      <c r="C168" s="11"/>
      <c r="D168" s="11"/>
      <c r="E168" s="11"/>
      <c r="F168" s="11">
        <v>22</v>
      </c>
      <c r="G168" s="12">
        <f>SUM(B168:F168)</f>
        <v>22</v>
      </c>
      <c r="H168" s="13">
        <f>IFERROR(B168/$G$167,0)</f>
        <v>0</v>
      </c>
      <c r="I168" s="13">
        <f t="shared" si="25"/>
        <v>0</v>
      </c>
      <c r="J168" s="13">
        <f t="shared" si="25"/>
        <v>0</v>
      </c>
      <c r="K168" s="13">
        <f t="shared" si="25"/>
        <v>0</v>
      </c>
      <c r="L168" s="13">
        <f t="shared" si="25"/>
        <v>1</v>
      </c>
      <c r="M168" s="15" t="s">
        <v>14</v>
      </c>
    </row>
    <row r="169" spans="1:13" ht="15" customHeight="1" thickTop="1" thickBot="1">
      <c r="A169" s="10" t="s">
        <v>16</v>
      </c>
      <c r="B169" s="11"/>
      <c r="C169" s="11"/>
      <c r="D169" s="11"/>
      <c r="E169" s="11"/>
      <c r="F169" s="11">
        <v>22</v>
      </c>
      <c r="G169" s="12">
        <f>SUM(B169:F169)</f>
        <v>22</v>
      </c>
      <c r="H169" s="13">
        <f>IFERROR(B169/$G$167,0)</f>
        <v>0</v>
      </c>
      <c r="I169" s="13">
        <f t="shared" si="25"/>
        <v>0</v>
      </c>
      <c r="J169" s="13">
        <f t="shared" si="25"/>
        <v>0</v>
      </c>
      <c r="K169" s="13">
        <f t="shared" si="25"/>
        <v>0</v>
      </c>
      <c r="L169" s="13">
        <f t="shared" si="25"/>
        <v>1</v>
      </c>
      <c r="M169" s="15" t="s">
        <v>14</v>
      </c>
    </row>
    <row r="170" spans="1:13" ht="15" customHeight="1" thickTop="1" thickBot="1">
      <c r="A170" s="16" t="s">
        <v>17</v>
      </c>
      <c r="B170" s="17">
        <f>IFERROR(AVERAGE(B167:B169),0)</f>
        <v>0</v>
      </c>
      <c r="C170" s="17">
        <f>IFERROR(AVERAGE(C167:C169),0)</f>
        <v>0</v>
      </c>
      <c r="D170" s="17">
        <f>IFERROR(AVERAGE(D167:D169),0)</f>
        <v>0</v>
      </c>
      <c r="E170" s="17">
        <f>IFERROR(AVERAGE(E167:E169),0)</f>
        <v>0</v>
      </c>
      <c r="F170" s="17">
        <f>IFERROR(AVERAGE(F167:F169),0)</f>
        <v>22</v>
      </c>
      <c r="G170" s="17">
        <f>SUM(AVERAGE(G167:G169))</f>
        <v>22</v>
      </c>
      <c r="H170" s="18">
        <f>AVERAGE(H167:H169)*0.2</f>
        <v>0</v>
      </c>
      <c r="I170" s="18">
        <f>AVERAGE(I167:I169)*0.4</f>
        <v>0</v>
      </c>
      <c r="J170" s="18">
        <f>AVERAGE(J167:J169)*0.6</f>
        <v>0</v>
      </c>
      <c r="K170" s="18">
        <f>AVERAGE(K167:K169)*0.8</f>
        <v>0</v>
      </c>
      <c r="L170" s="18">
        <f>AVERAGE(L167:L169)*1</f>
        <v>1</v>
      </c>
      <c r="M170" s="19">
        <f>SUM(H170:L170)</f>
        <v>1</v>
      </c>
    </row>
    <row r="171" spans="1:13" ht="15" customHeight="1" thickTop="1" thickBot="1">
      <c r="A171" s="20" t="s">
        <v>18</v>
      </c>
      <c r="B171" s="6" t="s">
        <v>7</v>
      </c>
      <c r="C171" s="6" t="s">
        <v>8</v>
      </c>
      <c r="D171" s="6" t="s">
        <v>9</v>
      </c>
      <c r="E171" s="6" t="s">
        <v>10</v>
      </c>
      <c r="F171" s="6" t="s">
        <v>11</v>
      </c>
      <c r="G171" s="7" t="s">
        <v>12</v>
      </c>
      <c r="H171" s="8" t="s">
        <v>7</v>
      </c>
      <c r="I171" s="8" t="s">
        <v>8</v>
      </c>
      <c r="J171" s="8" t="s">
        <v>9</v>
      </c>
      <c r="K171" s="8" t="s">
        <v>10</v>
      </c>
      <c r="L171" s="21" t="s">
        <v>11</v>
      </c>
      <c r="M171" s="7" t="s">
        <v>12</v>
      </c>
    </row>
    <row r="172" spans="1:13" ht="15" customHeight="1" thickTop="1" thickBot="1">
      <c r="A172" s="10" t="s">
        <v>19</v>
      </c>
      <c r="B172" s="11"/>
      <c r="C172" s="11"/>
      <c r="D172" s="11"/>
      <c r="E172" s="11"/>
      <c r="F172" s="11">
        <v>22</v>
      </c>
      <c r="G172" s="12">
        <f>SUM(B172:F172)</f>
        <v>22</v>
      </c>
      <c r="H172" s="13">
        <f t="shared" ref="H172:L176" si="26">IFERROR(B172/$G$172,0)</f>
        <v>0</v>
      </c>
      <c r="I172" s="13">
        <f t="shared" si="26"/>
        <v>0</v>
      </c>
      <c r="J172" s="13">
        <f t="shared" si="26"/>
        <v>0</v>
      </c>
      <c r="K172" s="13">
        <f t="shared" si="26"/>
        <v>0</v>
      </c>
      <c r="L172" s="13">
        <f t="shared" si="26"/>
        <v>1</v>
      </c>
      <c r="M172" s="15" t="s">
        <v>14</v>
      </c>
    </row>
    <row r="173" spans="1:13" ht="15" customHeight="1" thickTop="1" thickBot="1">
      <c r="A173" s="10" t="s">
        <v>20</v>
      </c>
      <c r="B173" s="11"/>
      <c r="C173" s="11"/>
      <c r="D173" s="11"/>
      <c r="E173" s="11"/>
      <c r="F173" s="11">
        <v>22</v>
      </c>
      <c r="G173" s="12">
        <f>SUM(B173:F173)</f>
        <v>22</v>
      </c>
      <c r="H173" s="13">
        <f t="shared" si="26"/>
        <v>0</v>
      </c>
      <c r="I173" s="13">
        <f t="shared" si="26"/>
        <v>0</v>
      </c>
      <c r="J173" s="13">
        <f t="shared" si="26"/>
        <v>0</v>
      </c>
      <c r="K173" s="13">
        <f t="shared" si="26"/>
        <v>0</v>
      </c>
      <c r="L173" s="13">
        <f t="shared" si="26"/>
        <v>1</v>
      </c>
      <c r="M173" s="15" t="s">
        <v>14</v>
      </c>
    </row>
    <row r="174" spans="1:13" ht="15" customHeight="1" thickTop="1" thickBot="1">
      <c r="A174" s="10" t="s">
        <v>21</v>
      </c>
      <c r="B174" s="11"/>
      <c r="C174" s="11"/>
      <c r="D174" s="11"/>
      <c r="E174" s="11"/>
      <c r="F174" s="11">
        <v>22</v>
      </c>
      <c r="G174" s="12">
        <f>SUM(B174:F174)</f>
        <v>22</v>
      </c>
      <c r="H174" s="13">
        <f t="shared" si="26"/>
        <v>0</v>
      </c>
      <c r="I174" s="13">
        <f t="shared" si="26"/>
        <v>0</v>
      </c>
      <c r="J174" s="13">
        <f t="shared" si="26"/>
        <v>0</v>
      </c>
      <c r="K174" s="13">
        <f t="shared" si="26"/>
        <v>0</v>
      </c>
      <c r="L174" s="13">
        <f t="shared" si="26"/>
        <v>1</v>
      </c>
      <c r="M174" s="15" t="s">
        <v>14</v>
      </c>
    </row>
    <row r="175" spans="1:13" ht="15" customHeight="1" thickTop="1" thickBot="1">
      <c r="A175" s="10" t="s">
        <v>22</v>
      </c>
      <c r="B175" s="11"/>
      <c r="C175" s="11"/>
      <c r="D175" s="11"/>
      <c r="E175" s="11"/>
      <c r="F175" s="11">
        <v>22</v>
      </c>
      <c r="G175" s="12">
        <f>SUM(B175:F175)</f>
        <v>22</v>
      </c>
      <c r="H175" s="13">
        <f t="shared" si="26"/>
        <v>0</v>
      </c>
      <c r="I175" s="13">
        <f t="shared" si="26"/>
        <v>0</v>
      </c>
      <c r="J175" s="13">
        <f t="shared" si="26"/>
        <v>0</v>
      </c>
      <c r="K175" s="13">
        <f t="shared" si="26"/>
        <v>0</v>
      </c>
      <c r="L175" s="13">
        <f t="shared" si="26"/>
        <v>1</v>
      </c>
      <c r="M175" s="15" t="s">
        <v>14</v>
      </c>
    </row>
    <row r="176" spans="1:13" ht="15" customHeight="1" thickTop="1" thickBot="1">
      <c r="A176" s="10" t="s">
        <v>23</v>
      </c>
      <c r="B176" s="11"/>
      <c r="C176" s="11"/>
      <c r="D176" s="11"/>
      <c r="E176" s="11"/>
      <c r="F176" s="11">
        <v>22</v>
      </c>
      <c r="G176" s="12">
        <f>SUM(B176:F176)</f>
        <v>22</v>
      </c>
      <c r="H176" s="13">
        <f t="shared" si="26"/>
        <v>0</v>
      </c>
      <c r="I176" s="13">
        <f t="shared" si="26"/>
        <v>0</v>
      </c>
      <c r="J176" s="13">
        <f t="shared" si="26"/>
        <v>0</v>
      </c>
      <c r="K176" s="13">
        <f t="shared" si="26"/>
        <v>0</v>
      </c>
      <c r="L176" s="13">
        <f t="shared" si="26"/>
        <v>1</v>
      </c>
      <c r="M176" s="15"/>
    </row>
    <row r="177" spans="1:13" ht="15" customHeight="1" thickTop="1" thickBot="1">
      <c r="A177" s="16" t="s">
        <v>24</v>
      </c>
      <c r="B177" s="17">
        <f>IFERROR(AVERAGE(B172:B176),0)</f>
        <v>0</v>
      </c>
      <c r="C177" s="17">
        <f>IFERROR(AVERAGE(C172:C176),0)</f>
        <v>0</v>
      </c>
      <c r="D177" s="17">
        <f>IFERROR(AVERAGE(D172:D176),0)</f>
        <v>0</v>
      </c>
      <c r="E177" s="17">
        <f>IFERROR(AVERAGE(E172:E176),0)</f>
        <v>0</v>
      </c>
      <c r="F177" s="17">
        <f>IFERROR(AVERAGE(F172:F176),0)</f>
        <v>22</v>
      </c>
      <c r="G177" s="17">
        <f>SUM(AVERAGE(G172:G176))</f>
        <v>22</v>
      </c>
      <c r="H177" s="19">
        <f>AVERAGE(H172:H176)*0.2</f>
        <v>0</v>
      </c>
      <c r="I177" s="19">
        <f>AVERAGE(I172:I176)*0.4</f>
        <v>0</v>
      </c>
      <c r="J177" s="19">
        <f>AVERAGE(J172:J176)*0.6</f>
        <v>0</v>
      </c>
      <c r="K177" s="19">
        <f>AVERAGE(K172:K176)*0.8</f>
        <v>0</v>
      </c>
      <c r="L177" s="22">
        <f>AVERAGE(L172:L176)*1</f>
        <v>1</v>
      </c>
      <c r="M177" s="19">
        <f>SUM(H177:L177)</f>
        <v>1</v>
      </c>
    </row>
    <row r="178" spans="1:13" ht="15" customHeight="1" thickTop="1" thickBot="1">
      <c r="A178" s="20" t="s">
        <v>25</v>
      </c>
      <c r="B178" s="6" t="s">
        <v>7</v>
      </c>
      <c r="C178" s="6" t="s">
        <v>8</v>
      </c>
      <c r="D178" s="6" t="s">
        <v>9</v>
      </c>
      <c r="E178" s="6" t="s">
        <v>10</v>
      </c>
      <c r="F178" s="6" t="s">
        <v>11</v>
      </c>
      <c r="G178" s="7" t="s">
        <v>12</v>
      </c>
      <c r="H178" s="8" t="s">
        <v>7</v>
      </c>
      <c r="I178" s="8" t="s">
        <v>8</v>
      </c>
      <c r="J178" s="8" t="s">
        <v>9</v>
      </c>
      <c r="K178" s="8" t="s">
        <v>10</v>
      </c>
      <c r="L178" s="21" t="s">
        <v>11</v>
      </c>
      <c r="M178" s="7" t="s">
        <v>12</v>
      </c>
    </row>
    <row r="179" spans="1:13" ht="15" customHeight="1" thickTop="1" thickBot="1">
      <c r="A179" s="10" t="s">
        <v>26</v>
      </c>
      <c r="B179" s="11"/>
      <c r="C179" s="11"/>
      <c r="D179" s="11"/>
      <c r="E179" s="11"/>
      <c r="F179" s="11">
        <v>22</v>
      </c>
      <c r="G179" s="12">
        <f>SUM(B179:F179)</f>
        <v>22</v>
      </c>
      <c r="H179" s="13">
        <f>IFERROR(B179/$G$179,0)</f>
        <v>0</v>
      </c>
      <c r="I179" s="13">
        <f t="shared" ref="I179:L181" si="27">IFERROR(C179/$G$179,0)</f>
        <v>0</v>
      </c>
      <c r="J179" s="13">
        <f t="shared" si="27"/>
        <v>0</v>
      </c>
      <c r="K179" s="13">
        <f t="shared" si="27"/>
        <v>0</v>
      </c>
      <c r="L179" s="13">
        <f t="shared" si="27"/>
        <v>1</v>
      </c>
      <c r="M179" s="15" t="s">
        <v>14</v>
      </c>
    </row>
    <row r="180" spans="1:13" ht="15" customHeight="1" thickTop="1" thickBot="1">
      <c r="A180" s="10" t="s">
        <v>27</v>
      </c>
      <c r="B180" s="11"/>
      <c r="C180" s="11"/>
      <c r="D180" s="11"/>
      <c r="E180" s="11"/>
      <c r="F180" s="11">
        <v>22</v>
      </c>
      <c r="G180" s="12">
        <f>SUM(B180:F180)</f>
        <v>22</v>
      </c>
      <c r="H180" s="13">
        <f>IFERROR(B180/$G$179,0)</f>
        <v>0</v>
      </c>
      <c r="I180" s="13">
        <f t="shared" si="27"/>
        <v>0</v>
      </c>
      <c r="J180" s="13">
        <f t="shared" si="27"/>
        <v>0</v>
      </c>
      <c r="K180" s="13">
        <f t="shared" si="27"/>
        <v>0</v>
      </c>
      <c r="L180" s="13">
        <f t="shared" si="27"/>
        <v>1</v>
      </c>
      <c r="M180" s="15" t="s">
        <v>14</v>
      </c>
    </row>
    <row r="181" spans="1:13" ht="15" customHeight="1" thickTop="1" thickBot="1">
      <c r="A181" s="10" t="s">
        <v>28</v>
      </c>
      <c r="B181" s="11"/>
      <c r="C181" s="11"/>
      <c r="D181" s="11"/>
      <c r="E181" s="11"/>
      <c r="F181" s="11">
        <v>22</v>
      </c>
      <c r="G181" s="12">
        <f>SUM(B181:F181)</f>
        <v>22</v>
      </c>
      <c r="H181" s="13">
        <f>IFERROR(B181/$G$179,0)</f>
        <v>0</v>
      </c>
      <c r="I181" s="13">
        <f t="shared" si="27"/>
        <v>0</v>
      </c>
      <c r="J181" s="13">
        <f t="shared" si="27"/>
        <v>0</v>
      </c>
      <c r="K181" s="13">
        <f t="shared" si="27"/>
        <v>0</v>
      </c>
      <c r="L181" s="13">
        <f t="shared" si="27"/>
        <v>1</v>
      </c>
      <c r="M181" s="15" t="s">
        <v>14</v>
      </c>
    </row>
    <row r="182" spans="1:13" ht="15" customHeight="1" thickTop="1" thickBot="1">
      <c r="A182" s="16" t="s">
        <v>24</v>
      </c>
      <c r="B182" s="17">
        <f>IFERROR(AVERAGE(B179:B181),0)</f>
        <v>0</v>
      </c>
      <c r="C182" s="17">
        <f>IFERROR(AVERAGE(C179:C181),0)</f>
        <v>0</v>
      </c>
      <c r="D182" s="23">
        <f>IFERROR(AVERAGE(D179:D181),0)</f>
        <v>0</v>
      </c>
      <c r="E182" s="23">
        <f>IFERROR(AVERAGE(E179:E181),0)</f>
        <v>0</v>
      </c>
      <c r="F182" s="23">
        <f>IFERROR(AVERAGE(F179:F181),0)</f>
        <v>22</v>
      </c>
      <c r="G182" s="23">
        <f>SUM(AVERAGE(G179:G181))</f>
        <v>22</v>
      </c>
      <c r="H182" s="19">
        <f>AVERAGE(H179:H181)*0.2</f>
        <v>0</v>
      </c>
      <c r="I182" s="19">
        <f>AVERAGE(I179:I181)*0.4</f>
        <v>0</v>
      </c>
      <c r="J182" s="19">
        <f>AVERAGE(J179:J181)*0.6</f>
        <v>0</v>
      </c>
      <c r="K182" s="19">
        <f>AVERAGE(K179:K181)*0.8</f>
        <v>0</v>
      </c>
      <c r="L182" s="22">
        <f>AVERAGE(L179:L181)*1</f>
        <v>1</v>
      </c>
      <c r="M182" s="24">
        <f>SUM(H182:L182)</f>
        <v>1</v>
      </c>
    </row>
    <row r="183" spans="1:13" ht="15" customHeight="1" thickTop="1" thickBot="1">
      <c r="A183" s="5" t="s">
        <v>29</v>
      </c>
      <c r="B183" s="6" t="s">
        <v>7</v>
      </c>
      <c r="C183" s="6" t="s">
        <v>8</v>
      </c>
      <c r="D183" s="6" t="s">
        <v>9</v>
      </c>
      <c r="E183" s="6" t="s">
        <v>10</v>
      </c>
      <c r="F183" s="6" t="s">
        <v>11</v>
      </c>
      <c r="G183" s="7" t="s">
        <v>12</v>
      </c>
      <c r="H183" s="8" t="s">
        <v>7</v>
      </c>
      <c r="I183" s="8" t="s">
        <v>8</v>
      </c>
      <c r="J183" s="8" t="s">
        <v>9</v>
      </c>
      <c r="K183" s="8" t="s">
        <v>10</v>
      </c>
      <c r="L183" s="21" t="s">
        <v>11</v>
      </c>
      <c r="M183" s="7" t="s">
        <v>12</v>
      </c>
    </row>
    <row r="184" spans="1:13" ht="15" customHeight="1" thickTop="1" thickBot="1">
      <c r="A184" s="25" t="s">
        <v>30</v>
      </c>
      <c r="B184" s="26"/>
      <c r="C184" s="26"/>
      <c r="D184" s="26"/>
      <c r="E184" s="11"/>
      <c r="F184" s="11">
        <v>22</v>
      </c>
      <c r="G184" s="27">
        <f t="shared" ref="G184:G189" si="28">SUM(B184:F184)</f>
        <v>22</v>
      </c>
      <c r="H184" s="28">
        <f>IFERROR(B184/$G$184,0)</f>
        <v>0</v>
      </c>
      <c r="I184" s="28">
        <f t="shared" ref="I184:L187" si="29">IFERROR(C184/$G$184,0)</f>
        <v>0</v>
      </c>
      <c r="J184" s="28">
        <f t="shared" si="29"/>
        <v>0</v>
      </c>
      <c r="K184" s="28">
        <f t="shared" si="29"/>
        <v>0</v>
      </c>
      <c r="L184" s="28">
        <f t="shared" si="29"/>
        <v>1</v>
      </c>
      <c r="M184" s="15" t="s">
        <v>14</v>
      </c>
    </row>
    <row r="185" spans="1:13" ht="15" customHeight="1" thickTop="1" thickBot="1">
      <c r="A185" s="25" t="s">
        <v>31</v>
      </c>
      <c r="B185" s="26"/>
      <c r="C185" s="26"/>
      <c r="D185" s="26"/>
      <c r="E185" s="11"/>
      <c r="F185" s="11">
        <v>22</v>
      </c>
      <c r="G185" s="27">
        <f t="shared" si="28"/>
        <v>22</v>
      </c>
      <c r="H185" s="28">
        <f>IFERROR(B185/$G$184,0)</f>
        <v>0</v>
      </c>
      <c r="I185" s="28">
        <f t="shared" si="29"/>
        <v>0</v>
      </c>
      <c r="J185" s="28">
        <f t="shared" si="29"/>
        <v>0</v>
      </c>
      <c r="K185" s="28">
        <f t="shared" si="29"/>
        <v>0</v>
      </c>
      <c r="L185" s="28">
        <f t="shared" si="29"/>
        <v>1</v>
      </c>
      <c r="M185" s="15" t="s">
        <v>14</v>
      </c>
    </row>
    <row r="186" spans="1:13" ht="15" customHeight="1" thickTop="1" thickBot="1">
      <c r="A186" s="25" t="s">
        <v>32</v>
      </c>
      <c r="B186" s="26"/>
      <c r="C186" s="26"/>
      <c r="D186" s="26"/>
      <c r="E186" s="11"/>
      <c r="F186" s="11">
        <v>22</v>
      </c>
      <c r="G186" s="27">
        <f t="shared" si="28"/>
        <v>22</v>
      </c>
      <c r="H186" s="28">
        <f>IFERROR(B186/$G$184,0)</f>
        <v>0</v>
      </c>
      <c r="I186" s="28">
        <f t="shared" si="29"/>
        <v>0</v>
      </c>
      <c r="J186" s="28">
        <f t="shared" si="29"/>
        <v>0</v>
      </c>
      <c r="K186" s="28">
        <f t="shared" si="29"/>
        <v>0</v>
      </c>
      <c r="L186" s="28">
        <f t="shared" si="29"/>
        <v>1</v>
      </c>
      <c r="M186" s="15" t="s">
        <v>14</v>
      </c>
    </row>
    <row r="187" spans="1:13" ht="15" customHeight="1" thickTop="1" thickBot="1">
      <c r="A187" s="25" t="s">
        <v>33</v>
      </c>
      <c r="B187" s="26"/>
      <c r="C187" s="26"/>
      <c r="D187" s="26"/>
      <c r="E187" s="11"/>
      <c r="F187" s="11">
        <v>22</v>
      </c>
      <c r="G187" s="27">
        <f t="shared" si="28"/>
        <v>22</v>
      </c>
      <c r="H187" s="28">
        <f>IFERROR(B187/$G$184,0)</f>
        <v>0</v>
      </c>
      <c r="I187" s="28">
        <f t="shared" si="29"/>
        <v>0</v>
      </c>
      <c r="J187" s="28">
        <f t="shared" si="29"/>
        <v>0</v>
      </c>
      <c r="K187" s="28">
        <f t="shared" si="29"/>
        <v>0</v>
      </c>
      <c r="L187" s="28">
        <f t="shared" si="29"/>
        <v>1</v>
      </c>
      <c r="M187" s="15" t="s">
        <v>14</v>
      </c>
    </row>
    <row r="188" spans="1:13" ht="15" customHeight="1" thickTop="1" thickBot="1">
      <c r="A188" s="29" t="s">
        <v>24</v>
      </c>
      <c r="B188" s="30">
        <f>IFERROR(AVERAGE(B184:B187),0)</f>
        <v>0</v>
      </c>
      <c r="C188" s="30">
        <f>IFERROR(AVERAGE(C184:C187),0)</f>
        <v>0</v>
      </c>
      <c r="D188" s="30">
        <f>IFERROR(AVERAGE(D184:D187),0)</f>
        <v>0</v>
      </c>
      <c r="E188" s="30">
        <f>IFERROR(AVERAGE(E184:E187),0)</f>
        <v>0</v>
      </c>
      <c r="F188" s="30">
        <f>IFERROR(AVERAGE(F184:F187),0)</f>
        <v>22</v>
      </c>
      <c r="G188" s="30">
        <f>SUM(AVERAGE(G184:G187))</f>
        <v>22</v>
      </c>
      <c r="H188" s="24">
        <f>AVERAGE(H184:H187)*0.2</f>
        <v>0</v>
      </c>
      <c r="I188" s="24">
        <f>AVERAGE(I184:I187)*0.4</f>
        <v>0</v>
      </c>
      <c r="J188" s="24">
        <f>AVERAGE(J184:J187)*0.6</f>
        <v>0</v>
      </c>
      <c r="K188" s="24">
        <f>AVERAGE(K184:K187)*0.8</f>
        <v>0</v>
      </c>
      <c r="L188" s="31">
        <f>AVERAGE(L184:L187)*1</f>
        <v>1</v>
      </c>
      <c r="M188" s="24">
        <f>SUM(H188:L188)</f>
        <v>1</v>
      </c>
    </row>
    <row r="189" spans="1:13" ht="15" customHeight="1" thickTop="1" thickBot="1">
      <c r="A189" s="32" t="s">
        <v>34</v>
      </c>
      <c r="B189" s="33"/>
      <c r="C189" s="33"/>
      <c r="D189" s="33"/>
      <c r="E189" s="33"/>
      <c r="F189" s="33"/>
      <c r="G189" s="34">
        <f t="shared" si="28"/>
        <v>0</v>
      </c>
      <c r="H189" s="35">
        <f>IFERROR(B189/$G$189,0)</f>
        <v>0</v>
      </c>
      <c r="I189" s="35">
        <f>IFERROR(C189/$G$189,0)</f>
        <v>0</v>
      </c>
      <c r="J189" s="35">
        <f>IFERROR(D189/$G$189,0)</f>
        <v>0</v>
      </c>
      <c r="K189" s="35">
        <f>IFERROR(E189/$G$189,0)</f>
        <v>0</v>
      </c>
      <c r="L189" s="35">
        <f>IFERROR(F189/$G$189,0)</f>
        <v>0</v>
      </c>
      <c r="M189" s="15" t="s">
        <v>14</v>
      </c>
    </row>
    <row r="190" spans="1:13" ht="15" customHeight="1" thickTop="1" thickBot="1">
      <c r="A190" s="182" t="s">
        <v>35</v>
      </c>
      <c r="B190" s="183"/>
      <c r="C190" s="183"/>
      <c r="D190" s="183"/>
      <c r="E190" s="183"/>
      <c r="F190" s="184"/>
      <c r="G190" s="36">
        <v>22</v>
      </c>
      <c r="H190" s="24" t="s">
        <v>14</v>
      </c>
      <c r="I190" s="24" t="s">
        <v>14</v>
      </c>
      <c r="J190" s="24" t="s">
        <v>14</v>
      </c>
      <c r="K190" s="24" t="s">
        <v>14</v>
      </c>
      <c r="L190" s="24" t="s">
        <v>14</v>
      </c>
      <c r="M190" s="24">
        <f>(M170+M177+M182+M188)/4</f>
        <v>1</v>
      </c>
    </row>
    <row r="191" spans="1:13" ht="15" customHeight="1" thickTop="1"/>
    <row r="192" spans="1:13" ht="15" customHeight="1" thickBot="1"/>
    <row r="193" spans="1:13" ht="15" customHeight="1" thickTop="1" thickBot="1">
      <c r="A193" s="2" t="s">
        <v>0</v>
      </c>
      <c r="B193" s="185" t="s">
        <v>41</v>
      </c>
      <c r="C193" s="186"/>
      <c r="D193" s="186"/>
      <c r="E193" s="186"/>
      <c r="F193" s="186"/>
      <c r="G193" s="187"/>
      <c r="H193" s="188"/>
      <c r="I193" s="189"/>
      <c r="J193" s="190"/>
      <c r="K193" s="3" t="s">
        <v>2</v>
      </c>
      <c r="L193" s="191">
        <v>45126</v>
      </c>
      <c r="M193" s="192"/>
    </row>
    <row r="194" spans="1:13" ht="15" customHeight="1">
      <c r="A194" s="173" t="s">
        <v>3</v>
      </c>
      <c r="B194" s="174"/>
      <c r="C194" s="174"/>
      <c r="D194" s="174"/>
      <c r="E194" s="174"/>
      <c r="F194" s="174"/>
      <c r="G194" s="175"/>
      <c r="H194" s="173"/>
      <c r="I194" s="174"/>
      <c r="J194" s="174"/>
      <c r="K194" s="174"/>
      <c r="L194" s="174"/>
      <c r="M194" s="175"/>
    </row>
    <row r="195" spans="1:13" ht="15" customHeight="1" thickBot="1">
      <c r="A195" s="176"/>
      <c r="B195" s="177"/>
      <c r="C195" s="177"/>
      <c r="D195" s="177"/>
      <c r="E195" s="177"/>
      <c r="F195" s="177"/>
      <c r="G195" s="178"/>
      <c r="H195" s="176"/>
      <c r="I195" s="177"/>
      <c r="J195" s="177"/>
      <c r="K195" s="177"/>
      <c r="L195" s="177"/>
      <c r="M195" s="178"/>
    </row>
    <row r="196" spans="1:13" ht="15" customHeight="1" thickBot="1">
      <c r="A196" s="4" t="s">
        <v>4</v>
      </c>
      <c r="B196" s="179" t="s">
        <v>5</v>
      </c>
      <c r="C196" s="180"/>
      <c r="D196" s="180"/>
      <c r="E196" s="180"/>
      <c r="F196" s="180"/>
      <c r="G196" s="181"/>
      <c r="H196" s="179" t="s">
        <v>5</v>
      </c>
      <c r="I196" s="180"/>
      <c r="J196" s="180"/>
      <c r="K196" s="180"/>
      <c r="L196" s="180"/>
      <c r="M196" s="181"/>
    </row>
    <row r="197" spans="1:13" ht="15" customHeight="1" thickTop="1" thickBot="1">
      <c r="A197" s="5" t="s">
        <v>6</v>
      </c>
      <c r="B197" s="6" t="s">
        <v>7</v>
      </c>
      <c r="C197" s="6" t="s">
        <v>8</v>
      </c>
      <c r="D197" s="6" t="s">
        <v>9</v>
      </c>
      <c r="E197" s="6" t="s">
        <v>10</v>
      </c>
      <c r="F197" s="6" t="s">
        <v>11</v>
      </c>
      <c r="G197" s="7" t="s">
        <v>12</v>
      </c>
      <c r="H197" s="8" t="s">
        <v>7</v>
      </c>
      <c r="I197" s="8" t="s">
        <v>8</v>
      </c>
      <c r="J197" s="8" t="s">
        <v>9</v>
      </c>
      <c r="K197" s="8" t="s">
        <v>10</v>
      </c>
      <c r="L197" s="8" t="s">
        <v>11</v>
      </c>
      <c r="M197" s="9" t="s">
        <v>12</v>
      </c>
    </row>
    <row r="198" spans="1:13" ht="15" customHeight="1" thickTop="1" thickBot="1">
      <c r="A198" s="10" t="s">
        <v>13</v>
      </c>
      <c r="B198" s="11"/>
      <c r="C198" s="11"/>
      <c r="D198" s="11"/>
      <c r="E198" s="11"/>
      <c r="F198" s="11">
        <v>19</v>
      </c>
      <c r="G198" s="12">
        <f>SUM(B198:F198)</f>
        <v>19</v>
      </c>
      <c r="H198" s="13">
        <f>IFERROR(B198/$G$198,0)</f>
        <v>0</v>
      </c>
      <c r="I198" s="13">
        <f t="shared" ref="I198:L200" si="30">IFERROR(C198/$G$198,0)</f>
        <v>0</v>
      </c>
      <c r="J198" s="13">
        <f t="shared" si="30"/>
        <v>0</v>
      </c>
      <c r="K198" s="13">
        <f t="shared" si="30"/>
        <v>0</v>
      </c>
      <c r="L198" s="13">
        <f>IFERROR(F198/$G$198,0)</f>
        <v>1</v>
      </c>
      <c r="M198" s="14" t="s">
        <v>14</v>
      </c>
    </row>
    <row r="199" spans="1:13" ht="15" customHeight="1" thickTop="1" thickBot="1">
      <c r="A199" s="10" t="s">
        <v>15</v>
      </c>
      <c r="B199" s="11"/>
      <c r="C199" s="11"/>
      <c r="D199" s="11"/>
      <c r="E199" s="11"/>
      <c r="F199" s="11">
        <v>19</v>
      </c>
      <c r="G199" s="12">
        <f>SUM(B199:F199)</f>
        <v>19</v>
      </c>
      <c r="H199" s="13">
        <f>IFERROR(B199/$G$198,0)</f>
        <v>0</v>
      </c>
      <c r="I199" s="13">
        <f t="shared" si="30"/>
        <v>0</v>
      </c>
      <c r="J199" s="13">
        <f t="shared" si="30"/>
        <v>0</v>
      </c>
      <c r="K199" s="13">
        <f t="shared" si="30"/>
        <v>0</v>
      </c>
      <c r="L199" s="13">
        <f t="shared" si="30"/>
        <v>1</v>
      </c>
      <c r="M199" s="15" t="s">
        <v>14</v>
      </c>
    </row>
    <row r="200" spans="1:13" ht="15" customHeight="1" thickTop="1" thickBot="1">
      <c r="A200" s="10" t="s">
        <v>16</v>
      </c>
      <c r="B200" s="11"/>
      <c r="C200" s="11"/>
      <c r="D200" s="11"/>
      <c r="E200" s="11"/>
      <c r="F200" s="11">
        <v>19</v>
      </c>
      <c r="G200" s="12">
        <f>SUM(B200:F200)</f>
        <v>19</v>
      </c>
      <c r="H200" s="13">
        <f>IFERROR(B200/$G$198,0)</f>
        <v>0</v>
      </c>
      <c r="I200" s="13">
        <f t="shared" si="30"/>
        <v>0</v>
      </c>
      <c r="J200" s="13">
        <f t="shared" si="30"/>
        <v>0</v>
      </c>
      <c r="K200" s="13">
        <f t="shared" si="30"/>
        <v>0</v>
      </c>
      <c r="L200" s="13">
        <f t="shared" si="30"/>
        <v>1</v>
      </c>
      <c r="M200" s="15" t="s">
        <v>14</v>
      </c>
    </row>
    <row r="201" spans="1:13" ht="15" customHeight="1" thickTop="1" thickBot="1">
      <c r="A201" s="16" t="s">
        <v>17</v>
      </c>
      <c r="B201" s="17">
        <f>IFERROR(AVERAGE(B198:B200),0)</f>
        <v>0</v>
      </c>
      <c r="C201" s="17">
        <f>IFERROR(AVERAGE(C198:C200),0)</f>
        <v>0</v>
      </c>
      <c r="D201" s="17">
        <f>IFERROR(AVERAGE(D198:D200),0)</f>
        <v>0</v>
      </c>
      <c r="E201" s="17">
        <f>IFERROR(AVERAGE(E198:E200),0)</f>
        <v>0</v>
      </c>
      <c r="F201" s="17">
        <f>IFERROR(AVERAGE(F198:F200),0)</f>
        <v>19</v>
      </c>
      <c r="G201" s="17">
        <f>SUM(AVERAGE(G198:G200))</f>
        <v>19</v>
      </c>
      <c r="H201" s="18">
        <f>AVERAGE(H198:H200)*0.2</f>
        <v>0</v>
      </c>
      <c r="I201" s="18">
        <f>AVERAGE(I198:I200)*0.4</f>
        <v>0</v>
      </c>
      <c r="J201" s="18">
        <f>AVERAGE(J198:J200)*0.6</f>
        <v>0</v>
      </c>
      <c r="K201" s="18">
        <f>AVERAGE(K198:K200)*0.8</f>
        <v>0</v>
      </c>
      <c r="L201" s="18">
        <f>AVERAGE(L198:L200)*1</f>
        <v>1</v>
      </c>
      <c r="M201" s="19">
        <f>SUM(H201:L201)</f>
        <v>1</v>
      </c>
    </row>
    <row r="202" spans="1:13" ht="15" customHeight="1" thickTop="1" thickBot="1">
      <c r="A202" s="20" t="s">
        <v>18</v>
      </c>
      <c r="B202" s="6" t="s">
        <v>7</v>
      </c>
      <c r="C202" s="6" t="s">
        <v>8</v>
      </c>
      <c r="D202" s="6" t="s">
        <v>9</v>
      </c>
      <c r="E202" s="6" t="s">
        <v>10</v>
      </c>
      <c r="F202" s="6" t="s">
        <v>11</v>
      </c>
      <c r="G202" s="7" t="s">
        <v>12</v>
      </c>
      <c r="H202" s="8" t="s">
        <v>7</v>
      </c>
      <c r="I202" s="8" t="s">
        <v>8</v>
      </c>
      <c r="J202" s="8" t="s">
        <v>9</v>
      </c>
      <c r="K202" s="8" t="s">
        <v>10</v>
      </c>
      <c r="L202" s="21" t="s">
        <v>11</v>
      </c>
      <c r="M202" s="7" t="s">
        <v>12</v>
      </c>
    </row>
    <row r="203" spans="1:13" ht="15" customHeight="1" thickTop="1" thickBot="1">
      <c r="A203" s="10" t="s">
        <v>19</v>
      </c>
      <c r="B203" s="11"/>
      <c r="C203" s="11"/>
      <c r="D203" s="11"/>
      <c r="E203" s="11"/>
      <c r="F203" s="11">
        <v>19</v>
      </c>
      <c r="G203" s="12">
        <f>SUM(B203:F203)</f>
        <v>19</v>
      </c>
      <c r="H203" s="13">
        <f t="shared" ref="H203:L207" si="31">IFERROR(B203/$G$203,0)</f>
        <v>0</v>
      </c>
      <c r="I203" s="13">
        <f t="shared" si="31"/>
        <v>0</v>
      </c>
      <c r="J203" s="13">
        <f t="shared" si="31"/>
        <v>0</v>
      </c>
      <c r="K203" s="13">
        <f t="shared" si="31"/>
        <v>0</v>
      </c>
      <c r="L203" s="13">
        <f t="shared" si="31"/>
        <v>1</v>
      </c>
      <c r="M203" s="15" t="s">
        <v>14</v>
      </c>
    </row>
    <row r="204" spans="1:13" ht="15" customHeight="1" thickTop="1" thickBot="1">
      <c r="A204" s="10" t="s">
        <v>20</v>
      </c>
      <c r="B204" s="11"/>
      <c r="C204" s="11"/>
      <c r="D204" s="11"/>
      <c r="E204" s="11"/>
      <c r="F204" s="11">
        <v>19</v>
      </c>
      <c r="G204" s="12">
        <f>SUM(B204:F204)</f>
        <v>19</v>
      </c>
      <c r="H204" s="13">
        <f t="shared" si="31"/>
        <v>0</v>
      </c>
      <c r="I204" s="13">
        <f t="shared" si="31"/>
        <v>0</v>
      </c>
      <c r="J204" s="13">
        <f t="shared" si="31"/>
        <v>0</v>
      </c>
      <c r="K204" s="13">
        <f t="shared" si="31"/>
        <v>0</v>
      </c>
      <c r="L204" s="13">
        <f t="shared" si="31"/>
        <v>1</v>
      </c>
      <c r="M204" s="15" t="s">
        <v>14</v>
      </c>
    </row>
    <row r="205" spans="1:13" ht="15" customHeight="1" thickTop="1" thickBot="1">
      <c r="A205" s="10" t="s">
        <v>21</v>
      </c>
      <c r="B205" s="11"/>
      <c r="C205" s="11"/>
      <c r="D205" s="11"/>
      <c r="E205" s="11"/>
      <c r="F205" s="11">
        <v>19</v>
      </c>
      <c r="G205" s="12">
        <f>SUM(B205:F205)</f>
        <v>19</v>
      </c>
      <c r="H205" s="13">
        <f t="shared" si="31"/>
        <v>0</v>
      </c>
      <c r="I205" s="13">
        <f t="shared" si="31"/>
        <v>0</v>
      </c>
      <c r="J205" s="13">
        <f t="shared" si="31"/>
        <v>0</v>
      </c>
      <c r="K205" s="13">
        <f t="shared" si="31"/>
        <v>0</v>
      </c>
      <c r="L205" s="13">
        <f t="shared" si="31"/>
        <v>1</v>
      </c>
      <c r="M205" s="15" t="s">
        <v>14</v>
      </c>
    </row>
    <row r="206" spans="1:13" ht="15" customHeight="1" thickTop="1" thickBot="1">
      <c r="A206" s="10" t="s">
        <v>22</v>
      </c>
      <c r="B206" s="11"/>
      <c r="C206" s="11"/>
      <c r="D206" s="11"/>
      <c r="E206" s="11"/>
      <c r="F206" s="11">
        <v>19</v>
      </c>
      <c r="G206" s="12">
        <f>SUM(B206:F206)</f>
        <v>19</v>
      </c>
      <c r="H206" s="13">
        <f t="shared" si="31"/>
        <v>0</v>
      </c>
      <c r="I206" s="13">
        <f t="shared" si="31"/>
        <v>0</v>
      </c>
      <c r="J206" s="13">
        <f t="shared" si="31"/>
        <v>0</v>
      </c>
      <c r="K206" s="13">
        <f t="shared" si="31"/>
        <v>0</v>
      </c>
      <c r="L206" s="13">
        <f t="shared" si="31"/>
        <v>1</v>
      </c>
      <c r="M206" s="15" t="s">
        <v>14</v>
      </c>
    </row>
    <row r="207" spans="1:13" ht="15" customHeight="1" thickTop="1" thickBot="1">
      <c r="A207" s="10" t="s">
        <v>23</v>
      </c>
      <c r="B207" s="11"/>
      <c r="C207" s="11"/>
      <c r="D207" s="11"/>
      <c r="E207" s="11"/>
      <c r="F207" s="11">
        <v>19</v>
      </c>
      <c r="G207" s="12">
        <f>SUM(B207:F207)</f>
        <v>19</v>
      </c>
      <c r="H207" s="13">
        <f t="shared" si="31"/>
        <v>0</v>
      </c>
      <c r="I207" s="13">
        <f t="shared" si="31"/>
        <v>0</v>
      </c>
      <c r="J207" s="13">
        <f t="shared" si="31"/>
        <v>0</v>
      </c>
      <c r="K207" s="13">
        <f t="shared" si="31"/>
        <v>0</v>
      </c>
      <c r="L207" s="13">
        <f t="shared" si="31"/>
        <v>1</v>
      </c>
      <c r="M207" s="15"/>
    </row>
    <row r="208" spans="1:13" ht="15" customHeight="1" thickTop="1" thickBot="1">
      <c r="A208" s="16" t="s">
        <v>24</v>
      </c>
      <c r="B208" s="17">
        <f>IFERROR(AVERAGE(B203:B207),0)</f>
        <v>0</v>
      </c>
      <c r="C208" s="17">
        <f>IFERROR(AVERAGE(C203:C207),0)</f>
        <v>0</v>
      </c>
      <c r="D208" s="17">
        <f>IFERROR(AVERAGE(D203:D207),0)</f>
        <v>0</v>
      </c>
      <c r="E208" s="17">
        <f>IFERROR(AVERAGE(E203:E207),0)</f>
        <v>0</v>
      </c>
      <c r="F208" s="17">
        <f>IFERROR(AVERAGE(F203:F207),0)</f>
        <v>19</v>
      </c>
      <c r="G208" s="17">
        <f>SUM(AVERAGE(G203:G207))</f>
        <v>19</v>
      </c>
      <c r="H208" s="19">
        <f>AVERAGE(H203:H207)*0.2</f>
        <v>0</v>
      </c>
      <c r="I208" s="19">
        <f>AVERAGE(I203:I207)*0.4</f>
        <v>0</v>
      </c>
      <c r="J208" s="19">
        <f>AVERAGE(J203:J207)*0.6</f>
        <v>0</v>
      </c>
      <c r="K208" s="19">
        <f>AVERAGE(K203:K207)*0.8</f>
        <v>0</v>
      </c>
      <c r="L208" s="22">
        <f>AVERAGE(L203:L207)*1</f>
        <v>1</v>
      </c>
      <c r="M208" s="19">
        <f>SUM(H208:L208)</f>
        <v>1</v>
      </c>
    </row>
    <row r="209" spans="1:13" ht="15" customHeight="1" thickTop="1" thickBot="1">
      <c r="A209" s="20" t="s">
        <v>25</v>
      </c>
      <c r="B209" s="6" t="s">
        <v>7</v>
      </c>
      <c r="C209" s="6" t="s">
        <v>8</v>
      </c>
      <c r="D209" s="6" t="s">
        <v>9</v>
      </c>
      <c r="E209" s="6" t="s">
        <v>10</v>
      </c>
      <c r="F209" s="6" t="s">
        <v>11</v>
      </c>
      <c r="G209" s="7" t="s">
        <v>12</v>
      </c>
      <c r="H209" s="8" t="s">
        <v>7</v>
      </c>
      <c r="I209" s="8" t="s">
        <v>8</v>
      </c>
      <c r="J209" s="8" t="s">
        <v>9</v>
      </c>
      <c r="K209" s="8" t="s">
        <v>10</v>
      </c>
      <c r="L209" s="21" t="s">
        <v>11</v>
      </c>
      <c r="M209" s="7" t="s">
        <v>12</v>
      </c>
    </row>
    <row r="210" spans="1:13" ht="15" customHeight="1" thickTop="1" thickBot="1">
      <c r="A210" s="10" t="s">
        <v>26</v>
      </c>
      <c r="B210" s="11"/>
      <c r="C210" s="11"/>
      <c r="D210" s="11"/>
      <c r="E210" s="11"/>
      <c r="F210" s="11">
        <v>19</v>
      </c>
      <c r="G210" s="12">
        <f>SUM(B210:F210)</f>
        <v>19</v>
      </c>
      <c r="H210" s="13">
        <f>IFERROR(B210/$G$210,0)</f>
        <v>0</v>
      </c>
      <c r="I210" s="13">
        <f t="shared" ref="I210:L212" si="32">IFERROR(C210/$G$210,0)</f>
        <v>0</v>
      </c>
      <c r="J210" s="13">
        <f t="shared" si="32"/>
        <v>0</v>
      </c>
      <c r="K210" s="13">
        <f t="shared" si="32"/>
        <v>0</v>
      </c>
      <c r="L210" s="13">
        <f t="shared" si="32"/>
        <v>1</v>
      </c>
      <c r="M210" s="15" t="s">
        <v>14</v>
      </c>
    </row>
    <row r="211" spans="1:13" ht="15" customHeight="1" thickTop="1" thickBot="1">
      <c r="A211" s="10" t="s">
        <v>27</v>
      </c>
      <c r="B211" s="11"/>
      <c r="C211" s="11"/>
      <c r="D211" s="11"/>
      <c r="E211" s="11"/>
      <c r="F211" s="11">
        <v>19</v>
      </c>
      <c r="G211" s="12">
        <f>SUM(B211:F211)</f>
        <v>19</v>
      </c>
      <c r="H211" s="13">
        <f>IFERROR(B211/$G$210,0)</f>
        <v>0</v>
      </c>
      <c r="I211" s="13">
        <f t="shared" si="32"/>
        <v>0</v>
      </c>
      <c r="J211" s="13">
        <f t="shared" si="32"/>
        <v>0</v>
      </c>
      <c r="K211" s="13">
        <f t="shared" si="32"/>
        <v>0</v>
      </c>
      <c r="L211" s="13">
        <f t="shared" si="32"/>
        <v>1</v>
      </c>
      <c r="M211" s="15" t="s">
        <v>14</v>
      </c>
    </row>
    <row r="212" spans="1:13" ht="15" customHeight="1" thickTop="1" thickBot="1">
      <c r="A212" s="10" t="s">
        <v>28</v>
      </c>
      <c r="B212" s="11"/>
      <c r="C212" s="11"/>
      <c r="D212" s="11"/>
      <c r="E212" s="11"/>
      <c r="F212" s="11">
        <v>19</v>
      </c>
      <c r="G212" s="12">
        <f>SUM(B212:F212)</f>
        <v>19</v>
      </c>
      <c r="H212" s="13">
        <f>IFERROR(B212/$G$210,0)</f>
        <v>0</v>
      </c>
      <c r="I212" s="13">
        <f t="shared" si="32"/>
        <v>0</v>
      </c>
      <c r="J212" s="13">
        <f t="shared" si="32"/>
        <v>0</v>
      </c>
      <c r="K212" s="13">
        <f t="shared" si="32"/>
        <v>0</v>
      </c>
      <c r="L212" s="13">
        <f t="shared" si="32"/>
        <v>1</v>
      </c>
      <c r="M212" s="15" t="s">
        <v>14</v>
      </c>
    </row>
    <row r="213" spans="1:13" ht="15" customHeight="1" thickTop="1" thickBot="1">
      <c r="A213" s="16" t="s">
        <v>24</v>
      </c>
      <c r="B213" s="17">
        <f>IFERROR(AVERAGE(B210:B212),0)</f>
        <v>0</v>
      </c>
      <c r="C213" s="17">
        <f>IFERROR(AVERAGE(C210:C212),0)</f>
        <v>0</v>
      </c>
      <c r="D213" s="23">
        <f>IFERROR(AVERAGE(D210:D212),0)</f>
        <v>0</v>
      </c>
      <c r="E213" s="23">
        <f>IFERROR(AVERAGE(E210:E212),0)</f>
        <v>0</v>
      </c>
      <c r="F213" s="23">
        <f>IFERROR(AVERAGE(F210:F212),0)</f>
        <v>19</v>
      </c>
      <c r="G213" s="23">
        <f>SUM(AVERAGE(G210:G212))</f>
        <v>19</v>
      </c>
      <c r="H213" s="19">
        <f>AVERAGE(H210:H212)*0.2</f>
        <v>0</v>
      </c>
      <c r="I213" s="19">
        <f>AVERAGE(I210:I212)*0.4</f>
        <v>0</v>
      </c>
      <c r="J213" s="19">
        <f>AVERAGE(J210:J212)*0.6</f>
        <v>0</v>
      </c>
      <c r="K213" s="19">
        <f>AVERAGE(K210:K212)*0.8</f>
        <v>0</v>
      </c>
      <c r="L213" s="22">
        <f>AVERAGE(L210:L212)*1</f>
        <v>1</v>
      </c>
      <c r="M213" s="24">
        <f>SUM(H213:L213)</f>
        <v>1</v>
      </c>
    </row>
    <row r="214" spans="1:13" ht="15" customHeight="1" thickTop="1" thickBot="1">
      <c r="A214" s="5" t="s">
        <v>29</v>
      </c>
      <c r="B214" s="6" t="s">
        <v>7</v>
      </c>
      <c r="C214" s="6" t="s">
        <v>8</v>
      </c>
      <c r="D214" s="6" t="s">
        <v>9</v>
      </c>
      <c r="E214" s="6" t="s">
        <v>10</v>
      </c>
      <c r="F214" s="6" t="s">
        <v>11</v>
      </c>
      <c r="G214" s="7" t="s">
        <v>12</v>
      </c>
      <c r="H214" s="8" t="s">
        <v>7</v>
      </c>
      <c r="I214" s="8" t="s">
        <v>8</v>
      </c>
      <c r="J214" s="8" t="s">
        <v>9</v>
      </c>
      <c r="K214" s="8" t="s">
        <v>10</v>
      </c>
      <c r="L214" s="21" t="s">
        <v>11</v>
      </c>
      <c r="M214" s="7" t="s">
        <v>12</v>
      </c>
    </row>
    <row r="215" spans="1:13" ht="15" customHeight="1" thickTop="1" thickBot="1">
      <c r="A215" s="25" t="s">
        <v>30</v>
      </c>
      <c r="B215" s="26"/>
      <c r="C215" s="26"/>
      <c r="D215" s="26"/>
      <c r="E215" s="11"/>
      <c r="F215" s="11">
        <v>19</v>
      </c>
      <c r="G215" s="27">
        <f t="shared" ref="G215:G220" si="33">SUM(B215:F215)</f>
        <v>19</v>
      </c>
      <c r="H215" s="28">
        <f>IFERROR(B215/$G$215,0)</f>
        <v>0</v>
      </c>
      <c r="I215" s="28">
        <f t="shared" ref="I215:L218" si="34">IFERROR(C215/$G$215,0)</f>
        <v>0</v>
      </c>
      <c r="J215" s="28">
        <f t="shared" si="34"/>
        <v>0</v>
      </c>
      <c r="K215" s="28">
        <f t="shared" si="34"/>
        <v>0</v>
      </c>
      <c r="L215" s="28">
        <f t="shared" si="34"/>
        <v>1</v>
      </c>
      <c r="M215" s="15" t="s">
        <v>14</v>
      </c>
    </row>
    <row r="216" spans="1:13" ht="15" customHeight="1" thickTop="1" thickBot="1">
      <c r="A216" s="25" t="s">
        <v>31</v>
      </c>
      <c r="B216" s="26"/>
      <c r="C216" s="26"/>
      <c r="D216" s="26"/>
      <c r="E216" s="11"/>
      <c r="F216" s="11">
        <v>19</v>
      </c>
      <c r="G216" s="27">
        <f t="shared" si="33"/>
        <v>19</v>
      </c>
      <c r="H216" s="28">
        <f>IFERROR(B216/$G$215,0)</f>
        <v>0</v>
      </c>
      <c r="I216" s="28">
        <f t="shared" si="34"/>
        <v>0</v>
      </c>
      <c r="J216" s="28">
        <f t="shared" si="34"/>
        <v>0</v>
      </c>
      <c r="K216" s="28">
        <f t="shared" si="34"/>
        <v>0</v>
      </c>
      <c r="L216" s="28">
        <f t="shared" si="34"/>
        <v>1</v>
      </c>
      <c r="M216" s="15" t="s">
        <v>14</v>
      </c>
    </row>
    <row r="217" spans="1:13" ht="15" customHeight="1" thickTop="1" thickBot="1">
      <c r="A217" s="25" t="s">
        <v>32</v>
      </c>
      <c r="B217" s="26"/>
      <c r="C217" s="26"/>
      <c r="D217" s="26"/>
      <c r="E217" s="11"/>
      <c r="F217" s="11">
        <v>19</v>
      </c>
      <c r="G217" s="27">
        <f t="shared" si="33"/>
        <v>19</v>
      </c>
      <c r="H217" s="28">
        <f>IFERROR(B217/$G$215,0)</f>
        <v>0</v>
      </c>
      <c r="I217" s="28">
        <f t="shared" si="34"/>
        <v>0</v>
      </c>
      <c r="J217" s="28">
        <f t="shared" si="34"/>
        <v>0</v>
      </c>
      <c r="K217" s="28">
        <f t="shared" si="34"/>
        <v>0</v>
      </c>
      <c r="L217" s="28">
        <f t="shared" si="34"/>
        <v>1</v>
      </c>
      <c r="M217" s="15" t="s">
        <v>14</v>
      </c>
    </row>
    <row r="218" spans="1:13" ht="15" customHeight="1" thickTop="1" thickBot="1">
      <c r="A218" s="25" t="s">
        <v>33</v>
      </c>
      <c r="B218" s="26"/>
      <c r="C218" s="26"/>
      <c r="D218" s="26"/>
      <c r="E218" s="11"/>
      <c r="F218" s="11">
        <v>19</v>
      </c>
      <c r="G218" s="27">
        <f t="shared" si="33"/>
        <v>19</v>
      </c>
      <c r="H218" s="28">
        <f>IFERROR(B218/$G$215,0)</f>
        <v>0</v>
      </c>
      <c r="I218" s="28">
        <f t="shared" si="34"/>
        <v>0</v>
      </c>
      <c r="J218" s="28">
        <f t="shared" si="34"/>
        <v>0</v>
      </c>
      <c r="K218" s="28">
        <f t="shared" si="34"/>
        <v>0</v>
      </c>
      <c r="L218" s="28">
        <f t="shared" si="34"/>
        <v>1</v>
      </c>
      <c r="M218" s="15" t="s">
        <v>14</v>
      </c>
    </row>
    <row r="219" spans="1:13" ht="15" customHeight="1" thickTop="1" thickBot="1">
      <c r="A219" s="29" t="s">
        <v>24</v>
      </c>
      <c r="B219" s="30">
        <f>IFERROR(AVERAGE(B215:B218),0)</f>
        <v>0</v>
      </c>
      <c r="C219" s="30">
        <f>IFERROR(AVERAGE(C215:C218),0)</f>
        <v>0</v>
      </c>
      <c r="D219" s="30">
        <f>IFERROR(AVERAGE(D215:D218),0)</f>
        <v>0</v>
      </c>
      <c r="E219" s="30">
        <f>IFERROR(AVERAGE(E215:E218),0)</f>
        <v>0</v>
      </c>
      <c r="F219" s="30">
        <f>IFERROR(AVERAGE(F215:F218),0)</f>
        <v>19</v>
      </c>
      <c r="G219" s="30">
        <f>SUM(AVERAGE(G215:G218))</f>
        <v>19</v>
      </c>
      <c r="H219" s="24">
        <f>AVERAGE(H215:H218)*0.2</f>
        <v>0</v>
      </c>
      <c r="I219" s="24">
        <f>AVERAGE(I215:I218)*0.4</f>
        <v>0</v>
      </c>
      <c r="J219" s="24">
        <f>AVERAGE(J215:J218)*0.6</f>
        <v>0</v>
      </c>
      <c r="K219" s="24">
        <f>AVERAGE(K215:K218)*0.8</f>
        <v>0</v>
      </c>
      <c r="L219" s="31">
        <f>AVERAGE(L215:L218)*1</f>
        <v>1</v>
      </c>
      <c r="M219" s="24">
        <f>SUM(H219:L219)</f>
        <v>1</v>
      </c>
    </row>
    <row r="220" spans="1:13" ht="15" customHeight="1" thickTop="1" thickBot="1">
      <c r="A220" s="32" t="s">
        <v>34</v>
      </c>
      <c r="B220" s="33"/>
      <c r="C220" s="33"/>
      <c r="D220" s="33"/>
      <c r="E220" s="33"/>
      <c r="F220" s="33"/>
      <c r="G220" s="34">
        <f t="shared" si="33"/>
        <v>0</v>
      </c>
      <c r="H220" s="35">
        <f>IFERROR(B220/$G$220,0)</f>
        <v>0</v>
      </c>
      <c r="I220" s="35">
        <f>IFERROR(C220/$G$220,0)</f>
        <v>0</v>
      </c>
      <c r="J220" s="35">
        <f>IFERROR(D220/$G$220,0)</f>
        <v>0</v>
      </c>
      <c r="K220" s="35">
        <f>IFERROR(E220/$G$220,0)</f>
        <v>0</v>
      </c>
      <c r="L220" s="35">
        <f>IFERROR(F220/$G$220,0)</f>
        <v>0</v>
      </c>
      <c r="M220" s="15" t="s">
        <v>14</v>
      </c>
    </row>
    <row r="221" spans="1:13" ht="15" customHeight="1" thickTop="1" thickBot="1">
      <c r="A221" s="182" t="s">
        <v>35</v>
      </c>
      <c r="B221" s="183"/>
      <c r="C221" s="183"/>
      <c r="D221" s="183"/>
      <c r="E221" s="183"/>
      <c r="F221" s="184"/>
      <c r="G221" s="36">
        <v>19</v>
      </c>
      <c r="H221" s="24" t="s">
        <v>14</v>
      </c>
      <c r="I221" s="24" t="s">
        <v>14</v>
      </c>
      <c r="J221" s="24" t="s">
        <v>14</v>
      </c>
      <c r="K221" s="24" t="s">
        <v>14</v>
      </c>
      <c r="L221" s="24" t="s">
        <v>14</v>
      </c>
      <c r="M221" s="24">
        <f>(M201+M208+M213+M219)/4</f>
        <v>1</v>
      </c>
    </row>
    <row r="222" spans="1:13" ht="15" customHeight="1" thickTop="1"/>
    <row r="223" spans="1:13" ht="15" customHeight="1" thickBot="1"/>
    <row r="224" spans="1:13" ht="15" customHeight="1" thickTop="1" thickBot="1">
      <c r="A224" s="2" t="s">
        <v>0</v>
      </c>
      <c r="B224" s="185" t="s">
        <v>42</v>
      </c>
      <c r="C224" s="186"/>
      <c r="D224" s="186"/>
      <c r="E224" s="186"/>
      <c r="F224" s="186"/>
      <c r="G224" s="187"/>
      <c r="H224" s="188"/>
      <c r="I224" s="189"/>
      <c r="J224" s="190"/>
      <c r="K224" s="3" t="s">
        <v>2</v>
      </c>
      <c r="L224" s="191">
        <v>45185</v>
      </c>
      <c r="M224" s="192"/>
    </row>
    <row r="225" spans="1:13" ht="15" customHeight="1">
      <c r="A225" s="173" t="s">
        <v>3</v>
      </c>
      <c r="B225" s="174"/>
      <c r="C225" s="174"/>
      <c r="D225" s="174"/>
      <c r="E225" s="174"/>
      <c r="F225" s="174"/>
      <c r="G225" s="175"/>
      <c r="H225" s="173"/>
      <c r="I225" s="174"/>
      <c r="J225" s="174"/>
      <c r="K225" s="174"/>
      <c r="L225" s="174"/>
      <c r="M225" s="175"/>
    </row>
    <row r="226" spans="1:13" ht="15" customHeight="1" thickBot="1">
      <c r="A226" s="176"/>
      <c r="B226" s="177"/>
      <c r="C226" s="177"/>
      <c r="D226" s="177"/>
      <c r="E226" s="177"/>
      <c r="F226" s="177"/>
      <c r="G226" s="178"/>
      <c r="H226" s="176"/>
      <c r="I226" s="177"/>
      <c r="J226" s="177"/>
      <c r="K226" s="177"/>
      <c r="L226" s="177"/>
      <c r="M226" s="178"/>
    </row>
    <row r="227" spans="1:13" ht="15" customHeight="1" thickBot="1">
      <c r="A227" s="4" t="s">
        <v>4</v>
      </c>
      <c r="B227" s="179" t="s">
        <v>5</v>
      </c>
      <c r="C227" s="180"/>
      <c r="D227" s="180"/>
      <c r="E227" s="180"/>
      <c r="F227" s="180"/>
      <c r="G227" s="181"/>
      <c r="H227" s="179" t="s">
        <v>5</v>
      </c>
      <c r="I227" s="180"/>
      <c r="J227" s="180"/>
      <c r="K227" s="180"/>
      <c r="L227" s="180"/>
      <c r="M227" s="181"/>
    </row>
    <row r="228" spans="1:13" ht="15" customHeight="1" thickTop="1" thickBot="1">
      <c r="A228" s="5" t="s">
        <v>6</v>
      </c>
      <c r="B228" s="6" t="s">
        <v>7</v>
      </c>
      <c r="C228" s="6" t="s">
        <v>8</v>
      </c>
      <c r="D228" s="6" t="s">
        <v>9</v>
      </c>
      <c r="E228" s="6" t="s">
        <v>10</v>
      </c>
      <c r="F228" s="6" t="s">
        <v>11</v>
      </c>
      <c r="G228" s="7" t="s">
        <v>12</v>
      </c>
      <c r="H228" s="8" t="s">
        <v>7</v>
      </c>
      <c r="I228" s="8" t="s">
        <v>8</v>
      </c>
      <c r="J228" s="8" t="s">
        <v>9</v>
      </c>
      <c r="K228" s="8" t="s">
        <v>10</v>
      </c>
      <c r="L228" s="8" t="s">
        <v>11</v>
      </c>
      <c r="M228" s="9" t="s">
        <v>12</v>
      </c>
    </row>
    <row r="229" spans="1:13" ht="15" customHeight="1" thickTop="1" thickBot="1">
      <c r="A229" s="10" t="s">
        <v>13</v>
      </c>
      <c r="B229" s="11"/>
      <c r="C229" s="11"/>
      <c r="D229" s="11"/>
      <c r="E229" s="11"/>
      <c r="F229" s="11">
        <v>18</v>
      </c>
      <c r="G229" s="12">
        <f>SUM(B229:F229)</f>
        <v>18</v>
      </c>
      <c r="H229" s="13">
        <f>IFERROR(B229/$G$229,0)</f>
        <v>0</v>
      </c>
      <c r="I229" s="13">
        <f t="shared" ref="I229:L231" si="35">IFERROR(C229/$G$229,0)</f>
        <v>0</v>
      </c>
      <c r="J229" s="13">
        <f t="shared" si="35"/>
        <v>0</v>
      </c>
      <c r="K229" s="13">
        <f t="shared" si="35"/>
        <v>0</v>
      </c>
      <c r="L229" s="13">
        <f>IFERROR(F229/$G$229,0)</f>
        <v>1</v>
      </c>
      <c r="M229" s="14" t="s">
        <v>14</v>
      </c>
    </row>
    <row r="230" spans="1:13" ht="15" customHeight="1" thickTop="1" thickBot="1">
      <c r="A230" s="10" t="s">
        <v>15</v>
      </c>
      <c r="B230" s="11"/>
      <c r="C230" s="11"/>
      <c r="D230" s="11"/>
      <c r="E230" s="11"/>
      <c r="F230" s="11">
        <v>18</v>
      </c>
      <c r="G230" s="12">
        <f>SUM(B230:F230)</f>
        <v>18</v>
      </c>
      <c r="H230" s="13">
        <f>IFERROR(B230/$G$229,0)</f>
        <v>0</v>
      </c>
      <c r="I230" s="13">
        <f t="shared" si="35"/>
        <v>0</v>
      </c>
      <c r="J230" s="13">
        <f t="shared" si="35"/>
        <v>0</v>
      </c>
      <c r="K230" s="13">
        <f t="shared" si="35"/>
        <v>0</v>
      </c>
      <c r="L230" s="13">
        <f t="shared" si="35"/>
        <v>1</v>
      </c>
      <c r="M230" s="15" t="s">
        <v>14</v>
      </c>
    </row>
    <row r="231" spans="1:13" ht="15" customHeight="1" thickTop="1" thickBot="1">
      <c r="A231" s="10" t="s">
        <v>16</v>
      </c>
      <c r="B231" s="11"/>
      <c r="C231" s="11"/>
      <c r="D231" s="11"/>
      <c r="E231" s="11"/>
      <c r="F231" s="11">
        <v>18</v>
      </c>
      <c r="G231" s="12">
        <f>SUM(B231:F231)</f>
        <v>18</v>
      </c>
      <c r="H231" s="13">
        <f>IFERROR(B231/$G$229,0)</f>
        <v>0</v>
      </c>
      <c r="I231" s="13">
        <f t="shared" si="35"/>
        <v>0</v>
      </c>
      <c r="J231" s="13">
        <f t="shared" si="35"/>
        <v>0</v>
      </c>
      <c r="K231" s="13">
        <f t="shared" si="35"/>
        <v>0</v>
      </c>
      <c r="L231" s="13">
        <f t="shared" si="35"/>
        <v>1</v>
      </c>
      <c r="M231" s="15" t="s">
        <v>14</v>
      </c>
    </row>
    <row r="232" spans="1:13" ht="15" customHeight="1" thickTop="1" thickBot="1">
      <c r="A232" s="16" t="s">
        <v>17</v>
      </c>
      <c r="B232" s="17">
        <f>IFERROR(AVERAGE(B229:B231),0)</f>
        <v>0</v>
      </c>
      <c r="C232" s="17">
        <f>IFERROR(AVERAGE(C229:C231),0)</f>
        <v>0</v>
      </c>
      <c r="D232" s="17">
        <f>IFERROR(AVERAGE(D229:D231),0)</f>
        <v>0</v>
      </c>
      <c r="E232" s="17">
        <f>IFERROR(AVERAGE(E229:E231),0)</f>
        <v>0</v>
      </c>
      <c r="F232" s="17">
        <f>IFERROR(AVERAGE(F229:F231),0)</f>
        <v>18</v>
      </c>
      <c r="G232" s="17">
        <f>SUM(AVERAGE(G229:G231))</f>
        <v>18</v>
      </c>
      <c r="H232" s="18">
        <f>AVERAGE(H229:H231)*0.2</f>
        <v>0</v>
      </c>
      <c r="I232" s="18">
        <f>AVERAGE(I229:I231)*0.4</f>
        <v>0</v>
      </c>
      <c r="J232" s="18">
        <f>AVERAGE(J229:J231)*0.6</f>
        <v>0</v>
      </c>
      <c r="K232" s="18">
        <f>AVERAGE(K229:K231)*0.8</f>
        <v>0</v>
      </c>
      <c r="L232" s="18">
        <f>AVERAGE(L229:L231)*1</f>
        <v>1</v>
      </c>
      <c r="M232" s="19">
        <f>SUM(H232:L232)</f>
        <v>1</v>
      </c>
    </row>
    <row r="233" spans="1:13" ht="15" customHeight="1" thickTop="1" thickBot="1">
      <c r="A233" s="20" t="s">
        <v>18</v>
      </c>
      <c r="B233" s="6" t="s">
        <v>7</v>
      </c>
      <c r="C233" s="6" t="s">
        <v>8</v>
      </c>
      <c r="D233" s="6" t="s">
        <v>9</v>
      </c>
      <c r="E233" s="6" t="s">
        <v>10</v>
      </c>
      <c r="F233" s="6" t="s">
        <v>11</v>
      </c>
      <c r="G233" s="7" t="s">
        <v>12</v>
      </c>
      <c r="H233" s="8" t="s">
        <v>7</v>
      </c>
      <c r="I233" s="8" t="s">
        <v>8</v>
      </c>
      <c r="J233" s="8" t="s">
        <v>9</v>
      </c>
      <c r="K233" s="8" t="s">
        <v>10</v>
      </c>
      <c r="L233" s="21" t="s">
        <v>11</v>
      </c>
      <c r="M233" s="7" t="s">
        <v>12</v>
      </c>
    </row>
    <row r="234" spans="1:13" ht="15" customHeight="1" thickTop="1" thickBot="1">
      <c r="A234" s="10" t="s">
        <v>19</v>
      </c>
      <c r="B234" s="11"/>
      <c r="C234" s="11"/>
      <c r="D234" s="11"/>
      <c r="E234" s="11"/>
      <c r="F234" s="11">
        <v>18</v>
      </c>
      <c r="G234" s="12">
        <f>SUM(B234:F234)</f>
        <v>18</v>
      </c>
      <c r="H234" s="13">
        <f t="shared" ref="H234:L238" si="36">IFERROR(B234/$G$234,0)</f>
        <v>0</v>
      </c>
      <c r="I234" s="13">
        <f t="shared" si="36"/>
        <v>0</v>
      </c>
      <c r="J234" s="13">
        <f t="shared" si="36"/>
        <v>0</v>
      </c>
      <c r="K234" s="13">
        <f t="shared" si="36"/>
        <v>0</v>
      </c>
      <c r="L234" s="13">
        <f t="shared" si="36"/>
        <v>1</v>
      </c>
      <c r="M234" s="15" t="s">
        <v>14</v>
      </c>
    </row>
    <row r="235" spans="1:13" ht="15" customHeight="1" thickTop="1" thickBot="1">
      <c r="A235" s="10" t="s">
        <v>20</v>
      </c>
      <c r="B235" s="11"/>
      <c r="C235" s="11"/>
      <c r="D235" s="11"/>
      <c r="E235" s="11"/>
      <c r="F235" s="11">
        <v>18</v>
      </c>
      <c r="G235" s="12">
        <f>SUM(B235:F235)</f>
        <v>18</v>
      </c>
      <c r="H235" s="13">
        <f t="shared" si="36"/>
        <v>0</v>
      </c>
      <c r="I235" s="13">
        <f t="shared" si="36"/>
        <v>0</v>
      </c>
      <c r="J235" s="13">
        <f t="shared" si="36"/>
        <v>0</v>
      </c>
      <c r="K235" s="13">
        <f t="shared" si="36"/>
        <v>0</v>
      </c>
      <c r="L235" s="13">
        <f t="shared" si="36"/>
        <v>1</v>
      </c>
      <c r="M235" s="15" t="s">
        <v>14</v>
      </c>
    </row>
    <row r="236" spans="1:13" ht="15" customHeight="1" thickTop="1" thickBot="1">
      <c r="A236" s="10" t="s">
        <v>21</v>
      </c>
      <c r="B236" s="11"/>
      <c r="C236" s="11"/>
      <c r="D236" s="11"/>
      <c r="E236" s="11"/>
      <c r="F236" s="11">
        <v>18</v>
      </c>
      <c r="G236" s="12">
        <f>SUM(B236:F236)</f>
        <v>18</v>
      </c>
      <c r="H236" s="13">
        <f t="shared" si="36"/>
        <v>0</v>
      </c>
      <c r="I236" s="13">
        <f t="shared" si="36"/>
        <v>0</v>
      </c>
      <c r="J236" s="13">
        <f t="shared" si="36"/>
        <v>0</v>
      </c>
      <c r="K236" s="13">
        <f t="shared" si="36"/>
        <v>0</v>
      </c>
      <c r="L236" s="13">
        <f t="shared" si="36"/>
        <v>1</v>
      </c>
      <c r="M236" s="15" t="s">
        <v>14</v>
      </c>
    </row>
    <row r="237" spans="1:13" ht="15" customHeight="1" thickTop="1" thickBot="1">
      <c r="A237" s="10" t="s">
        <v>22</v>
      </c>
      <c r="B237" s="11"/>
      <c r="C237" s="11"/>
      <c r="D237" s="11"/>
      <c r="E237" s="11"/>
      <c r="F237" s="11">
        <v>18</v>
      </c>
      <c r="G237" s="12">
        <f>SUM(B237:F237)</f>
        <v>18</v>
      </c>
      <c r="H237" s="13">
        <f t="shared" si="36"/>
        <v>0</v>
      </c>
      <c r="I237" s="13">
        <f t="shared" si="36"/>
        <v>0</v>
      </c>
      <c r="J237" s="13">
        <f t="shared" si="36"/>
        <v>0</v>
      </c>
      <c r="K237" s="13">
        <f t="shared" si="36"/>
        <v>0</v>
      </c>
      <c r="L237" s="13">
        <f t="shared" si="36"/>
        <v>1</v>
      </c>
      <c r="M237" s="15" t="s">
        <v>14</v>
      </c>
    </row>
    <row r="238" spans="1:13" ht="15" customHeight="1" thickTop="1" thickBot="1">
      <c r="A238" s="10" t="s">
        <v>23</v>
      </c>
      <c r="B238" s="11"/>
      <c r="C238" s="11"/>
      <c r="D238" s="11"/>
      <c r="E238" s="11"/>
      <c r="F238" s="11">
        <v>18</v>
      </c>
      <c r="G238" s="12">
        <f>SUM(B238:F238)</f>
        <v>18</v>
      </c>
      <c r="H238" s="13">
        <f t="shared" si="36"/>
        <v>0</v>
      </c>
      <c r="I238" s="13">
        <f t="shared" si="36"/>
        <v>0</v>
      </c>
      <c r="J238" s="13">
        <f t="shared" si="36"/>
        <v>0</v>
      </c>
      <c r="K238" s="13">
        <f t="shared" si="36"/>
        <v>0</v>
      </c>
      <c r="L238" s="13">
        <f t="shared" si="36"/>
        <v>1</v>
      </c>
      <c r="M238" s="15"/>
    </row>
    <row r="239" spans="1:13" ht="15" customHeight="1" thickTop="1" thickBot="1">
      <c r="A239" s="16" t="s">
        <v>24</v>
      </c>
      <c r="B239" s="17">
        <f>IFERROR(AVERAGE(B234:B238),0)</f>
        <v>0</v>
      </c>
      <c r="C239" s="17">
        <f>IFERROR(AVERAGE(C234:C238),0)</f>
        <v>0</v>
      </c>
      <c r="D239" s="17">
        <f>IFERROR(AVERAGE(D234:D238),0)</f>
        <v>0</v>
      </c>
      <c r="E239" s="17">
        <f>IFERROR(AVERAGE(E234:E238),0)</f>
        <v>0</v>
      </c>
      <c r="F239" s="17">
        <f>IFERROR(AVERAGE(F234:F238),0)</f>
        <v>18</v>
      </c>
      <c r="G239" s="17">
        <f>SUM(AVERAGE(G234:G238))</f>
        <v>18</v>
      </c>
      <c r="H239" s="19">
        <f>AVERAGE(H234:H238)*0.2</f>
        <v>0</v>
      </c>
      <c r="I239" s="19">
        <f>AVERAGE(I234:I238)*0.4</f>
        <v>0</v>
      </c>
      <c r="J239" s="19">
        <f>AVERAGE(J234:J238)*0.6</f>
        <v>0</v>
      </c>
      <c r="K239" s="19">
        <f>AVERAGE(K234:K238)*0.8</f>
        <v>0</v>
      </c>
      <c r="L239" s="22">
        <f>AVERAGE(L234:L238)*1</f>
        <v>1</v>
      </c>
      <c r="M239" s="19">
        <f>SUM(H239:L239)</f>
        <v>1</v>
      </c>
    </row>
    <row r="240" spans="1:13" ht="15" customHeight="1" thickTop="1" thickBot="1">
      <c r="A240" s="20" t="s">
        <v>25</v>
      </c>
      <c r="B240" s="6" t="s">
        <v>7</v>
      </c>
      <c r="C240" s="6" t="s">
        <v>8</v>
      </c>
      <c r="D240" s="6" t="s">
        <v>9</v>
      </c>
      <c r="E240" s="6" t="s">
        <v>10</v>
      </c>
      <c r="F240" s="6" t="s">
        <v>11</v>
      </c>
      <c r="G240" s="7" t="s">
        <v>12</v>
      </c>
      <c r="H240" s="8" t="s">
        <v>7</v>
      </c>
      <c r="I240" s="8" t="s">
        <v>8</v>
      </c>
      <c r="J240" s="8" t="s">
        <v>9</v>
      </c>
      <c r="K240" s="8" t="s">
        <v>10</v>
      </c>
      <c r="L240" s="21" t="s">
        <v>11</v>
      </c>
      <c r="M240" s="7" t="s">
        <v>12</v>
      </c>
    </row>
    <row r="241" spans="1:13" ht="15" customHeight="1" thickTop="1" thickBot="1">
      <c r="A241" s="10" t="s">
        <v>26</v>
      </c>
      <c r="B241" s="11"/>
      <c r="C241" s="11"/>
      <c r="D241" s="11"/>
      <c r="E241" s="11"/>
      <c r="F241" s="11">
        <v>18</v>
      </c>
      <c r="G241" s="12">
        <f>SUM(B241:F241)</f>
        <v>18</v>
      </c>
      <c r="H241" s="13">
        <f>IFERROR(B241/$G$241,0)</f>
        <v>0</v>
      </c>
      <c r="I241" s="13">
        <f t="shared" ref="I241:L243" si="37">IFERROR(C241/$G$241,0)</f>
        <v>0</v>
      </c>
      <c r="J241" s="13">
        <f t="shared" si="37"/>
        <v>0</v>
      </c>
      <c r="K241" s="13">
        <f t="shared" si="37"/>
        <v>0</v>
      </c>
      <c r="L241" s="13">
        <f t="shared" si="37"/>
        <v>1</v>
      </c>
      <c r="M241" s="15" t="s">
        <v>14</v>
      </c>
    </row>
    <row r="242" spans="1:13" ht="15" customHeight="1" thickTop="1" thickBot="1">
      <c r="A242" s="10" t="s">
        <v>27</v>
      </c>
      <c r="B242" s="11"/>
      <c r="C242" s="11"/>
      <c r="D242" s="11"/>
      <c r="E242" s="11"/>
      <c r="F242" s="11">
        <v>18</v>
      </c>
      <c r="G242" s="12">
        <f>SUM(B242:F242)</f>
        <v>18</v>
      </c>
      <c r="H242" s="13">
        <f>IFERROR(B242/$G$241,0)</f>
        <v>0</v>
      </c>
      <c r="I242" s="13">
        <f t="shared" si="37"/>
        <v>0</v>
      </c>
      <c r="J242" s="13">
        <f t="shared" si="37"/>
        <v>0</v>
      </c>
      <c r="K242" s="13">
        <f t="shared" si="37"/>
        <v>0</v>
      </c>
      <c r="L242" s="13">
        <f t="shared" si="37"/>
        <v>1</v>
      </c>
      <c r="M242" s="15" t="s">
        <v>14</v>
      </c>
    </row>
    <row r="243" spans="1:13" ht="15" customHeight="1" thickTop="1" thickBot="1">
      <c r="A243" s="10" t="s">
        <v>28</v>
      </c>
      <c r="B243" s="11"/>
      <c r="C243" s="11"/>
      <c r="D243" s="11"/>
      <c r="E243" s="11"/>
      <c r="F243" s="11">
        <v>18</v>
      </c>
      <c r="G243" s="12">
        <f>SUM(B243:F243)</f>
        <v>18</v>
      </c>
      <c r="H243" s="13">
        <f>IFERROR(B243/$G$241,0)</f>
        <v>0</v>
      </c>
      <c r="I243" s="13">
        <f t="shared" si="37"/>
        <v>0</v>
      </c>
      <c r="J243" s="13">
        <f t="shared" si="37"/>
        <v>0</v>
      </c>
      <c r="K243" s="13">
        <f t="shared" si="37"/>
        <v>0</v>
      </c>
      <c r="L243" s="13">
        <f t="shared" si="37"/>
        <v>1</v>
      </c>
      <c r="M243" s="15" t="s">
        <v>14</v>
      </c>
    </row>
    <row r="244" spans="1:13" ht="15" customHeight="1" thickTop="1" thickBot="1">
      <c r="A244" s="16" t="s">
        <v>24</v>
      </c>
      <c r="B244" s="17">
        <f>IFERROR(AVERAGE(B241:B243),0)</f>
        <v>0</v>
      </c>
      <c r="C244" s="17">
        <f>IFERROR(AVERAGE(C241:C243),0)</f>
        <v>0</v>
      </c>
      <c r="D244" s="23">
        <f>IFERROR(AVERAGE(D241:D243),0)</f>
        <v>0</v>
      </c>
      <c r="E244" s="23">
        <f>IFERROR(AVERAGE(E241:E243),0)</f>
        <v>0</v>
      </c>
      <c r="F244" s="23">
        <f>IFERROR(AVERAGE(F241:F243),0)</f>
        <v>18</v>
      </c>
      <c r="G244" s="23">
        <f>SUM(AVERAGE(G241:G243))</f>
        <v>18</v>
      </c>
      <c r="H244" s="19">
        <f>AVERAGE(H241:H243)*0.2</f>
        <v>0</v>
      </c>
      <c r="I244" s="19">
        <f>AVERAGE(I241:I243)*0.4</f>
        <v>0</v>
      </c>
      <c r="J244" s="19">
        <f>AVERAGE(J241:J243)*0.6</f>
        <v>0</v>
      </c>
      <c r="K244" s="19">
        <f>AVERAGE(K241:K243)*0.8</f>
        <v>0</v>
      </c>
      <c r="L244" s="22">
        <f>AVERAGE(L241:L243)*1</f>
        <v>1</v>
      </c>
      <c r="M244" s="24">
        <f>SUM(H244:L244)</f>
        <v>1</v>
      </c>
    </row>
    <row r="245" spans="1:13" ht="15" customHeight="1" thickTop="1" thickBot="1">
      <c r="A245" s="5" t="s">
        <v>29</v>
      </c>
      <c r="B245" s="6" t="s">
        <v>7</v>
      </c>
      <c r="C245" s="6" t="s">
        <v>8</v>
      </c>
      <c r="D245" s="6" t="s">
        <v>9</v>
      </c>
      <c r="E245" s="6" t="s">
        <v>10</v>
      </c>
      <c r="F245" s="6" t="s">
        <v>11</v>
      </c>
      <c r="G245" s="7" t="s">
        <v>12</v>
      </c>
      <c r="H245" s="8" t="s">
        <v>7</v>
      </c>
      <c r="I245" s="8" t="s">
        <v>8</v>
      </c>
      <c r="J245" s="8" t="s">
        <v>9</v>
      </c>
      <c r="K245" s="8" t="s">
        <v>10</v>
      </c>
      <c r="L245" s="21" t="s">
        <v>11</v>
      </c>
      <c r="M245" s="7" t="s">
        <v>12</v>
      </c>
    </row>
    <row r="246" spans="1:13" ht="15" customHeight="1" thickTop="1" thickBot="1">
      <c r="A246" s="25" t="s">
        <v>30</v>
      </c>
      <c r="B246" s="26"/>
      <c r="C246" s="26"/>
      <c r="D246" s="26"/>
      <c r="E246" s="11"/>
      <c r="F246" s="11">
        <v>18</v>
      </c>
      <c r="G246" s="27">
        <f t="shared" ref="G246:G251" si="38">SUM(B246:F246)</f>
        <v>18</v>
      </c>
      <c r="H246" s="28">
        <f>IFERROR(B246/$G$246,0)</f>
        <v>0</v>
      </c>
      <c r="I246" s="28">
        <f t="shared" ref="I246:L249" si="39">IFERROR(C246/$G$246,0)</f>
        <v>0</v>
      </c>
      <c r="J246" s="28">
        <f t="shared" si="39"/>
        <v>0</v>
      </c>
      <c r="K246" s="28">
        <f t="shared" si="39"/>
        <v>0</v>
      </c>
      <c r="L246" s="28">
        <f t="shared" si="39"/>
        <v>1</v>
      </c>
      <c r="M246" s="15" t="s">
        <v>14</v>
      </c>
    </row>
    <row r="247" spans="1:13" ht="15" customHeight="1" thickTop="1" thickBot="1">
      <c r="A247" s="25" t="s">
        <v>31</v>
      </c>
      <c r="B247" s="26"/>
      <c r="C247" s="26"/>
      <c r="D247" s="26"/>
      <c r="E247" s="11"/>
      <c r="F247" s="11">
        <v>18</v>
      </c>
      <c r="G247" s="27">
        <f t="shared" si="38"/>
        <v>18</v>
      </c>
      <c r="H247" s="28">
        <f>IFERROR(B247/$G$246,0)</f>
        <v>0</v>
      </c>
      <c r="I247" s="28">
        <f t="shared" si="39"/>
        <v>0</v>
      </c>
      <c r="J247" s="28">
        <f t="shared" si="39"/>
        <v>0</v>
      </c>
      <c r="K247" s="28">
        <f t="shared" si="39"/>
        <v>0</v>
      </c>
      <c r="L247" s="28">
        <f t="shared" si="39"/>
        <v>1</v>
      </c>
      <c r="M247" s="15" t="s">
        <v>14</v>
      </c>
    </row>
    <row r="248" spans="1:13" ht="15" customHeight="1" thickTop="1" thickBot="1">
      <c r="A248" s="25" t="s">
        <v>32</v>
      </c>
      <c r="B248" s="26"/>
      <c r="C248" s="26"/>
      <c r="D248" s="26"/>
      <c r="E248" s="11"/>
      <c r="F248" s="11">
        <v>18</v>
      </c>
      <c r="G248" s="27">
        <f t="shared" si="38"/>
        <v>18</v>
      </c>
      <c r="H248" s="28">
        <f>IFERROR(B248/$G$246,0)</f>
        <v>0</v>
      </c>
      <c r="I248" s="28">
        <f t="shared" si="39"/>
        <v>0</v>
      </c>
      <c r="J248" s="28">
        <f t="shared" si="39"/>
        <v>0</v>
      </c>
      <c r="K248" s="28">
        <f t="shared" si="39"/>
        <v>0</v>
      </c>
      <c r="L248" s="28">
        <f t="shared" si="39"/>
        <v>1</v>
      </c>
      <c r="M248" s="15" t="s">
        <v>14</v>
      </c>
    </row>
    <row r="249" spans="1:13" ht="15" customHeight="1" thickTop="1" thickBot="1">
      <c r="A249" s="25" t="s">
        <v>33</v>
      </c>
      <c r="B249" s="26"/>
      <c r="C249" s="26"/>
      <c r="D249" s="26"/>
      <c r="E249" s="11"/>
      <c r="F249" s="11">
        <v>18</v>
      </c>
      <c r="G249" s="27">
        <f t="shared" si="38"/>
        <v>18</v>
      </c>
      <c r="H249" s="28">
        <f>IFERROR(B249/$G$246,0)</f>
        <v>0</v>
      </c>
      <c r="I249" s="28">
        <f t="shared" si="39"/>
        <v>0</v>
      </c>
      <c r="J249" s="28">
        <f t="shared" si="39"/>
        <v>0</v>
      </c>
      <c r="K249" s="28">
        <f t="shared" si="39"/>
        <v>0</v>
      </c>
      <c r="L249" s="28">
        <f t="shared" si="39"/>
        <v>1</v>
      </c>
      <c r="M249" s="15" t="s">
        <v>14</v>
      </c>
    </row>
    <row r="250" spans="1:13" ht="15" customHeight="1" thickTop="1" thickBot="1">
      <c r="A250" s="29" t="s">
        <v>24</v>
      </c>
      <c r="B250" s="30">
        <f>IFERROR(AVERAGE(B246:B249),0)</f>
        <v>0</v>
      </c>
      <c r="C250" s="30">
        <f>IFERROR(AVERAGE(C246:C249),0)</f>
        <v>0</v>
      </c>
      <c r="D250" s="30">
        <f>IFERROR(AVERAGE(D246:D249),0)</f>
        <v>0</v>
      </c>
      <c r="E250" s="30">
        <f>IFERROR(AVERAGE(E246:E249),0)</f>
        <v>0</v>
      </c>
      <c r="F250" s="30">
        <f>IFERROR(AVERAGE(F246:F249),0)</f>
        <v>18</v>
      </c>
      <c r="G250" s="30">
        <f>SUM(AVERAGE(G246:G249))</f>
        <v>18</v>
      </c>
      <c r="H250" s="24">
        <f>AVERAGE(H246:H249)*0.2</f>
        <v>0</v>
      </c>
      <c r="I250" s="24">
        <f>AVERAGE(I246:I249)*0.4</f>
        <v>0</v>
      </c>
      <c r="J250" s="24">
        <f>AVERAGE(J246:J249)*0.6</f>
        <v>0</v>
      </c>
      <c r="K250" s="24">
        <f>AVERAGE(K246:K249)*0.8</f>
        <v>0</v>
      </c>
      <c r="L250" s="31">
        <f>AVERAGE(L246:L249)*1</f>
        <v>1</v>
      </c>
      <c r="M250" s="24">
        <f>SUM(H250:L250)</f>
        <v>1</v>
      </c>
    </row>
    <row r="251" spans="1:13" ht="15" customHeight="1" thickTop="1" thickBot="1">
      <c r="A251" s="32" t="s">
        <v>34</v>
      </c>
      <c r="B251" s="33"/>
      <c r="C251" s="33"/>
      <c r="D251" s="33"/>
      <c r="E251" s="33"/>
      <c r="F251" s="33"/>
      <c r="G251" s="34">
        <f t="shared" si="38"/>
        <v>0</v>
      </c>
      <c r="H251" s="35">
        <f>IFERROR(B251/$G$251,0)</f>
        <v>0</v>
      </c>
      <c r="I251" s="35">
        <f>IFERROR(C251/$G$251,0)</f>
        <v>0</v>
      </c>
      <c r="J251" s="35">
        <f>IFERROR(D251/$G$251,0)</f>
        <v>0</v>
      </c>
      <c r="K251" s="35">
        <f>IFERROR(E251/$G$251,0)</f>
        <v>0</v>
      </c>
      <c r="L251" s="35">
        <f>IFERROR(F251/$G$251,0)</f>
        <v>0</v>
      </c>
      <c r="M251" s="15" t="s">
        <v>14</v>
      </c>
    </row>
    <row r="252" spans="1:13" ht="15" customHeight="1" thickTop="1" thickBot="1">
      <c r="A252" s="182" t="s">
        <v>35</v>
      </c>
      <c r="B252" s="183"/>
      <c r="C252" s="183"/>
      <c r="D252" s="183"/>
      <c r="E252" s="183"/>
      <c r="F252" s="184"/>
      <c r="G252" s="36">
        <v>18</v>
      </c>
      <c r="H252" s="24" t="s">
        <v>14</v>
      </c>
      <c r="I252" s="24" t="s">
        <v>14</v>
      </c>
      <c r="J252" s="24" t="s">
        <v>14</v>
      </c>
      <c r="K252" s="24" t="s">
        <v>14</v>
      </c>
      <c r="L252" s="24" t="s">
        <v>14</v>
      </c>
      <c r="M252" s="24">
        <f>(M232+M239+M244+M250)/4</f>
        <v>1</v>
      </c>
    </row>
    <row r="253" spans="1:13" ht="15" customHeight="1" thickTop="1"/>
    <row r="254" spans="1:13" ht="15" customHeight="1" thickBot="1"/>
    <row r="255" spans="1:13" ht="15" customHeight="1" thickTop="1" thickBot="1">
      <c r="A255" s="2" t="s">
        <v>0</v>
      </c>
      <c r="B255" s="185" t="s">
        <v>43</v>
      </c>
      <c r="C255" s="186"/>
      <c r="D255" s="186"/>
      <c r="E255" s="186"/>
      <c r="F255" s="186"/>
      <c r="G255" s="187"/>
      <c r="H255" s="188"/>
      <c r="I255" s="189"/>
      <c r="J255" s="190"/>
      <c r="K255" s="3" t="s">
        <v>2</v>
      </c>
      <c r="L255" s="191">
        <v>45128</v>
      </c>
      <c r="M255" s="192"/>
    </row>
    <row r="256" spans="1:13" ht="15" customHeight="1">
      <c r="A256" s="173" t="s">
        <v>3</v>
      </c>
      <c r="B256" s="174"/>
      <c r="C256" s="174"/>
      <c r="D256" s="174"/>
      <c r="E256" s="174"/>
      <c r="F256" s="174"/>
      <c r="G256" s="175"/>
      <c r="H256" s="173"/>
      <c r="I256" s="174"/>
      <c r="J256" s="174"/>
      <c r="K256" s="174"/>
      <c r="L256" s="174"/>
      <c r="M256" s="175"/>
    </row>
    <row r="257" spans="1:13" ht="15" customHeight="1" thickBot="1">
      <c r="A257" s="176"/>
      <c r="B257" s="177"/>
      <c r="C257" s="177"/>
      <c r="D257" s="177"/>
      <c r="E257" s="177"/>
      <c r="F257" s="177"/>
      <c r="G257" s="178"/>
      <c r="H257" s="176"/>
      <c r="I257" s="177"/>
      <c r="J257" s="177"/>
      <c r="K257" s="177"/>
      <c r="L257" s="177"/>
      <c r="M257" s="178"/>
    </row>
    <row r="258" spans="1:13" ht="15" customHeight="1" thickBot="1">
      <c r="A258" s="4" t="s">
        <v>4</v>
      </c>
      <c r="B258" s="179" t="s">
        <v>5</v>
      </c>
      <c r="C258" s="180"/>
      <c r="D258" s="180"/>
      <c r="E258" s="180"/>
      <c r="F258" s="180"/>
      <c r="G258" s="181"/>
      <c r="H258" s="179" t="s">
        <v>5</v>
      </c>
      <c r="I258" s="180"/>
      <c r="J258" s="180"/>
      <c r="K258" s="180"/>
      <c r="L258" s="180"/>
      <c r="M258" s="181"/>
    </row>
    <row r="259" spans="1:13" ht="15" customHeight="1" thickTop="1" thickBot="1">
      <c r="A259" s="5" t="s">
        <v>6</v>
      </c>
      <c r="B259" s="6" t="s">
        <v>7</v>
      </c>
      <c r="C259" s="6" t="s">
        <v>8</v>
      </c>
      <c r="D259" s="6" t="s">
        <v>9</v>
      </c>
      <c r="E259" s="6" t="s">
        <v>10</v>
      </c>
      <c r="F259" s="6" t="s">
        <v>11</v>
      </c>
      <c r="G259" s="7" t="s">
        <v>12</v>
      </c>
      <c r="H259" s="8" t="s">
        <v>7</v>
      </c>
      <c r="I259" s="8" t="s">
        <v>8</v>
      </c>
      <c r="J259" s="8" t="s">
        <v>9</v>
      </c>
      <c r="K259" s="8" t="s">
        <v>10</v>
      </c>
      <c r="L259" s="8" t="s">
        <v>11</v>
      </c>
      <c r="M259" s="9" t="s">
        <v>12</v>
      </c>
    </row>
    <row r="260" spans="1:13" ht="15" customHeight="1" thickTop="1" thickBot="1">
      <c r="A260" s="10" t="s">
        <v>13</v>
      </c>
      <c r="B260" s="11"/>
      <c r="C260" s="11"/>
      <c r="D260" s="11"/>
      <c r="E260" s="11"/>
      <c r="F260" s="11">
        <v>20</v>
      </c>
      <c r="G260" s="12">
        <f>SUM(B260:F260)</f>
        <v>20</v>
      </c>
      <c r="H260" s="13">
        <f>IFERROR(B260/$G$260,0)</f>
        <v>0</v>
      </c>
      <c r="I260" s="13">
        <f t="shared" ref="I260:L262" si="40">IFERROR(C260/$G$260,0)</f>
        <v>0</v>
      </c>
      <c r="J260" s="13">
        <f t="shared" si="40"/>
        <v>0</v>
      </c>
      <c r="K260" s="13">
        <f t="shared" si="40"/>
        <v>0</v>
      </c>
      <c r="L260" s="13">
        <f>IFERROR(F260/$G$260,0)</f>
        <v>1</v>
      </c>
      <c r="M260" s="14" t="s">
        <v>14</v>
      </c>
    </row>
    <row r="261" spans="1:13" ht="15" customHeight="1" thickTop="1" thickBot="1">
      <c r="A261" s="10" t="s">
        <v>15</v>
      </c>
      <c r="B261" s="11"/>
      <c r="C261" s="11"/>
      <c r="D261" s="11"/>
      <c r="E261" s="11"/>
      <c r="F261" s="11">
        <v>20</v>
      </c>
      <c r="G261" s="12">
        <f>SUM(B261:F261)</f>
        <v>20</v>
      </c>
      <c r="H261" s="13">
        <f>IFERROR(B261/$G$260,0)</f>
        <v>0</v>
      </c>
      <c r="I261" s="13">
        <f t="shared" si="40"/>
        <v>0</v>
      </c>
      <c r="J261" s="13">
        <f t="shared" si="40"/>
        <v>0</v>
      </c>
      <c r="K261" s="13">
        <f t="shared" si="40"/>
        <v>0</v>
      </c>
      <c r="L261" s="13">
        <f t="shared" si="40"/>
        <v>1</v>
      </c>
      <c r="M261" s="15" t="s">
        <v>14</v>
      </c>
    </row>
    <row r="262" spans="1:13" ht="15" customHeight="1" thickTop="1" thickBot="1">
      <c r="A262" s="10" t="s">
        <v>16</v>
      </c>
      <c r="B262" s="11"/>
      <c r="C262" s="11"/>
      <c r="D262" s="11"/>
      <c r="E262" s="11"/>
      <c r="F262" s="11">
        <v>20</v>
      </c>
      <c r="G262" s="12">
        <f>SUM(B262:F262)</f>
        <v>20</v>
      </c>
      <c r="H262" s="13">
        <f>IFERROR(B262/$G$260,0)</f>
        <v>0</v>
      </c>
      <c r="I262" s="13">
        <f t="shared" si="40"/>
        <v>0</v>
      </c>
      <c r="J262" s="13">
        <f t="shared" si="40"/>
        <v>0</v>
      </c>
      <c r="K262" s="13">
        <f t="shared" si="40"/>
        <v>0</v>
      </c>
      <c r="L262" s="13">
        <f t="shared" si="40"/>
        <v>1</v>
      </c>
      <c r="M262" s="15" t="s">
        <v>14</v>
      </c>
    </row>
    <row r="263" spans="1:13" ht="15" customHeight="1" thickTop="1" thickBot="1">
      <c r="A263" s="16" t="s">
        <v>17</v>
      </c>
      <c r="B263" s="17">
        <f>IFERROR(AVERAGE(B260:B262),0)</f>
        <v>0</v>
      </c>
      <c r="C263" s="17">
        <f>IFERROR(AVERAGE(C260:C262),0)</f>
        <v>0</v>
      </c>
      <c r="D263" s="17">
        <f>IFERROR(AVERAGE(D260:D262),0)</f>
        <v>0</v>
      </c>
      <c r="E263" s="17">
        <f>IFERROR(AVERAGE(E260:E262),0)</f>
        <v>0</v>
      </c>
      <c r="F263" s="17">
        <f>IFERROR(AVERAGE(F260:F262),0)</f>
        <v>20</v>
      </c>
      <c r="G263" s="17">
        <f>SUM(AVERAGE(G260:G262))</f>
        <v>20</v>
      </c>
      <c r="H263" s="18">
        <f>AVERAGE(H260:H262)*0.2</f>
        <v>0</v>
      </c>
      <c r="I263" s="18">
        <f>AVERAGE(I260:I262)*0.4</f>
        <v>0</v>
      </c>
      <c r="J263" s="18">
        <f>AVERAGE(J260:J262)*0.6</f>
        <v>0</v>
      </c>
      <c r="K263" s="18">
        <f>AVERAGE(K260:K262)*0.8</f>
        <v>0</v>
      </c>
      <c r="L263" s="18">
        <f>AVERAGE(L260:L262)*1</f>
        <v>1</v>
      </c>
      <c r="M263" s="19">
        <f>SUM(H263:L263)</f>
        <v>1</v>
      </c>
    </row>
    <row r="264" spans="1:13" ht="15" customHeight="1" thickTop="1" thickBot="1">
      <c r="A264" s="20" t="s">
        <v>18</v>
      </c>
      <c r="B264" s="6" t="s">
        <v>7</v>
      </c>
      <c r="C264" s="6" t="s">
        <v>8</v>
      </c>
      <c r="D264" s="6" t="s">
        <v>9</v>
      </c>
      <c r="E264" s="6" t="s">
        <v>10</v>
      </c>
      <c r="F264" s="6" t="s">
        <v>11</v>
      </c>
      <c r="G264" s="7" t="s">
        <v>12</v>
      </c>
      <c r="H264" s="8" t="s">
        <v>7</v>
      </c>
      <c r="I264" s="8" t="s">
        <v>8</v>
      </c>
      <c r="J264" s="8" t="s">
        <v>9</v>
      </c>
      <c r="K264" s="8" t="s">
        <v>10</v>
      </c>
      <c r="L264" s="21" t="s">
        <v>11</v>
      </c>
      <c r="M264" s="7" t="s">
        <v>12</v>
      </c>
    </row>
    <row r="265" spans="1:13" ht="15" customHeight="1" thickTop="1" thickBot="1">
      <c r="A265" s="10" t="s">
        <v>19</v>
      </c>
      <c r="B265" s="11"/>
      <c r="C265" s="11"/>
      <c r="D265" s="11"/>
      <c r="E265" s="11"/>
      <c r="F265" s="11">
        <v>20</v>
      </c>
      <c r="G265" s="12">
        <f>SUM(B265:F265)</f>
        <v>20</v>
      </c>
      <c r="H265" s="13">
        <f t="shared" ref="H265:L269" si="41">IFERROR(B265/$G$265,0)</f>
        <v>0</v>
      </c>
      <c r="I265" s="13">
        <f t="shared" si="41"/>
        <v>0</v>
      </c>
      <c r="J265" s="13">
        <f t="shared" si="41"/>
        <v>0</v>
      </c>
      <c r="K265" s="13">
        <f t="shared" si="41"/>
        <v>0</v>
      </c>
      <c r="L265" s="13">
        <f t="shared" si="41"/>
        <v>1</v>
      </c>
      <c r="M265" s="15" t="s">
        <v>14</v>
      </c>
    </row>
    <row r="266" spans="1:13" ht="15" customHeight="1" thickTop="1" thickBot="1">
      <c r="A266" s="10" t="s">
        <v>20</v>
      </c>
      <c r="B266" s="11"/>
      <c r="C266" s="11"/>
      <c r="D266" s="11"/>
      <c r="E266" s="11"/>
      <c r="F266" s="11">
        <v>20</v>
      </c>
      <c r="G266" s="12">
        <f>SUM(B266:F266)</f>
        <v>20</v>
      </c>
      <c r="H266" s="13">
        <f t="shared" si="41"/>
        <v>0</v>
      </c>
      <c r="I266" s="13">
        <f t="shared" si="41"/>
        <v>0</v>
      </c>
      <c r="J266" s="13">
        <f t="shared" si="41"/>
        <v>0</v>
      </c>
      <c r="K266" s="13">
        <f t="shared" si="41"/>
        <v>0</v>
      </c>
      <c r="L266" s="13">
        <f t="shared" si="41"/>
        <v>1</v>
      </c>
      <c r="M266" s="15" t="s">
        <v>14</v>
      </c>
    </row>
    <row r="267" spans="1:13" ht="15" customHeight="1" thickTop="1" thickBot="1">
      <c r="A267" s="10" t="s">
        <v>21</v>
      </c>
      <c r="B267" s="11"/>
      <c r="C267" s="11"/>
      <c r="D267" s="11"/>
      <c r="E267" s="11"/>
      <c r="F267" s="11">
        <v>20</v>
      </c>
      <c r="G267" s="12">
        <f>SUM(B267:F267)</f>
        <v>20</v>
      </c>
      <c r="H267" s="13">
        <f t="shared" si="41"/>
        <v>0</v>
      </c>
      <c r="I267" s="13">
        <f t="shared" si="41"/>
        <v>0</v>
      </c>
      <c r="J267" s="13">
        <f t="shared" si="41"/>
        <v>0</v>
      </c>
      <c r="K267" s="13">
        <f t="shared" si="41"/>
        <v>0</v>
      </c>
      <c r="L267" s="13">
        <f t="shared" si="41"/>
        <v>1</v>
      </c>
      <c r="M267" s="15" t="s">
        <v>14</v>
      </c>
    </row>
    <row r="268" spans="1:13" ht="15" customHeight="1" thickTop="1" thickBot="1">
      <c r="A268" s="10" t="s">
        <v>22</v>
      </c>
      <c r="B268" s="11"/>
      <c r="C268" s="11"/>
      <c r="D268" s="11"/>
      <c r="E268" s="11"/>
      <c r="F268" s="11">
        <v>20</v>
      </c>
      <c r="G268" s="12">
        <f>SUM(B268:F268)</f>
        <v>20</v>
      </c>
      <c r="H268" s="13">
        <f t="shared" si="41"/>
        <v>0</v>
      </c>
      <c r="I268" s="13">
        <f t="shared" si="41"/>
        <v>0</v>
      </c>
      <c r="J268" s="13">
        <f t="shared" si="41"/>
        <v>0</v>
      </c>
      <c r="K268" s="13">
        <f t="shared" si="41"/>
        <v>0</v>
      </c>
      <c r="L268" s="13">
        <f t="shared" si="41"/>
        <v>1</v>
      </c>
      <c r="M268" s="15" t="s">
        <v>14</v>
      </c>
    </row>
    <row r="269" spans="1:13" ht="15" customHeight="1" thickTop="1" thickBot="1">
      <c r="A269" s="10" t="s">
        <v>23</v>
      </c>
      <c r="B269" s="11"/>
      <c r="C269" s="11"/>
      <c r="D269" s="11"/>
      <c r="E269" s="11"/>
      <c r="F269" s="11">
        <v>20</v>
      </c>
      <c r="G269" s="12">
        <f>SUM(B269:F269)</f>
        <v>20</v>
      </c>
      <c r="H269" s="13">
        <f t="shared" si="41"/>
        <v>0</v>
      </c>
      <c r="I269" s="13">
        <f t="shared" si="41"/>
        <v>0</v>
      </c>
      <c r="J269" s="13">
        <f t="shared" si="41"/>
        <v>0</v>
      </c>
      <c r="K269" s="13">
        <f t="shared" si="41"/>
        <v>0</v>
      </c>
      <c r="L269" s="13">
        <f t="shared" si="41"/>
        <v>1</v>
      </c>
      <c r="M269" s="15"/>
    </row>
    <row r="270" spans="1:13" ht="15" customHeight="1" thickTop="1" thickBot="1">
      <c r="A270" s="16" t="s">
        <v>24</v>
      </c>
      <c r="B270" s="17">
        <f>IFERROR(AVERAGE(B265:B269),0)</f>
        <v>0</v>
      </c>
      <c r="C270" s="17">
        <f>IFERROR(AVERAGE(C265:C269),0)</f>
        <v>0</v>
      </c>
      <c r="D270" s="17">
        <f>IFERROR(AVERAGE(D265:D269),0)</f>
        <v>0</v>
      </c>
      <c r="E270" s="17">
        <f>IFERROR(AVERAGE(E265:E269),0)</f>
        <v>0</v>
      </c>
      <c r="F270" s="17">
        <f>IFERROR(AVERAGE(F265:F269),0)</f>
        <v>20</v>
      </c>
      <c r="G270" s="17">
        <f>SUM(AVERAGE(G265:G269))</f>
        <v>20</v>
      </c>
      <c r="H270" s="19">
        <f>AVERAGE(H265:H269)*0.2</f>
        <v>0</v>
      </c>
      <c r="I270" s="19">
        <f>AVERAGE(I265:I269)*0.4</f>
        <v>0</v>
      </c>
      <c r="J270" s="19">
        <f>AVERAGE(J265:J269)*0.6</f>
        <v>0</v>
      </c>
      <c r="K270" s="19">
        <f>AVERAGE(K265:K269)*0.8</f>
        <v>0</v>
      </c>
      <c r="L270" s="22">
        <f>AVERAGE(L265:L269)*1</f>
        <v>1</v>
      </c>
      <c r="M270" s="19">
        <f>SUM(H270:L270)</f>
        <v>1</v>
      </c>
    </row>
    <row r="271" spans="1:13" ht="15" customHeight="1" thickTop="1" thickBot="1">
      <c r="A271" s="20" t="s">
        <v>25</v>
      </c>
      <c r="B271" s="6" t="s">
        <v>7</v>
      </c>
      <c r="C271" s="6" t="s">
        <v>8</v>
      </c>
      <c r="D271" s="6" t="s">
        <v>9</v>
      </c>
      <c r="E271" s="6" t="s">
        <v>10</v>
      </c>
      <c r="F271" s="6" t="s">
        <v>11</v>
      </c>
      <c r="G271" s="7" t="s">
        <v>12</v>
      </c>
      <c r="H271" s="8" t="s">
        <v>7</v>
      </c>
      <c r="I271" s="8" t="s">
        <v>8</v>
      </c>
      <c r="J271" s="8" t="s">
        <v>9</v>
      </c>
      <c r="K271" s="8" t="s">
        <v>10</v>
      </c>
      <c r="L271" s="21" t="s">
        <v>11</v>
      </c>
      <c r="M271" s="7" t="s">
        <v>12</v>
      </c>
    </row>
    <row r="272" spans="1:13" ht="15" customHeight="1" thickTop="1" thickBot="1">
      <c r="A272" s="10" t="s">
        <v>26</v>
      </c>
      <c r="B272" s="11"/>
      <c r="C272" s="11"/>
      <c r="D272" s="11"/>
      <c r="E272" s="11"/>
      <c r="F272" s="11">
        <v>20</v>
      </c>
      <c r="G272" s="12">
        <f>SUM(B272:F272)</f>
        <v>20</v>
      </c>
      <c r="H272" s="13">
        <f>IFERROR(B272/$G$272,0)</f>
        <v>0</v>
      </c>
      <c r="I272" s="13">
        <f t="shared" ref="I272:L274" si="42">IFERROR(C272/$G$272,0)</f>
        <v>0</v>
      </c>
      <c r="J272" s="13">
        <f t="shared" si="42"/>
        <v>0</v>
      </c>
      <c r="K272" s="13">
        <f t="shared" si="42"/>
        <v>0</v>
      </c>
      <c r="L272" s="13">
        <f t="shared" si="42"/>
        <v>1</v>
      </c>
      <c r="M272" s="15" t="s">
        <v>14</v>
      </c>
    </row>
    <row r="273" spans="1:13" ht="15" customHeight="1" thickTop="1" thickBot="1">
      <c r="A273" s="10" t="s">
        <v>27</v>
      </c>
      <c r="B273" s="11"/>
      <c r="C273" s="11"/>
      <c r="D273" s="11"/>
      <c r="E273" s="11"/>
      <c r="F273" s="11">
        <v>20</v>
      </c>
      <c r="G273" s="12">
        <f>SUM(B273:F273)</f>
        <v>20</v>
      </c>
      <c r="H273" s="13">
        <f>IFERROR(B273/$G$272,0)</f>
        <v>0</v>
      </c>
      <c r="I273" s="13">
        <f t="shared" si="42"/>
        <v>0</v>
      </c>
      <c r="J273" s="13">
        <f t="shared" si="42"/>
        <v>0</v>
      </c>
      <c r="K273" s="13">
        <f t="shared" si="42"/>
        <v>0</v>
      </c>
      <c r="L273" s="13">
        <f t="shared" si="42"/>
        <v>1</v>
      </c>
      <c r="M273" s="15" t="s">
        <v>14</v>
      </c>
    </row>
    <row r="274" spans="1:13" ht="15" customHeight="1" thickTop="1" thickBot="1">
      <c r="A274" s="10" t="s">
        <v>28</v>
      </c>
      <c r="B274" s="11"/>
      <c r="C274" s="11"/>
      <c r="D274" s="11"/>
      <c r="E274" s="11"/>
      <c r="F274" s="11">
        <v>20</v>
      </c>
      <c r="G274" s="12">
        <f>SUM(B274:F274)</f>
        <v>20</v>
      </c>
      <c r="H274" s="13">
        <f>IFERROR(B274/$G$272,0)</f>
        <v>0</v>
      </c>
      <c r="I274" s="13">
        <f t="shared" si="42"/>
        <v>0</v>
      </c>
      <c r="J274" s="13">
        <f t="shared" si="42"/>
        <v>0</v>
      </c>
      <c r="K274" s="13">
        <f t="shared" si="42"/>
        <v>0</v>
      </c>
      <c r="L274" s="13">
        <f t="shared" si="42"/>
        <v>1</v>
      </c>
      <c r="M274" s="15" t="s">
        <v>14</v>
      </c>
    </row>
    <row r="275" spans="1:13" ht="15" customHeight="1" thickTop="1" thickBot="1">
      <c r="A275" s="16" t="s">
        <v>24</v>
      </c>
      <c r="B275" s="17">
        <f>IFERROR(AVERAGE(B272:B274),0)</f>
        <v>0</v>
      </c>
      <c r="C275" s="17">
        <f>IFERROR(AVERAGE(C272:C274),0)</f>
        <v>0</v>
      </c>
      <c r="D275" s="23">
        <f>IFERROR(AVERAGE(D272:D274),0)</f>
        <v>0</v>
      </c>
      <c r="E275" s="23">
        <f>IFERROR(AVERAGE(E272:E274),0)</f>
        <v>0</v>
      </c>
      <c r="F275" s="23">
        <f>IFERROR(AVERAGE(F272:F274),0)</f>
        <v>20</v>
      </c>
      <c r="G275" s="23">
        <f>SUM(AVERAGE(G272:G274))</f>
        <v>20</v>
      </c>
      <c r="H275" s="19">
        <f>AVERAGE(H272:H274)*0.2</f>
        <v>0</v>
      </c>
      <c r="I275" s="19">
        <f>AVERAGE(I272:I274)*0.4</f>
        <v>0</v>
      </c>
      <c r="J275" s="19">
        <f>AVERAGE(J272:J274)*0.6</f>
        <v>0</v>
      </c>
      <c r="K275" s="19">
        <f>AVERAGE(K272:K274)*0.8</f>
        <v>0</v>
      </c>
      <c r="L275" s="22">
        <f>AVERAGE(L272:L274)*1</f>
        <v>1</v>
      </c>
      <c r="M275" s="24">
        <f>SUM(H275:L275)</f>
        <v>1</v>
      </c>
    </row>
    <row r="276" spans="1:13" ht="15" customHeight="1" thickTop="1" thickBot="1">
      <c r="A276" s="5" t="s">
        <v>29</v>
      </c>
      <c r="B276" s="6" t="s">
        <v>7</v>
      </c>
      <c r="C276" s="6" t="s">
        <v>8</v>
      </c>
      <c r="D276" s="6" t="s">
        <v>9</v>
      </c>
      <c r="E276" s="6" t="s">
        <v>10</v>
      </c>
      <c r="F276" s="6" t="s">
        <v>11</v>
      </c>
      <c r="G276" s="7" t="s">
        <v>12</v>
      </c>
      <c r="H276" s="8" t="s">
        <v>7</v>
      </c>
      <c r="I276" s="8" t="s">
        <v>8</v>
      </c>
      <c r="J276" s="8" t="s">
        <v>9</v>
      </c>
      <c r="K276" s="8" t="s">
        <v>10</v>
      </c>
      <c r="L276" s="21" t="s">
        <v>11</v>
      </c>
      <c r="M276" s="7" t="s">
        <v>12</v>
      </c>
    </row>
    <row r="277" spans="1:13" ht="15" customHeight="1" thickTop="1" thickBot="1">
      <c r="A277" s="25" t="s">
        <v>30</v>
      </c>
      <c r="B277" s="26"/>
      <c r="C277" s="26"/>
      <c r="D277" s="26"/>
      <c r="E277" s="11"/>
      <c r="F277" s="11">
        <v>20</v>
      </c>
      <c r="G277" s="27">
        <f t="shared" ref="G277:G282" si="43">SUM(B277:F277)</f>
        <v>20</v>
      </c>
      <c r="H277" s="28">
        <f>IFERROR(B277/$G$277,0)</f>
        <v>0</v>
      </c>
      <c r="I277" s="28">
        <f t="shared" ref="I277:L280" si="44">IFERROR(C277/$G$277,0)</f>
        <v>0</v>
      </c>
      <c r="J277" s="28">
        <f t="shared" si="44"/>
        <v>0</v>
      </c>
      <c r="K277" s="28">
        <f t="shared" si="44"/>
        <v>0</v>
      </c>
      <c r="L277" s="28">
        <f t="shared" si="44"/>
        <v>1</v>
      </c>
      <c r="M277" s="15" t="s">
        <v>14</v>
      </c>
    </row>
    <row r="278" spans="1:13" ht="15" customHeight="1" thickTop="1" thickBot="1">
      <c r="A278" s="25" t="s">
        <v>31</v>
      </c>
      <c r="B278" s="26"/>
      <c r="C278" s="26"/>
      <c r="D278" s="26"/>
      <c r="E278" s="11"/>
      <c r="F278" s="11">
        <v>20</v>
      </c>
      <c r="G278" s="27">
        <f t="shared" si="43"/>
        <v>20</v>
      </c>
      <c r="H278" s="28">
        <f>IFERROR(B278/$G$277,0)</f>
        <v>0</v>
      </c>
      <c r="I278" s="28">
        <f t="shared" si="44"/>
        <v>0</v>
      </c>
      <c r="J278" s="28">
        <f t="shared" si="44"/>
        <v>0</v>
      </c>
      <c r="K278" s="28">
        <f t="shared" si="44"/>
        <v>0</v>
      </c>
      <c r="L278" s="28">
        <f t="shared" si="44"/>
        <v>1</v>
      </c>
      <c r="M278" s="15" t="s">
        <v>14</v>
      </c>
    </row>
    <row r="279" spans="1:13" ht="15" customHeight="1" thickTop="1" thickBot="1">
      <c r="A279" s="25" t="s">
        <v>32</v>
      </c>
      <c r="B279" s="26"/>
      <c r="C279" s="26"/>
      <c r="D279" s="26"/>
      <c r="E279" s="11"/>
      <c r="F279" s="11">
        <v>20</v>
      </c>
      <c r="G279" s="27">
        <f t="shared" si="43"/>
        <v>20</v>
      </c>
      <c r="H279" s="28">
        <f>IFERROR(B279/$G$277,0)</f>
        <v>0</v>
      </c>
      <c r="I279" s="28">
        <f t="shared" si="44"/>
        <v>0</v>
      </c>
      <c r="J279" s="28">
        <f t="shared" si="44"/>
        <v>0</v>
      </c>
      <c r="K279" s="28">
        <f t="shared" si="44"/>
        <v>0</v>
      </c>
      <c r="L279" s="28">
        <f t="shared" si="44"/>
        <v>1</v>
      </c>
      <c r="M279" s="15" t="s">
        <v>14</v>
      </c>
    </row>
    <row r="280" spans="1:13" ht="15" customHeight="1" thickTop="1" thickBot="1">
      <c r="A280" s="25" t="s">
        <v>33</v>
      </c>
      <c r="B280" s="26"/>
      <c r="C280" s="26"/>
      <c r="D280" s="26"/>
      <c r="E280" s="11"/>
      <c r="F280" s="11">
        <v>20</v>
      </c>
      <c r="G280" s="27">
        <f t="shared" si="43"/>
        <v>20</v>
      </c>
      <c r="H280" s="28">
        <f>IFERROR(B280/$G$277,0)</f>
        <v>0</v>
      </c>
      <c r="I280" s="28">
        <f t="shared" si="44"/>
        <v>0</v>
      </c>
      <c r="J280" s="28">
        <f t="shared" si="44"/>
        <v>0</v>
      </c>
      <c r="K280" s="28">
        <f t="shared" si="44"/>
        <v>0</v>
      </c>
      <c r="L280" s="28">
        <f t="shared" si="44"/>
        <v>1</v>
      </c>
      <c r="M280" s="15" t="s">
        <v>14</v>
      </c>
    </row>
    <row r="281" spans="1:13" ht="15" customHeight="1" thickTop="1" thickBot="1">
      <c r="A281" s="29" t="s">
        <v>24</v>
      </c>
      <c r="B281" s="30">
        <f>IFERROR(AVERAGE(B277:B280),0)</f>
        <v>0</v>
      </c>
      <c r="C281" s="30">
        <f>IFERROR(AVERAGE(C277:C280),0)</f>
        <v>0</v>
      </c>
      <c r="D281" s="30">
        <f>IFERROR(AVERAGE(D277:D280),0)</f>
        <v>0</v>
      </c>
      <c r="E281" s="30">
        <f>IFERROR(AVERAGE(E277:E280),0)</f>
        <v>0</v>
      </c>
      <c r="F281" s="30">
        <f>IFERROR(AVERAGE(F277:F280),0)</f>
        <v>20</v>
      </c>
      <c r="G281" s="30">
        <f>SUM(AVERAGE(G277:G280))</f>
        <v>20</v>
      </c>
      <c r="H281" s="24">
        <f>AVERAGE(H277:H280)*0.2</f>
        <v>0</v>
      </c>
      <c r="I281" s="24">
        <f>AVERAGE(I277:I280)*0.4</f>
        <v>0</v>
      </c>
      <c r="J281" s="24">
        <f>AVERAGE(J277:J280)*0.6</f>
        <v>0</v>
      </c>
      <c r="K281" s="24">
        <f>AVERAGE(K277:K280)*0.8</f>
        <v>0</v>
      </c>
      <c r="L281" s="31">
        <f>AVERAGE(L277:L280)*1</f>
        <v>1</v>
      </c>
      <c r="M281" s="24">
        <f>SUM(H281:L281)</f>
        <v>1</v>
      </c>
    </row>
    <row r="282" spans="1:13" ht="15" customHeight="1" thickTop="1" thickBot="1">
      <c r="A282" s="32" t="s">
        <v>34</v>
      </c>
      <c r="B282" s="33"/>
      <c r="C282" s="33"/>
      <c r="D282" s="33"/>
      <c r="E282" s="33"/>
      <c r="F282" s="33"/>
      <c r="G282" s="34">
        <f t="shared" si="43"/>
        <v>0</v>
      </c>
      <c r="H282" s="35">
        <f>IFERROR(B282/$G$282,0)</f>
        <v>0</v>
      </c>
      <c r="I282" s="35">
        <f>IFERROR(C282/$G$282,0)</f>
        <v>0</v>
      </c>
      <c r="J282" s="35">
        <f>IFERROR(D282/$G$282,0)</f>
        <v>0</v>
      </c>
      <c r="K282" s="35">
        <f>IFERROR(E282/$G$282,0)</f>
        <v>0</v>
      </c>
      <c r="L282" s="35">
        <f>IFERROR(F282/$G$282,0)</f>
        <v>0</v>
      </c>
      <c r="M282" s="15" t="s">
        <v>14</v>
      </c>
    </row>
    <row r="283" spans="1:13" ht="15" customHeight="1" thickTop="1" thickBot="1">
      <c r="A283" s="182" t="s">
        <v>35</v>
      </c>
      <c r="B283" s="183"/>
      <c r="C283" s="183"/>
      <c r="D283" s="183"/>
      <c r="E283" s="183"/>
      <c r="F283" s="184"/>
      <c r="G283" s="36">
        <v>20</v>
      </c>
      <c r="H283" s="24" t="s">
        <v>14</v>
      </c>
      <c r="I283" s="24" t="s">
        <v>14</v>
      </c>
      <c r="J283" s="24" t="s">
        <v>14</v>
      </c>
      <c r="K283" s="24" t="s">
        <v>14</v>
      </c>
      <c r="L283" s="24" t="s">
        <v>14</v>
      </c>
      <c r="M283" s="24">
        <f>(M263+M270+M275+M281)/4</f>
        <v>1</v>
      </c>
    </row>
    <row r="284" spans="1:13" ht="15" customHeight="1" thickTop="1"/>
    <row r="285" spans="1:13" ht="15" customHeight="1" thickBot="1"/>
    <row r="286" spans="1:13" ht="15" customHeight="1" thickTop="1" thickBot="1">
      <c r="A286" s="2" t="s">
        <v>0</v>
      </c>
      <c r="B286" s="185" t="s">
        <v>42</v>
      </c>
      <c r="C286" s="186"/>
      <c r="D286" s="186"/>
      <c r="E286" s="186"/>
      <c r="F286" s="186"/>
      <c r="G286" s="187"/>
      <c r="H286" s="188"/>
      <c r="I286" s="189"/>
      <c r="J286" s="190"/>
      <c r="K286" s="3" t="s">
        <v>2</v>
      </c>
      <c r="L286" s="191">
        <v>45191</v>
      </c>
      <c r="M286" s="192"/>
    </row>
    <row r="287" spans="1:13" ht="15" customHeight="1">
      <c r="A287" s="173" t="s">
        <v>3</v>
      </c>
      <c r="B287" s="174"/>
      <c r="C287" s="174"/>
      <c r="D287" s="174"/>
      <c r="E287" s="174"/>
      <c r="F287" s="174"/>
      <c r="G287" s="175"/>
      <c r="H287" s="173"/>
      <c r="I287" s="174"/>
      <c r="J287" s="174"/>
      <c r="K287" s="174"/>
      <c r="L287" s="174"/>
      <c r="M287" s="175"/>
    </row>
    <row r="288" spans="1:13" ht="15" customHeight="1" thickBot="1">
      <c r="A288" s="176"/>
      <c r="B288" s="177"/>
      <c r="C288" s="177"/>
      <c r="D288" s="177"/>
      <c r="E288" s="177"/>
      <c r="F288" s="177"/>
      <c r="G288" s="178"/>
      <c r="H288" s="176"/>
      <c r="I288" s="177"/>
      <c r="J288" s="177"/>
      <c r="K288" s="177"/>
      <c r="L288" s="177"/>
      <c r="M288" s="178"/>
    </row>
    <row r="289" spans="1:13" ht="15" customHeight="1" thickBot="1">
      <c r="A289" s="4" t="s">
        <v>4</v>
      </c>
      <c r="B289" s="179" t="s">
        <v>5</v>
      </c>
      <c r="C289" s="180"/>
      <c r="D289" s="180"/>
      <c r="E289" s="180"/>
      <c r="F289" s="180"/>
      <c r="G289" s="181"/>
      <c r="H289" s="179" t="s">
        <v>5</v>
      </c>
      <c r="I289" s="180"/>
      <c r="J289" s="180"/>
      <c r="K289" s="180"/>
      <c r="L289" s="180"/>
      <c r="M289" s="181"/>
    </row>
    <row r="290" spans="1:13" ht="15" customHeight="1" thickTop="1" thickBot="1">
      <c r="A290" s="5" t="s">
        <v>6</v>
      </c>
      <c r="B290" s="6" t="s">
        <v>7</v>
      </c>
      <c r="C290" s="6" t="s">
        <v>8</v>
      </c>
      <c r="D290" s="6" t="s">
        <v>9</v>
      </c>
      <c r="E290" s="6" t="s">
        <v>10</v>
      </c>
      <c r="F290" s="6" t="s">
        <v>11</v>
      </c>
      <c r="G290" s="7" t="s">
        <v>12</v>
      </c>
      <c r="H290" s="8" t="s">
        <v>7</v>
      </c>
      <c r="I290" s="8" t="s">
        <v>8</v>
      </c>
      <c r="J290" s="8" t="s">
        <v>9</v>
      </c>
      <c r="K290" s="8" t="s">
        <v>10</v>
      </c>
      <c r="L290" s="8" t="s">
        <v>11</v>
      </c>
      <c r="M290" s="9" t="s">
        <v>12</v>
      </c>
    </row>
    <row r="291" spans="1:13" ht="15" customHeight="1" thickTop="1" thickBot="1">
      <c r="A291" s="10" t="s">
        <v>13</v>
      </c>
      <c r="B291" s="11"/>
      <c r="C291" s="11"/>
      <c r="D291" s="11"/>
      <c r="E291" s="11"/>
      <c r="F291" s="11">
        <v>20</v>
      </c>
      <c r="G291" s="12">
        <f>SUM(B291:F291)</f>
        <v>20</v>
      </c>
      <c r="H291" s="13">
        <f>IFERROR(B291/$G$291,0)</f>
        <v>0</v>
      </c>
      <c r="I291" s="13">
        <f t="shared" ref="I291:L293" si="45">IFERROR(C291/$G$291,0)</f>
        <v>0</v>
      </c>
      <c r="J291" s="13">
        <f t="shared" si="45"/>
        <v>0</v>
      </c>
      <c r="K291" s="13">
        <f t="shared" si="45"/>
        <v>0</v>
      </c>
      <c r="L291" s="13">
        <f>IFERROR(F291/$G$291,0)</f>
        <v>1</v>
      </c>
      <c r="M291" s="14" t="s">
        <v>14</v>
      </c>
    </row>
    <row r="292" spans="1:13" ht="15" customHeight="1" thickTop="1" thickBot="1">
      <c r="A292" s="10" t="s">
        <v>15</v>
      </c>
      <c r="B292" s="11"/>
      <c r="C292" s="11"/>
      <c r="D292" s="11"/>
      <c r="E292" s="11"/>
      <c r="F292" s="11">
        <v>20</v>
      </c>
      <c r="G292" s="12">
        <f>SUM(B292:F292)</f>
        <v>20</v>
      </c>
      <c r="H292" s="13">
        <f>IFERROR(B292/$G$291,0)</f>
        <v>0</v>
      </c>
      <c r="I292" s="13">
        <f t="shared" si="45"/>
        <v>0</v>
      </c>
      <c r="J292" s="13">
        <f t="shared" si="45"/>
        <v>0</v>
      </c>
      <c r="K292" s="13">
        <f t="shared" si="45"/>
        <v>0</v>
      </c>
      <c r="L292" s="13">
        <f t="shared" si="45"/>
        <v>1</v>
      </c>
      <c r="M292" s="15" t="s">
        <v>14</v>
      </c>
    </row>
    <row r="293" spans="1:13" ht="15" customHeight="1" thickTop="1" thickBot="1">
      <c r="A293" s="10" t="s">
        <v>16</v>
      </c>
      <c r="B293" s="11"/>
      <c r="C293" s="11"/>
      <c r="D293" s="11"/>
      <c r="E293" s="11"/>
      <c r="F293" s="11">
        <v>20</v>
      </c>
      <c r="G293" s="12">
        <f>SUM(B293:F293)</f>
        <v>20</v>
      </c>
      <c r="H293" s="13">
        <f>IFERROR(B293/$G$291,0)</f>
        <v>0</v>
      </c>
      <c r="I293" s="13">
        <f t="shared" si="45"/>
        <v>0</v>
      </c>
      <c r="J293" s="13">
        <f t="shared" si="45"/>
        <v>0</v>
      </c>
      <c r="K293" s="13">
        <f t="shared" si="45"/>
        <v>0</v>
      </c>
      <c r="L293" s="13">
        <f t="shared" si="45"/>
        <v>1</v>
      </c>
      <c r="M293" s="15" t="s">
        <v>14</v>
      </c>
    </row>
    <row r="294" spans="1:13" ht="15" customHeight="1" thickTop="1" thickBot="1">
      <c r="A294" s="16" t="s">
        <v>17</v>
      </c>
      <c r="B294" s="17">
        <f>IFERROR(AVERAGE(B291:B293),0)</f>
        <v>0</v>
      </c>
      <c r="C294" s="17">
        <f>IFERROR(AVERAGE(C291:C293),0)</f>
        <v>0</v>
      </c>
      <c r="D294" s="17">
        <f>IFERROR(AVERAGE(D291:D293),0)</f>
        <v>0</v>
      </c>
      <c r="E294" s="17">
        <f>IFERROR(AVERAGE(E291:E293),0)</f>
        <v>0</v>
      </c>
      <c r="F294" s="17">
        <f>IFERROR(AVERAGE(F291:F293),0)</f>
        <v>20</v>
      </c>
      <c r="G294" s="17">
        <f>SUM(AVERAGE(G291:G293))</f>
        <v>20</v>
      </c>
      <c r="H294" s="18">
        <f>AVERAGE(H291:H293)*0.2</f>
        <v>0</v>
      </c>
      <c r="I294" s="18">
        <f>AVERAGE(I291:I293)*0.4</f>
        <v>0</v>
      </c>
      <c r="J294" s="18">
        <f>AVERAGE(J291:J293)*0.6</f>
        <v>0</v>
      </c>
      <c r="K294" s="18">
        <f>AVERAGE(K291:K293)*0.8</f>
        <v>0</v>
      </c>
      <c r="L294" s="18">
        <f>AVERAGE(L291:L293)*1</f>
        <v>1</v>
      </c>
      <c r="M294" s="19">
        <f>SUM(H294:L294)</f>
        <v>1</v>
      </c>
    </row>
    <row r="295" spans="1:13" ht="15" customHeight="1" thickTop="1" thickBot="1">
      <c r="A295" s="20" t="s">
        <v>18</v>
      </c>
      <c r="B295" s="6" t="s">
        <v>7</v>
      </c>
      <c r="C295" s="6" t="s">
        <v>8</v>
      </c>
      <c r="D295" s="6" t="s">
        <v>9</v>
      </c>
      <c r="E295" s="6" t="s">
        <v>10</v>
      </c>
      <c r="F295" s="6" t="s">
        <v>11</v>
      </c>
      <c r="G295" s="7" t="s">
        <v>12</v>
      </c>
      <c r="H295" s="8" t="s">
        <v>7</v>
      </c>
      <c r="I295" s="8" t="s">
        <v>8</v>
      </c>
      <c r="J295" s="8" t="s">
        <v>9</v>
      </c>
      <c r="K295" s="8" t="s">
        <v>10</v>
      </c>
      <c r="L295" s="21" t="s">
        <v>11</v>
      </c>
      <c r="M295" s="7" t="s">
        <v>12</v>
      </c>
    </row>
    <row r="296" spans="1:13" ht="15" customHeight="1" thickTop="1" thickBot="1">
      <c r="A296" s="10" t="s">
        <v>19</v>
      </c>
      <c r="B296" s="11"/>
      <c r="C296" s="11"/>
      <c r="D296" s="11"/>
      <c r="E296" s="11"/>
      <c r="F296" s="11">
        <v>20</v>
      </c>
      <c r="G296" s="12">
        <f>SUM(B296:F296)</f>
        <v>20</v>
      </c>
      <c r="H296" s="13">
        <f t="shared" ref="H296:L300" si="46">IFERROR(B296/$G$296,0)</f>
        <v>0</v>
      </c>
      <c r="I296" s="13">
        <f t="shared" si="46"/>
        <v>0</v>
      </c>
      <c r="J296" s="13">
        <f t="shared" si="46"/>
        <v>0</v>
      </c>
      <c r="K296" s="13">
        <f t="shared" si="46"/>
        <v>0</v>
      </c>
      <c r="L296" s="13">
        <f t="shared" si="46"/>
        <v>1</v>
      </c>
      <c r="M296" s="15" t="s">
        <v>14</v>
      </c>
    </row>
    <row r="297" spans="1:13" ht="15" customHeight="1" thickTop="1" thickBot="1">
      <c r="A297" s="10" t="s">
        <v>20</v>
      </c>
      <c r="B297" s="11"/>
      <c r="C297" s="11"/>
      <c r="D297" s="11"/>
      <c r="E297" s="11"/>
      <c r="F297" s="11">
        <v>20</v>
      </c>
      <c r="G297" s="12">
        <f>SUM(B297:F297)</f>
        <v>20</v>
      </c>
      <c r="H297" s="13">
        <f t="shared" si="46"/>
        <v>0</v>
      </c>
      <c r="I297" s="13">
        <f t="shared" si="46"/>
        <v>0</v>
      </c>
      <c r="J297" s="13">
        <f t="shared" si="46"/>
        <v>0</v>
      </c>
      <c r="K297" s="13">
        <f t="shared" si="46"/>
        <v>0</v>
      </c>
      <c r="L297" s="13">
        <f t="shared" si="46"/>
        <v>1</v>
      </c>
      <c r="M297" s="15" t="s">
        <v>14</v>
      </c>
    </row>
    <row r="298" spans="1:13" ht="15" customHeight="1" thickTop="1" thickBot="1">
      <c r="A298" s="10" t="s">
        <v>21</v>
      </c>
      <c r="B298" s="11"/>
      <c r="C298" s="11"/>
      <c r="D298" s="11"/>
      <c r="E298" s="11"/>
      <c r="F298" s="11">
        <v>20</v>
      </c>
      <c r="G298" s="12">
        <f>SUM(B298:F298)</f>
        <v>20</v>
      </c>
      <c r="H298" s="13">
        <f t="shared" si="46"/>
        <v>0</v>
      </c>
      <c r="I298" s="13">
        <f t="shared" si="46"/>
        <v>0</v>
      </c>
      <c r="J298" s="13">
        <f t="shared" si="46"/>
        <v>0</v>
      </c>
      <c r="K298" s="13">
        <f t="shared" si="46"/>
        <v>0</v>
      </c>
      <c r="L298" s="13">
        <f t="shared" si="46"/>
        <v>1</v>
      </c>
      <c r="M298" s="15" t="s">
        <v>14</v>
      </c>
    </row>
    <row r="299" spans="1:13" ht="15" customHeight="1" thickTop="1" thickBot="1">
      <c r="A299" s="10" t="s">
        <v>22</v>
      </c>
      <c r="B299" s="11"/>
      <c r="C299" s="11"/>
      <c r="D299" s="11"/>
      <c r="E299" s="11"/>
      <c r="F299" s="11">
        <v>20</v>
      </c>
      <c r="G299" s="12">
        <f>SUM(B299:F299)</f>
        <v>20</v>
      </c>
      <c r="H299" s="13">
        <f t="shared" si="46"/>
        <v>0</v>
      </c>
      <c r="I299" s="13">
        <f t="shared" si="46"/>
        <v>0</v>
      </c>
      <c r="J299" s="13">
        <f t="shared" si="46"/>
        <v>0</v>
      </c>
      <c r="K299" s="13">
        <f t="shared" si="46"/>
        <v>0</v>
      </c>
      <c r="L299" s="13">
        <f t="shared" si="46"/>
        <v>1</v>
      </c>
      <c r="M299" s="15" t="s">
        <v>14</v>
      </c>
    </row>
    <row r="300" spans="1:13" ht="15" customHeight="1" thickTop="1" thickBot="1">
      <c r="A300" s="10" t="s">
        <v>23</v>
      </c>
      <c r="B300" s="11"/>
      <c r="C300" s="11"/>
      <c r="D300" s="11"/>
      <c r="E300" s="11"/>
      <c r="F300" s="11">
        <v>20</v>
      </c>
      <c r="G300" s="12">
        <f>SUM(B300:F300)</f>
        <v>20</v>
      </c>
      <c r="H300" s="13">
        <f t="shared" si="46"/>
        <v>0</v>
      </c>
      <c r="I300" s="13">
        <f t="shared" si="46"/>
        <v>0</v>
      </c>
      <c r="J300" s="13">
        <f t="shared" si="46"/>
        <v>0</v>
      </c>
      <c r="K300" s="13">
        <f t="shared" si="46"/>
        <v>0</v>
      </c>
      <c r="L300" s="13">
        <f t="shared" si="46"/>
        <v>1</v>
      </c>
      <c r="M300" s="15"/>
    </row>
    <row r="301" spans="1:13" ht="15" customHeight="1" thickTop="1" thickBot="1">
      <c r="A301" s="16" t="s">
        <v>24</v>
      </c>
      <c r="B301" s="17">
        <f>IFERROR(AVERAGE(B296:B300),0)</f>
        <v>0</v>
      </c>
      <c r="C301" s="17">
        <f>IFERROR(AVERAGE(C296:C300),0)</f>
        <v>0</v>
      </c>
      <c r="D301" s="17">
        <f>IFERROR(AVERAGE(D296:D300),0)</f>
        <v>0</v>
      </c>
      <c r="E301" s="17">
        <f>IFERROR(AVERAGE(E296:E300),0)</f>
        <v>0</v>
      </c>
      <c r="F301" s="17">
        <f>IFERROR(AVERAGE(F296:F300),0)</f>
        <v>20</v>
      </c>
      <c r="G301" s="17">
        <f>SUM(AVERAGE(G296:G300))</f>
        <v>20</v>
      </c>
      <c r="H301" s="19">
        <f>AVERAGE(H296:H300)*0.2</f>
        <v>0</v>
      </c>
      <c r="I301" s="19">
        <f>AVERAGE(I296:I300)*0.4</f>
        <v>0</v>
      </c>
      <c r="J301" s="19">
        <f>AVERAGE(J296:J300)*0.6</f>
        <v>0</v>
      </c>
      <c r="K301" s="19">
        <f>AVERAGE(K296:K300)*0.8</f>
        <v>0</v>
      </c>
      <c r="L301" s="22">
        <f>AVERAGE(L296:L300)*1</f>
        <v>1</v>
      </c>
      <c r="M301" s="19">
        <f>SUM(H301:L301)</f>
        <v>1</v>
      </c>
    </row>
    <row r="302" spans="1:13" ht="15" customHeight="1" thickTop="1" thickBot="1">
      <c r="A302" s="20" t="s">
        <v>25</v>
      </c>
      <c r="B302" s="6" t="s">
        <v>7</v>
      </c>
      <c r="C302" s="6" t="s">
        <v>8</v>
      </c>
      <c r="D302" s="6" t="s">
        <v>9</v>
      </c>
      <c r="E302" s="6" t="s">
        <v>10</v>
      </c>
      <c r="F302" s="6" t="s">
        <v>11</v>
      </c>
      <c r="G302" s="7" t="s">
        <v>12</v>
      </c>
      <c r="H302" s="8" t="s">
        <v>7</v>
      </c>
      <c r="I302" s="8" t="s">
        <v>8</v>
      </c>
      <c r="J302" s="8" t="s">
        <v>9</v>
      </c>
      <c r="K302" s="8" t="s">
        <v>10</v>
      </c>
      <c r="L302" s="21" t="s">
        <v>11</v>
      </c>
      <c r="M302" s="7" t="s">
        <v>12</v>
      </c>
    </row>
    <row r="303" spans="1:13" ht="15" customHeight="1" thickTop="1" thickBot="1">
      <c r="A303" s="10" t="s">
        <v>26</v>
      </c>
      <c r="B303" s="11"/>
      <c r="C303" s="11"/>
      <c r="D303" s="11"/>
      <c r="E303" s="11"/>
      <c r="F303" s="11">
        <v>20</v>
      </c>
      <c r="G303" s="12">
        <f>SUM(B303:F303)</f>
        <v>20</v>
      </c>
      <c r="H303" s="13">
        <f>IFERROR(B303/$G$303,0)</f>
        <v>0</v>
      </c>
      <c r="I303" s="13">
        <f t="shared" ref="I303:L305" si="47">IFERROR(C303/$G$303,0)</f>
        <v>0</v>
      </c>
      <c r="J303" s="13">
        <f t="shared" si="47"/>
        <v>0</v>
      </c>
      <c r="K303" s="13">
        <f t="shared" si="47"/>
        <v>0</v>
      </c>
      <c r="L303" s="13">
        <f t="shared" si="47"/>
        <v>1</v>
      </c>
      <c r="M303" s="15" t="s">
        <v>14</v>
      </c>
    </row>
    <row r="304" spans="1:13" ht="15" customHeight="1" thickTop="1" thickBot="1">
      <c r="A304" s="10" t="s">
        <v>27</v>
      </c>
      <c r="B304" s="11"/>
      <c r="C304" s="11"/>
      <c r="D304" s="11"/>
      <c r="E304" s="11"/>
      <c r="F304" s="11">
        <v>20</v>
      </c>
      <c r="G304" s="12">
        <f>SUM(B304:F304)</f>
        <v>20</v>
      </c>
      <c r="H304" s="13">
        <f>IFERROR(B304/$G$303,0)</f>
        <v>0</v>
      </c>
      <c r="I304" s="13">
        <f t="shared" si="47"/>
        <v>0</v>
      </c>
      <c r="J304" s="13">
        <f t="shared" si="47"/>
        <v>0</v>
      </c>
      <c r="K304" s="13">
        <f t="shared" si="47"/>
        <v>0</v>
      </c>
      <c r="L304" s="13">
        <f t="shared" si="47"/>
        <v>1</v>
      </c>
      <c r="M304" s="15" t="s">
        <v>14</v>
      </c>
    </row>
    <row r="305" spans="1:13" ht="15" customHeight="1" thickTop="1" thickBot="1">
      <c r="A305" s="10" t="s">
        <v>28</v>
      </c>
      <c r="B305" s="11"/>
      <c r="C305" s="11"/>
      <c r="D305" s="11"/>
      <c r="E305" s="11"/>
      <c r="F305" s="11">
        <v>20</v>
      </c>
      <c r="G305" s="12">
        <f>SUM(B305:F305)</f>
        <v>20</v>
      </c>
      <c r="H305" s="13">
        <f>IFERROR(B305/$G$303,0)</f>
        <v>0</v>
      </c>
      <c r="I305" s="13">
        <f t="shared" si="47"/>
        <v>0</v>
      </c>
      <c r="J305" s="13">
        <f t="shared" si="47"/>
        <v>0</v>
      </c>
      <c r="K305" s="13">
        <f t="shared" si="47"/>
        <v>0</v>
      </c>
      <c r="L305" s="13">
        <f t="shared" si="47"/>
        <v>1</v>
      </c>
      <c r="M305" s="15" t="s">
        <v>14</v>
      </c>
    </row>
    <row r="306" spans="1:13" ht="15" customHeight="1" thickTop="1" thickBot="1">
      <c r="A306" s="16" t="s">
        <v>24</v>
      </c>
      <c r="B306" s="17">
        <f>IFERROR(AVERAGE(B303:B305),0)</f>
        <v>0</v>
      </c>
      <c r="C306" s="17">
        <f>IFERROR(AVERAGE(C303:C305),0)</f>
        <v>0</v>
      </c>
      <c r="D306" s="23">
        <f>IFERROR(AVERAGE(D303:D305),0)</f>
        <v>0</v>
      </c>
      <c r="E306" s="23">
        <f>IFERROR(AVERAGE(E303:E305),0)</f>
        <v>0</v>
      </c>
      <c r="F306" s="23">
        <f>IFERROR(AVERAGE(F303:F305),0)</f>
        <v>20</v>
      </c>
      <c r="G306" s="23">
        <f>SUM(AVERAGE(G303:G305))</f>
        <v>20</v>
      </c>
      <c r="H306" s="19">
        <f>AVERAGE(H303:H305)*0.2</f>
        <v>0</v>
      </c>
      <c r="I306" s="19">
        <f>AVERAGE(I303:I305)*0.4</f>
        <v>0</v>
      </c>
      <c r="J306" s="19">
        <f>AVERAGE(J303:J305)*0.6</f>
        <v>0</v>
      </c>
      <c r="K306" s="19">
        <f>AVERAGE(K303:K305)*0.8</f>
        <v>0</v>
      </c>
      <c r="L306" s="22">
        <f>AVERAGE(L303:L305)*1</f>
        <v>1</v>
      </c>
      <c r="M306" s="24">
        <f>SUM(H306:L306)</f>
        <v>1</v>
      </c>
    </row>
    <row r="307" spans="1:13" ht="15" customHeight="1" thickTop="1" thickBot="1">
      <c r="A307" s="5" t="s">
        <v>29</v>
      </c>
      <c r="B307" s="6" t="s">
        <v>7</v>
      </c>
      <c r="C307" s="6" t="s">
        <v>8</v>
      </c>
      <c r="D307" s="6" t="s">
        <v>9</v>
      </c>
      <c r="E307" s="6" t="s">
        <v>10</v>
      </c>
      <c r="F307" s="6" t="s">
        <v>11</v>
      </c>
      <c r="G307" s="7" t="s">
        <v>12</v>
      </c>
      <c r="H307" s="8" t="s">
        <v>7</v>
      </c>
      <c r="I307" s="8" t="s">
        <v>8</v>
      </c>
      <c r="J307" s="8" t="s">
        <v>9</v>
      </c>
      <c r="K307" s="8" t="s">
        <v>10</v>
      </c>
      <c r="L307" s="21" t="s">
        <v>11</v>
      </c>
      <c r="M307" s="7" t="s">
        <v>12</v>
      </c>
    </row>
    <row r="308" spans="1:13" ht="15" customHeight="1" thickTop="1" thickBot="1">
      <c r="A308" s="25" t="s">
        <v>30</v>
      </c>
      <c r="B308" s="26"/>
      <c r="C308" s="26"/>
      <c r="D308" s="26"/>
      <c r="E308" s="11"/>
      <c r="F308" s="11">
        <v>20</v>
      </c>
      <c r="G308" s="27">
        <f t="shared" ref="G308:G313" si="48">SUM(B308:F308)</f>
        <v>20</v>
      </c>
      <c r="H308" s="28">
        <f>IFERROR(B308/$G$308,0)</f>
        <v>0</v>
      </c>
      <c r="I308" s="28">
        <f t="shared" ref="I308:L311" si="49">IFERROR(C308/$G$308,0)</f>
        <v>0</v>
      </c>
      <c r="J308" s="28">
        <f t="shared" si="49"/>
        <v>0</v>
      </c>
      <c r="K308" s="28">
        <f t="shared" si="49"/>
        <v>0</v>
      </c>
      <c r="L308" s="28">
        <f t="shared" si="49"/>
        <v>1</v>
      </c>
      <c r="M308" s="15" t="s">
        <v>14</v>
      </c>
    </row>
    <row r="309" spans="1:13" ht="15" customHeight="1" thickTop="1" thickBot="1">
      <c r="A309" s="25" t="s">
        <v>31</v>
      </c>
      <c r="B309" s="26"/>
      <c r="C309" s="26"/>
      <c r="D309" s="26"/>
      <c r="E309" s="11"/>
      <c r="F309" s="11">
        <v>20</v>
      </c>
      <c r="G309" s="27">
        <f t="shared" si="48"/>
        <v>20</v>
      </c>
      <c r="H309" s="28">
        <f>IFERROR(B309/$G$308,0)</f>
        <v>0</v>
      </c>
      <c r="I309" s="28">
        <f t="shared" si="49"/>
        <v>0</v>
      </c>
      <c r="J309" s="28">
        <f t="shared" si="49"/>
        <v>0</v>
      </c>
      <c r="K309" s="28">
        <f t="shared" si="49"/>
        <v>0</v>
      </c>
      <c r="L309" s="28">
        <f t="shared" si="49"/>
        <v>1</v>
      </c>
      <c r="M309" s="15" t="s">
        <v>14</v>
      </c>
    </row>
    <row r="310" spans="1:13" ht="15" customHeight="1" thickTop="1" thickBot="1">
      <c r="A310" s="25" t="s">
        <v>32</v>
      </c>
      <c r="B310" s="26"/>
      <c r="C310" s="26"/>
      <c r="D310" s="26"/>
      <c r="E310" s="11"/>
      <c r="F310" s="11">
        <v>20</v>
      </c>
      <c r="G310" s="27">
        <f t="shared" si="48"/>
        <v>20</v>
      </c>
      <c r="H310" s="28">
        <f>IFERROR(B310/$G$308,0)</f>
        <v>0</v>
      </c>
      <c r="I310" s="28">
        <f t="shared" si="49"/>
        <v>0</v>
      </c>
      <c r="J310" s="28">
        <f t="shared" si="49"/>
        <v>0</v>
      </c>
      <c r="K310" s="28">
        <f t="shared" si="49"/>
        <v>0</v>
      </c>
      <c r="L310" s="28">
        <f t="shared" si="49"/>
        <v>1</v>
      </c>
      <c r="M310" s="15" t="s">
        <v>14</v>
      </c>
    </row>
    <row r="311" spans="1:13" ht="15" customHeight="1" thickTop="1" thickBot="1">
      <c r="A311" s="25" t="s">
        <v>33</v>
      </c>
      <c r="B311" s="26"/>
      <c r="C311" s="26"/>
      <c r="D311" s="26"/>
      <c r="E311" s="11"/>
      <c r="F311" s="11">
        <v>20</v>
      </c>
      <c r="G311" s="27">
        <f t="shared" si="48"/>
        <v>20</v>
      </c>
      <c r="H311" s="28">
        <f>IFERROR(B311/$G$308,0)</f>
        <v>0</v>
      </c>
      <c r="I311" s="28">
        <f t="shared" si="49"/>
        <v>0</v>
      </c>
      <c r="J311" s="28">
        <f t="shared" si="49"/>
        <v>0</v>
      </c>
      <c r="K311" s="28">
        <f t="shared" si="49"/>
        <v>0</v>
      </c>
      <c r="L311" s="28">
        <f t="shared" si="49"/>
        <v>1</v>
      </c>
      <c r="M311" s="15" t="s">
        <v>14</v>
      </c>
    </row>
    <row r="312" spans="1:13" ht="15" customHeight="1" thickTop="1" thickBot="1">
      <c r="A312" s="29" t="s">
        <v>24</v>
      </c>
      <c r="B312" s="30">
        <f>IFERROR(AVERAGE(B308:B311),0)</f>
        <v>0</v>
      </c>
      <c r="C312" s="30">
        <f>IFERROR(AVERAGE(C308:C311),0)</f>
        <v>0</v>
      </c>
      <c r="D312" s="30">
        <f>IFERROR(AVERAGE(D308:D311),0)</f>
        <v>0</v>
      </c>
      <c r="E312" s="30">
        <f>IFERROR(AVERAGE(E308:E311),0)</f>
        <v>0</v>
      </c>
      <c r="F312" s="30">
        <f>IFERROR(AVERAGE(F308:F311),0)</f>
        <v>20</v>
      </c>
      <c r="G312" s="30">
        <f>SUM(AVERAGE(G308:G311))</f>
        <v>20</v>
      </c>
      <c r="H312" s="24">
        <f>AVERAGE(H308:H311)*0.2</f>
        <v>0</v>
      </c>
      <c r="I312" s="24">
        <f>AVERAGE(I308:I311)*0.4</f>
        <v>0</v>
      </c>
      <c r="J312" s="24">
        <f>AVERAGE(J308:J311)*0.6</f>
        <v>0</v>
      </c>
      <c r="K312" s="24">
        <f>AVERAGE(K308:K311)*0.8</f>
        <v>0</v>
      </c>
      <c r="L312" s="31">
        <f>AVERAGE(L308:L311)*1</f>
        <v>1</v>
      </c>
      <c r="M312" s="24">
        <f>SUM(H312:L312)</f>
        <v>1</v>
      </c>
    </row>
    <row r="313" spans="1:13" ht="15" customHeight="1" thickTop="1" thickBot="1">
      <c r="A313" s="32" t="s">
        <v>34</v>
      </c>
      <c r="B313" s="33"/>
      <c r="C313" s="33"/>
      <c r="D313" s="33"/>
      <c r="E313" s="33"/>
      <c r="F313" s="33"/>
      <c r="G313" s="34">
        <f t="shared" si="48"/>
        <v>0</v>
      </c>
      <c r="H313" s="35">
        <f>IFERROR(B313/$G$313,0)</f>
        <v>0</v>
      </c>
      <c r="I313" s="35">
        <f>IFERROR(C313/$G$313,0)</f>
        <v>0</v>
      </c>
      <c r="J313" s="35">
        <f>IFERROR(D313/$G$313,0)</f>
        <v>0</v>
      </c>
      <c r="K313" s="35">
        <f>IFERROR(E313/$G$313,0)</f>
        <v>0</v>
      </c>
      <c r="L313" s="35">
        <f>IFERROR(F313/$G$313,0)</f>
        <v>0</v>
      </c>
      <c r="M313" s="15" t="s">
        <v>14</v>
      </c>
    </row>
    <row r="314" spans="1:13" ht="15" customHeight="1" thickTop="1" thickBot="1">
      <c r="A314" s="182" t="s">
        <v>35</v>
      </c>
      <c r="B314" s="183"/>
      <c r="C314" s="183"/>
      <c r="D314" s="183"/>
      <c r="E314" s="183"/>
      <c r="F314" s="184"/>
      <c r="G314" s="36">
        <v>20</v>
      </c>
      <c r="H314" s="24" t="s">
        <v>14</v>
      </c>
      <c r="I314" s="24" t="s">
        <v>14</v>
      </c>
      <c r="J314" s="24" t="s">
        <v>14</v>
      </c>
      <c r="K314" s="24" t="s">
        <v>14</v>
      </c>
      <c r="L314" s="24" t="s">
        <v>14</v>
      </c>
      <c r="M314" s="24">
        <f>(M294+M301+M306+M312)/4</f>
        <v>1</v>
      </c>
    </row>
    <row r="315" spans="1:13" ht="15" customHeight="1" thickTop="1"/>
    <row r="316" spans="1:13" ht="15" customHeight="1" thickBot="1"/>
    <row r="317" spans="1:13" ht="15" customHeight="1" thickTop="1" thickBot="1">
      <c r="A317" s="2" t="s">
        <v>0</v>
      </c>
      <c r="B317" s="185" t="s">
        <v>43</v>
      </c>
      <c r="C317" s="186"/>
      <c r="D317" s="186"/>
      <c r="E317" s="186"/>
      <c r="F317" s="186"/>
      <c r="G317" s="187"/>
      <c r="H317" s="188"/>
      <c r="I317" s="189"/>
      <c r="J317" s="190"/>
      <c r="K317" s="3" t="s">
        <v>2</v>
      </c>
      <c r="L317" s="191">
        <v>45162</v>
      </c>
      <c r="M317" s="192"/>
    </row>
    <row r="318" spans="1:13" ht="15" customHeight="1">
      <c r="A318" s="173" t="s">
        <v>3</v>
      </c>
      <c r="B318" s="174"/>
      <c r="C318" s="174"/>
      <c r="D318" s="174"/>
      <c r="E318" s="174"/>
      <c r="F318" s="174"/>
      <c r="G318" s="175"/>
      <c r="H318" s="173"/>
      <c r="I318" s="174"/>
      <c r="J318" s="174"/>
      <c r="K318" s="174"/>
      <c r="L318" s="174"/>
      <c r="M318" s="175"/>
    </row>
    <row r="319" spans="1:13" ht="15" customHeight="1" thickBot="1">
      <c r="A319" s="176"/>
      <c r="B319" s="177"/>
      <c r="C319" s="177"/>
      <c r="D319" s="177"/>
      <c r="E319" s="177"/>
      <c r="F319" s="177"/>
      <c r="G319" s="178"/>
      <c r="H319" s="176"/>
      <c r="I319" s="177"/>
      <c r="J319" s="177"/>
      <c r="K319" s="177"/>
      <c r="L319" s="177"/>
      <c r="M319" s="178"/>
    </row>
    <row r="320" spans="1:13" ht="15" customHeight="1" thickBot="1">
      <c r="A320" s="4" t="s">
        <v>4</v>
      </c>
      <c r="B320" s="179" t="s">
        <v>5</v>
      </c>
      <c r="C320" s="180"/>
      <c r="D320" s="180"/>
      <c r="E320" s="180"/>
      <c r="F320" s="180"/>
      <c r="G320" s="181"/>
      <c r="H320" s="179" t="s">
        <v>5</v>
      </c>
      <c r="I320" s="180"/>
      <c r="J320" s="180"/>
      <c r="K320" s="180"/>
      <c r="L320" s="180"/>
      <c r="M320" s="181"/>
    </row>
    <row r="321" spans="1:13" ht="15" customHeight="1" thickTop="1" thickBot="1">
      <c r="A321" s="5" t="s">
        <v>6</v>
      </c>
      <c r="B321" s="6" t="s">
        <v>7</v>
      </c>
      <c r="C321" s="6" t="s">
        <v>8</v>
      </c>
      <c r="D321" s="6" t="s">
        <v>9</v>
      </c>
      <c r="E321" s="6" t="s">
        <v>10</v>
      </c>
      <c r="F321" s="6" t="s">
        <v>11</v>
      </c>
      <c r="G321" s="7" t="s">
        <v>12</v>
      </c>
      <c r="H321" s="8" t="s">
        <v>7</v>
      </c>
      <c r="I321" s="8" t="s">
        <v>8</v>
      </c>
      <c r="J321" s="8" t="s">
        <v>9</v>
      </c>
      <c r="K321" s="8" t="s">
        <v>10</v>
      </c>
      <c r="L321" s="8" t="s">
        <v>11</v>
      </c>
      <c r="M321" s="9" t="s">
        <v>12</v>
      </c>
    </row>
    <row r="322" spans="1:13" ht="15" customHeight="1" thickTop="1" thickBot="1">
      <c r="A322" s="10" t="s">
        <v>13</v>
      </c>
      <c r="B322" s="11"/>
      <c r="C322" s="11"/>
      <c r="D322" s="11"/>
      <c r="E322" s="11"/>
      <c r="F322" s="11">
        <v>17</v>
      </c>
      <c r="G322" s="12">
        <f>SUM(B322:F322)</f>
        <v>17</v>
      </c>
      <c r="H322" s="13">
        <f>IFERROR(B322/$G$322,0)</f>
        <v>0</v>
      </c>
      <c r="I322" s="13">
        <f t="shared" ref="I322:L324" si="50">IFERROR(C322/$G$322,0)</f>
        <v>0</v>
      </c>
      <c r="J322" s="13">
        <f t="shared" si="50"/>
        <v>0</v>
      </c>
      <c r="K322" s="13">
        <f t="shared" si="50"/>
        <v>0</v>
      </c>
      <c r="L322" s="13">
        <f>IFERROR(F322/$G$322,0)</f>
        <v>1</v>
      </c>
      <c r="M322" s="14" t="s">
        <v>14</v>
      </c>
    </row>
    <row r="323" spans="1:13" ht="15" customHeight="1" thickTop="1" thickBot="1">
      <c r="A323" s="10" t="s">
        <v>15</v>
      </c>
      <c r="B323" s="11"/>
      <c r="C323" s="11"/>
      <c r="D323" s="11"/>
      <c r="E323" s="11"/>
      <c r="F323" s="11">
        <v>17</v>
      </c>
      <c r="G323" s="12">
        <f>SUM(B323:F323)</f>
        <v>17</v>
      </c>
      <c r="H323" s="13">
        <f>IFERROR(B323/$G$322,0)</f>
        <v>0</v>
      </c>
      <c r="I323" s="13">
        <f t="shared" si="50"/>
        <v>0</v>
      </c>
      <c r="J323" s="13">
        <f t="shared" si="50"/>
        <v>0</v>
      </c>
      <c r="K323" s="13">
        <f t="shared" si="50"/>
        <v>0</v>
      </c>
      <c r="L323" s="13">
        <f t="shared" si="50"/>
        <v>1</v>
      </c>
      <c r="M323" s="15" t="s">
        <v>14</v>
      </c>
    </row>
    <row r="324" spans="1:13" ht="15" customHeight="1" thickTop="1" thickBot="1">
      <c r="A324" s="10" t="s">
        <v>16</v>
      </c>
      <c r="B324" s="11"/>
      <c r="C324" s="11"/>
      <c r="D324" s="11"/>
      <c r="E324" s="11"/>
      <c r="F324" s="11">
        <v>17</v>
      </c>
      <c r="G324" s="12">
        <f>SUM(B324:F324)</f>
        <v>17</v>
      </c>
      <c r="H324" s="13">
        <f>IFERROR(B324/$G$322,0)</f>
        <v>0</v>
      </c>
      <c r="I324" s="13">
        <f t="shared" si="50"/>
        <v>0</v>
      </c>
      <c r="J324" s="13">
        <f t="shared" si="50"/>
        <v>0</v>
      </c>
      <c r="K324" s="13">
        <f t="shared" si="50"/>
        <v>0</v>
      </c>
      <c r="L324" s="13">
        <f t="shared" si="50"/>
        <v>1</v>
      </c>
      <c r="M324" s="15" t="s">
        <v>14</v>
      </c>
    </row>
    <row r="325" spans="1:13" ht="15" customHeight="1" thickTop="1" thickBot="1">
      <c r="A325" s="16" t="s">
        <v>17</v>
      </c>
      <c r="B325" s="17">
        <f>IFERROR(AVERAGE(B322:B324),0)</f>
        <v>0</v>
      </c>
      <c r="C325" s="17">
        <f>IFERROR(AVERAGE(C322:C324),0)</f>
        <v>0</v>
      </c>
      <c r="D325" s="17">
        <f>IFERROR(AVERAGE(D322:D324),0)</f>
        <v>0</v>
      </c>
      <c r="E325" s="17">
        <f>IFERROR(AVERAGE(E322:E324),0)</f>
        <v>0</v>
      </c>
      <c r="F325" s="17">
        <f>IFERROR(AVERAGE(F322:F324),0)</f>
        <v>17</v>
      </c>
      <c r="G325" s="17">
        <f>SUM(AVERAGE(G322:G324))</f>
        <v>17</v>
      </c>
      <c r="H325" s="18">
        <f>AVERAGE(H322:H324)*0.2</f>
        <v>0</v>
      </c>
      <c r="I325" s="18">
        <f>AVERAGE(I322:I324)*0.4</f>
        <v>0</v>
      </c>
      <c r="J325" s="18">
        <f>AVERAGE(J322:J324)*0.6</f>
        <v>0</v>
      </c>
      <c r="K325" s="18">
        <f>AVERAGE(K322:K324)*0.8</f>
        <v>0</v>
      </c>
      <c r="L325" s="18">
        <f>AVERAGE(L322:L324)*1</f>
        <v>1</v>
      </c>
      <c r="M325" s="19">
        <f>SUM(H325:L325)</f>
        <v>1</v>
      </c>
    </row>
    <row r="326" spans="1:13" ht="15" customHeight="1" thickTop="1" thickBot="1">
      <c r="A326" s="20" t="s">
        <v>18</v>
      </c>
      <c r="B326" s="6" t="s">
        <v>7</v>
      </c>
      <c r="C326" s="6" t="s">
        <v>8</v>
      </c>
      <c r="D326" s="6" t="s">
        <v>9</v>
      </c>
      <c r="E326" s="6" t="s">
        <v>10</v>
      </c>
      <c r="F326" s="6" t="s">
        <v>11</v>
      </c>
      <c r="G326" s="7" t="s">
        <v>12</v>
      </c>
      <c r="H326" s="8" t="s">
        <v>7</v>
      </c>
      <c r="I326" s="8" t="s">
        <v>8</v>
      </c>
      <c r="J326" s="8" t="s">
        <v>9</v>
      </c>
      <c r="K326" s="8" t="s">
        <v>10</v>
      </c>
      <c r="L326" s="21" t="s">
        <v>11</v>
      </c>
      <c r="M326" s="7" t="s">
        <v>12</v>
      </c>
    </row>
    <row r="327" spans="1:13" ht="15" customHeight="1" thickTop="1" thickBot="1">
      <c r="A327" s="10" t="s">
        <v>19</v>
      </c>
      <c r="B327" s="11"/>
      <c r="C327" s="11"/>
      <c r="D327" s="11"/>
      <c r="E327" s="11"/>
      <c r="F327" s="11">
        <v>17</v>
      </c>
      <c r="G327" s="12">
        <f>SUM(B327:F327)</f>
        <v>17</v>
      </c>
      <c r="H327" s="13">
        <f t="shared" ref="H327:L331" si="51">IFERROR(B327/$G$327,0)</f>
        <v>0</v>
      </c>
      <c r="I327" s="13">
        <f t="shared" si="51"/>
        <v>0</v>
      </c>
      <c r="J327" s="13">
        <f t="shared" si="51"/>
        <v>0</v>
      </c>
      <c r="K327" s="13">
        <f t="shared" si="51"/>
        <v>0</v>
      </c>
      <c r="L327" s="13">
        <f t="shared" si="51"/>
        <v>1</v>
      </c>
      <c r="M327" s="15" t="s">
        <v>14</v>
      </c>
    </row>
    <row r="328" spans="1:13" ht="15" customHeight="1" thickTop="1" thickBot="1">
      <c r="A328" s="10" t="s">
        <v>20</v>
      </c>
      <c r="B328" s="11"/>
      <c r="C328" s="11"/>
      <c r="D328" s="11"/>
      <c r="E328" s="11"/>
      <c r="F328" s="11">
        <v>17</v>
      </c>
      <c r="G328" s="12">
        <f>SUM(B328:F328)</f>
        <v>17</v>
      </c>
      <c r="H328" s="13">
        <f t="shared" si="51"/>
        <v>0</v>
      </c>
      <c r="I328" s="13">
        <f t="shared" si="51"/>
        <v>0</v>
      </c>
      <c r="J328" s="13">
        <f t="shared" si="51"/>
        <v>0</v>
      </c>
      <c r="K328" s="13">
        <f t="shared" si="51"/>
        <v>0</v>
      </c>
      <c r="L328" s="13">
        <f t="shared" si="51"/>
        <v>1</v>
      </c>
      <c r="M328" s="15" t="s">
        <v>14</v>
      </c>
    </row>
    <row r="329" spans="1:13" ht="15" customHeight="1" thickTop="1" thickBot="1">
      <c r="A329" s="10" t="s">
        <v>21</v>
      </c>
      <c r="B329" s="11"/>
      <c r="C329" s="11"/>
      <c r="D329" s="11"/>
      <c r="E329" s="11"/>
      <c r="F329" s="11">
        <v>17</v>
      </c>
      <c r="G329" s="12">
        <f>SUM(B329:F329)</f>
        <v>17</v>
      </c>
      <c r="H329" s="13">
        <f t="shared" si="51"/>
        <v>0</v>
      </c>
      <c r="I329" s="13">
        <f t="shared" si="51"/>
        <v>0</v>
      </c>
      <c r="J329" s="13">
        <f t="shared" si="51"/>
        <v>0</v>
      </c>
      <c r="K329" s="13">
        <f t="shared" si="51"/>
        <v>0</v>
      </c>
      <c r="L329" s="13">
        <f t="shared" si="51"/>
        <v>1</v>
      </c>
      <c r="M329" s="15" t="s">
        <v>14</v>
      </c>
    </row>
    <row r="330" spans="1:13" ht="15" customHeight="1" thickTop="1" thickBot="1">
      <c r="A330" s="10" t="s">
        <v>22</v>
      </c>
      <c r="B330" s="11"/>
      <c r="C330" s="11"/>
      <c r="D330" s="11"/>
      <c r="E330" s="11"/>
      <c r="F330" s="11">
        <v>17</v>
      </c>
      <c r="G330" s="12">
        <f>SUM(B330:F330)</f>
        <v>17</v>
      </c>
      <c r="H330" s="13">
        <f t="shared" si="51"/>
        <v>0</v>
      </c>
      <c r="I330" s="13">
        <f t="shared" si="51"/>
        <v>0</v>
      </c>
      <c r="J330" s="13">
        <f t="shared" si="51"/>
        <v>0</v>
      </c>
      <c r="K330" s="13">
        <f t="shared" si="51"/>
        <v>0</v>
      </c>
      <c r="L330" s="13">
        <f t="shared" si="51"/>
        <v>1</v>
      </c>
      <c r="M330" s="15" t="s">
        <v>14</v>
      </c>
    </row>
    <row r="331" spans="1:13" ht="15" customHeight="1" thickTop="1" thickBot="1">
      <c r="A331" s="10" t="s">
        <v>23</v>
      </c>
      <c r="B331" s="11"/>
      <c r="C331" s="11"/>
      <c r="D331" s="11"/>
      <c r="E331" s="11"/>
      <c r="F331" s="11">
        <v>17</v>
      </c>
      <c r="G331" s="12">
        <f>SUM(B331:F331)</f>
        <v>17</v>
      </c>
      <c r="H331" s="13">
        <f t="shared" si="51"/>
        <v>0</v>
      </c>
      <c r="I331" s="13">
        <f t="shared" si="51"/>
        <v>0</v>
      </c>
      <c r="J331" s="13">
        <f t="shared" si="51"/>
        <v>0</v>
      </c>
      <c r="K331" s="13">
        <f t="shared" si="51"/>
        <v>0</v>
      </c>
      <c r="L331" s="13">
        <f t="shared" si="51"/>
        <v>1</v>
      </c>
      <c r="M331" s="15"/>
    </row>
    <row r="332" spans="1:13" ht="15" customHeight="1" thickTop="1" thickBot="1">
      <c r="A332" s="16" t="s">
        <v>24</v>
      </c>
      <c r="B332" s="17">
        <f>IFERROR(AVERAGE(B327:B331),0)</f>
        <v>0</v>
      </c>
      <c r="C332" s="17">
        <f>IFERROR(AVERAGE(C327:C331),0)</f>
        <v>0</v>
      </c>
      <c r="D332" s="17">
        <f>IFERROR(AVERAGE(D327:D331),0)</f>
        <v>0</v>
      </c>
      <c r="E332" s="17">
        <f>IFERROR(AVERAGE(E327:E331),0)</f>
        <v>0</v>
      </c>
      <c r="F332" s="17">
        <f>IFERROR(AVERAGE(F327:F331),0)</f>
        <v>17</v>
      </c>
      <c r="G332" s="17">
        <f>SUM(AVERAGE(G327:G331))</f>
        <v>17</v>
      </c>
      <c r="H332" s="19">
        <f>AVERAGE(H327:H331)*0.2</f>
        <v>0</v>
      </c>
      <c r="I332" s="19">
        <f>AVERAGE(I327:I331)*0.4</f>
        <v>0</v>
      </c>
      <c r="J332" s="19">
        <f>AVERAGE(J327:J331)*0.6</f>
        <v>0</v>
      </c>
      <c r="K332" s="19">
        <f>AVERAGE(K327:K331)*0.8</f>
        <v>0</v>
      </c>
      <c r="L332" s="22">
        <f>AVERAGE(L327:L331)*1</f>
        <v>1</v>
      </c>
      <c r="M332" s="19">
        <f>SUM(H332:L332)</f>
        <v>1</v>
      </c>
    </row>
    <row r="333" spans="1:13" ht="15" customHeight="1" thickTop="1" thickBot="1">
      <c r="A333" s="20" t="s">
        <v>25</v>
      </c>
      <c r="B333" s="6" t="s">
        <v>7</v>
      </c>
      <c r="C333" s="6" t="s">
        <v>8</v>
      </c>
      <c r="D333" s="6" t="s">
        <v>9</v>
      </c>
      <c r="E333" s="6" t="s">
        <v>10</v>
      </c>
      <c r="F333" s="6" t="s">
        <v>11</v>
      </c>
      <c r="G333" s="7" t="s">
        <v>12</v>
      </c>
      <c r="H333" s="8" t="s">
        <v>7</v>
      </c>
      <c r="I333" s="8" t="s">
        <v>8</v>
      </c>
      <c r="J333" s="8" t="s">
        <v>9</v>
      </c>
      <c r="K333" s="8" t="s">
        <v>10</v>
      </c>
      <c r="L333" s="21" t="s">
        <v>11</v>
      </c>
      <c r="M333" s="7" t="s">
        <v>12</v>
      </c>
    </row>
    <row r="334" spans="1:13" ht="15" customHeight="1" thickTop="1" thickBot="1">
      <c r="A334" s="10" t="s">
        <v>26</v>
      </c>
      <c r="B334" s="11"/>
      <c r="C334" s="11"/>
      <c r="D334" s="11"/>
      <c r="E334" s="11"/>
      <c r="F334" s="11">
        <v>17</v>
      </c>
      <c r="G334" s="12">
        <f>SUM(B334:F334)</f>
        <v>17</v>
      </c>
      <c r="H334" s="13">
        <f>IFERROR(B334/$G$334,0)</f>
        <v>0</v>
      </c>
      <c r="I334" s="13">
        <f t="shared" ref="I334:L336" si="52">IFERROR(C334/$G$334,0)</f>
        <v>0</v>
      </c>
      <c r="J334" s="13">
        <f t="shared" si="52"/>
        <v>0</v>
      </c>
      <c r="K334" s="13">
        <f t="shared" si="52"/>
        <v>0</v>
      </c>
      <c r="L334" s="13">
        <f t="shared" si="52"/>
        <v>1</v>
      </c>
      <c r="M334" s="15" t="s">
        <v>14</v>
      </c>
    </row>
    <row r="335" spans="1:13" ht="15" customHeight="1" thickTop="1" thickBot="1">
      <c r="A335" s="10" t="s">
        <v>27</v>
      </c>
      <c r="B335" s="11"/>
      <c r="C335" s="11"/>
      <c r="D335" s="11"/>
      <c r="E335" s="11"/>
      <c r="F335" s="11">
        <v>17</v>
      </c>
      <c r="G335" s="12">
        <f>SUM(B335:F335)</f>
        <v>17</v>
      </c>
      <c r="H335" s="13">
        <f>IFERROR(B335/$G$334,0)</f>
        <v>0</v>
      </c>
      <c r="I335" s="13">
        <f t="shared" si="52"/>
        <v>0</v>
      </c>
      <c r="J335" s="13">
        <f t="shared" si="52"/>
        <v>0</v>
      </c>
      <c r="K335" s="13">
        <f t="shared" si="52"/>
        <v>0</v>
      </c>
      <c r="L335" s="13">
        <f t="shared" si="52"/>
        <v>1</v>
      </c>
      <c r="M335" s="15" t="s">
        <v>14</v>
      </c>
    </row>
    <row r="336" spans="1:13" ht="15" customHeight="1" thickTop="1" thickBot="1">
      <c r="A336" s="10" t="s">
        <v>28</v>
      </c>
      <c r="B336" s="11"/>
      <c r="C336" s="11"/>
      <c r="D336" s="11"/>
      <c r="E336" s="11"/>
      <c r="F336" s="11">
        <v>17</v>
      </c>
      <c r="G336" s="12">
        <f>SUM(B336:F336)</f>
        <v>17</v>
      </c>
      <c r="H336" s="13">
        <f>IFERROR(B336/$G$334,0)</f>
        <v>0</v>
      </c>
      <c r="I336" s="13">
        <f t="shared" si="52"/>
        <v>0</v>
      </c>
      <c r="J336" s="13">
        <f t="shared" si="52"/>
        <v>0</v>
      </c>
      <c r="K336" s="13">
        <f t="shared" si="52"/>
        <v>0</v>
      </c>
      <c r="L336" s="13">
        <f t="shared" si="52"/>
        <v>1</v>
      </c>
      <c r="M336" s="15" t="s">
        <v>14</v>
      </c>
    </row>
    <row r="337" spans="1:13" ht="15" customHeight="1" thickTop="1" thickBot="1">
      <c r="A337" s="16" t="s">
        <v>24</v>
      </c>
      <c r="B337" s="17">
        <f>IFERROR(AVERAGE(B334:B336),0)</f>
        <v>0</v>
      </c>
      <c r="C337" s="17">
        <f>IFERROR(AVERAGE(C334:C336),0)</f>
        <v>0</v>
      </c>
      <c r="D337" s="23">
        <f>IFERROR(AVERAGE(D334:D336),0)</f>
        <v>0</v>
      </c>
      <c r="E337" s="23">
        <f>IFERROR(AVERAGE(E334:E336),0)</f>
        <v>0</v>
      </c>
      <c r="F337" s="23">
        <f>IFERROR(AVERAGE(F334:F336),0)</f>
        <v>17</v>
      </c>
      <c r="G337" s="23">
        <f>SUM(AVERAGE(G334:G336))</f>
        <v>17</v>
      </c>
      <c r="H337" s="19">
        <f>AVERAGE(H334:H336)*0.2</f>
        <v>0</v>
      </c>
      <c r="I337" s="19">
        <f>AVERAGE(I334:I336)*0.4</f>
        <v>0</v>
      </c>
      <c r="J337" s="19">
        <f>AVERAGE(J334:J336)*0.6</f>
        <v>0</v>
      </c>
      <c r="K337" s="19">
        <f>AVERAGE(K334:K336)*0.8</f>
        <v>0</v>
      </c>
      <c r="L337" s="22">
        <f>AVERAGE(L334:L336)*1</f>
        <v>1</v>
      </c>
      <c r="M337" s="24">
        <f>SUM(H337:L337)</f>
        <v>1</v>
      </c>
    </row>
    <row r="338" spans="1:13" ht="15" customHeight="1" thickTop="1" thickBot="1">
      <c r="A338" s="5" t="s">
        <v>29</v>
      </c>
      <c r="B338" s="6" t="s">
        <v>7</v>
      </c>
      <c r="C338" s="6" t="s">
        <v>8</v>
      </c>
      <c r="D338" s="6" t="s">
        <v>9</v>
      </c>
      <c r="E338" s="6" t="s">
        <v>10</v>
      </c>
      <c r="F338" s="6" t="s">
        <v>11</v>
      </c>
      <c r="G338" s="7" t="s">
        <v>12</v>
      </c>
      <c r="H338" s="8" t="s">
        <v>7</v>
      </c>
      <c r="I338" s="8" t="s">
        <v>8</v>
      </c>
      <c r="J338" s="8" t="s">
        <v>9</v>
      </c>
      <c r="K338" s="8" t="s">
        <v>10</v>
      </c>
      <c r="L338" s="21" t="s">
        <v>11</v>
      </c>
      <c r="M338" s="7" t="s">
        <v>12</v>
      </c>
    </row>
    <row r="339" spans="1:13" ht="15" customHeight="1" thickTop="1" thickBot="1">
      <c r="A339" s="25" t="s">
        <v>30</v>
      </c>
      <c r="B339" s="26"/>
      <c r="C339" s="26"/>
      <c r="D339" s="26"/>
      <c r="E339" s="11"/>
      <c r="F339" s="11">
        <v>17</v>
      </c>
      <c r="G339" s="27">
        <f t="shared" ref="G339:G344" si="53">SUM(B339:F339)</f>
        <v>17</v>
      </c>
      <c r="H339" s="28">
        <f>IFERROR(B339/$G$339,0)</f>
        <v>0</v>
      </c>
      <c r="I339" s="28">
        <f t="shared" ref="I339:L342" si="54">IFERROR(C339/$G$339,0)</f>
        <v>0</v>
      </c>
      <c r="J339" s="28">
        <f t="shared" si="54"/>
        <v>0</v>
      </c>
      <c r="K339" s="28">
        <f t="shared" si="54"/>
        <v>0</v>
      </c>
      <c r="L339" s="28">
        <f t="shared" si="54"/>
        <v>1</v>
      </c>
      <c r="M339" s="15" t="s">
        <v>14</v>
      </c>
    </row>
    <row r="340" spans="1:13" ht="15" customHeight="1" thickTop="1" thickBot="1">
      <c r="A340" s="25" t="s">
        <v>31</v>
      </c>
      <c r="B340" s="26"/>
      <c r="C340" s="26"/>
      <c r="D340" s="26"/>
      <c r="E340" s="11"/>
      <c r="F340" s="11">
        <v>17</v>
      </c>
      <c r="G340" s="27">
        <f t="shared" si="53"/>
        <v>17</v>
      </c>
      <c r="H340" s="28">
        <f>IFERROR(B340/$G$339,0)</f>
        <v>0</v>
      </c>
      <c r="I340" s="28">
        <f t="shared" si="54"/>
        <v>0</v>
      </c>
      <c r="J340" s="28">
        <f t="shared" si="54"/>
        <v>0</v>
      </c>
      <c r="K340" s="28">
        <f t="shared" si="54"/>
        <v>0</v>
      </c>
      <c r="L340" s="28">
        <f t="shared" si="54"/>
        <v>1</v>
      </c>
      <c r="M340" s="15" t="s">
        <v>14</v>
      </c>
    </row>
    <row r="341" spans="1:13" ht="15" customHeight="1" thickTop="1" thickBot="1">
      <c r="A341" s="25" t="s">
        <v>32</v>
      </c>
      <c r="B341" s="26"/>
      <c r="C341" s="26"/>
      <c r="D341" s="26"/>
      <c r="E341" s="11"/>
      <c r="F341" s="11">
        <v>17</v>
      </c>
      <c r="G341" s="27">
        <f t="shared" si="53"/>
        <v>17</v>
      </c>
      <c r="H341" s="28">
        <f>IFERROR(B341/$G$339,0)</f>
        <v>0</v>
      </c>
      <c r="I341" s="28">
        <f t="shared" si="54"/>
        <v>0</v>
      </c>
      <c r="J341" s="28">
        <f t="shared" si="54"/>
        <v>0</v>
      </c>
      <c r="K341" s="28">
        <f t="shared" si="54"/>
        <v>0</v>
      </c>
      <c r="L341" s="28">
        <f t="shared" si="54"/>
        <v>1</v>
      </c>
      <c r="M341" s="15" t="s">
        <v>14</v>
      </c>
    </row>
    <row r="342" spans="1:13" ht="15" customHeight="1" thickTop="1" thickBot="1">
      <c r="A342" s="25" t="s">
        <v>33</v>
      </c>
      <c r="B342" s="26"/>
      <c r="C342" s="26"/>
      <c r="D342" s="26"/>
      <c r="E342" s="11"/>
      <c r="F342" s="11">
        <v>17</v>
      </c>
      <c r="G342" s="27">
        <f t="shared" si="53"/>
        <v>17</v>
      </c>
      <c r="H342" s="28">
        <f>IFERROR(B342/$G$339,0)</f>
        <v>0</v>
      </c>
      <c r="I342" s="28">
        <f t="shared" si="54"/>
        <v>0</v>
      </c>
      <c r="J342" s="28">
        <f t="shared" si="54"/>
        <v>0</v>
      </c>
      <c r="K342" s="28">
        <f t="shared" si="54"/>
        <v>0</v>
      </c>
      <c r="L342" s="28">
        <f t="shared" si="54"/>
        <v>1</v>
      </c>
      <c r="M342" s="15" t="s">
        <v>14</v>
      </c>
    </row>
    <row r="343" spans="1:13" ht="15" customHeight="1" thickTop="1" thickBot="1">
      <c r="A343" s="29" t="s">
        <v>24</v>
      </c>
      <c r="B343" s="30">
        <f>IFERROR(AVERAGE(B339:B342),0)</f>
        <v>0</v>
      </c>
      <c r="C343" s="30">
        <f>IFERROR(AVERAGE(C339:C342),0)</f>
        <v>0</v>
      </c>
      <c r="D343" s="30">
        <f>IFERROR(AVERAGE(D339:D342),0)</f>
        <v>0</v>
      </c>
      <c r="E343" s="30">
        <f>IFERROR(AVERAGE(E339:E342),0)</f>
        <v>0</v>
      </c>
      <c r="F343" s="30">
        <f>IFERROR(AVERAGE(F339:F342),0)</f>
        <v>17</v>
      </c>
      <c r="G343" s="30">
        <f>SUM(AVERAGE(G339:G342))</f>
        <v>17</v>
      </c>
      <c r="H343" s="24">
        <f>AVERAGE(H339:H342)*0.2</f>
        <v>0</v>
      </c>
      <c r="I343" s="24">
        <f>AVERAGE(I339:I342)*0.4</f>
        <v>0</v>
      </c>
      <c r="J343" s="24">
        <f>AVERAGE(J339:J342)*0.6</f>
        <v>0</v>
      </c>
      <c r="K343" s="24">
        <f>AVERAGE(K339:K342)*0.8</f>
        <v>0</v>
      </c>
      <c r="L343" s="31">
        <f>AVERAGE(L339:L342)*1</f>
        <v>1</v>
      </c>
      <c r="M343" s="24">
        <f>SUM(H343:L343)</f>
        <v>1</v>
      </c>
    </row>
    <row r="344" spans="1:13" ht="15" customHeight="1" thickTop="1" thickBot="1">
      <c r="A344" s="32" t="s">
        <v>34</v>
      </c>
      <c r="B344" s="33"/>
      <c r="C344" s="33"/>
      <c r="D344" s="33"/>
      <c r="E344" s="33"/>
      <c r="F344" s="33"/>
      <c r="G344" s="34">
        <f t="shared" si="53"/>
        <v>0</v>
      </c>
      <c r="H344" s="35">
        <f>IFERROR(B344/$G$344,0)</f>
        <v>0</v>
      </c>
      <c r="I344" s="35">
        <f>IFERROR(C344/$G$344,0)</f>
        <v>0</v>
      </c>
      <c r="J344" s="35">
        <f>IFERROR(D344/$G$344,0)</f>
        <v>0</v>
      </c>
      <c r="K344" s="35">
        <f>IFERROR(E344/$G$344,0)</f>
        <v>0</v>
      </c>
      <c r="L344" s="35">
        <f>IFERROR(F344/$G$344,0)</f>
        <v>0</v>
      </c>
      <c r="M344" s="15" t="s">
        <v>14</v>
      </c>
    </row>
    <row r="345" spans="1:13" ht="15" customHeight="1" thickTop="1" thickBot="1">
      <c r="A345" s="182" t="s">
        <v>35</v>
      </c>
      <c r="B345" s="183"/>
      <c r="C345" s="183"/>
      <c r="D345" s="183"/>
      <c r="E345" s="183"/>
      <c r="F345" s="184"/>
      <c r="G345" s="36">
        <v>17</v>
      </c>
      <c r="H345" s="24" t="s">
        <v>14</v>
      </c>
      <c r="I345" s="24" t="s">
        <v>14</v>
      </c>
      <c r="J345" s="24" t="s">
        <v>14</v>
      </c>
      <c r="K345" s="24" t="s">
        <v>14</v>
      </c>
      <c r="L345" s="24" t="s">
        <v>14</v>
      </c>
      <c r="M345" s="24">
        <f>(M325+M332+M337+M343)/4</f>
        <v>1</v>
      </c>
    </row>
    <row r="346" spans="1:13" ht="15" customHeight="1" thickTop="1"/>
    <row r="347" spans="1:13" ht="15" customHeight="1" thickBot="1"/>
    <row r="348" spans="1:13" ht="15" customHeight="1" thickTop="1" thickBot="1">
      <c r="A348" s="2" t="s">
        <v>0</v>
      </c>
      <c r="B348" s="185" t="s">
        <v>44</v>
      </c>
      <c r="C348" s="186"/>
      <c r="D348" s="186"/>
      <c r="E348" s="186"/>
      <c r="F348" s="186"/>
      <c r="G348" s="187"/>
      <c r="H348" s="188"/>
      <c r="I348" s="189"/>
      <c r="J348" s="190"/>
      <c r="K348" s="3" t="s">
        <v>2</v>
      </c>
      <c r="L348" s="191">
        <v>45118</v>
      </c>
      <c r="M348" s="192"/>
    </row>
    <row r="349" spans="1:13" ht="15" customHeight="1">
      <c r="A349" s="173" t="s">
        <v>3</v>
      </c>
      <c r="B349" s="174"/>
      <c r="C349" s="174"/>
      <c r="D349" s="174"/>
      <c r="E349" s="174"/>
      <c r="F349" s="174"/>
      <c r="G349" s="175"/>
      <c r="H349" s="173"/>
      <c r="I349" s="174"/>
      <c r="J349" s="174"/>
      <c r="K349" s="174"/>
      <c r="L349" s="174"/>
      <c r="M349" s="175"/>
    </row>
    <row r="350" spans="1:13" ht="15" customHeight="1" thickBot="1">
      <c r="A350" s="176"/>
      <c r="B350" s="177"/>
      <c r="C350" s="177"/>
      <c r="D350" s="177"/>
      <c r="E350" s="177"/>
      <c r="F350" s="177"/>
      <c r="G350" s="178"/>
      <c r="H350" s="176"/>
      <c r="I350" s="177"/>
      <c r="J350" s="177"/>
      <c r="K350" s="177"/>
      <c r="L350" s="177"/>
      <c r="M350" s="178"/>
    </row>
    <row r="351" spans="1:13" ht="15" customHeight="1" thickBot="1">
      <c r="A351" s="4" t="s">
        <v>4</v>
      </c>
      <c r="B351" s="179" t="s">
        <v>5</v>
      </c>
      <c r="C351" s="180"/>
      <c r="D351" s="180"/>
      <c r="E351" s="180"/>
      <c r="F351" s="180"/>
      <c r="G351" s="181"/>
      <c r="H351" s="179" t="s">
        <v>5</v>
      </c>
      <c r="I351" s="180"/>
      <c r="J351" s="180"/>
      <c r="K351" s="180"/>
      <c r="L351" s="180"/>
      <c r="M351" s="181"/>
    </row>
    <row r="352" spans="1:13" ht="15" customHeight="1" thickTop="1" thickBot="1">
      <c r="A352" s="5" t="s">
        <v>6</v>
      </c>
      <c r="B352" s="6" t="s">
        <v>7</v>
      </c>
      <c r="C352" s="6" t="s">
        <v>8</v>
      </c>
      <c r="D352" s="6" t="s">
        <v>9</v>
      </c>
      <c r="E352" s="6" t="s">
        <v>10</v>
      </c>
      <c r="F352" s="6" t="s">
        <v>11</v>
      </c>
      <c r="G352" s="7" t="s">
        <v>12</v>
      </c>
      <c r="H352" s="8" t="s">
        <v>7</v>
      </c>
      <c r="I352" s="8" t="s">
        <v>8</v>
      </c>
      <c r="J352" s="8" t="s">
        <v>9</v>
      </c>
      <c r="K352" s="8" t="s">
        <v>10</v>
      </c>
      <c r="L352" s="8" t="s">
        <v>11</v>
      </c>
      <c r="M352" s="9" t="s">
        <v>12</v>
      </c>
    </row>
    <row r="353" spans="1:13" ht="15" customHeight="1" thickTop="1" thickBot="1">
      <c r="A353" s="10" t="s">
        <v>13</v>
      </c>
      <c r="B353" s="11"/>
      <c r="C353" s="11"/>
      <c r="D353" s="11"/>
      <c r="E353" s="11"/>
      <c r="F353" s="11">
        <v>16</v>
      </c>
      <c r="G353" s="12">
        <f>SUM(B353:F353)</f>
        <v>16</v>
      </c>
      <c r="H353" s="13">
        <f>IFERROR(B353/$G$353,0)</f>
        <v>0</v>
      </c>
      <c r="I353" s="13">
        <f t="shared" ref="I353:L355" si="55">IFERROR(C353/$G$353,0)</f>
        <v>0</v>
      </c>
      <c r="J353" s="13">
        <f t="shared" si="55"/>
        <v>0</v>
      </c>
      <c r="K353" s="13">
        <f t="shared" si="55"/>
        <v>0</v>
      </c>
      <c r="L353" s="13">
        <f>IFERROR(F353/$G$353,0)</f>
        <v>1</v>
      </c>
      <c r="M353" s="14" t="s">
        <v>14</v>
      </c>
    </row>
    <row r="354" spans="1:13" ht="15" customHeight="1" thickTop="1" thickBot="1">
      <c r="A354" s="10" t="s">
        <v>15</v>
      </c>
      <c r="B354" s="11"/>
      <c r="C354" s="11"/>
      <c r="D354" s="11"/>
      <c r="E354" s="11"/>
      <c r="F354" s="11">
        <v>16</v>
      </c>
      <c r="G354" s="12">
        <f>SUM(B354:F354)</f>
        <v>16</v>
      </c>
      <c r="H354" s="13">
        <f>IFERROR(B354/$G$353,0)</f>
        <v>0</v>
      </c>
      <c r="I354" s="13">
        <f t="shared" si="55"/>
        <v>0</v>
      </c>
      <c r="J354" s="13">
        <f t="shared" si="55"/>
        <v>0</v>
      </c>
      <c r="K354" s="13">
        <f t="shared" si="55"/>
        <v>0</v>
      </c>
      <c r="L354" s="13">
        <f t="shared" si="55"/>
        <v>1</v>
      </c>
      <c r="M354" s="15" t="s">
        <v>14</v>
      </c>
    </row>
    <row r="355" spans="1:13" ht="15" customHeight="1" thickTop="1" thickBot="1">
      <c r="A355" s="10" t="s">
        <v>16</v>
      </c>
      <c r="B355" s="11"/>
      <c r="C355" s="11"/>
      <c r="D355" s="11"/>
      <c r="E355" s="11"/>
      <c r="F355" s="11">
        <v>16</v>
      </c>
      <c r="G355" s="12">
        <f>SUM(B355:F355)</f>
        <v>16</v>
      </c>
      <c r="H355" s="13">
        <f>IFERROR(B355/$G$353,0)</f>
        <v>0</v>
      </c>
      <c r="I355" s="13">
        <f t="shared" si="55"/>
        <v>0</v>
      </c>
      <c r="J355" s="13">
        <f t="shared" si="55"/>
        <v>0</v>
      </c>
      <c r="K355" s="13">
        <f t="shared" si="55"/>
        <v>0</v>
      </c>
      <c r="L355" s="13">
        <f t="shared" si="55"/>
        <v>1</v>
      </c>
      <c r="M355" s="15" t="s">
        <v>14</v>
      </c>
    </row>
    <row r="356" spans="1:13" ht="15" customHeight="1" thickTop="1" thickBot="1">
      <c r="A356" s="16" t="s">
        <v>17</v>
      </c>
      <c r="B356" s="17">
        <f>IFERROR(AVERAGE(B353:B355),0)</f>
        <v>0</v>
      </c>
      <c r="C356" s="17">
        <f>IFERROR(AVERAGE(C353:C355),0)</f>
        <v>0</v>
      </c>
      <c r="D356" s="17">
        <f>IFERROR(AVERAGE(D353:D355),0)</f>
        <v>0</v>
      </c>
      <c r="E356" s="17">
        <f>IFERROR(AVERAGE(E353:E355),0)</f>
        <v>0</v>
      </c>
      <c r="F356" s="17">
        <f>IFERROR(AVERAGE(F353:F355),0)</f>
        <v>16</v>
      </c>
      <c r="G356" s="17">
        <f>SUM(AVERAGE(G353:G355))</f>
        <v>16</v>
      </c>
      <c r="H356" s="18">
        <f>AVERAGE(H353:H355)*0.2</f>
        <v>0</v>
      </c>
      <c r="I356" s="18">
        <f>AVERAGE(I353:I355)*0.4</f>
        <v>0</v>
      </c>
      <c r="J356" s="18">
        <f>AVERAGE(J353:J355)*0.6</f>
        <v>0</v>
      </c>
      <c r="K356" s="18">
        <f>AVERAGE(K353:K355)*0.8</f>
        <v>0</v>
      </c>
      <c r="L356" s="18">
        <f>AVERAGE(L353:L355)*1</f>
        <v>1</v>
      </c>
      <c r="M356" s="19">
        <f>SUM(H356:L356)</f>
        <v>1</v>
      </c>
    </row>
    <row r="357" spans="1:13" ht="15" customHeight="1" thickTop="1" thickBot="1">
      <c r="A357" s="20" t="s">
        <v>18</v>
      </c>
      <c r="B357" s="6" t="s">
        <v>7</v>
      </c>
      <c r="C357" s="6" t="s">
        <v>8</v>
      </c>
      <c r="D357" s="6" t="s">
        <v>9</v>
      </c>
      <c r="E357" s="6" t="s">
        <v>10</v>
      </c>
      <c r="F357" s="6" t="s">
        <v>11</v>
      </c>
      <c r="G357" s="7" t="s">
        <v>12</v>
      </c>
      <c r="H357" s="8" t="s">
        <v>7</v>
      </c>
      <c r="I357" s="8" t="s">
        <v>8</v>
      </c>
      <c r="J357" s="8" t="s">
        <v>9</v>
      </c>
      <c r="K357" s="8" t="s">
        <v>10</v>
      </c>
      <c r="L357" s="21" t="s">
        <v>11</v>
      </c>
      <c r="M357" s="7" t="s">
        <v>12</v>
      </c>
    </row>
    <row r="358" spans="1:13" ht="15" customHeight="1" thickTop="1" thickBot="1">
      <c r="A358" s="10" t="s">
        <v>19</v>
      </c>
      <c r="B358" s="11"/>
      <c r="C358" s="11"/>
      <c r="D358" s="11"/>
      <c r="E358" s="11"/>
      <c r="F358" s="11">
        <v>16</v>
      </c>
      <c r="G358" s="12">
        <f>SUM(B358:F358)</f>
        <v>16</v>
      </c>
      <c r="H358" s="13">
        <f t="shared" ref="H358:L362" si="56">IFERROR(B358/$G$358,0)</f>
        <v>0</v>
      </c>
      <c r="I358" s="13">
        <f t="shared" si="56"/>
        <v>0</v>
      </c>
      <c r="J358" s="13">
        <f t="shared" si="56"/>
        <v>0</v>
      </c>
      <c r="K358" s="13">
        <f t="shared" si="56"/>
        <v>0</v>
      </c>
      <c r="L358" s="13">
        <f t="shared" si="56"/>
        <v>1</v>
      </c>
      <c r="M358" s="15" t="s">
        <v>14</v>
      </c>
    </row>
    <row r="359" spans="1:13" ht="15" customHeight="1" thickTop="1" thickBot="1">
      <c r="A359" s="10" t="s">
        <v>20</v>
      </c>
      <c r="B359" s="11"/>
      <c r="C359" s="11"/>
      <c r="D359" s="11"/>
      <c r="E359" s="11"/>
      <c r="F359" s="11">
        <v>16</v>
      </c>
      <c r="G359" s="12">
        <f>SUM(B359:F359)</f>
        <v>16</v>
      </c>
      <c r="H359" s="13">
        <f t="shared" si="56"/>
        <v>0</v>
      </c>
      <c r="I359" s="13">
        <f t="shared" si="56"/>
        <v>0</v>
      </c>
      <c r="J359" s="13">
        <f t="shared" si="56"/>
        <v>0</v>
      </c>
      <c r="K359" s="13">
        <f t="shared" si="56"/>
        <v>0</v>
      </c>
      <c r="L359" s="13">
        <f t="shared" si="56"/>
        <v>1</v>
      </c>
      <c r="M359" s="15" t="s">
        <v>14</v>
      </c>
    </row>
    <row r="360" spans="1:13" ht="15" customHeight="1" thickTop="1" thickBot="1">
      <c r="A360" s="10" t="s">
        <v>21</v>
      </c>
      <c r="B360" s="11"/>
      <c r="C360" s="11"/>
      <c r="D360" s="11"/>
      <c r="E360" s="11"/>
      <c r="F360" s="11">
        <v>16</v>
      </c>
      <c r="G360" s="12">
        <f>SUM(B360:F360)</f>
        <v>16</v>
      </c>
      <c r="H360" s="13">
        <f t="shared" si="56"/>
        <v>0</v>
      </c>
      <c r="I360" s="13">
        <f t="shared" si="56"/>
        <v>0</v>
      </c>
      <c r="J360" s="13">
        <f t="shared" si="56"/>
        <v>0</v>
      </c>
      <c r="K360" s="13">
        <f t="shared" si="56"/>
        <v>0</v>
      </c>
      <c r="L360" s="13">
        <f t="shared" si="56"/>
        <v>1</v>
      </c>
      <c r="M360" s="15" t="s">
        <v>14</v>
      </c>
    </row>
    <row r="361" spans="1:13" ht="15" customHeight="1" thickTop="1" thickBot="1">
      <c r="A361" s="10" t="s">
        <v>22</v>
      </c>
      <c r="B361" s="11"/>
      <c r="C361" s="11"/>
      <c r="D361" s="11"/>
      <c r="E361" s="11"/>
      <c r="F361" s="11">
        <v>16</v>
      </c>
      <c r="G361" s="12">
        <f>SUM(B361:F361)</f>
        <v>16</v>
      </c>
      <c r="H361" s="13">
        <f t="shared" si="56"/>
        <v>0</v>
      </c>
      <c r="I361" s="13">
        <f t="shared" si="56"/>
        <v>0</v>
      </c>
      <c r="J361" s="13">
        <f t="shared" si="56"/>
        <v>0</v>
      </c>
      <c r="K361" s="13">
        <f t="shared" si="56"/>
        <v>0</v>
      </c>
      <c r="L361" s="13">
        <f t="shared" si="56"/>
        <v>1</v>
      </c>
      <c r="M361" s="15" t="s">
        <v>14</v>
      </c>
    </row>
    <row r="362" spans="1:13" ht="15" customHeight="1" thickTop="1" thickBot="1">
      <c r="A362" s="10" t="s">
        <v>23</v>
      </c>
      <c r="B362" s="11"/>
      <c r="C362" s="11"/>
      <c r="D362" s="11"/>
      <c r="E362" s="11"/>
      <c r="F362" s="11">
        <v>16</v>
      </c>
      <c r="G362" s="12">
        <f>SUM(B362:F362)</f>
        <v>16</v>
      </c>
      <c r="H362" s="13">
        <f t="shared" si="56"/>
        <v>0</v>
      </c>
      <c r="I362" s="13">
        <f t="shared" si="56"/>
        <v>0</v>
      </c>
      <c r="J362" s="13">
        <f t="shared" si="56"/>
        <v>0</v>
      </c>
      <c r="K362" s="13">
        <f t="shared" si="56"/>
        <v>0</v>
      </c>
      <c r="L362" s="13">
        <f t="shared" si="56"/>
        <v>1</v>
      </c>
      <c r="M362" s="15"/>
    </row>
    <row r="363" spans="1:13" ht="15" customHeight="1" thickTop="1" thickBot="1">
      <c r="A363" s="16" t="s">
        <v>24</v>
      </c>
      <c r="B363" s="17">
        <f>IFERROR(AVERAGE(B358:B362),0)</f>
        <v>0</v>
      </c>
      <c r="C363" s="17">
        <f>IFERROR(AVERAGE(C358:C362),0)</f>
        <v>0</v>
      </c>
      <c r="D363" s="17">
        <f>IFERROR(AVERAGE(D358:D362),0)</f>
        <v>0</v>
      </c>
      <c r="E363" s="17">
        <f>IFERROR(AVERAGE(E358:E362),0)</f>
        <v>0</v>
      </c>
      <c r="F363" s="17">
        <f>IFERROR(AVERAGE(F358:F362),0)</f>
        <v>16</v>
      </c>
      <c r="G363" s="17">
        <f>SUM(AVERAGE(G358:G362))</f>
        <v>16</v>
      </c>
      <c r="H363" s="19">
        <f>AVERAGE(H358:H362)*0.2</f>
        <v>0</v>
      </c>
      <c r="I363" s="19">
        <f>AVERAGE(I358:I362)*0.4</f>
        <v>0</v>
      </c>
      <c r="J363" s="19">
        <f>AVERAGE(J358:J362)*0.6</f>
        <v>0</v>
      </c>
      <c r="K363" s="19">
        <f>AVERAGE(K358:K362)*0.8</f>
        <v>0</v>
      </c>
      <c r="L363" s="22">
        <f>AVERAGE(L358:L362)*1</f>
        <v>1</v>
      </c>
      <c r="M363" s="19">
        <f>SUM(H363:L363)</f>
        <v>1</v>
      </c>
    </row>
    <row r="364" spans="1:13" ht="15" customHeight="1" thickTop="1" thickBot="1">
      <c r="A364" s="20" t="s">
        <v>25</v>
      </c>
      <c r="B364" s="6" t="s">
        <v>7</v>
      </c>
      <c r="C364" s="6" t="s">
        <v>8</v>
      </c>
      <c r="D364" s="6" t="s">
        <v>9</v>
      </c>
      <c r="E364" s="6" t="s">
        <v>10</v>
      </c>
      <c r="F364" s="6" t="s">
        <v>11</v>
      </c>
      <c r="G364" s="7" t="s">
        <v>12</v>
      </c>
      <c r="H364" s="8" t="s">
        <v>7</v>
      </c>
      <c r="I364" s="8" t="s">
        <v>8</v>
      </c>
      <c r="J364" s="8" t="s">
        <v>9</v>
      </c>
      <c r="K364" s="8" t="s">
        <v>10</v>
      </c>
      <c r="L364" s="21" t="s">
        <v>11</v>
      </c>
      <c r="M364" s="7" t="s">
        <v>12</v>
      </c>
    </row>
    <row r="365" spans="1:13" ht="15" customHeight="1" thickTop="1" thickBot="1">
      <c r="A365" s="10" t="s">
        <v>26</v>
      </c>
      <c r="B365" s="11"/>
      <c r="C365" s="11"/>
      <c r="D365" s="11"/>
      <c r="E365" s="11"/>
      <c r="F365" s="11">
        <v>16</v>
      </c>
      <c r="G365" s="12">
        <f>SUM(B365:F365)</f>
        <v>16</v>
      </c>
      <c r="H365" s="13">
        <f>IFERROR(B365/$G$365,0)</f>
        <v>0</v>
      </c>
      <c r="I365" s="13">
        <f t="shared" ref="I365:L367" si="57">IFERROR(C365/$G$365,0)</f>
        <v>0</v>
      </c>
      <c r="J365" s="13">
        <f t="shared" si="57"/>
        <v>0</v>
      </c>
      <c r="K365" s="13">
        <f t="shared" si="57"/>
        <v>0</v>
      </c>
      <c r="L365" s="13">
        <f t="shared" si="57"/>
        <v>1</v>
      </c>
      <c r="M365" s="15" t="s">
        <v>14</v>
      </c>
    </row>
    <row r="366" spans="1:13" ht="15" customHeight="1" thickTop="1" thickBot="1">
      <c r="A366" s="10" t="s">
        <v>27</v>
      </c>
      <c r="B366" s="11"/>
      <c r="C366" s="11"/>
      <c r="D366" s="11"/>
      <c r="E366" s="11"/>
      <c r="F366" s="11">
        <v>16</v>
      </c>
      <c r="G366" s="12">
        <f>SUM(B366:F366)</f>
        <v>16</v>
      </c>
      <c r="H366" s="13">
        <f>IFERROR(B366/$G$365,0)</f>
        <v>0</v>
      </c>
      <c r="I366" s="13">
        <f t="shared" si="57"/>
        <v>0</v>
      </c>
      <c r="J366" s="13">
        <f t="shared" si="57"/>
        <v>0</v>
      </c>
      <c r="K366" s="13">
        <f t="shared" si="57"/>
        <v>0</v>
      </c>
      <c r="L366" s="13">
        <f t="shared" si="57"/>
        <v>1</v>
      </c>
      <c r="M366" s="15" t="s">
        <v>14</v>
      </c>
    </row>
    <row r="367" spans="1:13" ht="15" customHeight="1" thickTop="1" thickBot="1">
      <c r="A367" s="10" t="s">
        <v>28</v>
      </c>
      <c r="B367" s="11"/>
      <c r="C367" s="11"/>
      <c r="D367" s="11"/>
      <c r="E367" s="11"/>
      <c r="F367" s="11">
        <v>16</v>
      </c>
      <c r="G367" s="12">
        <f>SUM(B367:F367)</f>
        <v>16</v>
      </c>
      <c r="H367" s="13">
        <f>IFERROR(B367/$G$365,0)</f>
        <v>0</v>
      </c>
      <c r="I367" s="13">
        <f t="shared" si="57"/>
        <v>0</v>
      </c>
      <c r="J367" s="13">
        <f t="shared" si="57"/>
        <v>0</v>
      </c>
      <c r="K367" s="13">
        <f t="shared" si="57"/>
        <v>0</v>
      </c>
      <c r="L367" s="13">
        <f t="shared" si="57"/>
        <v>1</v>
      </c>
      <c r="M367" s="15" t="s">
        <v>14</v>
      </c>
    </row>
    <row r="368" spans="1:13" ht="15" customHeight="1" thickTop="1" thickBot="1">
      <c r="A368" s="16" t="s">
        <v>24</v>
      </c>
      <c r="B368" s="17">
        <f>IFERROR(AVERAGE(B365:B367),0)</f>
        <v>0</v>
      </c>
      <c r="C368" s="17">
        <f>IFERROR(AVERAGE(C365:C367),0)</f>
        <v>0</v>
      </c>
      <c r="D368" s="23">
        <f>IFERROR(AVERAGE(D365:D367),0)</f>
        <v>0</v>
      </c>
      <c r="E368" s="23">
        <f>IFERROR(AVERAGE(E365:E367),0)</f>
        <v>0</v>
      </c>
      <c r="F368" s="23">
        <f>IFERROR(AVERAGE(F365:F367),0)</f>
        <v>16</v>
      </c>
      <c r="G368" s="23">
        <f>SUM(AVERAGE(G365:G367))</f>
        <v>16</v>
      </c>
      <c r="H368" s="19">
        <f>AVERAGE(H365:H367)*0.2</f>
        <v>0</v>
      </c>
      <c r="I368" s="19">
        <f>AVERAGE(I365:I367)*0.4</f>
        <v>0</v>
      </c>
      <c r="J368" s="19">
        <f>AVERAGE(J365:J367)*0.6</f>
        <v>0</v>
      </c>
      <c r="K368" s="19">
        <f>AVERAGE(K365:K367)*0.8</f>
        <v>0</v>
      </c>
      <c r="L368" s="22">
        <f>AVERAGE(L365:L367)*1</f>
        <v>1</v>
      </c>
      <c r="M368" s="24">
        <f>SUM(H368:L368)</f>
        <v>1</v>
      </c>
    </row>
    <row r="369" spans="1:13" ht="15" customHeight="1" thickTop="1" thickBot="1">
      <c r="A369" s="5" t="s">
        <v>29</v>
      </c>
      <c r="B369" s="6" t="s">
        <v>7</v>
      </c>
      <c r="C369" s="6" t="s">
        <v>8</v>
      </c>
      <c r="D369" s="6" t="s">
        <v>9</v>
      </c>
      <c r="E369" s="6" t="s">
        <v>10</v>
      </c>
      <c r="F369" s="6" t="s">
        <v>11</v>
      </c>
      <c r="G369" s="7" t="s">
        <v>12</v>
      </c>
      <c r="H369" s="8" t="s">
        <v>7</v>
      </c>
      <c r="I369" s="8" t="s">
        <v>8</v>
      </c>
      <c r="J369" s="8" t="s">
        <v>9</v>
      </c>
      <c r="K369" s="8" t="s">
        <v>10</v>
      </c>
      <c r="L369" s="21" t="s">
        <v>11</v>
      </c>
      <c r="M369" s="7" t="s">
        <v>12</v>
      </c>
    </row>
    <row r="370" spans="1:13" ht="15" customHeight="1" thickTop="1" thickBot="1">
      <c r="A370" s="25" t="s">
        <v>30</v>
      </c>
      <c r="B370" s="26"/>
      <c r="C370" s="26"/>
      <c r="D370" s="26"/>
      <c r="E370" s="11"/>
      <c r="F370" s="11">
        <v>16</v>
      </c>
      <c r="G370" s="27">
        <f t="shared" ref="G370:G375" si="58">SUM(B370:F370)</f>
        <v>16</v>
      </c>
      <c r="H370" s="28">
        <f>IFERROR(B370/$G$370,0)</f>
        <v>0</v>
      </c>
      <c r="I370" s="28">
        <f t="shared" ref="I370:L373" si="59">IFERROR(C370/$G$370,0)</f>
        <v>0</v>
      </c>
      <c r="J370" s="28">
        <f t="shared" si="59"/>
        <v>0</v>
      </c>
      <c r="K370" s="28">
        <f t="shared" si="59"/>
        <v>0</v>
      </c>
      <c r="L370" s="28">
        <f t="shared" si="59"/>
        <v>1</v>
      </c>
      <c r="M370" s="15" t="s">
        <v>14</v>
      </c>
    </row>
    <row r="371" spans="1:13" ht="15" customHeight="1" thickTop="1" thickBot="1">
      <c r="A371" s="25" t="s">
        <v>31</v>
      </c>
      <c r="B371" s="26"/>
      <c r="C371" s="26"/>
      <c r="D371" s="26"/>
      <c r="E371" s="11"/>
      <c r="F371" s="11">
        <v>16</v>
      </c>
      <c r="G371" s="27">
        <f t="shared" si="58"/>
        <v>16</v>
      </c>
      <c r="H371" s="28">
        <f>IFERROR(B371/$G$370,0)</f>
        <v>0</v>
      </c>
      <c r="I371" s="28">
        <f t="shared" si="59"/>
        <v>0</v>
      </c>
      <c r="J371" s="28">
        <f t="shared" si="59"/>
        <v>0</v>
      </c>
      <c r="K371" s="28">
        <f t="shared" si="59"/>
        <v>0</v>
      </c>
      <c r="L371" s="28">
        <f t="shared" si="59"/>
        <v>1</v>
      </c>
      <c r="M371" s="15" t="s">
        <v>14</v>
      </c>
    </row>
    <row r="372" spans="1:13" ht="15" customHeight="1" thickTop="1" thickBot="1">
      <c r="A372" s="25" t="s">
        <v>32</v>
      </c>
      <c r="B372" s="26"/>
      <c r="C372" s="26"/>
      <c r="D372" s="26"/>
      <c r="E372" s="11"/>
      <c r="F372" s="11">
        <v>16</v>
      </c>
      <c r="G372" s="27">
        <f t="shared" si="58"/>
        <v>16</v>
      </c>
      <c r="H372" s="28">
        <f>IFERROR(B372/$G$370,0)</f>
        <v>0</v>
      </c>
      <c r="I372" s="28">
        <f t="shared" si="59"/>
        <v>0</v>
      </c>
      <c r="J372" s="28">
        <f t="shared" si="59"/>
        <v>0</v>
      </c>
      <c r="K372" s="28">
        <f t="shared" si="59"/>
        <v>0</v>
      </c>
      <c r="L372" s="28">
        <f t="shared" si="59"/>
        <v>1</v>
      </c>
      <c r="M372" s="15" t="s">
        <v>14</v>
      </c>
    </row>
    <row r="373" spans="1:13" ht="15" customHeight="1" thickTop="1" thickBot="1">
      <c r="A373" s="25" t="s">
        <v>33</v>
      </c>
      <c r="B373" s="26"/>
      <c r="C373" s="26"/>
      <c r="D373" s="26"/>
      <c r="E373" s="11"/>
      <c r="F373" s="11">
        <v>16</v>
      </c>
      <c r="G373" s="27">
        <f t="shared" si="58"/>
        <v>16</v>
      </c>
      <c r="H373" s="28">
        <f>IFERROR(B373/$G$370,0)</f>
        <v>0</v>
      </c>
      <c r="I373" s="28">
        <f t="shared" si="59"/>
        <v>0</v>
      </c>
      <c r="J373" s="28">
        <f t="shared" si="59"/>
        <v>0</v>
      </c>
      <c r="K373" s="28">
        <f t="shared" si="59"/>
        <v>0</v>
      </c>
      <c r="L373" s="28">
        <f t="shared" si="59"/>
        <v>1</v>
      </c>
      <c r="M373" s="15" t="s">
        <v>14</v>
      </c>
    </row>
    <row r="374" spans="1:13" ht="15" customHeight="1" thickTop="1" thickBot="1">
      <c r="A374" s="29" t="s">
        <v>24</v>
      </c>
      <c r="B374" s="30">
        <f>IFERROR(AVERAGE(B370:B373),0)</f>
        <v>0</v>
      </c>
      <c r="C374" s="30">
        <f>IFERROR(AVERAGE(C370:C373),0)</f>
        <v>0</v>
      </c>
      <c r="D374" s="30">
        <f>IFERROR(AVERAGE(D370:D373),0)</f>
        <v>0</v>
      </c>
      <c r="E374" s="30">
        <f>IFERROR(AVERAGE(E370:E373),0)</f>
        <v>0</v>
      </c>
      <c r="F374" s="30">
        <f>IFERROR(AVERAGE(F370:F373),0)</f>
        <v>16</v>
      </c>
      <c r="G374" s="30">
        <f>SUM(AVERAGE(G370:G373))</f>
        <v>16</v>
      </c>
      <c r="H374" s="24">
        <f>AVERAGE(H370:H373)*0.2</f>
        <v>0</v>
      </c>
      <c r="I374" s="24">
        <f>AVERAGE(I370:I373)*0.4</f>
        <v>0</v>
      </c>
      <c r="J374" s="24">
        <f>AVERAGE(J370:J373)*0.6</f>
        <v>0</v>
      </c>
      <c r="K374" s="24">
        <f>AVERAGE(K370:K373)*0.8</f>
        <v>0</v>
      </c>
      <c r="L374" s="31">
        <f>AVERAGE(L370:L373)*1</f>
        <v>1</v>
      </c>
      <c r="M374" s="24">
        <f>SUM(H374:L374)</f>
        <v>1</v>
      </c>
    </row>
    <row r="375" spans="1:13" ht="15" customHeight="1" thickTop="1" thickBot="1">
      <c r="A375" s="32" t="s">
        <v>34</v>
      </c>
      <c r="B375" s="33"/>
      <c r="C375" s="33"/>
      <c r="D375" s="33"/>
      <c r="E375" s="33"/>
      <c r="F375" s="33"/>
      <c r="G375" s="34">
        <f t="shared" si="58"/>
        <v>0</v>
      </c>
      <c r="H375" s="35">
        <f>IFERROR(B375/$G$375,0)</f>
        <v>0</v>
      </c>
      <c r="I375" s="35">
        <f>IFERROR(C375/$G$375,0)</f>
        <v>0</v>
      </c>
      <c r="J375" s="35">
        <f>IFERROR(D375/$G$375,0)</f>
        <v>0</v>
      </c>
      <c r="K375" s="35">
        <f>IFERROR(E375/$G$375,0)</f>
        <v>0</v>
      </c>
      <c r="L375" s="35">
        <f>IFERROR(F375/$G$375,0)</f>
        <v>0</v>
      </c>
      <c r="M375" s="15" t="s">
        <v>14</v>
      </c>
    </row>
    <row r="376" spans="1:13" ht="15" customHeight="1" thickTop="1" thickBot="1">
      <c r="A376" s="182" t="s">
        <v>35</v>
      </c>
      <c r="B376" s="183"/>
      <c r="C376" s="183"/>
      <c r="D376" s="183"/>
      <c r="E376" s="183"/>
      <c r="F376" s="184"/>
      <c r="G376" s="36">
        <v>16</v>
      </c>
      <c r="H376" s="24" t="s">
        <v>14</v>
      </c>
      <c r="I376" s="24" t="s">
        <v>14</v>
      </c>
      <c r="J376" s="24" t="s">
        <v>14</v>
      </c>
      <c r="K376" s="24" t="s">
        <v>14</v>
      </c>
      <c r="L376" s="24" t="s">
        <v>14</v>
      </c>
      <c r="M376" s="24">
        <f>(M356+M363+M368+M374)/4</f>
        <v>1</v>
      </c>
    </row>
    <row r="377" spans="1:13" ht="15" customHeight="1" thickTop="1"/>
    <row r="378" spans="1:13" ht="15" customHeight="1" thickBot="1"/>
    <row r="379" spans="1:13" ht="15" customHeight="1" thickTop="1" thickBot="1">
      <c r="A379" s="2" t="s">
        <v>0</v>
      </c>
      <c r="B379" s="185" t="s">
        <v>45</v>
      </c>
      <c r="C379" s="186"/>
      <c r="D379" s="186"/>
      <c r="E379" s="186"/>
      <c r="F379" s="186"/>
      <c r="G379" s="187"/>
      <c r="H379" s="188"/>
      <c r="I379" s="189"/>
      <c r="J379" s="190"/>
      <c r="K379" s="3" t="s">
        <v>2</v>
      </c>
      <c r="L379" s="191">
        <v>45157</v>
      </c>
      <c r="M379" s="192"/>
    </row>
    <row r="380" spans="1:13" ht="15" customHeight="1">
      <c r="A380" s="173" t="s">
        <v>3</v>
      </c>
      <c r="B380" s="174"/>
      <c r="C380" s="174"/>
      <c r="D380" s="174"/>
      <c r="E380" s="174"/>
      <c r="F380" s="174"/>
      <c r="G380" s="175"/>
      <c r="H380" s="173"/>
      <c r="I380" s="174"/>
      <c r="J380" s="174"/>
      <c r="K380" s="174"/>
      <c r="L380" s="174"/>
      <c r="M380" s="175"/>
    </row>
    <row r="381" spans="1:13" ht="15" customHeight="1" thickBot="1">
      <c r="A381" s="176"/>
      <c r="B381" s="177"/>
      <c r="C381" s="177"/>
      <c r="D381" s="177"/>
      <c r="E381" s="177"/>
      <c r="F381" s="177"/>
      <c r="G381" s="178"/>
      <c r="H381" s="176"/>
      <c r="I381" s="177"/>
      <c r="J381" s="177"/>
      <c r="K381" s="177"/>
      <c r="L381" s="177"/>
      <c r="M381" s="178"/>
    </row>
    <row r="382" spans="1:13" ht="15" customHeight="1" thickBot="1">
      <c r="A382" s="4" t="s">
        <v>4</v>
      </c>
      <c r="B382" s="179" t="s">
        <v>5</v>
      </c>
      <c r="C382" s="180"/>
      <c r="D382" s="180"/>
      <c r="E382" s="180"/>
      <c r="F382" s="180"/>
      <c r="G382" s="181"/>
      <c r="H382" s="179" t="s">
        <v>5</v>
      </c>
      <c r="I382" s="180"/>
      <c r="J382" s="180"/>
      <c r="K382" s="180"/>
      <c r="L382" s="180"/>
      <c r="M382" s="181"/>
    </row>
    <row r="383" spans="1:13" ht="15" customHeight="1" thickTop="1" thickBot="1">
      <c r="A383" s="5" t="s">
        <v>6</v>
      </c>
      <c r="B383" s="6" t="s">
        <v>7</v>
      </c>
      <c r="C383" s="6" t="s">
        <v>8</v>
      </c>
      <c r="D383" s="6" t="s">
        <v>9</v>
      </c>
      <c r="E383" s="6" t="s">
        <v>10</v>
      </c>
      <c r="F383" s="6" t="s">
        <v>11</v>
      </c>
      <c r="G383" s="7" t="s">
        <v>12</v>
      </c>
      <c r="H383" s="8" t="s">
        <v>7</v>
      </c>
      <c r="I383" s="8" t="s">
        <v>8</v>
      </c>
      <c r="J383" s="8" t="s">
        <v>9</v>
      </c>
      <c r="K383" s="8" t="s">
        <v>10</v>
      </c>
      <c r="L383" s="8" t="s">
        <v>11</v>
      </c>
      <c r="M383" s="9" t="s">
        <v>12</v>
      </c>
    </row>
    <row r="384" spans="1:13" ht="15" customHeight="1" thickTop="1" thickBot="1">
      <c r="A384" s="10" t="s">
        <v>13</v>
      </c>
      <c r="B384" s="11"/>
      <c r="C384" s="11"/>
      <c r="D384" s="11"/>
      <c r="E384" s="11"/>
      <c r="F384" s="11">
        <v>24</v>
      </c>
      <c r="G384" s="12">
        <f>SUM(B384:F384)</f>
        <v>24</v>
      </c>
      <c r="H384" s="13">
        <f>IFERROR(B384/$G$384,0)</f>
        <v>0</v>
      </c>
      <c r="I384" s="13">
        <f t="shared" ref="I384:L386" si="60">IFERROR(C384/$G$384,0)</f>
        <v>0</v>
      </c>
      <c r="J384" s="13">
        <f t="shared" si="60"/>
        <v>0</v>
      </c>
      <c r="K384" s="13">
        <f t="shared" si="60"/>
        <v>0</v>
      </c>
      <c r="L384" s="13">
        <f>IFERROR(F384/$G$384,0)</f>
        <v>1</v>
      </c>
      <c r="M384" s="14" t="s">
        <v>14</v>
      </c>
    </row>
    <row r="385" spans="1:13" ht="15" customHeight="1" thickTop="1" thickBot="1">
      <c r="A385" s="10" t="s">
        <v>15</v>
      </c>
      <c r="B385" s="11"/>
      <c r="C385" s="11"/>
      <c r="D385" s="11"/>
      <c r="E385" s="11"/>
      <c r="F385" s="11">
        <v>24</v>
      </c>
      <c r="G385" s="12">
        <f>SUM(B385:F385)</f>
        <v>24</v>
      </c>
      <c r="H385" s="13">
        <f>IFERROR(B385/$G$384,0)</f>
        <v>0</v>
      </c>
      <c r="I385" s="13">
        <f t="shared" si="60"/>
        <v>0</v>
      </c>
      <c r="J385" s="13">
        <f t="shared" si="60"/>
        <v>0</v>
      </c>
      <c r="K385" s="13">
        <f t="shared" si="60"/>
        <v>0</v>
      </c>
      <c r="L385" s="13">
        <f t="shared" si="60"/>
        <v>1</v>
      </c>
      <c r="M385" s="15" t="s">
        <v>14</v>
      </c>
    </row>
    <row r="386" spans="1:13" ht="15" customHeight="1" thickTop="1" thickBot="1">
      <c r="A386" s="10" t="s">
        <v>16</v>
      </c>
      <c r="B386" s="11"/>
      <c r="C386" s="11"/>
      <c r="D386" s="11"/>
      <c r="E386" s="11"/>
      <c r="F386" s="11">
        <v>24</v>
      </c>
      <c r="G386" s="12">
        <f>SUM(B386:F386)</f>
        <v>24</v>
      </c>
      <c r="H386" s="13">
        <f>IFERROR(B386/$G$384,0)</f>
        <v>0</v>
      </c>
      <c r="I386" s="13">
        <f t="shared" si="60"/>
        <v>0</v>
      </c>
      <c r="J386" s="13">
        <f t="shared" si="60"/>
        <v>0</v>
      </c>
      <c r="K386" s="13">
        <f t="shared" si="60"/>
        <v>0</v>
      </c>
      <c r="L386" s="13">
        <f t="shared" si="60"/>
        <v>1</v>
      </c>
      <c r="M386" s="15" t="s">
        <v>14</v>
      </c>
    </row>
    <row r="387" spans="1:13" ht="15" customHeight="1" thickTop="1" thickBot="1">
      <c r="A387" s="16" t="s">
        <v>17</v>
      </c>
      <c r="B387" s="17">
        <f>IFERROR(AVERAGE(B384:B386),0)</f>
        <v>0</v>
      </c>
      <c r="C387" s="17">
        <f>IFERROR(AVERAGE(C384:C386),0)</f>
        <v>0</v>
      </c>
      <c r="D387" s="17">
        <f>IFERROR(AVERAGE(D384:D386),0)</f>
        <v>0</v>
      </c>
      <c r="E387" s="17">
        <f>IFERROR(AVERAGE(E384:E386),0)</f>
        <v>0</v>
      </c>
      <c r="F387" s="17">
        <f>IFERROR(AVERAGE(F384:F386),0)</f>
        <v>24</v>
      </c>
      <c r="G387" s="17">
        <f>SUM(AVERAGE(G384:G386))</f>
        <v>24</v>
      </c>
      <c r="H387" s="18">
        <f>AVERAGE(H384:H386)*0.2</f>
        <v>0</v>
      </c>
      <c r="I387" s="18">
        <f>AVERAGE(I384:I386)*0.4</f>
        <v>0</v>
      </c>
      <c r="J387" s="18">
        <f>AVERAGE(J384:J386)*0.6</f>
        <v>0</v>
      </c>
      <c r="K387" s="18">
        <f>AVERAGE(K384:K386)*0.8</f>
        <v>0</v>
      </c>
      <c r="L387" s="18">
        <f>AVERAGE(L384:L386)*1</f>
        <v>1</v>
      </c>
      <c r="M387" s="19">
        <f>SUM(H387:L387)</f>
        <v>1</v>
      </c>
    </row>
    <row r="388" spans="1:13" ht="15" customHeight="1" thickTop="1" thickBot="1">
      <c r="A388" s="20" t="s">
        <v>18</v>
      </c>
      <c r="B388" s="6" t="s">
        <v>7</v>
      </c>
      <c r="C388" s="6" t="s">
        <v>8</v>
      </c>
      <c r="D388" s="6" t="s">
        <v>9</v>
      </c>
      <c r="E388" s="6" t="s">
        <v>10</v>
      </c>
      <c r="F388" s="6" t="s">
        <v>11</v>
      </c>
      <c r="G388" s="7" t="s">
        <v>12</v>
      </c>
      <c r="H388" s="8" t="s">
        <v>7</v>
      </c>
      <c r="I388" s="8" t="s">
        <v>8</v>
      </c>
      <c r="J388" s="8" t="s">
        <v>9</v>
      </c>
      <c r="K388" s="8" t="s">
        <v>10</v>
      </c>
      <c r="L388" s="21" t="s">
        <v>11</v>
      </c>
      <c r="M388" s="7" t="s">
        <v>12</v>
      </c>
    </row>
    <row r="389" spans="1:13" ht="15" customHeight="1" thickTop="1" thickBot="1">
      <c r="A389" s="10" t="s">
        <v>19</v>
      </c>
      <c r="B389" s="11"/>
      <c r="C389" s="11"/>
      <c r="D389" s="11"/>
      <c r="E389" s="11"/>
      <c r="F389" s="11">
        <v>24</v>
      </c>
      <c r="G389" s="12">
        <f>SUM(B389:F389)</f>
        <v>24</v>
      </c>
      <c r="H389" s="13">
        <f t="shared" ref="H389:L393" si="61">IFERROR(B389/$G$389,0)</f>
        <v>0</v>
      </c>
      <c r="I389" s="13">
        <f t="shared" si="61"/>
        <v>0</v>
      </c>
      <c r="J389" s="13">
        <f t="shared" si="61"/>
        <v>0</v>
      </c>
      <c r="K389" s="13">
        <f t="shared" si="61"/>
        <v>0</v>
      </c>
      <c r="L389" s="13">
        <f t="shared" si="61"/>
        <v>1</v>
      </c>
      <c r="M389" s="15" t="s">
        <v>14</v>
      </c>
    </row>
    <row r="390" spans="1:13" ht="15" customHeight="1" thickTop="1" thickBot="1">
      <c r="A390" s="10" t="s">
        <v>20</v>
      </c>
      <c r="B390" s="11"/>
      <c r="C390" s="11"/>
      <c r="D390" s="11"/>
      <c r="E390" s="11"/>
      <c r="F390" s="11">
        <v>24</v>
      </c>
      <c r="G390" s="12">
        <f>SUM(B390:F390)</f>
        <v>24</v>
      </c>
      <c r="H390" s="13">
        <f t="shared" si="61"/>
        <v>0</v>
      </c>
      <c r="I390" s="13">
        <f t="shared" si="61"/>
        <v>0</v>
      </c>
      <c r="J390" s="13">
        <f t="shared" si="61"/>
        <v>0</v>
      </c>
      <c r="K390" s="13">
        <f t="shared" si="61"/>
        <v>0</v>
      </c>
      <c r="L390" s="13">
        <f t="shared" si="61"/>
        <v>1</v>
      </c>
      <c r="M390" s="15" t="s">
        <v>14</v>
      </c>
    </row>
    <row r="391" spans="1:13" ht="15" customHeight="1" thickTop="1" thickBot="1">
      <c r="A391" s="10" t="s">
        <v>21</v>
      </c>
      <c r="B391" s="11"/>
      <c r="C391" s="11"/>
      <c r="D391" s="11"/>
      <c r="E391" s="11"/>
      <c r="F391" s="11">
        <v>24</v>
      </c>
      <c r="G391" s="12">
        <f>SUM(B391:F391)</f>
        <v>24</v>
      </c>
      <c r="H391" s="13">
        <f t="shared" si="61"/>
        <v>0</v>
      </c>
      <c r="I391" s="13">
        <f t="shared" si="61"/>
        <v>0</v>
      </c>
      <c r="J391" s="13">
        <f t="shared" si="61"/>
        <v>0</v>
      </c>
      <c r="K391" s="13">
        <f t="shared" si="61"/>
        <v>0</v>
      </c>
      <c r="L391" s="13">
        <f t="shared" si="61"/>
        <v>1</v>
      </c>
      <c r="M391" s="15" t="s">
        <v>14</v>
      </c>
    </row>
    <row r="392" spans="1:13" ht="15" customHeight="1" thickTop="1" thickBot="1">
      <c r="A392" s="10" t="s">
        <v>22</v>
      </c>
      <c r="B392" s="11"/>
      <c r="C392" s="11"/>
      <c r="D392" s="11"/>
      <c r="E392" s="11"/>
      <c r="F392" s="11">
        <v>24</v>
      </c>
      <c r="G392" s="12">
        <f>SUM(B392:F392)</f>
        <v>24</v>
      </c>
      <c r="H392" s="13">
        <f t="shared" si="61"/>
        <v>0</v>
      </c>
      <c r="I392" s="13">
        <f t="shared" si="61"/>
        <v>0</v>
      </c>
      <c r="J392" s="13">
        <f t="shared" si="61"/>
        <v>0</v>
      </c>
      <c r="K392" s="13">
        <f t="shared" si="61"/>
        <v>0</v>
      </c>
      <c r="L392" s="13">
        <f t="shared" si="61"/>
        <v>1</v>
      </c>
      <c r="M392" s="15" t="s">
        <v>14</v>
      </c>
    </row>
    <row r="393" spans="1:13" ht="15" customHeight="1" thickTop="1" thickBot="1">
      <c r="A393" s="10" t="s">
        <v>23</v>
      </c>
      <c r="B393" s="11"/>
      <c r="C393" s="11"/>
      <c r="D393" s="11"/>
      <c r="E393" s="11"/>
      <c r="F393" s="11">
        <v>24</v>
      </c>
      <c r="G393" s="12">
        <f>SUM(B393:F393)</f>
        <v>24</v>
      </c>
      <c r="H393" s="13">
        <f t="shared" si="61"/>
        <v>0</v>
      </c>
      <c r="I393" s="13">
        <f t="shared" si="61"/>
        <v>0</v>
      </c>
      <c r="J393" s="13">
        <f t="shared" si="61"/>
        <v>0</v>
      </c>
      <c r="K393" s="13">
        <f t="shared" si="61"/>
        <v>0</v>
      </c>
      <c r="L393" s="13">
        <f t="shared" si="61"/>
        <v>1</v>
      </c>
      <c r="M393" s="15"/>
    </row>
    <row r="394" spans="1:13" ht="15" customHeight="1" thickTop="1" thickBot="1">
      <c r="A394" s="16" t="s">
        <v>24</v>
      </c>
      <c r="B394" s="17">
        <f>IFERROR(AVERAGE(B389:B393),0)</f>
        <v>0</v>
      </c>
      <c r="C394" s="17">
        <f>IFERROR(AVERAGE(C389:C393),0)</f>
        <v>0</v>
      </c>
      <c r="D394" s="17">
        <f>IFERROR(AVERAGE(D389:D393),0)</f>
        <v>0</v>
      </c>
      <c r="E394" s="17">
        <f>IFERROR(AVERAGE(E389:E393),0)</f>
        <v>0</v>
      </c>
      <c r="F394" s="17">
        <f>IFERROR(AVERAGE(F389:F393),0)</f>
        <v>24</v>
      </c>
      <c r="G394" s="17">
        <f>SUM(AVERAGE(G389:G393))</f>
        <v>24</v>
      </c>
      <c r="H394" s="19">
        <f>AVERAGE(H389:H393)*0.2</f>
        <v>0</v>
      </c>
      <c r="I394" s="19">
        <f>AVERAGE(I389:I393)*0.4</f>
        <v>0</v>
      </c>
      <c r="J394" s="19">
        <f>AVERAGE(J389:J393)*0.6</f>
        <v>0</v>
      </c>
      <c r="K394" s="19">
        <f>AVERAGE(K389:K393)*0.8</f>
        <v>0</v>
      </c>
      <c r="L394" s="22">
        <f>AVERAGE(L389:L393)*1</f>
        <v>1</v>
      </c>
      <c r="M394" s="19">
        <f>SUM(H394:L394)</f>
        <v>1</v>
      </c>
    </row>
    <row r="395" spans="1:13" ht="15" customHeight="1" thickTop="1" thickBot="1">
      <c r="A395" s="20" t="s">
        <v>25</v>
      </c>
      <c r="B395" s="6" t="s">
        <v>7</v>
      </c>
      <c r="C395" s="6" t="s">
        <v>8</v>
      </c>
      <c r="D395" s="6" t="s">
        <v>9</v>
      </c>
      <c r="E395" s="6" t="s">
        <v>10</v>
      </c>
      <c r="F395" s="6" t="s">
        <v>11</v>
      </c>
      <c r="G395" s="7" t="s">
        <v>12</v>
      </c>
      <c r="H395" s="8" t="s">
        <v>7</v>
      </c>
      <c r="I395" s="8" t="s">
        <v>8</v>
      </c>
      <c r="J395" s="8" t="s">
        <v>9</v>
      </c>
      <c r="K395" s="8" t="s">
        <v>10</v>
      </c>
      <c r="L395" s="21" t="s">
        <v>11</v>
      </c>
      <c r="M395" s="7" t="s">
        <v>12</v>
      </c>
    </row>
    <row r="396" spans="1:13" ht="15" customHeight="1" thickTop="1" thickBot="1">
      <c r="A396" s="10" t="s">
        <v>26</v>
      </c>
      <c r="B396" s="11"/>
      <c r="C396" s="11"/>
      <c r="D396" s="11"/>
      <c r="E396" s="11"/>
      <c r="F396" s="11">
        <v>24</v>
      </c>
      <c r="G396" s="12">
        <f>SUM(B396:F396)</f>
        <v>24</v>
      </c>
      <c r="H396" s="13">
        <f>IFERROR(B396/$G$396,0)</f>
        <v>0</v>
      </c>
      <c r="I396" s="13">
        <f t="shared" ref="I396:L398" si="62">IFERROR(C396/$G$396,0)</f>
        <v>0</v>
      </c>
      <c r="J396" s="13">
        <f t="shared" si="62"/>
        <v>0</v>
      </c>
      <c r="K396" s="13">
        <f t="shared" si="62"/>
        <v>0</v>
      </c>
      <c r="L396" s="13">
        <f t="shared" si="62"/>
        <v>1</v>
      </c>
      <c r="M396" s="15" t="s">
        <v>14</v>
      </c>
    </row>
    <row r="397" spans="1:13" ht="15" customHeight="1" thickTop="1" thickBot="1">
      <c r="A397" s="10" t="s">
        <v>27</v>
      </c>
      <c r="B397" s="11"/>
      <c r="C397" s="11"/>
      <c r="D397" s="11"/>
      <c r="E397" s="11"/>
      <c r="F397" s="11">
        <v>24</v>
      </c>
      <c r="G397" s="12">
        <f>SUM(B397:F397)</f>
        <v>24</v>
      </c>
      <c r="H397" s="13">
        <f>IFERROR(B397/$G$396,0)</f>
        <v>0</v>
      </c>
      <c r="I397" s="13">
        <f t="shared" si="62"/>
        <v>0</v>
      </c>
      <c r="J397" s="13">
        <f t="shared" si="62"/>
        <v>0</v>
      </c>
      <c r="K397" s="13">
        <f t="shared" si="62"/>
        <v>0</v>
      </c>
      <c r="L397" s="13">
        <f t="shared" si="62"/>
        <v>1</v>
      </c>
      <c r="M397" s="15" t="s">
        <v>14</v>
      </c>
    </row>
    <row r="398" spans="1:13" ht="15" customHeight="1" thickTop="1" thickBot="1">
      <c r="A398" s="10" t="s">
        <v>28</v>
      </c>
      <c r="B398" s="11"/>
      <c r="C398" s="11"/>
      <c r="D398" s="11"/>
      <c r="E398" s="11"/>
      <c r="F398" s="11">
        <v>24</v>
      </c>
      <c r="G398" s="12">
        <f>SUM(B398:F398)</f>
        <v>24</v>
      </c>
      <c r="H398" s="13">
        <f>IFERROR(B398/$G$396,0)</f>
        <v>0</v>
      </c>
      <c r="I398" s="13">
        <f t="shared" si="62"/>
        <v>0</v>
      </c>
      <c r="J398" s="13">
        <f t="shared" si="62"/>
        <v>0</v>
      </c>
      <c r="K398" s="13">
        <f t="shared" si="62"/>
        <v>0</v>
      </c>
      <c r="L398" s="13">
        <f t="shared" si="62"/>
        <v>1</v>
      </c>
      <c r="M398" s="15" t="s">
        <v>14</v>
      </c>
    </row>
    <row r="399" spans="1:13" ht="15" customHeight="1" thickTop="1" thickBot="1">
      <c r="A399" s="16" t="s">
        <v>24</v>
      </c>
      <c r="B399" s="17">
        <f>IFERROR(AVERAGE(B396:B398),0)</f>
        <v>0</v>
      </c>
      <c r="C399" s="17">
        <f>IFERROR(AVERAGE(C396:C398),0)</f>
        <v>0</v>
      </c>
      <c r="D399" s="23">
        <f>IFERROR(AVERAGE(D396:D398),0)</f>
        <v>0</v>
      </c>
      <c r="E399" s="23">
        <f>IFERROR(AVERAGE(E396:E398),0)</f>
        <v>0</v>
      </c>
      <c r="F399" s="23">
        <f>IFERROR(AVERAGE(F396:F398),0)</f>
        <v>24</v>
      </c>
      <c r="G399" s="23">
        <f>SUM(AVERAGE(G396:G398))</f>
        <v>24</v>
      </c>
      <c r="H399" s="19">
        <f>AVERAGE(H396:H398)*0.2</f>
        <v>0</v>
      </c>
      <c r="I399" s="19">
        <f>AVERAGE(I396:I398)*0.4</f>
        <v>0</v>
      </c>
      <c r="J399" s="19">
        <f>AVERAGE(J396:J398)*0.6</f>
        <v>0</v>
      </c>
      <c r="K399" s="19">
        <f>AVERAGE(K396:K398)*0.8</f>
        <v>0</v>
      </c>
      <c r="L399" s="22">
        <f>AVERAGE(L396:L398)*1</f>
        <v>1</v>
      </c>
      <c r="M399" s="24">
        <f>SUM(H399:L399)</f>
        <v>1</v>
      </c>
    </row>
    <row r="400" spans="1:13" ht="15" customHeight="1" thickTop="1" thickBot="1">
      <c r="A400" s="5" t="s">
        <v>29</v>
      </c>
      <c r="B400" s="6" t="s">
        <v>7</v>
      </c>
      <c r="C400" s="6" t="s">
        <v>8</v>
      </c>
      <c r="D400" s="6" t="s">
        <v>9</v>
      </c>
      <c r="E400" s="6" t="s">
        <v>10</v>
      </c>
      <c r="F400" s="6" t="s">
        <v>11</v>
      </c>
      <c r="G400" s="7" t="s">
        <v>12</v>
      </c>
      <c r="H400" s="8" t="s">
        <v>7</v>
      </c>
      <c r="I400" s="8" t="s">
        <v>8</v>
      </c>
      <c r="J400" s="8" t="s">
        <v>9</v>
      </c>
      <c r="K400" s="8" t="s">
        <v>10</v>
      </c>
      <c r="L400" s="21" t="s">
        <v>11</v>
      </c>
      <c r="M400" s="7" t="s">
        <v>12</v>
      </c>
    </row>
    <row r="401" spans="1:13" ht="15" customHeight="1" thickTop="1" thickBot="1">
      <c r="A401" s="25" t="s">
        <v>30</v>
      </c>
      <c r="B401" s="26"/>
      <c r="C401" s="26"/>
      <c r="D401" s="26"/>
      <c r="E401" s="11"/>
      <c r="F401" s="11">
        <v>24</v>
      </c>
      <c r="G401" s="27">
        <f t="shared" ref="G401:G406" si="63">SUM(B401:F401)</f>
        <v>24</v>
      </c>
      <c r="H401" s="28">
        <f>IFERROR(B401/$G$401,0)</f>
        <v>0</v>
      </c>
      <c r="I401" s="28">
        <f t="shared" ref="I401:L404" si="64">IFERROR(C401/$G$401,0)</f>
        <v>0</v>
      </c>
      <c r="J401" s="28">
        <f t="shared" si="64"/>
        <v>0</v>
      </c>
      <c r="K401" s="28">
        <f t="shared" si="64"/>
        <v>0</v>
      </c>
      <c r="L401" s="28">
        <f t="shared" si="64"/>
        <v>1</v>
      </c>
      <c r="M401" s="15" t="s">
        <v>14</v>
      </c>
    </row>
    <row r="402" spans="1:13" ht="15" customHeight="1" thickTop="1" thickBot="1">
      <c r="A402" s="25" t="s">
        <v>31</v>
      </c>
      <c r="B402" s="26"/>
      <c r="C402" s="26"/>
      <c r="D402" s="26"/>
      <c r="E402" s="11"/>
      <c r="F402" s="11">
        <v>24</v>
      </c>
      <c r="G402" s="27">
        <f t="shared" si="63"/>
        <v>24</v>
      </c>
      <c r="H402" s="28">
        <f>IFERROR(B402/$G$401,0)</f>
        <v>0</v>
      </c>
      <c r="I402" s="28">
        <f t="shared" si="64"/>
        <v>0</v>
      </c>
      <c r="J402" s="28">
        <f t="shared" si="64"/>
        <v>0</v>
      </c>
      <c r="K402" s="28">
        <f t="shared" si="64"/>
        <v>0</v>
      </c>
      <c r="L402" s="28">
        <f t="shared" si="64"/>
        <v>1</v>
      </c>
      <c r="M402" s="15" t="s">
        <v>14</v>
      </c>
    </row>
    <row r="403" spans="1:13" ht="15" customHeight="1" thickTop="1" thickBot="1">
      <c r="A403" s="25" t="s">
        <v>32</v>
      </c>
      <c r="B403" s="26"/>
      <c r="C403" s="26"/>
      <c r="D403" s="26"/>
      <c r="E403" s="11"/>
      <c r="F403" s="11">
        <v>24</v>
      </c>
      <c r="G403" s="27">
        <f t="shared" si="63"/>
        <v>24</v>
      </c>
      <c r="H403" s="28">
        <f>IFERROR(B403/$G$401,0)</f>
        <v>0</v>
      </c>
      <c r="I403" s="28">
        <f t="shared" si="64"/>
        <v>0</v>
      </c>
      <c r="J403" s="28">
        <f t="shared" si="64"/>
        <v>0</v>
      </c>
      <c r="K403" s="28">
        <f t="shared" si="64"/>
        <v>0</v>
      </c>
      <c r="L403" s="28">
        <f t="shared" si="64"/>
        <v>1</v>
      </c>
      <c r="M403" s="15" t="s">
        <v>14</v>
      </c>
    </row>
    <row r="404" spans="1:13" ht="15" customHeight="1" thickTop="1" thickBot="1">
      <c r="A404" s="25" t="s">
        <v>33</v>
      </c>
      <c r="B404" s="26"/>
      <c r="C404" s="26"/>
      <c r="D404" s="26"/>
      <c r="E404" s="11"/>
      <c r="F404" s="11">
        <v>24</v>
      </c>
      <c r="G404" s="27">
        <f t="shared" si="63"/>
        <v>24</v>
      </c>
      <c r="H404" s="28">
        <f>IFERROR(B404/$G$401,0)</f>
        <v>0</v>
      </c>
      <c r="I404" s="28">
        <f t="shared" si="64"/>
        <v>0</v>
      </c>
      <c r="J404" s="28">
        <f t="shared" si="64"/>
        <v>0</v>
      </c>
      <c r="K404" s="28">
        <f t="shared" si="64"/>
        <v>0</v>
      </c>
      <c r="L404" s="28">
        <f t="shared" si="64"/>
        <v>1</v>
      </c>
      <c r="M404" s="15" t="s">
        <v>14</v>
      </c>
    </row>
    <row r="405" spans="1:13" ht="15" customHeight="1" thickTop="1" thickBot="1">
      <c r="A405" s="29" t="s">
        <v>24</v>
      </c>
      <c r="B405" s="30">
        <f>IFERROR(AVERAGE(B401:B404),0)</f>
        <v>0</v>
      </c>
      <c r="C405" s="30">
        <f>IFERROR(AVERAGE(C401:C404),0)</f>
        <v>0</v>
      </c>
      <c r="D405" s="30">
        <f>IFERROR(AVERAGE(D401:D404),0)</f>
        <v>0</v>
      </c>
      <c r="E405" s="30">
        <f>IFERROR(AVERAGE(E401:E404),0)</f>
        <v>0</v>
      </c>
      <c r="F405" s="30">
        <f>IFERROR(AVERAGE(F401:F404),0)</f>
        <v>24</v>
      </c>
      <c r="G405" s="30">
        <f>SUM(AVERAGE(G401:G404))</f>
        <v>24</v>
      </c>
      <c r="H405" s="24">
        <f>AVERAGE(H401:H404)*0.2</f>
        <v>0</v>
      </c>
      <c r="I405" s="24">
        <f>AVERAGE(I401:I404)*0.4</f>
        <v>0</v>
      </c>
      <c r="J405" s="24">
        <f>AVERAGE(J401:J404)*0.6</f>
        <v>0</v>
      </c>
      <c r="K405" s="24">
        <f>AVERAGE(K401:K404)*0.8</f>
        <v>0</v>
      </c>
      <c r="L405" s="31">
        <f>AVERAGE(L401:L404)*1</f>
        <v>1</v>
      </c>
      <c r="M405" s="24">
        <f>SUM(H405:L405)</f>
        <v>1</v>
      </c>
    </row>
    <row r="406" spans="1:13" ht="15" customHeight="1" thickTop="1" thickBot="1">
      <c r="A406" s="32" t="s">
        <v>34</v>
      </c>
      <c r="B406" s="33"/>
      <c r="C406" s="33"/>
      <c r="D406" s="33"/>
      <c r="E406" s="33"/>
      <c r="F406" s="33"/>
      <c r="G406" s="34">
        <f t="shared" si="63"/>
        <v>0</v>
      </c>
      <c r="H406" s="35">
        <f>IFERROR(B406/$G$406,0)</f>
        <v>0</v>
      </c>
      <c r="I406" s="35">
        <f>IFERROR(C406/$G$406,0)</f>
        <v>0</v>
      </c>
      <c r="J406" s="35">
        <f>IFERROR(D406/$G$406,0)</f>
        <v>0</v>
      </c>
      <c r="K406" s="35">
        <f>IFERROR(E406/$G$406,0)</f>
        <v>0</v>
      </c>
      <c r="L406" s="35">
        <f>IFERROR(F406/$G$406,0)</f>
        <v>0</v>
      </c>
      <c r="M406" s="15" t="s">
        <v>14</v>
      </c>
    </row>
    <row r="407" spans="1:13" ht="15" customHeight="1" thickTop="1" thickBot="1">
      <c r="A407" s="182" t="s">
        <v>35</v>
      </c>
      <c r="B407" s="183"/>
      <c r="C407" s="183"/>
      <c r="D407" s="183"/>
      <c r="E407" s="183"/>
      <c r="F407" s="184"/>
      <c r="G407" s="36">
        <v>24</v>
      </c>
      <c r="H407" s="24" t="s">
        <v>14</v>
      </c>
      <c r="I407" s="24" t="s">
        <v>14</v>
      </c>
      <c r="J407" s="24" t="s">
        <v>14</v>
      </c>
      <c r="K407" s="24" t="s">
        <v>14</v>
      </c>
      <c r="L407" s="24" t="s">
        <v>14</v>
      </c>
      <c r="M407" s="24">
        <f>(M387+M394+M399+M405)/4</f>
        <v>1</v>
      </c>
    </row>
    <row r="408" spans="1:13" ht="15" customHeight="1" thickTop="1"/>
    <row r="409" spans="1:13" ht="15" customHeight="1" thickBot="1"/>
    <row r="410" spans="1:13" ht="15" customHeight="1" thickTop="1" thickBot="1">
      <c r="A410" s="2" t="s">
        <v>0</v>
      </c>
      <c r="B410" s="185" t="s">
        <v>46</v>
      </c>
      <c r="C410" s="186"/>
      <c r="D410" s="186"/>
      <c r="E410" s="186"/>
      <c r="F410" s="186"/>
      <c r="G410" s="187"/>
      <c r="H410" s="188"/>
      <c r="I410" s="189"/>
      <c r="J410" s="190"/>
      <c r="K410" s="3" t="s">
        <v>2</v>
      </c>
      <c r="L410" s="191">
        <v>45110</v>
      </c>
      <c r="M410" s="192"/>
    </row>
    <row r="411" spans="1:13" ht="15" customHeight="1">
      <c r="A411" s="173" t="s">
        <v>3</v>
      </c>
      <c r="B411" s="174"/>
      <c r="C411" s="174"/>
      <c r="D411" s="174"/>
      <c r="E411" s="174"/>
      <c r="F411" s="174"/>
      <c r="G411" s="175"/>
      <c r="H411" s="173"/>
      <c r="I411" s="174"/>
      <c r="J411" s="174"/>
      <c r="K411" s="174"/>
      <c r="L411" s="174"/>
      <c r="M411" s="175"/>
    </row>
    <row r="412" spans="1:13" ht="15" customHeight="1" thickBot="1">
      <c r="A412" s="176"/>
      <c r="B412" s="177"/>
      <c r="C412" s="177"/>
      <c r="D412" s="177"/>
      <c r="E412" s="177"/>
      <c r="F412" s="177"/>
      <c r="G412" s="178"/>
      <c r="H412" s="176"/>
      <c r="I412" s="177"/>
      <c r="J412" s="177"/>
      <c r="K412" s="177"/>
      <c r="L412" s="177"/>
      <c r="M412" s="178"/>
    </row>
    <row r="413" spans="1:13" ht="15" customHeight="1" thickBot="1">
      <c r="A413" s="4" t="s">
        <v>4</v>
      </c>
      <c r="B413" s="179" t="s">
        <v>5</v>
      </c>
      <c r="C413" s="180"/>
      <c r="D413" s="180"/>
      <c r="E413" s="180"/>
      <c r="F413" s="180"/>
      <c r="G413" s="181"/>
      <c r="H413" s="179" t="s">
        <v>5</v>
      </c>
      <c r="I413" s="180"/>
      <c r="J413" s="180"/>
      <c r="K413" s="180"/>
      <c r="L413" s="180"/>
      <c r="M413" s="181"/>
    </row>
    <row r="414" spans="1:13" ht="15" customHeight="1" thickTop="1" thickBot="1">
      <c r="A414" s="5" t="s">
        <v>6</v>
      </c>
      <c r="B414" s="6" t="s">
        <v>7</v>
      </c>
      <c r="C414" s="6" t="s">
        <v>8</v>
      </c>
      <c r="D414" s="6" t="s">
        <v>9</v>
      </c>
      <c r="E414" s="6" t="s">
        <v>10</v>
      </c>
      <c r="F414" s="6" t="s">
        <v>11</v>
      </c>
      <c r="G414" s="7" t="s">
        <v>12</v>
      </c>
      <c r="H414" s="8" t="s">
        <v>7</v>
      </c>
      <c r="I414" s="8" t="s">
        <v>8</v>
      </c>
      <c r="J414" s="8" t="s">
        <v>9</v>
      </c>
      <c r="K414" s="8" t="s">
        <v>10</v>
      </c>
      <c r="L414" s="8" t="s">
        <v>11</v>
      </c>
      <c r="M414" s="9" t="s">
        <v>12</v>
      </c>
    </row>
    <row r="415" spans="1:13" ht="15" customHeight="1" thickTop="1" thickBot="1">
      <c r="A415" s="10" t="s">
        <v>13</v>
      </c>
      <c r="B415" s="11"/>
      <c r="C415" s="11"/>
      <c r="D415" s="11"/>
      <c r="E415" s="11"/>
      <c r="F415" s="11">
        <v>18</v>
      </c>
      <c r="G415" s="12">
        <f>SUM(B415:F415)</f>
        <v>18</v>
      </c>
      <c r="H415" s="13">
        <f>IFERROR(B415/$G$415,0)</f>
        <v>0</v>
      </c>
      <c r="I415" s="13">
        <f t="shared" ref="I415:L417" si="65">IFERROR(C415/$G$415,0)</f>
        <v>0</v>
      </c>
      <c r="J415" s="13">
        <f t="shared" si="65"/>
        <v>0</v>
      </c>
      <c r="K415" s="13">
        <f t="shared" si="65"/>
        <v>0</v>
      </c>
      <c r="L415" s="13">
        <f>IFERROR(F415/$G$415,0)</f>
        <v>1</v>
      </c>
      <c r="M415" s="14" t="s">
        <v>14</v>
      </c>
    </row>
    <row r="416" spans="1:13" ht="15" customHeight="1" thickTop="1" thickBot="1">
      <c r="A416" s="10" t="s">
        <v>15</v>
      </c>
      <c r="B416" s="11"/>
      <c r="C416" s="11"/>
      <c r="D416" s="11"/>
      <c r="E416" s="11"/>
      <c r="F416" s="11">
        <v>18</v>
      </c>
      <c r="G416" s="12">
        <f>SUM(B416:F416)</f>
        <v>18</v>
      </c>
      <c r="H416" s="13">
        <f>IFERROR(B416/$G$415,0)</f>
        <v>0</v>
      </c>
      <c r="I416" s="13">
        <f t="shared" si="65"/>
        <v>0</v>
      </c>
      <c r="J416" s="13">
        <f t="shared" si="65"/>
        <v>0</v>
      </c>
      <c r="K416" s="13">
        <f t="shared" si="65"/>
        <v>0</v>
      </c>
      <c r="L416" s="13">
        <f t="shared" si="65"/>
        <v>1</v>
      </c>
      <c r="M416" s="15" t="s">
        <v>14</v>
      </c>
    </row>
    <row r="417" spans="1:13" ht="15" customHeight="1" thickTop="1" thickBot="1">
      <c r="A417" s="10" t="s">
        <v>16</v>
      </c>
      <c r="B417" s="11"/>
      <c r="C417" s="11"/>
      <c r="D417" s="11"/>
      <c r="E417" s="11"/>
      <c r="F417" s="11">
        <v>18</v>
      </c>
      <c r="G417" s="12">
        <f>SUM(B417:F417)</f>
        <v>18</v>
      </c>
      <c r="H417" s="13">
        <f>IFERROR(B417/$G$415,0)</f>
        <v>0</v>
      </c>
      <c r="I417" s="13">
        <f t="shared" si="65"/>
        <v>0</v>
      </c>
      <c r="J417" s="13">
        <f t="shared" si="65"/>
        <v>0</v>
      </c>
      <c r="K417" s="13">
        <f t="shared" si="65"/>
        <v>0</v>
      </c>
      <c r="L417" s="13">
        <f t="shared" si="65"/>
        <v>1</v>
      </c>
      <c r="M417" s="15" t="s">
        <v>14</v>
      </c>
    </row>
    <row r="418" spans="1:13" ht="15" customHeight="1" thickTop="1" thickBot="1">
      <c r="A418" s="16" t="s">
        <v>17</v>
      </c>
      <c r="B418" s="17">
        <f>IFERROR(AVERAGE(B415:B417),0)</f>
        <v>0</v>
      </c>
      <c r="C418" s="17">
        <f>IFERROR(AVERAGE(C415:C417),0)</f>
        <v>0</v>
      </c>
      <c r="D418" s="17">
        <f>IFERROR(AVERAGE(D415:D417),0)</f>
        <v>0</v>
      </c>
      <c r="E418" s="17">
        <f>IFERROR(AVERAGE(E415:E417),0)</f>
        <v>0</v>
      </c>
      <c r="F418" s="17">
        <f>IFERROR(AVERAGE(F415:F417),0)</f>
        <v>18</v>
      </c>
      <c r="G418" s="17">
        <f>SUM(AVERAGE(G415:G417))</f>
        <v>18</v>
      </c>
      <c r="H418" s="18">
        <f>AVERAGE(H415:H417)*0.2</f>
        <v>0</v>
      </c>
      <c r="I418" s="18">
        <f>AVERAGE(I415:I417)*0.4</f>
        <v>0</v>
      </c>
      <c r="J418" s="18">
        <f>AVERAGE(J415:J417)*0.6</f>
        <v>0</v>
      </c>
      <c r="K418" s="18">
        <f>AVERAGE(K415:K417)*0.8</f>
        <v>0</v>
      </c>
      <c r="L418" s="18">
        <f>AVERAGE(L415:L417)*1</f>
        <v>1</v>
      </c>
      <c r="M418" s="19">
        <f>SUM(H418:L418)</f>
        <v>1</v>
      </c>
    </row>
    <row r="419" spans="1:13" ht="15" customHeight="1" thickTop="1" thickBot="1">
      <c r="A419" s="20" t="s">
        <v>18</v>
      </c>
      <c r="B419" s="6" t="s">
        <v>7</v>
      </c>
      <c r="C419" s="6" t="s">
        <v>8</v>
      </c>
      <c r="D419" s="6" t="s">
        <v>9</v>
      </c>
      <c r="E419" s="6" t="s">
        <v>10</v>
      </c>
      <c r="F419" s="6" t="s">
        <v>11</v>
      </c>
      <c r="G419" s="7" t="s">
        <v>12</v>
      </c>
      <c r="H419" s="8" t="s">
        <v>7</v>
      </c>
      <c r="I419" s="8" t="s">
        <v>8</v>
      </c>
      <c r="J419" s="8" t="s">
        <v>9</v>
      </c>
      <c r="K419" s="8" t="s">
        <v>10</v>
      </c>
      <c r="L419" s="21" t="s">
        <v>11</v>
      </c>
      <c r="M419" s="7" t="s">
        <v>12</v>
      </c>
    </row>
    <row r="420" spans="1:13" ht="15" customHeight="1" thickTop="1" thickBot="1">
      <c r="A420" s="10" t="s">
        <v>19</v>
      </c>
      <c r="B420" s="11"/>
      <c r="C420" s="11"/>
      <c r="D420" s="11"/>
      <c r="E420" s="11"/>
      <c r="F420" s="11">
        <v>18</v>
      </c>
      <c r="G420" s="12">
        <f>SUM(B420:F420)</f>
        <v>18</v>
      </c>
      <c r="H420" s="13">
        <f t="shared" ref="H420:L424" si="66">IFERROR(B420/$G$420,0)</f>
        <v>0</v>
      </c>
      <c r="I420" s="13">
        <f t="shared" si="66"/>
        <v>0</v>
      </c>
      <c r="J420" s="13">
        <f t="shared" si="66"/>
        <v>0</v>
      </c>
      <c r="K420" s="13">
        <f t="shared" si="66"/>
        <v>0</v>
      </c>
      <c r="L420" s="13">
        <f t="shared" si="66"/>
        <v>1</v>
      </c>
      <c r="M420" s="15" t="s">
        <v>14</v>
      </c>
    </row>
    <row r="421" spans="1:13" ht="15" customHeight="1" thickTop="1" thickBot="1">
      <c r="A421" s="10" t="s">
        <v>20</v>
      </c>
      <c r="B421" s="11"/>
      <c r="C421" s="11"/>
      <c r="D421" s="11"/>
      <c r="E421" s="11"/>
      <c r="F421" s="11">
        <v>18</v>
      </c>
      <c r="G421" s="12">
        <f>SUM(B421:F421)</f>
        <v>18</v>
      </c>
      <c r="H421" s="13">
        <f t="shared" si="66"/>
        <v>0</v>
      </c>
      <c r="I421" s="13">
        <f t="shared" si="66"/>
        <v>0</v>
      </c>
      <c r="J421" s="13">
        <f t="shared" si="66"/>
        <v>0</v>
      </c>
      <c r="K421" s="13">
        <f t="shared" si="66"/>
        <v>0</v>
      </c>
      <c r="L421" s="13">
        <f t="shared" si="66"/>
        <v>1</v>
      </c>
      <c r="M421" s="15" t="s">
        <v>14</v>
      </c>
    </row>
    <row r="422" spans="1:13" ht="15" customHeight="1" thickTop="1" thickBot="1">
      <c r="A422" s="10" t="s">
        <v>21</v>
      </c>
      <c r="B422" s="11"/>
      <c r="C422" s="11"/>
      <c r="D422" s="11"/>
      <c r="E422" s="11"/>
      <c r="F422" s="11">
        <v>18</v>
      </c>
      <c r="G422" s="12">
        <f>SUM(B422:F422)</f>
        <v>18</v>
      </c>
      <c r="H422" s="13">
        <f t="shared" si="66"/>
        <v>0</v>
      </c>
      <c r="I422" s="13">
        <f t="shared" si="66"/>
        <v>0</v>
      </c>
      <c r="J422" s="13">
        <f t="shared" si="66"/>
        <v>0</v>
      </c>
      <c r="K422" s="13">
        <f t="shared" si="66"/>
        <v>0</v>
      </c>
      <c r="L422" s="13">
        <f t="shared" si="66"/>
        <v>1</v>
      </c>
      <c r="M422" s="15" t="s">
        <v>14</v>
      </c>
    </row>
    <row r="423" spans="1:13" ht="15" customHeight="1" thickTop="1" thickBot="1">
      <c r="A423" s="10" t="s">
        <v>22</v>
      </c>
      <c r="B423" s="11"/>
      <c r="C423" s="11"/>
      <c r="D423" s="11"/>
      <c r="E423" s="11"/>
      <c r="F423" s="11">
        <v>18</v>
      </c>
      <c r="G423" s="12">
        <f>SUM(B423:F423)</f>
        <v>18</v>
      </c>
      <c r="H423" s="13">
        <f t="shared" si="66"/>
        <v>0</v>
      </c>
      <c r="I423" s="13">
        <f t="shared" si="66"/>
        <v>0</v>
      </c>
      <c r="J423" s="13">
        <f t="shared" si="66"/>
        <v>0</v>
      </c>
      <c r="K423" s="13">
        <f t="shared" si="66"/>
        <v>0</v>
      </c>
      <c r="L423" s="13">
        <f t="shared" si="66"/>
        <v>1</v>
      </c>
      <c r="M423" s="15" t="s">
        <v>14</v>
      </c>
    </row>
    <row r="424" spans="1:13" ht="15" customHeight="1" thickTop="1" thickBot="1">
      <c r="A424" s="10" t="s">
        <v>23</v>
      </c>
      <c r="B424" s="11"/>
      <c r="C424" s="11"/>
      <c r="D424" s="11"/>
      <c r="E424" s="11"/>
      <c r="F424" s="11">
        <v>18</v>
      </c>
      <c r="G424" s="12">
        <f>SUM(B424:F424)</f>
        <v>18</v>
      </c>
      <c r="H424" s="13">
        <f t="shared" si="66"/>
        <v>0</v>
      </c>
      <c r="I424" s="13">
        <f t="shared" si="66"/>
        <v>0</v>
      </c>
      <c r="J424" s="13">
        <f t="shared" si="66"/>
        <v>0</v>
      </c>
      <c r="K424" s="13">
        <f t="shared" si="66"/>
        <v>0</v>
      </c>
      <c r="L424" s="13">
        <f t="shared" si="66"/>
        <v>1</v>
      </c>
      <c r="M424" s="15"/>
    </row>
    <row r="425" spans="1:13" ht="15" customHeight="1" thickTop="1" thickBot="1">
      <c r="A425" s="16" t="s">
        <v>24</v>
      </c>
      <c r="B425" s="17">
        <f>IFERROR(AVERAGE(B420:B424),0)</f>
        <v>0</v>
      </c>
      <c r="C425" s="17">
        <f>IFERROR(AVERAGE(C420:C424),0)</f>
        <v>0</v>
      </c>
      <c r="D425" s="17">
        <f>IFERROR(AVERAGE(D420:D424),0)</f>
        <v>0</v>
      </c>
      <c r="E425" s="17">
        <f>IFERROR(AVERAGE(E420:E424),0)</f>
        <v>0</v>
      </c>
      <c r="F425" s="17">
        <f>IFERROR(AVERAGE(F420:F424),0)</f>
        <v>18</v>
      </c>
      <c r="G425" s="17">
        <f>SUM(AVERAGE(G420:G424))</f>
        <v>18</v>
      </c>
      <c r="H425" s="19">
        <f>AVERAGE(H420:H424)*0.2</f>
        <v>0</v>
      </c>
      <c r="I425" s="19">
        <f>AVERAGE(I420:I424)*0.4</f>
        <v>0</v>
      </c>
      <c r="J425" s="19">
        <f>AVERAGE(J420:J424)*0.6</f>
        <v>0</v>
      </c>
      <c r="K425" s="19">
        <f>AVERAGE(K420:K424)*0.8</f>
        <v>0</v>
      </c>
      <c r="L425" s="22">
        <f>AVERAGE(L420:L424)*1</f>
        <v>1</v>
      </c>
      <c r="M425" s="19">
        <f>SUM(H425:L425)</f>
        <v>1</v>
      </c>
    </row>
    <row r="426" spans="1:13" ht="15" customHeight="1" thickTop="1" thickBot="1">
      <c r="A426" s="20" t="s">
        <v>25</v>
      </c>
      <c r="B426" s="6" t="s">
        <v>7</v>
      </c>
      <c r="C426" s="6" t="s">
        <v>8</v>
      </c>
      <c r="D426" s="6" t="s">
        <v>9</v>
      </c>
      <c r="E426" s="6" t="s">
        <v>10</v>
      </c>
      <c r="F426" s="6" t="s">
        <v>11</v>
      </c>
      <c r="G426" s="7" t="s">
        <v>12</v>
      </c>
      <c r="H426" s="8" t="s">
        <v>7</v>
      </c>
      <c r="I426" s="8" t="s">
        <v>8</v>
      </c>
      <c r="J426" s="8" t="s">
        <v>9</v>
      </c>
      <c r="K426" s="8" t="s">
        <v>10</v>
      </c>
      <c r="L426" s="21" t="s">
        <v>11</v>
      </c>
      <c r="M426" s="7" t="s">
        <v>12</v>
      </c>
    </row>
    <row r="427" spans="1:13" ht="15" customHeight="1" thickTop="1" thickBot="1">
      <c r="A427" s="10" t="s">
        <v>26</v>
      </c>
      <c r="B427" s="11"/>
      <c r="C427" s="11"/>
      <c r="D427" s="11"/>
      <c r="E427" s="11"/>
      <c r="F427" s="11">
        <v>18</v>
      </c>
      <c r="G427" s="12">
        <f>SUM(B427:F427)</f>
        <v>18</v>
      </c>
      <c r="H427" s="13">
        <f>IFERROR(B427/$G$427,0)</f>
        <v>0</v>
      </c>
      <c r="I427" s="13">
        <f t="shared" ref="I427:L429" si="67">IFERROR(C427/$G$427,0)</f>
        <v>0</v>
      </c>
      <c r="J427" s="13">
        <f t="shared" si="67"/>
        <v>0</v>
      </c>
      <c r="K427" s="13">
        <f t="shared" si="67"/>
        <v>0</v>
      </c>
      <c r="L427" s="13">
        <f t="shared" si="67"/>
        <v>1</v>
      </c>
      <c r="M427" s="15" t="s">
        <v>14</v>
      </c>
    </row>
    <row r="428" spans="1:13" ht="15" customHeight="1" thickTop="1" thickBot="1">
      <c r="A428" s="10" t="s">
        <v>27</v>
      </c>
      <c r="B428" s="11"/>
      <c r="C428" s="11"/>
      <c r="D428" s="11"/>
      <c r="E428" s="11"/>
      <c r="F428" s="11">
        <v>18</v>
      </c>
      <c r="G428" s="12">
        <f>SUM(B428:F428)</f>
        <v>18</v>
      </c>
      <c r="H428" s="13">
        <f>IFERROR(B428/$G$427,0)</f>
        <v>0</v>
      </c>
      <c r="I428" s="13">
        <f t="shared" si="67"/>
        <v>0</v>
      </c>
      <c r="J428" s="13">
        <f t="shared" si="67"/>
        <v>0</v>
      </c>
      <c r="K428" s="13">
        <f t="shared" si="67"/>
        <v>0</v>
      </c>
      <c r="L428" s="13">
        <f t="shared" si="67"/>
        <v>1</v>
      </c>
      <c r="M428" s="15" t="s">
        <v>14</v>
      </c>
    </row>
    <row r="429" spans="1:13" ht="15" customHeight="1" thickTop="1" thickBot="1">
      <c r="A429" s="10" t="s">
        <v>28</v>
      </c>
      <c r="B429" s="11"/>
      <c r="C429" s="11"/>
      <c r="D429" s="11"/>
      <c r="E429" s="11"/>
      <c r="F429" s="11">
        <v>18</v>
      </c>
      <c r="G429" s="12">
        <f>SUM(B429:F429)</f>
        <v>18</v>
      </c>
      <c r="H429" s="13">
        <f>IFERROR(B429/$G$427,0)</f>
        <v>0</v>
      </c>
      <c r="I429" s="13">
        <f t="shared" si="67"/>
        <v>0</v>
      </c>
      <c r="J429" s="13">
        <f t="shared" si="67"/>
        <v>0</v>
      </c>
      <c r="K429" s="13">
        <f t="shared" si="67"/>
        <v>0</v>
      </c>
      <c r="L429" s="13">
        <f t="shared" si="67"/>
        <v>1</v>
      </c>
      <c r="M429" s="15" t="s">
        <v>14</v>
      </c>
    </row>
    <row r="430" spans="1:13" ht="15" customHeight="1" thickTop="1" thickBot="1">
      <c r="A430" s="16" t="s">
        <v>24</v>
      </c>
      <c r="B430" s="17">
        <f>IFERROR(AVERAGE(B427:B429),0)</f>
        <v>0</v>
      </c>
      <c r="C430" s="17">
        <f>IFERROR(AVERAGE(C427:C429),0)</f>
        <v>0</v>
      </c>
      <c r="D430" s="23">
        <f>IFERROR(AVERAGE(D427:D429),0)</f>
        <v>0</v>
      </c>
      <c r="E430" s="23">
        <f>IFERROR(AVERAGE(E427:E429),0)</f>
        <v>0</v>
      </c>
      <c r="F430" s="23">
        <f>IFERROR(AVERAGE(F427:F429),0)</f>
        <v>18</v>
      </c>
      <c r="G430" s="23">
        <f>SUM(AVERAGE(G427:G429))</f>
        <v>18</v>
      </c>
      <c r="H430" s="19">
        <f>AVERAGE(H427:H429)*0.2</f>
        <v>0</v>
      </c>
      <c r="I430" s="19">
        <f>AVERAGE(I427:I429)*0.4</f>
        <v>0</v>
      </c>
      <c r="J430" s="19">
        <f>AVERAGE(J427:J429)*0.6</f>
        <v>0</v>
      </c>
      <c r="K430" s="19">
        <f>AVERAGE(K427:K429)*0.8</f>
        <v>0</v>
      </c>
      <c r="L430" s="22">
        <f>AVERAGE(L427:L429)*1</f>
        <v>1</v>
      </c>
      <c r="M430" s="24">
        <f>SUM(H430:L430)</f>
        <v>1</v>
      </c>
    </row>
    <row r="431" spans="1:13" ht="15" customHeight="1" thickTop="1" thickBot="1">
      <c r="A431" s="5" t="s">
        <v>29</v>
      </c>
      <c r="B431" s="6" t="s">
        <v>7</v>
      </c>
      <c r="C431" s="6" t="s">
        <v>8</v>
      </c>
      <c r="D431" s="6" t="s">
        <v>9</v>
      </c>
      <c r="E431" s="6" t="s">
        <v>10</v>
      </c>
      <c r="F431" s="6" t="s">
        <v>11</v>
      </c>
      <c r="G431" s="7" t="s">
        <v>12</v>
      </c>
      <c r="H431" s="8" t="s">
        <v>7</v>
      </c>
      <c r="I431" s="8" t="s">
        <v>8</v>
      </c>
      <c r="J431" s="8" t="s">
        <v>9</v>
      </c>
      <c r="K431" s="8" t="s">
        <v>10</v>
      </c>
      <c r="L431" s="21" t="s">
        <v>11</v>
      </c>
      <c r="M431" s="7" t="s">
        <v>12</v>
      </c>
    </row>
    <row r="432" spans="1:13" ht="15" customHeight="1" thickTop="1" thickBot="1">
      <c r="A432" s="25" t="s">
        <v>30</v>
      </c>
      <c r="B432" s="26"/>
      <c r="C432" s="26"/>
      <c r="D432" s="26"/>
      <c r="E432" s="11"/>
      <c r="F432" s="11">
        <v>18</v>
      </c>
      <c r="G432" s="27">
        <f t="shared" ref="G432:G437" si="68">SUM(B432:F432)</f>
        <v>18</v>
      </c>
      <c r="H432" s="28">
        <f>IFERROR(B432/$G$432,0)</f>
        <v>0</v>
      </c>
      <c r="I432" s="28">
        <f t="shared" ref="I432:L435" si="69">IFERROR(C432/$G$432,0)</f>
        <v>0</v>
      </c>
      <c r="J432" s="28">
        <f t="shared" si="69"/>
        <v>0</v>
      </c>
      <c r="K432" s="28">
        <f t="shared" si="69"/>
        <v>0</v>
      </c>
      <c r="L432" s="28">
        <f t="shared" si="69"/>
        <v>1</v>
      </c>
      <c r="M432" s="15" t="s">
        <v>14</v>
      </c>
    </row>
    <row r="433" spans="1:13" ht="15" customHeight="1" thickTop="1" thickBot="1">
      <c r="A433" s="25" t="s">
        <v>31</v>
      </c>
      <c r="B433" s="26"/>
      <c r="C433" s="26"/>
      <c r="D433" s="26"/>
      <c r="E433" s="11"/>
      <c r="F433" s="11">
        <v>18</v>
      </c>
      <c r="G433" s="27">
        <f t="shared" si="68"/>
        <v>18</v>
      </c>
      <c r="H433" s="28">
        <f>IFERROR(B433/$G$432,0)</f>
        <v>0</v>
      </c>
      <c r="I433" s="28">
        <f t="shared" si="69"/>
        <v>0</v>
      </c>
      <c r="J433" s="28">
        <f t="shared" si="69"/>
        <v>0</v>
      </c>
      <c r="K433" s="28">
        <f t="shared" si="69"/>
        <v>0</v>
      </c>
      <c r="L433" s="28">
        <f t="shared" si="69"/>
        <v>1</v>
      </c>
      <c r="M433" s="15" t="s">
        <v>14</v>
      </c>
    </row>
    <row r="434" spans="1:13" ht="15" customHeight="1" thickTop="1" thickBot="1">
      <c r="A434" s="25" t="s">
        <v>32</v>
      </c>
      <c r="B434" s="26"/>
      <c r="C434" s="26"/>
      <c r="D434" s="26"/>
      <c r="E434" s="11"/>
      <c r="F434" s="11">
        <v>18</v>
      </c>
      <c r="G434" s="27">
        <f t="shared" si="68"/>
        <v>18</v>
      </c>
      <c r="H434" s="28">
        <f>IFERROR(B434/$G$432,0)</f>
        <v>0</v>
      </c>
      <c r="I434" s="28">
        <f t="shared" si="69"/>
        <v>0</v>
      </c>
      <c r="J434" s="28">
        <f t="shared" si="69"/>
        <v>0</v>
      </c>
      <c r="K434" s="28">
        <f t="shared" si="69"/>
        <v>0</v>
      </c>
      <c r="L434" s="28">
        <f t="shared" si="69"/>
        <v>1</v>
      </c>
      <c r="M434" s="15" t="s">
        <v>14</v>
      </c>
    </row>
    <row r="435" spans="1:13" ht="15" customHeight="1" thickTop="1" thickBot="1">
      <c r="A435" s="25" t="s">
        <v>33</v>
      </c>
      <c r="B435" s="26"/>
      <c r="C435" s="26"/>
      <c r="D435" s="26"/>
      <c r="E435" s="11"/>
      <c r="F435" s="11">
        <v>18</v>
      </c>
      <c r="G435" s="27">
        <f t="shared" si="68"/>
        <v>18</v>
      </c>
      <c r="H435" s="28">
        <f>IFERROR(B435/$G$432,0)</f>
        <v>0</v>
      </c>
      <c r="I435" s="28">
        <f t="shared" si="69"/>
        <v>0</v>
      </c>
      <c r="J435" s="28">
        <f t="shared" si="69"/>
        <v>0</v>
      </c>
      <c r="K435" s="28">
        <f t="shared" si="69"/>
        <v>0</v>
      </c>
      <c r="L435" s="28">
        <f t="shared" si="69"/>
        <v>1</v>
      </c>
      <c r="M435" s="15" t="s">
        <v>14</v>
      </c>
    </row>
    <row r="436" spans="1:13" ht="15" customHeight="1" thickTop="1" thickBot="1">
      <c r="A436" s="29" t="s">
        <v>24</v>
      </c>
      <c r="B436" s="30">
        <f>IFERROR(AVERAGE(B432:B435),0)</f>
        <v>0</v>
      </c>
      <c r="C436" s="30">
        <f>IFERROR(AVERAGE(C432:C435),0)</f>
        <v>0</v>
      </c>
      <c r="D436" s="30">
        <f>IFERROR(AVERAGE(D432:D435),0)</f>
        <v>0</v>
      </c>
      <c r="E436" s="30">
        <f>IFERROR(AVERAGE(E432:E435),0)</f>
        <v>0</v>
      </c>
      <c r="F436" s="30">
        <f>IFERROR(AVERAGE(F432:F435),0)</f>
        <v>18</v>
      </c>
      <c r="G436" s="30">
        <f>SUM(AVERAGE(G432:G435))</f>
        <v>18</v>
      </c>
      <c r="H436" s="24">
        <f>AVERAGE(H432:H435)*0.2</f>
        <v>0</v>
      </c>
      <c r="I436" s="24">
        <f>AVERAGE(I432:I435)*0.4</f>
        <v>0</v>
      </c>
      <c r="J436" s="24">
        <f>AVERAGE(J432:J435)*0.6</f>
        <v>0</v>
      </c>
      <c r="K436" s="24">
        <f>AVERAGE(K432:K435)*0.8</f>
        <v>0</v>
      </c>
      <c r="L436" s="31">
        <f>AVERAGE(L432:L435)*1</f>
        <v>1</v>
      </c>
      <c r="M436" s="24">
        <f>SUM(H436:L436)</f>
        <v>1</v>
      </c>
    </row>
    <row r="437" spans="1:13" ht="15" customHeight="1" thickTop="1" thickBot="1">
      <c r="A437" s="32" t="s">
        <v>34</v>
      </c>
      <c r="B437" s="33"/>
      <c r="C437" s="33"/>
      <c r="D437" s="33"/>
      <c r="E437" s="33"/>
      <c r="F437" s="33"/>
      <c r="G437" s="34">
        <f t="shared" si="68"/>
        <v>0</v>
      </c>
      <c r="H437" s="35">
        <f>IFERROR(B437/$G$437,0)</f>
        <v>0</v>
      </c>
      <c r="I437" s="35">
        <f>IFERROR(C437/$G$437,0)</f>
        <v>0</v>
      </c>
      <c r="J437" s="35">
        <f>IFERROR(D437/$G$437,0)</f>
        <v>0</v>
      </c>
      <c r="K437" s="35">
        <f>IFERROR(E437/$G$437,0)</f>
        <v>0</v>
      </c>
      <c r="L437" s="35">
        <f>IFERROR(F437/$G$437,0)</f>
        <v>0</v>
      </c>
      <c r="M437" s="15" t="s">
        <v>14</v>
      </c>
    </row>
    <row r="438" spans="1:13" ht="15" customHeight="1" thickTop="1" thickBot="1">
      <c r="A438" s="182" t="s">
        <v>35</v>
      </c>
      <c r="B438" s="183"/>
      <c r="C438" s="183"/>
      <c r="D438" s="183"/>
      <c r="E438" s="183"/>
      <c r="F438" s="184"/>
      <c r="G438" s="36">
        <v>18</v>
      </c>
      <c r="H438" s="24" t="s">
        <v>14</v>
      </c>
      <c r="I438" s="24" t="s">
        <v>14</v>
      </c>
      <c r="J438" s="24" t="s">
        <v>14</v>
      </c>
      <c r="K438" s="24" t="s">
        <v>14</v>
      </c>
      <c r="L438" s="24" t="s">
        <v>14</v>
      </c>
      <c r="M438" s="24">
        <f>(M418+M425+M430+M436)/4</f>
        <v>1</v>
      </c>
    </row>
    <row r="439" spans="1:13" ht="15" customHeight="1" thickTop="1"/>
    <row r="440" spans="1:13" ht="15" customHeight="1" thickBot="1"/>
    <row r="441" spans="1:13" ht="15" customHeight="1" thickTop="1" thickBot="1">
      <c r="A441" s="2" t="s">
        <v>0</v>
      </c>
      <c r="B441" s="185" t="s">
        <v>47</v>
      </c>
      <c r="C441" s="186"/>
      <c r="D441" s="186"/>
      <c r="E441" s="186"/>
      <c r="F441" s="186"/>
      <c r="G441" s="187"/>
      <c r="H441" s="188"/>
      <c r="I441" s="189"/>
      <c r="J441" s="190"/>
      <c r="K441" s="3" t="s">
        <v>2</v>
      </c>
      <c r="L441" s="191">
        <v>45262</v>
      </c>
      <c r="M441" s="192"/>
    </row>
    <row r="442" spans="1:13" ht="15" customHeight="1">
      <c r="A442" s="173" t="s">
        <v>3</v>
      </c>
      <c r="B442" s="174"/>
      <c r="C442" s="174"/>
      <c r="D442" s="174"/>
      <c r="E442" s="174"/>
      <c r="F442" s="174"/>
      <c r="G442" s="175"/>
      <c r="H442" s="173"/>
      <c r="I442" s="174"/>
      <c r="J442" s="174"/>
      <c r="K442" s="174"/>
      <c r="L442" s="174"/>
      <c r="M442" s="175"/>
    </row>
    <row r="443" spans="1:13" ht="15" customHeight="1" thickBot="1">
      <c r="A443" s="176"/>
      <c r="B443" s="177"/>
      <c r="C443" s="177"/>
      <c r="D443" s="177"/>
      <c r="E443" s="177"/>
      <c r="F443" s="177"/>
      <c r="G443" s="178"/>
      <c r="H443" s="176"/>
      <c r="I443" s="177"/>
      <c r="J443" s="177"/>
      <c r="K443" s="177"/>
      <c r="L443" s="177"/>
      <c r="M443" s="178"/>
    </row>
    <row r="444" spans="1:13" ht="15" customHeight="1" thickBot="1">
      <c r="A444" s="4" t="s">
        <v>4</v>
      </c>
      <c r="B444" s="179" t="s">
        <v>5</v>
      </c>
      <c r="C444" s="180"/>
      <c r="D444" s="180"/>
      <c r="E444" s="180"/>
      <c r="F444" s="180"/>
      <c r="G444" s="181"/>
      <c r="H444" s="179" t="s">
        <v>5</v>
      </c>
      <c r="I444" s="180"/>
      <c r="J444" s="180"/>
      <c r="K444" s="180"/>
      <c r="L444" s="180"/>
      <c r="M444" s="181"/>
    </row>
    <row r="445" spans="1:13" ht="15" customHeight="1" thickTop="1" thickBot="1">
      <c r="A445" s="5" t="s">
        <v>6</v>
      </c>
      <c r="B445" s="6" t="s">
        <v>7</v>
      </c>
      <c r="C445" s="6" t="s">
        <v>8</v>
      </c>
      <c r="D445" s="6" t="s">
        <v>9</v>
      </c>
      <c r="E445" s="6" t="s">
        <v>10</v>
      </c>
      <c r="F445" s="6" t="s">
        <v>11</v>
      </c>
      <c r="G445" s="7" t="s">
        <v>12</v>
      </c>
      <c r="H445" s="8" t="s">
        <v>7</v>
      </c>
      <c r="I445" s="8" t="s">
        <v>8</v>
      </c>
      <c r="J445" s="8" t="s">
        <v>9</v>
      </c>
      <c r="K445" s="8" t="s">
        <v>10</v>
      </c>
      <c r="L445" s="8" t="s">
        <v>11</v>
      </c>
      <c r="M445" s="9" t="s">
        <v>12</v>
      </c>
    </row>
    <row r="446" spans="1:13" ht="15" customHeight="1" thickTop="1" thickBot="1">
      <c r="A446" s="10" t="s">
        <v>13</v>
      </c>
      <c r="B446" s="11"/>
      <c r="C446" s="11"/>
      <c r="D446" s="11"/>
      <c r="E446" s="11"/>
      <c r="F446" s="11">
        <v>25</v>
      </c>
      <c r="G446" s="12">
        <f>SUM(B446:F446)</f>
        <v>25</v>
      </c>
      <c r="H446" s="13">
        <f>IFERROR(B446/$G$446,0)</f>
        <v>0</v>
      </c>
      <c r="I446" s="13">
        <f t="shared" ref="I446:L448" si="70">IFERROR(C446/$G$446,0)</f>
        <v>0</v>
      </c>
      <c r="J446" s="13">
        <f t="shared" si="70"/>
        <v>0</v>
      </c>
      <c r="K446" s="13">
        <f t="shared" si="70"/>
        <v>0</v>
      </c>
      <c r="L446" s="13">
        <f>IFERROR(F446/$G$446,0)</f>
        <v>1</v>
      </c>
      <c r="M446" s="14" t="s">
        <v>14</v>
      </c>
    </row>
    <row r="447" spans="1:13" ht="15" customHeight="1" thickTop="1" thickBot="1">
      <c r="A447" s="10" t="s">
        <v>15</v>
      </c>
      <c r="B447" s="11"/>
      <c r="C447" s="11"/>
      <c r="D447" s="11"/>
      <c r="E447" s="11"/>
      <c r="F447" s="11">
        <v>25</v>
      </c>
      <c r="G447" s="12">
        <f>SUM(B447:F447)</f>
        <v>25</v>
      </c>
      <c r="H447" s="13">
        <f>IFERROR(B447/$G$446,0)</f>
        <v>0</v>
      </c>
      <c r="I447" s="13">
        <f t="shared" si="70"/>
        <v>0</v>
      </c>
      <c r="J447" s="13">
        <f t="shared" si="70"/>
        <v>0</v>
      </c>
      <c r="K447" s="13">
        <f t="shared" si="70"/>
        <v>0</v>
      </c>
      <c r="L447" s="13">
        <f t="shared" si="70"/>
        <v>1</v>
      </c>
      <c r="M447" s="15" t="s">
        <v>14</v>
      </c>
    </row>
    <row r="448" spans="1:13" ht="15" customHeight="1" thickTop="1" thickBot="1">
      <c r="A448" s="10" t="s">
        <v>16</v>
      </c>
      <c r="B448" s="11"/>
      <c r="C448" s="11"/>
      <c r="D448" s="11"/>
      <c r="E448" s="11"/>
      <c r="F448" s="11">
        <v>25</v>
      </c>
      <c r="G448" s="12">
        <f>SUM(B448:F448)</f>
        <v>25</v>
      </c>
      <c r="H448" s="13">
        <f>IFERROR(B448/$G$446,0)</f>
        <v>0</v>
      </c>
      <c r="I448" s="13">
        <f t="shared" si="70"/>
        <v>0</v>
      </c>
      <c r="J448" s="13">
        <f t="shared" si="70"/>
        <v>0</v>
      </c>
      <c r="K448" s="13">
        <f t="shared" si="70"/>
        <v>0</v>
      </c>
      <c r="L448" s="13">
        <f t="shared" si="70"/>
        <v>1</v>
      </c>
      <c r="M448" s="15" t="s">
        <v>14</v>
      </c>
    </row>
    <row r="449" spans="1:13" ht="15" customHeight="1" thickTop="1" thickBot="1">
      <c r="A449" s="16" t="s">
        <v>17</v>
      </c>
      <c r="B449" s="17">
        <f>IFERROR(AVERAGE(B446:B448),0)</f>
        <v>0</v>
      </c>
      <c r="C449" s="17">
        <f>IFERROR(AVERAGE(C446:C448),0)</f>
        <v>0</v>
      </c>
      <c r="D449" s="17">
        <f>IFERROR(AVERAGE(D446:D448),0)</f>
        <v>0</v>
      </c>
      <c r="E449" s="17">
        <f>IFERROR(AVERAGE(E446:E448),0)</f>
        <v>0</v>
      </c>
      <c r="F449" s="17">
        <f>IFERROR(AVERAGE(F446:F448),0)</f>
        <v>25</v>
      </c>
      <c r="G449" s="17">
        <f>SUM(AVERAGE(G446:G448))</f>
        <v>25</v>
      </c>
      <c r="H449" s="18">
        <f>AVERAGE(H446:H448)*0.2</f>
        <v>0</v>
      </c>
      <c r="I449" s="18">
        <f>AVERAGE(I446:I448)*0.4</f>
        <v>0</v>
      </c>
      <c r="J449" s="18">
        <f>AVERAGE(J446:J448)*0.6</f>
        <v>0</v>
      </c>
      <c r="K449" s="18">
        <f>AVERAGE(K446:K448)*0.8</f>
        <v>0</v>
      </c>
      <c r="L449" s="18">
        <f>AVERAGE(L446:L448)*1</f>
        <v>1</v>
      </c>
      <c r="M449" s="19">
        <f>SUM(H449:L449)</f>
        <v>1</v>
      </c>
    </row>
    <row r="450" spans="1:13" ht="15" customHeight="1" thickTop="1" thickBot="1">
      <c r="A450" s="20" t="s">
        <v>18</v>
      </c>
      <c r="B450" s="6" t="s">
        <v>7</v>
      </c>
      <c r="C450" s="6" t="s">
        <v>8</v>
      </c>
      <c r="D450" s="6" t="s">
        <v>9</v>
      </c>
      <c r="E450" s="6" t="s">
        <v>10</v>
      </c>
      <c r="F450" s="6" t="s">
        <v>11</v>
      </c>
      <c r="G450" s="7" t="s">
        <v>12</v>
      </c>
      <c r="H450" s="8" t="s">
        <v>7</v>
      </c>
      <c r="I450" s="8" t="s">
        <v>8</v>
      </c>
      <c r="J450" s="8" t="s">
        <v>9</v>
      </c>
      <c r="K450" s="8" t="s">
        <v>10</v>
      </c>
      <c r="L450" s="21" t="s">
        <v>11</v>
      </c>
      <c r="M450" s="7" t="s">
        <v>12</v>
      </c>
    </row>
    <row r="451" spans="1:13" ht="15" customHeight="1" thickTop="1" thickBot="1">
      <c r="A451" s="10" t="s">
        <v>19</v>
      </c>
      <c r="B451" s="11"/>
      <c r="C451" s="11"/>
      <c r="D451" s="11"/>
      <c r="E451" s="11"/>
      <c r="F451" s="11">
        <v>25</v>
      </c>
      <c r="G451" s="12">
        <f>SUM(B451:F451)</f>
        <v>25</v>
      </c>
      <c r="H451" s="13">
        <f t="shared" ref="H451:L455" si="71">IFERROR(B451/$G$451,0)</f>
        <v>0</v>
      </c>
      <c r="I451" s="13">
        <f t="shared" si="71"/>
        <v>0</v>
      </c>
      <c r="J451" s="13">
        <f t="shared" si="71"/>
        <v>0</v>
      </c>
      <c r="K451" s="13">
        <f t="shared" si="71"/>
        <v>0</v>
      </c>
      <c r="L451" s="13">
        <f t="shared" si="71"/>
        <v>1</v>
      </c>
      <c r="M451" s="15" t="s">
        <v>14</v>
      </c>
    </row>
    <row r="452" spans="1:13" ht="15" customHeight="1" thickTop="1" thickBot="1">
      <c r="A452" s="10" t="s">
        <v>20</v>
      </c>
      <c r="B452" s="11"/>
      <c r="C452" s="11"/>
      <c r="D452" s="11"/>
      <c r="E452" s="11"/>
      <c r="F452" s="11">
        <v>25</v>
      </c>
      <c r="G452" s="12">
        <f>SUM(B452:F452)</f>
        <v>25</v>
      </c>
      <c r="H452" s="13">
        <f t="shared" si="71"/>
        <v>0</v>
      </c>
      <c r="I452" s="13">
        <f t="shared" si="71"/>
        <v>0</v>
      </c>
      <c r="J452" s="13">
        <f t="shared" si="71"/>
        <v>0</v>
      </c>
      <c r="K452" s="13">
        <f t="shared" si="71"/>
        <v>0</v>
      </c>
      <c r="L452" s="13">
        <f t="shared" si="71"/>
        <v>1</v>
      </c>
      <c r="M452" s="15" t="s">
        <v>14</v>
      </c>
    </row>
    <row r="453" spans="1:13" ht="15" customHeight="1" thickTop="1" thickBot="1">
      <c r="A453" s="10" t="s">
        <v>21</v>
      </c>
      <c r="B453" s="11"/>
      <c r="C453" s="11"/>
      <c r="D453" s="11"/>
      <c r="E453" s="11"/>
      <c r="F453" s="11">
        <v>25</v>
      </c>
      <c r="G453" s="12">
        <f>SUM(B453:F453)</f>
        <v>25</v>
      </c>
      <c r="H453" s="13">
        <f t="shared" si="71"/>
        <v>0</v>
      </c>
      <c r="I453" s="13">
        <f t="shared" si="71"/>
        <v>0</v>
      </c>
      <c r="J453" s="13">
        <f t="shared" si="71"/>
        <v>0</v>
      </c>
      <c r="K453" s="13">
        <f t="shared" si="71"/>
        <v>0</v>
      </c>
      <c r="L453" s="13">
        <f t="shared" si="71"/>
        <v>1</v>
      </c>
      <c r="M453" s="15" t="s">
        <v>14</v>
      </c>
    </row>
    <row r="454" spans="1:13" ht="15" customHeight="1" thickTop="1" thickBot="1">
      <c r="A454" s="10" t="s">
        <v>22</v>
      </c>
      <c r="B454" s="11"/>
      <c r="C454" s="11"/>
      <c r="D454" s="11"/>
      <c r="E454" s="11"/>
      <c r="F454" s="11">
        <v>25</v>
      </c>
      <c r="G454" s="12">
        <f>SUM(B454:F454)</f>
        <v>25</v>
      </c>
      <c r="H454" s="13">
        <f t="shared" si="71"/>
        <v>0</v>
      </c>
      <c r="I454" s="13">
        <f t="shared" si="71"/>
        <v>0</v>
      </c>
      <c r="J454" s="13">
        <f t="shared" si="71"/>
        <v>0</v>
      </c>
      <c r="K454" s="13">
        <f t="shared" si="71"/>
        <v>0</v>
      </c>
      <c r="L454" s="13">
        <f t="shared" si="71"/>
        <v>1</v>
      </c>
      <c r="M454" s="15" t="s">
        <v>14</v>
      </c>
    </row>
    <row r="455" spans="1:13" ht="15" customHeight="1" thickTop="1" thickBot="1">
      <c r="A455" s="10" t="s">
        <v>23</v>
      </c>
      <c r="B455" s="11"/>
      <c r="C455" s="11"/>
      <c r="D455" s="11"/>
      <c r="E455" s="11"/>
      <c r="F455" s="11">
        <v>25</v>
      </c>
      <c r="G455" s="12">
        <f>SUM(B455:F455)</f>
        <v>25</v>
      </c>
      <c r="H455" s="13">
        <f t="shared" si="71"/>
        <v>0</v>
      </c>
      <c r="I455" s="13">
        <f t="shared" si="71"/>
        <v>0</v>
      </c>
      <c r="J455" s="13">
        <f t="shared" si="71"/>
        <v>0</v>
      </c>
      <c r="K455" s="13">
        <f t="shared" si="71"/>
        <v>0</v>
      </c>
      <c r="L455" s="13">
        <f t="shared" si="71"/>
        <v>1</v>
      </c>
      <c r="M455" s="15"/>
    </row>
    <row r="456" spans="1:13" ht="15" customHeight="1" thickTop="1" thickBot="1">
      <c r="A456" s="16" t="s">
        <v>24</v>
      </c>
      <c r="B456" s="17">
        <f>IFERROR(AVERAGE(B451:B455),0)</f>
        <v>0</v>
      </c>
      <c r="C456" s="17">
        <f>IFERROR(AVERAGE(C451:C455),0)</f>
        <v>0</v>
      </c>
      <c r="D456" s="17">
        <f>IFERROR(AVERAGE(D451:D455),0)</f>
        <v>0</v>
      </c>
      <c r="E456" s="17">
        <f>IFERROR(AVERAGE(E451:E455),0)</f>
        <v>0</v>
      </c>
      <c r="F456" s="17">
        <f>IFERROR(AVERAGE(F451:F455),0)</f>
        <v>25</v>
      </c>
      <c r="G456" s="17">
        <f>SUM(AVERAGE(G451:G455))</f>
        <v>25</v>
      </c>
      <c r="H456" s="19">
        <f>AVERAGE(H451:H455)*0.2</f>
        <v>0</v>
      </c>
      <c r="I456" s="19">
        <f>AVERAGE(I451:I455)*0.4</f>
        <v>0</v>
      </c>
      <c r="J456" s="19">
        <f>AVERAGE(J451:J455)*0.6</f>
        <v>0</v>
      </c>
      <c r="K456" s="19">
        <f>AVERAGE(K451:K455)*0.8</f>
        <v>0</v>
      </c>
      <c r="L456" s="22">
        <f>AVERAGE(L451:L455)*1</f>
        <v>1</v>
      </c>
      <c r="M456" s="19">
        <f>SUM(H456:L456)</f>
        <v>1</v>
      </c>
    </row>
    <row r="457" spans="1:13" ht="15" customHeight="1" thickTop="1" thickBot="1">
      <c r="A457" s="20" t="s">
        <v>25</v>
      </c>
      <c r="B457" s="6" t="s">
        <v>7</v>
      </c>
      <c r="C457" s="6" t="s">
        <v>8</v>
      </c>
      <c r="D457" s="6" t="s">
        <v>9</v>
      </c>
      <c r="E457" s="6" t="s">
        <v>10</v>
      </c>
      <c r="F457" s="6" t="s">
        <v>11</v>
      </c>
      <c r="G457" s="7" t="s">
        <v>12</v>
      </c>
      <c r="H457" s="8" t="s">
        <v>7</v>
      </c>
      <c r="I457" s="8" t="s">
        <v>8</v>
      </c>
      <c r="J457" s="8" t="s">
        <v>9</v>
      </c>
      <c r="K457" s="8" t="s">
        <v>10</v>
      </c>
      <c r="L457" s="21" t="s">
        <v>11</v>
      </c>
      <c r="M457" s="7" t="s">
        <v>12</v>
      </c>
    </row>
    <row r="458" spans="1:13" ht="15" customHeight="1" thickTop="1" thickBot="1">
      <c r="A458" s="10" t="s">
        <v>26</v>
      </c>
      <c r="B458" s="11"/>
      <c r="C458" s="11"/>
      <c r="D458" s="11"/>
      <c r="E458" s="11"/>
      <c r="F458" s="11">
        <v>25</v>
      </c>
      <c r="G458" s="12">
        <f>SUM(B458:F458)</f>
        <v>25</v>
      </c>
      <c r="H458" s="13">
        <f>IFERROR(B458/$G$458,0)</f>
        <v>0</v>
      </c>
      <c r="I458" s="13">
        <f t="shared" ref="I458:L460" si="72">IFERROR(C458/$G$458,0)</f>
        <v>0</v>
      </c>
      <c r="J458" s="13">
        <f t="shared" si="72"/>
        <v>0</v>
      </c>
      <c r="K458" s="13">
        <f t="shared" si="72"/>
        <v>0</v>
      </c>
      <c r="L458" s="13">
        <f t="shared" si="72"/>
        <v>1</v>
      </c>
      <c r="M458" s="15" t="s">
        <v>14</v>
      </c>
    </row>
    <row r="459" spans="1:13" ht="15" customHeight="1" thickTop="1" thickBot="1">
      <c r="A459" s="10" t="s">
        <v>27</v>
      </c>
      <c r="B459" s="11"/>
      <c r="C459" s="11"/>
      <c r="D459" s="11"/>
      <c r="E459" s="11"/>
      <c r="F459" s="11">
        <v>25</v>
      </c>
      <c r="G459" s="12">
        <f>SUM(B459:F459)</f>
        <v>25</v>
      </c>
      <c r="H459" s="13">
        <f>IFERROR(B459/$G$458,0)</f>
        <v>0</v>
      </c>
      <c r="I459" s="13">
        <f t="shared" si="72"/>
        <v>0</v>
      </c>
      <c r="J459" s="13">
        <f t="shared" si="72"/>
        <v>0</v>
      </c>
      <c r="K459" s="13">
        <f t="shared" si="72"/>
        <v>0</v>
      </c>
      <c r="L459" s="13">
        <f t="shared" si="72"/>
        <v>1</v>
      </c>
      <c r="M459" s="15" t="s">
        <v>14</v>
      </c>
    </row>
    <row r="460" spans="1:13" ht="15" customHeight="1" thickTop="1" thickBot="1">
      <c r="A460" s="10" t="s">
        <v>28</v>
      </c>
      <c r="B460" s="11"/>
      <c r="C460" s="11"/>
      <c r="D460" s="11"/>
      <c r="E460" s="11"/>
      <c r="F460" s="11">
        <v>25</v>
      </c>
      <c r="G460" s="12">
        <f>SUM(B460:F460)</f>
        <v>25</v>
      </c>
      <c r="H460" s="13">
        <f>IFERROR(B460/$G$458,0)</f>
        <v>0</v>
      </c>
      <c r="I460" s="13">
        <f t="shared" si="72"/>
        <v>0</v>
      </c>
      <c r="J460" s="13">
        <f t="shared" si="72"/>
        <v>0</v>
      </c>
      <c r="K460" s="13">
        <f t="shared" si="72"/>
        <v>0</v>
      </c>
      <c r="L460" s="13">
        <f t="shared" si="72"/>
        <v>1</v>
      </c>
      <c r="M460" s="15" t="s">
        <v>14</v>
      </c>
    </row>
    <row r="461" spans="1:13" ht="15" customHeight="1" thickTop="1" thickBot="1">
      <c r="A461" s="16" t="s">
        <v>24</v>
      </c>
      <c r="B461" s="17">
        <f>IFERROR(AVERAGE(B458:B460),0)</f>
        <v>0</v>
      </c>
      <c r="C461" s="17">
        <f>IFERROR(AVERAGE(C458:C460),0)</f>
        <v>0</v>
      </c>
      <c r="D461" s="23">
        <f>IFERROR(AVERAGE(D458:D460),0)</f>
        <v>0</v>
      </c>
      <c r="E461" s="23">
        <f>IFERROR(AVERAGE(E458:E460),0)</f>
        <v>0</v>
      </c>
      <c r="F461" s="23">
        <f>IFERROR(AVERAGE(F458:F460),0)</f>
        <v>25</v>
      </c>
      <c r="G461" s="23">
        <f>SUM(AVERAGE(G458:G460))</f>
        <v>25</v>
      </c>
      <c r="H461" s="19">
        <f>AVERAGE(H458:H460)*0.2</f>
        <v>0</v>
      </c>
      <c r="I461" s="19">
        <f>AVERAGE(I458:I460)*0.4</f>
        <v>0</v>
      </c>
      <c r="J461" s="19">
        <f>AVERAGE(J458:J460)*0.6</f>
        <v>0</v>
      </c>
      <c r="K461" s="19">
        <f>AVERAGE(K458:K460)*0.8</f>
        <v>0</v>
      </c>
      <c r="L461" s="22">
        <f>AVERAGE(L458:L460)*1</f>
        <v>1</v>
      </c>
      <c r="M461" s="24">
        <f>SUM(H461:L461)</f>
        <v>1</v>
      </c>
    </row>
    <row r="462" spans="1:13" ht="15" customHeight="1" thickTop="1" thickBot="1">
      <c r="A462" s="5" t="s">
        <v>29</v>
      </c>
      <c r="B462" s="6" t="s">
        <v>7</v>
      </c>
      <c r="C462" s="6" t="s">
        <v>8</v>
      </c>
      <c r="D462" s="6" t="s">
        <v>9</v>
      </c>
      <c r="E462" s="6" t="s">
        <v>10</v>
      </c>
      <c r="F462" s="6" t="s">
        <v>11</v>
      </c>
      <c r="G462" s="7" t="s">
        <v>12</v>
      </c>
      <c r="H462" s="8" t="s">
        <v>7</v>
      </c>
      <c r="I462" s="8" t="s">
        <v>8</v>
      </c>
      <c r="J462" s="8" t="s">
        <v>9</v>
      </c>
      <c r="K462" s="8" t="s">
        <v>10</v>
      </c>
      <c r="L462" s="21" t="s">
        <v>11</v>
      </c>
      <c r="M462" s="7" t="s">
        <v>12</v>
      </c>
    </row>
    <row r="463" spans="1:13" ht="15" customHeight="1" thickTop="1" thickBot="1">
      <c r="A463" s="25" t="s">
        <v>30</v>
      </c>
      <c r="B463" s="26"/>
      <c r="C463" s="26"/>
      <c r="D463" s="26"/>
      <c r="E463" s="11"/>
      <c r="F463" s="11">
        <v>25</v>
      </c>
      <c r="G463" s="27">
        <f t="shared" ref="G463:G468" si="73">SUM(B463:F463)</f>
        <v>25</v>
      </c>
      <c r="H463" s="28">
        <f>IFERROR(B463/$G$463,0)</f>
        <v>0</v>
      </c>
      <c r="I463" s="28">
        <f t="shared" ref="I463:L466" si="74">IFERROR(C463/$G$463,0)</f>
        <v>0</v>
      </c>
      <c r="J463" s="28">
        <f t="shared" si="74"/>
        <v>0</v>
      </c>
      <c r="K463" s="28">
        <f t="shared" si="74"/>
        <v>0</v>
      </c>
      <c r="L463" s="28">
        <f t="shared" si="74"/>
        <v>1</v>
      </c>
      <c r="M463" s="15" t="s">
        <v>14</v>
      </c>
    </row>
    <row r="464" spans="1:13" ht="15" customHeight="1" thickTop="1" thickBot="1">
      <c r="A464" s="25" t="s">
        <v>31</v>
      </c>
      <c r="B464" s="26"/>
      <c r="C464" s="26"/>
      <c r="D464" s="26"/>
      <c r="E464" s="11"/>
      <c r="F464" s="11">
        <v>25</v>
      </c>
      <c r="G464" s="27">
        <f t="shared" si="73"/>
        <v>25</v>
      </c>
      <c r="H464" s="28">
        <f>IFERROR(B464/$G$463,0)</f>
        <v>0</v>
      </c>
      <c r="I464" s="28">
        <f t="shared" si="74"/>
        <v>0</v>
      </c>
      <c r="J464" s="28">
        <f t="shared" si="74"/>
        <v>0</v>
      </c>
      <c r="K464" s="28">
        <f t="shared" si="74"/>
        <v>0</v>
      </c>
      <c r="L464" s="28">
        <f t="shared" si="74"/>
        <v>1</v>
      </c>
      <c r="M464" s="15" t="s">
        <v>14</v>
      </c>
    </row>
    <row r="465" spans="1:13" ht="15" customHeight="1" thickTop="1" thickBot="1">
      <c r="A465" s="25" t="s">
        <v>32</v>
      </c>
      <c r="B465" s="26"/>
      <c r="C465" s="26"/>
      <c r="D465" s="26"/>
      <c r="E465" s="11"/>
      <c r="F465" s="11">
        <v>25</v>
      </c>
      <c r="G465" s="27">
        <f t="shared" si="73"/>
        <v>25</v>
      </c>
      <c r="H465" s="28">
        <f>IFERROR(B465/$G$463,0)</f>
        <v>0</v>
      </c>
      <c r="I465" s="28">
        <f t="shared" si="74"/>
        <v>0</v>
      </c>
      <c r="J465" s="28">
        <f t="shared" si="74"/>
        <v>0</v>
      </c>
      <c r="K465" s="28">
        <f t="shared" si="74"/>
        <v>0</v>
      </c>
      <c r="L465" s="28">
        <f t="shared" si="74"/>
        <v>1</v>
      </c>
      <c r="M465" s="15" t="s">
        <v>14</v>
      </c>
    </row>
    <row r="466" spans="1:13" ht="15" customHeight="1" thickTop="1" thickBot="1">
      <c r="A466" s="25" t="s">
        <v>33</v>
      </c>
      <c r="B466" s="26"/>
      <c r="C466" s="26"/>
      <c r="D466" s="26"/>
      <c r="E466" s="11"/>
      <c r="F466" s="11">
        <v>25</v>
      </c>
      <c r="G466" s="27">
        <f t="shared" si="73"/>
        <v>25</v>
      </c>
      <c r="H466" s="28">
        <f>IFERROR(B466/$G$463,0)</f>
        <v>0</v>
      </c>
      <c r="I466" s="28">
        <f t="shared" si="74"/>
        <v>0</v>
      </c>
      <c r="J466" s="28">
        <f t="shared" si="74"/>
        <v>0</v>
      </c>
      <c r="K466" s="28">
        <f t="shared" si="74"/>
        <v>0</v>
      </c>
      <c r="L466" s="28">
        <f t="shared" si="74"/>
        <v>1</v>
      </c>
      <c r="M466" s="15" t="s">
        <v>14</v>
      </c>
    </row>
    <row r="467" spans="1:13" ht="15" customHeight="1" thickTop="1" thickBot="1">
      <c r="A467" s="29" t="s">
        <v>24</v>
      </c>
      <c r="B467" s="30">
        <f>IFERROR(AVERAGE(B463:B466),0)</f>
        <v>0</v>
      </c>
      <c r="C467" s="30">
        <f>IFERROR(AVERAGE(C463:C466),0)</f>
        <v>0</v>
      </c>
      <c r="D467" s="30">
        <f>IFERROR(AVERAGE(D463:D466),0)</f>
        <v>0</v>
      </c>
      <c r="E467" s="30">
        <f>IFERROR(AVERAGE(E463:E466),0)</f>
        <v>0</v>
      </c>
      <c r="F467" s="30">
        <f>IFERROR(AVERAGE(F463:F466),0)</f>
        <v>25</v>
      </c>
      <c r="G467" s="30">
        <f>SUM(AVERAGE(G463:G466))</f>
        <v>25</v>
      </c>
      <c r="H467" s="24">
        <f>AVERAGE(H463:H466)*0.2</f>
        <v>0</v>
      </c>
      <c r="I467" s="24">
        <f>AVERAGE(I463:I466)*0.4</f>
        <v>0</v>
      </c>
      <c r="J467" s="24">
        <f>AVERAGE(J463:J466)*0.6</f>
        <v>0</v>
      </c>
      <c r="K467" s="24">
        <f>AVERAGE(K463:K466)*0.8</f>
        <v>0</v>
      </c>
      <c r="L467" s="31">
        <f>AVERAGE(L463:L466)*1</f>
        <v>1</v>
      </c>
      <c r="M467" s="24">
        <f>SUM(H467:L467)</f>
        <v>1</v>
      </c>
    </row>
    <row r="468" spans="1:13" ht="15" customHeight="1" thickTop="1" thickBot="1">
      <c r="A468" s="32" t="s">
        <v>34</v>
      </c>
      <c r="B468" s="33"/>
      <c r="C468" s="33"/>
      <c r="D468" s="33"/>
      <c r="E468" s="33"/>
      <c r="F468" s="33"/>
      <c r="G468" s="34">
        <f t="shared" si="73"/>
        <v>0</v>
      </c>
      <c r="H468" s="35">
        <f>IFERROR(B468/$G$468,0)</f>
        <v>0</v>
      </c>
      <c r="I468" s="35">
        <f>IFERROR(C468/$G$468,0)</f>
        <v>0</v>
      </c>
      <c r="J468" s="35">
        <f>IFERROR(D468/$G$468,0)</f>
        <v>0</v>
      </c>
      <c r="K468" s="35">
        <f>IFERROR(E468/$G$468,0)</f>
        <v>0</v>
      </c>
      <c r="L468" s="35">
        <f>IFERROR(F468/$G$468,0)</f>
        <v>0</v>
      </c>
      <c r="M468" s="15" t="s">
        <v>14</v>
      </c>
    </row>
    <row r="469" spans="1:13" ht="15" customHeight="1" thickTop="1" thickBot="1">
      <c r="A469" s="182" t="s">
        <v>35</v>
      </c>
      <c r="B469" s="183"/>
      <c r="C469" s="183"/>
      <c r="D469" s="183"/>
      <c r="E469" s="183"/>
      <c r="F469" s="184"/>
      <c r="G469" s="36">
        <v>25</v>
      </c>
      <c r="H469" s="24" t="s">
        <v>14</v>
      </c>
      <c r="I469" s="24" t="s">
        <v>14</v>
      </c>
      <c r="J469" s="24" t="s">
        <v>14</v>
      </c>
      <c r="K469" s="24" t="s">
        <v>14</v>
      </c>
      <c r="L469" s="24" t="s">
        <v>14</v>
      </c>
      <c r="M469" s="24">
        <f>(M449+M456+M461+M467)/4</f>
        <v>1</v>
      </c>
    </row>
    <row r="470" spans="1:13" ht="15" customHeight="1" thickTop="1"/>
    <row r="471" spans="1:13" ht="15" customHeight="1" thickBot="1"/>
    <row r="472" spans="1:13" ht="15" customHeight="1" thickTop="1" thickBot="1">
      <c r="A472" s="2" t="s">
        <v>0</v>
      </c>
      <c r="B472" s="185" t="s">
        <v>48</v>
      </c>
      <c r="C472" s="186"/>
      <c r="D472" s="186"/>
      <c r="E472" s="186"/>
      <c r="F472" s="186"/>
      <c r="G472" s="187"/>
      <c r="H472" s="188"/>
      <c r="I472" s="189"/>
      <c r="J472" s="190"/>
      <c r="K472" s="3" t="s">
        <v>2</v>
      </c>
      <c r="L472" s="191">
        <v>45248</v>
      </c>
      <c r="M472" s="192"/>
    </row>
    <row r="473" spans="1:13" ht="15" customHeight="1">
      <c r="A473" s="173" t="s">
        <v>3</v>
      </c>
      <c r="B473" s="174"/>
      <c r="C473" s="174"/>
      <c r="D473" s="174"/>
      <c r="E473" s="174"/>
      <c r="F473" s="174"/>
      <c r="G473" s="175"/>
      <c r="H473" s="173"/>
      <c r="I473" s="174"/>
      <c r="J473" s="174"/>
      <c r="K473" s="174"/>
      <c r="L473" s="174"/>
      <c r="M473" s="175"/>
    </row>
    <row r="474" spans="1:13" ht="15" customHeight="1" thickBot="1">
      <c r="A474" s="176"/>
      <c r="B474" s="177"/>
      <c r="C474" s="177"/>
      <c r="D474" s="177"/>
      <c r="E474" s="177"/>
      <c r="F474" s="177"/>
      <c r="G474" s="178"/>
      <c r="H474" s="176"/>
      <c r="I474" s="177"/>
      <c r="J474" s="177"/>
      <c r="K474" s="177"/>
      <c r="L474" s="177"/>
      <c r="M474" s="178"/>
    </row>
    <row r="475" spans="1:13" ht="15" customHeight="1" thickBot="1">
      <c r="A475" s="4" t="s">
        <v>4</v>
      </c>
      <c r="B475" s="179" t="s">
        <v>5</v>
      </c>
      <c r="C475" s="180"/>
      <c r="D475" s="180"/>
      <c r="E475" s="180"/>
      <c r="F475" s="180"/>
      <c r="G475" s="181"/>
      <c r="H475" s="179" t="s">
        <v>5</v>
      </c>
      <c r="I475" s="180"/>
      <c r="J475" s="180"/>
      <c r="K475" s="180"/>
      <c r="L475" s="180"/>
      <c r="M475" s="181"/>
    </row>
    <row r="476" spans="1:13" ht="15" customHeight="1" thickTop="1" thickBot="1">
      <c r="A476" s="5" t="s">
        <v>6</v>
      </c>
      <c r="B476" s="6" t="s">
        <v>7</v>
      </c>
      <c r="C476" s="6" t="s">
        <v>8</v>
      </c>
      <c r="D476" s="6" t="s">
        <v>9</v>
      </c>
      <c r="E476" s="6" t="s">
        <v>10</v>
      </c>
      <c r="F476" s="6" t="s">
        <v>11</v>
      </c>
      <c r="G476" s="7" t="s">
        <v>12</v>
      </c>
      <c r="H476" s="8" t="s">
        <v>7</v>
      </c>
      <c r="I476" s="8" t="s">
        <v>8</v>
      </c>
      <c r="J476" s="8" t="s">
        <v>9</v>
      </c>
      <c r="K476" s="8" t="s">
        <v>10</v>
      </c>
      <c r="L476" s="8" t="s">
        <v>11</v>
      </c>
      <c r="M476" s="9" t="s">
        <v>12</v>
      </c>
    </row>
    <row r="477" spans="1:13" ht="15" customHeight="1" thickTop="1" thickBot="1">
      <c r="A477" s="10" t="s">
        <v>13</v>
      </c>
      <c r="B477" s="11"/>
      <c r="C477" s="11"/>
      <c r="D477" s="11"/>
      <c r="E477" s="11"/>
      <c r="F477" s="11">
        <v>25</v>
      </c>
      <c r="G477" s="12">
        <f>SUM(B477:F477)</f>
        <v>25</v>
      </c>
      <c r="H477" s="13">
        <f>IFERROR(B477/$G$477,0)</f>
        <v>0</v>
      </c>
      <c r="I477" s="13">
        <f t="shared" ref="I477:L479" si="75">IFERROR(C477/$G$477,0)</f>
        <v>0</v>
      </c>
      <c r="J477" s="13">
        <f t="shared" si="75"/>
        <v>0</v>
      </c>
      <c r="K477" s="13">
        <f t="shared" si="75"/>
        <v>0</v>
      </c>
      <c r="L477" s="13">
        <f>IFERROR(F477/$G$477,0)</f>
        <v>1</v>
      </c>
      <c r="M477" s="14" t="s">
        <v>14</v>
      </c>
    </row>
    <row r="478" spans="1:13" ht="15" customHeight="1" thickTop="1" thickBot="1">
      <c r="A478" s="10" t="s">
        <v>15</v>
      </c>
      <c r="B478" s="11"/>
      <c r="C478" s="11"/>
      <c r="D478" s="11"/>
      <c r="E478" s="11"/>
      <c r="F478" s="11">
        <v>25</v>
      </c>
      <c r="G478" s="12">
        <f>SUM(B478:F478)</f>
        <v>25</v>
      </c>
      <c r="H478" s="13">
        <f>IFERROR(B478/$G$477,0)</f>
        <v>0</v>
      </c>
      <c r="I478" s="13">
        <f t="shared" si="75"/>
        <v>0</v>
      </c>
      <c r="J478" s="13">
        <f t="shared" si="75"/>
        <v>0</v>
      </c>
      <c r="K478" s="13">
        <f t="shared" si="75"/>
        <v>0</v>
      </c>
      <c r="L478" s="13">
        <f t="shared" si="75"/>
        <v>1</v>
      </c>
      <c r="M478" s="15" t="s">
        <v>14</v>
      </c>
    </row>
    <row r="479" spans="1:13" ht="15" customHeight="1" thickTop="1" thickBot="1">
      <c r="A479" s="10" t="s">
        <v>16</v>
      </c>
      <c r="B479" s="11"/>
      <c r="C479" s="11"/>
      <c r="D479" s="11"/>
      <c r="E479" s="11"/>
      <c r="F479" s="11">
        <v>25</v>
      </c>
      <c r="G479" s="12">
        <f>SUM(B479:F479)</f>
        <v>25</v>
      </c>
      <c r="H479" s="13">
        <f>IFERROR(B479/$G$477,0)</f>
        <v>0</v>
      </c>
      <c r="I479" s="13">
        <f t="shared" si="75"/>
        <v>0</v>
      </c>
      <c r="J479" s="13">
        <f t="shared" si="75"/>
        <v>0</v>
      </c>
      <c r="K479" s="13">
        <f t="shared" si="75"/>
        <v>0</v>
      </c>
      <c r="L479" s="13">
        <f t="shared" si="75"/>
        <v>1</v>
      </c>
      <c r="M479" s="15" t="s">
        <v>14</v>
      </c>
    </row>
    <row r="480" spans="1:13" ht="15" customHeight="1" thickTop="1" thickBot="1">
      <c r="A480" s="16" t="s">
        <v>17</v>
      </c>
      <c r="B480" s="17">
        <f>IFERROR(AVERAGE(B477:B479),0)</f>
        <v>0</v>
      </c>
      <c r="C480" s="17">
        <f>IFERROR(AVERAGE(C477:C479),0)</f>
        <v>0</v>
      </c>
      <c r="D480" s="17">
        <f>IFERROR(AVERAGE(D477:D479),0)</f>
        <v>0</v>
      </c>
      <c r="E480" s="17">
        <f>IFERROR(AVERAGE(E477:E479),0)</f>
        <v>0</v>
      </c>
      <c r="F480" s="17">
        <f>IFERROR(AVERAGE(F477:F479),0)</f>
        <v>25</v>
      </c>
      <c r="G480" s="17">
        <f>SUM(AVERAGE(G477:G479))</f>
        <v>25</v>
      </c>
      <c r="H480" s="18">
        <f>AVERAGE(H477:H479)*0.2</f>
        <v>0</v>
      </c>
      <c r="I480" s="18">
        <f>AVERAGE(I477:I479)*0.4</f>
        <v>0</v>
      </c>
      <c r="J480" s="18">
        <f>AVERAGE(J477:J479)*0.6</f>
        <v>0</v>
      </c>
      <c r="K480" s="18">
        <f>AVERAGE(K477:K479)*0.8</f>
        <v>0</v>
      </c>
      <c r="L480" s="18">
        <f>AVERAGE(L477:L479)*1</f>
        <v>1</v>
      </c>
      <c r="M480" s="19">
        <f>SUM(H480:L480)</f>
        <v>1</v>
      </c>
    </row>
    <row r="481" spans="1:13" ht="15" customHeight="1" thickTop="1" thickBot="1">
      <c r="A481" s="20" t="s">
        <v>18</v>
      </c>
      <c r="B481" s="6" t="s">
        <v>7</v>
      </c>
      <c r="C481" s="6" t="s">
        <v>8</v>
      </c>
      <c r="D481" s="6" t="s">
        <v>9</v>
      </c>
      <c r="E481" s="6" t="s">
        <v>10</v>
      </c>
      <c r="F481" s="6" t="s">
        <v>11</v>
      </c>
      <c r="G481" s="7" t="s">
        <v>12</v>
      </c>
      <c r="H481" s="8" t="s">
        <v>7</v>
      </c>
      <c r="I481" s="8" t="s">
        <v>8</v>
      </c>
      <c r="J481" s="8" t="s">
        <v>9</v>
      </c>
      <c r="K481" s="8" t="s">
        <v>10</v>
      </c>
      <c r="L481" s="21" t="s">
        <v>11</v>
      </c>
      <c r="M481" s="7" t="s">
        <v>12</v>
      </c>
    </row>
    <row r="482" spans="1:13" ht="15" customHeight="1" thickTop="1" thickBot="1">
      <c r="A482" s="10" t="s">
        <v>19</v>
      </c>
      <c r="B482" s="11"/>
      <c r="C482" s="11"/>
      <c r="D482" s="11"/>
      <c r="E482" s="11"/>
      <c r="F482" s="11">
        <v>25</v>
      </c>
      <c r="G482" s="12">
        <f>SUM(B482:F482)</f>
        <v>25</v>
      </c>
      <c r="H482" s="13">
        <f t="shared" ref="H482:L486" si="76">IFERROR(B482/$G$482,0)</f>
        <v>0</v>
      </c>
      <c r="I482" s="13">
        <f t="shared" si="76"/>
        <v>0</v>
      </c>
      <c r="J482" s="13">
        <f t="shared" si="76"/>
        <v>0</v>
      </c>
      <c r="K482" s="13">
        <f t="shared" si="76"/>
        <v>0</v>
      </c>
      <c r="L482" s="13">
        <f t="shared" si="76"/>
        <v>1</v>
      </c>
      <c r="M482" s="15" t="s">
        <v>14</v>
      </c>
    </row>
    <row r="483" spans="1:13" ht="15" customHeight="1" thickTop="1" thickBot="1">
      <c r="A483" s="10" t="s">
        <v>20</v>
      </c>
      <c r="B483" s="11"/>
      <c r="C483" s="11"/>
      <c r="D483" s="11"/>
      <c r="E483" s="11"/>
      <c r="F483" s="11">
        <v>25</v>
      </c>
      <c r="G483" s="12">
        <f>SUM(B483:F483)</f>
        <v>25</v>
      </c>
      <c r="H483" s="13">
        <f t="shared" si="76"/>
        <v>0</v>
      </c>
      <c r="I483" s="13">
        <f t="shared" si="76"/>
        <v>0</v>
      </c>
      <c r="J483" s="13">
        <f t="shared" si="76"/>
        <v>0</v>
      </c>
      <c r="K483" s="13">
        <f t="shared" si="76"/>
        <v>0</v>
      </c>
      <c r="L483" s="13">
        <f t="shared" si="76"/>
        <v>1</v>
      </c>
      <c r="M483" s="15" t="s">
        <v>14</v>
      </c>
    </row>
    <row r="484" spans="1:13" ht="15" customHeight="1" thickTop="1" thickBot="1">
      <c r="A484" s="10" t="s">
        <v>21</v>
      </c>
      <c r="B484" s="11"/>
      <c r="C484" s="11"/>
      <c r="D484" s="11"/>
      <c r="E484" s="11"/>
      <c r="F484" s="11">
        <v>25</v>
      </c>
      <c r="G484" s="12">
        <f>SUM(B484:F484)</f>
        <v>25</v>
      </c>
      <c r="H484" s="13">
        <f t="shared" si="76"/>
        <v>0</v>
      </c>
      <c r="I484" s="13">
        <f t="shared" si="76"/>
        <v>0</v>
      </c>
      <c r="J484" s="13">
        <f t="shared" si="76"/>
        <v>0</v>
      </c>
      <c r="K484" s="13">
        <f t="shared" si="76"/>
        <v>0</v>
      </c>
      <c r="L484" s="13">
        <f t="shared" si="76"/>
        <v>1</v>
      </c>
      <c r="M484" s="15" t="s">
        <v>14</v>
      </c>
    </row>
    <row r="485" spans="1:13" ht="15" customHeight="1" thickTop="1" thickBot="1">
      <c r="A485" s="10" t="s">
        <v>22</v>
      </c>
      <c r="B485" s="11"/>
      <c r="C485" s="11"/>
      <c r="D485" s="11"/>
      <c r="E485" s="11"/>
      <c r="F485" s="11">
        <v>25</v>
      </c>
      <c r="G485" s="12">
        <f>SUM(B485:F485)</f>
        <v>25</v>
      </c>
      <c r="H485" s="13">
        <f t="shared" si="76"/>
        <v>0</v>
      </c>
      <c r="I485" s="13">
        <f t="shared" si="76"/>
        <v>0</v>
      </c>
      <c r="J485" s="13">
        <f t="shared" si="76"/>
        <v>0</v>
      </c>
      <c r="K485" s="13">
        <f t="shared" si="76"/>
        <v>0</v>
      </c>
      <c r="L485" s="13">
        <f t="shared" si="76"/>
        <v>1</v>
      </c>
      <c r="M485" s="15" t="s">
        <v>14</v>
      </c>
    </row>
    <row r="486" spans="1:13" ht="15" customHeight="1" thickTop="1" thickBot="1">
      <c r="A486" s="10" t="s">
        <v>23</v>
      </c>
      <c r="B486" s="11"/>
      <c r="C486" s="11"/>
      <c r="D486" s="11"/>
      <c r="E486" s="11"/>
      <c r="F486" s="11">
        <v>25</v>
      </c>
      <c r="G486" s="12">
        <f>SUM(B486:F486)</f>
        <v>25</v>
      </c>
      <c r="H486" s="13">
        <f t="shared" si="76"/>
        <v>0</v>
      </c>
      <c r="I486" s="13">
        <f t="shared" si="76"/>
        <v>0</v>
      </c>
      <c r="J486" s="13">
        <f t="shared" si="76"/>
        <v>0</v>
      </c>
      <c r="K486" s="13">
        <f t="shared" si="76"/>
        <v>0</v>
      </c>
      <c r="L486" s="13">
        <f t="shared" si="76"/>
        <v>1</v>
      </c>
      <c r="M486" s="15"/>
    </row>
    <row r="487" spans="1:13" ht="15" customHeight="1" thickTop="1" thickBot="1">
      <c r="A487" s="16" t="s">
        <v>24</v>
      </c>
      <c r="B487" s="17">
        <f>IFERROR(AVERAGE(B482:B486),0)</f>
        <v>0</v>
      </c>
      <c r="C487" s="17">
        <f>IFERROR(AVERAGE(C482:C486),0)</f>
        <v>0</v>
      </c>
      <c r="D487" s="17">
        <f>IFERROR(AVERAGE(D482:D486),0)</f>
        <v>0</v>
      </c>
      <c r="E487" s="17">
        <f>IFERROR(AVERAGE(E482:E486),0)</f>
        <v>0</v>
      </c>
      <c r="F487" s="17">
        <f>IFERROR(AVERAGE(F482:F486),0)</f>
        <v>25</v>
      </c>
      <c r="G487" s="17">
        <f>SUM(AVERAGE(G482:G486))</f>
        <v>25</v>
      </c>
      <c r="H487" s="19">
        <f>AVERAGE(H482:H486)*0.2</f>
        <v>0</v>
      </c>
      <c r="I487" s="19">
        <f>AVERAGE(I482:I486)*0.4</f>
        <v>0</v>
      </c>
      <c r="J487" s="19">
        <f>AVERAGE(J482:J486)*0.6</f>
        <v>0</v>
      </c>
      <c r="K487" s="19">
        <f>AVERAGE(K482:K486)*0.8</f>
        <v>0</v>
      </c>
      <c r="L487" s="22">
        <f>AVERAGE(L482:L486)*1</f>
        <v>1</v>
      </c>
      <c r="M487" s="19">
        <f>SUM(H487:L487)</f>
        <v>1</v>
      </c>
    </row>
    <row r="488" spans="1:13" ht="15" customHeight="1" thickTop="1" thickBot="1">
      <c r="A488" s="20" t="s">
        <v>25</v>
      </c>
      <c r="B488" s="6" t="s">
        <v>7</v>
      </c>
      <c r="C488" s="6" t="s">
        <v>8</v>
      </c>
      <c r="D488" s="6" t="s">
        <v>9</v>
      </c>
      <c r="E488" s="6" t="s">
        <v>10</v>
      </c>
      <c r="F488" s="6" t="s">
        <v>11</v>
      </c>
      <c r="G488" s="7" t="s">
        <v>12</v>
      </c>
      <c r="H488" s="8" t="s">
        <v>7</v>
      </c>
      <c r="I488" s="8" t="s">
        <v>8</v>
      </c>
      <c r="J488" s="8" t="s">
        <v>9</v>
      </c>
      <c r="K488" s="8" t="s">
        <v>10</v>
      </c>
      <c r="L488" s="21" t="s">
        <v>11</v>
      </c>
      <c r="M488" s="7" t="s">
        <v>12</v>
      </c>
    </row>
    <row r="489" spans="1:13" ht="15" customHeight="1" thickTop="1" thickBot="1">
      <c r="A489" s="10" t="s">
        <v>26</v>
      </c>
      <c r="B489" s="11"/>
      <c r="C489" s="11"/>
      <c r="D489" s="11"/>
      <c r="E489" s="11"/>
      <c r="F489" s="11">
        <v>25</v>
      </c>
      <c r="G489" s="12">
        <f>SUM(B489:F489)</f>
        <v>25</v>
      </c>
      <c r="H489" s="13">
        <f>IFERROR(B489/$G$489,0)</f>
        <v>0</v>
      </c>
      <c r="I489" s="13">
        <f t="shared" ref="I489:L491" si="77">IFERROR(C489/$G$489,0)</f>
        <v>0</v>
      </c>
      <c r="J489" s="13">
        <f t="shared" si="77"/>
        <v>0</v>
      </c>
      <c r="K489" s="13">
        <f t="shared" si="77"/>
        <v>0</v>
      </c>
      <c r="L489" s="13">
        <f t="shared" si="77"/>
        <v>1</v>
      </c>
      <c r="M489" s="15" t="s">
        <v>14</v>
      </c>
    </row>
    <row r="490" spans="1:13" ht="15" customHeight="1" thickTop="1" thickBot="1">
      <c r="A490" s="10" t="s">
        <v>27</v>
      </c>
      <c r="B490" s="11"/>
      <c r="C490" s="11"/>
      <c r="D490" s="11"/>
      <c r="E490" s="11"/>
      <c r="F490" s="11">
        <v>25</v>
      </c>
      <c r="G490" s="12">
        <f>SUM(B490:F490)</f>
        <v>25</v>
      </c>
      <c r="H490" s="13">
        <f>IFERROR(B490/$G$489,0)</f>
        <v>0</v>
      </c>
      <c r="I490" s="13">
        <f t="shared" si="77"/>
        <v>0</v>
      </c>
      <c r="J490" s="13">
        <f t="shared" si="77"/>
        <v>0</v>
      </c>
      <c r="K490" s="13">
        <f t="shared" si="77"/>
        <v>0</v>
      </c>
      <c r="L490" s="13">
        <f t="shared" si="77"/>
        <v>1</v>
      </c>
      <c r="M490" s="15" t="s">
        <v>14</v>
      </c>
    </row>
    <row r="491" spans="1:13" ht="15" customHeight="1" thickTop="1" thickBot="1">
      <c r="A491" s="10" t="s">
        <v>28</v>
      </c>
      <c r="B491" s="11"/>
      <c r="C491" s="11"/>
      <c r="D491" s="11"/>
      <c r="E491" s="11"/>
      <c r="F491" s="11">
        <v>25</v>
      </c>
      <c r="G491" s="12">
        <f>SUM(B491:F491)</f>
        <v>25</v>
      </c>
      <c r="H491" s="13">
        <f>IFERROR(B491/$G$489,0)</f>
        <v>0</v>
      </c>
      <c r="I491" s="13">
        <f t="shared" si="77"/>
        <v>0</v>
      </c>
      <c r="J491" s="13">
        <f t="shared" si="77"/>
        <v>0</v>
      </c>
      <c r="K491" s="13">
        <f t="shared" si="77"/>
        <v>0</v>
      </c>
      <c r="L491" s="13">
        <f t="shared" si="77"/>
        <v>1</v>
      </c>
      <c r="M491" s="15" t="s">
        <v>14</v>
      </c>
    </row>
    <row r="492" spans="1:13" ht="15" customHeight="1" thickTop="1" thickBot="1">
      <c r="A492" s="16" t="s">
        <v>24</v>
      </c>
      <c r="B492" s="17">
        <f>IFERROR(AVERAGE(B489:B491),0)</f>
        <v>0</v>
      </c>
      <c r="C492" s="17">
        <f>IFERROR(AVERAGE(C489:C491),0)</f>
        <v>0</v>
      </c>
      <c r="D492" s="23">
        <f>IFERROR(AVERAGE(D489:D491),0)</f>
        <v>0</v>
      </c>
      <c r="E492" s="23">
        <f>IFERROR(AVERAGE(E489:E491),0)</f>
        <v>0</v>
      </c>
      <c r="F492" s="23">
        <f>IFERROR(AVERAGE(F489:F491),0)</f>
        <v>25</v>
      </c>
      <c r="G492" s="23">
        <f>SUM(AVERAGE(G489:G491))</f>
        <v>25</v>
      </c>
      <c r="H492" s="19">
        <f>AVERAGE(H489:H491)*0.2</f>
        <v>0</v>
      </c>
      <c r="I492" s="19">
        <f>AVERAGE(I489:I491)*0.4</f>
        <v>0</v>
      </c>
      <c r="J492" s="19">
        <f>AVERAGE(J489:J491)*0.6</f>
        <v>0</v>
      </c>
      <c r="K492" s="19">
        <f>AVERAGE(K489:K491)*0.8</f>
        <v>0</v>
      </c>
      <c r="L492" s="22">
        <f>AVERAGE(L489:L491)*1</f>
        <v>1</v>
      </c>
      <c r="M492" s="24">
        <f>SUM(H492:L492)</f>
        <v>1</v>
      </c>
    </row>
    <row r="493" spans="1:13" ht="15" customHeight="1" thickTop="1" thickBot="1">
      <c r="A493" s="5" t="s">
        <v>29</v>
      </c>
      <c r="B493" s="6" t="s">
        <v>7</v>
      </c>
      <c r="C493" s="6" t="s">
        <v>8</v>
      </c>
      <c r="D493" s="6" t="s">
        <v>9</v>
      </c>
      <c r="E493" s="6" t="s">
        <v>10</v>
      </c>
      <c r="F493" s="6" t="s">
        <v>11</v>
      </c>
      <c r="G493" s="7" t="s">
        <v>12</v>
      </c>
      <c r="H493" s="8" t="s">
        <v>7</v>
      </c>
      <c r="I493" s="8" t="s">
        <v>8</v>
      </c>
      <c r="J493" s="8" t="s">
        <v>9</v>
      </c>
      <c r="K493" s="8" t="s">
        <v>10</v>
      </c>
      <c r="L493" s="21" t="s">
        <v>11</v>
      </c>
      <c r="M493" s="7" t="s">
        <v>12</v>
      </c>
    </row>
    <row r="494" spans="1:13" ht="15" customHeight="1" thickTop="1" thickBot="1">
      <c r="A494" s="25" t="s">
        <v>30</v>
      </c>
      <c r="B494" s="26"/>
      <c r="C494" s="26"/>
      <c r="D494" s="26"/>
      <c r="E494" s="11"/>
      <c r="F494" s="11">
        <v>25</v>
      </c>
      <c r="G494" s="27">
        <f t="shared" ref="G494:G499" si="78">SUM(B494:F494)</f>
        <v>25</v>
      </c>
      <c r="H494" s="28">
        <f>IFERROR(B494/$G$494,0)</f>
        <v>0</v>
      </c>
      <c r="I494" s="28">
        <f t="shared" ref="I494:L497" si="79">IFERROR(C494/$G$494,0)</f>
        <v>0</v>
      </c>
      <c r="J494" s="28">
        <f t="shared" si="79"/>
        <v>0</v>
      </c>
      <c r="K494" s="28">
        <f t="shared" si="79"/>
        <v>0</v>
      </c>
      <c r="L494" s="28">
        <f t="shared" si="79"/>
        <v>1</v>
      </c>
      <c r="M494" s="15" t="s">
        <v>14</v>
      </c>
    </row>
    <row r="495" spans="1:13" ht="15" customHeight="1" thickTop="1" thickBot="1">
      <c r="A495" s="25" t="s">
        <v>31</v>
      </c>
      <c r="B495" s="26"/>
      <c r="C495" s="26"/>
      <c r="D495" s="26"/>
      <c r="E495" s="11"/>
      <c r="F495" s="11">
        <v>25</v>
      </c>
      <c r="G495" s="27">
        <f t="shared" si="78"/>
        <v>25</v>
      </c>
      <c r="H495" s="28">
        <f>IFERROR(B495/$G$494,0)</f>
        <v>0</v>
      </c>
      <c r="I495" s="28">
        <f t="shared" si="79"/>
        <v>0</v>
      </c>
      <c r="J495" s="28">
        <f t="shared" si="79"/>
        <v>0</v>
      </c>
      <c r="K495" s="28">
        <f t="shared" si="79"/>
        <v>0</v>
      </c>
      <c r="L495" s="28">
        <f t="shared" si="79"/>
        <v>1</v>
      </c>
      <c r="M495" s="15" t="s">
        <v>14</v>
      </c>
    </row>
    <row r="496" spans="1:13" ht="15" customHeight="1" thickTop="1" thickBot="1">
      <c r="A496" s="25" t="s">
        <v>32</v>
      </c>
      <c r="B496" s="26"/>
      <c r="C496" s="26"/>
      <c r="D496" s="26"/>
      <c r="E496" s="11"/>
      <c r="F496" s="11">
        <v>25</v>
      </c>
      <c r="G496" s="27">
        <f t="shared" si="78"/>
        <v>25</v>
      </c>
      <c r="H496" s="28">
        <f>IFERROR(B496/$G$494,0)</f>
        <v>0</v>
      </c>
      <c r="I496" s="28">
        <f t="shared" si="79"/>
        <v>0</v>
      </c>
      <c r="J496" s="28">
        <f t="shared" si="79"/>
        <v>0</v>
      </c>
      <c r="K496" s="28">
        <f t="shared" si="79"/>
        <v>0</v>
      </c>
      <c r="L496" s="28">
        <f t="shared" si="79"/>
        <v>1</v>
      </c>
      <c r="M496" s="15" t="s">
        <v>14</v>
      </c>
    </row>
    <row r="497" spans="1:13" ht="15" customHeight="1" thickTop="1" thickBot="1">
      <c r="A497" s="25" t="s">
        <v>33</v>
      </c>
      <c r="B497" s="26"/>
      <c r="C497" s="26"/>
      <c r="D497" s="26"/>
      <c r="E497" s="11"/>
      <c r="F497" s="11">
        <v>25</v>
      </c>
      <c r="G497" s="27">
        <f t="shared" si="78"/>
        <v>25</v>
      </c>
      <c r="H497" s="28">
        <f>IFERROR(B497/$G$494,0)</f>
        <v>0</v>
      </c>
      <c r="I497" s="28">
        <f t="shared" si="79"/>
        <v>0</v>
      </c>
      <c r="J497" s="28">
        <f t="shared" si="79"/>
        <v>0</v>
      </c>
      <c r="K497" s="28">
        <f t="shared" si="79"/>
        <v>0</v>
      </c>
      <c r="L497" s="28">
        <f t="shared" si="79"/>
        <v>1</v>
      </c>
      <c r="M497" s="15" t="s">
        <v>14</v>
      </c>
    </row>
    <row r="498" spans="1:13" ht="15" customHeight="1" thickTop="1" thickBot="1">
      <c r="A498" s="29" t="s">
        <v>24</v>
      </c>
      <c r="B498" s="30">
        <f>IFERROR(AVERAGE(B494:B497),0)</f>
        <v>0</v>
      </c>
      <c r="C498" s="30">
        <f>IFERROR(AVERAGE(C494:C497),0)</f>
        <v>0</v>
      </c>
      <c r="D498" s="30">
        <f>IFERROR(AVERAGE(D494:D497),0)</f>
        <v>0</v>
      </c>
      <c r="E498" s="30">
        <f>IFERROR(AVERAGE(E494:E497),0)</f>
        <v>0</v>
      </c>
      <c r="F498" s="30">
        <f>IFERROR(AVERAGE(F494:F497),0)</f>
        <v>25</v>
      </c>
      <c r="G498" s="30">
        <f>SUM(AVERAGE(G494:G497))</f>
        <v>25</v>
      </c>
      <c r="H498" s="24">
        <f>AVERAGE(H494:H497)*0.2</f>
        <v>0</v>
      </c>
      <c r="I498" s="24">
        <f>AVERAGE(I494:I497)*0.4</f>
        <v>0</v>
      </c>
      <c r="J498" s="24">
        <f>AVERAGE(J494:J497)*0.6</f>
        <v>0</v>
      </c>
      <c r="K498" s="24">
        <f>AVERAGE(K494:K497)*0.8</f>
        <v>0</v>
      </c>
      <c r="L498" s="31">
        <f>AVERAGE(L494:L497)*1</f>
        <v>1</v>
      </c>
      <c r="M498" s="24">
        <f>SUM(H498:L498)</f>
        <v>1</v>
      </c>
    </row>
    <row r="499" spans="1:13" ht="15" customHeight="1" thickTop="1" thickBot="1">
      <c r="A499" s="32" t="s">
        <v>34</v>
      </c>
      <c r="B499" s="33"/>
      <c r="C499" s="33"/>
      <c r="D499" s="33"/>
      <c r="E499" s="33"/>
      <c r="F499" s="33"/>
      <c r="G499" s="34">
        <f t="shared" si="78"/>
        <v>0</v>
      </c>
      <c r="H499" s="35">
        <f>IFERROR(B499/$G$499,0)</f>
        <v>0</v>
      </c>
      <c r="I499" s="35">
        <f>IFERROR(C499/$G$499,0)</f>
        <v>0</v>
      </c>
      <c r="J499" s="35">
        <f>IFERROR(D499/$G$499,0)</f>
        <v>0</v>
      </c>
      <c r="K499" s="35">
        <f>IFERROR(E499/$G$499,0)</f>
        <v>0</v>
      </c>
      <c r="L499" s="35">
        <f>IFERROR(F499/$G$499,0)</f>
        <v>0</v>
      </c>
      <c r="M499" s="15" t="s">
        <v>14</v>
      </c>
    </row>
    <row r="500" spans="1:13" ht="15" customHeight="1" thickTop="1" thickBot="1">
      <c r="A500" s="182" t="s">
        <v>35</v>
      </c>
      <c r="B500" s="183"/>
      <c r="C500" s="183"/>
      <c r="D500" s="183"/>
      <c r="E500" s="183"/>
      <c r="F500" s="184"/>
      <c r="G500" s="36">
        <v>25</v>
      </c>
      <c r="H500" s="24" t="s">
        <v>14</v>
      </c>
      <c r="I500" s="24" t="s">
        <v>14</v>
      </c>
      <c r="J500" s="24" t="s">
        <v>14</v>
      </c>
      <c r="K500" s="24" t="s">
        <v>14</v>
      </c>
      <c r="L500" s="24" t="s">
        <v>14</v>
      </c>
      <c r="M500" s="24">
        <f>(M480+M487+M492+M498)/4</f>
        <v>1</v>
      </c>
    </row>
    <row r="501" spans="1:13" ht="15" customHeight="1" thickTop="1"/>
    <row r="502" spans="1:13" ht="15" customHeight="1" thickBot="1"/>
    <row r="503" spans="1:13" ht="15" customHeight="1" thickTop="1" thickBot="1">
      <c r="A503" s="2" t="s">
        <v>0</v>
      </c>
      <c r="B503" s="185" t="s">
        <v>49</v>
      </c>
      <c r="C503" s="186"/>
      <c r="D503" s="186"/>
      <c r="E503" s="186"/>
      <c r="F503" s="186"/>
      <c r="G503" s="187"/>
      <c r="H503" s="188"/>
      <c r="I503" s="189"/>
      <c r="J503" s="190"/>
      <c r="K503" s="3" t="s">
        <v>2</v>
      </c>
      <c r="L503" s="191">
        <v>45269</v>
      </c>
      <c r="M503" s="192"/>
    </row>
    <row r="504" spans="1:13" ht="15" customHeight="1">
      <c r="A504" s="173" t="s">
        <v>3</v>
      </c>
      <c r="B504" s="174"/>
      <c r="C504" s="174"/>
      <c r="D504" s="174"/>
      <c r="E504" s="174"/>
      <c r="F504" s="174"/>
      <c r="G504" s="175"/>
      <c r="H504" s="173"/>
      <c r="I504" s="174"/>
      <c r="J504" s="174"/>
      <c r="K504" s="174"/>
      <c r="L504" s="174"/>
      <c r="M504" s="175"/>
    </row>
    <row r="505" spans="1:13" ht="15" customHeight="1" thickBot="1">
      <c r="A505" s="176"/>
      <c r="B505" s="177"/>
      <c r="C505" s="177"/>
      <c r="D505" s="177"/>
      <c r="E505" s="177"/>
      <c r="F505" s="177"/>
      <c r="G505" s="178"/>
      <c r="H505" s="176"/>
      <c r="I505" s="177"/>
      <c r="J505" s="177"/>
      <c r="K505" s="177"/>
      <c r="L505" s="177"/>
      <c r="M505" s="178"/>
    </row>
    <row r="506" spans="1:13" ht="15" customHeight="1" thickBot="1">
      <c r="A506" s="4" t="s">
        <v>4</v>
      </c>
      <c r="B506" s="179" t="s">
        <v>5</v>
      </c>
      <c r="C506" s="180"/>
      <c r="D506" s="180"/>
      <c r="E506" s="180"/>
      <c r="F506" s="180"/>
      <c r="G506" s="181"/>
      <c r="H506" s="179" t="s">
        <v>5</v>
      </c>
      <c r="I506" s="180"/>
      <c r="J506" s="180"/>
      <c r="K506" s="180"/>
      <c r="L506" s="180"/>
      <c r="M506" s="181"/>
    </row>
    <row r="507" spans="1:13" ht="15" customHeight="1" thickTop="1" thickBot="1">
      <c r="A507" s="5" t="s">
        <v>6</v>
      </c>
      <c r="B507" s="6" t="s">
        <v>7</v>
      </c>
      <c r="C507" s="6" t="s">
        <v>8</v>
      </c>
      <c r="D507" s="6" t="s">
        <v>9</v>
      </c>
      <c r="E507" s="6" t="s">
        <v>10</v>
      </c>
      <c r="F507" s="6" t="s">
        <v>11</v>
      </c>
      <c r="G507" s="7" t="s">
        <v>12</v>
      </c>
      <c r="H507" s="8" t="s">
        <v>7</v>
      </c>
      <c r="I507" s="8" t="s">
        <v>8</v>
      </c>
      <c r="J507" s="8" t="s">
        <v>9</v>
      </c>
      <c r="K507" s="8" t="s">
        <v>10</v>
      </c>
      <c r="L507" s="8" t="s">
        <v>11</v>
      </c>
      <c r="M507" s="9" t="s">
        <v>12</v>
      </c>
    </row>
    <row r="508" spans="1:13" ht="15" customHeight="1" thickTop="1" thickBot="1">
      <c r="A508" s="10" t="s">
        <v>13</v>
      </c>
      <c r="B508" s="11"/>
      <c r="C508" s="11"/>
      <c r="D508" s="11"/>
      <c r="E508" s="11"/>
      <c r="F508" s="11">
        <v>25</v>
      </c>
      <c r="G508" s="12">
        <f>SUM(B508:F508)</f>
        <v>25</v>
      </c>
      <c r="H508" s="13">
        <f>IFERROR(B508/$G$508,0)</f>
        <v>0</v>
      </c>
      <c r="I508" s="13">
        <f t="shared" ref="I508:L510" si="80">IFERROR(C508/$G$508,0)</f>
        <v>0</v>
      </c>
      <c r="J508" s="13">
        <f t="shared" si="80"/>
        <v>0</v>
      </c>
      <c r="K508" s="13">
        <f t="shared" si="80"/>
        <v>0</v>
      </c>
      <c r="L508" s="13">
        <f>IFERROR(F508/$G$508,0)</f>
        <v>1</v>
      </c>
      <c r="M508" s="14" t="s">
        <v>14</v>
      </c>
    </row>
    <row r="509" spans="1:13" ht="15" customHeight="1" thickTop="1" thickBot="1">
      <c r="A509" s="10" t="s">
        <v>15</v>
      </c>
      <c r="B509" s="11"/>
      <c r="C509" s="11"/>
      <c r="D509" s="11"/>
      <c r="E509" s="11"/>
      <c r="F509" s="11">
        <v>25</v>
      </c>
      <c r="G509" s="12">
        <f>SUM(B509:F509)</f>
        <v>25</v>
      </c>
      <c r="H509" s="13">
        <f>IFERROR(B509/$G$508,0)</f>
        <v>0</v>
      </c>
      <c r="I509" s="13">
        <f t="shared" si="80"/>
        <v>0</v>
      </c>
      <c r="J509" s="13">
        <f t="shared" si="80"/>
        <v>0</v>
      </c>
      <c r="K509" s="13">
        <f t="shared" si="80"/>
        <v>0</v>
      </c>
      <c r="L509" s="13">
        <f t="shared" si="80"/>
        <v>1</v>
      </c>
      <c r="M509" s="15" t="s">
        <v>14</v>
      </c>
    </row>
    <row r="510" spans="1:13" ht="15" customHeight="1" thickTop="1" thickBot="1">
      <c r="A510" s="10" t="s">
        <v>16</v>
      </c>
      <c r="B510" s="11"/>
      <c r="C510" s="11"/>
      <c r="D510" s="11"/>
      <c r="E510" s="11"/>
      <c r="F510" s="11">
        <v>25</v>
      </c>
      <c r="G510" s="12">
        <f>SUM(B510:F510)</f>
        <v>25</v>
      </c>
      <c r="H510" s="13">
        <f>IFERROR(B510/$G$508,0)</f>
        <v>0</v>
      </c>
      <c r="I510" s="13">
        <f t="shared" si="80"/>
        <v>0</v>
      </c>
      <c r="J510" s="13">
        <f t="shared" si="80"/>
        <v>0</v>
      </c>
      <c r="K510" s="13">
        <f t="shared" si="80"/>
        <v>0</v>
      </c>
      <c r="L510" s="13">
        <f t="shared" si="80"/>
        <v>1</v>
      </c>
      <c r="M510" s="15" t="s">
        <v>14</v>
      </c>
    </row>
    <row r="511" spans="1:13" ht="15" customHeight="1" thickTop="1" thickBot="1">
      <c r="A511" s="16" t="s">
        <v>17</v>
      </c>
      <c r="B511" s="17">
        <f>IFERROR(AVERAGE(B508:B510),0)</f>
        <v>0</v>
      </c>
      <c r="C511" s="17">
        <f>IFERROR(AVERAGE(C508:C510),0)</f>
        <v>0</v>
      </c>
      <c r="D511" s="17">
        <f>IFERROR(AVERAGE(D508:D510),0)</f>
        <v>0</v>
      </c>
      <c r="E511" s="17">
        <f>IFERROR(AVERAGE(E508:E510),0)</f>
        <v>0</v>
      </c>
      <c r="F511" s="17">
        <f>IFERROR(AVERAGE(F508:F510),0)</f>
        <v>25</v>
      </c>
      <c r="G511" s="17">
        <f>SUM(AVERAGE(G508:G510))</f>
        <v>25</v>
      </c>
      <c r="H511" s="18">
        <f>AVERAGE(H508:H510)*0.2</f>
        <v>0</v>
      </c>
      <c r="I511" s="18">
        <f>AVERAGE(I508:I510)*0.4</f>
        <v>0</v>
      </c>
      <c r="J511" s="18">
        <f>AVERAGE(J508:J510)*0.6</f>
        <v>0</v>
      </c>
      <c r="K511" s="18">
        <f>AVERAGE(K508:K510)*0.8</f>
        <v>0</v>
      </c>
      <c r="L511" s="18">
        <f>AVERAGE(L508:L510)*1</f>
        <v>1</v>
      </c>
      <c r="M511" s="19">
        <f>SUM(H511:L511)</f>
        <v>1</v>
      </c>
    </row>
    <row r="512" spans="1:13" ht="15" customHeight="1" thickTop="1" thickBot="1">
      <c r="A512" s="20" t="s">
        <v>18</v>
      </c>
      <c r="B512" s="6" t="s">
        <v>7</v>
      </c>
      <c r="C512" s="6" t="s">
        <v>8</v>
      </c>
      <c r="D512" s="6" t="s">
        <v>9</v>
      </c>
      <c r="E512" s="6" t="s">
        <v>10</v>
      </c>
      <c r="F512" s="6" t="s">
        <v>11</v>
      </c>
      <c r="G512" s="7" t="s">
        <v>12</v>
      </c>
      <c r="H512" s="8" t="s">
        <v>7</v>
      </c>
      <c r="I512" s="8" t="s">
        <v>8</v>
      </c>
      <c r="J512" s="8" t="s">
        <v>9</v>
      </c>
      <c r="K512" s="8" t="s">
        <v>10</v>
      </c>
      <c r="L512" s="21" t="s">
        <v>11</v>
      </c>
      <c r="M512" s="7" t="s">
        <v>12</v>
      </c>
    </row>
    <row r="513" spans="1:13" ht="15" customHeight="1" thickTop="1" thickBot="1">
      <c r="A513" s="10" t="s">
        <v>19</v>
      </c>
      <c r="B513" s="11"/>
      <c r="C513" s="11"/>
      <c r="D513" s="11"/>
      <c r="E513" s="11"/>
      <c r="F513" s="11">
        <v>25</v>
      </c>
      <c r="G513" s="12">
        <f>SUM(B513:F513)</f>
        <v>25</v>
      </c>
      <c r="H513" s="13">
        <f t="shared" ref="H513:L517" si="81">IFERROR(B513/$G$513,0)</f>
        <v>0</v>
      </c>
      <c r="I513" s="13">
        <f t="shared" si="81"/>
        <v>0</v>
      </c>
      <c r="J513" s="13">
        <f t="shared" si="81"/>
        <v>0</v>
      </c>
      <c r="K513" s="13">
        <f t="shared" si="81"/>
        <v>0</v>
      </c>
      <c r="L513" s="13">
        <f t="shared" si="81"/>
        <v>1</v>
      </c>
      <c r="M513" s="15" t="s">
        <v>14</v>
      </c>
    </row>
    <row r="514" spans="1:13" ht="15" customHeight="1" thickTop="1" thickBot="1">
      <c r="A514" s="10" t="s">
        <v>20</v>
      </c>
      <c r="B514" s="11"/>
      <c r="C514" s="11"/>
      <c r="D514" s="11"/>
      <c r="E514" s="11"/>
      <c r="F514" s="11">
        <v>25</v>
      </c>
      <c r="G514" s="12">
        <f>SUM(B514:F514)</f>
        <v>25</v>
      </c>
      <c r="H514" s="13">
        <f t="shared" si="81"/>
        <v>0</v>
      </c>
      <c r="I514" s="13">
        <f t="shared" si="81"/>
        <v>0</v>
      </c>
      <c r="J514" s="13">
        <f t="shared" si="81"/>
        <v>0</v>
      </c>
      <c r="K514" s="13">
        <f t="shared" si="81"/>
        <v>0</v>
      </c>
      <c r="L514" s="13">
        <f t="shared" si="81"/>
        <v>1</v>
      </c>
      <c r="M514" s="15" t="s">
        <v>14</v>
      </c>
    </row>
    <row r="515" spans="1:13" ht="15" customHeight="1" thickTop="1" thickBot="1">
      <c r="A515" s="10" t="s">
        <v>21</v>
      </c>
      <c r="B515" s="11"/>
      <c r="C515" s="11"/>
      <c r="D515" s="11"/>
      <c r="E515" s="11"/>
      <c r="F515" s="11">
        <v>25</v>
      </c>
      <c r="G515" s="12">
        <f>SUM(B515:F515)</f>
        <v>25</v>
      </c>
      <c r="H515" s="13">
        <f t="shared" si="81"/>
        <v>0</v>
      </c>
      <c r="I515" s="13">
        <f t="shared" si="81"/>
        <v>0</v>
      </c>
      <c r="J515" s="13">
        <f t="shared" si="81"/>
        <v>0</v>
      </c>
      <c r="K515" s="13">
        <f t="shared" si="81"/>
        <v>0</v>
      </c>
      <c r="L515" s="13">
        <f t="shared" si="81"/>
        <v>1</v>
      </c>
      <c r="M515" s="15" t="s">
        <v>14</v>
      </c>
    </row>
    <row r="516" spans="1:13" ht="15" customHeight="1" thickTop="1" thickBot="1">
      <c r="A516" s="10" t="s">
        <v>22</v>
      </c>
      <c r="B516" s="11"/>
      <c r="C516" s="11"/>
      <c r="D516" s="11"/>
      <c r="E516" s="11"/>
      <c r="F516" s="11">
        <v>25</v>
      </c>
      <c r="G516" s="12">
        <f>SUM(B516:F516)</f>
        <v>25</v>
      </c>
      <c r="H516" s="13">
        <f t="shared" si="81"/>
        <v>0</v>
      </c>
      <c r="I516" s="13">
        <f t="shared" si="81"/>
        <v>0</v>
      </c>
      <c r="J516" s="13">
        <f t="shared" si="81"/>
        <v>0</v>
      </c>
      <c r="K516" s="13">
        <f t="shared" si="81"/>
        <v>0</v>
      </c>
      <c r="L516" s="13">
        <f t="shared" si="81"/>
        <v>1</v>
      </c>
      <c r="M516" s="15" t="s">
        <v>14</v>
      </c>
    </row>
    <row r="517" spans="1:13" ht="15" customHeight="1" thickTop="1" thickBot="1">
      <c r="A517" s="10" t="s">
        <v>23</v>
      </c>
      <c r="B517" s="11"/>
      <c r="C517" s="11"/>
      <c r="D517" s="11"/>
      <c r="E517" s="11"/>
      <c r="F517" s="11">
        <v>25</v>
      </c>
      <c r="G517" s="12">
        <f>SUM(B517:F517)</f>
        <v>25</v>
      </c>
      <c r="H517" s="13">
        <f t="shared" si="81"/>
        <v>0</v>
      </c>
      <c r="I517" s="13">
        <f t="shared" si="81"/>
        <v>0</v>
      </c>
      <c r="J517" s="13">
        <f t="shared" si="81"/>
        <v>0</v>
      </c>
      <c r="K517" s="13">
        <f t="shared" si="81"/>
        <v>0</v>
      </c>
      <c r="L517" s="13">
        <f t="shared" si="81"/>
        <v>1</v>
      </c>
      <c r="M517" s="15"/>
    </row>
    <row r="518" spans="1:13" ht="15" customHeight="1" thickTop="1" thickBot="1">
      <c r="A518" s="16" t="s">
        <v>24</v>
      </c>
      <c r="B518" s="17">
        <f>IFERROR(AVERAGE(B513:B517),0)</f>
        <v>0</v>
      </c>
      <c r="C518" s="17">
        <f>IFERROR(AVERAGE(C513:C517),0)</f>
        <v>0</v>
      </c>
      <c r="D518" s="17">
        <f>IFERROR(AVERAGE(D513:D517),0)</f>
        <v>0</v>
      </c>
      <c r="E518" s="17">
        <f>IFERROR(AVERAGE(E513:E517),0)</f>
        <v>0</v>
      </c>
      <c r="F518" s="17">
        <f>IFERROR(AVERAGE(F513:F517),0)</f>
        <v>25</v>
      </c>
      <c r="G518" s="17">
        <f>SUM(AVERAGE(G513:G517))</f>
        <v>25</v>
      </c>
      <c r="H518" s="19">
        <f>AVERAGE(H513:H517)*0.2</f>
        <v>0</v>
      </c>
      <c r="I518" s="19">
        <f>AVERAGE(I513:I517)*0.4</f>
        <v>0</v>
      </c>
      <c r="J518" s="19">
        <f>AVERAGE(J513:J517)*0.6</f>
        <v>0</v>
      </c>
      <c r="K518" s="19">
        <f>AVERAGE(K513:K517)*0.8</f>
        <v>0</v>
      </c>
      <c r="L518" s="22">
        <f>AVERAGE(L513:L517)*1</f>
        <v>1</v>
      </c>
      <c r="M518" s="19">
        <f>SUM(H518:L518)</f>
        <v>1</v>
      </c>
    </row>
    <row r="519" spans="1:13" ht="15" customHeight="1" thickTop="1" thickBot="1">
      <c r="A519" s="20" t="s">
        <v>25</v>
      </c>
      <c r="B519" s="6" t="s">
        <v>7</v>
      </c>
      <c r="C519" s="6" t="s">
        <v>8</v>
      </c>
      <c r="D519" s="6" t="s">
        <v>9</v>
      </c>
      <c r="E519" s="6" t="s">
        <v>10</v>
      </c>
      <c r="F519" s="6" t="s">
        <v>11</v>
      </c>
      <c r="G519" s="7" t="s">
        <v>12</v>
      </c>
      <c r="H519" s="8" t="s">
        <v>7</v>
      </c>
      <c r="I519" s="8" t="s">
        <v>8</v>
      </c>
      <c r="J519" s="8" t="s">
        <v>9</v>
      </c>
      <c r="K519" s="8" t="s">
        <v>10</v>
      </c>
      <c r="L519" s="21" t="s">
        <v>11</v>
      </c>
      <c r="M519" s="7" t="s">
        <v>12</v>
      </c>
    </row>
    <row r="520" spans="1:13" ht="15" customHeight="1" thickTop="1" thickBot="1">
      <c r="A520" s="10" t="s">
        <v>26</v>
      </c>
      <c r="B520" s="11"/>
      <c r="C520" s="11"/>
      <c r="D520" s="11"/>
      <c r="E520" s="11"/>
      <c r="F520" s="11">
        <v>25</v>
      </c>
      <c r="G520" s="12">
        <f>SUM(B520:F520)</f>
        <v>25</v>
      </c>
      <c r="H520" s="13">
        <f>IFERROR(B520/$G$520,0)</f>
        <v>0</v>
      </c>
      <c r="I520" s="13">
        <f t="shared" ref="I520:L522" si="82">IFERROR(C520/$G$520,0)</f>
        <v>0</v>
      </c>
      <c r="J520" s="13">
        <f t="shared" si="82"/>
        <v>0</v>
      </c>
      <c r="K520" s="13">
        <f t="shared" si="82"/>
        <v>0</v>
      </c>
      <c r="L520" s="13">
        <f t="shared" si="82"/>
        <v>1</v>
      </c>
      <c r="M520" s="15" t="s">
        <v>14</v>
      </c>
    </row>
    <row r="521" spans="1:13" ht="15" customHeight="1" thickTop="1" thickBot="1">
      <c r="A521" s="10" t="s">
        <v>27</v>
      </c>
      <c r="B521" s="11"/>
      <c r="C521" s="11"/>
      <c r="D521" s="11"/>
      <c r="E521" s="11"/>
      <c r="F521" s="11">
        <v>25</v>
      </c>
      <c r="G521" s="12">
        <f>SUM(B521:F521)</f>
        <v>25</v>
      </c>
      <c r="H521" s="13">
        <f>IFERROR(B521/$G$520,0)</f>
        <v>0</v>
      </c>
      <c r="I521" s="13">
        <f t="shared" si="82"/>
        <v>0</v>
      </c>
      <c r="J521" s="13">
        <f t="shared" si="82"/>
        <v>0</v>
      </c>
      <c r="K521" s="13">
        <f t="shared" si="82"/>
        <v>0</v>
      </c>
      <c r="L521" s="13">
        <f t="shared" si="82"/>
        <v>1</v>
      </c>
      <c r="M521" s="15" t="s">
        <v>14</v>
      </c>
    </row>
    <row r="522" spans="1:13" ht="15" customHeight="1" thickTop="1" thickBot="1">
      <c r="A522" s="10" t="s">
        <v>28</v>
      </c>
      <c r="B522" s="11"/>
      <c r="C522" s="11"/>
      <c r="D522" s="11"/>
      <c r="E522" s="11"/>
      <c r="F522" s="11">
        <v>25</v>
      </c>
      <c r="G522" s="12">
        <f>SUM(B522:F522)</f>
        <v>25</v>
      </c>
      <c r="H522" s="13">
        <f>IFERROR(B522/$G$520,0)</f>
        <v>0</v>
      </c>
      <c r="I522" s="13">
        <f t="shared" si="82"/>
        <v>0</v>
      </c>
      <c r="J522" s="13">
        <f t="shared" si="82"/>
        <v>0</v>
      </c>
      <c r="K522" s="13">
        <f t="shared" si="82"/>
        <v>0</v>
      </c>
      <c r="L522" s="13">
        <f t="shared" si="82"/>
        <v>1</v>
      </c>
      <c r="M522" s="15" t="s">
        <v>14</v>
      </c>
    </row>
    <row r="523" spans="1:13" ht="15" customHeight="1" thickTop="1" thickBot="1">
      <c r="A523" s="16" t="s">
        <v>24</v>
      </c>
      <c r="B523" s="17">
        <f>IFERROR(AVERAGE(B520:B522),0)</f>
        <v>0</v>
      </c>
      <c r="C523" s="17">
        <f>IFERROR(AVERAGE(C520:C522),0)</f>
        <v>0</v>
      </c>
      <c r="D523" s="23">
        <f>IFERROR(AVERAGE(D520:D522),0)</f>
        <v>0</v>
      </c>
      <c r="E523" s="23">
        <f>IFERROR(AVERAGE(E520:E522),0)</f>
        <v>0</v>
      </c>
      <c r="F523" s="23">
        <f>IFERROR(AVERAGE(F520:F522),0)</f>
        <v>25</v>
      </c>
      <c r="G523" s="23">
        <f>SUM(AVERAGE(G520:G522))</f>
        <v>25</v>
      </c>
      <c r="H523" s="19">
        <f>AVERAGE(H520:H522)*0.2</f>
        <v>0</v>
      </c>
      <c r="I523" s="19">
        <f>AVERAGE(I520:I522)*0.4</f>
        <v>0</v>
      </c>
      <c r="J523" s="19">
        <f>AVERAGE(J520:J522)*0.6</f>
        <v>0</v>
      </c>
      <c r="K523" s="19">
        <f>AVERAGE(K520:K522)*0.8</f>
        <v>0</v>
      </c>
      <c r="L523" s="22">
        <f>AVERAGE(L520:L522)*1</f>
        <v>1</v>
      </c>
      <c r="M523" s="24">
        <f>SUM(H523:L523)</f>
        <v>1</v>
      </c>
    </row>
    <row r="524" spans="1:13" ht="15" customHeight="1" thickTop="1" thickBot="1">
      <c r="A524" s="5" t="s">
        <v>29</v>
      </c>
      <c r="B524" s="6" t="s">
        <v>7</v>
      </c>
      <c r="C524" s="6" t="s">
        <v>8</v>
      </c>
      <c r="D524" s="6" t="s">
        <v>9</v>
      </c>
      <c r="E524" s="6" t="s">
        <v>10</v>
      </c>
      <c r="F524" s="6" t="s">
        <v>11</v>
      </c>
      <c r="G524" s="7" t="s">
        <v>12</v>
      </c>
      <c r="H524" s="8" t="s">
        <v>7</v>
      </c>
      <c r="I524" s="8" t="s">
        <v>8</v>
      </c>
      <c r="J524" s="8" t="s">
        <v>9</v>
      </c>
      <c r="K524" s="8" t="s">
        <v>10</v>
      </c>
      <c r="L524" s="21" t="s">
        <v>11</v>
      </c>
      <c r="M524" s="7" t="s">
        <v>12</v>
      </c>
    </row>
    <row r="525" spans="1:13" ht="15" customHeight="1" thickTop="1" thickBot="1">
      <c r="A525" s="25" t="s">
        <v>30</v>
      </c>
      <c r="B525" s="26"/>
      <c r="C525" s="26"/>
      <c r="D525" s="26"/>
      <c r="E525" s="11"/>
      <c r="F525" s="11">
        <v>25</v>
      </c>
      <c r="G525" s="27">
        <f t="shared" ref="G525:G530" si="83">SUM(B525:F525)</f>
        <v>25</v>
      </c>
      <c r="H525" s="28">
        <f>IFERROR(B525/$G$525,0)</f>
        <v>0</v>
      </c>
      <c r="I525" s="28">
        <f t="shared" ref="I525:L528" si="84">IFERROR(C525/$G$525,0)</f>
        <v>0</v>
      </c>
      <c r="J525" s="28">
        <f t="shared" si="84"/>
        <v>0</v>
      </c>
      <c r="K525" s="28">
        <f t="shared" si="84"/>
        <v>0</v>
      </c>
      <c r="L525" s="28">
        <f t="shared" si="84"/>
        <v>1</v>
      </c>
      <c r="M525" s="15" t="s">
        <v>14</v>
      </c>
    </row>
    <row r="526" spans="1:13" ht="15" customHeight="1" thickTop="1" thickBot="1">
      <c r="A526" s="25" t="s">
        <v>31</v>
      </c>
      <c r="B526" s="26"/>
      <c r="C526" s="26"/>
      <c r="D526" s="26"/>
      <c r="E526" s="11"/>
      <c r="F526" s="11">
        <v>25</v>
      </c>
      <c r="G526" s="27">
        <f t="shared" si="83"/>
        <v>25</v>
      </c>
      <c r="H526" s="28">
        <f>IFERROR(B526/$G$525,0)</f>
        <v>0</v>
      </c>
      <c r="I526" s="28">
        <f t="shared" si="84"/>
        <v>0</v>
      </c>
      <c r="J526" s="28">
        <f t="shared" si="84"/>
        <v>0</v>
      </c>
      <c r="K526" s="28">
        <f t="shared" si="84"/>
        <v>0</v>
      </c>
      <c r="L526" s="28">
        <f t="shared" si="84"/>
        <v>1</v>
      </c>
      <c r="M526" s="15" t="s">
        <v>14</v>
      </c>
    </row>
    <row r="527" spans="1:13" ht="15" customHeight="1" thickTop="1" thickBot="1">
      <c r="A527" s="25" t="s">
        <v>32</v>
      </c>
      <c r="B527" s="26"/>
      <c r="C527" s="26"/>
      <c r="D527" s="26"/>
      <c r="E527" s="11"/>
      <c r="F527" s="11">
        <v>25</v>
      </c>
      <c r="G527" s="27">
        <f t="shared" si="83"/>
        <v>25</v>
      </c>
      <c r="H527" s="28">
        <f>IFERROR(B527/$G$525,0)</f>
        <v>0</v>
      </c>
      <c r="I527" s="28">
        <f t="shared" si="84"/>
        <v>0</v>
      </c>
      <c r="J527" s="28">
        <f t="shared" si="84"/>
        <v>0</v>
      </c>
      <c r="K527" s="28">
        <f t="shared" si="84"/>
        <v>0</v>
      </c>
      <c r="L527" s="28">
        <f t="shared" si="84"/>
        <v>1</v>
      </c>
      <c r="M527" s="15" t="s">
        <v>14</v>
      </c>
    </row>
    <row r="528" spans="1:13" ht="15" customHeight="1" thickTop="1" thickBot="1">
      <c r="A528" s="25" t="s">
        <v>33</v>
      </c>
      <c r="B528" s="26"/>
      <c r="C528" s="26"/>
      <c r="D528" s="26"/>
      <c r="E528" s="11"/>
      <c r="F528" s="11">
        <v>25</v>
      </c>
      <c r="G528" s="27">
        <f t="shared" si="83"/>
        <v>25</v>
      </c>
      <c r="H528" s="28">
        <f>IFERROR(B528/$G$525,0)</f>
        <v>0</v>
      </c>
      <c r="I528" s="28">
        <f t="shared" si="84"/>
        <v>0</v>
      </c>
      <c r="J528" s="28">
        <f t="shared" si="84"/>
        <v>0</v>
      </c>
      <c r="K528" s="28">
        <f t="shared" si="84"/>
        <v>0</v>
      </c>
      <c r="L528" s="28">
        <f t="shared" si="84"/>
        <v>1</v>
      </c>
      <c r="M528" s="15" t="s">
        <v>14</v>
      </c>
    </row>
    <row r="529" spans="1:13" ht="15" customHeight="1" thickTop="1" thickBot="1">
      <c r="A529" s="29" t="s">
        <v>24</v>
      </c>
      <c r="B529" s="30">
        <f>IFERROR(AVERAGE(B525:B528),0)</f>
        <v>0</v>
      </c>
      <c r="C529" s="30">
        <f>IFERROR(AVERAGE(C525:C528),0)</f>
        <v>0</v>
      </c>
      <c r="D529" s="30">
        <f>IFERROR(AVERAGE(D525:D528),0)</f>
        <v>0</v>
      </c>
      <c r="E529" s="30">
        <f>IFERROR(AVERAGE(E525:E528),0)</f>
        <v>0</v>
      </c>
      <c r="F529" s="30">
        <f>IFERROR(AVERAGE(F525:F528),0)</f>
        <v>25</v>
      </c>
      <c r="G529" s="30">
        <f>SUM(AVERAGE(G525:G528))</f>
        <v>25</v>
      </c>
      <c r="H529" s="24">
        <f>AVERAGE(H525:H528)*0.2</f>
        <v>0</v>
      </c>
      <c r="I529" s="24">
        <f>AVERAGE(I525:I528)*0.4</f>
        <v>0</v>
      </c>
      <c r="J529" s="24">
        <f>AVERAGE(J525:J528)*0.6</f>
        <v>0</v>
      </c>
      <c r="K529" s="24">
        <f>AVERAGE(K525:K528)*0.8</f>
        <v>0</v>
      </c>
      <c r="L529" s="31">
        <f>AVERAGE(L525:L528)*1</f>
        <v>1</v>
      </c>
      <c r="M529" s="24">
        <f>SUM(H529:L529)</f>
        <v>1</v>
      </c>
    </row>
    <row r="530" spans="1:13" ht="15" customHeight="1" thickTop="1" thickBot="1">
      <c r="A530" s="32" t="s">
        <v>34</v>
      </c>
      <c r="B530" s="33"/>
      <c r="C530" s="33"/>
      <c r="D530" s="33"/>
      <c r="E530" s="33"/>
      <c r="F530" s="33"/>
      <c r="G530" s="34">
        <f t="shared" si="83"/>
        <v>0</v>
      </c>
      <c r="H530" s="35">
        <f>IFERROR(B530/$G$530,0)</f>
        <v>0</v>
      </c>
      <c r="I530" s="35">
        <f>IFERROR(C530/$G$530,0)</f>
        <v>0</v>
      </c>
      <c r="J530" s="35">
        <f>IFERROR(D530/$G$530,0)</f>
        <v>0</v>
      </c>
      <c r="K530" s="35">
        <f>IFERROR(E530/$G$530,0)</f>
        <v>0</v>
      </c>
      <c r="L530" s="35">
        <f>IFERROR(F530/$G$530,0)</f>
        <v>0</v>
      </c>
      <c r="M530" s="15" t="s">
        <v>14</v>
      </c>
    </row>
    <row r="531" spans="1:13" ht="15" customHeight="1" thickTop="1" thickBot="1">
      <c r="A531" s="182" t="s">
        <v>35</v>
      </c>
      <c r="B531" s="183"/>
      <c r="C531" s="183"/>
      <c r="D531" s="183"/>
      <c r="E531" s="183"/>
      <c r="F531" s="184"/>
      <c r="G531" s="36">
        <v>25</v>
      </c>
      <c r="H531" s="24" t="s">
        <v>14</v>
      </c>
      <c r="I531" s="24" t="s">
        <v>14</v>
      </c>
      <c r="J531" s="24" t="s">
        <v>14</v>
      </c>
      <c r="K531" s="24" t="s">
        <v>14</v>
      </c>
      <c r="L531" s="24" t="s">
        <v>14</v>
      </c>
      <c r="M531" s="24">
        <f>(M511+M518+M523+M529)/4</f>
        <v>1</v>
      </c>
    </row>
    <row r="532" spans="1:13" ht="15" customHeight="1" thickTop="1"/>
    <row r="533" spans="1:13" ht="15" customHeight="1" thickBot="1"/>
    <row r="534" spans="1:13" ht="15" customHeight="1" thickTop="1" thickBot="1">
      <c r="A534" s="2" t="s">
        <v>0</v>
      </c>
      <c r="B534" s="185" t="s">
        <v>50</v>
      </c>
      <c r="C534" s="186"/>
      <c r="D534" s="186"/>
      <c r="E534" s="186"/>
      <c r="F534" s="186"/>
      <c r="G534" s="187"/>
      <c r="H534" s="188"/>
      <c r="I534" s="189"/>
      <c r="J534" s="190"/>
      <c r="K534" s="3" t="s">
        <v>2</v>
      </c>
      <c r="L534" s="191">
        <v>45255</v>
      </c>
      <c r="M534" s="192"/>
    </row>
    <row r="535" spans="1:13" ht="15" customHeight="1">
      <c r="A535" s="173" t="s">
        <v>3</v>
      </c>
      <c r="B535" s="174"/>
      <c r="C535" s="174"/>
      <c r="D535" s="174"/>
      <c r="E535" s="174"/>
      <c r="F535" s="174"/>
      <c r="G535" s="175"/>
      <c r="H535" s="173"/>
      <c r="I535" s="174"/>
      <c r="J535" s="174"/>
      <c r="K535" s="174"/>
      <c r="L535" s="174"/>
      <c r="M535" s="175"/>
    </row>
    <row r="536" spans="1:13" ht="15" customHeight="1" thickBot="1">
      <c r="A536" s="176"/>
      <c r="B536" s="177"/>
      <c r="C536" s="177"/>
      <c r="D536" s="177"/>
      <c r="E536" s="177"/>
      <c r="F536" s="177"/>
      <c r="G536" s="178"/>
      <c r="H536" s="176"/>
      <c r="I536" s="177"/>
      <c r="J536" s="177"/>
      <c r="K536" s="177"/>
      <c r="L536" s="177"/>
      <c r="M536" s="178"/>
    </row>
    <row r="537" spans="1:13" ht="15" customHeight="1" thickBot="1">
      <c r="A537" s="4" t="s">
        <v>4</v>
      </c>
      <c r="B537" s="179" t="s">
        <v>5</v>
      </c>
      <c r="C537" s="180"/>
      <c r="D537" s="180"/>
      <c r="E537" s="180"/>
      <c r="F537" s="180"/>
      <c r="G537" s="181"/>
      <c r="H537" s="179" t="s">
        <v>5</v>
      </c>
      <c r="I537" s="180"/>
      <c r="J537" s="180"/>
      <c r="K537" s="180"/>
      <c r="L537" s="180"/>
      <c r="M537" s="181"/>
    </row>
    <row r="538" spans="1:13" ht="15" customHeight="1" thickTop="1" thickBot="1">
      <c r="A538" s="5" t="s">
        <v>6</v>
      </c>
      <c r="B538" s="6" t="s">
        <v>7</v>
      </c>
      <c r="C538" s="6" t="s">
        <v>8</v>
      </c>
      <c r="D538" s="6" t="s">
        <v>9</v>
      </c>
      <c r="E538" s="6" t="s">
        <v>10</v>
      </c>
      <c r="F538" s="6" t="s">
        <v>11</v>
      </c>
      <c r="G538" s="7" t="s">
        <v>12</v>
      </c>
      <c r="H538" s="8" t="s">
        <v>7</v>
      </c>
      <c r="I538" s="8" t="s">
        <v>8</v>
      </c>
      <c r="J538" s="8" t="s">
        <v>9</v>
      </c>
      <c r="K538" s="8" t="s">
        <v>10</v>
      </c>
      <c r="L538" s="8" t="s">
        <v>11</v>
      </c>
      <c r="M538" s="9" t="s">
        <v>12</v>
      </c>
    </row>
    <row r="539" spans="1:13" ht="15" customHeight="1" thickTop="1" thickBot="1">
      <c r="A539" s="10" t="s">
        <v>13</v>
      </c>
      <c r="B539" s="11"/>
      <c r="C539" s="11"/>
      <c r="D539" s="11"/>
      <c r="E539" s="11"/>
      <c r="F539" s="11">
        <v>25</v>
      </c>
      <c r="G539" s="12">
        <f>SUM(B539:F539)</f>
        <v>25</v>
      </c>
      <c r="H539" s="13">
        <f>IFERROR(B539/$G$539,0)</f>
        <v>0</v>
      </c>
      <c r="I539" s="13">
        <f t="shared" ref="I539:L541" si="85">IFERROR(C539/$G$539,0)</f>
        <v>0</v>
      </c>
      <c r="J539" s="13">
        <f t="shared" si="85"/>
        <v>0</v>
      </c>
      <c r="K539" s="13">
        <f t="shared" si="85"/>
        <v>0</v>
      </c>
      <c r="L539" s="13">
        <f>IFERROR(F539/$G$539,0)</f>
        <v>1</v>
      </c>
      <c r="M539" s="14" t="s">
        <v>14</v>
      </c>
    </row>
    <row r="540" spans="1:13" ht="15" customHeight="1" thickTop="1" thickBot="1">
      <c r="A540" s="10" t="s">
        <v>15</v>
      </c>
      <c r="B540" s="11"/>
      <c r="C540" s="11"/>
      <c r="D540" s="11"/>
      <c r="E540" s="11"/>
      <c r="F540" s="11">
        <v>25</v>
      </c>
      <c r="G540" s="12">
        <f>SUM(B540:F540)</f>
        <v>25</v>
      </c>
      <c r="H540" s="13">
        <f>IFERROR(B540/$G$539,0)</f>
        <v>0</v>
      </c>
      <c r="I540" s="13">
        <f t="shared" si="85"/>
        <v>0</v>
      </c>
      <c r="J540" s="13">
        <f t="shared" si="85"/>
        <v>0</v>
      </c>
      <c r="K540" s="13">
        <f t="shared" si="85"/>
        <v>0</v>
      </c>
      <c r="L540" s="13">
        <f t="shared" si="85"/>
        <v>1</v>
      </c>
      <c r="M540" s="15" t="s">
        <v>14</v>
      </c>
    </row>
    <row r="541" spans="1:13" ht="15" customHeight="1" thickTop="1" thickBot="1">
      <c r="A541" s="10" t="s">
        <v>16</v>
      </c>
      <c r="B541" s="11"/>
      <c r="C541" s="11"/>
      <c r="D541" s="11"/>
      <c r="E541" s="11"/>
      <c r="F541" s="11">
        <v>25</v>
      </c>
      <c r="G541" s="12">
        <f>SUM(B541:F541)</f>
        <v>25</v>
      </c>
      <c r="H541" s="13">
        <f>IFERROR(B541/$G$539,0)</f>
        <v>0</v>
      </c>
      <c r="I541" s="13">
        <f t="shared" si="85"/>
        <v>0</v>
      </c>
      <c r="J541" s="13">
        <f t="shared" si="85"/>
        <v>0</v>
      </c>
      <c r="K541" s="13">
        <f t="shared" si="85"/>
        <v>0</v>
      </c>
      <c r="L541" s="13">
        <f t="shared" si="85"/>
        <v>1</v>
      </c>
      <c r="M541" s="15" t="s">
        <v>14</v>
      </c>
    </row>
    <row r="542" spans="1:13" ht="15" customHeight="1" thickTop="1" thickBot="1">
      <c r="A542" s="16" t="s">
        <v>17</v>
      </c>
      <c r="B542" s="17">
        <f>IFERROR(AVERAGE(B539:B541),0)</f>
        <v>0</v>
      </c>
      <c r="C542" s="17">
        <f>IFERROR(AVERAGE(C539:C541),0)</f>
        <v>0</v>
      </c>
      <c r="D542" s="17">
        <f>IFERROR(AVERAGE(D539:D541),0)</f>
        <v>0</v>
      </c>
      <c r="E542" s="17">
        <f>IFERROR(AVERAGE(E539:E541),0)</f>
        <v>0</v>
      </c>
      <c r="F542" s="17">
        <f>IFERROR(AVERAGE(F539:F541),0)</f>
        <v>25</v>
      </c>
      <c r="G542" s="17">
        <f>SUM(AVERAGE(G539:G541))</f>
        <v>25</v>
      </c>
      <c r="H542" s="18">
        <f>AVERAGE(H539:H541)*0.2</f>
        <v>0</v>
      </c>
      <c r="I542" s="18">
        <f>AVERAGE(I539:I541)*0.4</f>
        <v>0</v>
      </c>
      <c r="J542" s="18">
        <f>AVERAGE(J539:J541)*0.6</f>
        <v>0</v>
      </c>
      <c r="K542" s="18">
        <f>AVERAGE(K539:K541)*0.8</f>
        <v>0</v>
      </c>
      <c r="L542" s="18">
        <f>AVERAGE(L539:L541)*1</f>
        <v>1</v>
      </c>
      <c r="M542" s="19">
        <f>SUM(H542:L542)</f>
        <v>1</v>
      </c>
    </row>
    <row r="543" spans="1:13" ht="15" customHeight="1" thickTop="1" thickBot="1">
      <c r="A543" s="20" t="s">
        <v>18</v>
      </c>
      <c r="B543" s="6" t="s">
        <v>7</v>
      </c>
      <c r="C543" s="6" t="s">
        <v>8</v>
      </c>
      <c r="D543" s="6" t="s">
        <v>9</v>
      </c>
      <c r="E543" s="6" t="s">
        <v>10</v>
      </c>
      <c r="F543" s="6" t="s">
        <v>11</v>
      </c>
      <c r="G543" s="7" t="s">
        <v>12</v>
      </c>
      <c r="H543" s="8" t="s">
        <v>7</v>
      </c>
      <c r="I543" s="8" t="s">
        <v>8</v>
      </c>
      <c r="J543" s="8" t="s">
        <v>9</v>
      </c>
      <c r="K543" s="8" t="s">
        <v>10</v>
      </c>
      <c r="L543" s="21" t="s">
        <v>11</v>
      </c>
      <c r="M543" s="7" t="s">
        <v>12</v>
      </c>
    </row>
    <row r="544" spans="1:13" ht="15" customHeight="1" thickTop="1" thickBot="1">
      <c r="A544" s="10" t="s">
        <v>19</v>
      </c>
      <c r="B544" s="11"/>
      <c r="C544" s="11"/>
      <c r="D544" s="11"/>
      <c r="E544" s="11"/>
      <c r="F544" s="11">
        <v>25</v>
      </c>
      <c r="G544" s="12">
        <f>SUM(B544:F544)</f>
        <v>25</v>
      </c>
      <c r="H544" s="13">
        <f t="shared" ref="H544:L548" si="86">IFERROR(B544/$G$544,0)</f>
        <v>0</v>
      </c>
      <c r="I544" s="13">
        <f t="shared" si="86"/>
        <v>0</v>
      </c>
      <c r="J544" s="13">
        <f t="shared" si="86"/>
        <v>0</v>
      </c>
      <c r="K544" s="13">
        <f t="shared" si="86"/>
        <v>0</v>
      </c>
      <c r="L544" s="13">
        <f t="shared" si="86"/>
        <v>1</v>
      </c>
      <c r="M544" s="15" t="s">
        <v>14</v>
      </c>
    </row>
    <row r="545" spans="1:13" ht="15" customHeight="1" thickTop="1" thickBot="1">
      <c r="A545" s="10" t="s">
        <v>20</v>
      </c>
      <c r="B545" s="11"/>
      <c r="C545" s="11"/>
      <c r="D545" s="11"/>
      <c r="E545" s="11"/>
      <c r="F545" s="11">
        <v>25</v>
      </c>
      <c r="G545" s="12">
        <f>SUM(B545:F545)</f>
        <v>25</v>
      </c>
      <c r="H545" s="13">
        <f t="shared" si="86"/>
        <v>0</v>
      </c>
      <c r="I545" s="13">
        <f t="shared" si="86"/>
        <v>0</v>
      </c>
      <c r="J545" s="13">
        <f t="shared" si="86"/>
        <v>0</v>
      </c>
      <c r="K545" s="13">
        <f t="shared" si="86"/>
        <v>0</v>
      </c>
      <c r="L545" s="13">
        <f t="shared" si="86"/>
        <v>1</v>
      </c>
      <c r="M545" s="15" t="s">
        <v>14</v>
      </c>
    </row>
    <row r="546" spans="1:13" ht="15" customHeight="1" thickTop="1" thickBot="1">
      <c r="A546" s="10" t="s">
        <v>21</v>
      </c>
      <c r="B546" s="11"/>
      <c r="C546" s="11"/>
      <c r="D546" s="11"/>
      <c r="E546" s="11"/>
      <c r="F546" s="11">
        <v>25</v>
      </c>
      <c r="G546" s="12">
        <f>SUM(B546:F546)</f>
        <v>25</v>
      </c>
      <c r="H546" s="13">
        <f t="shared" si="86"/>
        <v>0</v>
      </c>
      <c r="I546" s="13">
        <f t="shared" si="86"/>
        <v>0</v>
      </c>
      <c r="J546" s="13">
        <f t="shared" si="86"/>
        <v>0</v>
      </c>
      <c r="K546" s="13">
        <f t="shared" si="86"/>
        <v>0</v>
      </c>
      <c r="L546" s="13">
        <f t="shared" si="86"/>
        <v>1</v>
      </c>
      <c r="M546" s="15" t="s">
        <v>14</v>
      </c>
    </row>
    <row r="547" spans="1:13" ht="15" customHeight="1" thickTop="1" thickBot="1">
      <c r="A547" s="10" t="s">
        <v>22</v>
      </c>
      <c r="B547" s="11"/>
      <c r="C547" s="11"/>
      <c r="D547" s="11"/>
      <c r="E547" s="11"/>
      <c r="F547" s="11">
        <v>25</v>
      </c>
      <c r="G547" s="12">
        <f>SUM(B547:F547)</f>
        <v>25</v>
      </c>
      <c r="H547" s="13">
        <f t="shared" si="86"/>
        <v>0</v>
      </c>
      <c r="I547" s="13">
        <f t="shared" si="86"/>
        <v>0</v>
      </c>
      <c r="J547" s="13">
        <f t="shared" si="86"/>
        <v>0</v>
      </c>
      <c r="K547" s="13">
        <f t="shared" si="86"/>
        <v>0</v>
      </c>
      <c r="L547" s="13">
        <f t="shared" si="86"/>
        <v>1</v>
      </c>
      <c r="M547" s="15" t="s">
        <v>14</v>
      </c>
    </row>
    <row r="548" spans="1:13" ht="15" customHeight="1" thickTop="1" thickBot="1">
      <c r="A548" s="10" t="s">
        <v>23</v>
      </c>
      <c r="B548" s="11"/>
      <c r="C548" s="11"/>
      <c r="D548" s="11"/>
      <c r="E548" s="11"/>
      <c r="F548" s="11">
        <v>25</v>
      </c>
      <c r="G548" s="12">
        <f>SUM(B548:F548)</f>
        <v>25</v>
      </c>
      <c r="H548" s="13">
        <f t="shared" si="86"/>
        <v>0</v>
      </c>
      <c r="I548" s="13">
        <f t="shared" si="86"/>
        <v>0</v>
      </c>
      <c r="J548" s="13">
        <f t="shared" si="86"/>
        <v>0</v>
      </c>
      <c r="K548" s="13">
        <f t="shared" si="86"/>
        <v>0</v>
      </c>
      <c r="L548" s="13">
        <f t="shared" si="86"/>
        <v>1</v>
      </c>
      <c r="M548" s="15"/>
    </row>
    <row r="549" spans="1:13" ht="15" customHeight="1" thickTop="1" thickBot="1">
      <c r="A549" s="16" t="s">
        <v>24</v>
      </c>
      <c r="B549" s="17">
        <f>IFERROR(AVERAGE(B544:B548),0)</f>
        <v>0</v>
      </c>
      <c r="C549" s="17">
        <f>IFERROR(AVERAGE(C544:C548),0)</f>
        <v>0</v>
      </c>
      <c r="D549" s="17">
        <f>IFERROR(AVERAGE(D544:D548),0)</f>
        <v>0</v>
      </c>
      <c r="E549" s="17">
        <f>IFERROR(AVERAGE(E544:E548),0)</f>
        <v>0</v>
      </c>
      <c r="F549" s="17">
        <f>IFERROR(AVERAGE(F544:F548),0)</f>
        <v>25</v>
      </c>
      <c r="G549" s="17">
        <f>SUM(AVERAGE(G544:G548))</f>
        <v>25</v>
      </c>
      <c r="H549" s="19">
        <f>AVERAGE(H544:H548)*0.2</f>
        <v>0</v>
      </c>
      <c r="I549" s="19">
        <f>AVERAGE(I544:I548)*0.4</f>
        <v>0</v>
      </c>
      <c r="J549" s="19">
        <f>AVERAGE(J544:J548)*0.6</f>
        <v>0</v>
      </c>
      <c r="K549" s="19">
        <f>AVERAGE(K544:K548)*0.8</f>
        <v>0</v>
      </c>
      <c r="L549" s="22">
        <f>AVERAGE(L544:L548)*1</f>
        <v>1</v>
      </c>
      <c r="M549" s="19">
        <f>SUM(H549:L549)</f>
        <v>1</v>
      </c>
    </row>
    <row r="550" spans="1:13" ht="15" customHeight="1" thickTop="1" thickBot="1">
      <c r="A550" s="20" t="s">
        <v>25</v>
      </c>
      <c r="B550" s="6" t="s">
        <v>7</v>
      </c>
      <c r="C550" s="6" t="s">
        <v>8</v>
      </c>
      <c r="D550" s="6" t="s">
        <v>9</v>
      </c>
      <c r="E550" s="6" t="s">
        <v>10</v>
      </c>
      <c r="F550" s="6" t="s">
        <v>11</v>
      </c>
      <c r="G550" s="7" t="s">
        <v>12</v>
      </c>
      <c r="H550" s="8" t="s">
        <v>7</v>
      </c>
      <c r="I550" s="8" t="s">
        <v>8</v>
      </c>
      <c r="J550" s="8" t="s">
        <v>9</v>
      </c>
      <c r="K550" s="8" t="s">
        <v>10</v>
      </c>
      <c r="L550" s="21" t="s">
        <v>11</v>
      </c>
      <c r="M550" s="7" t="s">
        <v>12</v>
      </c>
    </row>
    <row r="551" spans="1:13" ht="15" customHeight="1" thickTop="1" thickBot="1">
      <c r="A551" s="10" t="s">
        <v>26</v>
      </c>
      <c r="B551" s="11"/>
      <c r="C551" s="11"/>
      <c r="D551" s="11"/>
      <c r="E551" s="11"/>
      <c r="F551" s="11">
        <v>25</v>
      </c>
      <c r="G551" s="12">
        <f>SUM(B551:F551)</f>
        <v>25</v>
      </c>
      <c r="H551" s="13">
        <f>IFERROR(B551/$G$551,0)</f>
        <v>0</v>
      </c>
      <c r="I551" s="13">
        <f t="shared" ref="I551:L553" si="87">IFERROR(C551/$G$551,0)</f>
        <v>0</v>
      </c>
      <c r="J551" s="13">
        <f t="shared" si="87"/>
        <v>0</v>
      </c>
      <c r="K551" s="13">
        <f t="shared" si="87"/>
        <v>0</v>
      </c>
      <c r="L551" s="13">
        <f t="shared" si="87"/>
        <v>1</v>
      </c>
      <c r="M551" s="15" t="s">
        <v>14</v>
      </c>
    </row>
    <row r="552" spans="1:13" ht="15" customHeight="1" thickTop="1" thickBot="1">
      <c r="A552" s="10" t="s">
        <v>27</v>
      </c>
      <c r="B552" s="11"/>
      <c r="C552" s="11"/>
      <c r="D552" s="11"/>
      <c r="E552" s="11"/>
      <c r="F552" s="11">
        <v>25</v>
      </c>
      <c r="G552" s="12">
        <f>SUM(B552:F552)</f>
        <v>25</v>
      </c>
      <c r="H552" s="13">
        <f>IFERROR(B552/$G$551,0)</f>
        <v>0</v>
      </c>
      <c r="I552" s="13">
        <f t="shared" si="87"/>
        <v>0</v>
      </c>
      <c r="J552" s="13">
        <f t="shared" si="87"/>
        <v>0</v>
      </c>
      <c r="K552" s="13">
        <f t="shared" si="87"/>
        <v>0</v>
      </c>
      <c r="L552" s="13">
        <f t="shared" si="87"/>
        <v>1</v>
      </c>
      <c r="M552" s="15" t="s">
        <v>14</v>
      </c>
    </row>
    <row r="553" spans="1:13" ht="15" customHeight="1" thickTop="1" thickBot="1">
      <c r="A553" s="10" t="s">
        <v>28</v>
      </c>
      <c r="B553" s="11"/>
      <c r="C553" s="11"/>
      <c r="D553" s="11"/>
      <c r="E553" s="11"/>
      <c r="F553" s="11">
        <v>25</v>
      </c>
      <c r="G553" s="12">
        <f>SUM(B553:F553)</f>
        <v>25</v>
      </c>
      <c r="H553" s="13">
        <f>IFERROR(B553/$G$551,0)</f>
        <v>0</v>
      </c>
      <c r="I553" s="13">
        <f t="shared" si="87"/>
        <v>0</v>
      </c>
      <c r="J553" s="13">
        <f t="shared" si="87"/>
        <v>0</v>
      </c>
      <c r="K553" s="13">
        <f t="shared" si="87"/>
        <v>0</v>
      </c>
      <c r="L553" s="13">
        <f t="shared" si="87"/>
        <v>1</v>
      </c>
      <c r="M553" s="15" t="s">
        <v>14</v>
      </c>
    </row>
    <row r="554" spans="1:13" ht="15" customHeight="1" thickTop="1" thickBot="1">
      <c r="A554" s="16" t="s">
        <v>24</v>
      </c>
      <c r="B554" s="17">
        <f>IFERROR(AVERAGE(B551:B553),0)</f>
        <v>0</v>
      </c>
      <c r="C554" s="17">
        <f>IFERROR(AVERAGE(C551:C553),0)</f>
        <v>0</v>
      </c>
      <c r="D554" s="23">
        <f>IFERROR(AVERAGE(D551:D553),0)</f>
        <v>0</v>
      </c>
      <c r="E554" s="23">
        <f>IFERROR(AVERAGE(E551:E553),0)</f>
        <v>0</v>
      </c>
      <c r="F554" s="23">
        <f>IFERROR(AVERAGE(F551:F553),0)</f>
        <v>25</v>
      </c>
      <c r="G554" s="23">
        <f>SUM(AVERAGE(G551:G553))</f>
        <v>25</v>
      </c>
      <c r="H554" s="19">
        <f>AVERAGE(H551:H553)*0.2</f>
        <v>0</v>
      </c>
      <c r="I554" s="19">
        <f>AVERAGE(I551:I553)*0.4</f>
        <v>0</v>
      </c>
      <c r="J554" s="19">
        <f>AVERAGE(J551:J553)*0.6</f>
        <v>0</v>
      </c>
      <c r="K554" s="19">
        <f>AVERAGE(K551:K553)*0.8</f>
        <v>0</v>
      </c>
      <c r="L554" s="22">
        <f>AVERAGE(L551:L553)*1</f>
        <v>1</v>
      </c>
      <c r="M554" s="24">
        <f>SUM(H554:L554)</f>
        <v>1</v>
      </c>
    </row>
    <row r="555" spans="1:13" ht="15" customHeight="1" thickTop="1" thickBot="1">
      <c r="A555" s="5" t="s">
        <v>29</v>
      </c>
      <c r="B555" s="6" t="s">
        <v>7</v>
      </c>
      <c r="C555" s="6" t="s">
        <v>8</v>
      </c>
      <c r="D555" s="6" t="s">
        <v>9</v>
      </c>
      <c r="E555" s="6" t="s">
        <v>10</v>
      </c>
      <c r="F555" s="6" t="s">
        <v>11</v>
      </c>
      <c r="G555" s="7" t="s">
        <v>12</v>
      </c>
      <c r="H555" s="8" t="s">
        <v>7</v>
      </c>
      <c r="I555" s="8" t="s">
        <v>8</v>
      </c>
      <c r="J555" s="8" t="s">
        <v>9</v>
      </c>
      <c r="K555" s="8" t="s">
        <v>10</v>
      </c>
      <c r="L555" s="21" t="s">
        <v>11</v>
      </c>
      <c r="M555" s="7" t="s">
        <v>12</v>
      </c>
    </row>
    <row r="556" spans="1:13" ht="15" customHeight="1" thickTop="1" thickBot="1">
      <c r="A556" s="25" t="s">
        <v>30</v>
      </c>
      <c r="B556" s="26"/>
      <c r="C556" s="26"/>
      <c r="D556" s="26"/>
      <c r="E556" s="11"/>
      <c r="F556" s="11">
        <v>25</v>
      </c>
      <c r="G556" s="27">
        <f t="shared" ref="G556:G561" si="88">SUM(B556:F556)</f>
        <v>25</v>
      </c>
      <c r="H556" s="28">
        <f>IFERROR(B556/$G$556,0)</f>
        <v>0</v>
      </c>
      <c r="I556" s="28">
        <f t="shared" ref="I556:L559" si="89">IFERROR(C556/$G$556,0)</f>
        <v>0</v>
      </c>
      <c r="J556" s="28">
        <f t="shared" si="89"/>
        <v>0</v>
      </c>
      <c r="K556" s="28">
        <f t="shared" si="89"/>
        <v>0</v>
      </c>
      <c r="L556" s="28">
        <f t="shared" si="89"/>
        <v>1</v>
      </c>
      <c r="M556" s="15" t="s">
        <v>14</v>
      </c>
    </row>
    <row r="557" spans="1:13" ht="15" customHeight="1" thickTop="1" thickBot="1">
      <c r="A557" s="25" t="s">
        <v>31</v>
      </c>
      <c r="B557" s="26"/>
      <c r="C557" s="26"/>
      <c r="D557" s="26"/>
      <c r="E557" s="11"/>
      <c r="F557" s="11">
        <v>25</v>
      </c>
      <c r="G557" s="27">
        <f t="shared" si="88"/>
        <v>25</v>
      </c>
      <c r="H557" s="28">
        <f>IFERROR(B557/$G$556,0)</f>
        <v>0</v>
      </c>
      <c r="I557" s="28">
        <f t="shared" si="89"/>
        <v>0</v>
      </c>
      <c r="J557" s="28">
        <f t="shared" si="89"/>
        <v>0</v>
      </c>
      <c r="K557" s="28">
        <f t="shared" si="89"/>
        <v>0</v>
      </c>
      <c r="L557" s="28">
        <f t="shared" si="89"/>
        <v>1</v>
      </c>
      <c r="M557" s="15" t="s">
        <v>14</v>
      </c>
    </row>
    <row r="558" spans="1:13" ht="15" customHeight="1" thickTop="1" thickBot="1">
      <c r="A558" s="25" t="s">
        <v>32</v>
      </c>
      <c r="B558" s="26"/>
      <c r="C558" s="26"/>
      <c r="D558" s="26"/>
      <c r="E558" s="11"/>
      <c r="F558" s="11">
        <v>25</v>
      </c>
      <c r="G558" s="27">
        <f t="shared" si="88"/>
        <v>25</v>
      </c>
      <c r="H558" s="28">
        <f>IFERROR(B558/$G$556,0)</f>
        <v>0</v>
      </c>
      <c r="I558" s="28">
        <f t="shared" si="89"/>
        <v>0</v>
      </c>
      <c r="J558" s="28">
        <f t="shared" si="89"/>
        <v>0</v>
      </c>
      <c r="K558" s="28">
        <f t="shared" si="89"/>
        <v>0</v>
      </c>
      <c r="L558" s="28">
        <f t="shared" si="89"/>
        <v>1</v>
      </c>
      <c r="M558" s="15" t="s">
        <v>14</v>
      </c>
    </row>
    <row r="559" spans="1:13" ht="15" customHeight="1" thickTop="1" thickBot="1">
      <c r="A559" s="25" t="s">
        <v>33</v>
      </c>
      <c r="B559" s="26"/>
      <c r="C559" s="26"/>
      <c r="D559" s="26"/>
      <c r="E559" s="11"/>
      <c r="F559" s="11">
        <v>25</v>
      </c>
      <c r="G559" s="27">
        <f t="shared" si="88"/>
        <v>25</v>
      </c>
      <c r="H559" s="28">
        <f>IFERROR(B559/$G$556,0)</f>
        <v>0</v>
      </c>
      <c r="I559" s="28">
        <f t="shared" si="89"/>
        <v>0</v>
      </c>
      <c r="J559" s="28">
        <f t="shared" si="89"/>
        <v>0</v>
      </c>
      <c r="K559" s="28">
        <f t="shared" si="89"/>
        <v>0</v>
      </c>
      <c r="L559" s="28">
        <f t="shared" si="89"/>
        <v>1</v>
      </c>
      <c r="M559" s="15" t="s">
        <v>14</v>
      </c>
    </row>
    <row r="560" spans="1:13" ht="15" customHeight="1" thickTop="1" thickBot="1">
      <c r="A560" s="29" t="s">
        <v>24</v>
      </c>
      <c r="B560" s="30">
        <f>IFERROR(AVERAGE(B556:B559),0)</f>
        <v>0</v>
      </c>
      <c r="C560" s="30">
        <f>IFERROR(AVERAGE(C556:C559),0)</f>
        <v>0</v>
      </c>
      <c r="D560" s="30">
        <f>IFERROR(AVERAGE(D556:D559),0)</f>
        <v>0</v>
      </c>
      <c r="E560" s="30">
        <f>IFERROR(AVERAGE(E556:E559),0)</f>
        <v>0</v>
      </c>
      <c r="F560" s="30">
        <f>IFERROR(AVERAGE(F556:F559),0)</f>
        <v>25</v>
      </c>
      <c r="G560" s="30">
        <f>SUM(AVERAGE(G556:G559))</f>
        <v>25</v>
      </c>
      <c r="H560" s="24">
        <f>AVERAGE(H556:H559)*0.2</f>
        <v>0</v>
      </c>
      <c r="I560" s="24">
        <f>AVERAGE(I556:I559)*0.4</f>
        <v>0</v>
      </c>
      <c r="J560" s="24">
        <f>AVERAGE(J556:J559)*0.6</f>
        <v>0</v>
      </c>
      <c r="K560" s="24">
        <f>AVERAGE(K556:K559)*0.8</f>
        <v>0</v>
      </c>
      <c r="L560" s="31">
        <f>AVERAGE(L556:L559)*1</f>
        <v>1</v>
      </c>
      <c r="M560" s="24">
        <f>SUM(H560:L560)</f>
        <v>1</v>
      </c>
    </row>
    <row r="561" spans="1:13" ht="15" customHeight="1" thickTop="1" thickBot="1">
      <c r="A561" s="32" t="s">
        <v>34</v>
      </c>
      <c r="B561" s="33"/>
      <c r="C561" s="33"/>
      <c r="D561" s="33"/>
      <c r="E561" s="33"/>
      <c r="F561" s="33"/>
      <c r="G561" s="34">
        <f t="shared" si="88"/>
        <v>0</v>
      </c>
      <c r="H561" s="35">
        <f>IFERROR(B561/$G$561,0)</f>
        <v>0</v>
      </c>
      <c r="I561" s="35">
        <f>IFERROR(C561/$G$561,0)</f>
        <v>0</v>
      </c>
      <c r="J561" s="35">
        <f>IFERROR(D561/$G$561,0)</f>
        <v>0</v>
      </c>
      <c r="K561" s="35">
        <f>IFERROR(E561/$G$561,0)</f>
        <v>0</v>
      </c>
      <c r="L561" s="35">
        <f>IFERROR(F561/$G$561,0)</f>
        <v>0</v>
      </c>
      <c r="M561" s="15" t="s">
        <v>14</v>
      </c>
    </row>
    <row r="562" spans="1:13" ht="15" customHeight="1" thickTop="1" thickBot="1">
      <c r="A562" s="182" t="s">
        <v>35</v>
      </c>
      <c r="B562" s="183"/>
      <c r="C562" s="183"/>
      <c r="D562" s="183"/>
      <c r="E562" s="183"/>
      <c r="F562" s="184"/>
      <c r="G562" s="36">
        <v>25</v>
      </c>
      <c r="H562" s="24" t="s">
        <v>14</v>
      </c>
      <c r="I562" s="24" t="s">
        <v>14</v>
      </c>
      <c r="J562" s="24" t="s">
        <v>14</v>
      </c>
      <c r="K562" s="24" t="s">
        <v>14</v>
      </c>
      <c r="L562" s="24" t="s">
        <v>14</v>
      </c>
      <c r="M562" s="24">
        <f>(M542+M549+M554+M560)/4</f>
        <v>1</v>
      </c>
    </row>
    <row r="563" spans="1:13" ht="15" customHeight="1" thickTop="1"/>
    <row r="564" spans="1:13" ht="15" customHeight="1" thickBot="1"/>
    <row r="565" spans="1:13" ht="15" customHeight="1" thickTop="1" thickBot="1">
      <c r="A565" s="2" t="s">
        <v>0</v>
      </c>
      <c r="B565" s="185" t="s">
        <v>51</v>
      </c>
      <c r="C565" s="186"/>
      <c r="D565" s="186"/>
      <c r="E565" s="186"/>
      <c r="F565" s="186"/>
      <c r="G565" s="187"/>
      <c r="H565" s="188"/>
      <c r="I565" s="189"/>
      <c r="J565" s="190"/>
      <c r="K565" s="3" t="s">
        <v>2</v>
      </c>
      <c r="L565" s="191">
        <v>45241</v>
      </c>
      <c r="M565" s="192"/>
    </row>
    <row r="566" spans="1:13" ht="15" customHeight="1">
      <c r="A566" s="173" t="s">
        <v>3</v>
      </c>
      <c r="B566" s="174"/>
      <c r="C566" s="174"/>
      <c r="D566" s="174"/>
      <c r="E566" s="174"/>
      <c r="F566" s="174"/>
      <c r="G566" s="175"/>
      <c r="H566" s="173"/>
      <c r="I566" s="174"/>
      <c r="J566" s="174"/>
      <c r="K566" s="174"/>
      <c r="L566" s="174"/>
      <c r="M566" s="175"/>
    </row>
    <row r="567" spans="1:13" ht="15" customHeight="1" thickBot="1">
      <c r="A567" s="176"/>
      <c r="B567" s="177"/>
      <c r="C567" s="177"/>
      <c r="D567" s="177"/>
      <c r="E567" s="177"/>
      <c r="F567" s="177"/>
      <c r="G567" s="178"/>
      <c r="H567" s="176"/>
      <c r="I567" s="177"/>
      <c r="J567" s="177"/>
      <c r="K567" s="177"/>
      <c r="L567" s="177"/>
      <c r="M567" s="178"/>
    </row>
    <row r="568" spans="1:13" ht="15" customHeight="1" thickBot="1">
      <c r="A568" s="4" t="s">
        <v>4</v>
      </c>
      <c r="B568" s="179" t="s">
        <v>5</v>
      </c>
      <c r="C568" s="180"/>
      <c r="D568" s="180"/>
      <c r="E568" s="180"/>
      <c r="F568" s="180"/>
      <c r="G568" s="181"/>
      <c r="H568" s="179" t="s">
        <v>5</v>
      </c>
      <c r="I568" s="180"/>
      <c r="J568" s="180"/>
      <c r="K568" s="180"/>
      <c r="L568" s="180"/>
      <c r="M568" s="181"/>
    </row>
    <row r="569" spans="1:13" ht="15" customHeight="1" thickTop="1" thickBot="1">
      <c r="A569" s="5" t="s">
        <v>6</v>
      </c>
      <c r="B569" s="6" t="s">
        <v>7</v>
      </c>
      <c r="C569" s="6" t="s">
        <v>8</v>
      </c>
      <c r="D569" s="6" t="s">
        <v>9</v>
      </c>
      <c r="E569" s="6" t="s">
        <v>10</v>
      </c>
      <c r="F569" s="6" t="s">
        <v>11</v>
      </c>
      <c r="G569" s="7" t="s">
        <v>12</v>
      </c>
      <c r="H569" s="8" t="s">
        <v>7</v>
      </c>
      <c r="I569" s="8" t="s">
        <v>8</v>
      </c>
      <c r="J569" s="8" t="s">
        <v>9</v>
      </c>
      <c r="K569" s="8" t="s">
        <v>10</v>
      </c>
      <c r="L569" s="8" t="s">
        <v>11</v>
      </c>
      <c r="M569" s="9" t="s">
        <v>12</v>
      </c>
    </row>
    <row r="570" spans="1:13" ht="15" customHeight="1" thickTop="1" thickBot="1">
      <c r="A570" s="10" t="s">
        <v>13</v>
      </c>
      <c r="B570" s="11"/>
      <c r="C570" s="11"/>
      <c r="D570" s="11"/>
      <c r="E570" s="11"/>
      <c r="F570" s="11">
        <v>25</v>
      </c>
      <c r="G570" s="12">
        <f>SUM(B570:F570)</f>
        <v>25</v>
      </c>
      <c r="H570" s="13">
        <f>IFERROR(B570/$G$570,0)</f>
        <v>0</v>
      </c>
      <c r="I570" s="13">
        <f t="shared" ref="I570:L572" si="90">IFERROR(C570/$G$570,0)</f>
        <v>0</v>
      </c>
      <c r="J570" s="13">
        <f t="shared" si="90"/>
        <v>0</v>
      </c>
      <c r="K570" s="13">
        <f t="shared" si="90"/>
        <v>0</v>
      </c>
      <c r="L570" s="13">
        <f>IFERROR(F570/$G$570,0)</f>
        <v>1</v>
      </c>
      <c r="M570" s="14" t="s">
        <v>14</v>
      </c>
    </row>
    <row r="571" spans="1:13" ht="15" customHeight="1" thickTop="1" thickBot="1">
      <c r="A571" s="10" t="s">
        <v>15</v>
      </c>
      <c r="B571" s="11"/>
      <c r="C571" s="11"/>
      <c r="D571" s="11"/>
      <c r="E571" s="11"/>
      <c r="F571" s="11">
        <v>25</v>
      </c>
      <c r="G571" s="12">
        <f>SUM(B571:F571)</f>
        <v>25</v>
      </c>
      <c r="H571" s="13">
        <f>IFERROR(B571/$G$570,0)</f>
        <v>0</v>
      </c>
      <c r="I571" s="13">
        <f t="shared" si="90"/>
        <v>0</v>
      </c>
      <c r="J571" s="13">
        <f t="shared" si="90"/>
        <v>0</v>
      </c>
      <c r="K571" s="13">
        <f t="shared" si="90"/>
        <v>0</v>
      </c>
      <c r="L571" s="13">
        <f t="shared" si="90"/>
        <v>1</v>
      </c>
      <c r="M571" s="15" t="s">
        <v>14</v>
      </c>
    </row>
    <row r="572" spans="1:13" ht="15" customHeight="1" thickTop="1" thickBot="1">
      <c r="A572" s="10" t="s">
        <v>16</v>
      </c>
      <c r="B572" s="11"/>
      <c r="C572" s="11"/>
      <c r="D572" s="11"/>
      <c r="E572" s="11"/>
      <c r="F572" s="11">
        <v>25</v>
      </c>
      <c r="G572" s="12">
        <f>SUM(B572:F572)</f>
        <v>25</v>
      </c>
      <c r="H572" s="13">
        <f>IFERROR(B572/$G$570,0)</f>
        <v>0</v>
      </c>
      <c r="I572" s="13">
        <f t="shared" si="90"/>
        <v>0</v>
      </c>
      <c r="J572" s="13">
        <f t="shared" si="90"/>
        <v>0</v>
      </c>
      <c r="K572" s="13">
        <f t="shared" si="90"/>
        <v>0</v>
      </c>
      <c r="L572" s="13">
        <f t="shared" si="90"/>
        <v>1</v>
      </c>
      <c r="M572" s="15" t="s">
        <v>14</v>
      </c>
    </row>
    <row r="573" spans="1:13" ht="15" customHeight="1" thickTop="1" thickBot="1">
      <c r="A573" s="16" t="s">
        <v>17</v>
      </c>
      <c r="B573" s="17">
        <f>IFERROR(AVERAGE(B570:B572),0)</f>
        <v>0</v>
      </c>
      <c r="C573" s="17">
        <f>IFERROR(AVERAGE(C570:C572),0)</f>
        <v>0</v>
      </c>
      <c r="D573" s="17">
        <f>IFERROR(AVERAGE(D570:D572),0)</f>
        <v>0</v>
      </c>
      <c r="E573" s="17">
        <f>IFERROR(AVERAGE(E570:E572),0)</f>
        <v>0</v>
      </c>
      <c r="F573" s="17">
        <f>IFERROR(AVERAGE(F570:F572),0)</f>
        <v>25</v>
      </c>
      <c r="G573" s="17">
        <f>SUM(AVERAGE(G570:G572))</f>
        <v>25</v>
      </c>
      <c r="H573" s="18">
        <f>AVERAGE(H570:H572)*0.2</f>
        <v>0</v>
      </c>
      <c r="I573" s="18">
        <f>AVERAGE(I570:I572)*0.4</f>
        <v>0</v>
      </c>
      <c r="J573" s="18">
        <f>AVERAGE(J570:J572)*0.6</f>
        <v>0</v>
      </c>
      <c r="K573" s="18">
        <f>AVERAGE(K570:K572)*0.8</f>
        <v>0</v>
      </c>
      <c r="L573" s="18">
        <f>AVERAGE(L570:L572)*1</f>
        <v>1</v>
      </c>
      <c r="M573" s="19">
        <f>SUM(H573:L573)</f>
        <v>1</v>
      </c>
    </row>
    <row r="574" spans="1:13" ht="15" customHeight="1" thickTop="1" thickBot="1">
      <c r="A574" s="20" t="s">
        <v>18</v>
      </c>
      <c r="B574" s="6" t="s">
        <v>7</v>
      </c>
      <c r="C574" s="6" t="s">
        <v>8</v>
      </c>
      <c r="D574" s="6" t="s">
        <v>9</v>
      </c>
      <c r="E574" s="6" t="s">
        <v>10</v>
      </c>
      <c r="F574" s="6" t="s">
        <v>11</v>
      </c>
      <c r="G574" s="7" t="s">
        <v>12</v>
      </c>
      <c r="H574" s="8" t="s">
        <v>7</v>
      </c>
      <c r="I574" s="8" t="s">
        <v>8</v>
      </c>
      <c r="J574" s="8" t="s">
        <v>9</v>
      </c>
      <c r="K574" s="8" t="s">
        <v>10</v>
      </c>
      <c r="L574" s="21" t="s">
        <v>11</v>
      </c>
      <c r="M574" s="7" t="s">
        <v>12</v>
      </c>
    </row>
    <row r="575" spans="1:13" ht="15" customHeight="1" thickTop="1" thickBot="1">
      <c r="A575" s="10" t="s">
        <v>19</v>
      </c>
      <c r="B575" s="11"/>
      <c r="C575" s="11"/>
      <c r="D575" s="11"/>
      <c r="E575" s="11"/>
      <c r="F575" s="11">
        <v>25</v>
      </c>
      <c r="G575" s="12">
        <f>SUM(B575:F575)</f>
        <v>25</v>
      </c>
      <c r="H575" s="13">
        <f t="shared" ref="H575:L579" si="91">IFERROR(B575/$G$575,0)</f>
        <v>0</v>
      </c>
      <c r="I575" s="13">
        <f t="shared" si="91"/>
        <v>0</v>
      </c>
      <c r="J575" s="13">
        <f t="shared" si="91"/>
        <v>0</v>
      </c>
      <c r="K575" s="13">
        <f t="shared" si="91"/>
        <v>0</v>
      </c>
      <c r="L575" s="13">
        <f t="shared" si="91"/>
        <v>1</v>
      </c>
      <c r="M575" s="15" t="s">
        <v>14</v>
      </c>
    </row>
    <row r="576" spans="1:13" ht="15" customHeight="1" thickTop="1" thickBot="1">
      <c r="A576" s="10" t="s">
        <v>20</v>
      </c>
      <c r="B576" s="11"/>
      <c r="C576" s="11"/>
      <c r="D576" s="11"/>
      <c r="E576" s="11"/>
      <c r="F576" s="11">
        <v>25</v>
      </c>
      <c r="G576" s="12">
        <f>SUM(B576:F576)</f>
        <v>25</v>
      </c>
      <c r="H576" s="13">
        <f t="shared" si="91"/>
        <v>0</v>
      </c>
      <c r="I576" s="13">
        <f t="shared" si="91"/>
        <v>0</v>
      </c>
      <c r="J576" s="13">
        <f t="shared" si="91"/>
        <v>0</v>
      </c>
      <c r="K576" s="13">
        <f t="shared" si="91"/>
        <v>0</v>
      </c>
      <c r="L576" s="13">
        <f t="shared" si="91"/>
        <v>1</v>
      </c>
      <c r="M576" s="15" t="s">
        <v>14</v>
      </c>
    </row>
    <row r="577" spans="1:13" ht="15" customHeight="1" thickTop="1" thickBot="1">
      <c r="A577" s="10" t="s">
        <v>21</v>
      </c>
      <c r="B577" s="11"/>
      <c r="C577" s="11"/>
      <c r="D577" s="11"/>
      <c r="E577" s="11"/>
      <c r="F577" s="11">
        <v>25</v>
      </c>
      <c r="G577" s="12">
        <f>SUM(B577:F577)</f>
        <v>25</v>
      </c>
      <c r="H577" s="13">
        <f t="shared" si="91"/>
        <v>0</v>
      </c>
      <c r="I577" s="13">
        <f t="shared" si="91"/>
        <v>0</v>
      </c>
      <c r="J577" s="13">
        <f t="shared" si="91"/>
        <v>0</v>
      </c>
      <c r="K577" s="13">
        <f t="shared" si="91"/>
        <v>0</v>
      </c>
      <c r="L577" s="13">
        <f t="shared" si="91"/>
        <v>1</v>
      </c>
      <c r="M577" s="15" t="s">
        <v>14</v>
      </c>
    </row>
    <row r="578" spans="1:13" ht="15" customHeight="1" thickTop="1" thickBot="1">
      <c r="A578" s="10" t="s">
        <v>22</v>
      </c>
      <c r="B578" s="11"/>
      <c r="C578" s="11"/>
      <c r="D578" s="11"/>
      <c r="E578" s="11"/>
      <c r="F578" s="11">
        <v>25</v>
      </c>
      <c r="G578" s="12">
        <f>SUM(B578:F578)</f>
        <v>25</v>
      </c>
      <c r="H578" s="13">
        <f t="shared" si="91"/>
        <v>0</v>
      </c>
      <c r="I578" s="13">
        <f t="shared" si="91"/>
        <v>0</v>
      </c>
      <c r="J578" s="13">
        <f t="shared" si="91"/>
        <v>0</v>
      </c>
      <c r="K578" s="13">
        <f t="shared" si="91"/>
        <v>0</v>
      </c>
      <c r="L578" s="13">
        <f t="shared" si="91"/>
        <v>1</v>
      </c>
      <c r="M578" s="15" t="s">
        <v>14</v>
      </c>
    </row>
    <row r="579" spans="1:13" ht="15" customHeight="1" thickTop="1" thickBot="1">
      <c r="A579" s="10" t="s">
        <v>23</v>
      </c>
      <c r="B579" s="11"/>
      <c r="C579" s="11"/>
      <c r="D579" s="11"/>
      <c r="E579" s="11"/>
      <c r="F579" s="11">
        <v>25</v>
      </c>
      <c r="G579" s="12">
        <f>SUM(B579:F579)</f>
        <v>25</v>
      </c>
      <c r="H579" s="13">
        <f t="shared" si="91"/>
        <v>0</v>
      </c>
      <c r="I579" s="13">
        <f t="shared" si="91"/>
        <v>0</v>
      </c>
      <c r="J579" s="13">
        <f t="shared" si="91"/>
        <v>0</v>
      </c>
      <c r="K579" s="13">
        <f t="shared" si="91"/>
        <v>0</v>
      </c>
      <c r="L579" s="13">
        <f t="shared" si="91"/>
        <v>1</v>
      </c>
      <c r="M579" s="15"/>
    </row>
    <row r="580" spans="1:13" ht="15" customHeight="1" thickTop="1" thickBot="1">
      <c r="A580" s="16" t="s">
        <v>24</v>
      </c>
      <c r="B580" s="17">
        <f>IFERROR(AVERAGE(B575:B579),0)</f>
        <v>0</v>
      </c>
      <c r="C580" s="17">
        <f>IFERROR(AVERAGE(C575:C579),0)</f>
        <v>0</v>
      </c>
      <c r="D580" s="17">
        <f>IFERROR(AVERAGE(D575:D579),0)</f>
        <v>0</v>
      </c>
      <c r="E580" s="17">
        <f>IFERROR(AVERAGE(E575:E579),0)</f>
        <v>0</v>
      </c>
      <c r="F580" s="17">
        <f>IFERROR(AVERAGE(F575:F579),0)</f>
        <v>25</v>
      </c>
      <c r="G580" s="17">
        <f>SUM(AVERAGE(G575:G579))</f>
        <v>25</v>
      </c>
      <c r="H580" s="19">
        <f>AVERAGE(H575:H579)*0.2</f>
        <v>0</v>
      </c>
      <c r="I580" s="19">
        <f>AVERAGE(I575:I579)*0.4</f>
        <v>0</v>
      </c>
      <c r="J580" s="19">
        <f>AVERAGE(J575:J579)*0.6</f>
        <v>0</v>
      </c>
      <c r="K580" s="19">
        <f>AVERAGE(K575:K579)*0.8</f>
        <v>0</v>
      </c>
      <c r="L580" s="22">
        <f>AVERAGE(L575:L579)*1</f>
        <v>1</v>
      </c>
      <c r="M580" s="19">
        <f>SUM(H580:L580)</f>
        <v>1</v>
      </c>
    </row>
    <row r="581" spans="1:13" ht="15" customHeight="1" thickTop="1" thickBot="1">
      <c r="A581" s="20" t="s">
        <v>25</v>
      </c>
      <c r="B581" s="6" t="s">
        <v>7</v>
      </c>
      <c r="C581" s="6" t="s">
        <v>8</v>
      </c>
      <c r="D581" s="6" t="s">
        <v>9</v>
      </c>
      <c r="E581" s="6" t="s">
        <v>10</v>
      </c>
      <c r="F581" s="6" t="s">
        <v>11</v>
      </c>
      <c r="G581" s="7" t="s">
        <v>12</v>
      </c>
      <c r="H581" s="8" t="s">
        <v>7</v>
      </c>
      <c r="I581" s="8" t="s">
        <v>8</v>
      </c>
      <c r="J581" s="8" t="s">
        <v>9</v>
      </c>
      <c r="K581" s="8" t="s">
        <v>10</v>
      </c>
      <c r="L581" s="21" t="s">
        <v>11</v>
      </c>
      <c r="M581" s="7" t="s">
        <v>12</v>
      </c>
    </row>
    <row r="582" spans="1:13" ht="15" customHeight="1" thickTop="1" thickBot="1">
      <c r="A582" s="10" t="s">
        <v>26</v>
      </c>
      <c r="B582" s="11"/>
      <c r="C582" s="11"/>
      <c r="D582" s="11"/>
      <c r="E582" s="11"/>
      <c r="F582" s="11">
        <v>25</v>
      </c>
      <c r="G582" s="12">
        <f>SUM(B582:F582)</f>
        <v>25</v>
      </c>
      <c r="H582" s="13">
        <f>IFERROR(B582/$G$582,0)</f>
        <v>0</v>
      </c>
      <c r="I582" s="13">
        <f t="shared" ref="I582:L584" si="92">IFERROR(C582/$G$582,0)</f>
        <v>0</v>
      </c>
      <c r="J582" s="13">
        <f t="shared" si="92"/>
        <v>0</v>
      </c>
      <c r="K582" s="13">
        <f t="shared" si="92"/>
        <v>0</v>
      </c>
      <c r="L582" s="13">
        <f t="shared" si="92"/>
        <v>1</v>
      </c>
      <c r="M582" s="15" t="s">
        <v>14</v>
      </c>
    </row>
    <row r="583" spans="1:13" ht="15" customHeight="1" thickTop="1" thickBot="1">
      <c r="A583" s="10" t="s">
        <v>27</v>
      </c>
      <c r="B583" s="11"/>
      <c r="C583" s="11"/>
      <c r="D583" s="11"/>
      <c r="E583" s="11"/>
      <c r="F583" s="11">
        <v>25</v>
      </c>
      <c r="G583" s="12">
        <f>SUM(B583:F583)</f>
        <v>25</v>
      </c>
      <c r="H583" s="13">
        <f>IFERROR(B583/$G$582,0)</f>
        <v>0</v>
      </c>
      <c r="I583" s="13">
        <f t="shared" si="92"/>
        <v>0</v>
      </c>
      <c r="J583" s="13">
        <f t="shared" si="92"/>
        <v>0</v>
      </c>
      <c r="K583" s="13">
        <f t="shared" si="92"/>
        <v>0</v>
      </c>
      <c r="L583" s="13">
        <f t="shared" si="92"/>
        <v>1</v>
      </c>
      <c r="M583" s="15" t="s">
        <v>14</v>
      </c>
    </row>
    <row r="584" spans="1:13" ht="15" customHeight="1" thickTop="1" thickBot="1">
      <c r="A584" s="10" t="s">
        <v>28</v>
      </c>
      <c r="B584" s="11"/>
      <c r="C584" s="11"/>
      <c r="D584" s="11"/>
      <c r="E584" s="11"/>
      <c r="F584" s="11">
        <v>25</v>
      </c>
      <c r="G584" s="12">
        <f>SUM(B584:F584)</f>
        <v>25</v>
      </c>
      <c r="H584" s="13">
        <f>IFERROR(B584/$G$582,0)</f>
        <v>0</v>
      </c>
      <c r="I584" s="13">
        <f t="shared" si="92"/>
        <v>0</v>
      </c>
      <c r="J584" s="13">
        <f t="shared" si="92"/>
        <v>0</v>
      </c>
      <c r="K584" s="13">
        <f t="shared" si="92"/>
        <v>0</v>
      </c>
      <c r="L584" s="13">
        <f t="shared" si="92"/>
        <v>1</v>
      </c>
      <c r="M584" s="15" t="s">
        <v>14</v>
      </c>
    </row>
    <row r="585" spans="1:13" ht="15" customHeight="1" thickTop="1" thickBot="1">
      <c r="A585" s="16" t="s">
        <v>24</v>
      </c>
      <c r="B585" s="17">
        <f>IFERROR(AVERAGE(B582:B584),0)</f>
        <v>0</v>
      </c>
      <c r="C585" s="17">
        <f>IFERROR(AVERAGE(C582:C584),0)</f>
        <v>0</v>
      </c>
      <c r="D585" s="23">
        <f>IFERROR(AVERAGE(D582:D584),0)</f>
        <v>0</v>
      </c>
      <c r="E585" s="23">
        <f>IFERROR(AVERAGE(E582:E584),0)</f>
        <v>0</v>
      </c>
      <c r="F585" s="23">
        <f>IFERROR(AVERAGE(F582:F584),0)</f>
        <v>25</v>
      </c>
      <c r="G585" s="23">
        <f>SUM(AVERAGE(G582:G584))</f>
        <v>25</v>
      </c>
      <c r="H585" s="19">
        <f>AVERAGE(H582:H584)*0.2</f>
        <v>0</v>
      </c>
      <c r="I585" s="19">
        <f>AVERAGE(I582:I584)*0.4</f>
        <v>0</v>
      </c>
      <c r="J585" s="19">
        <f>AVERAGE(J582:J584)*0.6</f>
        <v>0</v>
      </c>
      <c r="K585" s="19">
        <f>AVERAGE(K582:K584)*0.8</f>
        <v>0</v>
      </c>
      <c r="L585" s="22">
        <f>AVERAGE(L582:L584)*1</f>
        <v>1</v>
      </c>
      <c r="M585" s="24">
        <f>SUM(H585:L585)</f>
        <v>1</v>
      </c>
    </row>
    <row r="586" spans="1:13" ht="15" customHeight="1" thickTop="1" thickBot="1">
      <c r="A586" s="5" t="s">
        <v>29</v>
      </c>
      <c r="B586" s="6" t="s">
        <v>7</v>
      </c>
      <c r="C586" s="6" t="s">
        <v>8</v>
      </c>
      <c r="D586" s="6" t="s">
        <v>9</v>
      </c>
      <c r="E586" s="6" t="s">
        <v>10</v>
      </c>
      <c r="F586" s="6" t="s">
        <v>11</v>
      </c>
      <c r="G586" s="7" t="s">
        <v>12</v>
      </c>
      <c r="H586" s="8" t="s">
        <v>7</v>
      </c>
      <c r="I586" s="8" t="s">
        <v>8</v>
      </c>
      <c r="J586" s="8" t="s">
        <v>9</v>
      </c>
      <c r="K586" s="8" t="s">
        <v>10</v>
      </c>
      <c r="L586" s="21" t="s">
        <v>11</v>
      </c>
      <c r="M586" s="7" t="s">
        <v>12</v>
      </c>
    </row>
    <row r="587" spans="1:13" ht="15" customHeight="1" thickTop="1" thickBot="1">
      <c r="A587" s="25" t="s">
        <v>30</v>
      </c>
      <c r="B587" s="26"/>
      <c r="C587" s="26"/>
      <c r="D587" s="26"/>
      <c r="E587" s="11"/>
      <c r="F587" s="11">
        <v>25</v>
      </c>
      <c r="G587" s="27">
        <f t="shared" ref="G587:G592" si="93">SUM(B587:F587)</f>
        <v>25</v>
      </c>
      <c r="H587" s="28">
        <f>IFERROR(B587/$G$587,0)</f>
        <v>0</v>
      </c>
      <c r="I587" s="28">
        <f t="shared" ref="I587:L590" si="94">IFERROR(C587/$G$587,0)</f>
        <v>0</v>
      </c>
      <c r="J587" s="28">
        <f t="shared" si="94"/>
        <v>0</v>
      </c>
      <c r="K587" s="28">
        <f t="shared" si="94"/>
        <v>0</v>
      </c>
      <c r="L587" s="28">
        <f t="shared" si="94"/>
        <v>1</v>
      </c>
      <c r="M587" s="15" t="s">
        <v>14</v>
      </c>
    </row>
    <row r="588" spans="1:13" ht="15" customHeight="1" thickTop="1" thickBot="1">
      <c r="A588" s="25" t="s">
        <v>31</v>
      </c>
      <c r="B588" s="26"/>
      <c r="C588" s="26"/>
      <c r="D588" s="26"/>
      <c r="E588" s="11"/>
      <c r="F588" s="11">
        <v>25</v>
      </c>
      <c r="G588" s="27">
        <f t="shared" si="93"/>
        <v>25</v>
      </c>
      <c r="H588" s="28">
        <f>IFERROR(B588/$G$587,0)</f>
        <v>0</v>
      </c>
      <c r="I588" s="28">
        <f t="shared" si="94"/>
        <v>0</v>
      </c>
      <c r="J588" s="28">
        <f t="shared" si="94"/>
        <v>0</v>
      </c>
      <c r="K588" s="28">
        <f t="shared" si="94"/>
        <v>0</v>
      </c>
      <c r="L588" s="28">
        <f t="shared" si="94"/>
        <v>1</v>
      </c>
      <c r="M588" s="15" t="s">
        <v>14</v>
      </c>
    </row>
    <row r="589" spans="1:13" ht="15" customHeight="1" thickTop="1" thickBot="1">
      <c r="A589" s="25" t="s">
        <v>32</v>
      </c>
      <c r="B589" s="26"/>
      <c r="C589" s="26"/>
      <c r="D589" s="26"/>
      <c r="E589" s="11"/>
      <c r="F589" s="11">
        <v>25</v>
      </c>
      <c r="G589" s="27">
        <f t="shared" si="93"/>
        <v>25</v>
      </c>
      <c r="H589" s="28">
        <f>IFERROR(B589/$G$587,0)</f>
        <v>0</v>
      </c>
      <c r="I589" s="28">
        <f t="shared" si="94"/>
        <v>0</v>
      </c>
      <c r="J589" s="28">
        <f t="shared" si="94"/>
        <v>0</v>
      </c>
      <c r="K589" s="28">
        <f t="shared" si="94"/>
        <v>0</v>
      </c>
      <c r="L589" s="28">
        <f t="shared" si="94"/>
        <v>1</v>
      </c>
      <c r="M589" s="15" t="s">
        <v>14</v>
      </c>
    </row>
    <row r="590" spans="1:13" ht="15" customHeight="1" thickTop="1" thickBot="1">
      <c r="A590" s="25" t="s">
        <v>33</v>
      </c>
      <c r="B590" s="26"/>
      <c r="C590" s="26"/>
      <c r="D590" s="26"/>
      <c r="E590" s="11"/>
      <c r="F590" s="11">
        <v>25</v>
      </c>
      <c r="G590" s="27">
        <f t="shared" si="93"/>
        <v>25</v>
      </c>
      <c r="H590" s="28">
        <f>IFERROR(B590/$G$587,0)</f>
        <v>0</v>
      </c>
      <c r="I590" s="28">
        <f t="shared" si="94"/>
        <v>0</v>
      </c>
      <c r="J590" s="28">
        <f t="shared" si="94"/>
        <v>0</v>
      </c>
      <c r="K590" s="28">
        <f t="shared" si="94"/>
        <v>0</v>
      </c>
      <c r="L590" s="28">
        <f t="shared" si="94"/>
        <v>1</v>
      </c>
      <c r="M590" s="15" t="s">
        <v>14</v>
      </c>
    </row>
    <row r="591" spans="1:13" ht="15" customHeight="1" thickTop="1" thickBot="1">
      <c r="A591" s="29" t="s">
        <v>24</v>
      </c>
      <c r="B591" s="30">
        <f>IFERROR(AVERAGE(B587:B590),0)</f>
        <v>0</v>
      </c>
      <c r="C591" s="30">
        <f>IFERROR(AVERAGE(C587:C590),0)</f>
        <v>0</v>
      </c>
      <c r="D591" s="30">
        <f>IFERROR(AVERAGE(D587:D590),0)</f>
        <v>0</v>
      </c>
      <c r="E591" s="30">
        <f>IFERROR(AVERAGE(E587:E590),0)</f>
        <v>0</v>
      </c>
      <c r="F591" s="30">
        <f>IFERROR(AVERAGE(F587:F590),0)</f>
        <v>25</v>
      </c>
      <c r="G591" s="30">
        <f>SUM(AVERAGE(G587:G590))</f>
        <v>25</v>
      </c>
      <c r="H591" s="24">
        <f>AVERAGE(H587:H590)*0.2</f>
        <v>0</v>
      </c>
      <c r="I591" s="24">
        <f>AVERAGE(I587:I590)*0.4</f>
        <v>0</v>
      </c>
      <c r="J591" s="24">
        <f>AVERAGE(J587:J590)*0.6</f>
        <v>0</v>
      </c>
      <c r="K591" s="24">
        <f>AVERAGE(K587:K590)*0.8</f>
        <v>0</v>
      </c>
      <c r="L591" s="31">
        <f>AVERAGE(L587:L590)*1</f>
        <v>1</v>
      </c>
      <c r="M591" s="24">
        <f>SUM(H591:L591)</f>
        <v>1</v>
      </c>
    </row>
    <row r="592" spans="1:13" ht="15" customHeight="1" thickTop="1" thickBot="1">
      <c r="A592" s="32" t="s">
        <v>34</v>
      </c>
      <c r="B592" s="33"/>
      <c r="C592" s="33"/>
      <c r="D592" s="33"/>
      <c r="E592" s="33"/>
      <c r="F592" s="33"/>
      <c r="G592" s="34">
        <f t="shared" si="93"/>
        <v>0</v>
      </c>
      <c r="H592" s="35">
        <f>IFERROR(B592/$G$592,0)</f>
        <v>0</v>
      </c>
      <c r="I592" s="35">
        <f>IFERROR(C592/$G$592,0)</f>
        <v>0</v>
      </c>
      <c r="J592" s="35">
        <f>IFERROR(D592/$G$592,0)</f>
        <v>0</v>
      </c>
      <c r="K592" s="35">
        <f>IFERROR(E592/$G$592,0)</f>
        <v>0</v>
      </c>
      <c r="L592" s="35">
        <f>IFERROR(F592/$G$592,0)</f>
        <v>0</v>
      </c>
      <c r="M592" s="15" t="s">
        <v>14</v>
      </c>
    </row>
    <row r="593" spans="1:13" ht="15" customHeight="1" thickTop="1" thickBot="1">
      <c r="A593" s="182" t="s">
        <v>35</v>
      </c>
      <c r="B593" s="183"/>
      <c r="C593" s="183"/>
      <c r="D593" s="183"/>
      <c r="E593" s="183"/>
      <c r="F593" s="184"/>
      <c r="G593" s="36">
        <v>25</v>
      </c>
      <c r="H593" s="24" t="s">
        <v>14</v>
      </c>
      <c r="I593" s="24" t="s">
        <v>14</v>
      </c>
      <c r="J593" s="24" t="s">
        <v>14</v>
      </c>
      <c r="K593" s="24" t="s">
        <v>14</v>
      </c>
      <c r="L593" s="24" t="s">
        <v>14</v>
      </c>
      <c r="M593" s="24">
        <f>(M573+M580+M585+M591)/4</f>
        <v>1</v>
      </c>
    </row>
    <row r="594" spans="1:13" ht="15" customHeight="1" thickTop="1"/>
    <row r="595" spans="1:13" ht="15" customHeight="1" thickBot="1"/>
    <row r="596" spans="1:13" ht="15" customHeight="1" thickTop="1" thickBot="1">
      <c r="A596" s="2" t="s">
        <v>0</v>
      </c>
      <c r="B596" s="185" t="s">
        <v>52</v>
      </c>
      <c r="C596" s="186"/>
      <c r="D596" s="186"/>
      <c r="E596" s="186"/>
      <c r="F596" s="186"/>
      <c r="G596" s="187"/>
      <c r="H596" s="188"/>
      <c r="I596" s="189"/>
      <c r="J596" s="190"/>
      <c r="K596" s="3" t="s">
        <v>2</v>
      </c>
      <c r="L596" s="191">
        <v>45234</v>
      </c>
      <c r="M596" s="192"/>
    </row>
    <row r="597" spans="1:13" ht="15" customHeight="1">
      <c r="A597" s="173" t="s">
        <v>3</v>
      </c>
      <c r="B597" s="174"/>
      <c r="C597" s="174"/>
      <c r="D597" s="174"/>
      <c r="E597" s="174"/>
      <c r="F597" s="174"/>
      <c r="G597" s="175"/>
      <c r="H597" s="173"/>
      <c r="I597" s="174"/>
      <c r="J597" s="174"/>
      <c r="K597" s="174"/>
      <c r="L597" s="174"/>
      <c r="M597" s="175"/>
    </row>
    <row r="598" spans="1:13" ht="15" customHeight="1" thickBot="1">
      <c r="A598" s="176"/>
      <c r="B598" s="177"/>
      <c r="C598" s="177"/>
      <c r="D598" s="177"/>
      <c r="E598" s="177"/>
      <c r="F598" s="177"/>
      <c r="G598" s="178"/>
      <c r="H598" s="176"/>
      <c r="I598" s="177"/>
      <c r="J598" s="177"/>
      <c r="K598" s="177"/>
      <c r="L598" s="177"/>
      <c r="M598" s="178"/>
    </row>
    <row r="599" spans="1:13" ht="15" customHeight="1" thickBot="1">
      <c r="A599" s="4" t="s">
        <v>4</v>
      </c>
      <c r="B599" s="179" t="s">
        <v>5</v>
      </c>
      <c r="C599" s="180"/>
      <c r="D599" s="180"/>
      <c r="E599" s="180"/>
      <c r="F599" s="180"/>
      <c r="G599" s="181"/>
      <c r="H599" s="179" t="s">
        <v>5</v>
      </c>
      <c r="I599" s="180"/>
      <c r="J599" s="180"/>
      <c r="K599" s="180"/>
      <c r="L599" s="180"/>
      <c r="M599" s="181"/>
    </row>
    <row r="600" spans="1:13" ht="15" customHeight="1" thickTop="1" thickBot="1">
      <c r="A600" s="5" t="s">
        <v>6</v>
      </c>
      <c r="B600" s="6" t="s">
        <v>7</v>
      </c>
      <c r="C600" s="6" t="s">
        <v>8</v>
      </c>
      <c r="D600" s="6" t="s">
        <v>9</v>
      </c>
      <c r="E600" s="6" t="s">
        <v>10</v>
      </c>
      <c r="F600" s="6" t="s">
        <v>11</v>
      </c>
      <c r="G600" s="7" t="s">
        <v>12</v>
      </c>
      <c r="H600" s="8" t="s">
        <v>7</v>
      </c>
      <c r="I600" s="8" t="s">
        <v>8</v>
      </c>
      <c r="J600" s="8" t="s">
        <v>9</v>
      </c>
      <c r="K600" s="8" t="s">
        <v>10</v>
      </c>
      <c r="L600" s="8" t="s">
        <v>11</v>
      </c>
      <c r="M600" s="9" t="s">
        <v>12</v>
      </c>
    </row>
    <row r="601" spans="1:13" ht="15" customHeight="1" thickTop="1" thickBot="1">
      <c r="A601" s="10" t="s">
        <v>13</v>
      </c>
      <c r="B601" s="11"/>
      <c r="C601" s="11"/>
      <c r="D601" s="11"/>
      <c r="E601" s="11"/>
      <c r="F601" s="11">
        <v>25</v>
      </c>
      <c r="G601" s="12">
        <f>SUM(B601:F601)</f>
        <v>25</v>
      </c>
      <c r="H601" s="13">
        <f>IFERROR(B601/$G$601,0)</f>
        <v>0</v>
      </c>
      <c r="I601" s="13">
        <f t="shared" ref="I601:L603" si="95">IFERROR(C601/$G$601,0)</f>
        <v>0</v>
      </c>
      <c r="J601" s="13">
        <f t="shared" si="95"/>
        <v>0</v>
      </c>
      <c r="K601" s="13">
        <f t="shared" si="95"/>
        <v>0</v>
      </c>
      <c r="L601" s="13">
        <f>IFERROR(F601/$G$601,0)</f>
        <v>1</v>
      </c>
      <c r="M601" s="14" t="s">
        <v>14</v>
      </c>
    </row>
    <row r="602" spans="1:13" ht="15" customHeight="1" thickTop="1" thickBot="1">
      <c r="A602" s="10" t="s">
        <v>15</v>
      </c>
      <c r="B602" s="11"/>
      <c r="C602" s="11"/>
      <c r="D602" s="11"/>
      <c r="E602" s="11"/>
      <c r="F602" s="11">
        <v>25</v>
      </c>
      <c r="G602" s="12">
        <f>SUM(B602:F602)</f>
        <v>25</v>
      </c>
      <c r="H602" s="13">
        <f>IFERROR(B602/$G$601,0)</f>
        <v>0</v>
      </c>
      <c r="I602" s="13">
        <f t="shared" si="95"/>
        <v>0</v>
      </c>
      <c r="J602" s="13">
        <f t="shared" si="95"/>
        <v>0</v>
      </c>
      <c r="K602" s="13">
        <f t="shared" si="95"/>
        <v>0</v>
      </c>
      <c r="L602" s="13">
        <f t="shared" si="95"/>
        <v>1</v>
      </c>
      <c r="M602" s="15" t="s">
        <v>14</v>
      </c>
    </row>
    <row r="603" spans="1:13" ht="15" customHeight="1" thickTop="1" thickBot="1">
      <c r="A603" s="10" t="s">
        <v>16</v>
      </c>
      <c r="B603" s="11"/>
      <c r="C603" s="11"/>
      <c r="D603" s="11"/>
      <c r="E603" s="11"/>
      <c r="F603" s="11">
        <v>25</v>
      </c>
      <c r="G603" s="12">
        <f>SUM(B603:F603)</f>
        <v>25</v>
      </c>
      <c r="H603" s="13">
        <f>IFERROR(B603/$G$601,0)</f>
        <v>0</v>
      </c>
      <c r="I603" s="13">
        <f t="shared" si="95"/>
        <v>0</v>
      </c>
      <c r="J603" s="13">
        <f t="shared" si="95"/>
        <v>0</v>
      </c>
      <c r="K603" s="13">
        <f t="shared" si="95"/>
        <v>0</v>
      </c>
      <c r="L603" s="13">
        <f t="shared" si="95"/>
        <v>1</v>
      </c>
      <c r="M603" s="15" t="s">
        <v>14</v>
      </c>
    </row>
    <row r="604" spans="1:13" ht="15" customHeight="1" thickTop="1" thickBot="1">
      <c r="A604" s="16" t="s">
        <v>17</v>
      </c>
      <c r="B604" s="17">
        <f>IFERROR(AVERAGE(B601:B603),0)</f>
        <v>0</v>
      </c>
      <c r="C604" s="17">
        <f>IFERROR(AVERAGE(C601:C603),0)</f>
        <v>0</v>
      </c>
      <c r="D604" s="17">
        <f>IFERROR(AVERAGE(D601:D603),0)</f>
        <v>0</v>
      </c>
      <c r="E604" s="17">
        <f>IFERROR(AVERAGE(E601:E603),0)</f>
        <v>0</v>
      </c>
      <c r="F604" s="17">
        <f>IFERROR(AVERAGE(F601:F603),0)</f>
        <v>25</v>
      </c>
      <c r="G604" s="17">
        <f>SUM(AVERAGE(G601:G603))</f>
        <v>25</v>
      </c>
      <c r="H604" s="18">
        <f>AVERAGE(H601:H603)*0.2</f>
        <v>0</v>
      </c>
      <c r="I604" s="18">
        <f>AVERAGE(I601:I603)*0.4</f>
        <v>0</v>
      </c>
      <c r="J604" s="18">
        <f>AVERAGE(J601:J603)*0.6</f>
        <v>0</v>
      </c>
      <c r="K604" s="18">
        <f>AVERAGE(K601:K603)*0.8</f>
        <v>0</v>
      </c>
      <c r="L604" s="18">
        <f>AVERAGE(L601:L603)*1</f>
        <v>1</v>
      </c>
      <c r="M604" s="19">
        <f>SUM(H604:L604)</f>
        <v>1</v>
      </c>
    </row>
    <row r="605" spans="1:13" ht="15" customHeight="1" thickTop="1" thickBot="1">
      <c r="A605" s="20" t="s">
        <v>18</v>
      </c>
      <c r="B605" s="6" t="s">
        <v>7</v>
      </c>
      <c r="C605" s="6" t="s">
        <v>8</v>
      </c>
      <c r="D605" s="6" t="s">
        <v>9</v>
      </c>
      <c r="E605" s="6" t="s">
        <v>10</v>
      </c>
      <c r="F605" s="6" t="s">
        <v>11</v>
      </c>
      <c r="G605" s="7" t="s">
        <v>12</v>
      </c>
      <c r="H605" s="8" t="s">
        <v>7</v>
      </c>
      <c r="I605" s="8" t="s">
        <v>8</v>
      </c>
      <c r="J605" s="8" t="s">
        <v>9</v>
      </c>
      <c r="K605" s="8" t="s">
        <v>10</v>
      </c>
      <c r="L605" s="21" t="s">
        <v>11</v>
      </c>
      <c r="M605" s="7" t="s">
        <v>12</v>
      </c>
    </row>
    <row r="606" spans="1:13" ht="15" customHeight="1" thickTop="1" thickBot="1">
      <c r="A606" s="10" t="s">
        <v>19</v>
      </c>
      <c r="B606" s="11"/>
      <c r="C606" s="11"/>
      <c r="D606" s="11"/>
      <c r="E606" s="11"/>
      <c r="F606" s="11">
        <v>25</v>
      </c>
      <c r="G606" s="12">
        <f>SUM(B606:F606)</f>
        <v>25</v>
      </c>
      <c r="H606" s="13">
        <f t="shared" ref="H606:L610" si="96">IFERROR(B606/$G$606,0)</f>
        <v>0</v>
      </c>
      <c r="I606" s="13">
        <f t="shared" si="96"/>
        <v>0</v>
      </c>
      <c r="J606" s="13">
        <f t="shared" si="96"/>
        <v>0</v>
      </c>
      <c r="K606" s="13">
        <f t="shared" si="96"/>
        <v>0</v>
      </c>
      <c r="L606" s="13">
        <f t="shared" si="96"/>
        <v>1</v>
      </c>
      <c r="M606" s="15" t="s">
        <v>14</v>
      </c>
    </row>
    <row r="607" spans="1:13" ht="15" customHeight="1" thickTop="1" thickBot="1">
      <c r="A607" s="10" t="s">
        <v>20</v>
      </c>
      <c r="B607" s="11"/>
      <c r="C607" s="11"/>
      <c r="D607" s="11"/>
      <c r="E607" s="11"/>
      <c r="F607" s="11">
        <v>25</v>
      </c>
      <c r="G607" s="12">
        <f>SUM(B607:F607)</f>
        <v>25</v>
      </c>
      <c r="H607" s="13">
        <f t="shared" si="96"/>
        <v>0</v>
      </c>
      <c r="I607" s="13">
        <f t="shared" si="96"/>
        <v>0</v>
      </c>
      <c r="J607" s="13">
        <f t="shared" si="96"/>
        <v>0</v>
      </c>
      <c r="K607" s="13">
        <f t="shared" si="96"/>
        <v>0</v>
      </c>
      <c r="L607" s="13">
        <f t="shared" si="96"/>
        <v>1</v>
      </c>
      <c r="M607" s="15" t="s">
        <v>14</v>
      </c>
    </row>
    <row r="608" spans="1:13" ht="15" customHeight="1" thickTop="1" thickBot="1">
      <c r="A608" s="10" t="s">
        <v>21</v>
      </c>
      <c r="B608" s="11"/>
      <c r="C608" s="11"/>
      <c r="D608" s="11"/>
      <c r="E608" s="11"/>
      <c r="F608" s="11">
        <v>25</v>
      </c>
      <c r="G608" s="12">
        <f>SUM(B608:F608)</f>
        <v>25</v>
      </c>
      <c r="H608" s="13">
        <f t="shared" si="96"/>
        <v>0</v>
      </c>
      <c r="I608" s="13">
        <f t="shared" si="96"/>
        <v>0</v>
      </c>
      <c r="J608" s="13">
        <f t="shared" si="96"/>
        <v>0</v>
      </c>
      <c r="K608" s="13">
        <f t="shared" si="96"/>
        <v>0</v>
      </c>
      <c r="L608" s="13">
        <f t="shared" si="96"/>
        <v>1</v>
      </c>
      <c r="M608" s="15" t="s">
        <v>14</v>
      </c>
    </row>
    <row r="609" spans="1:13" ht="15" customHeight="1" thickTop="1" thickBot="1">
      <c r="A609" s="10" t="s">
        <v>22</v>
      </c>
      <c r="B609" s="11"/>
      <c r="C609" s="11"/>
      <c r="D609" s="11"/>
      <c r="E609" s="11"/>
      <c r="F609" s="11">
        <v>25</v>
      </c>
      <c r="G609" s="12">
        <f>SUM(B609:F609)</f>
        <v>25</v>
      </c>
      <c r="H609" s="13">
        <f t="shared" si="96"/>
        <v>0</v>
      </c>
      <c r="I609" s="13">
        <f t="shared" si="96"/>
        <v>0</v>
      </c>
      <c r="J609" s="13">
        <f t="shared" si="96"/>
        <v>0</v>
      </c>
      <c r="K609" s="13">
        <f t="shared" si="96"/>
        <v>0</v>
      </c>
      <c r="L609" s="13">
        <f t="shared" si="96"/>
        <v>1</v>
      </c>
      <c r="M609" s="15" t="s">
        <v>14</v>
      </c>
    </row>
    <row r="610" spans="1:13" ht="15" customHeight="1" thickTop="1" thickBot="1">
      <c r="A610" s="10" t="s">
        <v>23</v>
      </c>
      <c r="B610" s="11"/>
      <c r="C610" s="11"/>
      <c r="D610" s="11"/>
      <c r="E610" s="11"/>
      <c r="F610" s="11">
        <v>25</v>
      </c>
      <c r="G610" s="12">
        <f>SUM(B610:F610)</f>
        <v>25</v>
      </c>
      <c r="H610" s="13">
        <f t="shared" si="96"/>
        <v>0</v>
      </c>
      <c r="I610" s="13">
        <f t="shared" si="96"/>
        <v>0</v>
      </c>
      <c r="J610" s="13">
        <f t="shared" si="96"/>
        <v>0</v>
      </c>
      <c r="K610" s="13">
        <f t="shared" si="96"/>
        <v>0</v>
      </c>
      <c r="L610" s="13">
        <f t="shared" si="96"/>
        <v>1</v>
      </c>
      <c r="M610" s="15"/>
    </row>
    <row r="611" spans="1:13" ht="15" customHeight="1" thickTop="1" thickBot="1">
      <c r="A611" s="16" t="s">
        <v>24</v>
      </c>
      <c r="B611" s="17">
        <f>IFERROR(AVERAGE(B606:B610),0)</f>
        <v>0</v>
      </c>
      <c r="C611" s="17">
        <f>IFERROR(AVERAGE(C606:C610),0)</f>
        <v>0</v>
      </c>
      <c r="D611" s="17">
        <f>IFERROR(AVERAGE(D606:D610),0)</f>
        <v>0</v>
      </c>
      <c r="E611" s="17">
        <f>IFERROR(AVERAGE(E606:E610),0)</f>
        <v>0</v>
      </c>
      <c r="F611" s="17">
        <f>IFERROR(AVERAGE(F606:F610),0)</f>
        <v>25</v>
      </c>
      <c r="G611" s="17">
        <f>SUM(AVERAGE(G606:G610))</f>
        <v>25</v>
      </c>
      <c r="H611" s="19">
        <f>AVERAGE(H606:H610)*0.2</f>
        <v>0</v>
      </c>
      <c r="I611" s="19">
        <f>AVERAGE(I606:I610)*0.4</f>
        <v>0</v>
      </c>
      <c r="J611" s="19">
        <f>AVERAGE(J606:J610)*0.6</f>
        <v>0</v>
      </c>
      <c r="K611" s="19">
        <f>AVERAGE(K606:K610)*0.8</f>
        <v>0</v>
      </c>
      <c r="L611" s="22">
        <f>AVERAGE(L606:L610)*1</f>
        <v>1</v>
      </c>
      <c r="M611" s="19">
        <f>SUM(H611:L611)</f>
        <v>1</v>
      </c>
    </row>
    <row r="612" spans="1:13" ht="15" customHeight="1" thickTop="1" thickBot="1">
      <c r="A612" s="20" t="s">
        <v>25</v>
      </c>
      <c r="B612" s="6" t="s">
        <v>7</v>
      </c>
      <c r="C612" s="6" t="s">
        <v>8</v>
      </c>
      <c r="D612" s="6" t="s">
        <v>9</v>
      </c>
      <c r="E612" s="6" t="s">
        <v>10</v>
      </c>
      <c r="F612" s="6" t="s">
        <v>11</v>
      </c>
      <c r="G612" s="7" t="s">
        <v>12</v>
      </c>
      <c r="H612" s="8" t="s">
        <v>7</v>
      </c>
      <c r="I612" s="8" t="s">
        <v>8</v>
      </c>
      <c r="J612" s="8" t="s">
        <v>9</v>
      </c>
      <c r="K612" s="8" t="s">
        <v>10</v>
      </c>
      <c r="L612" s="21" t="s">
        <v>11</v>
      </c>
      <c r="M612" s="7" t="s">
        <v>12</v>
      </c>
    </row>
    <row r="613" spans="1:13" ht="15" customHeight="1" thickTop="1" thickBot="1">
      <c r="A613" s="10" t="s">
        <v>26</v>
      </c>
      <c r="B613" s="11"/>
      <c r="C613" s="11"/>
      <c r="D613" s="11"/>
      <c r="E613" s="11"/>
      <c r="F613" s="11">
        <v>25</v>
      </c>
      <c r="G613" s="12">
        <f>SUM(B613:F613)</f>
        <v>25</v>
      </c>
      <c r="H613" s="13">
        <f>IFERROR(B613/$G$613,0)</f>
        <v>0</v>
      </c>
      <c r="I613" s="13">
        <f t="shared" ref="I613:L615" si="97">IFERROR(C613/$G$613,0)</f>
        <v>0</v>
      </c>
      <c r="J613" s="13">
        <f t="shared" si="97"/>
        <v>0</v>
      </c>
      <c r="K613" s="13">
        <f t="shared" si="97"/>
        <v>0</v>
      </c>
      <c r="L613" s="13">
        <f t="shared" si="97"/>
        <v>1</v>
      </c>
      <c r="M613" s="15" t="s">
        <v>14</v>
      </c>
    </row>
    <row r="614" spans="1:13" ht="15" customHeight="1" thickTop="1" thickBot="1">
      <c r="A614" s="10" t="s">
        <v>27</v>
      </c>
      <c r="B614" s="11"/>
      <c r="C614" s="11"/>
      <c r="D614" s="11"/>
      <c r="E614" s="11"/>
      <c r="F614" s="11">
        <v>25</v>
      </c>
      <c r="G614" s="12">
        <f>SUM(B614:F614)</f>
        <v>25</v>
      </c>
      <c r="H614" s="13">
        <f>IFERROR(B614/$G$613,0)</f>
        <v>0</v>
      </c>
      <c r="I614" s="13">
        <f t="shared" si="97"/>
        <v>0</v>
      </c>
      <c r="J614" s="13">
        <f t="shared" si="97"/>
        <v>0</v>
      </c>
      <c r="K614" s="13">
        <f t="shared" si="97"/>
        <v>0</v>
      </c>
      <c r="L614" s="13">
        <f t="shared" si="97"/>
        <v>1</v>
      </c>
      <c r="M614" s="15" t="s">
        <v>14</v>
      </c>
    </row>
    <row r="615" spans="1:13" ht="15" customHeight="1" thickTop="1" thickBot="1">
      <c r="A615" s="10" t="s">
        <v>28</v>
      </c>
      <c r="B615" s="11"/>
      <c r="C615" s="11"/>
      <c r="D615" s="11"/>
      <c r="E615" s="11"/>
      <c r="F615" s="11">
        <v>25</v>
      </c>
      <c r="G615" s="12">
        <f>SUM(B615:F615)</f>
        <v>25</v>
      </c>
      <c r="H615" s="13">
        <f>IFERROR(B615/$G$613,0)</f>
        <v>0</v>
      </c>
      <c r="I615" s="13">
        <f t="shared" si="97"/>
        <v>0</v>
      </c>
      <c r="J615" s="13">
        <f t="shared" si="97"/>
        <v>0</v>
      </c>
      <c r="K615" s="13">
        <f t="shared" si="97"/>
        <v>0</v>
      </c>
      <c r="L615" s="13">
        <f t="shared" si="97"/>
        <v>1</v>
      </c>
      <c r="M615" s="15" t="s">
        <v>14</v>
      </c>
    </row>
    <row r="616" spans="1:13" ht="15" customHeight="1" thickTop="1" thickBot="1">
      <c r="A616" s="16" t="s">
        <v>24</v>
      </c>
      <c r="B616" s="17">
        <f>IFERROR(AVERAGE(B613:B615),0)</f>
        <v>0</v>
      </c>
      <c r="C616" s="17">
        <f>IFERROR(AVERAGE(C613:C615),0)</f>
        <v>0</v>
      </c>
      <c r="D616" s="23">
        <f>IFERROR(AVERAGE(D613:D615),0)</f>
        <v>0</v>
      </c>
      <c r="E616" s="23">
        <f>IFERROR(AVERAGE(E613:E615),0)</f>
        <v>0</v>
      </c>
      <c r="F616" s="23">
        <f>IFERROR(AVERAGE(F613:F615),0)</f>
        <v>25</v>
      </c>
      <c r="G616" s="23">
        <f>SUM(AVERAGE(G613:G615))</f>
        <v>25</v>
      </c>
      <c r="H616" s="19">
        <f>AVERAGE(H613:H615)*0.2</f>
        <v>0</v>
      </c>
      <c r="I616" s="19">
        <f>AVERAGE(I613:I615)*0.4</f>
        <v>0</v>
      </c>
      <c r="J616" s="19">
        <f>AVERAGE(J613:J615)*0.6</f>
        <v>0</v>
      </c>
      <c r="K616" s="19">
        <f>AVERAGE(K613:K615)*0.8</f>
        <v>0</v>
      </c>
      <c r="L616" s="22">
        <f>AVERAGE(L613:L615)*1</f>
        <v>1</v>
      </c>
      <c r="M616" s="24">
        <f>SUM(H616:L616)</f>
        <v>1</v>
      </c>
    </row>
    <row r="617" spans="1:13" ht="15" customHeight="1" thickTop="1" thickBot="1">
      <c r="A617" s="5" t="s">
        <v>29</v>
      </c>
      <c r="B617" s="6" t="s">
        <v>7</v>
      </c>
      <c r="C617" s="6" t="s">
        <v>8</v>
      </c>
      <c r="D617" s="6" t="s">
        <v>9</v>
      </c>
      <c r="E617" s="6" t="s">
        <v>10</v>
      </c>
      <c r="F617" s="6" t="s">
        <v>11</v>
      </c>
      <c r="G617" s="7" t="s">
        <v>12</v>
      </c>
      <c r="H617" s="8" t="s">
        <v>7</v>
      </c>
      <c r="I617" s="8" t="s">
        <v>8</v>
      </c>
      <c r="J617" s="8" t="s">
        <v>9</v>
      </c>
      <c r="K617" s="8" t="s">
        <v>10</v>
      </c>
      <c r="L617" s="21" t="s">
        <v>11</v>
      </c>
      <c r="M617" s="7" t="s">
        <v>12</v>
      </c>
    </row>
    <row r="618" spans="1:13" ht="15" customHeight="1" thickTop="1" thickBot="1">
      <c r="A618" s="25" t="s">
        <v>30</v>
      </c>
      <c r="B618" s="26"/>
      <c r="C618" s="26"/>
      <c r="D618" s="26"/>
      <c r="E618" s="11"/>
      <c r="F618" s="11">
        <v>25</v>
      </c>
      <c r="G618" s="27">
        <f t="shared" ref="G618:G623" si="98">SUM(B618:F618)</f>
        <v>25</v>
      </c>
      <c r="H618" s="28">
        <f>IFERROR(B618/$G$618,0)</f>
        <v>0</v>
      </c>
      <c r="I618" s="28">
        <f t="shared" ref="I618:L621" si="99">IFERROR(C618/$G$618,0)</f>
        <v>0</v>
      </c>
      <c r="J618" s="28">
        <f t="shared" si="99"/>
        <v>0</v>
      </c>
      <c r="K618" s="28">
        <f t="shared" si="99"/>
        <v>0</v>
      </c>
      <c r="L618" s="28">
        <f t="shared" si="99"/>
        <v>1</v>
      </c>
      <c r="M618" s="15" t="s">
        <v>14</v>
      </c>
    </row>
    <row r="619" spans="1:13" ht="15" customHeight="1" thickTop="1" thickBot="1">
      <c r="A619" s="25" t="s">
        <v>31</v>
      </c>
      <c r="B619" s="26"/>
      <c r="C619" s="26"/>
      <c r="D619" s="26"/>
      <c r="E619" s="11"/>
      <c r="F619" s="11">
        <v>25</v>
      </c>
      <c r="G619" s="27">
        <f t="shared" si="98"/>
        <v>25</v>
      </c>
      <c r="H619" s="28">
        <f>IFERROR(B619/$G$618,0)</f>
        <v>0</v>
      </c>
      <c r="I619" s="28">
        <f t="shared" si="99"/>
        <v>0</v>
      </c>
      <c r="J619" s="28">
        <f t="shared" si="99"/>
        <v>0</v>
      </c>
      <c r="K619" s="28">
        <f t="shared" si="99"/>
        <v>0</v>
      </c>
      <c r="L619" s="28">
        <f t="shared" si="99"/>
        <v>1</v>
      </c>
      <c r="M619" s="15" t="s">
        <v>14</v>
      </c>
    </row>
    <row r="620" spans="1:13" ht="15" customHeight="1" thickTop="1" thickBot="1">
      <c r="A620" s="25" t="s">
        <v>32</v>
      </c>
      <c r="B620" s="26"/>
      <c r="C620" s="26"/>
      <c r="D620" s="26"/>
      <c r="E620" s="11"/>
      <c r="F620" s="11">
        <v>25</v>
      </c>
      <c r="G620" s="27">
        <f t="shared" si="98"/>
        <v>25</v>
      </c>
      <c r="H620" s="28">
        <f>IFERROR(B620/$G$618,0)</f>
        <v>0</v>
      </c>
      <c r="I620" s="28">
        <f t="shared" si="99"/>
        <v>0</v>
      </c>
      <c r="J620" s="28">
        <f t="shared" si="99"/>
        <v>0</v>
      </c>
      <c r="K620" s="28">
        <f t="shared" si="99"/>
        <v>0</v>
      </c>
      <c r="L620" s="28">
        <f t="shared" si="99"/>
        <v>1</v>
      </c>
      <c r="M620" s="15" t="s">
        <v>14</v>
      </c>
    </row>
    <row r="621" spans="1:13" ht="15" customHeight="1" thickTop="1" thickBot="1">
      <c r="A621" s="25" t="s">
        <v>33</v>
      </c>
      <c r="B621" s="26"/>
      <c r="C621" s="26"/>
      <c r="D621" s="26"/>
      <c r="E621" s="11"/>
      <c r="F621" s="11">
        <v>25</v>
      </c>
      <c r="G621" s="27">
        <f t="shared" si="98"/>
        <v>25</v>
      </c>
      <c r="H621" s="28">
        <f>IFERROR(B621/$G$618,0)</f>
        <v>0</v>
      </c>
      <c r="I621" s="28">
        <f t="shared" si="99"/>
        <v>0</v>
      </c>
      <c r="J621" s="28">
        <f t="shared" si="99"/>
        <v>0</v>
      </c>
      <c r="K621" s="28">
        <f t="shared" si="99"/>
        <v>0</v>
      </c>
      <c r="L621" s="28">
        <f t="shared" si="99"/>
        <v>1</v>
      </c>
      <c r="M621" s="15" t="s">
        <v>14</v>
      </c>
    </row>
    <row r="622" spans="1:13" ht="15" customHeight="1" thickTop="1" thickBot="1">
      <c r="A622" s="29" t="s">
        <v>24</v>
      </c>
      <c r="B622" s="30">
        <f>IFERROR(AVERAGE(B618:B621),0)</f>
        <v>0</v>
      </c>
      <c r="C622" s="30">
        <f>IFERROR(AVERAGE(C618:C621),0)</f>
        <v>0</v>
      </c>
      <c r="D622" s="30">
        <f>IFERROR(AVERAGE(D618:D621),0)</f>
        <v>0</v>
      </c>
      <c r="E622" s="30">
        <f>IFERROR(AVERAGE(E618:E621),0)</f>
        <v>0</v>
      </c>
      <c r="F622" s="30">
        <f>IFERROR(AVERAGE(F618:F621),0)</f>
        <v>25</v>
      </c>
      <c r="G622" s="30">
        <f>SUM(AVERAGE(G618:G621))</f>
        <v>25</v>
      </c>
      <c r="H622" s="24">
        <f>AVERAGE(H618:H621)*0.2</f>
        <v>0</v>
      </c>
      <c r="I622" s="24">
        <f>AVERAGE(I618:I621)*0.4</f>
        <v>0</v>
      </c>
      <c r="J622" s="24">
        <f>AVERAGE(J618:J621)*0.6</f>
        <v>0</v>
      </c>
      <c r="K622" s="24">
        <f>AVERAGE(K618:K621)*0.8</f>
        <v>0</v>
      </c>
      <c r="L622" s="31">
        <f>AVERAGE(L618:L621)*1</f>
        <v>1</v>
      </c>
      <c r="M622" s="24">
        <f>SUM(H622:L622)</f>
        <v>1</v>
      </c>
    </row>
    <row r="623" spans="1:13" ht="15" customHeight="1" thickTop="1" thickBot="1">
      <c r="A623" s="32" t="s">
        <v>34</v>
      </c>
      <c r="B623" s="33"/>
      <c r="C623" s="33"/>
      <c r="D623" s="33"/>
      <c r="E623" s="33"/>
      <c r="F623" s="33"/>
      <c r="G623" s="34">
        <f t="shared" si="98"/>
        <v>0</v>
      </c>
      <c r="H623" s="35">
        <f>IFERROR(B623/$G$623,0)</f>
        <v>0</v>
      </c>
      <c r="I623" s="35">
        <f>IFERROR(C623/$G$623,0)</f>
        <v>0</v>
      </c>
      <c r="J623" s="35">
        <f>IFERROR(D623/$G$623,0)</f>
        <v>0</v>
      </c>
      <c r="K623" s="35">
        <f>IFERROR(E623/$G$623,0)</f>
        <v>0</v>
      </c>
      <c r="L623" s="35">
        <f>IFERROR(F623/$G$623,0)</f>
        <v>0</v>
      </c>
      <c r="M623" s="15" t="s">
        <v>14</v>
      </c>
    </row>
    <row r="624" spans="1:13" ht="15" customHeight="1" thickTop="1" thickBot="1">
      <c r="A624" s="182" t="s">
        <v>35</v>
      </c>
      <c r="B624" s="183"/>
      <c r="C624" s="183"/>
      <c r="D624" s="183"/>
      <c r="E624" s="183"/>
      <c r="F624" s="184"/>
      <c r="G624" s="36">
        <v>25</v>
      </c>
      <c r="H624" s="24" t="s">
        <v>14</v>
      </c>
      <c r="I624" s="24" t="s">
        <v>14</v>
      </c>
      <c r="J624" s="24" t="s">
        <v>14</v>
      </c>
      <c r="K624" s="24" t="s">
        <v>14</v>
      </c>
      <c r="L624" s="24" t="s">
        <v>14</v>
      </c>
      <c r="M624" s="24">
        <f>(M604+M611+M616+M622)/4</f>
        <v>1</v>
      </c>
    </row>
    <row r="625" spans="1:13" ht="15" customHeight="1" thickTop="1"/>
    <row r="626" spans="1:13" ht="15" customHeight="1" thickBot="1"/>
    <row r="627" spans="1:13" ht="15" customHeight="1" thickTop="1" thickBot="1">
      <c r="A627" s="2" t="s">
        <v>0</v>
      </c>
      <c r="B627" s="185" t="s">
        <v>53</v>
      </c>
      <c r="C627" s="186"/>
      <c r="D627" s="186"/>
      <c r="E627" s="186"/>
      <c r="F627" s="186"/>
      <c r="G627" s="187"/>
      <c r="H627" s="188"/>
      <c r="I627" s="189"/>
      <c r="J627" s="190"/>
      <c r="K627" s="3" t="s">
        <v>2</v>
      </c>
      <c r="L627" s="191">
        <v>45227</v>
      </c>
      <c r="M627" s="192"/>
    </row>
    <row r="628" spans="1:13" ht="15" customHeight="1">
      <c r="A628" s="173" t="s">
        <v>3</v>
      </c>
      <c r="B628" s="174"/>
      <c r="C628" s="174"/>
      <c r="D628" s="174"/>
      <c r="E628" s="174"/>
      <c r="F628" s="174"/>
      <c r="G628" s="175"/>
      <c r="H628" s="173"/>
      <c r="I628" s="174"/>
      <c r="J628" s="174"/>
      <c r="K628" s="174"/>
      <c r="L628" s="174"/>
      <c r="M628" s="175"/>
    </row>
    <row r="629" spans="1:13" ht="15" customHeight="1" thickBot="1">
      <c r="A629" s="176"/>
      <c r="B629" s="177"/>
      <c r="C629" s="177"/>
      <c r="D629" s="177"/>
      <c r="E629" s="177"/>
      <c r="F629" s="177"/>
      <c r="G629" s="178"/>
      <c r="H629" s="176"/>
      <c r="I629" s="177"/>
      <c r="J629" s="177"/>
      <c r="K629" s="177"/>
      <c r="L629" s="177"/>
      <c r="M629" s="178"/>
    </row>
    <row r="630" spans="1:13" ht="15" customHeight="1" thickBot="1">
      <c r="A630" s="4" t="s">
        <v>4</v>
      </c>
      <c r="B630" s="179" t="s">
        <v>5</v>
      </c>
      <c r="C630" s="180"/>
      <c r="D630" s="180"/>
      <c r="E630" s="180"/>
      <c r="F630" s="180"/>
      <c r="G630" s="181"/>
      <c r="H630" s="179" t="s">
        <v>5</v>
      </c>
      <c r="I630" s="180"/>
      <c r="J630" s="180"/>
      <c r="K630" s="180"/>
      <c r="L630" s="180"/>
      <c r="M630" s="181"/>
    </row>
    <row r="631" spans="1:13" ht="15" customHeight="1" thickTop="1" thickBot="1">
      <c r="A631" s="5" t="s">
        <v>6</v>
      </c>
      <c r="B631" s="6" t="s">
        <v>7</v>
      </c>
      <c r="C631" s="6" t="s">
        <v>8</v>
      </c>
      <c r="D631" s="6" t="s">
        <v>9</v>
      </c>
      <c r="E631" s="6" t="s">
        <v>10</v>
      </c>
      <c r="F631" s="6" t="s">
        <v>11</v>
      </c>
      <c r="G631" s="7" t="s">
        <v>12</v>
      </c>
      <c r="H631" s="8" t="s">
        <v>7</v>
      </c>
      <c r="I631" s="8" t="s">
        <v>8</v>
      </c>
      <c r="J631" s="8" t="s">
        <v>9</v>
      </c>
      <c r="K631" s="8" t="s">
        <v>10</v>
      </c>
      <c r="L631" s="8" t="s">
        <v>11</v>
      </c>
      <c r="M631" s="9" t="s">
        <v>12</v>
      </c>
    </row>
    <row r="632" spans="1:13" ht="15" customHeight="1" thickTop="1" thickBot="1">
      <c r="A632" s="10" t="s">
        <v>13</v>
      </c>
      <c r="B632" s="11"/>
      <c r="C632" s="11"/>
      <c r="D632" s="11"/>
      <c r="E632" s="11"/>
      <c r="F632" s="11">
        <v>25</v>
      </c>
      <c r="G632" s="12">
        <f>SUM(B632:F632)</f>
        <v>25</v>
      </c>
      <c r="H632" s="13">
        <f>IFERROR(B632/$G$632,0)</f>
        <v>0</v>
      </c>
      <c r="I632" s="13">
        <f t="shared" ref="I632:L634" si="100">IFERROR(C632/$G$632,0)</f>
        <v>0</v>
      </c>
      <c r="J632" s="13">
        <f t="shared" si="100"/>
        <v>0</v>
      </c>
      <c r="K632" s="13">
        <f t="shared" si="100"/>
        <v>0</v>
      </c>
      <c r="L632" s="13">
        <f>IFERROR(F632/$G$632,0)</f>
        <v>1</v>
      </c>
      <c r="M632" s="14" t="s">
        <v>14</v>
      </c>
    </row>
    <row r="633" spans="1:13" ht="15" customHeight="1" thickTop="1" thickBot="1">
      <c r="A633" s="10" t="s">
        <v>15</v>
      </c>
      <c r="B633" s="11"/>
      <c r="C633" s="11"/>
      <c r="D633" s="11"/>
      <c r="E633" s="11"/>
      <c r="F633" s="11">
        <v>25</v>
      </c>
      <c r="G633" s="12">
        <f>SUM(B633:F633)</f>
        <v>25</v>
      </c>
      <c r="H633" s="13">
        <f>IFERROR(B633/$G$632,0)</f>
        <v>0</v>
      </c>
      <c r="I633" s="13">
        <f t="shared" si="100"/>
        <v>0</v>
      </c>
      <c r="J633" s="13">
        <f t="shared" si="100"/>
        <v>0</v>
      </c>
      <c r="K633" s="13">
        <f t="shared" si="100"/>
        <v>0</v>
      </c>
      <c r="L633" s="13">
        <f t="shared" si="100"/>
        <v>1</v>
      </c>
      <c r="M633" s="15" t="s">
        <v>14</v>
      </c>
    </row>
    <row r="634" spans="1:13" ht="15" customHeight="1" thickTop="1" thickBot="1">
      <c r="A634" s="10" t="s">
        <v>16</v>
      </c>
      <c r="B634" s="11"/>
      <c r="C634" s="11"/>
      <c r="D634" s="11"/>
      <c r="E634" s="11"/>
      <c r="F634" s="11">
        <v>25</v>
      </c>
      <c r="G634" s="12">
        <f>SUM(B634:F634)</f>
        <v>25</v>
      </c>
      <c r="H634" s="13">
        <f>IFERROR(B634/$G$632,0)</f>
        <v>0</v>
      </c>
      <c r="I634" s="13">
        <f t="shared" si="100"/>
        <v>0</v>
      </c>
      <c r="J634" s="13">
        <f t="shared" si="100"/>
        <v>0</v>
      </c>
      <c r="K634" s="13">
        <f t="shared" si="100"/>
        <v>0</v>
      </c>
      <c r="L634" s="13">
        <f t="shared" si="100"/>
        <v>1</v>
      </c>
      <c r="M634" s="15" t="s">
        <v>14</v>
      </c>
    </row>
    <row r="635" spans="1:13" ht="15" customHeight="1" thickTop="1" thickBot="1">
      <c r="A635" s="16" t="s">
        <v>17</v>
      </c>
      <c r="B635" s="17">
        <f>IFERROR(AVERAGE(B632:B634),0)</f>
        <v>0</v>
      </c>
      <c r="C635" s="17">
        <f>IFERROR(AVERAGE(C632:C634),0)</f>
        <v>0</v>
      </c>
      <c r="D635" s="17">
        <f>IFERROR(AVERAGE(D632:D634),0)</f>
        <v>0</v>
      </c>
      <c r="E635" s="17">
        <f>IFERROR(AVERAGE(E632:E634),0)</f>
        <v>0</v>
      </c>
      <c r="F635" s="17">
        <f>IFERROR(AVERAGE(F632:F634),0)</f>
        <v>25</v>
      </c>
      <c r="G635" s="17">
        <f>SUM(AVERAGE(G632:G634))</f>
        <v>25</v>
      </c>
      <c r="H635" s="18">
        <f>AVERAGE(H632:H634)*0.2</f>
        <v>0</v>
      </c>
      <c r="I635" s="18">
        <f>AVERAGE(I632:I634)*0.4</f>
        <v>0</v>
      </c>
      <c r="J635" s="18">
        <f>AVERAGE(J632:J634)*0.6</f>
        <v>0</v>
      </c>
      <c r="K635" s="18">
        <f>AVERAGE(K632:K634)*0.8</f>
        <v>0</v>
      </c>
      <c r="L635" s="18">
        <f>AVERAGE(L632:L634)*1</f>
        <v>1</v>
      </c>
      <c r="M635" s="19">
        <f>SUM(H635:L635)</f>
        <v>1</v>
      </c>
    </row>
    <row r="636" spans="1:13" ht="15" customHeight="1" thickTop="1" thickBot="1">
      <c r="A636" s="20" t="s">
        <v>18</v>
      </c>
      <c r="B636" s="6" t="s">
        <v>7</v>
      </c>
      <c r="C636" s="6" t="s">
        <v>8</v>
      </c>
      <c r="D636" s="6" t="s">
        <v>9</v>
      </c>
      <c r="E636" s="6" t="s">
        <v>10</v>
      </c>
      <c r="F636" s="6" t="s">
        <v>11</v>
      </c>
      <c r="G636" s="7" t="s">
        <v>12</v>
      </c>
      <c r="H636" s="8" t="s">
        <v>7</v>
      </c>
      <c r="I636" s="8" t="s">
        <v>8</v>
      </c>
      <c r="J636" s="8" t="s">
        <v>9</v>
      </c>
      <c r="K636" s="8" t="s">
        <v>10</v>
      </c>
      <c r="L636" s="21" t="s">
        <v>11</v>
      </c>
      <c r="M636" s="7" t="s">
        <v>12</v>
      </c>
    </row>
    <row r="637" spans="1:13" ht="15" customHeight="1" thickTop="1" thickBot="1">
      <c r="A637" s="10" t="s">
        <v>19</v>
      </c>
      <c r="B637" s="11"/>
      <c r="C637" s="11"/>
      <c r="D637" s="11"/>
      <c r="E637" s="11"/>
      <c r="F637" s="11">
        <v>25</v>
      </c>
      <c r="G637" s="12">
        <f>SUM(B637:F637)</f>
        <v>25</v>
      </c>
      <c r="H637" s="13">
        <f t="shared" ref="H637:L641" si="101">IFERROR(B637/$G$637,0)</f>
        <v>0</v>
      </c>
      <c r="I637" s="13">
        <f t="shared" si="101"/>
        <v>0</v>
      </c>
      <c r="J637" s="13">
        <f t="shared" si="101"/>
        <v>0</v>
      </c>
      <c r="K637" s="13">
        <f t="shared" si="101"/>
        <v>0</v>
      </c>
      <c r="L637" s="13">
        <f t="shared" si="101"/>
        <v>1</v>
      </c>
      <c r="M637" s="15" t="s">
        <v>14</v>
      </c>
    </row>
    <row r="638" spans="1:13" ht="15" customHeight="1" thickTop="1" thickBot="1">
      <c r="A638" s="10" t="s">
        <v>20</v>
      </c>
      <c r="B638" s="11"/>
      <c r="C638" s="11"/>
      <c r="D638" s="11"/>
      <c r="E638" s="11"/>
      <c r="F638" s="11">
        <v>25</v>
      </c>
      <c r="G638" s="12">
        <f>SUM(B638:F638)</f>
        <v>25</v>
      </c>
      <c r="H638" s="13">
        <f t="shared" si="101"/>
        <v>0</v>
      </c>
      <c r="I638" s="13">
        <f t="shared" si="101"/>
        <v>0</v>
      </c>
      <c r="J638" s="13">
        <f t="shared" si="101"/>
        <v>0</v>
      </c>
      <c r="K638" s="13">
        <f t="shared" si="101"/>
        <v>0</v>
      </c>
      <c r="L638" s="13">
        <f t="shared" si="101"/>
        <v>1</v>
      </c>
      <c r="M638" s="15" t="s">
        <v>14</v>
      </c>
    </row>
    <row r="639" spans="1:13" ht="15" customHeight="1" thickTop="1" thickBot="1">
      <c r="A639" s="10" t="s">
        <v>21</v>
      </c>
      <c r="B639" s="11"/>
      <c r="C639" s="11"/>
      <c r="D639" s="11"/>
      <c r="E639" s="11"/>
      <c r="F639" s="11">
        <v>25</v>
      </c>
      <c r="G639" s="12">
        <f>SUM(B639:F639)</f>
        <v>25</v>
      </c>
      <c r="H639" s="13">
        <f t="shared" si="101"/>
        <v>0</v>
      </c>
      <c r="I639" s="13">
        <f t="shared" si="101"/>
        <v>0</v>
      </c>
      <c r="J639" s="13">
        <f t="shared" si="101"/>
        <v>0</v>
      </c>
      <c r="K639" s="13">
        <f t="shared" si="101"/>
        <v>0</v>
      </c>
      <c r="L639" s="13">
        <f t="shared" si="101"/>
        <v>1</v>
      </c>
      <c r="M639" s="15" t="s">
        <v>14</v>
      </c>
    </row>
    <row r="640" spans="1:13" ht="15" customHeight="1" thickTop="1" thickBot="1">
      <c r="A640" s="10" t="s">
        <v>22</v>
      </c>
      <c r="B640" s="11"/>
      <c r="C640" s="11"/>
      <c r="D640" s="11"/>
      <c r="E640" s="11"/>
      <c r="F640" s="11">
        <v>25</v>
      </c>
      <c r="G640" s="12">
        <f>SUM(B640:F640)</f>
        <v>25</v>
      </c>
      <c r="H640" s="13">
        <f t="shared" si="101"/>
        <v>0</v>
      </c>
      <c r="I640" s="13">
        <f t="shared" si="101"/>
        <v>0</v>
      </c>
      <c r="J640" s="13">
        <f t="shared" si="101"/>
        <v>0</v>
      </c>
      <c r="K640" s="13">
        <f t="shared" si="101"/>
        <v>0</v>
      </c>
      <c r="L640" s="13">
        <f t="shared" si="101"/>
        <v>1</v>
      </c>
      <c r="M640" s="15" t="s">
        <v>14</v>
      </c>
    </row>
    <row r="641" spans="1:13" ht="15" customHeight="1" thickTop="1" thickBot="1">
      <c r="A641" s="10" t="s">
        <v>23</v>
      </c>
      <c r="B641" s="11"/>
      <c r="C641" s="11"/>
      <c r="D641" s="11"/>
      <c r="E641" s="11"/>
      <c r="F641" s="11">
        <v>25</v>
      </c>
      <c r="G641" s="12">
        <f>SUM(B641:F641)</f>
        <v>25</v>
      </c>
      <c r="H641" s="13">
        <f t="shared" si="101"/>
        <v>0</v>
      </c>
      <c r="I641" s="13">
        <f t="shared" si="101"/>
        <v>0</v>
      </c>
      <c r="J641" s="13">
        <f t="shared" si="101"/>
        <v>0</v>
      </c>
      <c r="K641" s="13">
        <f t="shared" si="101"/>
        <v>0</v>
      </c>
      <c r="L641" s="13">
        <f t="shared" si="101"/>
        <v>1</v>
      </c>
      <c r="M641" s="15"/>
    </row>
    <row r="642" spans="1:13" ht="15" customHeight="1" thickTop="1" thickBot="1">
      <c r="A642" s="16" t="s">
        <v>24</v>
      </c>
      <c r="B642" s="17">
        <f>IFERROR(AVERAGE(B637:B641),0)</f>
        <v>0</v>
      </c>
      <c r="C642" s="17">
        <f>IFERROR(AVERAGE(C637:C641),0)</f>
        <v>0</v>
      </c>
      <c r="D642" s="17">
        <f>IFERROR(AVERAGE(D637:D641),0)</f>
        <v>0</v>
      </c>
      <c r="E642" s="17">
        <f>IFERROR(AVERAGE(E637:E641),0)</f>
        <v>0</v>
      </c>
      <c r="F642" s="17">
        <f>IFERROR(AVERAGE(F637:F641),0)</f>
        <v>25</v>
      </c>
      <c r="G642" s="17">
        <f>SUM(AVERAGE(G637:G641))</f>
        <v>25</v>
      </c>
      <c r="H642" s="19">
        <f>AVERAGE(H637:H641)*0.2</f>
        <v>0</v>
      </c>
      <c r="I642" s="19">
        <f>AVERAGE(I637:I641)*0.4</f>
        <v>0</v>
      </c>
      <c r="J642" s="19">
        <f>AVERAGE(J637:J641)*0.6</f>
        <v>0</v>
      </c>
      <c r="K642" s="19">
        <f>AVERAGE(K637:K641)*0.8</f>
        <v>0</v>
      </c>
      <c r="L642" s="22">
        <f>AVERAGE(L637:L641)*1</f>
        <v>1</v>
      </c>
      <c r="M642" s="19">
        <f>SUM(H642:L642)</f>
        <v>1</v>
      </c>
    </row>
    <row r="643" spans="1:13" ht="15" customHeight="1" thickTop="1" thickBot="1">
      <c r="A643" s="20" t="s">
        <v>25</v>
      </c>
      <c r="B643" s="6" t="s">
        <v>7</v>
      </c>
      <c r="C643" s="6" t="s">
        <v>8</v>
      </c>
      <c r="D643" s="6" t="s">
        <v>9</v>
      </c>
      <c r="E643" s="6" t="s">
        <v>10</v>
      </c>
      <c r="F643" s="6" t="s">
        <v>11</v>
      </c>
      <c r="G643" s="7" t="s">
        <v>12</v>
      </c>
      <c r="H643" s="8" t="s">
        <v>7</v>
      </c>
      <c r="I643" s="8" t="s">
        <v>8</v>
      </c>
      <c r="J643" s="8" t="s">
        <v>9</v>
      </c>
      <c r="K643" s="8" t="s">
        <v>10</v>
      </c>
      <c r="L643" s="21" t="s">
        <v>11</v>
      </c>
      <c r="M643" s="7" t="s">
        <v>12</v>
      </c>
    </row>
    <row r="644" spans="1:13" ht="15" customHeight="1" thickTop="1" thickBot="1">
      <c r="A644" s="10" t="s">
        <v>26</v>
      </c>
      <c r="B644" s="11"/>
      <c r="C644" s="11"/>
      <c r="D644" s="11"/>
      <c r="E644" s="11"/>
      <c r="F644" s="11">
        <v>25</v>
      </c>
      <c r="G644" s="12">
        <f>SUM(B644:F644)</f>
        <v>25</v>
      </c>
      <c r="H644" s="13">
        <f>IFERROR(B644/$G$644,0)</f>
        <v>0</v>
      </c>
      <c r="I644" s="13">
        <f t="shared" ref="I644:L646" si="102">IFERROR(C644/$G$644,0)</f>
        <v>0</v>
      </c>
      <c r="J644" s="13">
        <f t="shared" si="102"/>
        <v>0</v>
      </c>
      <c r="K644" s="13">
        <f t="shared" si="102"/>
        <v>0</v>
      </c>
      <c r="L644" s="13">
        <f t="shared" si="102"/>
        <v>1</v>
      </c>
      <c r="M644" s="15" t="s">
        <v>14</v>
      </c>
    </row>
    <row r="645" spans="1:13" ht="15" customHeight="1" thickTop="1" thickBot="1">
      <c r="A645" s="10" t="s">
        <v>27</v>
      </c>
      <c r="B645" s="11"/>
      <c r="C645" s="11"/>
      <c r="D645" s="11"/>
      <c r="E645" s="11"/>
      <c r="F645" s="11">
        <v>25</v>
      </c>
      <c r="G645" s="12">
        <f>SUM(B645:F645)</f>
        <v>25</v>
      </c>
      <c r="H645" s="13">
        <f>IFERROR(B645/$G$644,0)</f>
        <v>0</v>
      </c>
      <c r="I645" s="13">
        <f t="shared" si="102"/>
        <v>0</v>
      </c>
      <c r="J645" s="13">
        <f t="shared" si="102"/>
        <v>0</v>
      </c>
      <c r="K645" s="13">
        <f t="shared" si="102"/>
        <v>0</v>
      </c>
      <c r="L645" s="13">
        <f t="shared" si="102"/>
        <v>1</v>
      </c>
      <c r="M645" s="15" t="s">
        <v>14</v>
      </c>
    </row>
    <row r="646" spans="1:13" ht="15" customHeight="1" thickTop="1" thickBot="1">
      <c r="A646" s="10" t="s">
        <v>28</v>
      </c>
      <c r="B646" s="11"/>
      <c r="C646" s="11"/>
      <c r="D646" s="11"/>
      <c r="E646" s="11"/>
      <c r="F646" s="11">
        <v>25</v>
      </c>
      <c r="G646" s="12">
        <f>SUM(B646:F646)</f>
        <v>25</v>
      </c>
      <c r="H646" s="13">
        <f>IFERROR(B646/$G$644,0)</f>
        <v>0</v>
      </c>
      <c r="I646" s="13">
        <f t="shared" si="102"/>
        <v>0</v>
      </c>
      <c r="J646" s="13">
        <f t="shared" si="102"/>
        <v>0</v>
      </c>
      <c r="K646" s="13">
        <f t="shared" si="102"/>
        <v>0</v>
      </c>
      <c r="L646" s="13">
        <f t="shared" si="102"/>
        <v>1</v>
      </c>
      <c r="M646" s="15" t="s">
        <v>14</v>
      </c>
    </row>
    <row r="647" spans="1:13" ht="15" customHeight="1" thickTop="1" thickBot="1">
      <c r="A647" s="16" t="s">
        <v>24</v>
      </c>
      <c r="B647" s="17">
        <f>IFERROR(AVERAGE(B644:B646),0)</f>
        <v>0</v>
      </c>
      <c r="C647" s="17">
        <f>IFERROR(AVERAGE(C644:C646),0)</f>
        <v>0</v>
      </c>
      <c r="D647" s="23">
        <f>IFERROR(AVERAGE(D644:D646),0)</f>
        <v>0</v>
      </c>
      <c r="E647" s="23">
        <f>IFERROR(AVERAGE(E644:E646),0)</f>
        <v>0</v>
      </c>
      <c r="F647" s="23">
        <f>IFERROR(AVERAGE(F644:F646),0)</f>
        <v>25</v>
      </c>
      <c r="G647" s="23">
        <f>SUM(AVERAGE(G644:G646))</f>
        <v>25</v>
      </c>
      <c r="H647" s="19">
        <f>AVERAGE(H644:H646)*0.2</f>
        <v>0</v>
      </c>
      <c r="I647" s="19">
        <f>AVERAGE(I644:I646)*0.4</f>
        <v>0</v>
      </c>
      <c r="J647" s="19">
        <f>AVERAGE(J644:J646)*0.6</f>
        <v>0</v>
      </c>
      <c r="K647" s="19">
        <f>AVERAGE(K644:K646)*0.8</f>
        <v>0</v>
      </c>
      <c r="L647" s="22">
        <f>AVERAGE(L644:L646)*1</f>
        <v>1</v>
      </c>
      <c r="M647" s="24">
        <f>SUM(H647:L647)</f>
        <v>1</v>
      </c>
    </row>
    <row r="648" spans="1:13" ht="15" customHeight="1" thickTop="1" thickBot="1">
      <c r="A648" s="5" t="s">
        <v>29</v>
      </c>
      <c r="B648" s="6" t="s">
        <v>7</v>
      </c>
      <c r="C648" s="6" t="s">
        <v>8</v>
      </c>
      <c r="D648" s="6" t="s">
        <v>9</v>
      </c>
      <c r="E648" s="6" t="s">
        <v>10</v>
      </c>
      <c r="F648" s="6" t="s">
        <v>11</v>
      </c>
      <c r="G648" s="7" t="s">
        <v>12</v>
      </c>
      <c r="H648" s="8" t="s">
        <v>7</v>
      </c>
      <c r="I648" s="8" t="s">
        <v>8</v>
      </c>
      <c r="J648" s="8" t="s">
        <v>9</v>
      </c>
      <c r="K648" s="8" t="s">
        <v>10</v>
      </c>
      <c r="L648" s="21" t="s">
        <v>11</v>
      </c>
      <c r="M648" s="7" t="s">
        <v>12</v>
      </c>
    </row>
    <row r="649" spans="1:13" ht="15" customHeight="1" thickTop="1" thickBot="1">
      <c r="A649" s="25" t="s">
        <v>30</v>
      </c>
      <c r="B649" s="26"/>
      <c r="C649" s="26"/>
      <c r="D649" s="26"/>
      <c r="E649" s="11"/>
      <c r="F649" s="11">
        <v>25</v>
      </c>
      <c r="G649" s="27">
        <f t="shared" ref="G649:G654" si="103">SUM(B649:F649)</f>
        <v>25</v>
      </c>
      <c r="H649" s="28">
        <f>IFERROR(B649/$G$649,0)</f>
        <v>0</v>
      </c>
      <c r="I649" s="28">
        <f t="shared" ref="I649:L652" si="104">IFERROR(C649/$G$649,0)</f>
        <v>0</v>
      </c>
      <c r="J649" s="28">
        <f t="shared" si="104"/>
        <v>0</v>
      </c>
      <c r="K649" s="28">
        <f t="shared" si="104"/>
        <v>0</v>
      </c>
      <c r="L649" s="28">
        <f t="shared" si="104"/>
        <v>1</v>
      </c>
      <c r="M649" s="15" t="s">
        <v>14</v>
      </c>
    </row>
    <row r="650" spans="1:13" ht="15" customHeight="1" thickTop="1" thickBot="1">
      <c r="A650" s="25" t="s">
        <v>31</v>
      </c>
      <c r="B650" s="26"/>
      <c r="C650" s="26"/>
      <c r="D650" s="26"/>
      <c r="E650" s="11"/>
      <c r="F650" s="11">
        <v>25</v>
      </c>
      <c r="G650" s="27">
        <f t="shared" si="103"/>
        <v>25</v>
      </c>
      <c r="H650" s="28">
        <f>IFERROR(B650/$G$649,0)</f>
        <v>0</v>
      </c>
      <c r="I650" s="28">
        <f t="shared" si="104"/>
        <v>0</v>
      </c>
      <c r="J650" s="28">
        <f t="shared" si="104"/>
        <v>0</v>
      </c>
      <c r="K650" s="28">
        <f t="shared" si="104"/>
        <v>0</v>
      </c>
      <c r="L650" s="28">
        <f t="shared" si="104"/>
        <v>1</v>
      </c>
      <c r="M650" s="15" t="s">
        <v>14</v>
      </c>
    </row>
    <row r="651" spans="1:13" ht="15" customHeight="1" thickTop="1" thickBot="1">
      <c r="A651" s="25" t="s">
        <v>32</v>
      </c>
      <c r="B651" s="26"/>
      <c r="C651" s="26"/>
      <c r="D651" s="26"/>
      <c r="E651" s="11"/>
      <c r="F651" s="11">
        <v>25</v>
      </c>
      <c r="G651" s="27">
        <f t="shared" si="103"/>
        <v>25</v>
      </c>
      <c r="H651" s="28">
        <f>IFERROR(B651/$G$649,0)</f>
        <v>0</v>
      </c>
      <c r="I651" s="28">
        <f t="shared" si="104"/>
        <v>0</v>
      </c>
      <c r="J651" s="28">
        <f t="shared" si="104"/>
        <v>0</v>
      </c>
      <c r="K651" s="28">
        <f t="shared" si="104"/>
        <v>0</v>
      </c>
      <c r="L651" s="28">
        <f t="shared" si="104"/>
        <v>1</v>
      </c>
      <c r="M651" s="15" t="s">
        <v>14</v>
      </c>
    </row>
    <row r="652" spans="1:13" ht="15" customHeight="1" thickTop="1" thickBot="1">
      <c r="A652" s="25" t="s">
        <v>33</v>
      </c>
      <c r="B652" s="26"/>
      <c r="C652" s="26"/>
      <c r="D652" s="26"/>
      <c r="E652" s="11"/>
      <c r="F652" s="11">
        <v>25</v>
      </c>
      <c r="G652" s="27">
        <f t="shared" si="103"/>
        <v>25</v>
      </c>
      <c r="H652" s="28">
        <f>IFERROR(B652/$G$649,0)</f>
        <v>0</v>
      </c>
      <c r="I652" s="28">
        <f t="shared" si="104"/>
        <v>0</v>
      </c>
      <c r="J652" s="28">
        <f t="shared" si="104"/>
        <v>0</v>
      </c>
      <c r="K652" s="28">
        <f t="shared" si="104"/>
        <v>0</v>
      </c>
      <c r="L652" s="28">
        <f t="shared" si="104"/>
        <v>1</v>
      </c>
      <c r="M652" s="15" t="s">
        <v>14</v>
      </c>
    </row>
    <row r="653" spans="1:13" ht="15" customHeight="1" thickTop="1" thickBot="1">
      <c r="A653" s="29" t="s">
        <v>24</v>
      </c>
      <c r="B653" s="30">
        <f>IFERROR(AVERAGE(B649:B652),0)</f>
        <v>0</v>
      </c>
      <c r="C653" s="30">
        <f>IFERROR(AVERAGE(C649:C652),0)</f>
        <v>0</v>
      </c>
      <c r="D653" s="30">
        <f>IFERROR(AVERAGE(D649:D652),0)</f>
        <v>0</v>
      </c>
      <c r="E653" s="30">
        <f>IFERROR(AVERAGE(E649:E652),0)</f>
        <v>0</v>
      </c>
      <c r="F653" s="30">
        <f>IFERROR(AVERAGE(F649:F652),0)</f>
        <v>25</v>
      </c>
      <c r="G653" s="30">
        <f>SUM(AVERAGE(G649:G652))</f>
        <v>25</v>
      </c>
      <c r="H653" s="24">
        <f>AVERAGE(H649:H652)*0.2</f>
        <v>0</v>
      </c>
      <c r="I653" s="24">
        <f>AVERAGE(I649:I652)*0.4</f>
        <v>0</v>
      </c>
      <c r="J653" s="24">
        <f>AVERAGE(J649:J652)*0.6</f>
        <v>0</v>
      </c>
      <c r="K653" s="24">
        <f>AVERAGE(K649:K652)*0.8</f>
        <v>0</v>
      </c>
      <c r="L653" s="31">
        <f>AVERAGE(L649:L652)*1</f>
        <v>1</v>
      </c>
      <c r="M653" s="24">
        <f>SUM(H653:L653)</f>
        <v>1</v>
      </c>
    </row>
    <row r="654" spans="1:13" ht="15" customHeight="1" thickTop="1" thickBot="1">
      <c r="A654" s="32" t="s">
        <v>34</v>
      </c>
      <c r="B654" s="33"/>
      <c r="C654" s="33"/>
      <c r="D654" s="33"/>
      <c r="E654" s="33"/>
      <c r="F654" s="33"/>
      <c r="G654" s="34">
        <f t="shared" si="103"/>
        <v>0</v>
      </c>
      <c r="H654" s="35">
        <f>IFERROR(B654/$G$654,0)</f>
        <v>0</v>
      </c>
      <c r="I654" s="35">
        <f>IFERROR(C654/$G$654,0)</f>
        <v>0</v>
      </c>
      <c r="J654" s="35">
        <f>IFERROR(D654/$G$654,0)</f>
        <v>0</v>
      </c>
      <c r="K654" s="35">
        <f>IFERROR(E654/$G$654,0)</f>
        <v>0</v>
      </c>
      <c r="L654" s="35">
        <f>IFERROR(F654/$G$654,0)</f>
        <v>0</v>
      </c>
      <c r="M654" s="15" t="s">
        <v>14</v>
      </c>
    </row>
    <row r="655" spans="1:13" ht="15" customHeight="1" thickTop="1" thickBot="1">
      <c r="A655" s="182" t="s">
        <v>35</v>
      </c>
      <c r="B655" s="183"/>
      <c r="C655" s="183"/>
      <c r="D655" s="183"/>
      <c r="E655" s="183"/>
      <c r="F655" s="184"/>
      <c r="G655" s="36">
        <v>25</v>
      </c>
      <c r="H655" s="24" t="s">
        <v>14</v>
      </c>
      <c r="I655" s="24" t="s">
        <v>14</v>
      </c>
      <c r="J655" s="24" t="s">
        <v>14</v>
      </c>
      <c r="K655" s="24" t="s">
        <v>14</v>
      </c>
      <c r="L655" s="24" t="s">
        <v>14</v>
      </c>
      <c r="M655" s="24">
        <f>(M635+M642+M647+M653)/4</f>
        <v>1</v>
      </c>
    </row>
    <row r="656" spans="1:13" ht="15" customHeight="1" thickTop="1"/>
    <row r="657" spans="1:13" ht="15" customHeight="1" thickBot="1"/>
    <row r="658" spans="1:13" ht="15" customHeight="1" thickTop="1" thickBot="1">
      <c r="A658" s="2" t="s">
        <v>0</v>
      </c>
      <c r="B658" s="185" t="s">
        <v>54</v>
      </c>
      <c r="C658" s="186"/>
      <c r="D658" s="186"/>
      <c r="E658" s="186"/>
      <c r="F658" s="186"/>
      <c r="G658" s="187"/>
      <c r="H658" s="188"/>
      <c r="I658" s="189"/>
      <c r="J658" s="190"/>
      <c r="K658" s="3" t="s">
        <v>2</v>
      </c>
      <c r="L658" s="191">
        <v>45220</v>
      </c>
      <c r="M658" s="192"/>
    </row>
    <row r="659" spans="1:13" ht="15" customHeight="1">
      <c r="A659" s="173" t="s">
        <v>3</v>
      </c>
      <c r="B659" s="174"/>
      <c r="C659" s="174"/>
      <c r="D659" s="174"/>
      <c r="E659" s="174"/>
      <c r="F659" s="174"/>
      <c r="G659" s="175"/>
      <c r="H659" s="173"/>
      <c r="I659" s="174"/>
      <c r="J659" s="174"/>
      <c r="K659" s="174"/>
      <c r="L659" s="174"/>
      <c r="M659" s="175"/>
    </row>
    <row r="660" spans="1:13" ht="15" customHeight="1" thickBot="1">
      <c r="A660" s="176"/>
      <c r="B660" s="177"/>
      <c r="C660" s="177"/>
      <c r="D660" s="177"/>
      <c r="E660" s="177"/>
      <c r="F660" s="177"/>
      <c r="G660" s="178"/>
      <c r="H660" s="176"/>
      <c r="I660" s="177"/>
      <c r="J660" s="177"/>
      <c r="K660" s="177"/>
      <c r="L660" s="177"/>
      <c r="M660" s="178"/>
    </row>
    <row r="661" spans="1:13" ht="15" customHeight="1" thickBot="1">
      <c r="A661" s="4" t="s">
        <v>4</v>
      </c>
      <c r="B661" s="179" t="s">
        <v>5</v>
      </c>
      <c r="C661" s="180"/>
      <c r="D661" s="180"/>
      <c r="E661" s="180"/>
      <c r="F661" s="180"/>
      <c r="G661" s="181"/>
      <c r="H661" s="179" t="s">
        <v>5</v>
      </c>
      <c r="I661" s="180"/>
      <c r="J661" s="180"/>
      <c r="K661" s="180"/>
      <c r="L661" s="180"/>
      <c r="M661" s="181"/>
    </row>
    <row r="662" spans="1:13" ht="15" customHeight="1" thickTop="1" thickBot="1">
      <c r="A662" s="5" t="s">
        <v>6</v>
      </c>
      <c r="B662" s="6" t="s">
        <v>7</v>
      </c>
      <c r="C662" s="6" t="s">
        <v>8</v>
      </c>
      <c r="D662" s="6" t="s">
        <v>9</v>
      </c>
      <c r="E662" s="6" t="s">
        <v>10</v>
      </c>
      <c r="F662" s="6" t="s">
        <v>11</v>
      </c>
      <c r="G662" s="7" t="s">
        <v>12</v>
      </c>
      <c r="H662" s="8" t="s">
        <v>7</v>
      </c>
      <c r="I662" s="8" t="s">
        <v>8</v>
      </c>
      <c r="J662" s="8" t="s">
        <v>9</v>
      </c>
      <c r="K662" s="8" t="s">
        <v>10</v>
      </c>
      <c r="L662" s="8" t="s">
        <v>11</v>
      </c>
      <c r="M662" s="9" t="s">
        <v>12</v>
      </c>
    </row>
    <row r="663" spans="1:13" ht="15" customHeight="1" thickTop="1" thickBot="1">
      <c r="A663" s="10" t="s">
        <v>13</v>
      </c>
      <c r="B663" s="11"/>
      <c r="C663" s="11"/>
      <c r="D663" s="11"/>
      <c r="E663" s="11"/>
      <c r="F663" s="11">
        <v>25</v>
      </c>
      <c r="G663" s="12">
        <f>SUM(B663:F663)</f>
        <v>25</v>
      </c>
      <c r="H663" s="13">
        <f>IFERROR(B663/$G$663,0)</f>
        <v>0</v>
      </c>
      <c r="I663" s="13">
        <f t="shared" ref="I663:L665" si="105">IFERROR(C663/$G$663,0)</f>
        <v>0</v>
      </c>
      <c r="J663" s="13">
        <f t="shared" si="105"/>
        <v>0</v>
      </c>
      <c r="K663" s="13">
        <f t="shared" si="105"/>
        <v>0</v>
      </c>
      <c r="L663" s="13">
        <f>IFERROR(F663/$G$663,0)</f>
        <v>1</v>
      </c>
      <c r="M663" s="14" t="s">
        <v>14</v>
      </c>
    </row>
    <row r="664" spans="1:13" ht="15" customHeight="1" thickTop="1" thickBot="1">
      <c r="A664" s="10" t="s">
        <v>15</v>
      </c>
      <c r="B664" s="11"/>
      <c r="C664" s="11"/>
      <c r="D664" s="11"/>
      <c r="E664" s="11"/>
      <c r="F664" s="11">
        <v>25</v>
      </c>
      <c r="G664" s="12">
        <f>SUM(B664:F664)</f>
        <v>25</v>
      </c>
      <c r="H664" s="13">
        <f>IFERROR(B664/$G$663,0)</f>
        <v>0</v>
      </c>
      <c r="I664" s="13">
        <f t="shared" si="105"/>
        <v>0</v>
      </c>
      <c r="J664" s="13">
        <f t="shared" si="105"/>
        <v>0</v>
      </c>
      <c r="K664" s="13">
        <f t="shared" si="105"/>
        <v>0</v>
      </c>
      <c r="L664" s="13">
        <f t="shared" si="105"/>
        <v>1</v>
      </c>
      <c r="M664" s="15" t="s">
        <v>14</v>
      </c>
    </row>
    <row r="665" spans="1:13" ht="15" customHeight="1" thickTop="1" thickBot="1">
      <c r="A665" s="10" t="s">
        <v>16</v>
      </c>
      <c r="B665" s="11"/>
      <c r="C665" s="11"/>
      <c r="D665" s="11"/>
      <c r="E665" s="11"/>
      <c r="F665" s="11">
        <v>25</v>
      </c>
      <c r="G665" s="12">
        <f>SUM(B665:F665)</f>
        <v>25</v>
      </c>
      <c r="H665" s="13">
        <f>IFERROR(B665/$G$663,0)</f>
        <v>0</v>
      </c>
      <c r="I665" s="13">
        <f t="shared" si="105"/>
        <v>0</v>
      </c>
      <c r="J665" s="13">
        <f t="shared" si="105"/>
        <v>0</v>
      </c>
      <c r="K665" s="13">
        <f t="shared" si="105"/>
        <v>0</v>
      </c>
      <c r="L665" s="13">
        <f t="shared" si="105"/>
        <v>1</v>
      </c>
      <c r="M665" s="15" t="s">
        <v>14</v>
      </c>
    </row>
    <row r="666" spans="1:13" ht="15" customHeight="1" thickTop="1" thickBot="1">
      <c r="A666" s="16" t="s">
        <v>17</v>
      </c>
      <c r="B666" s="17">
        <f>IFERROR(AVERAGE(B663:B665),0)</f>
        <v>0</v>
      </c>
      <c r="C666" s="17">
        <f>IFERROR(AVERAGE(C663:C665),0)</f>
        <v>0</v>
      </c>
      <c r="D666" s="17">
        <f>IFERROR(AVERAGE(D663:D665),0)</f>
        <v>0</v>
      </c>
      <c r="E666" s="17">
        <f>IFERROR(AVERAGE(E663:E665),0)</f>
        <v>0</v>
      </c>
      <c r="F666" s="17">
        <f>IFERROR(AVERAGE(F663:F665),0)</f>
        <v>25</v>
      </c>
      <c r="G666" s="17">
        <f>SUM(AVERAGE(G663:G665))</f>
        <v>25</v>
      </c>
      <c r="H666" s="18">
        <f>AVERAGE(H663:H665)*0.2</f>
        <v>0</v>
      </c>
      <c r="I666" s="18">
        <f>AVERAGE(I663:I665)*0.4</f>
        <v>0</v>
      </c>
      <c r="J666" s="18">
        <f>AVERAGE(J663:J665)*0.6</f>
        <v>0</v>
      </c>
      <c r="K666" s="18">
        <f>AVERAGE(K663:K665)*0.8</f>
        <v>0</v>
      </c>
      <c r="L666" s="18">
        <f>AVERAGE(L663:L665)*1</f>
        <v>1</v>
      </c>
      <c r="M666" s="19">
        <f>SUM(H666:L666)</f>
        <v>1</v>
      </c>
    </row>
    <row r="667" spans="1:13" ht="15" customHeight="1" thickTop="1" thickBot="1">
      <c r="A667" s="20" t="s">
        <v>18</v>
      </c>
      <c r="B667" s="6" t="s">
        <v>7</v>
      </c>
      <c r="C667" s="6" t="s">
        <v>8</v>
      </c>
      <c r="D667" s="6" t="s">
        <v>9</v>
      </c>
      <c r="E667" s="6" t="s">
        <v>10</v>
      </c>
      <c r="F667" s="6" t="s">
        <v>11</v>
      </c>
      <c r="G667" s="7" t="s">
        <v>12</v>
      </c>
      <c r="H667" s="8" t="s">
        <v>7</v>
      </c>
      <c r="I667" s="8" t="s">
        <v>8</v>
      </c>
      <c r="J667" s="8" t="s">
        <v>9</v>
      </c>
      <c r="K667" s="8" t="s">
        <v>10</v>
      </c>
      <c r="L667" s="21" t="s">
        <v>11</v>
      </c>
      <c r="M667" s="7" t="s">
        <v>12</v>
      </c>
    </row>
    <row r="668" spans="1:13" ht="15" customHeight="1" thickTop="1" thickBot="1">
      <c r="A668" s="10" t="s">
        <v>19</v>
      </c>
      <c r="B668" s="11"/>
      <c r="C668" s="11"/>
      <c r="D668" s="11"/>
      <c r="E668" s="11"/>
      <c r="F668" s="11">
        <v>25</v>
      </c>
      <c r="G668" s="12">
        <f>SUM(B668:F668)</f>
        <v>25</v>
      </c>
      <c r="H668" s="13">
        <f t="shared" ref="H668:L672" si="106">IFERROR(B668/$G$668,0)</f>
        <v>0</v>
      </c>
      <c r="I668" s="13">
        <f t="shared" si="106"/>
        <v>0</v>
      </c>
      <c r="J668" s="13">
        <f t="shared" si="106"/>
        <v>0</v>
      </c>
      <c r="K668" s="13">
        <f t="shared" si="106"/>
        <v>0</v>
      </c>
      <c r="L668" s="13">
        <f t="shared" si="106"/>
        <v>1</v>
      </c>
      <c r="M668" s="15" t="s">
        <v>14</v>
      </c>
    </row>
    <row r="669" spans="1:13" ht="15" customHeight="1" thickTop="1" thickBot="1">
      <c r="A669" s="10" t="s">
        <v>20</v>
      </c>
      <c r="B669" s="11"/>
      <c r="C669" s="11"/>
      <c r="D669" s="11"/>
      <c r="E669" s="11"/>
      <c r="F669" s="11">
        <v>25</v>
      </c>
      <c r="G669" s="12">
        <f>SUM(B669:F669)</f>
        <v>25</v>
      </c>
      <c r="H669" s="13">
        <f t="shared" si="106"/>
        <v>0</v>
      </c>
      <c r="I669" s="13">
        <f t="shared" si="106"/>
        <v>0</v>
      </c>
      <c r="J669" s="13">
        <f t="shared" si="106"/>
        <v>0</v>
      </c>
      <c r="K669" s="13">
        <f t="shared" si="106"/>
        <v>0</v>
      </c>
      <c r="L669" s="13">
        <f t="shared" si="106"/>
        <v>1</v>
      </c>
      <c r="M669" s="15" t="s">
        <v>14</v>
      </c>
    </row>
    <row r="670" spans="1:13" ht="15" customHeight="1" thickTop="1" thickBot="1">
      <c r="A670" s="10" t="s">
        <v>21</v>
      </c>
      <c r="B670" s="11"/>
      <c r="C670" s="11"/>
      <c r="D670" s="11"/>
      <c r="E670" s="11"/>
      <c r="F670" s="11">
        <v>25</v>
      </c>
      <c r="G670" s="12">
        <f>SUM(B670:F670)</f>
        <v>25</v>
      </c>
      <c r="H670" s="13">
        <f t="shared" si="106"/>
        <v>0</v>
      </c>
      <c r="I670" s="13">
        <f t="shared" si="106"/>
        <v>0</v>
      </c>
      <c r="J670" s="13">
        <f t="shared" si="106"/>
        <v>0</v>
      </c>
      <c r="K670" s="13">
        <f t="shared" si="106"/>
        <v>0</v>
      </c>
      <c r="L670" s="13">
        <f t="shared" si="106"/>
        <v>1</v>
      </c>
      <c r="M670" s="15" t="s">
        <v>14</v>
      </c>
    </row>
    <row r="671" spans="1:13" ht="15" customHeight="1" thickTop="1" thickBot="1">
      <c r="A671" s="10" t="s">
        <v>22</v>
      </c>
      <c r="B671" s="11"/>
      <c r="C671" s="11"/>
      <c r="D671" s="11"/>
      <c r="E671" s="11"/>
      <c r="F671" s="11">
        <v>25</v>
      </c>
      <c r="G671" s="12">
        <f>SUM(B671:F671)</f>
        <v>25</v>
      </c>
      <c r="H671" s="13">
        <f t="shared" si="106"/>
        <v>0</v>
      </c>
      <c r="I671" s="13">
        <f t="shared" si="106"/>
        <v>0</v>
      </c>
      <c r="J671" s="13">
        <f t="shared" si="106"/>
        <v>0</v>
      </c>
      <c r="K671" s="13">
        <f t="shared" si="106"/>
        <v>0</v>
      </c>
      <c r="L671" s="13">
        <f t="shared" si="106"/>
        <v>1</v>
      </c>
      <c r="M671" s="15" t="s">
        <v>14</v>
      </c>
    </row>
    <row r="672" spans="1:13" ht="15" customHeight="1" thickTop="1" thickBot="1">
      <c r="A672" s="10" t="s">
        <v>23</v>
      </c>
      <c r="B672" s="11"/>
      <c r="C672" s="11"/>
      <c r="D672" s="11"/>
      <c r="E672" s="11"/>
      <c r="F672" s="11">
        <v>25</v>
      </c>
      <c r="G672" s="12">
        <f>SUM(B672:F672)</f>
        <v>25</v>
      </c>
      <c r="H672" s="13">
        <f t="shared" si="106"/>
        <v>0</v>
      </c>
      <c r="I672" s="13">
        <f t="shared" si="106"/>
        <v>0</v>
      </c>
      <c r="J672" s="13">
        <f t="shared" si="106"/>
        <v>0</v>
      </c>
      <c r="K672" s="13">
        <f t="shared" si="106"/>
        <v>0</v>
      </c>
      <c r="L672" s="13">
        <f t="shared" si="106"/>
        <v>1</v>
      </c>
      <c r="M672" s="15"/>
    </row>
    <row r="673" spans="1:13" ht="15" customHeight="1" thickTop="1" thickBot="1">
      <c r="A673" s="16" t="s">
        <v>24</v>
      </c>
      <c r="B673" s="17">
        <f>IFERROR(AVERAGE(B668:B672),0)</f>
        <v>0</v>
      </c>
      <c r="C673" s="17">
        <f>IFERROR(AVERAGE(C668:C672),0)</f>
        <v>0</v>
      </c>
      <c r="D673" s="17">
        <f>IFERROR(AVERAGE(D668:D672),0)</f>
        <v>0</v>
      </c>
      <c r="E673" s="17">
        <f>IFERROR(AVERAGE(E668:E672),0)</f>
        <v>0</v>
      </c>
      <c r="F673" s="17">
        <f>IFERROR(AVERAGE(F668:F672),0)</f>
        <v>25</v>
      </c>
      <c r="G673" s="17">
        <f>SUM(AVERAGE(G668:G672))</f>
        <v>25</v>
      </c>
      <c r="H673" s="19">
        <f>AVERAGE(H668:H672)*0.2</f>
        <v>0</v>
      </c>
      <c r="I673" s="19">
        <f>AVERAGE(I668:I672)*0.4</f>
        <v>0</v>
      </c>
      <c r="J673" s="19">
        <f>AVERAGE(J668:J672)*0.6</f>
        <v>0</v>
      </c>
      <c r="K673" s="19">
        <f>AVERAGE(K668:K672)*0.8</f>
        <v>0</v>
      </c>
      <c r="L673" s="22">
        <f>AVERAGE(L668:L672)*1</f>
        <v>1</v>
      </c>
      <c r="M673" s="19">
        <f>SUM(H673:L673)</f>
        <v>1</v>
      </c>
    </row>
    <row r="674" spans="1:13" ht="15" customHeight="1" thickTop="1" thickBot="1">
      <c r="A674" s="20" t="s">
        <v>25</v>
      </c>
      <c r="B674" s="6" t="s">
        <v>7</v>
      </c>
      <c r="C674" s="6" t="s">
        <v>8</v>
      </c>
      <c r="D674" s="6" t="s">
        <v>9</v>
      </c>
      <c r="E674" s="6" t="s">
        <v>10</v>
      </c>
      <c r="F674" s="6" t="s">
        <v>11</v>
      </c>
      <c r="G674" s="7" t="s">
        <v>12</v>
      </c>
      <c r="H674" s="8" t="s">
        <v>7</v>
      </c>
      <c r="I674" s="8" t="s">
        <v>8</v>
      </c>
      <c r="J674" s="8" t="s">
        <v>9</v>
      </c>
      <c r="K674" s="8" t="s">
        <v>10</v>
      </c>
      <c r="L674" s="21" t="s">
        <v>11</v>
      </c>
      <c r="M674" s="7" t="s">
        <v>12</v>
      </c>
    </row>
    <row r="675" spans="1:13" ht="15" customHeight="1" thickTop="1" thickBot="1">
      <c r="A675" s="10" t="s">
        <v>26</v>
      </c>
      <c r="B675" s="11"/>
      <c r="C675" s="11"/>
      <c r="D675" s="11"/>
      <c r="E675" s="11"/>
      <c r="F675" s="11">
        <v>25</v>
      </c>
      <c r="G675" s="12">
        <f>SUM(B675:F675)</f>
        <v>25</v>
      </c>
      <c r="H675" s="13">
        <f>IFERROR(B675/$G$675,0)</f>
        <v>0</v>
      </c>
      <c r="I675" s="13">
        <f t="shared" ref="I675:L677" si="107">IFERROR(C675/$G$675,0)</f>
        <v>0</v>
      </c>
      <c r="J675" s="13">
        <f t="shared" si="107"/>
        <v>0</v>
      </c>
      <c r="K675" s="13">
        <f t="shared" si="107"/>
        <v>0</v>
      </c>
      <c r="L675" s="13">
        <f t="shared" si="107"/>
        <v>1</v>
      </c>
      <c r="M675" s="15" t="s">
        <v>14</v>
      </c>
    </row>
    <row r="676" spans="1:13" ht="15" customHeight="1" thickTop="1" thickBot="1">
      <c r="A676" s="10" t="s">
        <v>27</v>
      </c>
      <c r="B676" s="11"/>
      <c r="C676" s="11"/>
      <c r="D676" s="11"/>
      <c r="E676" s="11"/>
      <c r="F676" s="11">
        <v>25</v>
      </c>
      <c r="G676" s="12">
        <f>SUM(B676:F676)</f>
        <v>25</v>
      </c>
      <c r="H676" s="13">
        <f>IFERROR(B676/$G$675,0)</f>
        <v>0</v>
      </c>
      <c r="I676" s="13">
        <f t="shared" si="107"/>
        <v>0</v>
      </c>
      <c r="J676" s="13">
        <f t="shared" si="107"/>
        <v>0</v>
      </c>
      <c r="K676" s="13">
        <f t="shared" si="107"/>
        <v>0</v>
      </c>
      <c r="L676" s="13">
        <f t="shared" si="107"/>
        <v>1</v>
      </c>
      <c r="M676" s="15" t="s">
        <v>14</v>
      </c>
    </row>
    <row r="677" spans="1:13" ht="15" customHeight="1" thickTop="1" thickBot="1">
      <c r="A677" s="10" t="s">
        <v>28</v>
      </c>
      <c r="B677" s="11"/>
      <c r="C677" s="11"/>
      <c r="D677" s="11"/>
      <c r="E677" s="11"/>
      <c r="F677" s="11">
        <v>25</v>
      </c>
      <c r="G677" s="12">
        <f>SUM(B677:F677)</f>
        <v>25</v>
      </c>
      <c r="H677" s="13">
        <f>IFERROR(B677/$G$675,0)</f>
        <v>0</v>
      </c>
      <c r="I677" s="13">
        <f t="shared" si="107"/>
        <v>0</v>
      </c>
      <c r="J677" s="13">
        <f t="shared" si="107"/>
        <v>0</v>
      </c>
      <c r="K677" s="13">
        <f t="shared" si="107"/>
        <v>0</v>
      </c>
      <c r="L677" s="13">
        <f t="shared" si="107"/>
        <v>1</v>
      </c>
      <c r="M677" s="15" t="s">
        <v>14</v>
      </c>
    </row>
    <row r="678" spans="1:13" ht="15" customHeight="1" thickTop="1" thickBot="1">
      <c r="A678" s="16" t="s">
        <v>24</v>
      </c>
      <c r="B678" s="17">
        <f>IFERROR(AVERAGE(B675:B677),0)</f>
        <v>0</v>
      </c>
      <c r="C678" s="17">
        <f>IFERROR(AVERAGE(C675:C677),0)</f>
        <v>0</v>
      </c>
      <c r="D678" s="23">
        <f>IFERROR(AVERAGE(D675:D677),0)</f>
        <v>0</v>
      </c>
      <c r="E678" s="23">
        <f>IFERROR(AVERAGE(E675:E677),0)</f>
        <v>0</v>
      </c>
      <c r="F678" s="23">
        <f>IFERROR(AVERAGE(F675:F677),0)</f>
        <v>25</v>
      </c>
      <c r="G678" s="23">
        <f>SUM(AVERAGE(G675:G677))</f>
        <v>25</v>
      </c>
      <c r="H678" s="19">
        <f>AVERAGE(H675:H677)*0.2</f>
        <v>0</v>
      </c>
      <c r="I678" s="19">
        <f>AVERAGE(I675:I677)*0.4</f>
        <v>0</v>
      </c>
      <c r="J678" s="19">
        <f>AVERAGE(J675:J677)*0.6</f>
        <v>0</v>
      </c>
      <c r="K678" s="19">
        <f>AVERAGE(K675:K677)*0.8</f>
        <v>0</v>
      </c>
      <c r="L678" s="22">
        <f>AVERAGE(L675:L677)*1</f>
        <v>1</v>
      </c>
      <c r="M678" s="24">
        <f>SUM(H678:L678)</f>
        <v>1</v>
      </c>
    </row>
    <row r="679" spans="1:13" ht="15" customHeight="1" thickTop="1" thickBot="1">
      <c r="A679" s="5" t="s">
        <v>29</v>
      </c>
      <c r="B679" s="6" t="s">
        <v>7</v>
      </c>
      <c r="C679" s="6" t="s">
        <v>8</v>
      </c>
      <c r="D679" s="6" t="s">
        <v>9</v>
      </c>
      <c r="E679" s="6" t="s">
        <v>10</v>
      </c>
      <c r="F679" s="6" t="s">
        <v>11</v>
      </c>
      <c r="G679" s="7" t="s">
        <v>12</v>
      </c>
      <c r="H679" s="8" t="s">
        <v>7</v>
      </c>
      <c r="I679" s="8" t="s">
        <v>8</v>
      </c>
      <c r="J679" s="8" t="s">
        <v>9</v>
      </c>
      <c r="K679" s="8" t="s">
        <v>10</v>
      </c>
      <c r="L679" s="21" t="s">
        <v>11</v>
      </c>
      <c r="M679" s="7" t="s">
        <v>12</v>
      </c>
    </row>
    <row r="680" spans="1:13" ht="15" customHeight="1" thickTop="1" thickBot="1">
      <c r="A680" s="25" t="s">
        <v>30</v>
      </c>
      <c r="B680" s="26"/>
      <c r="C680" s="26"/>
      <c r="D680" s="26"/>
      <c r="E680" s="11"/>
      <c r="F680" s="11">
        <v>25</v>
      </c>
      <c r="G680" s="27">
        <f t="shared" ref="G680:G685" si="108">SUM(B680:F680)</f>
        <v>25</v>
      </c>
      <c r="H680" s="28">
        <f>IFERROR(B680/$G$680,0)</f>
        <v>0</v>
      </c>
      <c r="I680" s="28">
        <f t="shared" ref="I680:L683" si="109">IFERROR(C680/$G$680,0)</f>
        <v>0</v>
      </c>
      <c r="J680" s="28">
        <f t="shared" si="109"/>
        <v>0</v>
      </c>
      <c r="K680" s="28">
        <f t="shared" si="109"/>
        <v>0</v>
      </c>
      <c r="L680" s="28">
        <f t="shared" si="109"/>
        <v>1</v>
      </c>
      <c r="M680" s="15" t="s">
        <v>14</v>
      </c>
    </row>
    <row r="681" spans="1:13" ht="15" customHeight="1" thickTop="1" thickBot="1">
      <c r="A681" s="25" t="s">
        <v>31</v>
      </c>
      <c r="B681" s="26"/>
      <c r="C681" s="26"/>
      <c r="D681" s="26"/>
      <c r="E681" s="11"/>
      <c r="F681" s="11">
        <v>25</v>
      </c>
      <c r="G681" s="27">
        <f t="shared" si="108"/>
        <v>25</v>
      </c>
      <c r="H681" s="28">
        <f>IFERROR(B681/$G$680,0)</f>
        <v>0</v>
      </c>
      <c r="I681" s="28">
        <f t="shared" si="109"/>
        <v>0</v>
      </c>
      <c r="J681" s="28">
        <f t="shared" si="109"/>
        <v>0</v>
      </c>
      <c r="K681" s="28">
        <f t="shared" si="109"/>
        <v>0</v>
      </c>
      <c r="L681" s="28">
        <f t="shared" si="109"/>
        <v>1</v>
      </c>
      <c r="M681" s="15" t="s">
        <v>14</v>
      </c>
    </row>
    <row r="682" spans="1:13" ht="15" customHeight="1" thickTop="1" thickBot="1">
      <c r="A682" s="25" t="s">
        <v>32</v>
      </c>
      <c r="B682" s="26"/>
      <c r="C682" s="26"/>
      <c r="D682" s="26"/>
      <c r="E682" s="11"/>
      <c r="F682" s="11">
        <v>25</v>
      </c>
      <c r="G682" s="27">
        <f t="shared" si="108"/>
        <v>25</v>
      </c>
      <c r="H682" s="28">
        <f>IFERROR(B682/$G$680,0)</f>
        <v>0</v>
      </c>
      <c r="I682" s="28">
        <f t="shared" si="109"/>
        <v>0</v>
      </c>
      <c r="J682" s="28">
        <f t="shared" si="109"/>
        <v>0</v>
      </c>
      <c r="K682" s="28">
        <f t="shared" si="109"/>
        <v>0</v>
      </c>
      <c r="L682" s="28">
        <f t="shared" si="109"/>
        <v>1</v>
      </c>
      <c r="M682" s="15" t="s">
        <v>14</v>
      </c>
    </row>
    <row r="683" spans="1:13" ht="15" customHeight="1" thickTop="1" thickBot="1">
      <c r="A683" s="25" t="s">
        <v>33</v>
      </c>
      <c r="B683" s="26"/>
      <c r="C683" s="26"/>
      <c r="D683" s="26"/>
      <c r="E683" s="11"/>
      <c r="F683" s="11">
        <v>25</v>
      </c>
      <c r="G683" s="27">
        <f t="shared" si="108"/>
        <v>25</v>
      </c>
      <c r="H683" s="28">
        <f>IFERROR(B683/$G$680,0)</f>
        <v>0</v>
      </c>
      <c r="I683" s="28">
        <f t="shared" si="109"/>
        <v>0</v>
      </c>
      <c r="J683" s="28">
        <f t="shared" si="109"/>
        <v>0</v>
      </c>
      <c r="K683" s="28">
        <f t="shared" si="109"/>
        <v>0</v>
      </c>
      <c r="L683" s="28">
        <f t="shared" si="109"/>
        <v>1</v>
      </c>
      <c r="M683" s="15" t="s">
        <v>14</v>
      </c>
    </row>
    <row r="684" spans="1:13" ht="15" customHeight="1" thickTop="1" thickBot="1">
      <c r="A684" s="29" t="s">
        <v>24</v>
      </c>
      <c r="B684" s="30">
        <f>IFERROR(AVERAGE(B680:B683),0)</f>
        <v>0</v>
      </c>
      <c r="C684" s="30">
        <f>IFERROR(AVERAGE(C680:C683),0)</f>
        <v>0</v>
      </c>
      <c r="D684" s="30">
        <f>IFERROR(AVERAGE(D680:D683),0)</f>
        <v>0</v>
      </c>
      <c r="E684" s="30">
        <f>IFERROR(AVERAGE(E680:E683),0)</f>
        <v>0</v>
      </c>
      <c r="F684" s="30">
        <f>IFERROR(AVERAGE(F680:F683),0)</f>
        <v>25</v>
      </c>
      <c r="G684" s="30">
        <f>SUM(AVERAGE(G680:G683))</f>
        <v>25</v>
      </c>
      <c r="H684" s="24">
        <f>AVERAGE(H680:H683)*0.2</f>
        <v>0</v>
      </c>
      <c r="I684" s="24">
        <f>AVERAGE(I680:I683)*0.4</f>
        <v>0</v>
      </c>
      <c r="J684" s="24">
        <f>AVERAGE(J680:J683)*0.6</f>
        <v>0</v>
      </c>
      <c r="K684" s="24">
        <f>AVERAGE(K680:K683)*0.8</f>
        <v>0</v>
      </c>
      <c r="L684" s="31">
        <f>AVERAGE(L680:L683)*1</f>
        <v>1</v>
      </c>
      <c r="M684" s="24">
        <f>SUM(H684:L684)</f>
        <v>1</v>
      </c>
    </row>
    <row r="685" spans="1:13" ht="15" customHeight="1" thickTop="1" thickBot="1">
      <c r="A685" s="32" t="s">
        <v>34</v>
      </c>
      <c r="B685" s="33"/>
      <c r="C685" s="33"/>
      <c r="D685" s="33"/>
      <c r="E685" s="33"/>
      <c r="F685" s="33"/>
      <c r="G685" s="34">
        <f t="shared" si="108"/>
        <v>0</v>
      </c>
      <c r="H685" s="35">
        <f>IFERROR(B685/$G$685,0)</f>
        <v>0</v>
      </c>
      <c r="I685" s="35">
        <f>IFERROR(C685/$G$685,0)</f>
        <v>0</v>
      </c>
      <c r="J685" s="35">
        <f>IFERROR(D685/$G$685,0)</f>
        <v>0</v>
      </c>
      <c r="K685" s="35">
        <f>IFERROR(E685/$G$685,0)</f>
        <v>0</v>
      </c>
      <c r="L685" s="35">
        <f>IFERROR(F685/$G$685,0)</f>
        <v>0</v>
      </c>
      <c r="M685" s="15" t="s">
        <v>14</v>
      </c>
    </row>
    <row r="686" spans="1:13" ht="15" customHeight="1" thickTop="1" thickBot="1">
      <c r="A686" s="182" t="s">
        <v>35</v>
      </c>
      <c r="B686" s="183"/>
      <c r="C686" s="183"/>
      <c r="D686" s="183"/>
      <c r="E686" s="183"/>
      <c r="F686" s="184"/>
      <c r="G686" s="36">
        <v>25</v>
      </c>
      <c r="H686" s="24" t="s">
        <v>14</v>
      </c>
      <c r="I686" s="24" t="s">
        <v>14</v>
      </c>
      <c r="J686" s="24" t="s">
        <v>14</v>
      </c>
      <c r="K686" s="24" t="s">
        <v>14</v>
      </c>
      <c r="L686" s="24" t="s">
        <v>14</v>
      </c>
      <c r="M686" s="24">
        <f>(M666+M673+M678+M684)/4</f>
        <v>1</v>
      </c>
    </row>
    <row r="687" spans="1:13" ht="15" customHeight="1" thickTop="1"/>
    <row r="688" spans="1:13" ht="15" customHeight="1" thickBot="1"/>
    <row r="689" spans="1:13" ht="15" customHeight="1" thickTop="1" thickBot="1">
      <c r="A689" s="2" t="s">
        <v>0</v>
      </c>
      <c r="B689" s="185" t="s">
        <v>55</v>
      </c>
      <c r="C689" s="186"/>
      <c r="D689" s="186"/>
      <c r="E689" s="186"/>
      <c r="F689" s="186"/>
      <c r="G689" s="187"/>
      <c r="H689" s="188"/>
      <c r="I689" s="189"/>
      <c r="J689" s="190"/>
      <c r="K689" s="3" t="s">
        <v>2</v>
      </c>
      <c r="L689" s="191">
        <v>45213</v>
      </c>
      <c r="M689" s="192"/>
    </row>
    <row r="690" spans="1:13" ht="15" customHeight="1">
      <c r="A690" s="173" t="s">
        <v>3</v>
      </c>
      <c r="B690" s="174"/>
      <c r="C690" s="174"/>
      <c r="D690" s="174"/>
      <c r="E690" s="174"/>
      <c r="F690" s="174"/>
      <c r="G690" s="175"/>
      <c r="H690" s="173"/>
      <c r="I690" s="174"/>
      <c r="J690" s="174"/>
      <c r="K690" s="174"/>
      <c r="L690" s="174"/>
      <c r="M690" s="175"/>
    </row>
    <row r="691" spans="1:13" ht="15" customHeight="1" thickBot="1">
      <c r="A691" s="176"/>
      <c r="B691" s="177"/>
      <c r="C691" s="177"/>
      <c r="D691" s="177"/>
      <c r="E691" s="177"/>
      <c r="F691" s="177"/>
      <c r="G691" s="178"/>
      <c r="H691" s="176"/>
      <c r="I691" s="177"/>
      <c r="J691" s="177"/>
      <c r="K691" s="177"/>
      <c r="L691" s="177"/>
      <c r="M691" s="178"/>
    </row>
    <row r="692" spans="1:13" ht="15" customHeight="1" thickBot="1">
      <c r="A692" s="4" t="s">
        <v>4</v>
      </c>
      <c r="B692" s="179" t="s">
        <v>5</v>
      </c>
      <c r="C692" s="180"/>
      <c r="D692" s="180"/>
      <c r="E692" s="180"/>
      <c r="F692" s="180"/>
      <c r="G692" s="181"/>
      <c r="H692" s="179" t="s">
        <v>5</v>
      </c>
      <c r="I692" s="180"/>
      <c r="J692" s="180"/>
      <c r="K692" s="180"/>
      <c r="L692" s="180"/>
      <c r="M692" s="181"/>
    </row>
    <row r="693" spans="1:13" ht="15" customHeight="1" thickTop="1" thickBot="1">
      <c r="A693" s="5" t="s">
        <v>6</v>
      </c>
      <c r="B693" s="6" t="s">
        <v>7</v>
      </c>
      <c r="C693" s="6" t="s">
        <v>8</v>
      </c>
      <c r="D693" s="6" t="s">
        <v>9</v>
      </c>
      <c r="E693" s="6" t="s">
        <v>10</v>
      </c>
      <c r="F693" s="6" t="s">
        <v>11</v>
      </c>
      <c r="G693" s="7" t="s">
        <v>12</v>
      </c>
      <c r="H693" s="8" t="s">
        <v>7</v>
      </c>
      <c r="I693" s="8" t="s">
        <v>8</v>
      </c>
      <c r="J693" s="8" t="s">
        <v>9</v>
      </c>
      <c r="K693" s="8" t="s">
        <v>10</v>
      </c>
      <c r="L693" s="8" t="s">
        <v>11</v>
      </c>
      <c r="M693" s="9" t="s">
        <v>12</v>
      </c>
    </row>
    <row r="694" spans="1:13" ht="15" customHeight="1" thickTop="1" thickBot="1">
      <c r="A694" s="10" t="s">
        <v>13</v>
      </c>
      <c r="B694" s="11"/>
      <c r="C694" s="11"/>
      <c r="D694" s="11"/>
      <c r="E694" s="11"/>
      <c r="F694" s="11">
        <v>25</v>
      </c>
      <c r="G694" s="12">
        <f>SUM(B694:F694)</f>
        <v>25</v>
      </c>
      <c r="H694" s="13">
        <f>IFERROR(B694/$G$694,0)</f>
        <v>0</v>
      </c>
      <c r="I694" s="13">
        <f t="shared" ref="I694:L696" si="110">IFERROR(C694/$G$694,0)</f>
        <v>0</v>
      </c>
      <c r="J694" s="13">
        <f t="shared" si="110"/>
        <v>0</v>
      </c>
      <c r="K694" s="13">
        <f t="shared" si="110"/>
        <v>0</v>
      </c>
      <c r="L694" s="13">
        <f>IFERROR(F694/$G$694,0)</f>
        <v>1</v>
      </c>
      <c r="M694" s="14" t="s">
        <v>14</v>
      </c>
    </row>
    <row r="695" spans="1:13" ht="15" customHeight="1" thickTop="1" thickBot="1">
      <c r="A695" s="10" t="s">
        <v>15</v>
      </c>
      <c r="B695" s="11"/>
      <c r="C695" s="11"/>
      <c r="D695" s="11"/>
      <c r="E695" s="11"/>
      <c r="F695" s="11">
        <v>25</v>
      </c>
      <c r="G695" s="12">
        <f>SUM(B695:F695)</f>
        <v>25</v>
      </c>
      <c r="H695" s="13">
        <f>IFERROR(B695/$G$694,0)</f>
        <v>0</v>
      </c>
      <c r="I695" s="13">
        <f t="shared" si="110"/>
        <v>0</v>
      </c>
      <c r="J695" s="13">
        <f t="shared" si="110"/>
        <v>0</v>
      </c>
      <c r="K695" s="13">
        <f t="shared" si="110"/>
        <v>0</v>
      </c>
      <c r="L695" s="13">
        <f t="shared" si="110"/>
        <v>1</v>
      </c>
      <c r="M695" s="15" t="s">
        <v>14</v>
      </c>
    </row>
    <row r="696" spans="1:13" ht="15" customHeight="1" thickTop="1" thickBot="1">
      <c r="A696" s="10" t="s">
        <v>16</v>
      </c>
      <c r="B696" s="11"/>
      <c r="C696" s="11"/>
      <c r="D696" s="11"/>
      <c r="E696" s="11"/>
      <c r="F696" s="11">
        <v>25</v>
      </c>
      <c r="G696" s="12">
        <f>SUM(B696:F696)</f>
        <v>25</v>
      </c>
      <c r="H696" s="13">
        <f>IFERROR(B696/$G$694,0)</f>
        <v>0</v>
      </c>
      <c r="I696" s="13">
        <f t="shared" si="110"/>
        <v>0</v>
      </c>
      <c r="J696" s="13">
        <f t="shared" si="110"/>
        <v>0</v>
      </c>
      <c r="K696" s="13">
        <f t="shared" si="110"/>
        <v>0</v>
      </c>
      <c r="L696" s="13">
        <f t="shared" si="110"/>
        <v>1</v>
      </c>
      <c r="M696" s="15" t="s">
        <v>14</v>
      </c>
    </row>
    <row r="697" spans="1:13" ht="15" customHeight="1" thickTop="1" thickBot="1">
      <c r="A697" s="16" t="s">
        <v>17</v>
      </c>
      <c r="B697" s="17">
        <f>IFERROR(AVERAGE(B694:B696),0)</f>
        <v>0</v>
      </c>
      <c r="C697" s="17">
        <f>IFERROR(AVERAGE(C694:C696),0)</f>
        <v>0</v>
      </c>
      <c r="D697" s="17">
        <f>IFERROR(AVERAGE(D694:D696),0)</f>
        <v>0</v>
      </c>
      <c r="E697" s="17">
        <f>IFERROR(AVERAGE(E694:E696),0)</f>
        <v>0</v>
      </c>
      <c r="F697" s="17">
        <f>IFERROR(AVERAGE(F694:F696),0)</f>
        <v>25</v>
      </c>
      <c r="G697" s="17">
        <f>SUM(AVERAGE(G694:G696))</f>
        <v>25</v>
      </c>
      <c r="H697" s="18">
        <f>AVERAGE(H694:H696)*0.2</f>
        <v>0</v>
      </c>
      <c r="I697" s="18">
        <f>AVERAGE(I694:I696)*0.4</f>
        <v>0</v>
      </c>
      <c r="J697" s="18">
        <f>AVERAGE(J694:J696)*0.6</f>
        <v>0</v>
      </c>
      <c r="K697" s="18">
        <f>AVERAGE(K694:K696)*0.8</f>
        <v>0</v>
      </c>
      <c r="L697" s="18">
        <f>AVERAGE(L694:L696)*1</f>
        <v>1</v>
      </c>
      <c r="M697" s="19">
        <f>SUM(H697:L697)</f>
        <v>1</v>
      </c>
    </row>
    <row r="698" spans="1:13" ht="15" customHeight="1" thickTop="1" thickBot="1">
      <c r="A698" s="20" t="s">
        <v>18</v>
      </c>
      <c r="B698" s="6" t="s">
        <v>7</v>
      </c>
      <c r="C698" s="6" t="s">
        <v>8</v>
      </c>
      <c r="D698" s="6" t="s">
        <v>9</v>
      </c>
      <c r="E698" s="6" t="s">
        <v>10</v>
      </c>
      <c r="F698" s="6" t="s">
        <v>11</v>
      </c>
      <c r="G698" s="7" t="s">
        <v>12</v>
      </c>
      <c r="H698" s="8" t="s">
        <v>7</v>
      </c>
      <c r="I698" s="8" t="s">
        <v>8</v>
      </c>
      <c r="J698" s="8" t="s">
        <v>9</v>
      </c>
      <c r="K698" s="8" t="s">
        <v>10</v>
      </c>
      <c r="L698" s="21" t="s">
        <v>11</v>
      </c>
      <c r="M698" s="7" t="s">
        <v>12</v>
      </c>
    </row>
    <row r="699" spans="1:13" ht="15" customHeight="1" thickTop="1" thickBot="1">
      <c r="A699" s="10" t="s">
        <v>19</v>
      </c>
      <c r="B699" s="11"/>
      <c r="C699" s="11"/>
      <c r="D699" s="11"/>
      <c r="E699" s="11"/>
      <c r="F699" s="11">
        <v>25</v>
      </c>
      <c r="G699" s="12">
        <f>SUM(B699:F699)</f>
        <v>25</v>
      </c>
      <c r="H699" s="13">
        <f t="shared" ref="H699:L703" si="111">IFERROR(B699/$G$699,0)</f>
        <v>0</v>
      </c>
      <c r="I699" s="13">
        <f t="shared" si="111"/>
        <v>0</v>
      </c>
      <c r="J699" s="13">
        <f t="shared" si="111"/>
        <v>0</v>
      </c>
      <c r="K699" s="13">
        <f t="shared" si="111"/>
        <v>0</v>
      </c>
      <c r="L699" s="13">
        <f t="shared" si="111"/>
        <v>1</v>
      </c>
      <c r="M699" s="15" t="s">
        <v>14</v>
      </c>
    </row>
    <row r="700" spans="1:13" ht="15" customHeight="1" thickTop="1" thickBot="1">
      <c r="A700" s="10" t="s">
        <v>20</v>
      </c>
      <c r="B700" s="11"/>
      <c r="C700" s="11"/>
      <c r="D700" s="11"/>
      <c r="E700" s="11"/>
      <c r="F700" s="11">
        <v>25</v>
      </c>
      <c r="G700" s="12">
        <f>SUM(B700:F700)</f>
        <v>25</v>
      </c>
      <c r="H700" s="13">
        <f t="shared" si="111"/>
        <v>0</v>
      </c>
      <c r="I700" s="13">
        <f t="shared" si="111"/>
        <v>0</v>
      </c>
      <c r="J700" s="13">
        <f t="shared" si="111"/>
        <v>0</v>
      </c>
      <c r="K700" s="13">
        <f t="shared" si="111"/>
        <v>0</v>
      </c>
      <c r="L700" s="13">
        <f t="shared" si="111"/>
        <v>1</v>
      </c>
      <c r="M700" s="15" t="s">
        <v>14</v>
      </c>
    </row>
    <row r="701" spans="1:13" ht="15" customHeight="1" thickTop="1" thickBot="1">
      <c r="A701" s="10" t="s">
        <v>21</v>
      </c>
      <c r="B701" s="11"/>
      <c r="C701" s="11"/>
      <c r="D701" s="11"/>
      <c r="E701" s="11"/>
      <c r="F701" s="11">
        <v>25</v>
      </c>
      <c r="G701" s="12">
        <f>SUM(B701:F701)</f>
        <v>25</v>
      </c>
      <c r="H701" s="13">
        <f t="shared" si="111"/>
        <v>0</v>
      </c>
      <c r="I701" s="13">
        <f t="shared" si="111"/>
        <v>0</v>
      </c>
      <c r="J701" s="13">
        <f t="shared" si="111"/>
        <v>0</v>
      </c>
      <c r="K701" s="13">
        <f t="shared" si="111"/>
        <v>0</v>
      </c>
      <c r="L701" s="13">
        <f t="shared" si="111"/>
        <v>1</v>
      </c>
      <c r="M701" s="15" t="s">
        <v>14</v>
      </c>
    </row>
    <row r="702" spans="1:13" ht="15" customHeight="1" thickTop="1" thickBot="1">
      <c r="A702" s="10" t="s">
        <v>22</v>
      </c>
      <c r="B702" s="11"/>
      <c r="C702" s="11"/>
      <c r="D702" s="11"/>
      <c r="E702" s="11"/>
      <c r="F702" s="11">
        <v>25</v>
      </c>
      <c r="G702" s="12">
        <f>SUM(B702:F702)</f>
        <v>25</v>
      </c>
      <c r="H702" s="13">
        <f t="shared" si="111"/>
        <v>0</v>
      </c>
      <c r="I702" s="13">
        <f t="shared" si="111"/>
        <v>0</v>
      </c>
      <c r="J702" s="13">
        <f t="shared" si="111"/>
        <v>0</v>
      </c>
      <c r="K702" s="13">
        <f t="shared" si="111"/>
        <v>0</v>
      </c>
      <c r="L702" s="13">
        <f t="shared" si="111"/>
        <v>1</v>
      </c>
      <c r="M702" s="15" t="s">
        <v>14</v>
      </c>
    </row>
    <row r="703" spans="1:13" ht="15" customHeight="1" thickTop="1" thickBot="1">
      <c r="A703" s="10" t="s">
        <v>23</v>
      </c>
      <c r="B703" s="11"/>
      <c r="C703" s="11"/>
      <c r="D703" s="11"/>
      <c r="E703" s="11"/>
      <c r="F703" s="11">
        <v>25</v>
      </c>
      <c r="G703" s="12">
        <f>SUM(B703:F703)</f>
        <v>25</v>
      </c>
      <c r="H703" s="13">
        <f t="shared" si="111"/>
        <v>0</v>
      </c>
      <c r="I703" s="13">
        <f t="shared" si="111"/>
        <v>0</v>
      </c>
      <c r="J703" s="13">
        <f t="shared" si="111"/>
        <v>0</v>
      </c>
      <c r="K703" s="13">
        <f t="shared" si="111"/>
        <v>0</v>
      </c>
      <c r="L703" s="13">
        <f t="shared" si="111"/>
        <v>1</v>
      </c>
      <c r="M703" s="15"/>
    </row>
    <row r="704" spans="1:13" ht="15" customHeight="1" thickTop="1" thickBot="1">
      <c r="A704" s="16" t="s">
        <v>24</v>
      </c>
      <c r="B704" s="17">
        <f>IFERROR(AVERAGE(B699:B703),0)</f>
        <v>0</v>
      </c>
      <c r="C704" s="17">
        <f>IFERROR(AVERAGE(C699:C703),0)</f>
        <v>0</v>
      </c>
      <c r="D704" s="17">
        <f>IFERROR(AVERAGE(D699:D703),0)</f>
        <v>0</v>
      </c>
      <c r="E704" s="17">
        <f>IFERROR(AVERAGE(E699:E703),0)</f>
        <v>0</v>
      </c>
      <c r="F704" s="17">
        <f>IFERROR(AVERAGE(F699:F703),0)</f>
        <v>25</v>
      </c>
      <c r="G704" s="17">
        <f>SUM(AVERAGE(G699:G703))</f>
        <v>25</v>
      </c>
      <c r="H704" s="19">
        <f>AVERAGE(H699:H703)*0.2</f>
        <v>0</v>
      </c>
      <c r="I704" s="19">
        <f>AVERAGE(I699:I703)*0.4</f>
        <v>0</v>
      </c>
      <c r="J704" s="19">
        <f>AVERAGE(J699:J703)*0.6</f>
        <v>0</v>
      </c>
      <c r="K704" s="19">
        <f>AVERAGE(K699:K703)*0.8</f>
        <v>0</v>
      </c>
      <c r="L704" s="22">
        <f>AVERAGE(L699:L703)*1</f>
        <v>1</v>
      </c>
      <c r="M704" s="19">
        <f>SUM(H704:L704)</f>
        <v>1</v>
      </c>
    </row>
    <row r="705" spans="1:13" ht="15" customHeight="1" thickTop="1" thickBot="1">
      <c r="A705" s="20" t="s">
        <v>25</v>
      </c>
      <c r="B705" s="6" t="s">
        <v>7</v>
      </c>
      <c r="C705" s="6" t="s">
        <v>8</v>
      </c>
      <c r="D705" s="6" t="s">
        <v>9</v>
      </c>
      <c r="E705" s="6" t="s">
        <v>10</v>
      </c>
      <c r="F705" s="6" t="s">
        <v>11</v>
      </c>
      <c r="G705" s="7" t="s">
        <v>12</v>
      </c>
      <c r="H705" s="8" t="s">
        <v>7</v>
      </c>
      <c r="I705" s="8" t="s">
        <v>8</v>
      </c>
      <c r="J705" s="8" t="s">
        <v>9</v>
      </c>
      <c r="K705" s="8" t="s">
        <v>10</v>
      </c>
      <c r="L705" s="21" t="s">
        <v>11</v>
      </c>
      <c r="M705" s="7" t="s">
        <v>12</v>
      </c>
    </row>
    <row r="706" spans="1:13" ht="15" customHeight="1" thickTop="1" thickBot="1">
      <c r="A706" s="10" t="s">
        <v>26</v>
      </c>
      <c r="B706" s="11"/>
      <c r="C706" s="11"/>
      <c r="D706" s="11"/>
      <c r="E706" s="11"/>
      <c r="F706" s="11">
        <v>25</v>
      </c>
      <c r="G706" s="12">
        <f>SUM(B706:F706)</f>
        <v>25</v>
      </c>
      <c r="H706" s="13">
        <f>IFERROR(B706/$G$706,0)</f>
        <v>0</v>
      </c>
      <c r="I706" s="13">
        <f t="shared" ref="I706:L708" si="112">IFERROR(C706/$G$706,0)</f>
        <v>0</v>
      </c>
      <c r="J706" s="13">
        <f t="shared" si="112"/>
        <v>0</v>
      </c>
      <c r="K706" s="13">
        <f t="shared" si="112"/>
        <v>0</v>
      </c>
      <c r="L706" s="13">
        <f t="shared" si="112"/>
        <v>1</v>
      </c>
      <c r="M706" s="15" t="s">
        <v>14</v>
      </c>
    </row>
    <row r="707" spans="1:13" ht="15" customHeight="1" thickTop="1" thickBot="1">
      <c r="A707" s="10" t="s">
        <v>27</v>
      </c>
      <c r="B707" s="11"/>
      <c r="C707" s="11"/>
      <c r="D707" s="11"/>
      <c r="E707" s="11"/>
      <c r="F707" s="11">
        <v>25</v>
      </c>
      <c r="G707" s="12">
        <f>SUM(B707:F707)</f>
        <v>25</v>
      </c>
      <c r="H707" s="13">
        <f>IFERROR(B707/$G$706,0)</f>
        <v>0</v>
      </c>
      <c r="I707" s="13">
        <f t="shared" si="112"/>
        <v>0</v>
      </c>
      <c r="J707" s="13">
        <f t="shared" si="112"/>
        <v>0</v>
      </c>
      <c r="K707" s="13">
        <f t="shared" si="112"/>
        <v>0</v>
      </c>
      <c r="L707" s="13">
        <f t="shared" si="112"/>
        <v>1</v>
      </c>
      <c r="M707" s="15" t="s">
        <v>14</v>
      </c>
    </row>
    <row r="708" spans="1:13" ht="15" customHeight="1" thickTop="1" thickBot="1">
      <c r="A708" s="10" t="s">
        <v>28</v>
      </c>
      <c r="B708" s="11"/>
      <c r="C708" s="11"/>
      <c r="D708" s="11"/>
      <c r="E708" s="11"/>
      <c r="F708" s="11">
        <v>25</v>
      </c>
      <c r="G708" s="12">
        <f>SUM(B708:F708)</f>
        <v>25</v>
      </c>
      <c r="H708" s="13">
        <f>IFERROR(B708/$G$706,0)</f>
        <v>0</v>
      </c>
      <c r="I708" s="13">
        <f t="shared" si="112"/>
        <v>0</v>
      </c>
      <c r="J708" s="13">
        <f t="shared" si="112"/>
        <v>0</v>
      </c>
      <c r="K708" s="13">
        <f t="shared" si="112"/>
        <v>0</v>
      </c>
      <c r="L708" s="13">
        <f t="shared" si="112"/>
        <v>1</v>
      </c>
      <c r="M708" s="15" t="s">
        <v>14</v>
      </c>
    </row>
    <row r="709" spans="1:13" ht="15" customHeight="1" thickTop="1" thickBot="1">
      <c r="A709" s="16" t="s">
        <v>24</v>
      </c>
      <c r="B709" s="17">
        <f>IFERROR(AVERAGE(B706:B708),0)</f>
        <v>0</v>
      </c>
      <c r="C709" s="17">
        <f>IFERROR(AVERAGE(C706:C708),0)</f>
        <v>0</v>
      </c>
      <c r="D709" s="23">
        <f>IFERROR(AVERAGE(D706:D708),0)</f>
        <v>0</v>
      </c>
      <c r="E709" s="23">
        <f>IFERROR(AVERAGE(E706:E708),0)</f>
        <v>0</v>
      </c>
      <c r="F709" s="23">
        <f>IFERROR(AVERAGE(F706:F708),0)</f>
        <v>25</v>
      </c>
      <c r="G709" s="23">
        <f>SUM(AVERAGE(G706:G708))</f>
        <v>25</v>
      </c>
      <c r="H709" s="19">
        <f>AVERAGE(H706:H708)*0.2</f>
        <v>0</v>
      </c>
      <c r="I709" s="19">
        <f>AVERAGE(I706:I708)*0.4</f>
        <v>0</v>
      </c>
      <c r="J709" s="19">
        <f>AVERAGE(J706:J708)*0.6</f>
        <v>0</v>
      </c>
      <c r="K709" s="19">
        <f>AVERAGE(K706:K708)*0.8</f>
        <v>0</v>
      </c>
      <c r="L709" s="22">
        <f>AVERAGE(L706:L708)*1</f>
        <v>1</v>
      </c>
      <c r="M709" s="24">
        <f>SUM(H709:L709)</f>
        <v>1</v>
      </c>
    </row>
    <row r="710" spans="1:13" ht="15" customHeight="1" thickTop="1" thickBot="1">
      <c r="A710" s="5" t="s">
        <v>29</v>
      </c>
      <c r="B710" s="6" t="s">
        <v>7</v>
      </c>
      <c r="C710" s="6" t="s">
        <v>8</v>
      </c>
      <c r="D710" s="6" t="s">
        <v>9</v>
      </c>
      <c r="E710" s="6" t="s">
        <v>10</v>
      </c>
      <c r="F710" s="6" t="s">
        <v>11</v>
      </c>
      <c r="G710" s="7" t="s">
        <v>12</v>
      </c>
      <c r="H710" s="8" t="s">
        <v>7</v>
      </c>
      <c r="I710" s="8" t="s">
        <v>8</v>
      </c>
      <c r="J710" s="8" t="s">
        <v>9</v>
      </c>
      <c r="K710" s="8" t="s">
        <v>10</v>
      </c>
      <c r="L710" s="21" t="s">
        <v>11</v>
      </c>
      <c r="M710" s="7" t="s">
        <v>12</v>
      </c>
    </row>
    <row r="711" spans="1:13" ht="15" customHeight="1" thickTop="1" thickBot="1">
      <c r="A711" s="25" t="s">
        <v>30</v>
      </c>
      <c r="B711" s="26"/>
      <c r="C711" s="26"/>
      <c r="D711" s="26"/>
      <c r="E711" s="11"/>
      <c r="F711" s="11">
        <v>25</v>
      </c>
      <c r="G711" s="27">
        <f t="shared" ref="G711:G716" si="113">SUM(B711:F711)</f>
        <v>25</v>
      </c>
      <c r="H711" s="28">
        <f>IFERROR(B711/$G$711,0)</f>
        <v>0</v>
      </c>
      <c r="I711" s="28">
        <f t="shared" ref="I711:L714" si="114">IFERROR(C711/$G$711,0)</f>
        <v>0</v>
      </c>
      <c r="J711" s="28">
        <f t="shared" si="114"/>
        <v>0</v>
      </c>
      <c r="K711" s="28">
        <f t="shared" si="114"/>
        <v>0</v>
      </c>
      <c r="L711" s="28">
        <f t="shared" si="114"/>
        <v>1</v>
      </c>
      <c r="M711" s="15" t="s">
        <v>14</v>
      </c>
    </row>
    <row r="712" spans="1:13" ht="15" customHeight="1" thickTop="1" thickBot="1">
      <c r="A712" s="25" t="s">
        <v>31</v>
      </c>
      <c r="B712" s="26"/>
      <c r="C712" s="26"/>
      <c r="D712" s="26"/>
      <c r="E712" s="11"/>
      <c r="F712" s="11">
        <v>25</v>
      </c>
      <c r="G712" s="27">
        <f t="shared" si="113"/>
        <v>25</v>
      </c>
      <c r="H712" s="28">
        <f>IFERROR(B712/$G$711,0)</f>
        <v>0</v>
      </c>
      <c r="I712" s="28">
        <f t="shared" si="114"/>
        <v>0</v>
      </c>
      <c r="J712" s="28">
        <f t="shared" si="114"/>
        <v>0</v>
      </c>
      <c r="K712" s="28">
        <f t="shared" si="114"/>
        <v>0</v>
      </c>
      <c r="L712" s="28">
        <f t="shared" si="114"/>
        <v>1</v>
      </c>
      <c r="M712" s="15" t="s">
        <v>14</v>
      </c>
    </row>
    <row r="713" spans="1:13" ht="15" customHeight="1" thickTop="1" thickBot="1">
      <c r="A713" s="25" t="s">
        <v>32</v>
      </c>
      <c r="B713" s="26"/>
      <c r="C713" s="26"/>
      <c r="D713" s="26"/>
      <c r="E713" s="11"/>
      <c r="F713" s="11">
        <v>25</v>
      </c>
      <c r="G713" s="27">
        <f t="shared" si="113"/>
        <v>25</v>
      </c>
      <c r="H713" s="28">
        <f>IFERROR(B713/$G$711,0)</f>
        <v>0</v>
      </c>
      <c r="I713" s="28">
        <f t="shared" si="114"/>
        <v>0</v>
      </c>
      <c r="J713" s="28">
        <f t="shared" si="114"/>
        <v>0</v>
      </c>
      <c r="K713" s="28">
        <f t="shared" si="114"/>
        <v>0</v>
      </c>
      <c r="L713" s="28">
        <f t="shared" si="114"/>
        <v>1</v>
      </c>
      <c r="M713" s="15" t="s">
        <v>14</v>
      </c>
    </row>
    <row r="714" spans="1:13" ht="15" customHeight="1" thickTop="1" thickBot="1">
      <c r="A714" s="25" t="s">
        <v>33</v>
      </c>
      <c r="B714" s="26"/>
      <c r="C714" s="26"/>
      <c r="D714" s="26"/>
      <c r="E714" s="11"/>
      <c r="F714" s="11">
        <v>25</v>
      </c>
      <c r="G714" s="27">
        <f t="shared" si="113"/>
        <v>25</v>
      </c>
      <c r="H714" s="28">
        <f>IFERROR(B714/$G$711,0)</f>
        <v>0</v>
      </c>
      <c r="I714" s="28">
        <f t="shared" si="114"/>
        <v>0</v>
      </c>
      <c r="J714" s="28">
        <f t="shared" si="114"/>
        <v>0</v>
      </c>
      <c r="K714" s="28">
        <f t="shared" si="114"/>
        <v>0</v>
      </c>
      <c r="L714" s="28">
        <f t="shared" si="114"/>
        <v>1</v>
      </c>
      <c r="M714" s="15" t="s">
        <v>14</v>
      </c>
    </row>
    <row r="715" spans="1:13" ht="15" customHeight="1" thickTop="1" thickBot="1">
      <c r="A715" s="29" t="s">
        <v>24</v>
      </c>
      <c r="B715" s="30">
        <f>IFERROR(AVERAGE(B711:B714),0)</f>
        <v>0</v>
      </c>
      <c r="C715" s="30">
        <f>IFERROR(AVERAGE(C711:C714),0)</f>
        <v>0</v>
      </c>
      <c r="D715" s="30">
        <f>IFERROR(AVERAGE(D711:D714),0)</f>
        <v>0</v>
      </c>
      <c r="E715" s="30">
        <f>IFERROR(AVERAGE(E711:E714),0)</f>
        <v>0</v>
      </c>
      <c r="F715" s="30">
        <f>IFERROR(AVERAGE(F711:F714),0)</f>
        <v>25</v>
      </c>
      <c r="G715" s="30">
        <f>SUM(AVERAGE(G711:G714))</f>
        <v>25</v>
      </c>
      <c r="H715" s="24">
        <f>AVERAGE(H711:H714)*0.2</f>
        <v>0</v>
      </c>
      <c r="I715" s="24">
        <f>AVERAGE(I711:I714)*0.4</f>
        <v>0</v>
      </c>
      <c r="J715" s="24">
        <f>AVERAGE(J711:J714)*0.6</f>
        <v>0</v>
      </c>
      <c r="K715" s="24">
        <f>AVERAGE(K711:K714)*0.8</f>
        <v>0</v>
      </c>
      <c r="L715" s="31">
        <f>AVERAGE(L711:L714)*1</f>
        <v>1</v>
      </c>
      <c r="M715" s="24">
        <f>SUM(H715:L715)</f>
        <v>1</v>
      </c>
    </row>
    <row r="716" spans="1:13" ht="15" customHeight="1" thickTop="1" thickBot="1">
      <c r="A716" s="32" t="s">
        <v>34</v>
      </c>
      <c r="B716" s="33"/>
      <c r="C716" s="33"/>
      <c r="D716" s="33"/>
      <c r="E716" s="33"/>
      <c r="F716" s="33"/>
      <c r="G716" s="34">
        <f t="shared" si="113"/>
        <v>0</v>
      </c>
      <c r="H716" s="35">
        <f>IFERROR(B716/$G$716,0)</f>
        <v>0</v>
      </c>
      <c r="I716" s="35">
        <f>IFERROR(C716/$G$716,0)</f>
        <v>0</v>
      </c>
      <c r="J716" s="35">
        <f>IFERROR(D716/$G$716,0)</f>
        <v>0</v>
      </c>
      <c r="K716" s="35">
        <f>IFERROR(E716/$G$716,0)</f>
        <v>0</v>
      </c>
      <c r="L716" s="35">
        <f>IFERROR(F716/$G$716,0)</f>
        <v>0</v>
      </c>
      <c r="M716" s="15" t="s">
        <v>14</v>
      </c>
    </row>
    <row r="717" spans="1:13" ht="15" customHeight="1" thickTop="1" thickBot="1">
      <c r="A717" s="182" t="s">
        <v>35</v>
      </c>
      <c r="B717" s="183"/>
      <c r="C717" s="183"/>
      <c r="D717" s="183"/>
      <c r="E717" s="183"/>
      <c r="F717" s="184"/>
      <c r="G717" s="36">
        <v>25</v>
      </c>
      <c r="H717" s="24" t="s">
        <v>14</v>
      </c>
      <c r="I717" s="24" t="s">
        <v>14</v>
      </c>
      <c r="J717" s="24" t="s">
        <v>14</v>
      </c>
      <c r="K717" s="24" t="s">
        <v>14</v>
      </c>
      <c r="L717" s="24" t="s">
        <v>14</v>
      </c>
      <c r="M717" s="24">
        <f>(M697+M704+M709+M715)/4</f>
        <v>1</v>
      </c>
    </row>
    <row r="718" spans="1:13" ht="15" customHeight="1" thickTop="1"/>
    <row r="719" spans="1:13" ht="15" customHeight="1" thickBot="1"/>
    <row r="720" spans="1:13" ht="15" customHeight="1" thickTop="1" thickBot="1">
      <c r="A720" s="2" t="s">
        <v>0</v>
      </c>
      <c r="B720" s="185" t="s">
        <v>55</v>
      </c>
      <c r="C720" s="186"/>
      <c r="D720" s="186"/>
      <c r="E720" s="186"/>
      <c r="F720" s="186"/>
      <c r="G720" s="187"/>
      <c r="H720" s="188"/>
      <c r="I720" s="189"/>
      <c r="J720" s="190"/>
      <c r="K720" s="3" t="s">
        <v>2</v>
      </c>
      <c r="L720" s="191">
        <v>45213</v>
      </c>
      <c r="M720" s="192"/>
    </row>
    <row r="721" spans="1:13" ht="15" customHeight="1">
      <c r="A721" s="173" t="s">
        <v>3</v>
      </c>
      <c r="B721" s="174"/>
      <c r="C721" s="174"/>
      <c r="D721" s="174"/>
      <c r="E721" s="174"/>
      <c r="F721" s="174"/>
      <c r="G721" s="175"/>
      <c r="H721" s="173"/>
      <c r="I721" s="174"/>
      <c r="J721" s="174"/>
      <c r="K721" s="174"/>
      <c r="L721" s="174"/>
      <c r="M721" s="175"/>
    </row>
    <row r="722" spans="1:13" ht="15" customHeight="1" thickBot="1">
      <c r="A722" s="176"/>
      <c r="B722" s="177"/>
      <c r="C722" s="177"/>
      <c r="D722" s="177"/>
      <c r="E722" s="177"/>
      <c r="F722" s="177"/>
      <c r="G722" s="178"/>
      <c r="H722" s="176"/>
      <c r="I722" s="177"/>
      <c r="J722" s="177"/>
      <c r="K722" s="177"/>
      <c r="L722" s="177"/>
      <c r="M722" s="178"/>
    </row>
    <row r="723" spans="1:13" ht="15" customHeight="1" thickBot="1">
      <c r="A723" s="4" t="s">
        <v>4</v>
      </c>
      <c r="B723" s="179" t="s">
        <v>5</v>
      </c>
      <c r="C723" s="180"/>
      <c r="D723" s="180"/>
      <c r="E723" s="180"/>
      <c r="F723" s="180"/>
      <c r="G723" s="181"/>
      <c r="H723" s="179" t="s">
        <v>5</v>
      </c>
      <c r="I723" s="180"/>
      <c r="J723" s="180"/>
      <c r="K723" s="180"/>
      <c r="L723" s="180"/>
      <c r="M723" s="181"/>
    </row>
    <row r="724" spans="1:13" ht="15" customHeight="1" thickTop="1" thickBot="1">
      <c r="A724" s="5" t="s">
        <v>6</v>
      </c>
      <c r="B724" s="6" t="s">
        <v>7</v>
      </c>
      <c r="C724" s="6" t="s">
        <v>8</v>
      </c>
      <c r="D724" s="6" t="s">
        <v>9</v>
      </c>
      <c r="E724" s="6" t="s">
        <v>10</v>
      </c>
      <c r="F724" s="6" t="s">
        <v>11</v>
      </c>
      <c r="G724" s="7" t="s">
        <v>12</v>
      </c>
      <c r="H724" s="8" t="s">
        <v>7</v>
      </c>
      <c r="I724" s="8" t="s">
        <v>8</v>
      </c>
      <c r="J724" s="8" t="s">
        <v>9</v>
      </c>
      <c r="K724" s="8" t="s">
        <v>10</v>
      </c>
      <c r="L724" s="8" t="s">
        <v>11</v>
      </c>
      <c r="M724" s="9" t="s">
        <v>12</v>
      </c>
    </row>
    <row r="725" spans="1:13" ht="15" customHeight="1" thickTop="1" thickBot="1">
      <c r="A725" s="10" t="s">
        <v>13</v>
      </c>
      <c r="B725" s="11"/>
      <c r="C725" s="11"/>
      <c r="D725" s="11"/>
      <c r="E725" s="11"/>
      <c r="F725" s="11"/>
      <c r="G725" s="12">
        <f>SUM(B725:F725)</f>
        <v>0</v>
      </c>
      <c r="H725" s="13">
        <f>IFERROR(B725/$G$725,0)</f>
        <v>0</v>
      </c>
      <c r="I725" s="13">
        <f t="shared" ref="I725:L727" si="115">IFERROR(C725/$G$725,0)</f>
        <v>0</v>
      </c>
      <c r="J725" s="13">
        <f t="shared" si="115"/>
        <v>0</v>
      </c>
      <c r="K725" s="13">
        <f t="shared" si="115"/>
        <v>0</v>
      </c>
      <c r="L725" s="13">
        <f>IFERROR(F725/$G$725,0)</f>
        <v>0</v>
      </c>
      <c r="M725" s="14" t="s">
        <v>14</v>
      </c>
    </row>
    <row r="726" spans="1:13" ht="15" customHeight="1" thickTop="1" thickBot="1">
      <c r="A726" s="10" t="s">
        <v>15</v>
      </c>
      <c r="B726" s="11"/>
      <c r="C726" s="11"/>
      <c r="D726" s="11"/>
      <c r="E726" s="11"/>
      <c r="F726" s="11"/>
      <c r="G726" s="12">
        <f>SUM(B726:F726)</f>
        <v>0</v>
      </c>
      <c r="H726" s="13">
        <f>IFERROR(B726/$G$725,0)</f>
        <v>0</v>
      </c>
      <c r="I726" s="13">
        <f t="shared" si="115"/>
        <v>0</v>
      </c>
      <c r="J726" s="13">
        <f t="shared" si="115"/>
        <v>0</v>
      </c>
      <c r="K726" s="13">
        <f t="shared" si="115"/>
        <v>0</v>
      </c>
      <c r="L726" s="13">
        <f t="shared" si="115"/>
        <v>0</v>
      </c>
      <c r="M726" s="15" t="s">
        <v>14</v>
      </c>
    </row>
    <row r="727" spans="1:13" ht="15" customHeight="1" thickTop="1" thickBot="1">
      <c r="A727" s="10" t="s">
        <v>16</v>
      </c>
      <c r="B727" s="11"/>
      <c r="C727" s="11"/>
      <c r="D727" s="11"/>
      <c r="E727" s="11"/>
      <c r="F727" s="11"/>
      <c r="G727" s="12">
        <f>SUM(B727:F727)</f>
        <v>0</v>
      </c>
      <c r="H727" s="13">
        <f>IFERROR(B727/$G$725,0)</f>
        <v>0</v>
      </c>
      <c r="I727" s="13">
        <f t="shared" si="115"/>
        <v>0</v>
      </c>
      <c r="J727" s="13">
        <f t="shared" si="115"/>
        <v>0</v>
      </c>
      <c r="K727" s="13">
        <f t="shared" si="115"/>
        <v>0</v>
      </c>
      <c r="L727" s="13">
        <f t="shared" si="115"/>
        <v>0</v>
      </c>
      <c r="M727" s="15" t="s">
        <v>14</v>
      </c>
    </row>
    <row r="728" spans="1:13" ht="15" customHeight="1" thickTop="1" thickBot="1">
      <c r="A728" s="16" t="s">
        <v>17</v>
      </c>
      <c r="B728" s="17">
        <f>IFERROR(AVERAGE(B725:B727),0)</f>
        <v>0</v>
      </c>
      <c r="C728" s="17">
        <f>IFERROR(AVERAGE(C725:C727),0)</f>
        <v>0</v>
      </c>
      <c r="D728" s="17">
        <f>IFERROR(AVERAGE(D725:D727),0)</f>
        <v>0</v>
      </c>
      <c r="E728" s="17">
        <f>IFERROR(AVERAGE(E725:E727),0)</f>
        <v>0</v>
      </c>
      <c r="F728" s="17">
        <f>IFERROR(AVERAGE(F725:F727),0)</f>
        <v>0</v>
      </c>
      <c r="G728" s="17">
        <f>SUM(AVERAGE(G725:G727))</f>
        <v>0</v>
      </c>
      <c r="H728" s="18">
        <f>AVERAGE(H725:H727)*0.2</f>
        <v>0</v>
      </c>
      <c r="I728" s="18">
        <f>AVERAGE(I725:I727)*0.4</f>
        <v>0</v>
      </c>
      <c r="J728" s="18">
        <f>AVERAGE(J725:J727)*0.6</f>
        <v>0</v>
      </c>
      <c r="K728" s="18">
        <f>AVERAGE(K725:K727)*0.8</f>
        <v>0</v>
      </c>
      <c r="L728" s="18">
        <f>AVERAGE(L725:L727)*1</f>
        <v>0</v>
      </c>
      <c r="M728" s="19">
        <f>SUM(H728:L728)</f>
        <v>0</v>
      </c>
    </row>
    <row r="729" spans="1:13" ht="15" customHeight="1" thickTop="1" thickBot="1">
      <c r="A729" s="20" t="s">
        <v>18</v>
      </c>
      <c r="B729" s="6" t="s">
        <v>7</v>
      </c>
      <c r="C729" s="6" t="s">
        <v>8</v>
      </c>
      <c r="D729" s="6" t="s">
        <v>9</v>
      </c>
      <c r="E729" s="6" t="s">
        <v>10</v>
      </c>
      <c r="F729" s="6" t="s">
        <v>11</v>
      </c>
      <c r="G729" s="7" t="s">
        <v>12</v>
      </c>
      <c r="H729" s="8" t="s">
        <v>7</v>
      </c>
      <c r="I729" s="8" t="s">
        <v>8</v>
      </c>
      <c r="J729" s="8" t="s">
        <v>9</v>
      </c>
      <c r="K729" s="8" t="s">
        <v>10</v>
      </c>
      <c r="L729" s="21" t="s">
        <v>11</v>
      </c>
      <c r="M729" s="7" t="s">
        <v>12</v>
      </c>
    </row>
    <row r="730" spans="1:13" ht="15" customHeight="1" thickTop="1" thickBot="1">
      <c r="A730" s="10" t="s">
        <v>19</v>
      </c>
      <c r="B730" s="11"/>
      <c r="C730" s="11"/>
      <c r="D730" s="11"/>
      <c r="E730" s="11"/>
      <c r="F730" s="11"/>
      <c r="G730" s="12">
        <f>SUM(B730:F730)</f>
        <v>0</v>
      </c>
      <c r="H730" s="13">
        <f t="shared" ref="H730:L734" si="116">IFERROR(B730/$G$730,0)</f>
        <v>0</v>
      </c>
      <c r="I730" s="13">
        <f t="shared" si="116"/>
        <v>0</v>
      </c>
      <c r="J730" s="13">
        <f t="shared" si="116"/>
        <v>0</v>
      </c>
      <c r="K730" s="13">
        <f t="shared" si="116"/>
        <v>0</v>
      </c>
      <c r="L730" s="13">
        <f t="shared" si="116"/>
        <v>0</v>
      </c>
      <c r="M730" s="15" t="s">
        <v>14</v>
      </c>
    </row>
    <row r="731" spans="1:13" ht="15" customHeight="1" thickTop="1" thickBot="1">
      <c r="A731" s="10" t="s">
        <v>20</v>
      </c>
      <c r="B731" s="11"/>
      <c r="C731" s="11"/>
      <c r="D731" s="11"/>
      <c r="E731" s="11"/>
      <c r="F731" s="11"/>
      <c r="G731" s="12">
        <f>SUM(B731:F731)</f>
        <v>0</v>
      </c>
      <c r="H731" s="13">
        <f t="shared" si="116"/>
        <v>0</v>
      </c>
      <c r="I731" s="13">
        <f t="shared" si="116"/>
        <v>0</v>
      </c>
      <c r="J731" s="13">
        <f t="shared" si="116"/>
        <v>0</v>
      </c>
      <c r="K731" s="13">
        <f t="shared" si="116"/>
        <v>0</v>
      </c>
      <c r="L731" s="13">
        <f t="shared" si="116"/>
        <v>0</v>
      </c>
      <c r="M731" s="15" t="s">
        <v>14</v>
      </c>
    </row>
    <row r="732" spans="1:13" ht="15" customHeight="1" thickTop="1" thickBot="1">
      <c r="A732" s="10" t="s">
        <v>21</v>
      </c>
      <c r="B732" s="11"/>
      <c r="C732" s="11"/>
      <c r="D732" s="11"/>
      <c r="E732" s="11"/>
      <c r="F732" s="11"/>
      <c r="G732" s="12">
        <f>SUM(B732:F732)</f>
        <v>0</v>
      </c>
      <c r="H732" s="13">
        <f t="shared" si="116"/>
        <v>0</v>
      </c>
      <c r="I732" s="13">
        <f t="shared" si="116"/>
        <v>0</v>
      </c>
      <c r="J732" s="13">
        <f t="shared" si="116"/>
        <v>0</v>
      </c>
      <c r="K732" s="13">
        <f t="shared" si="116"/>
        <v>0</v>
      </c>
      <c r="L732" s="13">
        <f t="shared" si="116"/>
        <v>0</v>
      </c>
      <c r="M732" s="15" t="s">
        <v>14</v>
      </c>
    </row>
    <row r="733" spans="1:13" ht="15" customHeight="1" thickTop="1" thickBot="1">
      <c r="A733" s="10" t="s">
        <v>22</v>
      </c>
      <c r="B733" s="11"/>
      <c r="C733" s="11"/>
      <c r="D733" s="11"/>
      <c r="E733" s="11"/>
      <c r="F733" s="11"/>
      <c r="G733" s="12">
        <f>SUM(B733:F733)</f>
        <v>0</v>
      </c>
      <c r="H733" s="13">
        <f t="shared" si="116"/>
        <v>0</v>
      </c>
      <c r="I733" s="13">
        <f t="shared" si="116"/>
        <v>0</v>
      </c>
      <c r="J733" s="13">
        <f t="shared" si="116"/>
        <v>0</v>
      </c>
      <c r="K733" s="13">
        <f t="shared" si="116"/>
        <v>0</v>
      </c>
      <c r="L733" s="13">
        <f t="shared" si="116"/>
        <v>0</v>
      </c>
      <c r="M733" s="15" t="s">
        <v>14</v>
      </c>
    </row>
    <row r="734" spans="1:13" ht="15" customHeight="1" thickTop="1" thickBot="1">
      <c r="A734" s="10" t="s">
        <v>23</v>
      </c>
      <c r="B734" s="11"/>
      <c r="C734" s="11"/>
      <c r="D734" s="11"/>
      <c r="E734" s="11"/>
      <c r="F734" s="11"/>
      <c r="G734" s="12">
        <f>SUM(B734:F734)</f>
        <v>0</v>
      </c>
      <c r="H734" s="13">
        <f t="shared" si="116"/>
        <v>0</v>
      </c>
      <c r="I734" s="13">
        <f t="shared" si="116"/>
        <v>0</v>
      </c>
      <c r="J734" s="13">
        <f t="shared" si="116"/>
        <v>0</v>
      </c>
      <c r="K734" s="13">
        <f t="shared" si="116"/>
        <v>0</v>
      </c>
      <c r="L734" s="13">
        <f t="shared" si="116"/>
        <v>0</v>
      </c>
      <c r="M734" s="15"/>
    </row>
    <row r="735" spans="1:13" ht="15" customHeight="1" thickTop="1" thickBot="1">
      <c r="A735" s="16" t="s">
        <v>24</v>
      </c>
      <c r="B735" s="17">
        <f>IFERROR(AVERAGE(B730:B734),0)</f>
        <v>0</v>
      </c>
      <c r="C735" s="17">
        <f>IFERROR(AVERAGE(C730:C734),0)</f>
        <v>0</v>
      </c>
      <c r="D735" s="17">
        <f>IFERROR(AVERAGE(D730:D734),0)</f>
        <v>0</v>
      </c>
      <c r="E735" s="17">
        <f>IFERROR(AVERAGE(E730:E734),0)</f>
        <v>0</v>
      </c>
      <c r="F735" s="17">
        <f>IFERROR(AVERAGE(F730:F734),0)</f>
        <v>0</v>
      </c>
      <c r="G735" s="17">
        <f>SUM(AVERAGE(G730:G734))</f>
        <v>0</v>
      </c>
      <c r="H735" s="19">
        <f>AVERAGE(H730:H734)*0.2</f>
        <v>0</v>
      </c>
      <c r="I735" s="19">
        <f>AVERAGE(I730:I734)*0.4</f>
        <v>0</v>
      </c>
      <c r="J735" s="19">
        <f>AVERAGE(J730:J734)*0.6</f>
        <v>0</v>
      </c>
      <c r="K735" s="19">
        <f>AVERAGE(K730:K734)*0.8</f>
        <v>0</v>
      </c>
      <c r="L735" s="22">
        <f>AVERAGE(L730:L734)*1</f>
        <v>0</v>
      </c>
      <c r="M735" s="19">
        <f>SUM(H735:L735)</f>
        <v>0</v>
      </c>
    </row>
    <row r="736" spans="1:13" ht="15" customHeight="1" thickTop="1" thickBot="1">
      <c r="A736" s="20" t="s">
        <v>25</v>
      </c>
      <c r="B736" s="6" t="s">
        <v>7</v>
      </c>
      <c r="C736" s="6" t="s">
        <v>8</v>
      </c>
      <c r="D736" s="6" t="s">
        <v>9</v>
      </c>
      <c r="E736" s="6" t="s">
        <v>10</v>
      </c>
      <c r="F736" s="6" t="s">
        <v>11</v>
      </c>
      <c r="G736" s="7" t="s">
        <v>12</v>
      </c>
      <c r="H736" s="8" t="s">
        <v>7</v>
      </c>
      <c r="I736" s="8" t="s">
        <v>8</v>
      </c>
      <c r="J736" s="8" t="s">
        <v>9</v>
      </c>
      <c r="K736" s="8" t="s">
        <v>10</v>
      </c>
      <c r="L736" s="21" t="s">
        <v>11</v>
      </c>
      <c r="M736" s="7" t="s">
        <v>12</v>
      </c>
    </row>
    <row r="737" spans="1:13" ht="15" customHeight="1" thickTop="1" thickBot="1">
      <c r="A737" s="10" t="s">
        <v>26</v>
      </c>
      <c r="B737" s="11"/>
      <c r="C737" s="11"/>
      <c r="D737" s="11"/>
      <c r="E737" s="11"/>
      <c r="F737" s="11"/>
      <c r="G737" s="12">
        <f>SUM(B737:F737)</f>
        <v>0</v>
      </c>
      <c r="H737" s="13">
        <f>IFERROR(B737/$G$737,0)</f>
        <v>0</v>
      </c>
      <c r="I737" s="13">
        <f t="shared" ref="I737:L739" si="117">IFERROR(C737/$G$737,0)</f>
        <v>0</v>
      </c>
      <c r="J737" s="13">
        <f t="shared" si="117"/>
        <v>0</v>
      </c>
      <c r="K737" s="13">
        <f t="shared" si="117"/>
        <v>0</v>
      </c>
      <c r="L737" s="13">
        <f t="shared" si="117"/>
        <v>0</v>
      </c>
      <c r="M737" s="15" t="s">
        <v>14</v>
      </c>
    </row>
    <row r="738" spans="1:13" ht="15" customHeight="1" thickTop="1" thickBot="1">
      <c r="A738" s="10" t="s">
        <v>27</v>
      </c>
      <c r="B738" s="11"/>
      <c r="C738" s="11"/>
      <c r="D738" s="11"/>
      <c r="E738" s="11"/>
      <c r="F738" s="11"/>
      <c r="G738" s="12">
        <f>SUM(B738:F738)</f>
        <v>0</v>
      </c>
      <c r="H738" s="13">
        <f>IFERROR(B738/$G$737,0)</f>
        <v>0</v>
      </c>
      <c r="I738" s="13">
        <f t="shared" si="117"/>
        <v>0</v>
      </c>
      <c r="J738" s="13">
        <f t="shared" si="117"/>
        <v>0</v>
      </c>
      <c r="K738" s="13">
        <f t="shared" si="117"/>
        <v>0</v>
      </c>
      <c r="L738" s="13">
        <f t="shared" si="117"/>
        <v>0</v>
      </c>
      <c r="M738" s="15" t="s">
        <v>14</v>
      </c>
    </row>
    <row r="739" spans="1:13" ht="15" customHeight="1" thickTop="1" thickBot="1">
      <c r="A739" s="10" t="s">
        <v>28</v>
      </c>
      <c r="B739" s="11"/>
      <c r="C739" s="11"/>
      <c r="D739" s="11"/>
      <c r="E739" s="11"/>
      <c r="F739" s="11"/>
      <c r="G739" s="12">
        <f>SUM(B739:F739)</f>
        <v>0</v>
      </c>
      <c r="H739" s="13">
        <f>IFERROR(B739/$G$737,0)</f>
        <v>0</v>
      </c>
      <c r="I739" s="13">
        <f t="shared" si="117"/>
        <v>0</v>
      </c>
      <c r="J739" s="13">
        <f t="shared" si="117"/>
        <v>0</v>
      </c>
      <c r="K739" s="13">
        <f t="shared" si="117"/>
        <v>0</v>
      </c>
      <c r="L739" s="13">
        <f t="shared" si="117"/>
        <v>0</v>
      </c>
      <c r="M739" s="15" t="s">
        <v>14</v>
      </c>
    </row>
    <row r="740" spans="1:13" ht="15" customHeight="1" thickTop="1" thickBot="1">
      <c r="A740" s="16" t="s">
        <v>24</v>
      </c>
      <c r="B740" s="17">
        <f>IFERROR(AVERAGE(B737:B739),0)</f>
        <v>0</v>
      </c>
      <c r="C740" s="17">
        <f>IFERROR(AVERAGE(C737:C739),0)</f>
        <v>0</v>
      </c>
      <c r="D740" s="23">
        <f>IFERROR(AVERAGE(D737:D739),0)</f>
        <v>0</v>
      </c>
      <c r="E740" s="23">
        <f>IFERROR(AVERAGE(E737:E739),0)</f>
        <v>0</v>
      </c>
      <c r="F740" s="23">
        <f>IFERROR(AVERAGE(F737:F739),0)</f>
        <v>0</v>
      </c>
      <c r="G740" s="23">
        <f>SUM(AVERAGE(G737:G739))</f>
        <v>0</v>
      </c>
      <c r="H740" s="19">
        <f>AVERAGE(H737:H739)*0.2</f>
        <v>0</v>
      </c>
      <c r="I740" s="19">
        <f>AVERAGE(I737:I739)*0.4</f>
        <v>0</v>
      </c>
      <c r="J740" s="19">
        <f>AVERAGE(J737:J739)*0.6</f>
        <v>0</v>
      </c>
      <c r="K740" s="19">
        <f>AVERAGE(K737:K739)*0.8</f>
        <v>0</v>
      </c>
      <c r="L740" s="22">
        <f>AVERAGE(L737:L739)*1</f>
        <v>0</v>
      </c>
      <c r="M740" s="24">
        <f>SUM(H740:L740)</f>
        <v>0</v>
      </c>
    </row>
    <row r="741" spans="1:13" ht="15" customHeight="1" thickTop="1" thickBot="1">
      <c r="A741" s="5" t="s">
        <v>29</v>
      </c>
      <c r="B741" s="6" t="s">
        <v>7</v>
      </c>
      <c r="C741" s="6" t="s">
        <v>8</v>
      </c>
      <c r="D741" s="6" t="s">
        <v>9</v>
      </c>
      <c r="E741" s="6" t="s">
        <v>10</v>
      </c>
      <c r="F741" s="6" t="s">
        <v>11</v>
      </c>
      <c r="G741" s="7" t="s">
        <v>12</v>
      </c>
      <c r="H741" s="8" t="s">
        <v>7</v>
      </c>
      <c r="I741" s="8" t="s">
        <v>8</v>
      </c>
      <c r="J741" s="8" t="s">
        <v>9</v>
      </c>
      <c r="K741" s="8" t="s">
        <v>10</v>
      </c>
      <c r="L741" s="21" t="s">
        <v>11</v>
      </c>
      <c r="M741" s="7" t="s">
        <v>12</v>
      </c>
    </row>
    <row r="742" spans="1:13" ht="15" customHeight="1" thickTop="1" thickBot="1">
      <c r="A742" s="25" t="s">
        <v>30</v>
      </c>
      <c r="B742" s="26"/>
      <c r="C742" s="26"/>
      <c r="D742" s="26"/>
      <c r="E742" s="11"/>
      <c r="F742" s="11"/>
      <c r="G742" s="27">
        <f t="shared" ref="G742:G747" si="118">SUM(B742:F742)</f>
        <v>0</v>
      </c>
      <c r="H742" s="28">
        <f>IFERROR(B742/$G$742,0)</f>
        <v>0</v>
      </c>
      <c r="I742" s="28">
        <f t="shared" ref="I742:L745" si="119">IFERROR(C742/$G$742,0)</f>
        <v>0</v>
      </c>
      <c r="J742" s="28">
        <f t="shared" si="119"/>
        <v>0</v>
      </c>
      <c r="K742" s="28">
        <f t="shared" si="119"/>
        <v>0</v>
      </c>
      <c r="L742" s="28">
        <f t="shared" si="119"/>
        <v>0</v>
      </c>
      <c r="M742" s="15" t="s">
        <v>14</v>
      </c>
    </row>
    <row r="743" spans="1:13" ht="15" customHeight="1" thickTop="1" thickBot="1">
      <c r="A743" s="25" t="s">
        <v>31</v>
      </c>
      <c r="B743" s="26"/>
      <c r="C743" s="26"/>
      <c r="D743" s="26"/>
      <c r="E743" s="11"/>
      <c r="F743" s="11"/>
      <c r="G743" s="27">
        <f t="shared" si="118"/>
        <v>0</v>
      </c>
      <c r="H743" s="28">
        <f>IFERROR(B743/$G$742,0)</f>
        <v>0</v>
      </c>
      <c r="I743" s="28">
        <f t="shared" si="119"/>
        <v>0</v>
      </c>
      <c r="J743" s="28">
        <f t="shared" si="119"/>
        <v>0</v>
      </c>
      <c r="K743" s="28">
        <f t="shared" si="119"/>
        <v>0</v>
      </c>
      <c r="L743" s="28">
        <f t="shared" si="119"/>
        <v>0</v>
      </c>
      <c r="M743" s="15" t="s">
        <v>14</v>
      </c>
    </row>
    <row r="744" spans="1:13" ht="15" customHeight="1" thickTop="1" thickBot="1">
      <c r="A744" s="25" t="s">
        <v>32</v>
      </c>
      <c r="B744" s="26"/>
      <c r="C744" s="26"/>
      <c r="D744" s="26"/>
      <c r="E744" s="11"/>
      <c r="F744" s="11"/>
      <c r="G744" s="27">
        <f t="shared" si="118"/>
        <v>0</v>
      </c>
      <c r="H744" s="28">
        <f>IFERROR(B744/$G$742,0)</f>
        <v>0</v>
      </c>
      <c r="I744" s="28">
        <f t="shared" si="119"/>
        <v>0</v>
      </c>
      <c r="J744" s="28">
        <f t="shared" si="119"/>
        <v>0</v>
      </c>
      <c r="K744" s="28">
        <f t="shared" si="119"/>
        <v>0</v>
      </c>
      <c r="L744" s="28">
        <f t="shared" si="119"/>
        <v>0</v>
      </c>
      <c r="M744" s="15" t="s">
        <v>14</v>
      </c>
    </row>
    <row r="745" spans="1:13" ht="15" customHeight="1" thickTop="1" thickBot="1">
      <c r="A745" s="25" t="s">
        <v>33</v>
      </c>
      <c r="B745" s="26"/>
      <c r="C745" s="26"/>
      <c r="D745" s="26"/>
      <c r="E745" s="11"/>
      <c r="F745" s="11"/>
      <c r="G745" s="27">
        <f t="shared" si="118"/>
        <v>0</v>
      </c>
      <c r="H745" s="28">
        <f>IFERROR(B745/$G$742,0)</f>
        <v>0</v>
      </c>
      <c r="I745" s="28">
        <f t="shared" si="119"/>
        <v>0</v>
      </c>
      <c r="J745" s="28">
        <f t="shared" si="119"/>
        <v>0</v>
      </c>
      <c r="K745" s="28">
        <f t="shared" si="119"/>
        <v>0</v>
      </c>
      <c r="L745" s="28">
        <f t="shared" si="119"/>
        <v>0</v>
      </c>
      <c r="M745" s="15" t="s">
        <v>14</v>
      </c>
    </row>
    <row r="746" spans="1:13" ht="15" customHeight="1" thickTop="1" thickBot="1">
      <c r="A746" s="29" t="s">
        <v>24</v>
      </c>
      <c r="B746" s="30">
        <f>IFERROR(AVERAGE(B742:B745),0)</f>
        <v>0</v>
      </c>
      <c r="C746" s="30">
        <f>IFERROR(AVERAGE(C742:C745),0)</f>
        <v>0</v>
      </c>
      <c r="D746" s="30">
        <f>IFERROR(AVERAGE(D742:D745),0)</f>
        <v>0</v>
      </c>
      <c r="E746" s="30">
        <f>IFERROR(AVERAGE(E742:E745),0)</f>
        <v>0</v>
      </c>
      <c r="F746" s="30">
        <f>IFERROR(AVERAGE(F742:F745),0)</f>
        <v>0</v>
      </c>
      <c r="G746" s="30">
        <f>SUM(AVERAGE(G742:G745))</f>
        <v>0</v>
      </c>
      <c r="H746" s="24">
        <f>AVERAGE(H742:H745)*0.2</f>
        <v>0</v>
      </c>
      <c r="I746" s="24">
        <f>AVERAGE(I742:I745)*0.4</f>
        <v>0</v>
      </c>
      <c r="J746" s="24">
        <f>AVERAGE(J742:J745)*0.6</f>
        <v>0</v>
      </c>
      <c r="K746" s="24">
        <f>AVERAGE(K742:K745)*0.8</f>
        <v>0</v>
      </c>
      <c r="L746" s="31">
        <f>AVERAGE(L742:L745)*1</f>
        <v>0</v>
      </c>
      <c r="M746" s="24">
        <f>SUM(H746:L746)</f>
        <v>0</v>
      </c>
    </row>
    <row r="747" spans="1:13" ht="15" customHeight="1" thickTop="1" thickBot="1">
      <c r="A747" s="32" t="s">
        <v>34</v>
      </c>
      <c r="B747" s="33"/>
      <c r="C747" s="33"/>
      <c r="D747" s="33"/>
      <c r="E747" s="33"/>
      <c r="F747" s="33"/>
      <c r="G747" s="34">
        <f t="shared" si="118"/>
        <v>0</v>
      </c>
      <c r="H747" s="35">
        <f>IFERROR(B747/$G$747,0)</f>
        <v>0</v>
      </c>
      <c r="I747" s="35">
        <f>IFERROR(C747/$G$747,0)</f>
        <v>0</v>
      </c>
      <c r="J747" s="35">
        <f>IFERROR(D747/$G$747,0)</f>
        <v>0</v>
      </c>
      <c r="K747" s="35">
        <f>IFERROR(E747/$G$747,0)</f>
        <v>0</v>
      </c>
      <c r="L747" s="35">
        <f>IFERROR(F747/$G$747,0)</f>
        <v>0</v>
      </c>
      <c r="M747" s="15" t="s">
        <v>14</v>
      </c>
    </row>
    <row r="748" spans="1:13" ht="15" customHeight="1" thickTop="1" thickBot="1">
      <c r="A748" s="182" t="s">
        <v>35</v>
      </c>
      <c r="B748" s="183"/>
      <c r="C748" s="183"/>
      <c r="D748" s="183"/>
      <c r="E748" s="183"/>
      <c r="F748" s="184"/>
      <c r="G748" s="36"/>
      <c r="H748" s="24" t="s">
        <v>14</v>
      </c>
      <c r="I748" s="24" t="s">
        <v>14</v>
      </c>
      <c r="J748" s="24" t="s">
        <v>14</v>
      </c>
      <c r="K748" s="24" t="s">
        <v>14</v>
      </c>
      <c r="L748" s="24" t="s">
        <v>14</v>
      </c>
      <c r="M748" s="24">
        <f>(M728+M735+M740+M746)/4</f>
        <v>0</v>
      </c>
    </row>
    <row r="749" spans="1:13" ht="15" customHeight="1" thickTop="1"/>
    <row r="750" spans="1:13" ht="15" customHeight="1" thickBot="1"/>
    <row r="751" spans="1:13" ht="15" customHeight="1" thickTop="1" thickBot="1">
      <c r="A751" s="2" t="s">
        <v>0</v>
      </c>
      <c r="B751" s="185" t="s">
        <v>56</v>
      </c>
      <c r="C751" s="186"/>
      <c r="D751" s="186"/>
      <c r="E751" s="186"/>
      <c r="F751" s="186"/>
      <c r="G751" s="187"/>
      <c r="H751" s="188"/>
      <c r="I751" s="189"/>
      <c r="J751" s="190"/>
      <c r="K751" s="3" t="s">
        <v>2</v>
      </c>
      <c r="L751" s="191">
        <v>45206</v>
      </c>
      <c r="M751" s="192"/>
    </row>
    <row r="752" spans="1:13" ht="15" customHeight="1">
      <c r="A752" s="173" t="s">
        <v>3</v>
      </c>
      <c r="B752" s="174"/>
      <c r="C752" s="174"/>
      <c r="D752" s="174"/>
      <c r="E752" s="174"/>
      <c r="F752" s="174"/>
      <c r="G752" s="175"/>
      <c r="H752" s="173"/>
      <c r="I752" s="174"/>
      <c r="J752" s="174"/>
      <c r="K752" s="174"/>
      <c r="L752" s="174"/>
      <c r="M752" s="175"/>
    </row>
    <row r="753" spans="1:13" ht="15" customHeight="1" thickBot="1">
      <c r="A753" s="176"/>
      <c r="B753" s="177"/>
      <c r="C753" s="177"/>
      <c r="D753" s="177"/>
      <c r="E753" s="177"/>
      <c r="F753" s="177"/>
      <c r="G753" s="178"/>
      <c r="H753" s="176"/>
      <c r="I753" s="177"/>
      <c r="J753" s="177"/>
      <c r="K753" s="177"/>
      <c r="L753" s="177"/>
      <c r="M753" s="178"/>
    </row>
    <row r="754" spans="1:13" ht="15" customHeight="1" thickBot="1">
      <c r="A754" s="4" t="s">
        <v>4</v>
      </c>
      <c r="B754" s="179" t="s">
        <v>5</v>
      </c>
      <c r="C754" s="180"/>
      <c r="D754" s="180"/>
      <c r="E754" s="180"/>
      <c r="F754" s="180"/>
      <c r="G754" s="181"/>
      <c r="H754" s="179" t="s">
        <v>5</v>
      </c>
      <c r="I754" s="180"/>
      <c r="J754" s="180"/>
      <c r="K754" s="180"/>
      <c r="L754" s="180"/>
      <c r="M754" s="181"/>
    </row>
    <row r="755" spans="1:13" ht="15" customHeight="1" thickTop="1" thickBot="1">
      <c r="A755" s="5" t="s">
        <v>6</v>
      </c>
      <c r="B755" s="6" t="s">
        <v>7</v>
      </c>
      <c r="C755" s="6" t="s">
        <v>8</v>
      </c>
      <c r="D755" s="6" t="s">
        <v>9</v>
      </c>
      <c r="E755" s="6" t="s">
        <v>10</v>
      </c>
      <c r="F755" s="6" t="s">
        <v>11</v>
      </c>
      <c r="G755" s="7" t="s">
        <v>12</v>
      </c>
      <c r="H755" s="8" t="s">
        <v>7</v>
      </c>
      <c r="I755" s="8" t="s">
        <v>8</v>
      </c>
      <c r="J755" s="8" t="s">
        <v>9</v>
      </c>
      <c r="K755" s="8" t="s">
        <v>10</v>
      </c>
      <c r="L755" s="8" t="s">
        <v>11</v>
      </c>
      <c r="M755" s="9" t="s">
        <v>12</v>
      </c>
    </row>
    <row r="756" spans="1:13" ht="15" customHeight="1" thickTop="1" thickBot="1">
      <c r="A756" s="10" t="s">
        <v>13</v>
      </c>
      <c r="B756" s="11"/>
      <c r="C756" s="11"/>
      <c r="D756" s="11"/>
      <c r="E756" s="11"/>
      <c r="F756" s="11">
        <v>25</v>
      </c>
      <c r="G756" s="12">
        <f>SUM(B756:F756)</f>
        <v>25</v>
      </c>
      <c r="H756" s="13">
        <f>IFERROR(B756/$G$756,0)</f>
        <v>0</v>
      </c>
      <c r="I756" s="13">
        <f t="shared" ref="I756:L758" si="120">IFERROR(C756/$G$756,0)</f>
        <v>0</v>
      </c>
      <c r="J756" s="13">
        <f t="shared" si="120"/>
        <v>0</v>
      </c>
      <c r="K756" s="13">
        <f t="shared" si="120"/>
        <v>0</v>
      </c>
      <c r="L756" s="13">
        <f>IFERROR(F756/$G$756,0)</f>
        <v>1</v>
      </c>
      <c r="M756" s="14" t="s">
        <v>14</v>
      </c>
    </row>
    <row r="757" spans="1:13" ht="15" customHeight="1" thickTop="1" thickBot="1">
      <c r="A757" s="10" t="s">
        <v>15</v>
      </c>
      <c r="B757" s="11"/>
      <c r="C757" s="11"/>
      <c r="D757" s="11"/>
      <c r="E757" s="11"/>
      <c r="F757" s="11">
        <v>25</v>
      </c>
      <c r="G757" s="12">
        <f>SUM(B757:F757)</f>
        <v>25</v>
      </c>
      <c r="H757" s="13">
        <f>IFERROR(B757/$G$756,0)</f>
        <v>0</v>
      </c>
      <c r="I757" s="13">
        <f t="shared" si="120"/>
        <v>0</v>
      </c>
      <c r="J757" s="13">
        <f t="shared" si="120"/>
        <v>0</v>
      </c>
      <c r="K757" s="13">
        <f t="shared" si="120"/>
        <v>0</v>
      </c>
      <c r="L757" s="13">
        <f t="shared" si="120"/>
        <v>1</v>
      </c>
      <c r="M757" s="15" t="s">
        <v>14</v>
      </c>
    </row>
    <row r="758" spans="1:13" ht="15" customHeight="1" thickTop="1" thickBot="1">
      <c r="A758" s="10" t="s">
        <v>16</v>
      </c>
      <c r="B758" s="11"/>
      <c r="C758" s="11"/>
      <c r="D758" s="11"/>
      <c r="E758" s="11"/>
      <c r="F758" s="11">
        <v>25</v>
      </c>
      <c r="G758" s="12">
        <f>SUM(B758:F758)</f>
        <v>25</v>
      </c>
      <c r="H758" s="13">
        <f>IFERROR(B758/$G$756,0)</f>
        <v>0</v>
      </c>
      <c r="I758" s="13">
        <f t="shared" si="120"/>
        <v>0</v>
      </c>
      <c r="J758" s="13">
        <f t="shared" si="120"/>
        <v>0</v>
      </c>
      <c r="K758" s="13">
        <f t="shared" si="120"/>
        <v>0</v>
      </c>
      <c r="L758" s="13">
        <f t="shared" si="120"/>
        <v>1</v>
      </c>
      <c r="M758" s="15" t="s">
        <v>14</v>
      </c>
    </row>
    <row r="759" spans="1:13" ht="15" customHeight="1" thickTop="1" thickBot="1">
      <c r="A759" s="16" t="s">
        <v>17</v>
      </c>
      <c r="B759" s="17">
        <f>IFERROR(AVERAGE(B756:B758),0)</f>
        <v>0</v>
      </c>
      <c r="C759" s="17">
        <f>IFERROR(AVERAGE(C756:C758),0)</f>
        <v>0</v>
      </c>
      <c r="D759" s="17">
        <f>IFERROR(AVERAGE(D756:D758),0)</f>
        <v>0</v>
      </c>
      <c r="E759" s="17">
        <f>IFERROR(AVERAGE(E756:E758),0)</f>
        <v>0</v>
      </c>
      <c r="F759" s="17">
        <f>IFERROR(AVERAGE(F756:F758),0)</f>
        <v>25</v>
      </c>
      <c r="G759" s="17">
        <f>SUM(AVERAGE(G756:G758))</f>
        <v>25</v>
      </c>
      <c r="H759" s="18">
        <f>AVERAGE(H756:H758)*0.2</f>
        <v>0</v>
      </c>
      <c r="I759" s="18">
        <f>AVERAGE(I756:I758)*0.4</f>
        <v>0</v>
      </c>
      <c r="J759" s="18">
        <f>AVERAGE(J756:J758)*0.6</f>
        <v>0</v>
      </c>
      <c r="K759" s="18">
        <f>AVERAGE(K756:K758)*0.8</f>
        <v>0</v>
      </c>
      <c r="L759" s="18">
        <f>AVERAGE(L756:L758)*1</f>
        <v>1</v>
      </c>
      <c r="M759" s="19">
        <f>SUM(H759:L759)</f>
        <v>1</v>
      </c>
    </row>
    <row r="760" spans="1:13" ht="15" customHeight="1" thickTop="1" thickBot="1">
      <c r="A760" s="20" t="s">
        <v>18</v>
      </c>
      <c r="B760" s="6" t="s">
        <v>7</v>
      </c>
      <c r="C760" s="6" t="s">
        <v>8</v>
      </c>
      <c r="D760" s="6" t="s">
        <v>9</v>
      </c>
      <c r="E760" s="6" t="s">
        <v>10</v>
      </c>
      <c r="F760" s="6" t="s">
        <v>11</v>
      </c>
      <c r="G760" s="7" t="s">
        <v>12</v>
      </c>
      <c r="H760" s="8" t="s">
        <v>7</v>
      </c>
      <c r="I760" s="8" t="s">
        <v>8</v>
      </c>
      <c r="J760" s="8" t="s">
        <v>9</v>
      </c>
      <c r="K760" s="8" t="s">
        <v>10</v>
      </c>
      <c r="L760" s="21" t="s">
        <v>11</v>
      </c>
      <c r="M760" s="7" t="s">
        <v>12</v>
      </c>
    </row>
    <row r="761" spans="1:13" ht="15" customHeight="1" thickTop="1" thickBot="1">
      <c r="A761" s="10" t="s">
        <v>19</v>
      </c>
      <c r="B761" s="11"/>
      <c r="C761" s="11"/>
      <c r="D761" s="11"/>
      <c r="E761" s="11"/>
      <c r="F761" s="11">
        <v>25</v>
      </c>
      <c r="G761" s="12">
        <f>SUM(B761:F761)</f>
        <v>25</v>
      </c>
      <c r="H761" s="13">
        <f t="shared" ref="H761:L765" si="121">IFERROR(B761/$G$761,0)</f>
        <v>0</v>
      </c>
      <c r="I761" s="13">
        <f t="shared" si="121"/>
        <v>0</v>
      </c>
      <c r="J761" s="13">
        <f t="shared" si="121"/>
        <v>0</v>
      </c>
      <c r="K761" s="13">
        <f t="shared" si="121"/>
        <v>0</v>
      </c>
      <c r="L761" s="13">
        <f t="shared" si="121"/>
        <v>1</v>
      </c>
      <c r="M761" s="15" t="s">
        <v>14</v>
      </c>
    </row>
    <row r="762" spans="1:13" ht="15" customHeight="1" thickTop="1" thickBot="1">
      <c r="A762" s="10" t="s">
        <v>20</v>
      </c>
      <c r="B762" s="11"/>
      <c r="C762" s="11"/>
      <c r="D762" s="11"/>
      <c r="E762" s="11"/>
      <c r="F762" s="11">
        <v>25</v>
      </c>
      <c r="G762" s="12">
        <f>SUM(B762:F762)</f>
        <v>25</v>
      </c>
      <c r="H762" s="13">
        <f t="shared" si="121"/>
        <v>0</v>
      </c>
      <c r="I762" s="13">
        <f t="shared" si="121"/>
        <v>0</v>
      </c>
      <c r="J762" s="13">
        <f t="shared" si="121"/>
        <v>0</v>
      </c>
      <c r="K762" s="13">
        <f t="shared" si="121"/>
        <v>0</v>
      </c>
      <c r="L762" s="13">
        <f t="shared" si="121"/>
        <v>1</v>
      </c>
      <c r="M762" s="15" t="s">
        <v>14</v>
      </c>
    </row>
    <row r="763" spans="1:13" ht="15" customHeight="1" thickTop="1" thickBot="1">
      <c r="A763" s="10" t="s">
        <v>21</v>
      </c>
      <c r="B763" s="11"/>
      <c r="C763" s="11"/>
      <c r="D763" s="11"/>
      <c r="E763" s="11"/>
      <c r="F763" s="11">
        <v>25</v>
      </c>
      <c r="G763" s="12">
        <f>SUM(B763:F763)</f>
        <v>25</v>
      </c>
      <c r="H763" s="13">
        <f t="shared" si="121"/>
        <v>0</v>
      </c>
      <c r="I763" s="13">
        <f t="shared" si="121"/>
        <v>0</v>
      </c>
      <c r="J763" s="13">
        <f t="shared" si="121"/>
        <v>0</v>
      </c>
      <c r="K763" s="13">
        <f t="shared" si="121"/>
        <v>0</v>
      </c>
      <c r="L763" s="13">
        <f t="shared" si="121"/>
        <v>1</v>
      </c>
      <c r="M763" s="15" t="s">
        <v>14</v>
      </c>
    </row>
    <row r="764" spans="1:13" ht="15" customHeight="1" thickTop="1" thickBot="1">
      <c r="A764" s="10" t="s">
        <v>22</v>
      </c>
      <c r="B764" s="11"/>
      <c r="C764" s="11"/>
      <c r="D764" s="11"/>
      <c r="E764" s="11"/>
      <c r="F764" s="11">
        <v>25</v>
      </c>
      <c r="G764" s="12">
        <f>SUM(B764:F764)</f>
        <v>25</v>
      </c>
      <c r="H764" s="13">
        <f t="shared" si="121"/>
        <v>0</v>
      </c>
      <c r="I764" s="13">
        <f t="shared" si="121"/>
        <v>0</v>
      </c>
      <c r="J764" s="13">
        <f t="shared" si="121"/>
        <v>0</v>
      </c>
      <c r="K764" s="13">
        <f t="shared" si="121"/>
        <v>0</v>
      </c>
      <c r="L764" s="13">
        <f t="shared" si="121"/>
        <v>1</v>
      </c>
      <c r="M764" s="15" t="s">
        <v>14</v>
      </c>
    </row>
    <row r="765" spans="1:13" ht="15" customHeight="1" thickTop="1" thickBot="1">
      <c r="A765" s="10" t="s">
        <v>23</v>
      </c>
      <c r="B765" s="11"/>
      <c r="C765" s="11"/>
      <c r="D765" s="11"/>
      <c r="E765" s="11"/>
      <c r="F765" s="11">
        <v>25</v>
      </c>
      <c r="G765" s="12">
        <f>SUM(B765:F765)</f>
        <v>25</v>
      </c>
      <c r="H765" s="13">
        <f t="shared" si="121"/>
        <v>0</v>
      </c>
      <c r="I765" s="13">
        <f t="shared" si="121"/>
        <v>0</v>
      </c>
      <c r="J765" s="13">
        <f t="shared" si="121"/>
        <v>0</v>
      </c>
      <c r="K765" s="13">
        <f t="shared" si="121"/>
        <v>0</v>
      </c>
      <c r="L765" s="13">
        <f t="shared" si="121"/>
        <v>1</v>
      </c>
      <c r="M765" s="15"/>
    </row>
    <row r="766" spans="1:13" ht="15" customHeight="1" thickTop="1" thickBot="1">
      <c r="A766" s="16" t="s">
        <v>24</v>
      </c>
      <c r="B766" s="17">
        <f>IFERROR(AVERAGE(B761:B765),0)</f>
        <v>0</v>
      </c>
      <c r="C766" s="17">
        <f>IFERROR(AVERAGE(C761:C765),0)</f>
        <v>0</v>
      </c>
      <c r="D766" s="17">
        <f>IFERROR(AVERAGE(D761:D765),0)</f>
        <v>0</v>
      </c>
      <c r="E766" s="17">
        <f>IFERROR(AVERAGE(E761:E765),0)</f>
        <v>0</v>
      </c>
      <c r="F766" s="17">
        <f>IFERROR(AVERAGE(F761:F765),0)</f>
        <v>25</v>
      </c>
      <c r="G766" s="17">
        <f>SUM(AVERAGE(G761:G765))</f>
        <v>25</v>
      </c>
      <c r="H766" s="19">
        <f>AVERAGE(H761:H765)*0.2</f>
        <v>0</v>
      </c>
      <c r="I766" s="19">
        <f>AVERAGE(I761:I765)*0.4</f>
        <v>0</v>
      </c>
      <c r="J766" s="19">
        <f>AVERAGE(J761:J765)*0.6</f>
        <v>0</v>
      </c>
      <c r="K766" s="19">
        <f>AVERAGE(K761:K765)*0.8</f>
        <v>0</v>
      </c>
      <c r="L766" s="22">
        <f>AVERAGE(L761:L765)*1</f>
        <v>1</v>
      </c>
      <c r="M766" s="19">
        <f>SUM(H766:L766)</f>
        <v>1</v>
      </c>
    </row>
    <row r="767" spans="1:13" ht="15" customHeight="1" thickTop="1" thickBot="1">
      <c r="A767" s="20" t="s">
        <v>25</v>
      </c>
      <c r="B767" s="6" t="s">
        <v>7</v>
      </c>
      <c r="C767" s="6" t="s">
        <v>8</v>
      </c>
      <c r="D767" s="6" t="s">
        <v>9</v>
      </c>
      <c r="E767" s="6" t="s">
        <v>10</v>
      </c>
      <c r="F767" s="6" t="s">
        <v>11</v>
      </c>
      <c r="G767" s="7" t="s">
        <v>12</v>
      </c>
      <c r="H767" s="8" t="s">
        <v>7</v>
      </c>
      <c r="I767" s="8" t="s">
        <v>8</v>
      </c>
      <c r="J767" s="8" t="s">
        <v>9</v>
      </c>
      <c r="K767" s="8" t="s">
        <v>10</v>
      </c>
      <c r="L767" s="21" t="s">
        <v>11</v>
      </c>
      <c r="M767" s="7" t="s">
        <v>12</v>
      </c>
    </row>
    <row r="768" spans="1:13" ht="15" customHeight="1" thickTop="1" thickBot="1">
      <c r="A768" s="10" t="s">
        <v>26</v>
      </c>
      <c r="B768" s="11"/>
      <c r="C768" s="11"/>
      <c r="D768" s="11"/>
      <c r="E768" s="11"/>
      <c r="F768" s="11">
        <v>25</v>
      </c>
      <c r="G768" s="12">
        <f>SUM(B768:F768)</f>
        <v>25</v>
      </c>
      <c r="H768" s="13">
        <f>IFERROR(B768/$G$768,0)</f>
        <v>0</v>
      </c>
      <c r="I768" s="13">
        <f t="shared" ref="I768:L770" si="122">IFERROR(C768/$G$768,0)</f>
        <v>0</v>
      </c>
      <c r="J768" s="13">
        <f t="shared" si="122"/>
        <v>0</v>
      </c>
      <c r="K768" s="13">
        <f t="shared" si="122"/>
        <v>0</v>
      </c>
      <c r="L768" s="13">
        <f t="shared" si="122"/>
        <v>1</v>
      </c>
      <c r="M768" s="15" t="s">
        <v>14</v>
      </c>
    </row>
    <row r="769" spans="1:13" ht="15" customHeight="1" thickTop="1" thickBot="1">
      <c r="A769" s="10" t="s">
        <v>27</v>
      </c>
      <c r="B769" s="11"/>
      <c r="C769" s="11"/>
      <c r="D769" s="11"/>
      <c r="E769" s="11"/>
      <c r="F769" s="11">
        <v>25</v>
      </c>
      <c r="G769" s="12">
        <f>SUM(B769:F769)</f>
        <v>25</v>
      </c>
      <c r="H769" s="13">
        <f>IFERROR(B769/$G$768,0)</f>
        <v>0</v>
      </c>
      <c r="I769" s="13">
        <f t="shared" si="122"/>
        <v>0</v>
      </c>
      <c r="J769" s="13">
        <f t="shared" si="122"/>
        <v>0</v>
      </c>
      <c r="K769" s="13">
        <f t="shared" si="122"/>
        <v>0</v>
      </c>
      <c r="L769" s="13">
        <f t="shared" si="122"/>
        <v>1</v>
      </c>
      <c r="M769" s="15" t="s">
        <v>14</v>
      </c>
    </row>
    <row r="770" spans="1:13" ht="15" customHeight="1" thickTop="1" thickBot="1">
      <c r="A770" s="10" t="s">
        <v>28</v>
      </c>
      <c r="B770" s="11"/>
      <c r="C770" s="11"/>
      <c r="D770" s="11"/>
      <c r="E770" s="11"/>
      <c r="F770" s="11">
        <v>25</v>
      </c>
      <c r="G770" s="12">
        <f>SUM(B770:F770)</f>
        <v>25</v>
      </c>
      <c r="H770" s="13">
        <f>IFERROR(B770/$G$768,0)</f>
        <v>0</v>
      </c>
      <c r="I770" s="13">
        <f t="shared" si="122"/>
        <v>0</v>
      </c>
      <c r="J770" s="13">
        <f t="shared" si="122"/>
        <v>0</v>
      </c>
      <c r="K770" s="13">
        <f t="shared" si="122"/>
        <v>0</v>
      </c>
      <c r="L770" s="13">
        <f t="shared" si="122"/>
        <v>1</v>
      </c>
      <c r="M770" s="15" t="s">
        <v>14</v>
      </c>
    </row>
    <row r="771" spans="1:13" ht="15" customHeight="1" thickTop="1" thickBot="1">
      <c r="A771" s="16" t="s">
        <v>24</v>
      </c>
      <c r="B771" s="17">
        <f>IFERROR(AVERAGE(B768:B770),0)</f>
        <v>0</v>
      </c>
      <c r="C771" s="17">
        <f>IFERROR(AVERAGE(C768:C770),0)</f>
        <v>0</v>
      </c>
      <c r="D771" s="23">
        <f>IFERROR(AVERAGE(D768:D770),0)</f>
        <v>0</v>
      </c>
      <c r="E771" s="23">
        <f>IFERROR(AVERAGE(E768:E770),0)</f>
        <v>0</v>
      </c>
      <c r="F771" s="23">
        <f>IFERROR(AVERAGE(F768:F770),0)</f>
        <v>25</v>
      </c>
      <c r="G771" s="23">
        <f>SUM(AVERAGE(G768:G770))</f>
        <v>25</v>
      </c>
      <c r="H771" s="19">
        <f>AVERAGE(H768:H770)*0.2</f>
        <v>0</v>
      </c>
      <c r="I771" s="19">
        <f>AVERAGE(I768:I770)*0.4</f>
        <v>0</v>
      </c>
      <c r="J771" s="19">
        <f>AVERAGE(J768:J770)*0.6</f>
        <v>0</v>
      </c>
      <c r="K771" s="19">
        <f>AVERAGE(K768:K770)*0.8</f>
        <v>0</v>
      </c>
      <c r="L771" s="22">
        <f>AVERAGE(L768:L770)*1</f>
        <v>1</v>
      </c>
      <c r="M771" s="24">
        <f>SUM(H771:L771)</f>
        <v>1</v>
      </c>
    </row>
    <row r="772" spans="1:13" ht="15" customHeight="1" thickTop="1" thickBot="1">
      <c r="A772" s="5" t="s">
        <v>29</v>
      </c>
      <c r="B772" s="6" t="s">
        <v>7</v>
      </c>
      <c r="C772" s="6" t="s">
        <v>8</v>
      </c>
      <c r="D772" s="6" t="s">
        <v>9</v>
      </c>
      <c r="E772" s="6" t="s">
        <v>10</v>
      </c>
      <c r="F772" s="6" t="s">
        <v>11</v>
      </c>
      <c r="G772" s="7" t="s">
        <v>12</v>
      </c>
      <c r="H772" s="8" t="s">
        <v>7</v>
      </c>
      <c r="I772" s="8" t="s">
        <v>8</v>
      </c>
      <c r="J772" s="8" t="s">
        <v>9</v>
      </c>
      <c r="K772" s="8" t="s">
        <v>10</v>
      </c>
      <c r="L772" s="21" t="s">
        <v>11</v>
      </c>
      <c r="M772" s="7" t="s">
        <v>12</v>
      </c>
    </row>
    <row r="773" spans="1:13" ht="15" customHeight="1" thickTop="1" thickBot="1">
      <c r="A773" s="25" t="s">
        <v>30</v>
      </c>
      <c r="B773" s="26"/>
      <c r="C773" s="26"/>
      <c r="D773" s="26"/>
      <c r="E773" s="11"/>
      <c r="F773" s="11">
        <v>25</v>
      </c>
      <c r="G773" s="27">
        <f t="shared" ref="G773:G778" si="123">SUM(B773:F773)</f>
        <v>25</v>
      </c>
      <c r="H773" s="28">
        <f>IFERROR(B773/$G$773,0)</f>
        <v>0</v>
      </c>
      <c r="I773" s="28">
        <f t="shared" ref="I773:L776" si="124">IFERROR(C773/$G$773,0)</f>
        <v>0</v>
      </c>
      <c r="J773" s="28">
        <f t="shared" si="124"/>
        <v>0</v>
      </c>
      <c r="K773" s="28">
        <f t="shared" si="124"/>
        <v>0</v>
      </c>
      <c r="L773" s="28">
        <f t="shared" si="124"/>
        <v>1</v>
      </c>
      <c r="M773" s="15" t="s">
        <v>14</v>
      </c>
    </row>
    <row r="774" spans="1:13" ht="15" customHeight="1" thickTop="1" thickBot="1">
      <c r="A774" s="25" t="s">
        <v>31</v>
      </c>
      <c r="B774" s="26"/>
      <c r="C774" s="26"/>
      <c r="D774" s="26"/>
      <c r="E774" s="11"/>
      <c r="F774" s="11">
        <v>25</v>
      </c>
      <c r="G774" s="27">
        <f t="shared" si="123"/>
        <v>25</v>
      </c>
      <c r="H774" s="28">
        <f>IFERROR(B774/$G$773,0)</f>
        <v>0</v>
      </c>
      <c r="I774" s="28">
        <f t="shared" si="124"/>
        <v>0</v>
      </c>
      <c r="J774" s="28">
        <f t="shared" si="124"/>
        <v>0</v>
      </c>
      <c r="K774" s="28">
        <f t="shared" si="124"/>
        <v>0</v>
      </c>
      <c r="L774" s="28">
        <f t="shared" si="124"/>
        <v>1</v>
      </c>
      <c r="M774" s="15" t="s">
        <v>14</v>
      </c>
    </row>
    <row r="775" spans="1:13" ht="15" customHeight="1" thickTop="1" thickBot="1">
      <c r="A775" s="25" t="s">
        <v>32</v>
      </c>
      <c r="B775" s="26"/>
      <c r="C775" s="26"/>
      <c r="D775" s="26"/>
      <c r="E775" s="11"/>
      <c r="F775" s="11">
        <v>25</v>
      </c>
      <c r="G775" s="27">
        <f t="shared" si="123"/>
        <v>25</v>
      </c>
      <c r="H775" s="28">
        <f>IFERROR(B775/$G$773,0)</f>
        <v>0</v>
      </c>
      <c r="I775" s="28">
        <f t="shared" si="124"/>
        <v>0</v>
      </c>
      <c r="J775" s="28">
        <f t="shared" si="124"/>
        <v>0</v>
      </c>
      <c r="K775" s="28">
        <f t="shared" si="124"/>
        <v>0</v>
      </c>
      <c r="L775" s="28">
        <f t="shared" si="124"/>
        <v>1</v>
      </c>
      <c r="M775" s="15" t="s">
        <v>14</v>
      </c>
    </row>
    <row r="776" spans="1:13" ht="15" customHeight="1" thickTop="1" thickBot="1">
      <c r="A776" s="25" t="s">
        <v>33</v>
      </c>
      <c r="B776" s="26"/>
      <c r="C776" s="26"/>
      <c r="D776" s="26"/>
      <c r="E776" s="11"/>
      <c r="F776" s="11">
        <v>25</v>
      </c>
      <c r="G776" s="27">
        <f t="shared" si="123"/>
        <v>25</v>
      </c>
      <c r="H776" s="28">
        <f>IFERROR(B776/$G$773,0)</f>
        <v>0</v>
      </c>
      <c r="I776" s="28">
        <f t="shared" si="124"/>
        <v>0</v>
      </c>
      <c r="J776" s="28">
        <f t="shared" si="124"/>
        <v>0</v>
      </c>
      <c r="K776" s="28">
        <f t="shared" si="124"/>
        <v>0</v>
      </c>
      <c r="L776" s="28">
        <f t="shared" si="124"/>
        <v>1</v>
      </c>
      <c r="M776" s="15" t="s">
        <v>14</v>
      </c>
    </row>
    <row r="777" spans="1:13" ht="15" customHeight="1" thickTop="1" thickBot="1">
      <c r="A777" s="29" t="s">
        <v>24</v>
      </c>
      <c r="B777" s="30">
        <f>IFERROR(AVERAGE(B773:B776),0)</f>
        <v>0</v>
      </c>
      <c r="C777" s="30">
        <f>IFERROR(AVERAGE(C773:C776),0)</f>
        <v>0</v>
      </c>
      <c r="D777" s="30">
        <f>IFERROR(AVERAGE(D773:D776),0)</f>
        <v>0</v>
      </c>
      <c r="E777" s="30">
        <f>IFERROR(AVERAGE(E773:E776),0)</f>
        <v>0</v>
      </c>
      <c r="F777" s="30">
        <f>IFERROR(AVERAGE(F773:F776),0)</f>
        <v>25</v>
      </c>
      <c r="G777" s="30">
        <f>SUM(AVERAGE(G773:G776))</f>
        <v>25</v>
      </c>
      <c r="H777" s="24">
        <f>AVERAGE(H773:H776)*0.2</f>
        <v>0</v>
      </c>
      <c r="I777" s="24">
        <f>AVERAGE(I773:I776)*0.4</f>
        <v>0</v>
      </c>
      <c r="J777" s="24">
        <f>AVERAGE(J773:J776)*0.6</f>
        <v>0</v>
      </c>
      <c r="K777" s="24">
        <f>AVERAGE(K773:K776)*0.8</f>
        <v>0</v>
      </c>
      <c r="L777" s="31">
        <f>AVERAGE(L773:L776)*1</f>
        <v>1</v>
      </c>
      <c r="M777" s="24">
        <f>SUM(H777:L777)</f>
        <v>1</v>
      </c>
    </row>
    <row r="778" spans="1:13" ht="15" customHeight="1" thickTop="1" thickBot="1">
      <c r="A778" s="32" t="s">
        <v>34</v>
      </c>
      <c r="B778" s="33"/>
      <c r="C778" s="33"/>
      <c r="D778" s="33"/>
      <c r="E778" s="33"/>
      <c r="F778" s="33"/>
      <c r="G778" s="34">
        <f t="shared" si="123"/>
        <v>0</v>
      </c>
      <c r="H778" s="35">
        <f>IFERROR(B778/$G$778,0)</f>
        <v>0</v>
      </c>
      <c r="I778" s="35">
        <f>IFERROR(C778/$G$778,0)</f>
        <v>0</v>
      </c>
      <c r="J778" s="35">
        <f>IFERROR(D778/$G$778,0)</f>
        <v>0</v>
      </c>
      <c r="K778" s="35">
        <f>IFERROR(E778/$G$778,0)</f>
        <v>0</v>
      </c>
      <c r="L778" s="35">
        <f>IFERROR(F778/$G$778,0)</f>
        <v>0</v>
      </c>
      <c r="M778" s="15" t="s">
        <v>14</v>
      </c>
    </row>
    <row r="779" spans="1:13" ht="15" customHeight="1" thickTop="1" thickBot="1">
      <c r="A779" s="182" t="s">
        <v>35</v>
      </c>
      <c r="B779" s="183"/>
      <c r="C779" s="183"/>
      <c r="D779" s="183"/>
      <c r="E779" s="183"/>
      <c r="F779" s="184"/>
      <c r="G779" s="36">
        <v>25</v>
      </c>
      <c r="H779" s="24" t="s">
        <v>14</v>
      </c>
      <c r="I779" s="24" t="s">
        <v>14</v>
      </c>
      <c r="J779" s="24" t="s">
        <v>14</v>
      </c>
      <c r="K779" s="24" t="s">
        <v>14</v>
      </c>
      <c r="L779" s="24" t="s">
        <v>14</v>
      </c>
      <c r="M779" s="24">
        <f>(M759+M766+M771+M777)/4</f>
        <v>1</v>
      </c>
    </row>
    <row r="780" spans="1:13" ht="15" customHeight="1" thickTop="1"/>
    <row r="781" spans="1:13" ht="15" customHeight="1" thickBot="1"/>
    <row r="782" spans="1:13" ht="15" customHeight="1" thickTop="1" thickBot="1">
      <c r="A782" s="2" t="s">
        <v>0</v>
      </c>
      <c r="B782" s="185" t="s">
        <v>57</v>
      </c>
      <c r="C782" s="186"/>
      <c r="D782" s="186"/>
      <c r="E782" s="186"/>
      <c r="F782" s="186"/>
      <c r="G782" s="187"/>
      <c r="H782" s="188"/>
      <c r="I782" s="189"/>
      <c r="J782" s="190"/>
      <c r="K782" s="3" t="s">
        <v>2</v>
      </c>
      <c r="L782" s="191">
        <v>45245</v>
      </c>
      <c r="M782" s="192"/>
    </row>
    <row r="783" spans="1:13" ht="15" customHeight="1">
      <c r="A783" s="173" t="s">
        <v>3</v>
      </c>
      <c r="B783" s="174"/>
      <c r="C783" s="174"/>
      <c r="D783" s="174"/>
      <c r="E783" s="174"/>
      <c r="F783" s="174"/>
      <c r="G783" s="175"/>
      <c r="H783" s="173"/>
      <c r="I783" s="174"/>
      <c r="J783" s="174"/>
      <c r="K783" s="174"/>
      <c r="L783" s="174"/>
      <c r="M783" s="175"/>
    </row>
    <row r="784" spans="1:13" ht="15" customHeight="1" thickBot="1">
      <c r="A784" s="176"/>
      <c r="B784" s="177"/>
      <c r="C784" s="177"/>
      <c r="D784" s="177"/>
      <c r="E784" s="177"/>
      <c r="F784" s="177"/>
      <c r="G784" s="178"/>
      <c r="H784" s="176"/>
      <c r="I784" s="177"/>
      <c r="J784" s="177"/>
      <c r="K784" s="177"/>
      <c r="L784" s="177"/>
      <c r="M784" s="178"/>
    </row>
    <row r="785" spans="1:13" ht="15" customHeight="1" thickBot="1">
      <c r="A785" s="4" t="s">
        <v>4</v>
      </c>
      <c r="B785" s="179" t="s">
        <v>5</v>
      </c>
      <c r="C785" s="180"/>
      <c r="D785" s="180"/>
      <c r="E785" s="180"/>
      <c r="F785" s="180"/>
      <c r="G785" s="181"/>
      <c r="H785" s="179" t="s">
        <v>5</v>
      </c>
      <c r="I785" s="180"/>
      <c r="J785" s="180"/>
      <c r="K785" s="180"/>
      <c r="L785" s="180"/>
      <c r="M785" s="181"/>
    </row>
    <row r="786" spans="1:13" ht="15" customHeight="1" thickTop="1" thickBot="1">
      <c r="A786" s="5" t="s">
        <v>6</v>
      </c>
      <c r="B786" s="6" t="s">
        <v>7</v>
      </c>
      <c r="C786" s="6" t="s">
        <v>8</v>
      </c>
      <c r="D786" s="6" t="s">
        <v>9</v>
      </c>
      <c r="E786" s="6" t="s">
        <v>10</v>
      </c>
      <c r="F786" s="6" t="s">
        <v>11</v>
      </c>
      <c r="G786" s="7" t="s">
        <v>12</v>
      </c>
      <c r="H786" s="8" t="s">
        <v>7</v>
      </c>
      <c r="I786" s="8" t="s">
        <v>8</v>
      </c>
      <c r="J786" s="8" t="s">
        <v>9</v>
      </c>
      <c r="K786" s="8" t="s">
        <v>10</v>
      </c>
      <c r="L786" s="8" t="s">
        <v>11</v>
      </c>
      <c r="M786" s="9" t="s">
        <v>12</v>
      </c>
    </row>
    <row r="787" spans="1:13" ht="15" customHeight="1" thickTop="1" thickBot="1">
      <c r="A787" s="10" t="s">
        <v>13</v>
      </c>
      <c r="B787" s="11"/>
      <c r="C787" s="11"/>
      <c r="D787" s="11"/>
      <c r="E787" s="11">
        <v>4</v>
      </c>
      <c r="F787" s="11">
        <v>18</v>
      </c>
      <c r="G787" s="12">
        <f>SUM(B787:F787)</f>
        <v>22</v>
      </c>
      <c r="H787" s="13">
        <f>IFERROR(B787/$G$787,0)</f>
        <v>0</v>
      </c>
      <c r="I787" s="13">
        <f t="shared" ref="I787:L789" si="125">IFERROR(C787/$G$787,0)</f>
        <v>0</v>
      </c>
      <c r="J787" s="13">
        <f t="shared" si="125"/>
        <v>0</v>
      </c>
      <c r="K787" s="13">
        <f t="shared" si="125"/>
        <v>0.18181818181818182</v>
      </c>
      <c r="L787" s="13">
        <f>IFERROR(F787/$G$787,0)</f>
        <v>0.81818181818181823</v>
      </c>
      <c r="M787" s="14" t="s">
        <v>14</v>
      </c>
    </row>
    <row r="788" spans="1:13" ht="15" customHeight="1" thickTop="1" thickBot="1">
      <c r="A788" s="10" t="s">
        <v>15</v>
      </c>
      <c r="B788" s="11"/>
      <c r="C788" s="11"/>
      <c r="D788" s="11"/>
      <c r="E788" s="11">
        <v>5</v>
      </c>
      <c r="F788" s="11">
        <v>17</v>
      </c>
      <c r="G788" s="12">
        <f>SUM(B788:F788)</f>
        <v>22</v>
      </c>
      <c r="H788" s="13">
        <f>IFERROR(B788/$G$787,0)</f>
        <v>0</v>
      </c>
      <c r="I788" s="13">
        <f t="shared" si="125"/>
        <v>0</v>
      </c>
      <c r="J788" s="13">
        <f t="shared" si="125"/>
        <v>0</v>
      </c>
      <c r="K788" s="13">
        <f t="shared" si="125"/>
        <v>0.22727272727272727</v>
      </c>
      <c r="L788" s="13">
        <f t="shared" si="125"/>
        <v>0.77272727272727271</v>
      </c>
      <c r="M788" s="15" t="s">
        <v>14</v>
      </c>
    </row>
    <row r="789" spans="1:13" ht="15" customHeight="1" thickTop="1" thickBot="1">
      <c r="A789" s="10" t="s">
        <v>16</v>
      </c>
      <c r="B789" s="11"/>
      <c r="C789" s="11"/>
      <c r="D789" s="11"/>
      <c r="E789" s="11">
        <v>9</v>
      </c>
      <c r="F789" s="11">
        <v>13</v>
      </c>
      <c r="G789" s="12">
        <f>SUM(B789:F789)</f>
        <v>22</v>
      </c>
      <c r="H789" s="13">
        <f>IFERROR(B789/$G$787,0)</f>
        <v>0</v>
      </c>
      <c r="I789" s="13">
        <f t="shared" si="125"/>
        <v>0</v>
      </c>
      <c r="J789" s="13">
        <f t="shared" si="125"/>
        <v>0</v>
      </c>
      <c r="K789" s="13">
        <f t="shared" si="125"/>
        <v>0.40909090909090912</v>
      </c>
      <c r="L789" s="13">
        <f t="shared" si="125"/>
        <v>0.59090909090909094</v>
      </c>
      <c r="M789" s="15" t="s">
        <v>14</v>
      </c>
    </row>
    <row r="790" spans="1:13" ht="15" customHeight="1" thickTop="1" thickBot="1">
      <c r="A790" s="16" t="s">
        <v>17</v>
      </c>
      <c r="B790" s="17">
        <f>IFERROR(AVERAGE(B787:B789),0)</f>
        <v>0</v>
      </c>
      <c r="C790" s="17">
        <f>IFERROR(AVERAGE(C787:C789),0)</f>
        <v>0</v>
      </c>
      <c r="D790" s="17">
        <f>IFERROR(AVERAGE(D787:D789),0)</f>
        <v>0</v>
      </c>
      <c r="E790" s="17">
        <f>IFERROR(AVERAGE(E787:E789),0)</f>
        <v>6</v>
      </c>
      <c r="F790" s="17">
        <f>IFERROR(AVERAGE(F787:F789),0)</f>
        <v>16</v>
      </c>
      <c r="G790" s="17">
        <f>SUM(AVERAGE(G787:G789))</f>
        <v>22</v>
      </c>
      <c r="H790" s="18">
        <f>AVERAGE(H787:H789)*0.2</f>
        <v>0</v>
      </c>
      <c r="I790" s="18">
        <f>AVERAGE(I787:I789)*0.4</f>
        <v>0</v>
      </c>
      <c r="J790" s="18">
        <f>AVERAGE(J787:J789)*0.6</f>
        <v>0</v>
      </c>
      <c r="K790" s="18">
        <f>AVERAGE(K787:K789)*0.8</f>
        <v>0.21818181818181817</v>
      </c>
      <c r="L790" s="18">
        <f>AVERAGE(L787:L789)*1</f>
        <v>0.72727272727272718</v>
      </c>
      <c r="M790" s="19">
        <f>SUM(H790:L790)</f>
        <v>0.94545454545454533</v>
      </c>
    </row>
    <row r="791" spans="1:13" ht="15" customHeight="1" thickTop="1" thickBot="1">
      <c r="A791" s="20" t="s">
        <v>18</v>
      </c>
      <c r="B791" s="6" t="s">
        <v>7</v>
      </c>
      <c r="C791" s="6" t="s">
        <v>8</v>
      </c>
      <c r="D791" s="6" t="s">
        <v>9</v>
      </c>
      <c r="E791" s="6" t="s">
        <v>10</v>
      </c>
      <c r="F791" s="6" t="s">
        <v>11</v>
      </c>
      <c r="G791" s="7" t="s">
        <v>12</v>
      </c>
      <c r="H791" s="8" t="s">
        <v>7</v>
      </c>
      <c r="I791" s="8" t="s">
        <v>8</v>
      </c>
      <c r="J791" s="8" t="s">
        <v>9</v>
      </c>
      <c r="K791" s="8" t="s">
        <v>10</v>
      </c>
      <c r="L791" s="21" t="s">
        <v>11</v>
      </c>
      <c r="M791" s="7" t="s">
        <v>12</v>
      </c>
    </row>
    <row r="792" spans="1:13" ht="15" customHeight="1" thickTop="1" thickBot="1">
      <c r="A792" s="10" t="s">
        <v>19</v>
      </c>
      <c r="B792" s="11"/>
      <c r="C792" s="11"/>
      <c r="D792" s="11"/>
      <c r="E792" s="11">
        <v>4</v>
      </c>
      <c r="F792" s="11">
        <v>18</v>
      </c>
      <c r="G792" s="12">
        <f>SUM(B792:F792)</f>
        <v>22</v>
      </c>
      <c r="H792" s="13">
        <f t="shared" ref="H792:L796" si="126">IFERROR(B792/$G$792,0)</f>
        <v>0</v>
      </c>
      <c r="I792" s="13">
        <f t="shared" si="126"/>
        <v>0</v>
      </c>
      <c r="J792" s="13">
        <f t="shared" si="126"/>
        <v>0</v>
      </c>
      <c r="K792" s="13">
        <f t="shared" si="126"/>
        <v>0.18181818181818182</v>
      </c>
      <c r="L792" s="13">
        <f t="shared" si="126"/>
        <v>0.81818181818181823</v>
      </c>
      <c r="M792" s="15" t="s">
        <v>14</v>
      </c>
    </row>
    <row r="793" spans="1:13" ht="15" customHeight="1" thickTop="1" thickBot="1">
      <c r="A793" s="10" t="s">
        <v>20</v>
      </c>
      <c r="B793" s="11"/>
      <c r="C793" s="11">
        <v>1</v>
      </c>
      <c r="D793" s="11"/>
      <c r="E793" s="11">
        <v>4</v>
      </c>
      <c r="F793" s="11">
        <v>17</v>
      </c>
      <c r="G793" s="12">
        <f>SUM(B793:F793)</f>
        <v>22</v>
      </c>
      <c r="H793" s="13">
        <f t="shared" si="126"/>
        <v>0</v>
      </c>
      <c r="I793" s="13">
        <f t="shared" si="126"/>
        <v>4.5454545454545456E-2</v>
      </c>
      <c r="J793" s="13">
        <f t="shared" si="126"/>
        <v>0</v>
      </c>
      <c r="K793" s="13">
        <f t="shared" si="126"/>
        <v>0.18181818181818182</v>
      </c>
      <c r="L793" s="13">
        <f t="shared" si="126"/>
        <v>0.77272727272727271</v>
      </c>
      <c r="M793" s="15" t="s">
        <v>14</v>
      </c>
    </row>
    <row r="794" spans="1:13" ht="15" customHeight="1" thickTop="1" thickBot="1">
      <c r="A794" s="10" t="s">
        <v>21</v>
      </c>
      <c r="B794" s="11"/>
      <c r="C794" s="11"/>
      <c r="D794" s="11"/>
      <c r="E794" s="11">
        <v>3</v>
      </c>
      <c r="F794" s="11">
        <v>19</v>
      </c>
      <c r="G794" s="12">
        <f>SUM(B794:F794)</f>
        <v>22</v>
      </c>
      <c r="H794" s="13">
        <f t="shared" si="126"/>
        <v>0</v>
      </c>
      <c r="I794" s="13">
        <f t="shared" si="126"/>
        <v>0</v>
      </c>
      <c r="J794" s="13">
        <f t="shared" si="126"/>
        <v>0</v>
      </c>
      <c r="K794" s="13">
        <f t="shared" si="126"/>
        <v>0.13636363636363635</v>
      </c>
      <c r="L794" s="13">
        <f t="shared" si="126"/>
        <v>0.86363636363636365</v>
      </c>
      <c r="M794" s="15" t="s">
        <v>14</v>
      </c>
    </row>
    <row r="795" spans="1:13" ht="15" customHeight="1" thickTop="1" thickBot="1">
      <c r="A795" s="10" t="s">
        <v>22</v>
      </c>
      <c r="B795" s="11"/>
      <c r="C795" s="11"/>
      <c r="D795" s="11"/>
      <c r="E795" s="11">
        <v>3</v>
      </c>
      <c r="F795" s="11">
        <v>19</v>
      </c>
      <c r="G795" s="12">
        <f>SUM(B795:F795)</f>
        <v>22</v>
      </c>
      <c r="H795" s="13">
        <f t="shared" si="126"/>
        <v>0</v>
      </c>
      <c r="I795" s="13">
        <f t="shared" si="126"/>
        <v>0</v>
      </c>
      <c r="J795" s="13">
        <f t="shared" si="126"/>
        <v>0</v>
      </c>
      <c r="K795" s="13">
        <f t="shared" si="126"/>
        <v>0.13636363636363635</v>
      </c>
      <c r="L795" s="13">
        <f t="shared" si="126"/>
        <v>0.86363636363636365</v>
      </c>
      <c r="M795" s="15" t="s">
        <v>14</v>
      </c>
    </row>
    <row r="796" spans="1:13" ht="15" customHeight="1" thickTop="1" thickBot="1">
      <c r="A796" s="10" t="s">
        <v>23</v>
      </c>
      <c r="B796" s="11"/>
      <c r="C796" s="11">
        <v>1</v>
      </c>
      <c r="D796" s="11"/>
      <c r="E796" s="11">
        <v>9</v>
      </c>
      <c r="F796" s="11">
        <v>12</v>
      </c>
      <c r="G796" s="12">
        <f>SUM(B796:F796)</f>
        <v>22</v>
      </c>
      <c r="H796" s="13">
        <f t="shared" si="126"/>
        <v>0</v>
      </c>
      <c r="I796" s="13">
        <f t="shared" si="126"/>
        <v>4.5454545454545456E-2</v>
      </c>
      <c r="J796" s="13">
        <f t="shared" si="126"/>
        <v>0</v>
      </c>
      <c r="K796" s="13">
        <f t="shared" si="126"/>
        <v>0.40909090909090912</v>
      </c>
      <c r="L796" s="13">
        <f t="shared" si="126"/>
        <v>0.54545454545454541</v>
      </c>
      <c r="M796" s="15"/>
    </row>
    <row r="797" spans="1:13" ht="15" customHeight="1" thickTop="1" thickBot="1">
      <c r="A797" s="16" t="s">
        <v>24</v>
      </c>
      <c r="B797" s="17">
        <f>IFERROR(AVERAGE(B792:B796),0)</f>
        <v>0</v>
      </c>
      <c r="C797" s="17">
        <f>IFERROR(AVERAGE(C792:C796),0)</f>
        <v>1</v>
      </c>
      <c r="D797" s="17">
        <f>IFERROR(AVERAGE(D792:D796),0)</f>
        <v>0</v>
      </c>
      <c r="E797" s="17">
        <f>IFERROR(AVERAGE(E792:E796),0)</f>
        <v>4.5999999999999996</v>
      </c>
      <c r="F797" s="17">
        <f>IFERROR(AVERAGE(F792:F796),0)</f>
        <v>17</v>
      </c>
      <c r="G797" s="17">
        <f>SUM(AVERAGE(G792:G796))</f>
        <v>22</v>
      </c>
      <c r="H797" s="19">
        <f>AVERAGE(H792:H796)*0.2</f>
        <v>0</v>
      </c>
      <c r="I797" s="19">
        <f>AVERAGE(I792:I796)*0.4</f>
        <v>7.2727272727272727E-3</v>
      </c>
      <c r="J797" s="19">
        <f>AVERAGE(J792:J796)*0.6</f>
        <v>0</v>
      </c>
      <c r="K797" s="19">
        <f>AVERAGE(K792:K796)*0.8</f>
        <v>0.16727272727272727</v>
      </c>
      <c r="L797" s="22">
        <f>AVERAGE(L792:L796)*1</f>
        <v>0.77272727272727271</v>
      </c>
      <c r="M797" s="19">
        <f>SUM(H797:L797)</f>
        <v>0.94727272727272727</v>
      </c>
    </row>
    <row r="798" spans="1:13" ht="15" customHeight="1" thickTop="1" thickBot="1">
      <c r="A798" s="20" t="s">
        <v>25</v>
      </c>
      <c r="B798" s="6" t="s">
        <v>7</v>
      </c>
      <c r="C798" s="6" t="s">
        <v>8</v>
      </c>
      <c r="D798" s="6" t="s">
        <v>9</v>
      </c>
      <c r="E798" s="6" t="s">
        <v>10</v>
      </c>
      <c r="F798" s="6" t="s">
        <v>11</v>
      </c>
      <c r="G798" s="7" t="s">
        <v>12</v>
      </c>
      <c r="H798" s="8" t="s">
        <v>7</v>
      </c>
      <c r="I798" s="8" t="s">
        <v>8</v>
      </c>
      <c r="J798" s="8" t="s">
        <v>9</v>
      </c>
      <c r="K798" s="8" t="s">
        <v>10</v>
      </c>
      <c r="L798" s="21" t="s">
        <v>11</v>
      </c>
      <c r="M798" s="7" t="s">
        <v>12</v>
      </c>
    </row>
    <row r="799" spans="1:13" ht="15" customHeight="1" thickTop="1" thickBot="1">
      <c r="A799" s="10" t="s">
        <v>26</v>
      </c>
      <c r="B799" s="11"/>
      <c r="C799" s="11">
        <v>1</v>
      </c>
      <c r="D799" s="11"/>
      <c r="E799" s="11">
        <v>8</v>
      </c>
      <c r="F799" s="11">
        <v>13</v>
      </c>
      <c r="G799" s="12">
        <f>SUM(B799:F799)</f>
        <v>22</v>
      </c>
      <c r="H799" s="13">
        <f>IFERROR(B799/$G$799,0)</f>
        <v>0</v>
      </c>
      <c r="I799" s="13">
        <f t="shared" ref="I799:L801" si="127">IFERROR(C799/$G$799,0)</f>
        <v>4.5454545454545456E-2</v>
      </c>
      <c r="J799" s="13">
        <f t="shared" si="127"/>
        <v>0</v>
      </c>
      <c r="K799" s="13">
        <f t="shared" si="127"/>
        <v>0.36363636363636365</v>
      </c>
      <c r="L799" s="13">
        <f t="shared" si="127"/>
        <v>0.59090909090909094</v>
      </c>
      <c r="M799" s="15" t="s">
        <v>14</v>
      </c>
    </row>
    <row r="800" spans="1:13" ht="15" customHeight="1" thickTop="1" thickBot="1">
      <c r="A800" s="10" t="s">
        <v>27</v>
      </c>
      <c r="B800" s="11"/>
      <c r="C800" s="11"/>
      <c r="D800" s="11"/>
      <c r="E800" s="11">
        <v>10</v>
      </c>
      <c r="F800" s="11">
        <v>12</v>
      </c>
      <c r="G800" s="12">
        <f>SUM(B800:F800)</f>
        <v>22</v>
      </c>
      <c r="H800" s="13">
        <f>IFERROR(B800/$G$799,0)</f>
        <v>0</v>
      </c>
      <c r="I800" s="13">
        <f t="shared" si="127"/>
        <v>0</v>
      </c>
      <c r="J800" s="13">
        <f t="shared" si="127"/>
        <v>0</v>
      </c>
      <c r="K800" s="13">
        <f t="shared" si="127"/>
        <v>0.45454545454545453</v>
      </c>
      <c r="L800" s="13">
        <f t="shared" si="127"/>
        <v>0.54545454545454541</v>
      </c>
      <c r="M800" s="15" t="s">
        <v>14</v>
      </c>
    </row>
    <row r="801" spans="1:13" ht="15" customHeight="1" thickTop="1" thickBot="1">
      <c r="A801" s="10" t="s">
        <v>28</v>
      </c>
      <c r="B801" s="11"/>
      <c r="C801" s="11">
        <v>1</v>
      </c>
      <c r="D801" s="11"/>
      <c r="E801" s="11">
        <v>7</v>
      </c>
      <c r="F801" s="11">
        <v>14</v>
      </c>
      <c r="G801" s="12">
        <f>SUM(B801:F801)</f>
        <v>22</v>
      </c>
      <c r="H801" s="13">
        <f>IFERROR(B801/$G$799,0)</f>
        <v>0</v>
      </c>
      <c r="I801" s="13">
        <f t="shared" si="127"/>
        <v>4.5454545454545456E-2</v>
      </c>
      <c r="J801" s="13">
        <f t="shared" si="127"/>
        <v>0</v>
      </c>
      <c r="K801" s="13">
        <f t="shared" si="127"/>
        <v>0.31818181818181818</v>
      </c>
      <c r="L801" s="13">
        <f t="shared" si="127"/>
        <v>0.63636363636363635</v>
      </c>
      <c r="M801" s="15" t="s">
        <v>14</v>
      </c>
    </row>
    <row r="802" spans="1:13" ht="15" customHeight="1" thickTop="1" thickBot="1">
      <c r="A802" s="16" t="s">
        <v>24</v>
      </c>
      <c r="B802" s="17">
        <f>IFERROR(AVERAGE(B799:B801),0)</f>
        <v>0</v>
      </c>
      <c r="C802" s="17">
        <f>IFERROR(AVERAGE(C799:C801),0)</f>
        <v>1</v>
      </c>
      <c r="D802" s="23">
        <f>IFERROR(AVERAGE(D799:D801),0)</f>
        <v>0</v>
      </c>
      <c r="E802" s="23">
        <f>IFERROR(AVERAGE(E799:E801),0)</f>
        <v>8.3333333333333339</v>
      </c>
      <c r="F802" s="23">
        <f>IFERROR(AVERAGE(F799:F801),0)</f>
        <v>13</v>
      </c>
      <c r="G802" s="23">
        <f>SUM(AVERAGE(G799:G801))</f>
        <v>22</v>
      </c>
      <c r="H802" s="19">
        <f>AVERAGE(H799:H801)*0.2</f>
        <v>0</v>
      </c>
      <c r="I802" s="19">
        <f>AVERAGE(I799:I801)*0.4</f>
        <v>1.2121212121212123E-2</v>
      </c>
      <c r="J802" s="19">
        <f>AVERAGE(J799:J801)*0.6</f>
        <v>0</v>
      </c>
      <c r="K802" s="19">
        <f>AVERAGE(K799:K801)*0.8</f>
        <v>0.30303030303030298</v>
      </c>
      <c r="L802" s="22">
        <f>AVERAGE(L799:L801)*1</f>
        <v>0.59090909090909083</v>
      </c>
      <c r="M802" s="24">
        <f>SUM(H802:L802)</f>
        <v>0.90606060606060601</v>
      </c>
    </row>
    <row r="803" spans="1:13" ht="15" customHeight="1" thickTop="1" thickBot="1">
      <c r="A803" s="5" t="s">
        <v>29</v>
      </c>
      <c r="B803" s="6" t="s">
        <v>7</v>
      </c>
      <c r="C803" s="6" t="s">
        <v>8</v>
      </c>
      <c r="D803" s="6" t="s">
        <v>9</v>
      </c>
      <c r="E803" s="6" t="s">
        <v>10</v>
      </c>
      <c r="F803" s="6" t="s">
        <v>11</v>
      </c>
      <c r="G803" s="7" t="s">
        <v>12</v>
      </c>
      <c r="H803" s="8" t="s">
        <v>7</v>
      </c>
      <c r="I803" s="8" t="s">
        <v>8</v>
      </c>
      <c r="J803" s="8" t="s">
        <v>9</v>
      </c>
      <c r="K803" s="8" t="s">
        <v>10</v>
      </c>
      <c r="L803" s="21" t="s">
        <v>11</v>
      </c>
      <c r="M803" s="7" t="s">
        <v>12</v>
      </c>
    </row>
    <row r="804" spans="1:13" ht="15" customHeight="1" thickTop="1" thickBot="1">
      <c r="A804" s="25" t="s">
        <v>30</v>
      </c>
      <c r="B804" s="26"/>
      <c r="C804" s="26">
        <v>1</v>
      </c>
      <c r="D804" s="26"/>
      <c r="E804" s="11">
        <v>8</v>
      </c>
      <c r="F804" s="11">
        <v>13</v>
      </c>
      <c r="G804" s="27">
        <f t="shared" ref="G804:G809" si="128">SUM(B804:F804)</f>
        <v>22</v>
      </c>
      <c r="H804" s="28">
        <f>IFERROR(B804/$G$804,0)</f>
        <v>0</v>
      </c>
      <c r="I804" s="28">
        <f t="shared" ref="I804:L807" si="129">IFERROR(C804/$G$804,0)</f>
        <v>4.5454545454545456E-2</v>
      </c>
      <c r="J804" s="28">
        <f t="shared" si="129"/>
        <v>0</v>
      </c>
      <c r="K804" s="28">
        <f t="shared" si="129"/>
        <v>0.36363636363636365</v>
      </c>
      <c r="L804" s="28">
        <f t="shared" si="129"/>
        <v>0.59090909090909094</v>
      </c>
      <c r="M804" s="15" t="s">
        <v>14</v>
      </c>
    </row>
    <row r="805" spans="1:13" ht="15" customHeight="1" thickTop="1" thickBot="1">
      <c r="A805" s="25" t="s">
        <v>31</v>
      </c>
      <c r="B805" s="26"/>
      <c r="C805" s="26"/>
      <c r="D805" s="26"/>
      <c r="E805" s="11">
        <v>12</v>
      </c>
      <c r="F805" s="11">
        <v>10</v>
      </c>
      <c r="G805" s="27">
        <f t="shared" si="128"/>
        <v>22</v>
      </c>
      <c r="H805" s="28">
        <f>IFERROR(B805/$G$804,0)</f>
        <v>0</v>
      </c>
      <c r="I805" s="28">
        <f t="shared" si="129"/>
        <v>0</v>
      </c>
      <c r="J805" s="28">
        <f t="shared" si="129"/>
        <v>0</v>
      </c>
      <c r="K805" s="28">
        <f t="shared" si="129"/>
        <v>0.54545454545454541</v>
      </c>
      <c r="L805" s="28">
        <f t="shared" si="129"/>
        <v>0.45454545454545453</v>
      </c>
      <c r="M805" s="15" t="s">
        <v>14</v>
      </c>
    </row>
    <row r="806" spans="1:13" ht="15" customHeight="1" thickTop="1" thickBot="1">
      <c r="A806" s="25" t="s">
        <v>32</v>
      </c>
      <c r="B806" s="26"/>
      <c r="C806" s="26"/>
      <c r="D806" s="26">
        <v>1</v>
      </c>
      <c r="E806" s="11">
        <v>8</v>
      </c>
      <c r="F806" s="11">
        <v>13</v>
      </c>
      <c r="G806" s="27">
        <f t="shared" si="128"/>
        <v>22</v>
      </c>
      <c r="H806" s="28">
        <f>IFERROR(B806/$G$804,0)</f>
        <v>0</v>
      </c>
      <c r="I806" s="28">
        <f t="shared" si="129"/>
        <v>0</v>
      </c>
      <c r="J806" s="28">
        <f t="shared" si="129"/>
        <v>4.5454545454545456E-2</v>
      </c>
      <c r="K806" s="28">
        <f t="shared" si="129"/>
        <v>0.36363636363636365</v>
      </c>
      <c r="L806" s="28">
        <f t="shared" si="129"/>
        <v>0.59090909090909094</v>
      </c>
      <c r="M806" s="15" t="s">
        <v>14</v>
      </c>
    </row>
    <row r="807" spans="1:13" ht="15" customHeight="1" thickTop="1" thickBot="1">
      <c r="A807" s="25" t="s">
        <v>33</v>
      </c>
      <c r="B807" s="26"/>
      <c r="C807" s="26"/>
      <c r="D807" s="26"/>
      <c r="E807" s="11">
        <v>11</v>
      </c>
      <c r="F807" s="11">
        <v>11</v>
      </c>
      <c r="G807" s="27">
        <f t="shared" si="128"/>
        <v>22</v>
      </c>
      <c r="H807" s="28">
        <f>IFERROR(B807/$G$804,0)</f>
        <v>0</v>
      </c>
      <c r="I807" s="28">
        <f t="shared" si="129"/>
        <v>0</v>
      </c>
      <c r="J807" s="28">
        <f t="shared" si="129"/>
        <v>0</v>
      </c>
      <c r="K807" s="28">
        <f t="shared" si="129"/>
        <v>0.5</v>
      </c>
      <c r="L807" s="28">
        <f t="shared" si="129"/>
        <v>0.5</v>
      </c>
      <c r="M807" s="15" t="s">
        <v>14</v>
      </c>
    </row>
    <row r="808" spans="1:13" ht="15" customHeight="1" thickTop="1" thickBot="1">
      <c r="A808" s="29" t="s">
        <v>24</v>
      </c>
      <c r="B808" s="30">
        <f>IFERROR(AVERAGE(B804:B807),0)</f>
        <v>0</v>
      </c>
      <c r="C808" s="30">
        <f>IFERROR(AVERAGE(C804:C807),0)</f>
        <v>1</v>
      </c>
      <c r="D808" s="30">
        <f>IFERROR(AVERAGE(D804:D807),0)</f>
        <v>1</v>
      </c>
      <c r="E808" s="30">
        <f>IFERROR(AVERAGE(E804:E807),0)</f>
        <v>9.75</v>
      </c>
      <c r="F808" s="30">
        <f>IFERROR(AVERAGE(F804:F807),0)</f>
        <v>11.75</v>
      </c>
      <c r="G808" s="30">
        <f>SUM(AVERAGE(G804:G807))</f>
        <v>22</v>
      </c>
      <c r="H808" s="24">
        <f>AVERAGE(H804:H807)*0.2</f>
        <v>0</v>
      </c>
      <c r="I808" s="24">
        <f>AVERAGE(I804:I807)*0.4</f>
        <v>4.5454545454545461E-3</v>
      </c>
      <c r="J808" s="24">
        <f>AVERAGE(J804:J807)*0.6</f>
        <v>6.8181818181818179E-3</v>
      </c>
      <c r="K808" s="24">
        <f>AVERAGE(K804:K807)*0.8</f>
        <v>0.35454545454545455</v>
      </c>
      <c r="L808" s="31">
        <f>AVERAGE(L804:L807)*1</f>
        <v>0.53409090909090906</v>
      </c>
      <c r="M808" s="24">
        <f>SUM(H808:L808)</f>
        <v>0.89999999999999991</v>
      </c>
    </row>
    <row r="809" spans="1:13" ht="15" customHeight="1" thickTop="1" thickBot="1">
      <c r="A809" s="32" t="s">
        <v>34</v>
      </c>
      <c r="B809" s="33"/>
      <c r="C809" s="33"/>
      <c r="D809" s="33"/>
      <c r="E809" s="33"/>
      <c r="F809" s="33"/>
      <c r="G809" s="34">
        <f t="shared" si="128"/>
        <v>0</v>
      </c>
      <c r="H809" s="35">
        <f>IFERROR(B809/$G$809,0)</f>
        <v>0</v>
      </c>
      <c r="I809" s="35">
        <f>IFERROR(C809/$G$809,0)</f>
        <v>0</v>
      </c>
      <c r="J809" s="35">
        <f>IFERROR(D809/$G$809,0)</f>
        <v>0</v>
      </c>
      <c r="K809" s="35">
        <f>IFERROR(E809/$G$809,0)</f>
        <v>0</v>
      </c>
      <c r="L809" s="35">
        <f>IFERROR(F809/$G$809,0)</f>
        <v>0</v>
      </c>
      <c r="M809" s="15" t="s">
        <v>14</v>
      </c>
    </row>
    <row r="810" spans="1:13" ht="15" customHeight="1" thickTop="1" thickBot="1">
      <c r="A810" s="182" t="s">
        <v>35</v>
      </c>
      <c r="B810" s="183"/>
      <c r="C810" s="183"/>
      <c r="D810" s="183"/>
      <c r="E810" s="183"/>
      <c r="F810" s="184"/>
      <c r="G810" s="36">
        <v>22</v>
      </c>
      <c r="H810" s="24" t="s">
        <v>14</v>
      </c>
      <c r="I810" s="24" t="s">
        <v>14</v>
      </c>
      <c r="J810" s="24" t="s">
        <v>14</v>
      </c>
      <c r="K810" s="24" t="s">
        <v>14</v>
      </c>
      <c r="L810" s="24" t="s">
        <v>14</v>
      </c>
      <c r="M810" s="24">
        <f>(M790+M797+M802+M808)/4</f>
        <v>0.92469696969696968</v>
      </c>
    </row>
    <row r="811" spans="1:13" ht="15" customHeight="1" thickTop="1"/>
    <row r="812" spans="1:13" ht="15" customHeight="1" thickBot="1"/>
    <row r="813" spans="1:13" ht="15" customHeight="1" thickTop="1" thickBot="1">
      <c r="A813" s="2" t="s">
        <v>0</v>
      </c>
      <c r="B813" s="185" t="s">
        <v>58</v>
      </c>
      <c r="C813" s="186"/>
      <c r="D813" s="186"/>
      <c r="E813" s="186"/>
      <c r="F813" s="186"/>
      <c r="G813" s="187"/>
      <c r="H813" s="188"/>
      <c r="I813" s="189"/>
      <c r="J813" s="190"/>
      <c r="K813" s="3" t="s">
        <v>2</v>
      </c>
      <c r="L813" s="191">
        <v>45245</v>
      </c>
      <c r="M813" s="192"/>
    </row>
    <row r="814" spans="1:13" ht="15" customHeight="1">
      <c r="A814" s="173" t="s">
        <v>3</v>
      </c>
      <c r="B814" s="174"/>
      <c r="C814" s="174"/>
      <c r="D814" s="174"/>
      <c r="E814" s="174"/>
      <c r="F814" s="174"/>
      <c r="G814" s="175"/>
      <c r="H814" s="173"/>
      <c r="I814" s="174"/>
      <c r="J814" s="174"/>
      <c r="K814" s="174"/>
      <c r="L814" s="174"/>
      <c r="M814" s="175"/>
    </row>
    <row r="815" spans="1:13" ht="15" customHeight="1" thickBot="1">
      <c r="A815" s="176"/>
      <c r="B815" s="177"/>
      <c r="C815" s="177"/>
      <c r="D815" s="177"/>
      <c r="E815" s="177"/>
      <c r="F815" s="177"/>
      <c r="G815" s="178"/>
      <c r="H815" s="176"/>
      <c r="I815" s="177"/>
      <c r="J815" s="177"/>
      <c r="K815" s="177"/>
      <c r="L815" s="177"/>
      <c r="M815" s="178"/>
    </row>
    <row r="816" spans="1:13" ht="15" customHeight="1" thickBot="1">
      <c r="A816" s="4" t="s">
        <v>4</v>
      </c>
      <c r="B816" s="179" t="s">
        <v>5</v>
      </c>
      <c r="C816" s="180"/>
      <c r="D816" s="180"/>
      <c r="E816" s="180"/>
      <c r="F816" s="180"/>
      <c r="G816" s="181"/>
      <c r="H816" s="179" t="s">
        <v>5</v>
      </c>
      <c r="I816" s="180"/>
      <c r="J816" s="180"/>
      <c r="K816" s="180"/>
      <c r="L816" s="180"/>
      <c r="M816" s="181"/>
    </row>
    <row r="817" spans="1:13" ht="15" customHeight="1" thickTop="1" thickBot="1">
      <c r="A817" s="5" t="s">
        <v>6</v>
      </c>
      <c r="B817" s="6" t="s">
        <v>7</v>
      </c>
      <c r="C817" s="6" t="s">
        <v>8</v>
      </c>
      <c r="D817" s="6" t="s">
        <v>9</v>
      </c>
      <c r="E817" s="6" t="s">
        <v>10</v>
      </c>
      <c r="F817" s="6" t="s">
        <v>11</v>
      </c>
      <c r="G817" s="7" t="s">
        <v>12</v>
      </c>
      <c r="H817" s="8" t="s">
        <v>7</v>
      </c>
      <c r="I817" s="8" t="s">
        <v>8</v>
      </c>
      <c r="J817" s="8" t="s">
        <v>9</v>
      </c>
      <c r="K817" s="8" t="s">
        <v>10</v>
      </c>
      <c r="L817" s="8" t="s">
        <v>11</v>
      </c>
      <c r="M817" s="9" t="s">
        <v>12</v>
      </c>
    </row>
    <row r="818" spans="1:13" ht="15" customHeight="1" thickTop="1" thickBot="1">
      <c r="A818" s="10" t="s">
        <v>13</v>
      </c>
      <c r="B818" s="11"/>
      <c r="C818" s="11"/>
      <c r="D818" s="11"/>
      <c r="E818" s="11">
        <v>6</v>
      </c>
      <c r="F818" s="11">
        <v>13</v>
      </c>
      <c r="G818" s="12">
        <f>SUM(B818:F818)</f>
        <v>19</v>
      </c>
      <c r="H818" s="13">
        <f>IFERROR(B818/$G$818,0)</f>
        <v>0</v>
      </c>
      <c r="I818" s="13">
        <f t="shared" ref="I818:L820" si="130">IFERROR(C818/$G$818,0)</f>
        <v>0</v>
      </c>
      <c r="J818" s="13">
        <f t="shared" si="130"/>
        <v>0</v>
      </c>
      <c r="K818" s="13">
        <f t="shared" si="130"/>
        <v>0.31578947368421051</v>
      </c>
      <c r="L818" s="13">
        <f>IFERROR(F818/$G$818,0)</f>
        <v>0.68421052631578949</v>
      </c>
      <c r="M818" s="14" t="s">
        <v>14</v>
      </c>
    </row>
    <row r="819" spans="1:13" ht="15" customHeight="1" thickTop="1" thickBot="1">
      <c r="A819" s="10" t="s">
        <v>15</v>
      </c>
      <c r="B819" s="11"/>
      <c r="C819" s="11"/>
      <c r="D819" s="11"/>
      <c r="E819" s="11">
        <v>4</v>
      </c>
      <c r="F819" s="11">
        <v>15</v>
      </c>
      <c r="G819" s="12">
        <f>SUM(B819:F819)</f>
        <v>19</v>
      </c>
      <c r="H819" s="13">
        <f>IFERROR(B819/$G$818,0)</f>
        <v>0</v>
      </c>
      <c r="I819" s="13">
        <f t="shared" si="130"/>
        <v>0</v>
      </c>
      <c r="J819" s="13">
        <f t="shared" si="130"/>
        <v>0</v>
      </c>
      <c r="K819" s="13">
        <f t="shared" si="130"/>
        <v>0.21052631578947367</v>
      </c>
      <c r="L819" s="13">
        <f t="shared" si="130"/>
        <v>0.78947368421052633</v>
      </c>
      <c r="M819" s="15" t="s">
        <v>14</v>
      </c>
    </row>
    <row r="820" spans="1:13" ht="15" customHeight="1" thickTop="1" thickBot="1">
      <c r="A820" s="10" t="s">
        <v>16</v>
      </c>
      <c r="B820" s="11"/>
      <c r="C820" s="11"/>
      <c r="D820" s="11"/>
      <c r="E820" s="11">
        <v>9</v>
      </c>
      <c r="F820" s="11">
        <v>10</v>
      </c>
      <c r="G820" s="12">
        <f>SUM(B820:F820)</f>
        <v>19</v>
      </c>
      <c r="H820" s="13">
        <f>IFERROR(B820/$G$818,0)</f>
        <v>0</v>
      </c>
      <c r="I820" s="13">
        <f t="shared" si="130"/>
        <v>0</v>
      </c>
      <c r="J820" s="13">
        <f t="shared" si="130"/>
        <v>0</v>
      </c>
      <c r="K820" s="13">
        <f t="shared" si="130"/>
        <v>0.47368421052631576</v>
      </c>
      <c r="L820" s="13">
        <f t="shared" si="130"/>
        <v>0.52631578947368418</v>
      </c>
      <c r="M820" s="15" t="s">
        <v>14</v>
      </c>
    </row>
    <row r="821" spans="1:13" ht="15" customHeight="1" thickTop="1" thickBot="1">
      <c r="A821" s="16" t="s">
        <v>17</v>
      </c>
      <c r="B821" s="17">
        <f>IFERROR(AVERAGE(B818:B820),0)</f>
        <v>0</v>
      </c>
      <c r="C821" s="17">
        <f>IFERROR(AVERAGE(C818:C820),0)</f>
        <v>0</v>
      </c>
      <c r="D821" s="17">
        <f>IFERROR(AVERAGE(D818:D820),0)</f>
        <v>0</v>
      </c>
      <c r="E821" s="17">
        <f>IFERROR(AVERAGE(E818:E820),0)</f>
        <v>6.333333333333333</v>
      </c>
      <c r="F821" s="17">
        <f>IFERROR(AVERAGE(F818:F820),0)</f>
        <v>12.666666666666666</v>
      </c>
      <c r="G821" s="17">
        <f>SUM(AVERAGE(G818:G820))</f>
        <v>19</v>
      </c>
      <c r="H821" s="18">
        <f>AVERAGE(H818:H820)*0.2</f>
        <v>0</v>
      </c>
      <c r="I821" s="18">
        <f>AVERAGE(I818:I820)*0.4</f>
        <v>0</v>
      </c>
      <c r="J821" s="18">
        <f>AVERAGE(J818:J820)*0.6</f>
        <v>0</v>
      </c>
      <c r="K821" s="18">
        <f>AVERAGE(K818:K820)*0.8</f>
        <v>0.26666666666666666</v>
      </c>
      <c r="L821" s="18">
        <f>AVERAGE(L818:L820)*1</f>
        <v>0.66666666666666663</v>
      </c>
      <c r="M821" s="19">
        <f>SUM(H821:L821)</f>
        <v>0.93333333333333335</v>
      </c>
    </row>
    <row r="822" spans="1:13" ht="15" customHeight="1" thickTop="1" thickBot="1">
      <c r="A822" s="20" t="s">
        <v>18</v>
      </c>
      <c r="B822" s="6" t="s">
        <v>7</v>
      </c>
      <c r="C822" s="6" t="s">
        <v>8</v>
      </c>
      <c r="D822" s="6" t="s">
        <v>9</v>
      </c>
      <c r="E822" s="6" t="s">
        <v>10</v>
      </c>
      <c r="F822" s="6" t="s">
        <v>11</v>
      </c>
      <c r="G822" s="7" t="s">
        <v>12</v>
      </c>
      <c r="H822" s="8" t="s">
        <v>7</v>
      </c>
      <c r="I822" s="8" t="s">
        <v>8</v>
      </c>
      <c r="J822" s="8" t="s">
        <v>9</v>
      </c>
      <c r="K822" s="8" t="s">
        <v>10</v>
      </c>
      <c r="L822" s="21" t="s">
        <v>11</v>
      </c>
      <c r="M822" s="7" t="s">
        <v>12</v>
      </c>
    </row>
    <row r="823" spans="1:13" ht="15" customHeight="1" thickTop="1" thickBot="1">
      <c r="A823" s="10" t="s">
        <v>19</v>
      </c>
      <c r="B823" s="11"/>
      <c r="C823" s="11"/>
      <c r="D823" s="11"/>
      <c r="E823" s="11">
        <v>7</v>
      </c>
      <c r="F823" s="11">
        <v>12</v>
      </c>
      <c r="G823" s="12">
        <f>SUM(B823:F823)</f>
        <v>19</v>
      </c>
      <c r="H823" s="13">
        <f t="shared" ref="H823:L827" si="131">IFERROR(B823/$G$823,0)</f>
        <v>0</v>
      </c>
      <c r="I823" s="13">
        <f t="shared" si="131"/>
        <v>0</v>
      </c>
      <c r="J823" s="13">
        <f t="shared" si="131"/>
        <v>0</v>
      </c>
      <c r="K823" s="13">
        <f t="shared" si="131"/>
        <v>0.36842105263157893</v>
      </c>
      <c r="L823" s="13">
        <f t="shared" si="131"/>
        <v>0.63157894736842102</v>
      </c>
      <c r="M823" s="15" t="s">
        <v>14</v>
      </c>
    </row>
    <row r="824" spans="1:13" ht="15" customHeight="1" thickTop="1" thickBot="1">
      <c r="A824" s="10" t="s">
        <v>20</v>
      </c>
      <c r="B824" s="11"/>
      <c r="C824" s="11"/>
      <c r="D824" s="11">
        <v>1</v>
      </c>
      <c r="E824" s="11">
        <v>7</v>
      </c>
      <c r="F824" s="11">
        <v>11</v>
      </c>
      <c r="G824" s="12">
        <f>SUM(B824:F824)</f>
        <v>19</v>
      </c>
      <c r="H824" s="13">
        <f t="shared" si="131"/>
        <v>0</v>
      </c>
      <c r="I824" s="13">
        <f t="shared" si="131"/>
        <v>0</v>
      </c>
      <c r="J824" s="13">
        <f t="shared" si="131"/>
        <v>5.2631578947368418E-2</v>
      </c>
      <c r="K824" s="13">
        <f t="shared" si="131"/>
        <v>0.36842105263157893</v>
      </c>
      <c r="L824" s="13">
        <f t="shared" si="131"/>
        <v>0.57894736842105265</v>
      </c>
      <c r="M824" s="15" t="s">
        <v>14</v>
      </c>
    </row>
    <row r="825" spans="1:13" ht="15" customHeight="1" thickTop="1" thickBot="1">
      <c r="A825" s="10" t="s">
        <v>21</v>
      </c>
      <c r="B825" s="11"/>
      <c r="C825" s="11"/>
      <c r="D825" s="11">
        <v>1</v>
      </c>
      <c r="E825" s="11">
        <v>2</v>
      </c>
      <c r="F825" s="11">
        <v>16</v>
      </c>
      <c r="G825" s="12">
        <f>SUM(B825:F825)</f>
        <v>19</v>
      </c>
      <c r="H825" s="13">
        <f t="shared" si="131"/>
        <v>0</v>
      </c>
      <c r="I825" s="13">
        <f t="shared" si="131"/>
        <v>0</v>
      </c>
      <c r="J825" s="13">
        <f t="shared" si="131"/>
        <v>5.2631578947368418E-2</v>
      </c>
      <c r="K825" s="13">
        <f t="shared" si="131"/>
        <v>0.10526315789473684</v>
      </c>
      <c r="L825" s="13">
        <f t="shared" si="131"/>
        <v>0.84210526315789469</v>
      </c>
      <c r="M825" s="15" t="s">
        <v>14</v>
      </c>
    </row>
    <row r="826" spans="1:13" ht="15" customHeight="1" thickTop="1" thickBot="1">
      <c r="A826" s="10" t="s">
        <v>22</v>
      </c>
      <c r="B826" s="11"/>
      <c r="C826" s="11">
        <v>2</v>
      </c>
      <c r="D826" s="11"/>
      <c r="E826" s="11">
        <v>4</v>
      </c>
      <c r="F826" s="11">
        <v>13</v>
      </c>
      <c r="G826" s="12">
        <f>SUM(B826:F826)</f>
        <v>19</v>
      </c>
      <c r="H826" s="13">
        <f t="shared" si="131"/>
        <v>0</v>
      </c>
      <c r="I826" s="13">
        <f t="shared" si="131"/>
        <v>0.10526315789473684</v>
      </c>
      <c r="J826" s="13">
        <f t="shared" si="131"/>
        <v>0</v>
      </c>
      <c r="K826" s="13">
        <f t="shared" si="131"/>
        <v>0.21052631578947367</v>
      </c>
      <c r="L826" s="13">
        <f t="shared" si="131"/>
        <v>0.68421052631578949</v>
      </c>
      <c r="M826" s="15" t="s">
        <v>14</v>
      </c>
    </row>
    <row r="827" spans="1:13" ht="15" customHeight="1" thickTop="1" thickBot="1">
      <c r="A827" s="10" t="s">
        <v>23</v>
      </c>
      <c r="B827" s="11"/>
      <c r="C827" s="11"/>
      <c r="D827" s="11">
        <v>1</v>
      </c>
      <c r="E827" s="11">
        <v>5</v>
      </c>
      <c r="F827" s="11">
        <v>13</v>
      </c>
      <c r="G827" s="12">
        <f>SUM(B827:F827)</f>
        <v>19</v>
      </c>
      <c r="H827" s="13">
        <f t="shared" si="131"/>
        <v>0</v>
      </c>
      <c r="I827" s="13">
        <f t="shared" si="131"/>
        <v>0</v>
      </c>
      <c r="J827" s="13">
        <f t="shared" si="131"/>
        <v>5.2631578947368418E-2</v>
      </c>
      <c r="K827" s="13">
        <f t="shared" si="131"/>
        <v>0.26315789473684209</v>
      </c>
      <c r="L827" s="13">
        <f t="shared" si="131"/>
        <v>0.68421052631578949</v>
      </c>
      <c r="M827" s="15"/>
    </row>
    <row r="828" spans="1:13" ht="15" customHeight="1" thickTop="1" thickBot="1">
      <c r="A828" s="16" t="s">
        <v>24</v>
      </c>
      <c r="B828" s="17">
        <f>IFERROR(AVERAGE(B823:B827),0)</f>
        <v>0</v>
      </c>
      <c r="C828" s="17">
        <f>IFERROR(AVERAGE(C823:C827),0)</f>
        <v>2</v>
      </c>
      <c r="D828" s="17">
        <f>IFERROR(AVERAGE(D823:D827),0)</f>
        <v>1</v>
      </c>
      <c r="E828" s="17">
        <f>IFERROR(AVERAGE(E823:E827),0)</f>
        <v>5</v>
      </c>
      <c r="F828" s="17">
        <f>IFERROR(AVERAGE(F823:F827),0)</f>
        <v>13</v>
      </c>
      <c r="G828" s="17">
        <f>SUM(AVERAGE(G823:G827))</f>
        <v>19</v>
      </c>
      <c r="H828" s="19">
        <f>AVERAGE(H823:H827)*0.2</f>
        <v>0</v>
      </c>
      <c r="I828" s="19">
        <f>AVERAGE(I823:I827)*0.4</f>
        <v>8.4210526315789472E-3</v>
      </c>
      <c r="J828" s="19">
        <f>AVERAGE(J823:J827)*0.6</f>
        <v>1.8947368421052633E-2</v>
      </c>
      <c r="K828" s="19">
        <f>AVERAGE(K823:K827)*0.8</f>
        <v>0.21052631578947367</v>
      </c>
      <c r="L828" s="22">
        <f>AVERAGE(L823:L827)*1</f>
        <v>0.68421052631578938</v>
      </c>
      <c r="M828" s="19">
        <f>SUM(H828:L828)</f>
        <v>0.92210526315789465</v>
      </c>
    </row>
    <row r="829" spans="1:13" ht="15" customHeight="1" thickTop="1" thickBot="1">
      <c r="A829" s="20" t="s">
        <v>25</v>
      </c>
      <c r="B829" s="6" t="s">
        <v>7</v>
      </c>
      <c r="C829" s="6" t="s">
        <v>8</v>
      </c>
      <c r="D829" s="6" t="s">
        <v>9</v>
      </c>
      <c r="E829" s="6" t="s">
        <v>10</v>
      </c>
      <c r="F829" s="6" t="s">
        <v>11</v>
      </c>
      <c r="G829" s="7" t="s">
        <v>12</v>
      </c>
      <c r="H829" s="8" t="s">
        <v>7</v>
      </c>
      <c r="I829" s="8" t="s">
        <v>8</v>
      </c>
      <c r="J829" s="8" t="s">
        <v>9</v>
      </c>
      <c r="K829" s="8" t="s">
        <v>10</v>
      </c>
      <c r="L829" s="21" t="s">
        <v>11</v>
      </c>
      <c r="M829" s="7" t="s">
        <v>12</v>
      </c>
    </row>
    <row r="830" spans="1:13" ht="15" customHeight="1" thickTop="1" thickBot="1">
      <c r="A830" s="10" t="s">
        <v>26</v>
      </c>
      <c r="B830" s="11"/>
      <c r="C830" s="11">
        <v>1</v>
      </c>
      <c r="D830" s="11">
        <v>1</v>
      </c>
      <c r="E830" s="11">
        <v>6</v>
      </c>
      <c r="F830" s="11">
        <v>11</v>
      </c>
      <c r="G830" s="12">
        <f>SUM(B830:F830)</f>
        <v>19</v>
      </c>
      <c r="H830" s="13">
        <f>IFERROR(B830/$G$830,0)</f>
        <v>0</v>
      </c>
      <c r="I830" s="13">
        <f t="shared" ref="I830:L832" si="132">IFERROR(C830/$G$830,0)</f>
        <v>5.2631578947368418E-2</v>
      </c>
      <c r="J830" s="13">
        <f t="shared" si="132"/>
        <v>5.2631578947368418E-2</v>
      </c>
      <c r="K830" s="13">
        <f t="shared" si="132"/>
        <v>0.31578947368421051</v>
      </c>
      <c r="L830" s="13">
        <f t="shared" si="132"/>
        <v>0.57894736842105265</v>
      </c>
      <c r="M830" s="15" t="s">
        <v>14</v>
      </c>
    </row>
    <row r="831" spans="1:13" ht="15" customHeight="1" thickTop="1" thickBot="1">
      <c r="A831" s="10" t="s">
        <v>27</v>
      </c>
      <c r="B831" s="11"/>
      <c r="C831" s="11"/>
      <c r="D831" s="11"/>
      <c r="E831" s="11">
        <v>6</v>
      </c>
      <c r="F831" s="11">
        <v>13</v>
      </c>
      <c r="G831" s="12">
        <f>SUM(B831:F831)</f>
        <v>19</v>
      </c>
      <c r="H831" s="13">
        <f>IFERROR(B831/$G$830,0)</f>
        <v>0</v>
      </c>
      <c r="I831" s="13">
        <f t="shared" si="132"/>
        <v>0</v>
      </c>
      <c r="J831" s="13">
        <f t="shared" si="132"/>
        <v>0</v>
      </c>
      <c r="K831" s="13">
        <f t="shared" si="132"/>
        <v>0.31578947368421051</v>
      </c>
      <c r="L831" s="13">
        <f t="shared" si="132"/>
        <v>0.68421052631578949</v>
      </c>
      <c r="M831" s="15" t="s">
        <v>14</v>
      </c>
    </row>
    <row r="832" spans="1:13" ht="15" customHeight="1" thickTop="1" thickBot="1">
      <c r="A832" s="10" t="s">
        <v>28</v>
      </c>
      <c r="B832" s="11"/>
      <c r="C832" s="11"/>
      <c r="D832" s="11">
        <v>1</v>
      </c>
      <c r="E832" s="11">
        <v>7</v>
      </c>
      <c r="F832" s="11">
        <v>11</v>
      </c>
      <c r="G832" s="12">
        <f>SUM(B832:F832)</f>
        <v>19</v>
      </c>
      <c r="H832" s="13">
        <f>IFERROR(B832/$G$830,0)</f>
        <v>0</v>
      </c>
      <c r="I832" s="13">
        <f t="shared" si="132"/>
        <v>0</v>
      </c>
      <c r="J832" s="13">
        <f t="shared" si="132"/>
        <v>5.2631578947368418E-2</v>
      </c>
      <c r="K832" s="13">
        <f t="shared" si="132"/>
        <v>0.36842105263157893</v>
      </c>
      <c r="L832" s="13">
        <f t="shared" si="132"/>
        <v>0.57894736842105265</v>
      </c>
      <c r="M832" s="15" t="s">
        <v>14</v>
      </c>
    </row>
    <row r="833" spans="1:13" ht="15" customHeight="1" thickTop="1" thickBot="1">
      <c r="A833" s="16" t="s">
        <v>24</v>
      </c>
      <c r="B833" s="17">
        <f>IFERROR(AVERAGE(B830:B832),0)</f>
        <v>0</v>
      </c>
      <c r="C833" s="17">
        <f>IFERROR(AVERAGE(C830:C832),0)</f>
        <v>1</v>
      </c>
      <c r="D833" s="23">
        <f>IFERROR(AVERAGE(D830:D832),0)</f>
        <v>1</v>
      </c>
      <c r="E833" s="23">
        <f>IFERROR(AVERAGE(E830:E832),0)</f>
        <v>6.333333333333333</v>
      </c>
      <c r="F833" s="23">
        <f>IFERROR(AVERAGE(F830:F832),0)</f>
        <v>11.666666666666666</v>
      </c>
      <c r="G833" s="23">
        <f>SUM(AVERAGE(G830:G832))</f>
        <v>19</v>
      </c>
      <c r="H833" s="19">
        <f>AVERAGE(H830:H832)*0.2</f>
        <v>0</v>
      </c>
      <c r="I833" s="19">
        <f>AVERAGE(I830:I832)*0.4</f>
        <v>7.0175438596491229E-3</v>
      </c>
      <c r="J833" s="19">
        <f>AVERAGE(J830:J832)*0.6</f>
        <v>2.1052631578947368E-2</v>
      </c>
      <c r="K833" s="19">
        <f>AVERAGE(K830:K832)*0.8</f>
        <v>0.26666666666666666</v>
      </c>
      <c r="L833" s="22">
        <f>AVERAGE(L830:L832)*1</f>
        <v>0.61403508771929827</v>
      </c>
      <c r="M833" s="24">
        <f>SUM(H833:L833)</f>
        <v>0.90877192982456134</v>
      </c>
    </row>
    <row r="834" spans="1:13" ht="15" customHeight="1" thickTop="1" thickBot="1">
      <c r="A834" s="5" t="s">
        <v>29</v>
      </c>
      <c r="B834" s="6" t="s">
        <v>7</v>
      </c>
      <c r="C834" s="6" t="s">
        <v>8</v>
      </c>
      <c r="D834" s="6" t="s">
        <v>9</v>
      </c>
      <c r="E834" s="6" t="s">
        <v>10</v>
      </c>
      <c r="F834" s="6" t="s">
        <v>11</v>
      </c>
      <c r="G834" s="7" t="s">
        <v>12</v>
      </c>
      <c r="H834" s="8" t="s">
        <v>7</v>
      </c>
      <c r="I834" s="8" t="s">
        <v>8</v>
      </c>
      <c r="J834" s="8" t="s">
        <v>9</v>
      </c>
      <c r="K834" s="8" t="s">
        <v>10</v>
      </c>
      <c r="L834" s="21" t="s">
        <v>11</v>
      </c>
      <c r="M834" s="7" t="s">
        <v>12</v>
      </c>
    </row>
    <row r="835" spans="1:13" ht="15" customHeight="1" thickTop="1" thickBot="1">
      <c r="A835" s="25" t="s">
        <v>30</v>
      </c>
      <c r="B835" s="26"/>
      <c r="C835" s="26"/>
      <c r="D835" s="26"/>
      <c r="E835" s="11">
        <v>8</v>
      </c>
      <c r="F835" s="11">
        <v>11</v>
      </c>
      <c r="G835" s="27">
        <f t="shared" ref="G835:G840" si="133">SUM(B835:F835)</f>
        <v>19</v>
      </c>
      <c r="H835" s="28">
        <f>IFERROR(B835/$G$835,0)</f>
        <v>0</v>
      </c>
      <c r="I835" s="28">
        <f t="shared" ref="I835:L838" si="134">IFERROR(C835/$G$835,0)</f>
        <v>0</v>
      </c>
      <c r="J835" s="28">
        <f t="shared" si="134"/>
        <v>0</v>
      </c>
      <c r="K835" s="28">
        <f t="shared" si="134"/>
        <v>0.42105263157894735</v>
      </c>
      <c r="L835" s="28">
        <f t="shared" si="134"/>
        <v>0.57894736842105265</v>
      </c>
      <c r="M835" s="15" t="s">
        <v>14</v>
      </c>
    </row>
    <row r="836" spans="1:13" ht="15" customHeight="1" thickTop="1" thickBot="1">
      <c r="A836" s="25" t="s">
        <v>31</v>
      </c>
      <c r="B836" s="26"/>
      <c r="C836" s="26"/>
      <c r="D836" s="26">
        <v>1</v>
      </c>
      <c r="E836" s="11">
        <v>7</v>
      </c>
      <c r="F836" s="11">
        <v>11</v>
      </c>
      <c r="G836" s="27">
        <f t="shared" si="133"/>
        <v>19</v>
      </c>
      <c r="H836" s="28">
        <f>IFERROR(B836/$G$835,0)</f>
        <v>0</v>
      </c>
      <c r="I836" s="28">
        <f t="shared" si="134"/>
        <v>0</v>
      </c>
      <c r="J836" s="28">
        <f t="shared" si="134"/>
        <v>5.2631578947368418E-2</v>
      </c>
      <c r="K836" s="28">
        <f t="shared" si="134"/>
        <v>0.36842105263157893</v>
      </c>
      <c r="L836" s="28">
        <f t="shared" si="134"/>
        <v>0.57894736842105265</v>
      </c>
      <c r="M836" s="15" t="s">
        <v>14</v>
      </c>
    </row>
    <row r="837" spans="1:13" ht="15" customHeight="1" thickTop="1" thickBot="1">
      <c r="A837" s="25" t="s">
        <v>32</v>
      </c>
      <c r="B837" s="26"/>
      <c r="C837" s="26">
        <v>1</v>
      </c>
      <c r="D837" s="26">
        <v>1</v>
      </c>
      <c r="E837" s="11">
        <v>4</v>
      </c>
      <c r="F837" s="11">
        <v>13</v>
      </c>
      <c r="G837" s="27">
        <f t="shared" si="133"/>
        <v>19</v>
      </c>
      <c r="H837" s="28">
        <f>IFERROR(B837/$G$835,0)</f>
        <v>0</v>
      </c>
      <c r="I837" s="28">
        <f t="shared" si="134"/>
        <v>5.2631578947368418E-2</v>
      </c>
      <c r="J837" s="28">
        <f t="shared" si="134"/>
        <v>5.2631578947368418E-2</v>
      </c>
      <c r="K837" s="28">
        <f t="shared" si="134"/>
        <v>0.21052631578947367</v>
      </c>
      <c r="L837" s="28">
        <f t="shared" si="134"/>
        <v>0.68421052631578949</v>
      </c>
      <c r="M837" s="15" t="s">
        <v>14</v>
      </c>
    </row>
    <row r="838" spans="1:13" ht="15" customHeight="1" thickTop="1" thickBot="1">
      <c r="A838" s="25" t="s">
        <v>33</v>
      </c>
      <c r="B838" s="26"/>
      <c r="C838" s="26">
        <v>1</v>
      </c>
      <c r="D838" s="26">
        <v>1</v>
      </c>
      <c r="E838" s="11">
        <v>4</v>
      </c>
      <c r="F838" s="11">
        <v>13</v>
      </c>
      <c r="G838" s="27">
        <f t="shared" si="133"/>
        <v>19</v>
      </c>
      <c r="H838" s="28">
        <f>IFERROR(B838/$G$835,0)</f>
        <v>0</v>
      </c>
      <c r="I838" s="28">
        <f t="shared" si="134"/>
        <v>5.2631578947368418E-2</v>
      </c>
      <c r="J838" s="28">
        <f t="shared" si="134"/>
        <v>5.2631578947368418E-2</v>
      </c>
      <c r="K838" s="28">
        <f t="shared" si="134"/>
        <v>0.21052631578947367</v>
      </c>
      <c r="L838" s="28">
        <f t="shared" si="134"/>
        <v>0.68421052631578949</v>
      </c>
      <c r="M838" s="15" t="s">
        <v>14</v>
      </c>
    </row>
    <row r="839" spans="1:13" ht="15" customHeight="1" thickTop="1" thickBot="1">
      <c r="A839" s="29" t="s">
        <v>24</v>
      </c>
      <c r="B839" s="30">
        <f>IFERROR(AVERAGE(B835:B838),0)</f>
        <v>0</v>
      </c>
      <c r="C839" s="30">
        <f>IFERROR(AVERAGE(C835:C838),0)</f>
        <v>1</v>
      </c>
      <c r="D839" s="30">
        <f>IFERROR(AVERAGE(D835:D838),0)</f>
        <v>1</v>
      </c>
      <c r="E839" s="30">
        <f>IFERROR(AVERAGE(E835:E838),0)</f>
        <v>5.75</v>
      </c>
      <c r="F839" s="30">
        <f>IFERROR(AVERAGE(F835:F838),0)</f>
        <v>12</v>
      </c>
      <c r="G839" s="30">
        <f>SUM(AVERAGE(G835:G838))</f>
        <v>19</v>
      </c>
      <c r="H839" s="24">
        <f>AVERAGE(H835:H838)*0.2</f>
        <v>0</v>
      </c>
      <c r="I839" s="24">
        <f>AVERAGE(I835:I838)*0.4</f>
        <v>1.0526315789473684E-2</v>
      </c>
      <c r="J839" s="24">
        <f>AVERAGE(J835:J838)*0.6</f>
        <v>2.3684210526315787E-2</v>
      </c>
      <c r="K839" s="24">
        <f>AVERAGE(K835:K838)*0.8</f>
        <v>0.24210526315789474</v>
      </c>
      <c r="L839" s="31">
        <f>AVERAGE(L835:L838)*1</f>
        <v>0.63157894736842102</v>
      </c>
      <c r="M839" s="24">
        <f>SUM(H839:L839)</f>
        <v>0.9078947368421052</v>
      </c>
    </row>
    <row r="840" spans="1:13" ht="15" customHeight="1" thickTop="1" thickBot="1">
      <c r="A840" s="32" t="s">
        <v>34</v>
      </c>
      <c r="B840" s="33"/>
      <c r="C840" s="33"/>
      <c r="D840" s="33"/>
      <c r="E840" s="33"/>
      <c r="F840" s="33"/>
      <c r="G840" s="34">
        <f t="shared" si="133"/>
        <v>0</v>
      </c>
      <c r="H840" s="35">
        <f>IFERROR(B840/$G$840,0)</f>
        <v>0</v>
      </c>
      <c r="I840" s="35">
        <f>IFERROR(C840/$G$840,0)</f>
        <v>0</v>
      </c>
      <c r="J840" s="35">
        <f>IFERROR(D840/$G$840,0)</f>
        <v>0</v>
      </c>
      <c r="K840" s="35">
        <f>IFERROR(E840/$G$840,0)</f>
        <v>0</v>
      </c>
      <c r="L840" s="35">
        <f>IFERROR(F840/$G$840,0)</f>
        <v>0</v>
      </c>
      <c r="M840" s="15" t="s">
        <v>14</v>
      </c>
    </row>
    <row r="841" spans="1:13" ht="15" customHeight="1" thickTop="1" thickBot="1">
      <c r="A841" s="182" t="s">
        <v>35</v>
      </c>
      <c r="B841" s="183"/>
      <c r="C841" s="183"/>
      <c r="D841" s="183"/>
      <c r="E841" s="183"/>
      <c r="F841" s="184"/>
      <c r="G841" s="36">
        <v>19</v>
      </c>
      <c r="H841" s="24" t="s">
        <v>14</v>
      </c>
      <c r="I841" s="24" t="s">
        <v>14</v>
      </c>
      <c r="J841" s="24" t="s">
        <v>14</v>
      </c>
      <c r="K841" s="24" t="s">
        <v>14</v>
      </c>
      <c r="L841" s="24" t="s">
        <v>14</v>
      </c>
      <c r="M841" s="24">
        <f>(M821+M828+M833+M839)/4</f>
        <v>0.91802631578947369</v>
      </c>
    </row>
    <row r="842" spans="1:13" ht="15" customHeight="1" thickTop="1"/>
    <row r="843" spans="1:13" ht="15" customHeight="1" thickBot="1"/>
    <row r="844" spans="1:13" ht="15" customHeight="1" thickTop="1" thickBot="1">
      <c r="A844" s="2" t="s">
        <v>0</v>
      </c>
      <c r="B844" s="185" t="s">
        <v>43</v>
      </c>
      <c r="C844" s="186"/>
      <c r="D844" s="186"/>
      <c r="E844" s="186"/>
      <c r="F844" s="186"/>
      <c r="G844" s="187"/>
      <c r="H844" s="188"/>
      <c r="I844" s="189"/>
      <c r="J844" s="190"/>
      <c r="K844" s="3" t="s">
        <v>2</v>
      </c>
      <c r="L844" s="191">
        <v>45156</v>
      </c>
      <c r="M844" s="192"/>
    </row>
    <row r="845" spans="1:13" ht="15" customHeight="1">
      <c r="A845" s="173" t="s">
        <v>3</v>
      </c>
      <c r="B845" s="174"/>
      <c r="C845" s="174"/>
      <c r="D845" s="174"/>
      <c r="E845" s="174"/>
      <c r="F845" s="174"/>
      <c r="G845" s="175"/>
      <c r="H845" s="173"/>
      <c r="I845" s="174"/>
      <c r="J845" s="174"/>
      <c r="K845" s="174"/>
      <c r="L845" s="174"/>
      <c r="M845" s="175"/>
    </row>
    <row r="846" spans="1:13" ht="15" customHeight="1" thickBot="1">
      <c r="A846" s="176"/>
      <c r="B846" s="177"/>
      <c r="C846" s="177"/>
      <c r="D846" s="177"/>
      <c r="E846" s="177"/>
      <c r="F846" s="177"/>
      <c r="G846" s="178"/>
      <c r="H846" s="176"/>
      <c r="I846" s="177"/>
      <c r="J846" s="177"/>
      <c r="K846" s="177"/>
      <c r="L846" s="177"/>
      <c r="M846" s="178"/>
    </row>
    <row r="847" spans="1:13" ht="15" customHeight="1" thickBot="1">
      <c r="A847" s="4" t="s">
        <v>4</v>
      </c>
      <c r="B847" s="179" t="s">
        <v>5</v>
      </c>
      <c r="C847" s="180"/>
      <c r="D847" s="180"/>
      <c r="E847" s="180"/>
      <c r="F847" s="180"/>
      <c r="G847" s="181"/>
      <c r="H847" s="179" t="s">
        <v>5</v>
      </c>
      <c r="I847" s="180"/>
      <c r="J847" s="180"/>
      <c r="K847" s="180"/>
      <c r="L847" s="180"/>
      <c r="M847" s="181"/>
    </row>
    <row r="848" spans="1:13" ht="15" customHeight="1" thickTop="1" thickBot="1">
      <c r="A848" s="5" t="s">
        <v>6</v>
      </c>
      <c r="B848" s="6" t="s">
        <v>7</v>
      </c>
      <c r="C848" s="6" t="s">
        <v>8</v>
      </c>
      <c r="D848" s="6" t="s">
        <v>9</v>
      </c>
      <c r="E848" s="6" t="s">
        <v>10</v>
      </c>
      <c r="F848" s="6" t="s">
        <v>11</v>
      </c>
      <c r="G848" s="7" t="s">
        <v>12</v>
      </c>
      <c r="H848" s="8" t="s">
        <v>7</v>
      </c>
      <c r="I848" s="8" t="s">
        <v>8</v>
      </c>
      <c r="J848" s="8" t="s">
        <v>9</v>
      </c>
      <c r="K848" s="8" t="s">
        <v>10</v>
      </c>
      <c r="L848" s="8" t="s">
        <v>11</v>
      </c>
      <c r="M848" s="9" t="s">
        <v>12</v>
      </c>
    </row>
    <row r="849" spans="1:13" ht="15" customHeight="1" thickTop="1" thickBot="1">
      <c r="A849" s="10" t="s">
        <v>13</v>
      </c>
      <c r="B849" s="11"/>
      <c r="C849" s="11"/>
      <c r="D849" s="11"/>
      <c r="E849" s="11"/>
      <c r="F849" s="11">
        <v>23</v>
      </c>
      <c r="G849" s="12">
        <f>SUM(B849:F849)</f>
        <v>23</v>
      </c>
      <c r="H849" s="13">
        <f>IFERROR(B849/$G$849,0)</f>
        <v>0</v>
      </c>
      <c r="I849" s="13">
        <f t="shared" ref="I849:L851" si="135">IFERROR(C849/$G$849,0)</f>
        <v>0</v>
      </c>
      <c r="J849" s="13">
        <f t="shared" si="135"/>
        <v>0</v>
      </c>
      <c r="K849" s="13">
        <f t="shared" si="135"/>
        <v>0</v>
      </c>
      <c r="L849" s="13">
        <f>IFERROR(F849/$G$849,0)</f>
        <v>1</v>
      </c>
      <c r="M849" s="14" t="s">
        <v>14</v>
      </c>
    </row>
    <row r="850" spans="1:13" ht="15" customHeight="1" thickTop="1" thickBot="1">
      <c r="A850" s="10" t="s">
        <v>15</v>
      </c>
      <c r="B850" s="11"/>
      <c r="C850" s="11"/>
      <c r="D850" s="11"/>
      <c r="E850" s="11"/>
      <c r="F850" s="11">
        <v>23</v>
      </c>
      <c r="G850" s="12">
        <f>SUM(B850:F850)</f>
        <v>23</v>
      </c>
      <c r="H850" s="13">
        <f>IFERROR(B850/$G$849,0)</f>
        <v>0</v>
      </c>
      <c r="I850" s="13">
        <f t="shared" si="135"/>
        <v>0</v>
      </c>
      <c r="J850" s="13">
        <f t="shared" si="135"/>
        <v>0</v>
      </c>
      <c r="K850" s="13">
        <f t="shared" si="135"/>
        <v>0</v>
      </c>
      <c r="L850" s="13">
        <f t="shared" si="135"/>
        <v>1</v>
      </c>
      <c r="M850" s="15" t="s">
        <v>14</v>
      </c>
    </row>
    <row r="851" spans="1:13" ht="15" customHeight="1" thickTop="1" thickBot="1">
      <c r="A851" s="10" t="s">
        <v>16</v>
      </c>
      <c r="B851" s="11"/>
      <c r="C851" s="11"/>
      <c r="D851" s="11"/>
      <c r="E851" s="11"/>
      <c r="F851" s="11">
        <v>23</v>
      </c>
      <c r="G851" s="12">
        <f>SUM(B851:F851)</f>
        <v>23</v>
      </c>
      <c r="H851" s="13">
        <f>IFERROR(B851/$G$849,0)</f>
        <v>0</v>
      </c>
      <c r="I851" s="13">
        <f t="shared" si="135"/>
        <v>0</v>
      </c>
      <c r="J851" s="13">
        <f t="shared" si="135"/>
        <v>0</v>
      </c>
      <c r="K851" s="13">
        <f t="shared" si="135"/>
        <v>0</v>
      </c>
      <c r="L851" s="13">
        <f t="shared" si="135"/>
        <v>1</v>
      </c>
      <c r="M851" s="15" t="s">
        <v>14</v>
      </c>
    </row>
    <row r="852" spans="1:13" ht="15" customHeight="1" thickTop="1" thickBot="1">
      <c r="A852" s="16" t="s">
        <v>17</v>
      </c>
      <c r="B852" s="17">
        <f>IFERROR(AVERAGE(B849:B851),0)</f>
        <v>0</v>
      </c>
      <c r="C852" s="17">
        <f>IFERROR(AVERAGE(C849:C851),0)</f>
        <v>0</v>
      </c>
      <c r="D852" s="17">
        <f>IFERROR(AVERAGE(D849:D851),0)</f>
        <v>0</v>
      </c>
      <c r="E852" s="17">
        <f>IFERROR(AVERAGE(E849:E851),0)</f>
        <v>0</v>
      </c>
      <c r="F852" s="17">
        <f>IFERROR(AVERAGE(F849:F851),0)</f>
        <v>23</v>
      </c>
      <c r="G852" s="17">
        <f>SUM(AVERAGE(G849:G851))</f>
        <v>23</v>
      </c>
      <c r="H852" s="18">
        <f>AVERAGE(H849:H851)*0.2</f>
        <v>0</v>
      </c>
      <c r="I852" s="18">
        <f>AVERAGE(I849:I851)*0.4</f>
        <v>0</v>
      </c>
      <c r="J852" s="18">
        <f>AVERAGE(J849:J851)*0.6</f>
        <v>0</v>
      </c>
      <c r="K852" s="18">
        <f>AVERAGE(K849:K851)*0.8</f>
        <v>0</v>
      </c>
      <c r="L852" s="18">
        <f>AVERAGE(L849:L851)*1</f>
        <v>1</v>
      </c>
      <c r="M852" s="19">
        <f>SUM(H852:L852)</f>
        <v>1</v>
      </c>
    </row>
    <row r="853" spans="1:13" ht="15" customHeight="1" thickTop="1" thickBot="1">
      <c r="A853" s="20" t="s">
        <v>18</v>
      </c>
      <c r="B853" s="6" t="s">
        <v>7</v>
      </c>
      <c r="C853" s="6" t="s">
        <v>8</v>
      </c>
      <c r="D853" s="6" t="s">
        <v>9</v>
      </c>
      <c r="E853" s="6" t="s">
        <v>10</v>
      </c>
      <c r="F853" s="6" t="s">
        <v>11</v>
      </c>
      <c r="G853" s="7" t="s">
        <v>12</v>
      </c>
      <c r="H853" s="8" t="s">
        <v>7</v>
      </c>
      <c r="I853" s="8" t="s">
        <v>8</v>
      </c>
      <c r="J853" s="8" t="s">
        <v>9</v>
      </c>
      <c r="K853" s="8" t="s">
        <v>10</v>
      </c>
      <c r="L853" s="21" t="s">
        <v>11</v>
      </c>
      <c r="M853" s="7" t="s">
        <v>12</v>
      </c>
    </row>
    <row r="854" spans="1:13" ht="15" customHeight="1" thickTop="1" thickBot="1">
      <c r="A854" s="10" t="s">
        <v>19</v>
      </c>
      <c r="B854" s="11"/>
      <c r="C854" s="11"/>
      <c r="D854" s="11"/>
      <c r="E854" s="11"/>
      <c r="F854" s="11">
        <v>23</v>
      </c>
      <c r="G854" s="12">
        <f>SUM(B854:F854)</f>
        <v>23</v>
      </c>
      <c r="H854" s="13">
        <f t="shared" ref="H854:L858" si="136">IFERROR(B854/$G$854,0)</f>
        <v>0</v>
      </c>
      <c r="I854" s="13">
        <f t="shared" si="136"/>
        <v>0</v>
      </c>
      <c r="J854" s="13">
        <f t="shared" si="136"/>
        <v>0</v>
      </c>
      <c r="K854" s="13">
        <f t="shared" si="136"/>
        <v>0</v>
      </c>
      <c r="L854" s="13">
        <f t="shared" si="136"/>
        <v>1</v>
      </c>
      <c r="M854" s="15" t="s">
        <v>14</v>
      </c>
    </row>
    <row r="855" spans="1:13" ht="15" customHeight="1" thickTop="1" thickBot="1">
      <c r="A855" s="10" t="s">
        <v>20</v>
      </c>
      <c r="B855" s="11"/>
      <c r="C855" s="11"/>
      <c r="D855" s="11"/>
      <c r="E855" s="11"/>
      <c r="F855" s="11">
        <v>23</v>
      </c>
      <c r="G855" s="12">
        <f>SUM(B855:F855)</f>
        <v>23</v>
      </c>
      <c r="H855" s="13">
        <f t="shared" si="136"/>
        <v>0</v>
      </c>
      <c r="I855" s="13">
        <f t="shared" si="136"/>
        <v>0</v>
      </c>
      <c r="J855" s="13">
        <f t="shared" si="136"/>
        <v>0</v>
      </c>
      <c r="K855" s="13">
        <f t="shared" si="136"/>
        <v>0</v>
      </c>
      <c r="L855" s="13">
        <f t="shared" si="136"/>
        <v>1</v>
      </c>
      <c r="M855" s="15" t="s">
        <v>14</v>
      </c>
    </row>
    <row r="856" spans="1:13" ht="15" customHeight="1" thickTop="1" thickBot="1">
      <c r="A856" s="10" t="s">
        <v>21</v>
      </c>
      <c r="B856" s="11"/>
      <c r="C856" s="11"/>
      <c r="D856" s="11"/>
      <c r="E856" s="11"/>
      <c r="F856" s="11">
        <v>23</v>
      </c>
      <c r="G856" s="12">
        <f>SUM(B856:F856)</f>
        <v>23</v>
      </c>
      <c r="H856" s="13">
        <f t="shared" si="136"/>
        <v>0</v>
      </c>
      <c r="I856" s="13">
        <f t="shared" si="136"/>
        <v>0</v>
      </c>
      <c r="J856" s="13">
        <f t="shared" si="136"/>
        <v>0</v>
      </c>
      <c r="K856" s="13">
        <f t="shared" si="136"/>
        <v>0</v>
      </c>
      <c r="L856" s="13">
        <f t="shared" si="136"/>
        <v>1</v>
      </c>
      <c r="M856" s="15" t="s">
        <v>14</v>
      </c>
    </row>
    <row r="857" spans="1:13" ht="15" customHeight="1" thickTop="1" thickBot="1">
      <c r="A857" s="10" t="s">
        <v>22</v>
      </c>
      <c r="B857" s="11"/>
      <c r="C857" s="11"/>
      <c r="D857" s="11"/>
      <c r="E857" s="11"/>
      <c r="F857" s="11">
        <v>23</v>
      </c>
      <c r="G857" s="12">
        <f>SUM(B857:F857)</f>
        <v>23</v>
      </c>
      <c r="H857" s="13">
        <f t="shared" si="136"/>
        <v>0</v>
      </c>
      <c r="I857" s="13">
        <f t="shared" si="136"/>
        <v>0</v>
      </c>
      <c r="J857" s="13">
        <f t="shared" si="136"/>
        <v>0</v>
      </c>
      <c r="K857" s="13">
        <f t="shared" si="136"/>
        <v>0</v>
      </c>
      <c r="L857" s="13">
        <f t="shared" si="136"/>
        <v>1</v>
      </c>
      <c r="M857" s="15" t="s">
        <v>14</v>
      </c>
    </row>
    <row r="858" spans="1:13" ht="15" customHeight="1" thickTop="1" thickBot="1">
      <c r="A858" s="10" t="s">
        <v>23</v>
      </c>
      <c r="B858" s="11"/>
      <c r="C858" s="11"/>
      <c r="D858" s="11"/>
      <c r="E858" s="11"/>
      <c r="F858" s="11">
        <v>23</v>
      </c>
      <c r="G858" s="12">
        <f>SUM(B858:F858)</f>
        <v>23</v>
      </c>
      <c r="H858" s="13">
        <f t="shared" si="136"/>
        <v>0</v>
      </c>
      <c r="I858" s="13">
        <f t="shared" si="136"/>
        <v>0</v>
      </c>
      <c r="J858" s="13">
        <f t="shared" si="136"/>
        <v>0</v>
      </c>
      <c r="K858" s="13">
        <f t="shared" si="136"/>
        <v>0</v>
      </c>
      <c r="L858" s="13">
        <f t="shared" si="136"/>
        <v>1</v>
      </c>
      <c r="M858" s="15"/>
    </row>
    <row r="859" spans="1:13" ht="15" customHeight="1" thickTop="1" thickBot="1">
      <c r="A859" s="16" t="s">
        <v>24</v>
      </c>
      <c r="B859" s="17">
        <f>IFERROR(AVERAGE(B854:B858),0)</f>
        <v>0</v>
      </c>
      <c r="C859" s="17">
        <f>IFERROR(AVERAGE(C854:C858),0)</f>
        <v>0</v>
      </c>
      <c r="D859" s="17">
        <f>IFERROR(AVERAGE(D854:D858),0)</f>
        <v>0</v>
      </c>
      <c r="E859" s="17">
        <f>IFERROR(AVERAGE(E854:E858),0)</f>
        <v>0</v>
      </c>
      <c r="F859" s="17">
        <f>IFERROR(AVERAGE(F854:F858),0)</f>
        <v>23</v>
      </c>
      <c r="G859" s="17">
        <f>SUM(AVERAGE(G854:G858))</f>
        <v>23</v>
      </c>
      <c r="H859" s="19">
        <f>AVERAGE(H854:H858)*0.2</f>
        <v>0</v>
      </c>
      <c r="I859" s="19">
        <f>AVERAGE(I854:I858)*0.4</f>
        <v>0</v>
      </c>
      <c r="J859" s="19">
        <f>AVERAGE(J854:J858)*0.6</f>
        <v>0</v>
      </c>
      <c r="K859" s="19">
        <f>AVERAGE(K854:K858)*0.8</f>
        <v>0</v>
      </c>
      <c r="L859" s="22">
        <f>AVERAGE(L854:L858)*1</f>
        <v>1</v>
      </c>
      <c r="M859" s="19">
        <f>SUM(H859:L859)</f>
        <v>1</v>
      </c>
    </row>
    <row r="860" spans="1:13" ht="15" customHeight="1" thickTop="1" thickBot="1">
      <c r="A860" s="20" t="s">
        <v>25</v>
      </c>
      <c r="B860" s="6" t="s">
        <v>7</v>
      </c>
      <c r="C860" s="6" t="s">
        <v>8</v>
      </c>
      <c r="D860" s="6" t="s">
        <v>9</v>
      </c>
      <c r="E860" s="6" t="s">
        <v>10</v>
      </c>
      <c r="F860" s="6" t="s">
        <v>11</v>
      </c>
      <c r="G860" s="7" t="s">
        <v>12</v>
      </c>
      <c r="H860" s="8" t="s">
        <v>7</v>
      </c>
      <c r="I860" s="8" t="s">
        <v>8</v>
      </c>
      <c r="J860" s="8" t="s">
        <v>9</v>
      </c>
      <c r="K860" s="8" t="s">
        <v>10</v>
      </c>
      <c r="L860" s="21" t="s">
        <v>11</v>
      </c>
      <c r="M860" s="7" t="s">
        <v>12</v>
      </c>
    </row>
    <row r="861" spans="1:13" ht="15" customHeight="1" thickTop="1" thickBot="1">
      <c r="A861" s="10" t="s">
        <v>26</v>
      </c>
      <c r="B861" s="11"/>
      <c r="C861" s="11"/>
      <c r="D861" s="11"/>
      <c r="E861" s="11"/>
      <c r="F861" s="11">
        <v>23</v>
      </c>
      <c r="G861" s="12">
        <f>SUM(B861:F861)</f>
        <v>23</v>
      </c>
      <c r="H861" s="13">
        <f>IFERROR(B861/$G$861,0)</f>
        <v>0</v>
      </c>
      <c r="I861" s="13">
        <f t="shared" ref="I861:L863" si="137">IFERROR(C861/$G$861,0)</f>
        <v>0</v>
      </c>
      <c r="J861" s="13">
        <f t="shared" si="137"/>
        <v>0</v>
      </c>
      <c r="K861" s="13">
        <f t="shared" si="137"/>
        <v>0</v>
      </c>
      <c r="L861" s="13">
        <f t="shared" si="137"/>
        <v>1</v>
      </c>
      <c r="M861" s="15" t="s">
        <v>14</v>
      </c>
    </row>
    <row r="862" spans="1:13" ht="15" customHeight="1" thickTop="1" thickBot="1">
      <c r="A862" s="10" t="s">
        <v>27</v>
      </c>
      <c r="B862" s="11"/>
      <c r="C862" s="11"/>
      <c r="D862" s="11"/>
      <c r="E862" s="11"/>
      <c r="F862" s="11">
        <v>23</v>
      </c>
      <c r="G862" s="12">
        <f>SUM(B862:F862)</f>
        <v>23</v>
      </c>
      <c r="H862" s="13">
        <f>IFERROR(B862/$G$861,0)</f>
        <v>0</v>
      </c>
      <c r="I862" s="13">
        <f t="shared" si="137"/>
        <v>0</v>
      </c>
      <c r="J862" s="13">
        <f t="shared" si="137"/>
        <v>0</v>
      </c>
      <c r="K862" s="13">
        <f t="shared" si="137"/>
        <v>0</v>
      </c>
      <c r="L862" s="13">
        <f t="shared" si="137"/>
        <v>1</v>
      </c>
      <c r="M862" s="15" t="s">
        <v>14</v>
      </c>
    </row>
    <row r="863" spans="1:13" ht="15" customHeight="1" thickTop="1" thickBot="1">
      <c r="A863" s="10" t="s">
        <v>28</v>
      </c>
      <c r="B863" s="11"/>
      <c r="C863" s="11"/>
      <c r="D863" s="11"/>
      <c r="E863" s="11"/>
      <c r="F863" s="11">
        <v>23</v>
      </c>
      <c r="G863" s="12">
        <f>SUM(B863:F863)</f>
        <v>23</v>
      </c>
      <c r="H863" s="13">
        <f>IFERROR(B863/$G$861,0)</f>
        <v>0</v>
      </c>
      <c r="I863" s="13">
        <f t="shared" si="137"/>
        <v>0</v>
      </c>
      <c r="J863" s="13">
        <f t="shared" si="137"/>
        <v>0</v>
      </c>
      <c r="K863" s="13">
        <f t="shared" si="137"/>
        <v>0</v>
      </c>
      <c r="L863" s="13">
        <f t="shared" si="137"/>
        <v>1</v>
      </c>
      <c r="M863" s="15" t="s">
        <v>14</v>
      </c>
    </row>
    <row r="864" spans="1:13" ht="15" customHeight="1" thickTop="1" thickBot="1">
      <c r="A864" s="16" t="s">
        <v>24</v>
      </c>
      <c r="B864" s="17">
        <f>IFERROR(AVERAGE(B861:B863),0)</f>
        <v>0</v>
      </c>
      <c r="C864" s="17">
        <f>IFERROR(AVERAGE(C861:C863),0)</f>
        <v>0</v>
      </c>
      <c r="D864" s="23">
        <f>IFERROR(AVERAGE(D861:D863),0)</f>
        <v>0</v>
      </c>
      <c r="E864" s="23">
        <f>IFERROR(AVERAGE(E861:E863),0)</f>
        <v>0</v>
      </c>
      <c r="F864" s="23">
        <f>IFERROR(AVERAGE(F861:F863),0)</f>
        <v>23</v>
      </c>
      <c r="G864" s="23">
        <f>SUM(AVERAGE(G861:G863))</f>
        <v>23</v>
      </c>
      <c r="H864" s="19">
        <f>AVERAGE(H861:H863)*0.2</f>
        <v>0</v>
      </c>
      <c r="I864" s="19">
        <f>AVERAGE(I861:I863)*0.4</f>
        <v>0</v>
      </c>
      <c r="J864" s="19">
        <f>AVERAGE(J861:J863)*0.6</f>
        <v>0</v>
      </c>
      <c r="K864" s="19">
        <f>AVERAGE(K861:K863)*0.8</f>
        <v>0</v>
      </c>
      <c r="L864" s="22">
        <f>AVERAGE(L861:L863)*1</f>
        <v>1</v>
      </c>
      <c r="M864" s="24">
        <f>SUM(H864:L864)</f>
        <v>1</v>
      </c>
    </row>
    <row r="865" spans="1:13" ht="15" customHeight="1" thickTop="1" thickBot="1">
      <c r="A865" s="5" t="s">
        <v>29</v>
      </c>
      <c r="B865" s="6" t="s">
        <v>7</v>
      </c>
      <c r="C865" s="6" t="s">
        <v>8</v>
      </c>
      <c r="D865" s="6" t="s">
        <v>9</v>
      </c>
      <c r="E865" s="6" t="s">
        <v>10</v>
      </c>
      <c r="F865" s="6" t="s">
        <v>11</v>
      </c>
      <c r="G865" s="7" t="s">
        <v>12</v>
      </c>
      <c r="H865" s="8" t="s">
        <v>7</v>
      </c>
      <c r="I865" s="8" t="s">
        <v>8</v>
      </c>
      <c r="J865" s="8" t="s">
        <v>9</v>
      </c>
      <c r="K865" s="8" t="s">
        <v>10</v>
      </c>
      <c r="L865" s="21" t="s">
        <v>11</v>
      </c>
      <c r="M865" s="7" t="s">
        <v>12</v>
      </c>
    </row>
    <row r="866" spans="1:13" ht="15" customHeight="1" thickTop="1" thickBot="1">
      <c r="A866" s="25" t="s">
        <v>30</v>
      </c>
      <c r="B866" s="26"/>
      <c r="C866" s="26"/>
      <c r="D866" s="26"/>
      <c r="E866" s="11"/>
      <c r="F866" s="11">
        <v>23</v>
      </c>
      <c r="G866" s="27">
        <f t="shared" ref="G866:G871" si="138">SUM(B866:F866)</f>
        <v>23</v>
      </c>
      <c r="H866" s="28">
        <f>IFERROR(B866/$G$866,0)</f>
        <v>0</v>
      </c>
      <c r="I866" s="28">
        <f t="shared" ref="I866:L869" si="139">IFERROR(C866/$G$866,0)</f>
        <v>0</v>
      </c>
      <c r="J866" s="28">
        <f t="shared" si="139"/>
        <v>0</v>
      </c>
      <c r="K866" s="28">
        <f t="shared" si="139"/>
        <v>0</v>
      </c>
      <c r="L866" s="28">
        <f t="shared" si="139"/>
        <v>1</v>
      </c>
      <c r="M866" s="15" t="s">
        <v>14</v>
      </c>
    </row>
    <row r="867" spans="1:13" ht="15" customHeight="1" thickTop="1" thickBot="1">
      <c r="A867" s="25" t="s">
        <v>31</v>
      </c>
      <c r="B867" s="26"/>
      <c r="C867" s="26"/>
      <c r="D867" s="26"/>
      <c r="E867" s="11"/>
      <c r="F867" s="11">
        <v>23</v>
      </c>
      <c r="G867" s="27">
        <f t="shared" si="138"/>
        <v>23</v>
      </c>
      <c r="H867" s="28">
        <f>IFERROR(B867/$G$866,0)</f>
        <v>0</v>
      </c>
      <c r="I867" s="28">
        <f t="shared" si="139"/>
        <v>0</v>
      </c>
      <c r="J867" s="28">
        <f t="shared" si="139"/>
        <v>0</v>
      </c>
      <c r="K867" s="28">
        <f t="shared" si="139"/>
        <v>0</v>
      </c>
      <c r="L867" s="28">
        <f t="shared" si="139"/>
        <v>1</v>
      </c>
      <c r="M867" s="15" t="s">
        <v>14</v>
      </c>
    </row>
    <row r="868" spans="1:13" ht="15" customHeight="1" thickTop="1" thickBot="1">
      <c r="A868" s="25" t="s">
        <v>32</v>
      </c>
      <c r="B868" s="26"/>
      <c r="C868" s="26"/>
      <c r="D868" s="26"/>
      <c r="E868" s="11"/>
      <c r="F868" s="11">
        <v>23</v>
      </c>
      <c r="G868" s="27">
        <f t="shared" si="138"/>
        <v>23</v>
      </c>
      <c r="H868" s="28">
        <f>IFERROR(B868/$G$866,0)</f>
        <v>0</v>
      </c>
      <c r="I868" s="28">
        <f t="shared" si="139"/>
        <v>0</v>
      </c>
      <c r="J868" s="28">
        <f t="shared" si="139"/>
        <v>0</v>
      </c>
      <c r="K868" s="28">
        <f t="shared" si="139"/>
        <v>0</v>
      </c>
      <c r="L868" s="28">
        <f t="shared" si="139"/>
        <v>1</v>
      </c>
      <c r="M868" s="15" t="s">
        <v>14</v>
      </c>
    </row>
    <row r="869" spans="1:13" ht="15" customHeight="1" thickTop="1" thickBot="1">
      <c r="A869" s="25" t="s">
        <v>33</v>
      </c>
      <c r="B869" s="26"/>
      <c r="C869" s="26"/>
      <c r="D869" s="26"/>
      <c r="E869" s="11"/>
      <c r="F869" s="11">
        <v>23</v>
      </c>
      <c r="G869" s="27">
        <f t="shared" si="138"/>
        <v>23</v>
      </c>
      <c r="H869" s="28">
        <f>IFERROR(B869/$G$866,0)</f>
        <v>0</v>
      </c>
      <c r="I869" s="28">
        <f t="shared" si="139"/>
        <v>0</v>
      </c>
      <c r="J869" s="28">
        <f t="shared" si="139"/>
        <v>0</v>
      </c>
      <c r="K869" s="28">
        <f t="shared" si="139"/>
        <v>0</v>
      </c>
      <c r="L869" s="28">
        <f t="shared" si="139"/>
        <v>1</v>
      </c>
      <c r="M869" s="15" t="s">
        <v>14</v>
      </c>
    </row>
    <row r="870" spans="1:13" ht="15" customHeight="1" thickTop="1" thickBot="1">
      <c r="A870" s="29" t="s">
        <v>24</v>
      </c>
      <c r="B870" s="30">
        <f>IFERROR(AVERAGE(B866:B869),0)</f>
        <v>0</v>
      </c>
      <c r="C870" s="30">
        <f>IFERROR(AVERAGE(C866:C869),0)</f>
        <v>0</v>
      </c>
      <c r="D870" s="30">
        <f>IFERROR(AVERAGE(D866:D869),0)</f>
        <v>0</v>
      </c>
      <c r="E870" s="30">
        <f>IFERROR(AVERAGE(E866:E869),0)</f>
        <v>0</v>
      </c>
      <c r="F870" s="30">
        <f>IFERROR(AVERAGE(F866:F869),0)</f>
        <v>23</v>
      </c>
      <c r="G870" s="30">
        <f>SUM(AVERAGE(G866:G869))</f>
        <v>23</v>
      </c>
      <c r="H870" s="24">
        <f>AVERAGE(H866:H869)*0.2</f>
        <v>0</v>
      </c>
      <c r="I870" s="24">
        <f>AVERAGE(I866:I869)*0.4</f>
        <v>0</v>
      </c>
      <c r="J870" s="24">
        <f>AVERAGE(J866:J869)*0.6</f>
        <v>0</v>
      </c>
      <c r="K870" s="24">
        <f>AVERAGE(K866:K869)*0.8</f>
        <v>0</v>
      </c>
      <c r="L870" s="31">
        <f>AVERAGE(L866:L869)*1</f>
        <v>1</v>
      </c>
      <c r="M870" s="24">
        <f>SUM(H870:L870)</f>
        <v>1</v>
      </c>
    </row>
    <row r="871" spans="1:13" ht="15" customHeight="1" thickTop="1" thickBot="1">
      <c r="A871" s="32" t="s">
        <v>34</v>
      </c>
      <c r="B871" s="33"/>
      <c r="C871" s="33"/>
      <c r="D871" s="33"/>
      <c r="E871" s="33"/>
      <c r="F871" s="33"/>
      <c r="G871" s="34">
        <f t="shared" si="138"/>
        <v>0</v>
      </c>
      <c r="H871" s="35">
        <f>IFERROR(B871/$G$871,0)</f>
        <v>0</v>
      </c>
      <c r="I871" s="35">
        <f>IFERROR(C871/$G$871,0)</f>
        <v>0</v>
      </c>
      <c r="J871" s="35">
        <f>IFERROR(D871/$G$871,0)</f>
        <v>0</v>
      </c>
      <c r="K871" s="35">
        <f>IFERROR(E871/$G$871,0)</f>
        <v>0</v>
      </c>
      <c r="L871" s="35">
        <f>IFERROR(F871/$G$871,0)</f>
        <v>0</v>
      </c>
      <c r="M871" s="15" t="s">
        <v>14</v>
      </c>
    </row>
    <row r="872" spans="1:13" ht="15" customHeight="1" thickTop="1" thickBot="1">
      <c r="A872" s="182" t="s">
        <v>35</v>
      </c>
      <c r="B872" s="183"/>
      <c r="C872" s="183"/>
      <c r="D872" s="183"/>
      <c r="E872" s="183"/>
      <c r="F872" s="184"/>
      <c r="G872" s="36">
        <v>23</v>
      </c>
      <c r="H872" s="24" t="s">
        <v>14</v>
      </c>
      <c r="I872" s="24" t="s">
        <v>14</v>
      </c>
      <c r="J872" s="24" t="s">
        <v>14</v>
      </c>
      <c r="K872" s="24" t="s">
        <v>14</v>
      </c>
      <c r="L872" s="24" t="s">
        <v>14</v>
      </c>
      <c r="M872" s="24">
        <f>(M852+M859+M864+M870)/4</f>
        <v>1</v>
      </c>
    </row>
    <row r="873" spans="1:13" ht="15" customHeight="1" thickTop="1"/>
    <row r="874" spans="1:13" ht="15" customHeight="1" thickBot="1"/>
    <row r="875" spans="1:13" ht="15" customHeight="1" thickTop="1" thickBot="1">
      <c r="A875" s="2" t="s">
        <v>0</v>
      </c>
      <c r="B875" s="185" t="s">
        <v>59</v>
      </c>
      <c r="C875" s="186"/>
      <c r="D875" s="186"/>
      <c r="E875" s="186"/>
      <c r="F875" s="186"/>
      <c r="G875" s="187"/>
      <c r="H875" s="188"/>
      <c r="I875" s="189"/>
      <c r="J875" s="190"/>
      <c r="K875" s="3" t="s">
        <v>2</v>
      </c>
      <c r="L875" s="191">
        <v>45157</v>
      </c>
      <c r="M875" s="192"/>
    </row>
    <row r="876" spans="1:13" ht="15" customHeight="1">
      <c r="A876" s="173" t="s">
        <v>3</v>
      </c>
      <c r="B876" s="174"/>
      <c r="C876" s="174"/>
      <c r="D876" s="174"/>
      <c r="E876" s="174"/>
      <c r="F876" s="174"/>
      <c r="G876" s="175"/>
      <c r="H876" s="173"/>
      <c r="I876" s="174"/>
      <c r="J876" s="174"/>
      <c r="K876" s="174"/>
      <c r="L876" s="174"/>
      <c r="M876" s="175"/>
    </row>
    <row r="877" spans="1:13" ht="15" customHeight="1" thickBot="1">
      <c r="A877" s="176"/>
      <c r="B877" s="177"/>
      <c r="C877" s="177"/>
      <c r="D877" s="177"/>
      <c r="E877" s="177"/>
      <c r="F877" s="177"/>
      <c r="G877" s="178"/>
      <c r="H877" s="176"/>
      <c r="I877" s="177"/>
      <c r="J877" s="177"/>
      <c r="K877" s="177"/>
      <c r="L877" s="177"/>
      <c r="M877" s="178"/>
    </row>
    <row r="878" spans="1:13" ht="15" customHeight="1" thickBot="1">
      <c r="A878" s="4" t="s">
        <v>4</v>
      </c>
      <c r="B878" s="179" t="s">
        <v>5</v>
      </c>
      <c r="C878" s="180"/>
      <c r="D878" s="180"/>
      <c r="E878" s="180"/>
      <c r="F878" s="180"/>
      <c r="G878" s="181"/>
      <c r="H878" s="179" t="s">
        <v>5</v>
      </c>
      <c r="I878" s="180"/>
      <c r="J878" s="180"/>
      <c r="K878" s="180"/>
      <c r="L878" s="180"/>
      <c r="M878" s="181"/>
    </row>
    <row r="879" spans="1:13" ht="15" customHeight="1" thickTop="1" thickBot="1">
      <c r="A879" s="5" t="s">
        <v>6</v>
      </c>
      <c r="B879" s="6" t="s">
        <v>7</v>
      </c>
      <c r="C879" s="6" t="s">
        <v>8</v>
      </c>
      <c r="D879" s="6" t="s">
        <v>9</v>
      </c>
      <c r="E879" s="6" t="s">
        <v>10</v>
      </c>
      <c r="F879" s="6" t="s">
        <v>11</v>
      </c>
      <c r="G879" s="7" t="s">
        <v>12</v>
      </c>
      <c r="H879" s="8" t="s">
        <v>7</v>
      </c>
      <c r="I879" s="8" t="s">
        <v>8</v>
      </c>
      <c r="J879" s="8" t="s">
        <v>9</v>
      </c>
      <c r="K879" s="8" t="s">
        <v>10</v>
      </c>
      <c r="L879" s="8" t="s">
        <v>11</v>
      </c>
      <c r="M879" s="9" t="s">
        <v>12</v>
      </c>
    </row>
    <row r="880" spans="1:13" ht="15" customHeight="1" thickTop="1" thickBot="1">
      <c r="A880" s="10" t="s">
        <v>13</v>
      </c>
      <c r="B880" s="11"/>
      <c r="C880" s="11"/>
      <c r="D880" s="11"/>
      <c r="E880" s="11"/>
      <c r="F880" s="11">
        <v>25</v>
      </c>
      <c r="G880" s="12">
        <f>SUM(B880:F880)</f>
        <v>25</v>
      </c>
      <c r="H880" s="13">
        <f>IFERROR(B880/$G$880,0)</f>
        <v>0</v>
      </c>
      <c r="I880" s="13">
        <f t="shared" ref="I880:L882" si="140">IFERROR(C880/$G$880,0)</f>
        <v>0</v>
      </c>
      <c r="J880" s="13">
        <f t="shared" si="140"/>
        <v>0</v>
      </c>
      <c r="K880" s="13">
        <f t="shared" si="140"/>
        <v>0</v>
      </c>
      <c r="L880" s="13">
        <f>IFERROR(F880/$G$880,0)</f>
        <v>1</v>
      </c>
      <c r="M880" s="14" t="s">
        <v>14</v>
      </c>
    </row>
    <row r="881" spans="1:13" ht="15" customHeight="1" thickTop="1" thickBot="1">
      <c r="A881" s="10" t="s">
        <v>15</v>
      </c>
      <c r="B881" s="11"/>
      <c r="C881" s="11"/>
      <c r="D881" s="11"/>
      <c r="E881" s="11"/>
      <c r="F881" s="11">
        <v>25</v>
      </c>
      <c r="G881" s="12">
        <f>SUM(B881:F881)</f>
        <v>25</v>
      </c>
      <c r="H881" s="13">
        <f>IFERROR(B881/$G$880,0)</f>
        <v>0</v>
      </c>
      <c r="I881" s="13">
        <f t="shared" si="140"/>
        <v>0</v>
      </c>
      <c r="J881" s="13">
        <f t="shared" si="140"/>
        <v>0</v>
      </c>
      <c r="K881" s="13">
        <f t="shared" si="140"/>
        <v>0</v>
      </c>
      <c r="L881" s="13">
        <f t="shared" si="140"/>
        <v>1</v>
      </c>
      <c r="M881" s="15" t="s">
        <v>14</v>
      </c>
    </row>
    <row r="882" spans="1:13" ht="15" customHeight="1" thickTop="1" thickBot="1">
      <c r="A882" s="10" t="s">
        <v>16</v>
      </c>
      <c r="B882" s="11"/>
      <c r="C882" s="11"/>
      <c r="D882" s="11"/>
      <c r="E882" s="11"/>
      <c r="F882" s="11">
        <v>25</v>
      </c>
      <c r="G882" s="12">
        <f>SUM(B882:F882)</f>
        <v>25</v>
      </c>
      <c r="H882" s="13">
        <f>IFERROR(B882/$G$880,0)</f>
        <v>0</v>
      </c>
      <c r="I882" s="13">
        <f t="shared" si="140"/>
        <v>0</v>
      </c>
      <c r="J882" s="13">
        <f t="shared" si="140"/>
        <v>0</v>
      </c>
      <c r="K882" s="13">
        <f t="shared" si="140"/>
        <v>0</v>
      </c>
      <c r="L882" s="13">
        <f t="shared" si="140"/>
        <v>1</v>
      </c>
      <c r="M882" s="15" t="s">
        <v>14</v>
      </c>
    </row>
    <row r="883" spans="1:13" ht="15" customHeight="1" thickTop="1" thickBot="1">
      <c r="A883" s="16" t="s">
        <v>17</v>
      </c>
      <c r="B883" s="17">
        <f>IFERROR(AVERAGE(B880:B882),0)</f>
        <v>0</v>
      </c>
      <c r="C883" s="17">
        <f>IFERROR(AVERAGE(C880:C882),0)</f>
        <v>0</v>
      </c>
      <c r="D883" s="17">
        <f>IFERROR(AVERAGE(D880:D882),0)</f>
        <v>0</v>
      </c>
      <c r="E883" s="17">
        <f>IFERROR(AVERAGE(E880:E882),0)</f>
        <v>0</v>
      </c>
      <c r="F883" s="17">
        <f>IFERROR(AVERAGE(F880:F882),0)</f>
        <v>25</v>
      </c>
      <c r="G883" s="17">
        <f>SUM(AVERAGE(G880:G882))</f>
        <v>25</v>
      </c>
      <c r="H883" s="18">
        <f>AVERAGE(H880:H882)*0.2</f>
        <v>0</v>
      </c>
      <c r="I883" s="18">
        <f>AVERAGE(I880:I882)*0.4</f>
        <v>0</v>
      </c>
      <c r="J883" s="18">
        <f>AVERAGE(J880:J882)*0.6</f>
        <v>0</v>
      </c>
      <c r="K883" s="18">
        <f>AVERAGE(K880:K882)*0.8</f>
        <v>0</v>
      </c>
      <c r="L883" s="18">
        <f>AVERAGE(L880:L882)*1</f>
        <v>1</v>
      </c>
      <c r="M883" s="19">
        <f>SUM(H883:L883)</f>
        <v>1</v>
      </c>
    </row>
    <row r="884" spans="1:13" ht="15" customHeight="1" thickTop="1" thickBot="1">
      <c r="A884" s="20" t="s">
        <v>18</v>
      </c>
      <c r="B884" s="6" t="s">
        <v>7</v>
      </c>
      <c r="C884" s="6" t="s">
        <v>8</v>
      </c>
      <c r="D884" s="6" t="s">
        <v>9</v>
      </c>
      <c r="E884" s="6" t="s">
        <v>10</v>
      </c>
      <c r="F884" s="6" t="s">
        <v>11</v>
      </c>
      <c r="G884" s="7" t="s">
        <v>12</v>
      </c>
      <c r="H884" s="8" t="s">
        <v>7</v>
      </c>
      <c r="I884" s="8" t="s">
        <v>8</v>
      </c>
      <c r="J884" s="8" t="s">
        <v>9</v>
      </c>
      <c r="K884" s="8" t="s">
        <v>10</v>
      </c>
      <c r="L884" s="21" t="s">
        <v>11</v>
      </c>
      <c r="M884" s="7" t="s">
        <v>12</v>
      </c>
    </row>
    <row r="885" spans="1:13" ht="15" customHeight="1" thickTop="1" thickBot="1">
      <c r="A885" s="10" t="s">
        <v>19</v>
      </c>
      <c r="B885" s="11"/>
      <c r="C885" s="11"/>
      <c r="D885" s="11"/>
      <c r="E885" s="11"/>
      <c r="F885" s="11">
        <v>25</v>
      </c>
      <c r="G885" s="12">
        <f>SUM(B885:F885)</f>
        <v>25</v>
      </c>
      <c r="H885" s="13">
        <f t="shared" ref="H885:L889" si="141">IFERROR(B885/$G$885,0)</f>
        <v>0</v>
      </c>
      <c r="I885" s="13">
        <f t="shared" si="141"/>
        <v>0</v>
      </c>
      <c r="J885" s="13">
        <f t="shared" si="141"/>
        <v>0</v>
      </c>
      <c r="K885" s="13">
        <f t="shared" si="141"/>
        <v>0</v>
      </c>
      <c r="L885" s="13">
        <f t="shared" si="141"/>
        <v>1</v>
      </c>
      <c r="M885" s="15" t="s">
        <v>14</v>
      </c>
    </row>
    <row r="886" spans="1:13" ht="15" customHeight="1" thickTop="1" thickBot="1">
      <c r="A886" s="10" t="s">
        <v>20</v>
      </c>
      <c r="B886" s="11"/>
      <c r="C886" s="11"/>
      <c r="D886" s="11"/>
      <c r="E886" s="11"/>
      <c r="F886" s="11">
        <v>25</v>
      </c>
      <c r="G886" s="12">
        <f>SUM(B886:F886)</f>
        <v>25</v>
      </c>
      <c r="H886" s="13">
        <f t="shared" si="141"/>
        <v>0</v>
      </c>
      <c r="I886" s="13">
        <f t="shared" si="141"/>
        <v>0</v>
      </c>
      <c r="J886" s="13">
        <f t="shared" si="141"/>
        <v>0</v>
      </c>
      <c r="K886" s="13">
        <f t="shared" si="141"/>
        <v>0</v>
      </c>
      <c r="L886" s="13">
        <f t="shared" si="141"/>
        <v>1</v>
      </c>
      <c r="M886" s="15" t="s">
        <v>14</v>
      </c>
    </row>
    <row r="887" spans="1:13" ht="15" customHeight="1" thickTop="1" thickBot="1">
      <c r="A887" s="10" t="s">
        <v>21</v>
      </c>
      <c r="B887" s="11"/>
      <c r="C887" s="11"/>
      <c r="D887" s="11"/>
      <c r="E887" s="11"/>
      <c r="F887" s="11">
        <v>25</v>
      </c>
      <c r="G887" s="12">
        <f>SUM(B887:F887)</f>
        <v>25</v>
      </c>
      <c r="H887" s="13">
        <f t="shared" si="141"/>
        <v>0</v>
      </c>
      <c r="I887" s="13">
        <f t="shared" si="141"/>
        <v>0</v>
      </c>
      <c r="J887" s="13">
        <f t="shared" si="141"/>
        <v>0</v>
      </c>
      <c r="K887" s="13">
        <f t="shared" si="141"/>
        <v>0</v>
      </c>
      <c r="L887" s="13">
        <f t="shared" si="141"/>
        <v>1</v>
      </c>
      <c r="M887" s="15" t="s">
        <v>14</v>
      </c>
    </row>
    <row r="888" spans="1:13" ht="15" customHeight="1" thickTop="1" thickBot="1">
      <c r="A888" s="10" t="s">
        <v>22</v>
      </c>
      <c r="B888" s="11"/>
      <c r="C888" s="11"/>
      <c r="D888" s="11"/>
      <c r="E888" s="11"/>
      <c r="F888" s="11">
        <v>25</v>
      </c>
      <c r="G888" s="12">
        <f>SUM(B888:F888)</f>
        <v>25</v>
      </c>
      <c r="H888" s="13">
        <f t="shared" si="141"/>
        <v>0</v>
      </c>
      <c r="I888" s="13">
        <f t="shared" si="141"/>
        <v>0</v>
      </c>
      <c r="J888" s="13">
        <f t="shared" si="141"/>
        <v>0</v>
      </c>
      <c r="K888" s="13">
        <f t="shared" si="141"/>
        <v>0</v>
      </c>
      <c r="L888" s="13">
        <f t="shared" si="141"/>
        <v>1</v>
      </c>
      <c r="M888" s="15" t="s">
        <v>14</v>
      </c>
    </row>
    <row r="889" spans="1:13" ht="15" customHeight="1" thickTop="1" thickBot="1">
      <c r="A889" s="10" t="s">
        <v>23</v>
      </c>
      <c r="B889" s="11"/>
      <c r="C889" s="11"/>
      <c r="D889" s="11"/>
      <c r="E889" s="11"/>
      <c r="F889" s="11">
        <v>25</v>
      </c>
      <c r="G889" s="12">
        <f>SUM(B889:F889)</f>
        <v>25</v>
      </c>
      <c r="H889" s="13">
        <f t="shared" si="141"/>
        <v>0</v>
      </c>
      <c r="I889" s="13">
        <f t="shared" si="141"/>
        <v>0</v>
      </c>
      <c r="J889" s="13">
        <f t="shared" si="141"/>
        <v>0</v>
      </c>
      <c r="K889" s="13">
        <f t="shared" si="141"/>
        <v>0</v>
      </c>
      <c r="L889" s="13">
        <f t="shared" si="141"/>
        <v>1</v>
      </c>
      <c r="M889" s="15"/>
    </row>
    <row r="890" spans="1:13" ht="15" customHeight="1" thickTop="1" thickBot="1">
      <c r="A890" s="16" t="s">
        <v>24</v>
      </c>
      <c r="B890" s="17">
        <f>IFERROR(AVERAGE(B885:B889),0)</f>
        <v>0</v>
      </c>
      <c r="C890" s="17">
        <f>IFERROR(AVERAGE(C885:C889),0)</f>
        <v>0</v>
      </c>
      <c r="D890" s="17">
        <f>IFERROR(AVERAGE(D885:D889),0)</f>
        <v>0</v>
      </c>
      <c r="E890" s="17">
        <f>IFERROR(AVERAGE(E885:E889),0)</f>
        <v>0</v>
      </c>
      <c r="F890" s="17">
        <f>IFERROR(AVERAGE(F885:F889),0)</f>
        <v>25</v>
      </c>
      <c r="G890" s="17">
        <f>SUM(AVERAGE(G885:G889))</f>
        <v>25</v>
      </c>
      <c r="H890" s="19">
        <f>AVERAGE(H885:H889)*0.2</f>
        <v>0</v>
      </c>
      <c r="I890" s="19">
        <f>AVERAGE(I885:I889)*0.4</f>
        <v>0</v>
      </c>
      <c r="J890" s="19">
        <f>AVERAGE(J885:J889)*0.6</f>
        <v>0</v>
      </c>
      <c r="K890" s="19">
        <f>AVERAGE(K885:K889)*0.8</f>
        <v>0</v>
      </c>
      <c r="L890" s="22">
        <f>AVERAGE(L885:L889)*1</f>
        <v>1</v>
      </c>
      <c r="M890" s="19">
        <f>SUM(H890:L890)</f>
        <v>1</v>
      </c>
    </row>
    <row r="891" spans="1:13" ht="15" customHeight="1" thickTop="1" thickBot="1">
      <c r="A891" s="20" t="s">
        <v>25</v>
      </c>
      <c r="B891" s="6" t="s">
        <v>7</v>
      </c>
      <c r="C891" s="6" t="s">
        <v>8</v>
      </c>
      <c r="D891" s="6" t="s">
        <v>9</v>
      </c>
      <c r="E891" s="6" t="s">
        <v>10</v>
      </c>
      <c r="F891" s="6" t="s">
        <v>11</v>
      </c>
      <c r="G891" s="7" t="s">
        <v>12</v>
      </c>
      <c r="H891" s="8" t="s">
        <v>7</v>
      </c>
      <c r="I891" s="8" t="s">
        <v>8</v>
      </c>
      <c r="J891" s="8" t="s">
        <v>9</v>
      </c>
      <c r="K891" s="8" t="s">
        <v>10</v>
      </c>
      <c r="L891" s="21" t="s">
        <v>11</v>
      </c>
      <c r="M891" s="7" t="s">
        <v>12</v>
      </c>
    </row>
    <row r="892" spans="1:13" ht="15" customHeight="1" thickTop="1" thickBot="1">
      <c r="A892" s="10" t="s">
        <v>26</v>
      </c>
      <c r="B892" s="11"/>
      <c r="C892" s="11"/>
      <c r="D892" s="11"/>
      <c r="E892" s="11"/>
      <c r="F892" s="11">
        <v>25</v>
      </c>
      <c r="G892" s="12">
        <f>SUM(B892:F892)</f>
        <v>25</v>
      </c>
      <c r="H892" s="13">
        <f>IFERROR(B892/$G$892,0)</f>
        <v>0</v>
      </c>
      <c r="I892" s="13">
        <f t="shared" ref="I892:L894" si="142">IFERROR(C892/$G$892,0)</f>
        <v>0</v>
      </c>
      <c r="J892" s="13">
        <f t="shared" si="142"/>
        <v>0</v>
      </c>
      <c r="K892" s="13">
        <f t="shared" si="142"/>
        <v>0</v>
      </c>
      <c r="L892" s="13">
        <f t="shared" si="142"/>
        <v>1</v>
      </c>
      <c r="M892" s="15" t="s">
        <v>14</v>
      </c>
    </row>
    <row r="893" spans="1:13" ht="15" customHeight="1" thickTop="1" thickBot="1">
      <c r="A893" s="10" t="s">
        <v>27</v>
      </c>
      <c r="B893" s="11"/>
      <c r="C893" s="11"/>
      <c r="D893" s="11"/>
      <c r="E893" s="11"/>
      <c r="F893" s="11">
        <v>25</v>
      </c>
      <c r="G893" s="12">
        <f>SUM(B893:F893)</f>
        <v>25</v>
      </c>
      <c r="H893" s="13">
        <f>IFERROR(B893/$G$892,0)</f>
        <v>0</v>
      </c>
      <c r="I893" s="13">
        <f t="shared" si="142"/>
        <v>0</v>
      </c>
      <c r="J893" s="13">
        <f t="shared" si="142"/>
        <v>0</v>
      </c>
      <c r="K893" s="13">
        <f t="shared" si="142"/>
        <v>0</v>
      </c>
      <c r="L893" s="13">
        <f t="shared" si="142"/>
        <v>1</v>
      </c>
      <c r="M893" s="15" t="s">
        <v>14</v>
      </c>
    </row>
    <row r="894" spans="1:13" ht="15" customHeight="1" thickTop="1" thickBot="1">
      <c r="A894" s="10" t="s">
        <v>28</v>
      </c>
      <c r="B894" s="11"/>
      <c r="C894" s="11"/>
      <c r="D894" s="11"/>
      <c r="E894" s="11"/>
      <c r="F894" s="11">
        <v>25</v>
      </c>
      <c r="G894" s="12">
        <f>SUM(B894:F894)</f>
        <v>25</v>
      </c>
      <c r="H894" s="13">
        <f>IFERROR(B894/$G$892,0)</f>
        <v>0</v>
      </c>
      <c r="I894" s="13">
        <f t="shared" si="142"/>
        <v>0</v>
      </c>
      <c r="J894" s="13">
        <f t="shared" si="142"/>
        <v>0</v>
      </c>
      <c r="K894" s="13">
        <f t="shared" si="142"/>
        <v>0</v>
      </c>
      <c r="L894" s="13">
        <f t="shared" si="142"/>
        <v>1</v>
      </c>
      <c r="M894" s="15" t="s">
        <v>14</v>
      </c>
    </row>
    <row r="895" spans="1:13" ht="15" customHeight="1" thickTop="1" thickBot="1">
      <c r="A895" s="16" t="s">
        <v>24</v>
      </c>
      <c r="B895" s="17">
        <f>IFERROR(AVERAGE(B892:B894),0)</f>
        <v>0</v>
      </c>
      <c r="C895" s="17">
        <f>IFERROR(AVERAGE(C892:C894),0)</f>
        <v>0</v>
      </c>
      <c r="D895" s="23">
        <f>IFERROR(AVERAGE(D892:D894),0)</f>
        <v>0</v>
      </c>
      <c r="E895" s="23">
        <f>IFERROR(AVERAGE(E892:E894),0)</f>
        <v>0</v>
      </c>
      <c r="F895" s="23">
        <f>IFERROR(AVERAGE(F892:F894),0)</f>
        <v>25</v>
      </c>
      <c r="G895" s="23">
        <f>SUM(AVERAGE(G892:G894))</f>
        <v>25</v>
      </c>
      <c r="H895" s="19">
        <f>AVERAGE(H892:H894)*0.2</f>
        <v>0</v>
      </c>
      <c r="I895" s="19">
        <f>AVERAGE(I892:I894)*0.4</f>
        <v>0</v>
      </c>
      <c r="J895" s="19">
        <f>AVERAGE(J892:J894)*0.6</f>
        <v>0</v>
      </c>
      <c r="K895" s="19">
        <f>AVERAGE(K892:K894)*0.8</f>
        <v>0</v>
      </c>
      <c r="L895" s="22">
        <f>AVERAGE(L892:L894)*1</f>
        <v>1</v>
      </c>
      <c r="M895" s="24">
        <f>SUM(H895:L895)</f>
        <v>1</v>
      </c>
    </row>
    <row r="896" spans="1:13" ht="15" customHeight="1" thickTop="1" thickBot="1">
      <c r="A896" s="5" t="s">
        <v>29</v>
      </c>
      <c r="B896" s="6" t="s">
        <v>7</v>
      </c>
      <c r="C896" s="6" t="s">
        <v>8</v>
      </c>
      <c r="D896" s="6" t="s">
        <v>9</v>
      </c>
      <c r="E896" s="6" t="s">
        <v>10</v>
      </c>
      <c r="F896" s="6" t="s">
        <v>11</v>
      </c>
      <c r="G896" s="7" t="s">
        <v>12</v>
      </c>
      <c r="H896" s="8" t="s">
        <v>7</v>
      </c>
      <c r="I896" s="8" t="s">
        <v>8</v>
      </c>
      <c r="J896" s="8" t="s">
        <v>9</v>
      </c>
      <c r="K896" s="8" t="s">
        <v>10</v>
      </c>
      <c r="L896" s="21" t="s">
        <v>11</v>
      </c>
      <c r="M896" s="7" t="s">
        <v>12</v>
      </c>
    </row>
    <row r="897" spans="1:13" ht="15" customHeight="1" thickTop="1" thickBot="1">
      <c r="A897" s="25" t="s">
        <v>30</v>
      </c>
      <c r="B897" s="26"/>
      <c r="C897" s="26"/>
      <c r="D897" s="26"/>
      <c r="E897" s="11"/>
      <c r="F897" s="11">
        <v>25</v>
      </c>
      <c r="G897" s="27">
        <f t="shared" ref="G897:G902" si="143">SUM(B897:F897)</f>
        <v>25</v>
      </c>
      <c r="H897" s="28">
        <f>IFERROR(B897/$G$897,0)</f>
        <v>0</v>
      </c>
      <c r="I897" s="28">
        <f t="shared" ref="I897:L900" si="144">IFERROR(C897/$G$897,0)</f>
        <v>0</v>
      </c>
      <c r="J897" s="28">
        <f t="shared" si="144"/>
        <v>0</v>
      </c>
      <c r="K897" s="28">
        <f t="shared" si="144"/>
        <v>0</v>
      </c>
      <c r="L897" s="28">
        <f t="shared" si="144"/>
        <v>1</v>
      </c>
      <c r="M897" s="15" t="s">
        <v>14</v>
      </c>
    </row>
    <row r="898" spans="1:13" ht="15" customHeight="1" thickTop="1" thickBot="1">
      <c r="A898" s="25" t="s">
        <v>31</v>
      </c>
      <c r="B898" s="26"/>
      <c r="C898" s="26"/>
      <c r="D898" s="26"/>
      <c r="E898" s="11"/>
      <c r="F898" s="11">
        <v>25</v>
      </c>
      <c r="G898" s="27">
        <f t="shared" si="143"/>
        <v>25</v>
      </c>
      <c r="H898" s="28">
        <f>IFERROR(B898/$G$897,0)</f>
        <v>0</v>
      </c>
      <c r="I898" s="28">
        <f t="shared" si="144"/>
        <v>0</v>
      </c>
      <c r="J898" s="28">
        <f t="shared" si="144"/>
        <v>0</v>
      </c>
      <c r="K898" s="28">
        <f t="shared" si="144"/>
        <v>0</v>
      </c>
      <c r="L898" s="28">
        <f t="shared" si="144"/>
        <v>1</v>
      </c>
      <c r="M898" s="15" t="s">
        <v>14</v>
      </c>
    </row>
    <row r="899" spans="1:13" ht="15" customHeight="1" thickTop="1" thickBot="1">
      <c r="A899" s="25" t="s">
        <v>32</v>
      </c>
      <c r="B899" s="26"/>
      <c r="C899" s="26"/>
      <c r="D899" s="26"/>
      <c r="E899" s="11"/>
      <c r="F899" s="11">
        <v>25</v>
      </c>
      <c r="G899" s="27">
        <f t="shared" si="143"/>
        <v>25</v>
      </c>
      <c r="H899" s="28">
        <f>IFERROR(B899/$G$897,0)</f>
        <v>0</v>
      </c>
      <c r="I899" s="28">
        <f t="shared" si="144"/>
        <v>0</v>
      </c>
      <c r="J899" s="28">
        <f t="shared" si="144"/>
        <v>0</v>
      </c>
      <c r="K899" s="28">
        <f t="shared" si="144"/>
        <v>0</v>
      </c>
      <c r="L899" s="28">
        <f t="shared" si="144"/>
        <v>1</v>
      </c>
      <c r="M899" s="15" t="s">
        <v>14</v>
      </c>
    </row>
    <row r="900" spans="1:13" ht="15" customHeight="1" thickTop="1" thickBot="1">
      <c r="A900" s="25" t="s">
        <v>33</v>
      </c>
      <c r="B900" s="26"/>
      <c r="C900" s="26"/>
      <c r="D900" s="26"/>
      <c r="E900" s="11"/>
      <c r="F900" s="11">
        <v>25</v>
      </c>
      <c r="G900" s="27">
        <f t="shared" si="143"/>
        <v>25</v>
      </c>
      <c r="H900" s="28">
        <f>IFERROR(B900/$G$897,0)</f>
        <v>0</v>
      </c>
      <c r="I900" s="28">
        <f t="shared" si="144"/>
        <v>0</v>
      </c>
      <c r="J900" s="28">
        <f t="shared" si="144"/>
        <v>0</v>
      </c>
      <c r="K900" s="28">
        <f t="shared" si="144"/>
        <v>0</v>
      </c>
      <c r="L900" s="28">
        <f t="shared" si="144"/>
        <v>1</v>
      </c>
      <c r="M900" s="15" t="s">
        <v>14</v>
      </c>
    </row>
    <row r="901" spans="1:13" ht="15" customHeight="1" thickTop="1" thickBot="1">
      <c r="A901" s="29" t="s">
        <v>24</v>
      </c>
      <c r="B901" s="30">
        <f>IFERROR(AVERAGE(B897:B900),0)</f>
        <v>0</v>
      </c>
      <c r="C901" s="30">
        <f>IFERROR(AVERAGE(C897:C900),0)</f>
        <v>0</v>
      </c>
      <c r="D901" s="30">
        <f>IFERROR(AVERAGE(D897:D900),0)</f>
        <v>0</v>
      </c>
      <c r="E901" s="30">
        <f>IFERROR(AVERAGE(E897:E900),0)</f>
        <v>0</v>
      </c>
      <c r="F901" s="30">
        <f>IFERROR(AVERAGE(F897:F900),0)</f>
        <v>25</v>
      </c>
      <c r="G901" s="30">
        <f>SUM(AVERAGE(G897:G900))</f>
        <v>25</v>
      </c>
      <c r="H901" s="24">
        <f>AVERAGE(H897:H900)*0.2</f>
        <v>0</v>
      </c>
      <c r="I901" s="24">
        <f>AVERAGE(I897:I900)*0.4</f>
        <v>0</v>
      </c>
      <c r="J901" s="24">
        <f>AVERAGE(J897:J900)*0.6</f>
        <v>0</v>
      </c>
      <c r="K901" s="24">
        <f>AVERAGE(K897:K900)*0.8</f>
        <v>0</v>
      </c>
      <c r="L901" s="31">
        <f>AVERAGE(L897:L900)*1</f>
        <v>1</v>
      </c>
      <c r="M901" s="24">
        <f>SUM(H901:L901)</f>
        <v>1</v>
      </c>
    </row>
    <row r="902" spans="1:13" ht="15" customHeight="1" thickTop="1" thickBot="1">
      <c r="A902" s="32" t="s">
        <v>34</v>
      </c>
      <c r="B902" s="33"/>
      <c r="C902" s="33"/>
      <c r="D902" s="33"/>
      <c r="E902" s="33"/>
      <c r="F902" s="33"/>
      <c r="G902" s="34">
        <f t="shared" si="143"/>
        <v>0</v>
      </c>
      <c r="H902" s="35">
        <f>IFERROR(B902/$G$902,0)</f>
        <v>0</v>
      </c>
      <c r="I902" s="35">
        <f>IFERROR(C902/$G$902,0)</f>
        <v>0</v>
      </c>
      <c r="J902" s="35">
        <f>IFERROR(D902/$G$902,0)</f>
        <v>0</v>
      </c>
      <c r="K902" s="35">
        <f>IFERROR(E902/$G$902,0)</f>
        <v>0</v>
      </c>
      <c r="L902" s="35">
        <f>IFERROR(F902/$G$902,0)</f>
        <v>0</v>
      </c>
      <c r="M902" s="15" t="s">
        <v>14</v>
      </c>
    </row>
    <row r="903" spans="1:13" ht="15" customHeight="1" thickTop="1" thickBot="1">
      <c r="A903" s="182" t="s">
        <v>35</v>
      </c>
      <c r="B903" s="183"/>
      <c r="C903" s="183"/>
      <c r="D903" s="183"/>
      <c r="E903" s="183"/>
      <c r="F903" s="184"/>
      <c r="G903" s="36">
        <v>25</v>
      </c>
      <c r="H903" s="24" t="s">
        <v>14</v>
      </c>
      <c r="I903" s="24" t="s">
        <v>14</v>
      </c>
      <c r="J903" s="24" t="s">
        <v>14</v>
      </c>
      <c r="K903" s="24" t="s">
        <v>14</v>
      </c>
      <c r="L903" s="24" t="s">
        <v>14</v>
      </c>
      <c r="M903" s="24">
        <f>(M883+M890+M895+M901)/4</f>
        <v>1</v>
      </c>
    </row>
    <row r="904" spans="1:13" ht="15" customHeight="1" thickTop="1"/>
    <row r="905" spans="1:13" ht="15" customHeight="1" thickBot="1"/>
    <row r="906" spans="1:13" ht="15" customHeight="1" thickTop="1" thickBot="1">
      <c r="A906" s="2" t="s">
        <v>0</v>
      </c>
      <c r="B906" s="185" t="s">
        <v>52</v>
      </c>
      <c r="C906" s="186"/>
      <c r="D906" s="186"/>
      <c r="E906" s="186"/>
      <c r="F906" s="186"/>
      <c r="G906" s="187"/>
      <c r="H906" s="188"/>
      <c r="I906" s="189"/>
      <c r="J906" s="190"/>
      <c r="K906" s="3" t="s">
        <v>2</v>
      </c>
      <c r="L906" s="191">
        <v>45136</v>
      </c>
      <c r="M906" s="192"/>
    </row>
    <row r="907" spans="1:13" ht="15" customHeight="1">
      <c r="A907" s="173" t="s">
        <v>3</v>
      </c>
      <c r="B907" s="174"/>
      <c r="C907" s="174"/>
      <c r="D907" s="174"/>
      <c r="E907" s="174"/>
      <c r="F907" s="174"/>
      <c r="G907" s="175"/>
      <c r="H907" s="173"/>
      <c r="I907" s="174"/>
      <c r="J907" s="174"/>
      <c r="K907" s="174"/>
      <c r="L907" s="174"/>
      <c r="M907" s="175"/>
    </row>
    <row r="908" spans="1:13" ht="15" customHeight="1" thickBot="1">
      <c r="A908" s="176"/>
      <c r="B908" s="177"/>
      <c r="C908" s="177"/>
      <c r="D908" s="177"/>
      <c r="E908" s="177"/>
      <c r="F908" s="177"/>
      <c r="G908" s="178"/>
      <c r="H908" s="176"/>
      <c r="I908" s="177"/>
      <c r="J908" s="177"/>
      <c r="K908" s="177"/>
      <c r="L908" s="177"/>
      <c r="M908" s="178"/>
    </row>
    <row r="909" spans="1:13" ht="15" customHeight="1" thickBot="1">
      <c r="A909" s="4" t="s">
        <v>4</v>
      </c>
      <c r="B909" s="179" t="s">
        <v>5</v>
      </c>
      <c r="C909" s="180"/>
      <c r="D909" s="180"/>
      <c r="E909" s="180"/>
      <c r="F909" s="180"/>
      <c r="G909" s="181"/>
      <c r="H909" s="179" t="s">
        <v>5</v>
      </c>
      <c r="I909" s="180"/>
      <c r="J909" s="180"/>
      <c r="K909" s="180"/>
      <c r="L909" s="180"/>
      <c r="M909" s="181"/>
    </row>
    <row r="910" spans="1:13" ht="15" customHeight="1" thickTop="1" thickBot="1">
      <c r="A910" s="5" t="s">
        <v>6</v>
      </c>
      <c r="B910" s="6" t="s">
        <v>7</v>
      </c>
      <c r="C910" s="6" t="s">
        <v>8</v>
      </c>
      <c r="D910" s="6" t="s">
        <v>9</v>
      </c>
      <c r="E910" s="6" t="s">
        <v>10</v>
      </c>
      <c r="F910" s="6" t="s">
        <v>11</v>
      </c>
      <c r="G910" s="7" t="s">
        <v>12</v>
      </c>
      <c r="H910" s="8" t="s">
        <v>7</v>
      </c>
      <c r="I910" s="8" t="s">
        <v>8</v>
      </c>
      <c r="J910" s="8" t="s">
        <v>9</v>
      </c>
      <c r="K910" s="8" t="s">
        <v>10</v>
      </c>
      <c r="L910" s="8" t="s">
        <v>11</v>
      </c>
      <c r="M910" s="9" t="s">
        <v>12</v>
      </c>
    </row>
    <row r="911" spans="1:13" ht="15" customHeight="1" thickTop="1" thickBot="1">
      <c r="A911" s="10" t="s">
        <v>13</v>
      </c>
      <c r="B911" s="11"/>
      <c r="C911" s="11"/>
      <c r="D911" s="11"/>
      <c r="E911" s="11"/>
      <c r="F911" s="11">
        <v>19</v>
      </c>
      <c r="G911" s="12">
        <f>SUM(B911:F911)</f>
        <v>19</v>
      </c>
      <c r="H911" s="13">
        <f>IFERROR(B911/$G$911,0)</f>
        <v>0</v>
      </c>
      <c r="I911" s="13">
        <f t="shared" ref="I911:L913" si="145">IFERROR(C911/$G$911,0)</f>
        <v>0</v>
      </c>
      <c r="J911" s="13">
        <f t="shared" si="145"/>
        <v>0</v>
      </c>
      <c r="K911" s="13">
        <f t="shared" si="145"/>
        <v>0</v>
      </c>
      <c r="L911" s="13">
        <f>IFERROR(F911/$G$911,0)</f>
        <v>1</v>
      </c>
      <c r="M911" s="14" t="s">
        <v>14</v>
      </c>
    </row>
    <row r="912" spans="1:13" ht="15" customHeight="1" thickTop="1" thickBot="1">
      <c r="A912" s="10" t="s">
        <v>15</v>
      </c>
      <c r="B912" s="11"/>
      <c r="C912" s="11"/>
      <c r="D912" s="11"/>
      <c r="E912" s="11"/>
      <c r="F912" s="11">
        <v>19</v>
      </c>
      <c r="G912" s="12">
        <f>SUM(B912:F912)</f>
        <v>19</v>
      </c>
      <c r="H912" s="13">
        <f>IFERROR(B912/$G$911,0)</f>
        <v>0</v>
      </c>
      <c r="I912" s="13">
        <f t="shared" si="145"/>
        <v>0</v>
      </c>
      <c r="J912" s="13">
        <f t="shared" si="145"/>
        <v>0</v>
      </c>
      <c r="K912" s="13">
        <f t="shared" si="145"/>
        <v>0</v>
      </c>
      <c r="L912" s="13">
        <f t="shared" si="145"/>
        <v>1</v>
      </c>
      <c r="M912" s="15" t="s">
        <v>14</v>
      </c>
    </row>
    <row r="913" spans="1:13" ht="15" customHeight="1" thickTop="1" thickBot="1">
      <c r="A913" s="10" t="s">
        <v>16</v>
      </c>
      <c r="B913" s="11"/>
      <c r="C913" s="11"/>
      <c r="D913" s="11"/>
      <c r="E913" s="11"/>
      <c r="F913" s="11">
        <v>19</v>
      </c>
      <c r="G913" s="12">
        <f>SUM(B913:F913)</f>
        <v>19</v>
      </c>
      <c r="H913" s="13">
        <f>IFERROR(B913/$G$911,0)</f>
        <v>0</v>
      </c>
      <c r="I913" s="13">
        <f t="shared" si="145"/>
        <v>0</v>
      </c>
      <c r="J913" s="13">
        <f t="shared" si="145"/>
        <v>0</v>
      </c>
      <c r="K913" s="13">
        <f t="shared" si="145"/>
        <v>0</v>
      </c>
      <c r="L913" s="13">
        <f t="shared" si="145"/>
        <v>1</v>
      </c>
      <c r="M913" s="15" t="s">
        <v>14</v>
      </c>
    </row>
    <row r="914" spans="1:13" ht="15" customHeight="1" thickTop="1" thickBot="1">
      <c r="A914" s="16" t="s">
        <v>17</v>
      </c>
      <c r="B914" s="17">
        <f>IFERROR(AVERAGE(B911:B913),0)</f>
        <v>0</v>
      </c>
      <c r="C914" s="17">
        <f>IFERROR(AVERAGE(C911:C913),0)</f>
        <v>0</v>
      </c>
      <c r="D914" s="17">
        <f>IFERROR(AVERAGE(D911:D913),0)</f>
        <v>0</v>
      </c>
      <c r="E914" s="17">
        <f>IFERROR(AVERAGE(E911:E913),0)</f>
        <v>0</v>
      </c>
      <c r="F914" s="17">
        <f>IFERROR(AVERAGE(F911:F913),0)</f>
        <v>19</v>
      </c>
      <c r="G914" s="17">
        <f>SUM(AVERAGE(G911:G913))</f>
        <v>19</v>
      </c>
      <c r="H914" s="18">
        <f>AVERAGE(H911:H913)*0.2</f>
        <v>0</v>
      </c>
      <c r="I914" s="18">
        <f>AVERAGE(I911:I913)*0.4</f>
        <v>0</v>
      </c>
      <c r="J914" s="18">
        <f>AVERAGE(J911:J913)*0.6</f>
        <v>0</v>
      </c>
      <c r="K914" s="18">
        <f>AVERAGE(K911:K913)*0.8</f>
        <v>0</v>
      </c>
      <c r="L914" s="18">
        <f>AVERAGE(L911:L913)*1</f>
        <v>1</v>
      </c>
      <c r="M914" s="19">
        <f>SUM(H914:L914)</f>
        <v>1</v>
      </c>
    </row>
    <row r="915" spans="1:13" ht="15" customHeight="1" thickTop="1" thickBot="1">
      <c r="A915" s="20" t="s">
        <v>18</v>
      </c>
      <c r="B915" s="6" t="s">
        <v>7</v>
      </c>
      <c r="C915" s="6" t="s">
        <v>8</v>
      </c>
      <c r="D915" s="6" t="s">
        <v>9</v>
      </c>
      <c r="E915" s="6" t="s">
        <v>10</v>
      </c>
      <c r="F915" s="6" t="s">
        <v>11</v>
      </c>
      <c r="G915" s="7" t="s">
        <v>12</v>
      </c>
      <c r="H915" s="8" t="s">
        <v>7</v>
      </c>
      <c r="I915" s="8" t="s">
        <v>8</v>
      </c>
      <c r="J915" s="8" t="s">
        <v>9</v>
      </c>
      <c r="K915" s="8" t="s">
        <v>10</v>
      </c>
      <c r="L915" s="21" t="s">
        <v>11</v>
      </c>
      <c r="M915" s="7" t="s">
        <v>12</v>
      </c>
    </row>
    <row r="916" spans="1:13" ht="15" customHeight="1" thickTop="1" thickBot="1">
      <c r="A916" s="10" t="s">
        <v>19</v>
      </c>
      <c r="B916" s="11"/>
      <c r="C916" s="11"/>
      <c r="D916" s="11"/>
      <c r="E916" s="11"/>
      <c r="F916" s="11">
        <v>19</v>
      </c>
      <c r="G916" s="12">
        <f>SUM(B916:F916)</f>
        <v>19</v>
      </c>
      <c r="H916" s="13">
        <f t="shared" ref="H916:L920" si="146">IFERROR(B916/$G$916,0)</f>
        <v>0</v>
      </c>
      <c r="I916" s="13">
        <f t="shared" si="146"/>
        <v>0</v>
      </c>
      <c r="J916" s="13">
        <f t="shared" si="146"/>
        <v>0</v>
      </c>
      <c r="K916" s="13">
        <f t="shared" si="146"/>
        <v>0</v>
      </c>
      <c r="L916" s="13">
        <f t="shared" si="146"/>
        <v>1</v>
      </c>
      <c r="M916" s="15" t="s">
        <v>14</v>
      </c>
    </row>
    <row r="917" spans="1:13" ht="15" customHeight="1" thickTop="1" thickBot="1">
      <c r="A917" s="10" t="s">
        <v>20</v>
      </c>
      <c r="B917" s="11"/>
      <c r="C917" s="11"/>
      <c r="D917" s="11"/>
      <c r="E917" s="11"/>
      <c r="F917" s="11">
        <v>19</v>
      </c>
      <c r="G917" s="12">
        <f>SUM(B917:F917)</f>
        <v>19</v>
      </c>
      <c r="H917" s="13">
        <f t="shared" si="146"/>
        <v>0</v>
      </c>
      <c r="I917" s="13">
        <f t="shared" si="146"/>
        <v>0</v>
      </c>
      <c r="J917" s="13">
        <f t="shared" si="146"/>
        <v>0</v>
      </c>
      <c r="K917" s="13">
        <f t="shared" si="146"/>
        <v>0</v>
      </c>
      <c r="L917" s="13">
        <f t="shared" si="146"/>
        <v>1</v>
      </c>
      <c r="M917" s="15" t="s">
        <v>14</v>
      </c>
    </row>
    <row r="918" spans="1:13" ht="15" customHeight="1" thickTop="1" thickBot="1">
      <c r="A918" s="10" t="s">
        <v>21</v>
      </c>
      <c r="B918" s="11"/>
      <c r="C918" s="11"/>
      <c r="D918" s="11"/>
      <c r="E918" s="11"/>
      <c r="F918" s="11">
        <v>19</v>
      </c>
      <c r="G918" s="12">
        <f>SUM(B918:F918)</f>
        <v>19</v>
      </c>
      <c r="H918" s="13">
        <f t="shared" si="146"/>
        <v>0</v>
      </c>
      <c r="I918" s="13">
        <f t="shared" si="146"/>
        <v>0</v>
      </c>
      <c r="J918" s="13">
        <f t="shared" si="146"/>
        <v>0</v>
      </c>
      <c r="K918" s="13">
        <f t="shared" si="146"/>
        <v>0</v>
      </c>
      <c r="L918" s="13">
        <f t="shared" si="146"/>
        <v>1</v>
      </c>
      <c r="M918" s="15" t="s">
        <v>14</v>
      </c>
    </row>
    <row r="919" spans="1:13" ht="15" customHeight="1" thickTop="1" thickBot="1">
      <c r="A919" s="10" t="s">
        <v>22</v>
      </c>
      <c r="B919" s="11"/>
      <c r="C919" s="11"/>
      <c r="D919" s="11"/>
      <c r="E919" s="11"/>
      <c r="F919" s="11">
        <v>19</v>
      </c>
      <c r="G919" s="12">
        <f>SUM(B919:F919)</f>
        <v>19</v>
      </c>
      <c r="H919" s="13">
        <f t="shared" si="146"/>
        <v>0</v>
      </c>
      <c r="I919" s="13">
        <f t="shared" si="146"/>
        <v>0</v>
      </c>
      <c r="J919" s="13">
        <f t="shared" si="146"/>
        <v>0</v>
      </c>
      <c r="K919" s="13">
        <f t="shared" si="146"/>
        <v>0</v>
      </c>
      <c r="L919" s="13">
        <f t="shared" si="146"/>
        <v>1</v>
      </c>
      <c r="M919" s="15" t="s">
        <v>14</v>
      </c>
    </row>
    <row r="920" spans="1:13" ht="15" customHeight="1" thickTop="1" thickBot="1">
      <c r="A920" s="10" t="s">
        <v>23</v>
      </c>
      <c r="B920" s="11"/>
      <c r="C920" s="11"/>
      <c r="D920" s="11"/>
      <c r="E920" s="11"/>
      <c r="F920" s="11">
        <v>19</v>
      </c>
      <c r="G920" s="12">
        <f>SUM(B920:F920)</f>
        <v>19</v>
      </c>
      <c r="H920" s="13">
        <f t="shared" si="146"/>
        <v>0</v>
      </c>
      <c r="I920" s="13">
        <f t="shared" si="146"/>
        <v>0</v>
      </c>
      <c r="J920" s="13">
        <f t="shared" si="146"/>
        <v>0</v>
      </c>
      <c r="K920" s="13">
        <f t="shared" si="146"/>
        <v>0</v>
      </c>
      <c r="L920" s="13">
        <f t="shared" si="146"/>
        <v>1</v>
      </c>
      <c r="M920" s="15"/>
    </row>
    <row r="921" spans="1:13" ht="15" customHeight="1" thickTop="1" thickBot="1">
      <c r="A921" s="16" t="s">
        <v>24</v>
      </c>
      <c r="B921" s="17">
        <f>IFERROR(AVERAGE(B916:B920),0)</f>
        <v>0</v>
      </c>
      <c r="C921" s="17">
        <f>IFERROR(AVERAGE(C916:C920),0)</f>
        <v>0</v>
      </c>
      <c r="D921" s="17">
        <f>IFERROR(AVERAGE(D916:D920),0)</f>
        <v>0</v>
      </c>
      <c r="E921" s="17">
        <f>IFERROR(AVERAGE(E916:E920),0)</f>
        <v>0</v>
      </c>
      <c r="F921" s="17">
        <f>IFERROR(AVERAGE(F916:F920),0)</f>
        <v>19</v>
      </c>
      <c r="G921" s="17">
        <f>SUM(AVERAGE(G916:G920))</f>
        <v>19</v>
      </c>
      <c r="H921" s="19">
        <f>AVERAGE(H916:H920)*0.2</f>
        <v>0</v>
      </c>
      <c r="I921" s="19">
        <f>AVERAGE(I916:I920)*0.4</f>
        <v>0</v>
      </c>
      <c r="J921" s="19">
        <f>AVERAGE(J916:J920)*0.6</f>
        <v>0</v>
      </c>
      <c r="K921" s="19">
        <f>AVERAGE(K916:K920)*0.8</f>
        <v>0</v>
      </c>
      <c r="L921" s="22">
        <f>AVERAGE(L916:L920)*1</f>
        <v>1</v>
      </c>
      <c r="M921" s="19">
        <f>SUM(H921:L921)</f>
        <v>1</v>
      </c>
    </row>
    <row r="922" spans="1:13" ht="15" customHeight="1" thickTop="1" thickBot="1">
      <c r="A922" s="20" t="s">
        <v>25</v>
      </c>
      <c r="B922" s="6" t="s">
        <v>7</v>
      </c>
      <c r="C922" s="6" t="s">
        <v>8</v>
      </c>
      <c r="D922" s="6" t="s">
        <v>9</v>
      </c>
      <c r="E922" s="6" t="s">
        <v>10</v>
      </c>
      <c r="F922" s="6" t="s">
        <v>11</v>
      </c>
      <c r="G922" s="7" t="s">
        <v>12</v>
      </c>
      <c r="H922" s="8" t="s">
        <v>7</v>
      </c>
      <c r="I922" s="8" t="s">
        <v>8</v>
      </c>
      <c r="J922" s="8" t="s">
        <v>9</v>
      </c>
      <c r="K922" s="8" t="s">
        <v>10</v>
      </c>
      <c r="L922" s="21" t="s">
        <v>11</v>
      </c>
      <c r="M922" s="7" t="s">
        <v>12</v>
      </c>
    </row>
    <row r="923" spans="1:13" ht="15" customHeight="1" thickTop="1" thickBot="1">
      <c r="A923" s="10" t="s">
        <v>26</v>
      </c>
      <c r="B923" s="11"/>
      <c r="C923" s="11"/>
      <c r="D923" s="11"/>
      <c r="E923" s="11"/>
      <c r="F923" s="11">
        <v>19</v>
      </c>
      <c r="G923" s="12">
        <f>SUM(B923:F923)</f>
        <v>19</v>
      </c>
      <c r="H923" s="13">
        <f>IFERROR(B923/$G$923,0)</f>
        <v>0</v>
      </c>
      <c r="I923" s="13">
        <f t="shared" ref="I923:L925" si="147">IFERROR(C923/$G$923,0)</f>
        <v>0</v>
      </c>
      <c r="J923" s="13">
        <f t="shared" si="147"/>
        <v>0</v>
      </c>
      <c r="K923" s="13">
        <f t="shared" si="147"/>
        <v>0</v>
      </c>
      <c r="L923" s="13">
        <f t="shared" si="147"/>
        <v>1</v>
      </c>
      <c r="M923" s="15" t="s">
        <v>14</v>
      </c>
    </row>
    <row r="924" spans="1:13" ht="15" customHeight="1" thickTop="1" thickBot="1">
      <c r="A924" s="10" t="s">
        <v>27</v>
      </c>
      <c r="B924" s="11"/>
      <c r="C924" s="11"/>
      <c r="D924" s="11"/>
      <c r="E924" s="11"/>
      <c r="F924" s="11">
        <v>19</v>
      </c>
      <c r="G924" s="12">
        <f>SUM(B924:F924)</f>
        <v>19</v>
      </c>
      <c r="H924" s="13">
        <f>IFERROR(B924/$G$923,0)</f>
        <v>0</v>
      </c>
      <c r="I924" s="13">
        <f t="shared" si="147"/>
        <v>0</v>
      </c>
      <c r="J924" s="13">
        <f t="shared" si="147"/>
        <v>0</v>
      </c>
      <c r="K924" s="13">
        <f t="shared" si="147"/>
        <v>0</v>
      </c>
      <c r="L924" s="13">
        <f t="shared" si="147"/>
        <v>1</v>
      </c>
      <c r="M924" s="15" t="s">
        <v>14</v>
      </c>
    </row>
    <row r="925" spans="1:13" ht="15" customHeight="1" thickTop="1" thickBot="1">
      <c r="A925" s="10" t="s">
        <v>28</v>
      </c>
      <c r="B925" s="11"/>
      <c r="C925" s="11"/>
      <c r="D925" s="11"/>
      <c r="E925" s="11"/>
      <c r="F925" s="11">
        <v>19</v>
      </c>
      <c r="G925" s="12">
        <f>SUM(B925:F925)</f>
        <v>19</v>
      </c>
      <c r="H925" s="13">
        <f>IFERROR(B925/$G$923,0)</f>
        <v>0</v>
      </c>
      <c r="I925" s="13">
        <f t="shared" si="147"/>
        <v>0</v>
      </c>
      <c r="J925" s="13">
        <f t="shared" si="147"/>
        <v>0</v>
      </c>
      <c r="K925" s="13">
        <f t="shared" si="147"/>
        <v>0</v>
      </c>
      <c r="L925" s="13">
        <f t="shared" si="147"/>
        <v>1</v>
      </c>
      <c r="M925" s="15" t="s">
        <v>14</v>
      </c>
    </row>
    <row r="926" spans="1:13" ht="15" customHeight="1" thickTop="1" thickBot="1">
      <c r="A926" s="16" t="s">
        <v>24</v>
      </c>
      <c r="B926" s="17">
        <f>IFERROR(AVERAGE(B923:B925),0)</f>
        <v>0</v>
      </c>
      <c r="C926" s="17">
        <f>IFERROR(AVERAGE(C923:C925),0)</f>
        <v>0</v>
      </c>
      <c r="D926" s="23">
        <f>IFERROR(AVERAGE(D923:D925),0)</f>
        <v>0</v>
      </c>
      <c r="E926" s="23">
        <f>IFERROR(AVERAGE(E923:E925),0)</f>
        <v>0</v>
      </c>
      <c r="F926" s="23">
        <f>IFERROR(AVERAGE(F923:F925),0)</f>
        <v>19</v>
      </c>
      <c r="G926" s="23">
        <f>SUM(AVERAGE(G923:G925))</f>
        <v>19</v>
      </c>
      <c r="H926" s="19">
        <f>AVERAGE(H923:H925)*0.2</f>
        <v>0</v>
      </c>
      <c r="I926" s="19">
        <f>AVERAGE(I923:I925)*0.4</f>
        <v>0</v>
      </c>
      <c r="J926" s="19">
        <f>AVERAGE(J923:J925)*0.6</f>
        <v>0</v>
      </c>
      <c r="K926" s="19">
        <f>AVERAGE(K923:K925)*0.8</f>
        <v>0</v>
      </c>
      <c r="L926" s="22">
        <f>AVERAGE(L923:L925)*1</f>
        <v>1</v>
      </c>
      <c r="M926" s="24">
        <f>SUM(H926:L926)</f>
        <v>1</v>
      </c>
    </row>
    <row r="927" spans="1:13" ht="15" customHeight="1" thickTop="1" thickBot="1">
      <c r="A927" s="5" t="s">
        <v>29</v>
      </c>
      <c r="B927" s="6" t="s">
        <v>7</v>
      </c>
      <c r="C927" s="6" t="s">
        <v>8</v>
      </c>
      <c r="D927" s="6" t="s">
        <v>9</v>
      </c>
      <c r="E927" s="6" t="s">
        <v>10</v>
      </c>
      <c r="F927" s="6" t="s">
        <v>11</v>
      </c>
      <c r="G927" s="7" t="s">
        <v>12</v>
      </c>
      <c r="H927" s="8" t="s">
        <v>7</v>
      </c>
      <c r="I927" s="8" t="s">
        <v>8</v>
      </c>
      <c r="J927" s="8" t="s">
        <v>9</v>
      </c>
      <c r="K927" s="8" t="s">
        <v>10</v>
      </c>
      <c r="L927" s="21" t="s">
        <v>11</v>
      </c>
      <c r="M927" s="7" t="s">
        <v>12</v>
      </c>
    </row>
    <row r="928" spans="1:13" ht="15" customHeight="1" thickTop="1" thickBot="1">
      <c r="A928" s="25" t="s">
        <v>30</v>
      </c>
      <c r="B928" s="26"/>
      <c r="C928" s="26"/>
      <c r="D928" s="26"/>
      <c r="E928" s="11"/>
      <c r="F928" s="11">
        <v>19</v>
      </c>
      <c r="G928" s="27">
        <f t="shared" ref="G928:G933" si="148">SUM(B928:F928)</f>
        <v>19</v>
      </c>
      <c r="H928" s="28">
        <f>IFERROR(B928/$G$928,0)</f>
        <v>0</v>
      </c>
      <c r="I928" s="28">
        <f t="shared" ref="I928:L931" si="149">IFERROR(C928/$G$928,0)</f>
        <v>0</v>
      </c>
      <c r="J928" s="28">
        <f t="shared" si="149"/>
        <v>0</v>
      </c>
      <c r="K928" s="28">
        <f t="shared" si="149"/>
        <v>0</v>
      </c>
      <c r="L928" s="28">
        <f t="shared" si="149"/>
        <v>1</v>
      </c>
      <c r="M928" s="15" t="s">
        <v>14</v>
      </c>
    </row>
    <row r="929" spans="1:13" ht="15" customHeight="1" thickTop="1" thickBot="1">
      <c r="A929" s="25" t="s">
        <v>31</v>
      </c>
      <c r="B929" s="26"/>
      <c r="C929" s="26"/>
      <c r="D929" s="26"/>
      <c r="E929" s="11"/>
      <c r="F929" s="11">
        <v>19</v>
      </c>
      <c r="G929" s="27">
        <f t="shared" si="148"/>
        <v>19</v>
      </c>
      <c r="H929" s="28">
        <f>IFERROR(B929/$G$928,0)</f>
        <v>0</v>
      </c>
      <c r="I929" s="28">
        <f t="shared" si="149"/>
        <v>0</v>
      </c>
      <c r="J929" s="28">
        <f t="shared" si="149"/>
        <v>0</v>
      </c>
      <c r="K929" s="28">
        <f t="shared" si="149"/>
        <v>0</v>
      </c>
      <c r="L929" s="28">
        <f t="shared" si="149"/>
        <v>1</v>
      </c>
      <c r="M929" s="15" t="s">
        <v>14</v>
      </c>
    </row>
    <row r="930" spans="1:13" ht="15" customHeight="1" thickTop="1" thickBot="1">
      <c r="A930" s="25" t="s">
        <v>32</v>
      </c>
      <c r="B930" s="26"/>
      <c r="C930" s="26"/>
      <c r="D930" s="26"/>
      <c r="E930" s="11"/>
      <c r="F930" s="11">
        <v>19</v>
      </c>
      <c r="G930" s="27">
        <f t="shared" si="148"/>
        <v>19</v>
      </c>
      <c r="H930" s="28">
        <f>IFERROR(B930/$G$928,0)</f>
        <v>0</v>
      </c>
      <c r="I930" s="28">
        <f t="shared" si="149"/>
        <v>0</v>
      </c>
      <c r="J930" s="28">
        <f t="shared" si="149"/>
        <v>0</v>
      </c>
      <c r="K930" s="28">
        <f t="shared" si="149"/>
        <v>0</v>
      </c>
      <c r="L930" s="28">
        <f t="shared" si="149"/>
        <v>1</v>
      </c>
      <c r="M930" s="15" t="s">
        <v>14</v>
      </c>
    </row>
    <row r="931" spans="1:13" ht="15" customHeight="1" thickTop="1" thickBot="1">
      <c r="A931" s="25" t="s">
        <v>33</v>
      </c>
      <c r="B931" s="26"/>
      <c r="C931" s="26"/>
      <c r="D931" s="26"/>
      <c r="E931" s="11"/>
      <c r="F931" s="11">
        <v>19</v>
      </c>
      <c r="G931" s="27">
        <f t="shared" si="148"/>
        <v>19</v>
      </c>
      <c r="H931" s="28">
        <f>IFERROR(B931/$G$928,0)</f>
        <v>0</v>
      </c>
      <c r="I931" s="28">
        <f t="shared" si="149"/>
        <v>0</v>
      </c>
      <c r="J931" s="28">
        <f t="shared" si="149"/>
        <v>0</v>
      </c>
      <c r="K931" s="28">
        <f t="shared" si="149"/>
        <v>0</v>
      </c>
      <c r="L931" s="28">
        <f t="shared" si="149"/>
        <v>1</v>
      </c>
      <c r="M931" s="15" t="s">
        <v>14</v>
      </c>
    </row>
    <row r="932" spans="1:13" ht="15" customHeight="1" thickTop="1" thickBot="1">
      <c r="A932" s="29" t="s">
        <v>24</v>
      </c>
      <c r="B932" s="30">
        <f>IFERROR(AVERAGE(B928:B931),0)</f>
        <v>0</v>
      </c>
      <c r="C932" s="30">
        <f>IFERROR(AVERAGE(C928:C931),0)</f>
        <v>0</v>
      </c>
      <c r="D932" s="30">
        <f>IFERROR(AVERAGE(D928:D931),0)</f>
        <v>0</v>
      </c>
      <c r="E932" s="30">
        <f>IFERROR(AVERAGE(E928:E931),0)</f>
        <v>0</v>
      </c>
      <c r="F932" s="30">
        <f>IFERROR(AVERAGE(F928:F931),0)</f>
        <v>19</v>
      </c>
      <c r="G932" s="30">
        <f>SUM(AVERAGE(G928:G931))</f>
        <v>19</v>
      </c>
      <c r="H932" s="24">
        <f>AVERAGE(H928:H931)*0.2</f>
        <v>0</v>
      </c>
      <c r="I932" s="24">
        <f>AVERAGE(I928:I931)*0.4</f>
        <v>0</v>
      </c>
      <c r="J932" s="24">
        <f>AVERAGE(J928:J931)*0.6</f>
        <v>0</v>
      </c>
      <c r="K932" s="24">
        <f>AVERAGE(K928:K931)*0.8</f>
        <v>0</v>
      </c>
      <c r="L932" s="31">
        <f>AVERAGE(L928:L931)*1</f>
        <v>1</v>
      </c>
      <c r="M932" s="24">
        <f>SUM(H932:L932)</f>
        <v>1</v>
      </c>
    </row>
    <row r="933" spans="1:13" ht="15" customHeight="1" thickTop="1" thickBot="1">
      <c r="A933" s="32" t="s">
        <v>34</v>
      </c>
      <c r="B933" s="33"/>
      <c r="C933" s="33"/>
      <c r="D933" s="33"/>
      <c r="E933" s="33"/>
      <c r="F933" s="33"/>
      <c r="G933" s="34">
        <f t="shared" si="148"/>
        <v>0</v>
      </c>
      <c r="H933" s="35">
        <f>IFERROR(B933/$G$933,0)</f>
        <v>0</v>
      </c>
      <c r="I933" s="35">
        <f>IFERROR(C933/$G$933,0)</f>
        <v>0</v>
      </c>
      <c r="J933" s="35">
        <f>IFERROR(D933/$G$933,0)</f>
        <v>0</v>
      </c>
      <c r="K933" s="35">
        <f>IFERROR(E933/$G$933,0)</f>
        <v>0</v>
      </c>
      <c r="L933" s="35">
        <f>IFERROR(F933/$G$933,0)</f>
        <v>0</v>
      </c>
      <c r="M933" s="15" t="s">
        <v>14</v>
      </c>
    </row>
    <row r="934" spans="1:13" ht="15" customHeight="1" thickTop="1" thickBot="1">
      <c r="A934" s="182" t="s">
        <v>35</v>
      </c>
      <c r="B934" s="183"/>
      <c r="C934" s="183"/>
      <c r="D934" s="183"/>
      <c r="E934" s="183"/>
      <c r="F934" s="184"/>
      <c r="G934" s="36">
        <v>19</v>
      </c>
      <c r="H934" s="24" t="s">
        <v>14</v>
      </c>
      <c r="I934" s="24" t="s">
        <v>14</v>
      </c>
      <c r="J934" s="24" t="s">
        <v>14</v>
      </c>
      <c r="K934" s="24" t="s">
        <v>14</v>
      </c>
      <c r="L934" s="24" t="s">
        <v>14</v>
      </c>
      <c r="M934" s="24">
        <f>(M914+M921+M926+M932)/4</f>
        <v>1</v>
      </c>
    </row>
    <row r="935" spans="1:13" ht="15" customHeight="1" thickTop="1"/>
    <row r="936" spans="1:13" ht="15" customHeight="1" thickBot="1"/>
    <row r="937" spans="1:13" ht="15" customHeight="1" thickTop="1" thickBot="1">
      <c r="A937" s="2" t="s">
        <v>0</v>
      </c>
      <c r="B937" s="185" t="s">
        <v>60</v>
      </c>
      <c r="C937" s="186"/>
      <c r="D937" s="186"/>
      <c r="E937" s="186"/>
      <c r="F937" s="186"/>
      <c r="G937" s="187"/>
      <c r="H937" s="188"/>
      <c r="I937" s="189"/>
      <c r="J937" s="190"/>
      <c r="K937" s="3" t="s">
        <v>2</v>
      </c>
      <c r="L937" s="191">
        <v>45129</v>
      </c>
      <c r="M937" s="192"/>
    </row>
    <row r="938" spans="1:13" ht="15" customHeight="1">
      <c r="A938" s="173" t="s">
        <v>3</v>
      </c>
      <c r="B938" s="174"/>
      <c r="C938" s="174"/>
      <c r="D938" s="174"/>
      <c r="E938" s="174"/>
      <c r="F938" s="174"/>
      <c r="G938" s="175"/>
      <c r="H938" s="173"/>
      <c r="I938" s="174"/>
      <c r="J938" s="174"/>
      <c r="K938" s="174"/>
      <c r="L938" s="174"/>
      <c r="M938" s="175"/>
    </row>
    <row r="939" spans="1:13" ht="15" customHeight="1" thickBot="1">
      <c r="A939" s="176"/>
      <c r="B939" s="177"/>
      <c r="C939" s="177"/>
      <c r="D939" s="177"/>
      <c r="E939" s="177"/>
      <c r="F939" s="177"/>
      <c r="G939" s="178"/>
      <c r="H939" s="176"/>
      <c r="I939" s="177"/>
      <c r="J939" s="177"/>
      <c r="K939" s="177"/>
      <c r="L939" s="177"/>
      <c r="M939" s="178"/>
    </row>
    <row r="940" spans="1:13" ht="15" customHeight="1" thickBot="1">
      <c r="A940" s="4" t="s">
        <v>4</v>
      </c>
      <c r="B940" s="179" t="s">
        <v>5</v>
      </c>
      <c r="C940" s="180"/>
      <c r="D940" s="180"/>
      <c r="E940" s="180"/>
      <c r="F940" s="180"/>
      <c r="G940" s="181"/>
      <c r="H940" s="179" t="s">
        <v>5</v>
      </c>
      <c r="I940" s="180"/>
      <c r="J940" s="180"/>
      <c r="K940" s="180"/>
      <c r="L940" s="180"/>
      <c r="M940" s="181"/>
    </row>
    <row r="941" spans="1:13" ht="15" customHeight="1" thickTop="1" thickBot="1">
      <c r="A941" s="5" t="s">
        <v>6</v>
      </c>
      <c r="B941" s="6" t="s">
        <v>7</v>
      </c>
      <c r="C941" s="6" t="s">
        <v>8</v>
      </c>
      <c r="D941" s="6" t="s">
        <v>9</v>
      </c>
      <c r="E941" s="6" t="s">
        <v>10</v>
      </c>
      <c r="F941" s="6" t="s">
        <v>11</v>
      </c>
      <c r="G941" s="7" t="s">
        <v>12</v>
      </c>
      <c r="H941" s="8" t="s">
        <v>7</v>
      </c>
      <c r="I941" s="8" t="s">
        <v>8</v>
      </c>
      <c r="J941" s="8" t="s">
        <v>9</v>
      </c>
      <c r="K941" s="8" t="s">
        <v>10</v>
      </c>
      <c r="L941" s="8" t="s">
        <v>11</v>
      </c>
      <c r="M941" s="9" t="s">
        <v>12</v>
      </c>
    </row>
    <row r="942" spans="1:13" ht="15" customHeight="1" thickTop="1" thickBot="1">
      <c r="A942" s="10" t="s">
        <v>13</v>
      </c>
      <c r="B942" s="11"/>
      <c r="C942" s="11"/>
      <c r="D942" s="11"/>
      <c r="E942" s="11"/>
      <c r="F942" s="11">
        <v>19</v>
      </c>
      <c r="G942" s="12">
        <f>SUM(B942:F942)</f>
        <v>19</v>
      </c>
      <c r="H942" s="13">
        <f>IFERROR(B942/$G$942,0)</f>
        <v>0</v>
      </c>
      <c r="I942" s="13">
        <f t="shared" ref="I942:L944" si="150">IFERROR(C942/$G$942,0)</f>
        <v>0</v>
      </c>
      <c r="J942" s="13">
        <f t="shared" si="150"/>
        <v>0</v>
      </c>
      <c r="K942" s="13">
        <f t="shared" si="150"/>
        <v>0</v>
      </c>
      <c r="L942" s="13">
        <f>IFERROR(F942/$G$942,0)</f>
        <v>1</v>
      </c>
      <c r="M942" s="14" t="s">
        <v>14</v>
      </c>
    </row>
    <row r="943" spans="1:13" ht="15" customHeight="1" thickTop="1" thickBot="1">
      <c r="A943" s="10" t="s">
        <v>15</v>
      </c>
      <c r="B943" s="11"/>
      <c r="C943" s="11"/>
      <c r="D943" s="11"/>
      <c r="E943" s="11"/>
      <c r="F943" s="11">
        <v>19</v>
      </c>
      <c r="G943" s="12">
        <f>SUM(B943:F943)</f>
        <v>19</v>
      </c>
      <c r="H943" s="13">
        <f>IFERROR(B943/$G$942,0)</f>
        <v>0</v>
      </c>
      <c r="I943" s="13">
        <f t="shared" si="150"/>
        <v>0</v>
      </c>
      <c r="J943" s="13">
        <f t="shared" si="150"/>
        <v>0</v>
      </c>
      <c r="K943" s="13">
        <f t="shared" si="150"/>
        <v>0</v>
      </c>
      <c r="L943" s="13">
        <f t="shared" si="150"/>
        <v>1</v>
      </c>
      <c r="M943" s="15" t="s">
        <v>14</v>
      </c>
    </row>
    <row r="944" spans="1:13" ht="15" customHeight="1" thickTop="1" thickBot="1">
      <c r="A944" s="10" t="s">
        <v>16</v>
      </c>
      <c r="B944" s="11"/>
      <c r="C944" s="11"/>
      <c r="D944" s="11"/>
      <c r="E944" s="11"/>
      <c r="F944" s="11">
        <v>19</v>
      </c>
      <c r="G944" s="12">
        <f>SUM(B944:F944)</f>
        <v>19</v>
      </c>
      <c r="H944" s="13">
        <f>IFERROR(B944/$G$942,0)</f>
        <v>0</v>
      </c>
      <c r="I944" s="13">
        <f t="shared" si="150"/>
        <v>0</v>
      </c>
      <c r="J944" s="13">
        <f t="shared" si="150"/>
        <v>0</v>
      </c>
      <c r="K944" s="13">
        <f t="shared" si="150"/>
        <v>0</v>
      </c>
      <c r="L944" s="13">
        <f t="shared" si="150"/>
        <v>1</v>
      </c>
      <c r="M944" s="15" t="s">
        <v>14</v>
      </c>
    </row>
    <row r="945" spans="1:13" ht="15" customHeight="1" thickTop="1" thickBot="1">
      <c r="A945" s="16" t="s">
        <v>17</v>
      </c>
      <c r="B945" s="17">
        <f>IFERROR(AVERAGE(B942:B944),0)</f>
        <v>0</v>
      </c>
      <c r="C945" s="17">
        <f>IFERROR(AVERAGE(C942:C944),0)</f>
        <v>0</v>
      </c>
      <c r="D945" s="17">
        <f>IFERROR(AVERAGE(D942:D944),0)</f>
        <v>0</v>
      </c>
      <c r="E945" s="17">
        <f>IFERROR(AVERAGE(E942:E944),0)</f>
        <v>0</v>
      </c>
      <c r="F945" s="17">
        <f>IFERROR(AVERAGE(F942:F944),0)</f>
        <v>19</v>
      </c>
      <c r="G945" s="17">
        <f>SUM(AVERAGE(G942:G944))</f>
        <v>19</v>
      </c>
      <c r="H945" s="18">
        <f>AVERAGE(H942:H944)*0.2</f>
        <v>0</v>
      </c>
      <c r="I945" s="18">
        <f>AVERAGE(I942:I944)*0.4</f>
        <v>0</v>
      </c>
      <c r="J945" s="18">
        <f>AVERAGE(J942:J944)*0.6</f>
        <v>0</v>
      </c>
      <c r="K945" s="18">
        <f>AVERAGE(K942:K944)*0.8</f>
        <v>0</v>
      </c>
      <c r="L945" s="18">
        <f>AVERAGE(L942:L944)*1</f>
        <v>1</v>
      </c>
      <c r="M945" s="19">
        <f>SUM(H945:L945)</f>
        <v>1</v>
      </c>
    </row>
    <row r="946" spans="1:13" ht="15" customHeight="1" thickTop="1" thickBot="1">
      <c r="A946" s="20" t="s">
        <v>18</v>
      </c>
      <c r="B946" s="6" t="s">
        <v>7</v>
      </c>
      <c r="C946" s="6" t="s">
        <v>8</v>
      </c>
      <c r="D946" s="6" t="s">
        <v>9</v>
      </c>
      <c r="E946" s="6" t="s">
        <v>10</v>
      </c>
      <c r="F946" s="6" t="s">
        <v>11</v>
      </c>
      <c r="G946" s="7" t="s">
        <v>12</v>
      </c>
      <c r="H946" s="8" t="s">
        <v>7</v>
      </c>
      <c r="I946" s="8" t="s">
        <v>8</v>
      </c>
      <c r="J946" s="8" t="s">
        <v>9</v>
      </c>
      <c r="K946" s="8" t="s">
        <v>10</v>
      </c>
      <c r="L946" s="21" t="s">
        <v>11</v>
      </c>
      <c r="M946" s="7" t="s">
        <v>12</v>
      </c>
    </row>
    <row r="947" spans="1:13" ht="15" customHeight="1" thickTop="1" thickBot="1">
      <c r="A947" s="10" t="s">
        <v>19</v>
      </c>
      <c r="B947" s="11"/>
      <c r="C947" s="11"/>
      <c r="D947" s="11"/>
      <c r="E947" s="11"/>
      <c r="F947" s="11">
        <v>19</v>
      </c>
      <c r="G947" s="12">
        <f>SUM(B947:F947)</f>
        <v>19</v>
      </c>
      <c r="H947" s="13">
        <f t="shared" ref="H947:L951" si="151">IFERROR(B947/$G$947,0)</f>
        <v>0</v>
      </c>
      <c r="I947" s="13">
        <f t="shared" si="151"/>
        <v>0</v>
      </c>
      <c r="J947" s="13">
        <f t="shared" si="151"/>
        <v>0</v>
      </c>
      <c r="K947" s="13">
        <f t="shared" si="151"/>
        <v>0</v>
      </c>
      <c r="L947" s="13">
        <f t="shared" si="151"/>
        <v>1</v>
      </c>
      <c r="M947" s="15" t="s">
        <v>14</v>
      </c>
    </row>
    <row r="948" spans="1:13" ht="15" customHeight="1" thickTop="1" thickBot="1">
      <c r="A948" s="10" t="s">
        <v>20</v>
      </c>
      <c r="B948" s="11"/>
      <c r="C948" s="11"/>
      <c r="D948" s="11"/>
      <c r="E948" s="11"/>
      <c r="F948" s="11">
        <v>19</v>
      </c>
      <c r="G948" s="12">
        <f>SUM(B948:F948)</f>
        <v>19</v>
      </c>
      <c r="H948" s="13">
        <f t="shared" si="151"/>
        <v>0</v>
      </c>
      <c r="I948" s="13">
        <f t="shared" si="151"/>
        <v>0</v>
      </c>
      <c r="J948" s="13">
        <f t="shared" si="151"/>
        <v>0</v>
      </c>
      <c r="K948" s="13">
        <f t="shared" si="151"/>
        <v>0</v>
      </c>
      <c r="L948" s="13">
        <f t="shared" si="151"/>
        <v>1</v>
      </c>
      <c r="M948" s="15" t="s">
        <v>14</v>
      </c>
    </row>
    <row r="949" spans="1:13" ht="15" customHeight="1" thickTop="1" thickBot="1">
      <c r="A949" s="10" t="s">
        <v>21</v>
      </c>
      <c r="B949" s="11"/>
      <c r="C949" s="11"/>
      <c r="D949" s="11"/>
      <c r="E949" s="11"/>
      <c r="F949" s="11">
        <v>19</v>
      </c>
      <c r="G949" s="12">
        <f>SUM(B949:F949)</f>
        <v>19</v>
      </c>
      <c r="H949" s="13">
        <f t="shared" si="151"/>
        <v>0</v>
      </c>
      <c r="I949" s="13">
        <f t="shared" si="151"/>
        <v>0</v>
      </c>
      <c r="J949" s="13">
        <f t="shared" si="151"/>
        <v>0</v>
      </c>
      <c r="K949" s="13">
        <f t="shared" si="151"/>
        <v>0</v>
      </c>
      <c r="L949" s="13">
        <f t="shared" si="151"/>
        <v>1</v>
      </c>
      <c r="M949" s="15" t="s">
        <v>14</v>
      </c>
    </row>
    <row r="950" spans="1:13" ht="15" customHeight="1" thickTop="1" thickBot="1">
      <c r="A950" s="10" t="s">
        <v>22</v>
      </c>
      <c r="B950" s="11"/>
      <c r="C950" s="11"/>
      <c r="D950" s="11"/>
      <c r="E950" s="11"/>
      <c r="F950" s="11">
        <v>19</v>
      </c>
      <c r="G950" s="12">
        <f>SUM(B950:F950)</f>
        <v>19</v>
      </c>
      <c r="H950" s="13">
        <f t="shared" si="151"/>
        <v>0</v>
      </c>
      <c r="I950" s="13">
        <f t="shared" si="151"/>
        <v>0</v>
      </c>
      <c r="J950" s="13">
        <f t="shared" si="151"/>
        <v>0</v>
      </c>
      <c r="K950" s="13">
        <f t="shared" si="151"/>
        <v>0</v>
      </c>
      <c r="L950" s="13">
        <f t="shared" si="151"/>
        <v>1</v>
      </c>
      <c r="M950" s="15" t="s">
        <v>14</v>
      </c>
    </row>
    <row r="951" spans="1:13" ht="15" customHeight="1" thickTop="1" thickBot="1">
      <c r="A951" s="10" t="s">
        <v>23</v>
      </c>
      <c r="B951" s="11"/>
      <c r="C951" s="11"/>
      <c r="D951" s="11"/>
      <c r="E951" s="11"/>
      <c r="F951" s="11">
        <v>19</v>
      </c>
      <c r="G951" s="12">
        <f>SUM(B951:F951)</f>
        <v>19</v>
      </c>
      <c r="H951" s="13">
        <f t="shared" si="151"/>
        <v>0</v>
      </c>
      <c r="I951" s="13">
        <f t="shared" si="151"/>
        <v>0</v>
      </c>
      <c r="J951" s="13">
        <f t="shared" si="151"/>
        <v>0</v>
      </c>
      <c r="K951" s="13">
        <f t="shared" si="151"/>
        <v>0</v>
      </c>
      <c r="L951" s="13">
        <f t="shared" si="151"/>
        <v>1</v>
      </c>
      <c r="M951" s="15"/>
    </row>
    <row r="952" spans="1:13" ht="15" customHeight="1" thickTop="1" thickBot="1">
      <c r="A952" s="16" t="s">
        <v>24</v>
      </c>
      <c r="B952" s="17">
        <f>IFERROR(AVERAGE(B947:B951),0)</f>
        <v>0</v>
      </c>
      <c r="C952" s="17">
        <f>IFERROR(AVERAGE(C947:C951),0)</f>
        <v>0</v>
      </c>
      <c r="D952" s="17">
        <f>IFERROR(AVERAGE(D947:D951),0)</f>
        <v>0</v>
      </c>
      <c r="E952" s="17">
        <f>IFERROR(AVERAGE(E947:E951),0)</f>
        <v>0</v>
      </c>
      <c r="F952" s="17">
        <f>IFERROR(AVERAGE(F947:F951),0)</f>
        <v>19</v>
      </c>
      <c r="G952" s="17">
        <f>SUM(AVERAGE(G947:G951))</f>
        <v>19</v>
      </c>
      <c r="H952" s="19">
        <f>AVERAGE(H947:H951)*0.2</f>
        <v>0</v>
      </c>
      <c r="I952" s="19">
        <f>AVERAGE(I947:I951)*0.4</f>
        <v>0</v>
      </c>
      <c r="J952" s="19">
        <f>AVERAGE(J947:J951)*0.6</f>
        <v>0</v>
      </c>
      <c r="K952" s="19">
        <f>AVERAGE(K947:K951)*0.8</f>
        <v>0</v>
      </c>
      <c r="L952" s="22">
        <f>AVERAGE(L947:L951)*1</f>
        <v>1</v>
      </c>
      <c r="M952" s="19">
        <f>SUM(H952:L952)</f>
        <v>1</v>
      </c>
    </row>
    <row r="953" spans="1:13" ht="15" customHeight="1" thickTop="1" thickBot="1">
      <c r="A953" s="20" t="s">
        <v>25</v>
      </c>
      <c r="B953" s="6" t="s">
        <v>7</v>
      </c>
      <c r="C953" s="6" t="s">
        <v>8</v>
      </c>
      <c r="D953" s="6" t="s">
        <v>9</v>
      </c>
      <c r="E953" s="6" t="s">
        <v>10</v>
      </c>
      <c r="F953" s="6" t="s">
        <v>11</v>
      </c>
      <c r="G953" s="7" t="s">
        <v>12</v>
      </c>
      <c r="H953" s="8" t="s">
        <v>7</v>
      </c>
      <c r="I953" s="8" t="s">
        <v>8</v>
      </c>
      <c r="J953" s="8" t="s">
        <v>9</v>
      </c>
      <c r="K953" s="8" t="s">
        <v>10</v>
      </c>
      <c r="L953" s="21" t="s">
        <v>11</v>
      </c>
      <c r="M953" s="7" t="s">
        <v>12</v>
      </c>
    </row>
    <row r="954" spans="1:13" ht="15" customHeight="1" thickTop="1" thickBot="1">
      <c r="A954" s="10" t="s">
        <v>26</v>
      </c>
      <c r="B954" s="11"/>
      <c r="C954" s="11"/>
      <c r="D954" s="11"/>
      <c r="E954" s="11"/>
      <c r="F954" s="11">
        <v>19</v>
      </c>
      <c r="G954" s="12">
        <f>SUM(B954:F954)</f>
        <v>19</v>
      </c>
      <c r="H954" s="13">
        <f>IFERROR(B954/$G$954,0)</f>
        <v>0</v>
      </c>
      <c r="I954" s="13">
        <f t="shared" ref="I954:L956" si="152">IFERROR(C954/$G$954,0)</f>
        <v>0</v>
      </c>
      <c r="J954" s="13">
        <f t="shared" si="152"/>
        <v>0</v>
      </c>
      <c r="K954" s="13">
        <f t="shared" si="152"/>
        <v>0</v>
      </c>
      <c r="L954" s="13">
        <f t="shared" si="152"/>
        <v>1</v>
      </c>
      <c r="M954" s="15" t="s">
        <v>14</v>
      </c>
    </row>
    <row r="955" spans="1:13" ht="15" customHeight="1" thickTop="1" thickBot="1">
      <c r="A955" s="10" t="s">
        <v>27</v>
      </c>
      <c r="B955" s="11"/>
      <c r="C955" s="11"/>
      <c r="D955" s="11"/>
      <c r="E955" s="11"/>
      <c r="F955" s="11">
        <v>19</v>
      </c>
      <c r="G955" s="12">
        <f>SUM(B955:F955)</f>
        <v>19</v>
      </c>
      <c r="H955" s="13">
        <f>IFERROR(B955/$G$954,0)</f>
        <v>0</v>
      </c>
      <c r="I955" s="13">
        <f t="shared" si="152"/>
        <v>0</v>
      </c>
      <c r="J955" s="13">
        <f t="shared" si="152"/>
        <v>0</v>
      </c>
      <c r="K955" s="13">
        <f t="shared" si="152"/>
        <v>0</v>
      </c>
      <c r="L955" s="13">
        <f t="shared" si="152"/>
        <v>1</v>
      </c>
      <c r="M955" s="15" t="s">
        <v>14</v>
      </c>
    </row>
    <row r="956" spans="1:13" ht="15" customHeight="1" thickTop="1" thickBot="1">
      <c r="A956" s="10" t="s">
        <v>28</v>
      </c>
      <c r="B956" s="11"/>
      <c r="C956" s="11"/>
      <c r="D956" s="11"/>
      <c r="E956" s="11"/>
      <c r="F956" s="11">
        <v>19</v>
      </c>
      <c r="G956" s="12">
        <f>SUM(B956:F956)</f>
        <v>19</v>
      </c>
      <c r="H956" s="13">
        <f>IFERROR(B956/$G$954,0)</f>
        <v>0</v>
      </c>
      <c r="I956" s="13">
        <f t="shared" si="152"/>
        <v>0</v>
      </c>
      <c r="J956" s="13">
        <f t="shared" si="152"/>
        <v>0</v>
      </c>
      <c r="K956" s="13">
        <f t="shared" si="152"/>
        <v>0</v>
      </c>
      <c r="L956" s="13">
        <f t="shared" si="152"/>
        <v>1</v>
      </c>
      <c r="M956" s="15" t="s">
        <v>14</v>
      </c>
    </row>
    <row r="957" spans="1:13" ht="15" customHeight="1" thickTop="1" thickBot="1">
      <c r="A957" s="16" t="s">
        <v>24</v>
      </c>
      <c r="B957" s="17">
        <f>IFERROR(AVERAGE(B954:B956),0)</f>
        <v>0</v>
      </c>
      <c r="C957" s="17">
        <f>IFERROR(AVERAGE(C954:C956),0)</f>
        <v>0</v>
      </c>
      <c r="D957" s="23">
        <f>IFERROR(AVERAGE(D954:D956),0)</f>
        <v>0</v>
      </c>
      <c r="E957" s="23">
        <f>IFERROR(AVERAGE(E954:E956),0)</f>
        <v>0</v>
      </c>
      <c r="F957" s="23">
        <f>IFERROR(AVERAGE(F954:F956),0)</f>
        <v>19</v>
      </c>
      <c r="G957" s="23">
        <f>SUM(AVERAGE(G954:G956))</f>
        <v>19</v>
      </c>
      <c r="H957" s="19">
        <f>AVERAGE(H954:H956)*0.2</f>
        <v>0</v>
      </c>
      <c r="I957" s="19">
        <f>AVERAGE(I954:I956)*0.4</f>
        <v>0</v>
      </c>
      <c r="J957" s="19">
        <f>AVERAGE(J954:J956)*0.6</f>
        <v>0</v>
      </c>
      <c r="K957" s="19">
        <f>AVERAGE(K954:K956)*0.8</f>
        <v>0</v>
      </c>
      <c r="L957" s="22">
        <f>AVERAGE(L954:L956)*1</f>
        <v>1</v>
      </c>
      <c r="M957" s="24">
        <f>SUM(H957:L957)</f>
        <v>1</v>
      </c>
    </row>
    <row r="958" spans="1:13" ht="15" customHeight="1" thickTop="1" thickBot="1">
      <c r="A958" s="5" t="s">
        <v>29</v>
      </c>
      <c r="B958" s="6" t="s">
        <v>7</v>
      </c>
      <c r="C958" s="6" t="s">
        <v>8</v>
      </c>
      <c r="D958" s="6" t="s">
        <v>9</v>
      </c>
      <c r="E958" s="6" t="s">
        <v>10</v>
      </c>
      <c r="F958" s="6" t="s">
        <v>11</v>
      </c>
      <c r="G958" s="7" t="s">
        <v>12</v>
      </c>
      <c r="H958" s="8" t="s">
        <v>7</v>
      </c>
      <c r="I958" s="8" t="s">
        <v>8</v>
      </c>
      <c r="J958" s="8" t="s">
        <v>9</v>
      </c>
      <c r="K958" s="8" t="s">
        <v>10</v>
      </c>
      <c r="L958" s="21" t="s">
        <v>11</v>
      </c>
      <c r="M958" s="7" t="s">
        <v>12</v>
      </c>
    </row>
    <row r="959" spans="1:13" ht="15" customHeight="1" thickTop="1" thickBot="1">
      <c r="A959" s="25" t="s">
        <v>30</v>
      </c>
      <c r="B959" s="26"/>
      <c r="C959" s="26"/>
      <c r="D959" s="26"/>
      <c r="E959" s="11"/>
      <c r="F959" s="11">
        <v>19</v>
      </c>
      <c r="G959" s="27">
        <f t="shared" ref="G959:G964" si="153">SUM(B959:F959)</f>
        <v>19</v>
      </c>
      <c r="H959" s="28">
        <f>IFERROR(B959/$G$959,0)</f>
        <v>0</v>
      </c>
      <c r="I959" s="28">
        <f t="shared" ref="I959:L962" si="154">IFERROR(C959/$G$959,0)</f>
        <v>0</v>
      </c>
      <c r="J959" s="28">
        <f t="shared" si="154"/>
        <v>0</v>
      </c>
      <c r="K959" s="28">
        <f t="shared" si="154"/>
        <v>0</v>
      </c>
      <c r="L959" s="28">
        <f t="shared" si="154"/>
        <v>1</v>
      </c>
      <c r="M959" s="15" t="s">
        <v>14</v>
      </c>
    </row>
    <row r="960" spans="1:13" ht="15" customHeight="1" thickTop="1" thickBot="1">
      <c r="A960" s="25" t="s">
        <v>31</v>
      </c>
      <c r="B960" s="26"/>
      <c r="C960" s="26"/>
      <c r="D960" s="26"/>
      <c r="E960" s="11"/>
      <c r="F960" s="11">
        <v>19</v>
      </c>
      <c r="G960" s="27">
        <f t="shared" si="153"/>
        <v>19</v>
      </c>
      <c r="H960" s="28">
        <f>IFERROR(B960/$G$959,0)</f>
        <v>0</v>
      </c>
      <c r="I960" s="28">
        <f t="shared" si="154"/>
        <v>0</v>
      </c>
      <c r="J960" s="28">
        <f t="shared" si="154"/>
        <v>0</v>
      </c>
      <c r="K960" s="28">
        <f t="shared" si="154"/>
        <v>0</v>
      </c>
      <c r="L960" s="28">
        <f t="shared" si="154"/>
        <v>1</v>
      </c>
      <c r="M960" s="15" t="s">
        <v>14</v>
      </c>
    </row>
    <row r="961" spans="1:13" ht="15" customHeight="1" thickTop="1" thickBot="1">
      <c r="A961" s="25" t="s">
        <v>32</v>
      </c>
      <c r="B961" s="26"/>
      <c r="C961" s="26"/>
      <c r="D961" s="26"/>
      <c r="E961" s="11"/>
      <c r="F961" s="11">
        <v>19</v>
      </c>
      <c r="G961" s="27">
        <f t="shared" si="153"/>
        <v>19</v>
      </c>
      <c r="H961" s="28">
        <f>IFERROR(B961/$G$959,0)</f>
        <v>0</v>
      </c>
      <c r="I961" s="28">
        <f t="shared" si="154"/>
        <v>0</v>
      </c>
      <c r="J961" s="28">
        <f t="shared" si="154"/>
        <v>0</v>
      </c>
      <c r="K961" s="28">
        <f t="shared" si="154"/>
        <v>0</v>
      </c>
      <c r="L961" s="28">
        <f t="shared" si="154"/>
        <v>1</v>
      </c>
      <c r="M961" s="15" t="s">
        <v>14</v>
      </c>
    </row>
    <row r="962" spans="1:13" ht="15" customHeight="1" thickTop="1" thickBot="1">
      <c r="A962" s="25" t="s">
        <v>33</v>
      </c>
      <c r="B962" s="26"/>
      <c r="C962" s="26"/>
      <c r="D962" s="26"/>
      <c r="E962" s="11"/>
      <c r="F962" s="11">
        <v>19</v>
      </c>
      <c r="G962" s="27">
        <f t="shared" si="153"/>
        <v>19</v>
      </c>
      <c r="H962" s="28">
        <f>IFERROR(B962/$G$959,0)</f>
        <v>0</v>
      </c>
      <c r="I962" s="28">
        <f t="shared" si="154"/>
        <v>0</v>
      </c>
      <c r="J962" s="28">
        <f t="shared" si="154"/>
        <v>0</v>
      </c>
      <c r="K962" s="28">
        <f t="shared" si="154"/>
        <v>0</v>
      </c>
      <c r="L962" s="28">
        <f t="shared" si="154"/>
        <v>1</v>
      </c>
      <c r="M962" s="15" t="s">
        <v>14</v>
      </c>
    </row>
    <row r="963" spans="1:13" ht="15" customHeight="1" thickTop="1" thickBot="1">
      <c r="A963" s="29" t="s">
        <v>24</v>
      </c>
      <c r="B963" s="30">
        <f>IFERROR(AVERAGE(B959:B962),0)</f>
        <v>0</v>
      </c>
      <c r="C963" s="30">
        <f>IFERROR(AVERAGE(C959:C962),0)</f>
        <v>0</v>
      </c>
      <c r="D963" s="30">
        <f>IFERROR(AVERAGE(D959:D962),0)</f>
        <v>0</v>
      </c>
      <c r="E963" s="30">
        <f>IFERROR(AVERAGE(E959:E962),0)</f>
        <v>0</v>
      </c>
      <c r="F963" s="30">
        <f>IFERROR(AVERAGE(F959:F962),0)</f>
        <v>19</v>
      </c>
      <c r="G963" s="30">
        <f>SUM(AVERAGE(G959:G962))</f>
        <v>19</v>
      </c>
      <c r="H963" s="24">
        <f>AVERAGE(H959:H962)*0.2</f>
        <v>0</v>
      </c>
      <c r="I963" s="24">
        <f>AVERAGE(I959:I962)*0.4</f>
        <v>0</v>
      </c>
      <c r="J963" s="24">
        <f>AVERAGE(J959:J962)*0.6</f>
        <v>0</v>
      </c>
      <c r="K963" s="24">
        <f>AVERAGE(K959:K962)*0.8</f>
        <v>0</v>
      </c>
      <c r="L963" s="31">
        <f>AVERAGE(L959:L962)*1</f>
        <v>1</v>
      </c>
      <c r="M963" s="24">
        <f>SUM(H963:L963)</f>
        <v>1</v>
      </c>
    </row>
    <row r="964" spans="1:13" ht="15" customHeight="1" thickTop="1" thickBot="1">
      <c r="A964" s="32" t="s">
        <v>34</v>
      </c>
      <c r="B964" s="33"/>
      <c r="C964" s="33"/>
      <c r="D964" s="33"/>
      <c r="E964" s="33"/>
      <c r="F964" s="33"/>
      <c r="G964" s="34">
        <f t="shared" si="153"/>
        <v>0</v>
      </c>
      <c r="H964" s="35">
        <f>IFERROR(B964/$G$964,0)</f>
        <v>0</v>
      </c>
      <c r="I964" s="35">
        <f>IFERROR(C964/$G$964,0)</f>
        <v>0</v>
      </c>
      <c r="J964" s="35">
        <f>IFERROR(D964/$G$964,0)</f>
        <v>0</v>
      </c>
      <c r="K964" s="35">
        <f>IFERROR(E964/$G$964,0)</f>
        <v>0</v>
      </c>
      <c r="L964" s="35">
        <f>IFERROR(F964/$G$964,0)</f>
        <v>0</v>
      </c>
      <c r="M964" s="15" t="s">
        <v>14</v>
      </c>
    </row>
    <row r="965" spans="1:13" ht="15" customHeight="1" thickTop="1" thickBot="1">
      <c r="A965" s="182" t="s">
        <v>35</v>
      </c>
      <c r="B965" s="183"/>
      <c r="C965" s="183"/>
      <c r="D965" s="183"/>
      <c r="E965" s="183"/>
      <c r="F965" s="184"/>
      <c r="G965" s="36">
        <v>19</v>
      </c>
      <c r="H965" s="24" t="s">
        <v>14</v>
      </c>
      <c r="I965" s="24" t="s">
        <v>14</v>
      </c>
      <c r="J965" s="24" t="s">
        <v>14</v>
      </c>
      <c r="K965" s="24" t="s">
        <v>14</v>
      </c>
      <c r="L965" s="24" t="s">
        <v>14</v>
      </c>
      <c r="M965" s="24">
        <f>(M945+M952+M957+M963)/4</f>
        <v>1</v>
      </c>
    </row>
    <row r="966" spans="1:13" ht="15" customHeight="1" thickTop="1"/>
    <row r="967" spans="1:13" ht="15" customHeight="1" thickBot="1"/>
    <row r="968" spans="1:13" ht="15" customHeight="1" thickTop="1" thickBot="1">
      <c r="A968" s="2" t="s">
        <v>0</v>
      </c>
      <c r="B968" s="185" t="s">
        <v>54</v>
      </c>
      <c r="C968" s="186"/>
      <c r="D968" s="186"/>
      <c r="E968" s="186"/>
      <c r="F968" s="186"/>
      <c r="G968" s="187"/>
      <c r="H968" s="188"/>
      <c r="I968" s="189"/>
      <c r="J968" s="190"/>
      <c r="K968" s="3" t="s">
        <v>2</v>
      </c>
      <c r="L968" s="191">
        <v>45122</v>
      </c>
      <c r="M968" s="192"/>
    </row>
    <row r="969" spans="1:13" ht="15" customHeight="1">
      <c r="A969" s="173" t="s">
        <v>3</v>
      </c>
      <c r="B969" s="174"/>
      <c r="C969" s="174"/>
      <c r="D969" s="174"/>
      <c r="E969" s="174"/>
      <c r="F969" s="174"/>
      <c r="G969" s="175"/>
      <c r="H969" s="173"/>
      <c r="I969" s="174"/>
      <c r="J969" s="174"/>
      <c r="K969" s="174"/>
      <c r="L969" s="174"/>
      <c r="M969" s="175"/>
    </row>
    <row r="970" spans="1:13" ht="15" customHeight="1" thickBot="1">
      <c r="A970" s="176"/>
      <c r="B970" s="177"/>
      <c r="C970" s="177"/>
      <c r="D970" s="177"/>
      <c r="E970" s="177"/>
      <c r="F970" s="177"/>
      <c r="G970" s="178"/>
      <c r="H970" s="176"/>
      <c r="I970" s="177"/>
      <c r="J970" s="177"/>
      <c r="K970" s="177"/>
      <c r="L970" s="177"/>
      <c r="M970" s="178"/>
    </row>
    <row r="971" spans="1:13" ht="15" customHeight="1" thickBot="1">
      <c r="A971" s="4" t="s">
        <v>4</v>
      </c>
      <c r="B971" s="179" t="s">
        <v>5</v>
      </c>
      <c r="C971" s="180"/>
      <c r="D971" s="180"/>
      <c r="E971" s="180"/>
      <c r="F971" s="180"/>
      <c r="G971" s="181"/>
      <c r="H971" s="179" t="s">
        <v>5</v>
      </c>
      <c r="I971" s="180"/>
      <c r="J971" s="180"/>
      <c r="K971" s="180"/>
      <c r="L971" s="180"/>
      <c r="M971" s="181"/>
    </row>
    <row r="972" spans="1:13" ht="15" customHeight="1" thickTop="1" thickBot="1">
      <c r="A972" s="5" t="s">
        <v>6</v>
      </c>
      <c r="B972" s="6" t="s">
        <v>7</v>
      </c>
      <c r="C972" s="6" t="s">
        <v>8</v>
      </c>
      <c r="D972" s="6" t="s">
        <v>9</v>
      </c>
      <c r="E972" s="6" t="s">
        <v>10</v>
      </c>
      <c r="F972" s="6" t="s">
        <v>11</v>
      </c>
      <c r="G972" s="7" t="s">
        <v>12</v>
      </c>
      <c r="H972" s="8" t="s">
        <v>7</v>
      </c>
      <c r="I972" s="8" t="s">
        <v>8</v>
      </c>
      <c r="J972" s="8" t="s">
        <v>9</v>
      </c>
      <c r="K972" s="8" t="s">
        <v>10</v>
      </c>
      <c r="L972" s="8" t="s">
        <v>11</v>
      </c>
      <c r="M972" s="9" t="s">
        <v>12</v>
      </c>
    </row>
    <row r="973" spans="1:13" ht="15" customHeight="1" thickTop="1" thickBot="1">
      <c r="A973" s="10" t="s">
        <v>13</v>
      </c>
      <c r="B973" s="11"/>
      <c r="C973" s="11"/>
      <c r="D973" s="11"/>
      <c r="E973" s="11"/>
      <c r="F973" s="11">
        <v>19</v>
      </c>
      <c r="G973" s="12">
        <f>SUM(B973:F973)</f>
        <v>19</v>
      </c>
      <c r="H973" s="13">
        <f>IFERROR(B973/$G$973,0)</f>
        <v>0</v>
      </c>
      <c r="I973" s="13">
        <f t="shared" ref="I973:L975" si="155">IFERROR(C973/$G$973,0)</f>
        <v>0</v>
      </c>
      <c r="J973" s="13">
        <f t="shared" si="155"/>
        <v>0</v>
      </c>
      <c r="K973" s="13">
        <f t="shared" si="155"/>
        <v>0</v>
      </c>
      <c r="L973" s="13">
        <f>IFERROR(F973/$G$973,0)</f>
        <v>1</v>
      </c>
      <c r="M973" s="14" t="s">
        <v>14</v>
      </c>
    </row>
    <row r="974" spans="1:13" ht="15" customHeight="1" thickTop="1" thickBot="1">
      <c r="A974" s="10" t="s">
        <v>15</v>
      </c>
      <c r="B974" s="11"/>
      <c r="C974" s="11"/>
      <c r="D974" s="11"/>
      <c r="E974" s="11"/>
      <c r="F974" s="11">
        <v>19</v>
      </c>
      <c r="G974" s="12">
        <f>SUM(B974:F974)</f>
        <v>19</v>
      </c>
      <c r="H974" s="13">
        <f>IFERROR(B974/$G$973,0)</f>
        <v>0</v>
      </c>
      <c r="I974" s="13">
        <f t="shared" si="155"/>
        <v>0</v>
      </c>
      <c r="J974" s="13">
        <f t="shared" si="155"/>
        <v>0</v>
      </c>
      <c r="K974" s="13">
        <f t="shared" si="155"/>
        <v>0</v>
      </c>
      <c r="L974" s="13">
        <f t="shared" si="155"/>
        <v>1</v>
      </c>
      <c r="M974" s="15" t="s">
        <v>14</v>
      </c>
    </row>
    <row r="975" spans="1:13" ht="15" customHeight="1" thickTop="1" thickBot="1">
      <c r="A975" s="10" t="s">
        <v>16</v>
      </c>
      <c r="B975" s="11"/>
      <c r="C975" s="11"/>
      <c r="D975" s="11"/>
      <c r="E975" s="11"/>
      <c r="F975" s="11">
        <v>19</v>
      </c>
      <c r="G975" s="12">
        <f>SUM(B975:F975)</f>
        <v>19</v>
      </c>
      <c r="H975" s="13">
        <f>IFERROR(B975/$G$973,0)</f>
        <v>0</v>
      </c>
      <c r="I975" s="13">
        <f t="shared" si="155"/>
        <v>0</v>
      </c>
      <c r="J975" s="13">
        <f t="shared" si="155"/>
        <v>0</v>
      </c>
      <c r="K975" s="13">
        <f t="shared" si="155"/>
        <v>0</v>
      </c>
      <c r="L975" s="13">
        <f t="shared" si="155"/>
        <v>1</v>
      </c>
      <c r="M975" s="15" t="s">
        <v>14</v>
      </c>
    </row>
    <row r="976" spans="1:13" ht="15" customHeight="1" thickTop="1" thickBot="1">
      <c r="A976" s="16" t="s">
        <v>17</v>
      </c>
      <c r="B976" s="17">
        <f>IFERROR(AVERAGE(B973:B975),0)</f>
        <v>0</v>
      </c>
      <c r="C976" s="17">
        <f>IFERROR(AVERAGE(C973:C975),0)</f>
        <v>0</v>
      </c>
      <c r="D976" s="17">
        <f>IFERROR(AVERAGE(D973:D975),0)</f>
        <v>0</v>
      </c>
      <c r="E976" s="17">
        <f>IFERROR(AVERAGE(E973:E975),0)</f>
        <v>0</v>
      </c>
      <c r="F976" s="17">
        <f>IFERROR(AVERAGE(F973:F975),0)</f>
        <v>19</v>
      </c>
      <c r="G976" s="17">
        <f>SUM(AVERAGE(G973:G975))</f>
        <v>19</v>
      </c>
      <c r="H976" s="18">
        <f>AVERAGE(H973:H975)*0.2</f>
        <v>0</v>
      </c>
      <c r="I976" s="18">
        <f>AVERAGE(I973:I975)*0.4</f>
        <v>0</v>
      </c>
      <c r="J976" s="18">
        <f>AVERAGE(J973:J975)*0.6</f>
        <v>0</v>
      </c>
      <c r="K976" s="18">
        <f>AVERAGE(K973:K975)*0.8</f>
        <v>0</v>
      </c>
      <c r="L976" s="18">
        <f>AVERAGE(L973:L975)*1</f>
        <v>1</v>
      </c>
      <c r="M976" s="19">
        <f>SUM(H976:L976)</f>
        <v>1</v>
      </c>
    </row>
    <row r="977" spans="1:13" ht="15" customHeight="1" thickTop="1" thickBot="1">
      <c r="A977" s="20" t="s">
        <v>18</v>
      </c>
      <c r="B977" s="6" t="s">
        <v>7</v>
      </c>
      <c r="C977" s="6" t="s">
        <v>8</v>
      </c>
      <c r="D977" s="6" t="s">
        <v>9</v>
      </c>
      <c r="E977" s="6" t="s">
        <v>10</v>
      </c>
      <c r="F977" s="6" t="s">
        <v>11</v>
      </c>
      <c r="G977" s="7" t="s">
        <v>12</v>
      </c>
      <c r="H977" s="8" t="s">
        <v>7</v>
      </c>
      <c r="I977" s="8" t="s">
        <v>8</v>
      </c>
      <c r="J977" s="8" t="s">
        <v>9</v>
      </c>
      <c r="K977" s="8" t="s">
        <v>10</v>
      </c>
      <c r="L977" s="21" t="s">
        <v>11</v>
      </c>
      <c r="M977" s="7" t="s">
        <v>12</v>
      </c>
    </row>
    <row r="978" spans="1:13" ht="15" customHeight="1" thickTop="1" thickBot="1">
      <c r="A978" s="10" t="s">
        <v>19</v>
      </c>
      <c r="B978" s="11"/>
      <c r="C978" s="11"/>
      <c r="D978" s="11"/>
      <c r="E978" s="11"/>
      <c r="F978" s="11">
        <v>19</v>
      </c>
      <c r="G978" s="12">
        <f>SUM(B978:F978)</f>
        <v>19</v>
      </c>
      <c r="H978" s="13">
        <f t="shared" ref="H978:L982" si="156">IFERROR(B978/$G$978,0)</f>
        <v>0</v>
      </c>
      <c r="I978" s="13">
        <f t="shared" si="156"/>
        <v>0</v>
      </c>
      <c r="J978" s="13">
        <f t="shared" si="156"/>
        <v>0</v>
      </c>
      <c r="K978" s="13">
        <f t="shared" si="156"/>
        <v>0</v>
      </c>
      <c r="L978" s="13">
        <f t="shared" si="156"/>
        <v>1</v>
      </c>
      <c r="M978" s="15" t="s">
        <v>14</v>
      </c>
    </row>
    <row r="979" spans="1:13" ht="15" customHeight="1" thickTop="1" thickBot="1">
      <c r="A979" s="10" t="s">
        <v>20</v>
      </c>
      <c r="B979" s="11"/>
      <c r="C979" s="11"/>
      <c r="D979" s="11"/>
      <c r="E979" s="11"/>
      <c r="F979" s="11">
        <v>19</v>
      </c>
      <c r="G979" s="12">
        <f>SUM(B979:F979)</f>
        <v>19</v>
      </c>
      <c r="H979" s="13">
        <f t="shared" si="156"/>
        <v>0</v>
      </c>
      <c r="I979" s="13">
        <f t="shared" si="156"/>
        <v>0</v>
      </c>
      <c r="J979" s="13">
        <f t="shared" si="156"/>
        <v>0</v>
      </c>
      <c r="K979" s="13">
        <f t="shared" si="156"/>
        <v>0</v>
      </c>
      <c r="L979" s="13">
        <f t="shared" si="156"/>
        <v>1</v>
      </c>
      <c r="M979" s="15" t="s">
        <v>14</v>
      </c>
    </row>
    <row r="980" spans="1:13" ht="15" customHeight="1" thickTop="1" thickBot="1">
      <c r="A980" s="10" t="s">
        <v>21</v>
      </c>
      <c r="B980" s="11"/>
      <c r="C980" s="11"/>
      <c r="D980" s="11"/>
      <c r="E980" s="11"/>
      <c r="F980" s="11">
        <v>19</v>
      </c>
      <c r="G980" s="12">
        <f>SUM(B980:F980)</f>
        <v>19</v>
      </c>
      <c r="H980" s="13">
        <f t="shared" si="156"/>
        <v>0</v>
      </c>
      <c r="I980" s="13">
        <f t="shared" si="156"/>
        <v>0</v>
      </c>
      <c r="J980" s="13">
        <f t="shared" si="156"/>
        <v>0</v>
      </c>
      <c r="K980" s="13">
        <f t="shared" si="156"/>
        <v>0</v>
      </c>
      <c r="L980" s="13">
        <f t="shared" si="156"/>
        <v>1</v>
      </c>
      <c r="M980" s="15" t="s">
        <v>14</v>
      </c>
    </row>
    <row r="981" spans="1:13" ht="15" customHeight="1" thickTop="1" thickBot="1">
      <c r="A981" s="10" t="s">
        <v>22</v>
      </c>
      <c r="B981" s="11"/>
      <c r="C981" s="11"/>
      <c r="D981" s="11"/>
      <c r="E981" s="11"/>
      <c r="F981" s="11">
        <v>19</v>
      </c>
      <c r="G981" s="12">
        <f>SUM(B981:F981)</f>
        <v>19</v>
      </c>
      <c r="H981" s="13">
        <f t="shared" si="156"/>
        <v>0</v>
      </c>
      <c r="I981" s="13">
        <f t="shared" si="156"/>
        <v>0</v>
      </c>
      <c r="J981" s="13">
        <f t="shared" si="156"/>
        <v>0</v>
      </c>
      <c r="K981" s="13">
        <f t="shared" si="156"/>
        <v>0</v>
      </c>
      <c r="L981" s="13">
        <f t="shared" si="156"/>
        <v>1</v>
      </c>
      <c r="M981" s="15" t="s">
        <v>14</v>
      </c>
    </row>
    <row r="982" spans="1:13" ht="15" customHeight="1" thickTop="1" thickBot="1">
      <c r="A982" s="10" t="s">
        <v>23</v>
      </c>
      <c r="B982" s="11"/>
      <c r="C982" s="11"/>
      <c r="D982" s="11"/>
      <c r="E982" s="11"/>
      <c r="F982" s="11">
        <v>19</v>
      </c>
      <c r="G982" s="12">
        <f>SUM(B982:F982)</f>
        <v>19</v>
      </c>
      <c r="H982" s="13">
        <f t="shared" si="156"/>
        <v>0</v>
      </c>
      <c r="I982" s="13">
        <f t="shared" si="156"/>
        <v>0</v>
      </c>
      <c r="J982" s="13">
        <f t="shared" si="156"/>
        <v>0</v>
      </c>
      <c r="K982" s="13">
        <f t="shared" si="156"/>
        <v>0</v>
      </c>
      <c r="L982" s="13">
        <f t="shared" si="156"/>
        <v>1</v>
      </c>
      <c r="M982" s="15"/>
    </row>
    <row r="983" spans="1:13" ht="15" customHeight="1" thickTop="1" thickBot="1">
      <c r="A983" s="16" t="s">
        <v>24</v>
      </c>
      <c r="B983" s="17">
        <f>IFERROR(AVERAGE(B978:B982),0)</f>
        <v>0</v>
      </c>
      <c r="C983" s="17">
        <f>IFERROR(AVERAGE(C978:C982),0)</f>
        <v>0</v>
      </c>
      <c r="D983" s="17">
        <f>IFERROR(AVERAGE(D978:D982),0)</f>
        <v>0</v>
      </c>
      <c r="E983" s="17">
        <f>IFERROR(AVERAGE(E978:E982),0)</f>
        <v>0</v>
      </c>
      <c r="F983" s="17">
        <f>IFERROR(AVERAGE(F978:F982),0)</f>
        <v>19</v>
      </c>
      <c r="G983" s="17">
        <f>SUM(AVERAGE(G978:G982))</f>
        <v>19</v>
      </c>
      <c r="H983" s="19">
        <f>AVERAGE(H978:H982)*0.2</f>
        <v>0</v>
      </c>
      <c r="I983" s="19">
        <f>AVERAGE(I978:I982)*0.4</f>
        <v>0</v>
      </c>
      <c r="J983" s="19">
        <f>AVERAGE(J978:J982)*0.6</f>
        <v>0</v>
      </c>
      <c r="K983" s="19">
        <f>AVERAGE(K978:K982)*0.8</f>
        <v>0</v>
      </c>
      <c r="L983" s="22">
        <f>AVERAGE(L978:L982)*1</f>
        <v>1</v>
      </c>
      <c r="M983" s="19">
        <f>SUM(H983:L983)</f>
        <v>1</v>
      </c>
    </row>
    <row r="984" spans="1:13" ht="15" customHeight="1" thickTop="1" thickBot="1">
      <c r="A984" s="20" t="s">
        <v>25</v>
      </c>
      <c r="B984" s="6" t="s">
        <v>7</v>
      </c>
      <c r="C984" s="6" t="s">
        <v>8</v>
      </c>
      <c r="D984" s="6" t="s">
        <v>9</v>
      </c>
      <c r="E984" s="6" t="s">
        <v>10</v>
      </c>
      <c r="F984" s="6" t="s">
        <v>11</v>
      </c>
      <c r="G984" s="7" t="s">
        <v>12</v>
      </c>
      <c r="H984" s="8" t="s">
        <v>7</v>
      </c>
      <c r="I984" s="8" t="s">
        <v>8</v>
      </c>
      <c r="J984" s="8" t="s">
        <v>9</v>
      </c>
      <c r="K984" s="8" t="s">
        <v>10</v>
      </c>
      <c r="L984" s="21" t="s">
        <v>11</v>
      </c>
      <c r="M984" s="7" t="s">
        <v>12</v>
      </c>
    </row>
    <row r="985" spans="1:13" ht="15" customHeight="1" thickTop="1" thickBot="1">
      <c r="A985" s="10" t="s">
        <v>26</v>
      </c>
      <c r="B985" s="11"/>
      <c r="C985" s="11"/>
      <c r="D985" s="11"/>
      <c r="E985" s="11"/>
      <c r="F985" s="11">
        <v>19</v>
      </c>
      <c r="G985" s="12">
        <f>SUM(B985:F985)</f>
        <v>19</v>
      </c>
      <c r="H985" s="13">
        <f>IFERROR(B985/$G$985,0)</f>
        <v>0</v>
      </c>
      <c r="I985" s="13">
        <f t="shared" ref="I985:L987" si="157">IFERROR(C985/$G$985,0)</f>
        <v>0</v>
      </c>
      <c r="J985" s="13">
        <f t="shared" si="157"/>
        <v>0</v>
      </c>
      <c r="K985" s="13">
        <f t="shared" si="157"/>
        <v>0</v>
      </c>
      <c r="L985" s="13">
        <f t="shared" si="157"/>
        <v>1</v>
      </c>
      <c r="M985" s="15" t="s">
        <v>14</v>
      </c>
    </row>
    <row r="986" spans="1:13" ht="15" customHeight="1" thickTop="1" thickBot="1">
      <c r="A986" s="10" t="s">
        <v>27</v>
      </c>
      <c r="B986" s="11"/>
      <c r="C986" s="11"/>
      <c r="D986" s="11"/>
      <c r="E986" s="11"/>
      <c r="F986" s="11">
        <v>19</v>
      </c>
      <c r="G986" s="12">
        <f>SUM(B986:F986)</f>
        <v>19</v>
      </c>
      <c r="H986" s="13">
        <f>IFERROR(B986/$G$985,0)</f>
        <v>0</v>
      </c>
      <c r="I986" s="13">
        <f t="shared" si="157"/>
        <v>0</v>
      </c>
      <c r="J986" s="13">
        <f t="shared" si="157"/>
        <v>0</v>
      </c>
      <c r="K986" s="13">
        <f t="shared" si="157"/>
        <v>0</v>
      </c>
      <c r="L986" s="13">
        <f t="shared" si="157"/>
        <v>1</v>
      </c>
      <c r="M986" s="15" t="s">
        <v>14</v>
      </c>
    </row>
    <row r="987" spans="1:13" ht="15" customHeight="1" thickTop="1" thickBot="1">
      <c r="A987" s="10" t="s">
        <v>28</v>
      </c>
      <c r="B987" s="11"/>
      <c r="C987" s="11"/>
      <c r="D987" s="11"/>
      <c r="E987" s="11"/>
      <c r="F987" s="11">
        <v>19</v>
      </c>
      <c r="G987" s="12">
        <f>SUM(B987:F987)</f>
        <v>19</v>
      </c>
      <c r="H987" s="13">
        <f>IFERROR(B987/$G$985,0)</f>
        <v>0</v>
      </c>
      <c r="I987" s="13">
        <f t="shared" si="157"/>
        <v>0</v>
      </c>
      <c r="J987" s="13">
        <f t="shared" si="157"/>
        <v>0</v>
      </c>
      <c r="K987" s="13">
        <f t="shared" si="157"/>
        <v>0</v>
      </c>
      <c r="L987" s="13">
        <f t="shared" si="157"/>
        <v>1</v>
      </c>
      <c r="M987" s="15" t="s">
        <v>14</v>
      </c>
    </row>
    <row r="988" spans="1:13" ht="15" customHeight="1" thickTop="1" thickBot="1">
      <c r="A988" s="16" t="s">
        <v>24</v>
      </c>
      <c r="B988" s="17">
        <f>IFERROR(AVERAGE(B985:B987),0)</f>
        <v>0</v>
      </c>
      <c r="C988" s="17">
        <f>IFERROR(AVERAGE(C985:C987),0)</f>
        <v>0</v>
      </c>
      <c r="D988" s="23">
        <f>IFERROR(AVERAGE(D985:D987),0)</f>
        <v>0</v>
      </c>
      <c r="E988" s="23">
        <f>IFERROR(AVERAGE(E985:E987),0)</f>
        <v>0</v>
      </c>
      <c r="F988" s="23">
        <f>IFERROR(AVERAGE(F985:F987),0)</f>
        <v>19</v>
      </c>
      <c r="G988" s="23">
        <f>SUM(AVERAGE(G985:G987))</f>
        <v>19</v>
      </c>
      <c r="H988" s="19">
        <f>AVERAGE(H985:H987)*0.2</f>
        <v>0</v>
      </c>
      <c r="I988" s="19">
        <f>AVERAGE(I985:I987)*0.4</f>
        <v>0</v>
      </c>
      <c r="J988" s="19">
        <f>AVERAGE(J985:J987)*0.6</f>
        <v>0</v>
      </c>
      <c r="K988" s="19">
        <f>AVERAGE(K985:K987)*0.8</f>
        <v>0</v>
      </c>
      <c r="L988" s="22">
        <f>AVERAGE(L985:L987)*1</f>
        <v>1</v>
      </c>
      <c r="M988" s="24">
        <f>SUM(H988:L988)</f>
        <v>1</v>
      </c>
    </row>
    <row r="989" spans="1:13" ht="15" customHeight="1" thickTop="1" thickBot="1">
      <c r="A989" s="5" t="s">
        <v>29</v>
      </c>
      <c r="B989" s="6" t="s">
        <v>7</v>
      </c>
      <c r="C989" s="6" t="s">
        <v>8</v>
      </c>
      <c r="D989" s="6" t="s">
        <v>9</v>
      </c>
      <c r="E989" s="6" t="s">
        <v>10</v>
      </c>
      <c r="F989" s="6" t="s">
        <v>11</v>
      </c>
      <c r="G989" s="7" t="s">
        <v>12</v>
      </c>
      <c r="H989" s="8" t="s">
        <v>7</v>
      </c>
      <c r="I989" s="8" t="s">
        <v>8</v>
      </c>
      <c r="J989" s="8" t="s">
        <v>9</v>
      </c>
      <c r="K989" s="8" t="s">
        <v>10</v>
      </c>
      <c r="L989" s="21" t="s">
        <v>11</v>
      </c>
      <c r="M989" s="7" t="s">
        <v>12</v>
      </c>
    </row>
    <row r="990" spans="1:13" ht="15" customHeight="1" thickTop="1" thickBot="1">
      <c r="A990" s="25" t="s">
        <v>30</v>
      </c>
      <c r="B990" s="26"/>
      <c r="C990" s="26"/>
      <c r="D990" s="26"/>
      <c r="E990" s="11"/>
      <c r="F990" s="11">
        <v>19</v>
      </c>
      <c r="G990" s="27">
        <f t="shared" ref="G990:G995" si="158">SUM(B990:F990)</f>
        <v>19</v>
      </c>
      <c r="H990" s="28">
        <f>IFERROR(B990/$G$990,0)</f>
        <v>0</v>
      </c>
      <c r="I990" s="28">
        <f t="shared" ref="I990:L993" si="159">IFERROR(C990/$G$990,0)</f>
        <v>0</v>
      </c>
      <c r="J990" s="28">
        <f t="shared" si="159"/>
        <v>0</v>
      </c>
      <c r="K990" s="28">
        <f t="shared" si="159"/>
        <v>0</v>
      </c>
      <c r="L990" s="28">
        <f t="shared" si="159"/>
        <v>1</v>
      </c>
      <c r="M990" s="15" t="s">
        <v>14</v>
      </c>
    </row>
    <row r="991" spans="1:13" ht="15" customHeight="1" thickTop="1" thickBot="1">
      <c r="A991" s="25" t="s">
        <v>31</v>
      </c>
      <c r="B991" s="26"/>
      <c r="C991" s="26"/>
      <c r="D991" s="26"/>
      <c r="E991" s="11"/>
      <c r="F991" s="11">
        <v>19</v>
      </c>
      <c r="G991" s="27">
        <f t="shared" si="158"/>
        <v>19</v>
      </c>
      <c r="H991" s="28">
        <f>IFERROR(B991/$G$990,0)</f>
        <v>0</v>
      </c>
      <c r="I991" s="28">
        <f t="shared" si="159"/>
        <v>0</v>
      </c>
      <c r="J991" s="28">
        <f t="shared" si="159"/>
        <v>0</v>
      </c>
      <c r="K991" s="28">
        <f t="shared" si="159"/>
        <v>0</v>
      </c>
      <c r="L991" s="28">
        <f t="shared" si="159"/>
        <v>1</v>
      </c>
      <c r="M991" s="15" t="s">
        <v>14</v>
      </c>
    </row>
    <row r="992" spans="1:13" ht="15" customHeight="1" thickTop="1" thickBot="1">
      <c r="A992" s="25" t="s">
        <v>32</v>
      </c>
      <c r="B992" s="26"/>
      <c r="C992" s="26"/>
      <c r="D992" s="26"/>
      <c r="E992" s="11"/>
      <c r="F992" s="11">
        <v>19</v>
      </c>
      <c r="G992" s="27">
        <f t="shared" si="158"/>
        <v>19</v>
      </c>
      <c r="H992" s="28">
        <f>IFERROR(B992/$G$990,0)</f>
        <v>0</v>
      </c>
      <c r="I992" s="28">
        <f t="shared" si="159"/>
        <v>0</v>
      </c>
      <c r="J992" s="28">
        <f t="shared" si="159"/>
        <v>0</v>
      </c>
      <c r="K992" s="28">
        <f t="shared" si="159"/>
        <v>0</v>
      </c>
      <c r="L992" s="28">
        <f t="shared" si="159"/>
        <v>1</v>
      </c>
      <c r="M992" s="15" t="s">
        <v>14</v>
      </c>
    </row>
    <row r="993" spans="1:13" ht="15" customHeight="1" thickTop="1" thickBot="1">
      <c r="A993" s="25" t="s">
        <v>33</v>
      </c>
      <c r="B993" s="26"/>
      <c r="C993" s="26"/>
      <c r="D993" s="26"/>
      <c r="E993" s="11"/>
      <c r="F993" s="11">
        <v>19</v>
      </c>
      <c r="G993" s="27">
        <f t="shared" si="158"/>
        <v>19</v>
      </c>
      <c r="H993" s="28">
        <f>IFERROR(B993/$G$990,0)</f>
        <v>0</v>
      </c>
      <c r="I993" s="28">
        <f t="shared" si="159"/>
        <v>0</v>
      </c>
      <c r="J993" s="28">
        <f t="shared" si="159"/>
        <v>0</v>
      </c>
      <c r="K993" s="28">
        <f t="shared" si="159"/>
        <v>0</v>
      </c>
      <c r="L993" s="28">
        <f t="shared" si="159"/>
        <v>1</v>
      </c>
      <c r="M993" s="15" t="s">
        <v>14</v>
      </c>
    </row>
    <row r="994" spans="1:13" ht="15" customHeight="1" thickTop="1" thickBot="1">
      <c r="A994" s="29" t="s">
        <v>24</v>
      </c>
      <c r="B994" s="30">
        <f>IFERROR(AVERAGE(B990:B993),0)</f>
        <v>0</v>
      </c>
      <c r="C994" s="30">
        <f>IFERROR(AVERAGE(C990:C993),0)</f>
        <v>0</v>
      </c>
      <c r="D994" s="30">
        <f>IFERROR(AVERAGE(D990:D993),0)</f>
        <v>0</v>
      </c>
      <c r="E994" s="30">
        <f>IFERROR(AVERAGE(E990:E993),0)</f>
        <v>0</v>
      </c>
      <c r="F994" s="30">
        <f>IFERROR(AVERAGE(F990:F993),0)</f>
        <v>19</v>
      </c>
      <c r="G994" s="30">
        <f>SUM(AVERAGE(G990:G993))</f>
        <v>19</v>
      </c>
      <c r="H994" s="24">
        <f>AVERAGE(H990:H993)*0.2</f>
        <v>0</v>
      </c>
      <c r="I994" s="24">
        <f>AVERAGE(I990:I993)*0.4</f>
        <v>0</v>
      </c>
      <c r="J994" s="24">
        <f>AVERAGE(J990:J993)*0.6</f>
        <v>0</v>
      </c>
      <c r="K994" s="24">
        <f>AVERAGE(K990:K993)*0.8</f>
        <v>0</v>
      </c>
      <c r="L994" s="31">
        <f>AVERAGE(L990:L993)*1</f>
        <v>1</v>
      </c>
      <c r="M994" s="24">
        <f>SUM(H994:L994)</f>
        <v>1</v>
      </c>
    </row>
    <row r="995" spans="1:13" ht="15" customHeight="1" thickTop="1" thickBot="1">
      <c r="A995" s="32" t="s">
        <v>34</v>
      </c>
      <c r="B995" s="33"/>
      <c r="C995" s="33"/>
      <c r="D995" s="33"/>
      <c r="E995" s="33"/>
      <c r="F995" s="33"/>
      <c r="G995" s="34">
        <f t="shared" si="158"/>
        <v>0</v>
      </c>
      <c r="H995" s="35">
        <f>IFERROR(B995/$G$995,0)</f>
        <v>0</v>
      </c>
      <c r="I995" s="35">
        <f>IFERROR(C995/$G$995,0)</f>
        <v>0</v>
      </c>
      <c r="J995" s="35">
        <f>IFERROR(D995/$G$995,0)</f>
        <v>0</v>
      </c>
      <c r="K995" s="35">
        <f>IFERROR(E995/$G$995,0)</f>
        <v>0</v>
      </c>
      <c r="L995" s="35">
        <f>IFERROR(F995/$G$995,0)</f>
        <v>0</v>
      </c>
      <c r="M995" s="15" t="s">
        <v>14</v>
      </c>
    </row>
    <row r="996" spans="1:13" ht="15" customHeight="1" thickTop="1" thickBot="1">
      <c r="A996" s="182" t="s">
        <v>35</v>
      </c>
      <c r="B996" s="183"/>
      <c r="C996" s="183"/>
      <c r="D996" s="183"/>
      <c r="E996" s="183"/>
      <c r="F996" s="184"/>
      <c r="G996" s="36">
        <v>19</v>
      </c>
      <c r="H996" s="24" t="s">
        <v>14</v>
      </c>
      <c r="I996" s="24" t="s">
        <v>14</v>
      </c>
      <c r="J996" s="24" t="s">
        <v>14</v>
      </c>
      <c r="K996" s="24" t="s">
        <v>14</v>
      </c>
      <c r="L996" s="24" t="s">
        <v>14</v>
      </c>
      <c r="M996" s="24">
        <f>(M976+M983+M988+M994)/4</f>
        <v>1</v>
      </c>
    </row>
    <row r="997" spans="1:13" ht="15" customHeight="1" thickTop="1"/>
    <row r="998" spans="1:13" ht="15" customHeight="1" thickBot="1"/>
    <row r="999" spans="1:13" ht="15" customHeight="1" thickTop="1" thickBot="1">
      <c r="A999" s="2" t="s">
        <v>0</v>
      </c>
      <c r="B999" s="185" t="s">
        <v>50</v>
      </c>
      <c r="C999" s="186"/>
      <c r="D999" s="186"/>
      <c r="E999" s="186"/>
      <c r="F999" s="186"/>
      <c r="G999" s="187"/>
      <c r="H999" s="188"/>
      <c r="I999" s="189"/>
      <c r="J999" s="190"/>
      <c r="K999" s="3" t="s">
        <v>2</v>
      </c>
      <c r="L999" s="191">
        <v>45150</v>
      </c>
      <c r="M999" s="192"/>
    </row>
    <row r="1000" spans="1:13" ht="15" customHeight="1">
      <c r="A1000" s="173" t="s">
        <v>3</v>
      </c>
      <c r="B1000" s="174"/>
      <c r="C1000" s="174"/>
      <c r="D1000" s="174"/>
      <c r="E1000" s="174"/>
      <c r="F1000" s="174"/>
      <c r="G1000" s="175"/>
      <c r="H1000" s="173"/>
      <c r="I1000" s="174"/>
      <c r="J1000" s="174"/>
      <c r="K1000" s="174"/>
      <c r="L1000" s="174"/>
      <c r="M1000" s="175"/>
    </row>
    <row r="1001" spans="1:13" ht="15" customHeight="1" thickBot="1">
      <c r="A1001" s="176"/>
      <c r="B1001" s="177"/>
      <c r="C1001" s="177"/>
      <c r="D1001" s="177"/>
      <c r="E1001" s="177"/>
      <c r="F1001" s="177"/>
      <c r="G1001" s="178"/>
      <c r="H1001" s="176"/>
      <c r="I1001" s="177"/>
      <c r="J1001" s="177"/>
      <c r="K1001" s="177"/>
      <c r="L1001" s="177"/>
      <c r="M1001" s="178"/>
    </row>
    <row r="1002" spans="1:13" ht="15" customHeight="1" thickBot="1">
      <c r="A1002" s="4" t="s">
        <v>4</v>
      </c>
      <c r="B1002" s="179" t="s">
        <v>5</v>
      </c>
      <c r="C1002" s="180"/>
      <c r="D1002" s="180"/>
      <c r="E1002" s="180"/>
      <c r="F1002" s="180"/>
      <c r="G1002" s="181"/>
      <c r="H1002" s="179" t="s">
        <v>5</v>
      </c>
      <c r="I1002" s="180"/>
      <c r="J1002" s="180"/>
      <c r="K1002" s="180"/>
      <c r="L1002" s="180"/>
      <c r="M1002" s="181"/>
    </row>
    <row r="1003" spans="1:13" ht="15" customHeight="1" thickTop="1" thickBot="1">
      <c r="A1003" s="5" t="s">
        <v>6</v>
      </c>
      <c r="B1003" s="6" t="s">
        <v>7</v>
      </c>
      <c r="C1003" s="6" t="s">
        <v>8</v>
      </c>
      <c r="D1003" s="6" t="s">
        <v>9</v>
      </c>
      <c r="E1003" s="6" t="s">
        <v>10</v>
      </c>
      <c r="F1003" s="6" t="s">
        <v>11</v>
      </c>
      <c r="G1003" s="7" t="s">
        <v>12</v>
      </c>
      <c r="H1003" s="8" t="s">
        <v>7</v>
      </c>
      <c r="I1003" s="8" t="s">
        <v>8</v>
      </c>
      <c r="J1003" s="8" t="s">
        <v>9</v>
      </c>
      <c r="K1003" s="8" t="s">
        <v>10</v>
      </c>
      <c r="L1003" s="8" t="s">
        <v>11</v>
      </c>
      <c r="M1003" s="9" t="s">
        <v>12</v>
      </c>
    </row>
    <row r="1004" spans="1:13" ht="15" customHeight="1" thickTop="1" thickBot="1">
      <c r="A1004" s="10" t="s">
        <v>13</v>
      </c>
      <c r="B1004" s="11"/>
      <c r="C1004" s="11"/>
      <c r="D1004" s="11"/>
      <c r="E1004" s="11"/>
      <c r="F1004" s="11">
        <v>19</v>
      </c>
      <c r="G1004" s="12">
        <f>SUM(B1004:F1004)</f>
        <v>19</v>
      </c>
      <c r="H1004" s="13">
        <f>IFERROR(B1004/$G$1004,0)</f>
        <v>0</v>
      </c>
      <c r="I1004" s="13">
        <f t="shared" ref="I1004:L1006" si="160">IFERROR(C1004/$G$1004,0)</f>
        <v>0</v>
      </c>
      <c r="J1004" s="13">
        <f t="shared" si="160"/>
        <v>0</v>
      </c>
      <c r="K1004" s="13">
        <f t="shared" si="160"/>
        <v>0</v>
      </c>
      <c r="L1004" s="13">
        <f>IFERROR(F1004/$G$1004,0)</f>
        <v>1</v>
      </c>
      <c r="M1004" s="14" t="s">
        <v>14</v>
      </c>
    </row>
    <row r="1005" spans="1:13" ht="15" customHeight="1" thickTop="1" thickBot="1">
      <c r="A1005" s="10" t="s">
        <v>15</v>
      </c>
      <c r="B1005" s="11"/>
      <c r="C1005" s="11"/>
      <c r="D1005" s="11"/>
      <c r="E1005" s="11"/>
      <c r="F1005" s="11">
        <v>19</v>
      </c>
      <c r="G1005" s="12">
        <f>SUM(B1005:F1005)</f>
        <v>19</v>
      </c>
      <c r="H1005" s="13">
        <f>IFERROR(B1005/$G$1004,0)</f>
        <v>0</v>
      </c>
      <c r="I1005" s="13">
        <f t="shared" si="160"/>
        <v>0</v>
      </c>
      <c r="J1005" s="13">
        <f t="shared" si="160"/>
        <v>0</v>
      </c>
      <c r="K1005" s="13">
        <f t="shared" si="160"/>
        <v>0</v>
      </c>
      <c r="L1005" s="13">
        <f t="shared" si="160"/>
        <v>1</v>
      </c>
      <c r="M1005" s="15" t="s">
        <v>14</v>
      </c>
    </row>
    <row r="1006" spans="1:13" ht="15" customHeight="1" thickTop="1" thickBot="1">
      <c r="A1006" s="10" t="s">
        <v>16</v>
      </c>
      <c r="B1006" s="11"/>
      <c r="C1006" s="11"/>
      <c r="D1006" s="11"/>
      <c r="E1006" s="11"/>
      <c r="F1006" s="11">
        <v>19</v>
      </c>
      <c r="G1006" s="12">
        <f>SUM(B1006:F1006)</f>
        <v>19</v>
      </c>
      <c r="H1006" s="13">
        <f>IFERROR(B1006/$G$1004,0)</f>
        <v>0</v>
      </c>
      <c r="I1006" s="13">
        <f t="shared" si="160"/>
        <v>0</v>
      </c>
      <c r="J1006" s="13">
        <f t="shared" si="160"/>
        <v>0</v>
      </c>
      <c r="K1006" s="13">
        <f t="shared" si="160"/>
        <v>0</v>
      </c>
      <c r="L1006" s="13">
        <f t="shared" si="160"/>
        <v>1</v>
      </c>
      <c r="M1006" s="15" t="s">
        <v>14</v>
      </c>
    </row>
    <row r="1007" spans="1:13" ht="15" customHeight="1" thickTop="1" thickBot="1">
      <c r="A1007" s="16" t="s">
        <v>17</v>
      </c>
      <c r="B1007" s="17">
        <f>IFERROR(AVERAGE(B1004:B1006),0)</f>
        <v>0</v>
      </c>
      <c r="C1007" s="17">
        <f>IFERROR(AVERAGE(C1004:C1006),0)</f>
        <v>0</v>
      </c>
      <c r="D1007" s="17">
        <f>IFERROR(AVERAGE(D1004:D1006),0)</f>
        <v>0</v>
      </c>
      <c r="E1007" s="17">
        <f>IFERROR(AVERAGE(E1004:E1006),0)</f>
        <v>0</v>
      </c>
      <c r="F1007" s="17">
        <f>IFERROR(AVERAGE(F1004:F1006),0)</f>
        <v>19</v>
      </c>
      <c r="G1007" s="17">
        <f>SUM(AVERAGE(G1004:G1006))</f>
        <v>19</v>
      </c>
      <c r="H1007" s="18">
        <f>AVERAGE(H1004:H1006)*0.2</f>
        <v>0</v>
      </c>
      <c r="I1007" s="18">
        <f>AVERAGE(I1004:I1006)*0.4</f>
        <v>0</v>
      </c>
      <c r="J1007" s="18">
        <f>AVERAGE(J1004:J1006)*0.6</f>
        <v>0</v>
      </c>
      <c r="K1007" s="18">
        <f>AVERAGE(K1004:K1006)*0.8</f>
        <v>0</v>
      </c>
      <c r="L1007" s="18">
        <f>AVERAGE(L1004:L1006)*1</f>
        <v>1</v>
      </c>
      <c r="M1007" s="19">
        <f>SUM(H1007:L1007)</f>
        <v>1</v>
      </c>
    </row>
    <row r="1008" spans="1:13" ht="15" customHeight="1" thickTop="1" thickBot="1">
      <c r="A1008" s="20" t="s">
        <v>18</v>
      </c>
      <c r="B1008" s="6" t="s">
        <v>7</v>
      </c>
      <c r="C1008" s="6" t="s">
        <v>8</v>
      </c>
      <c r="D1008" s="6" t="s">
        <v>9</v>
      </c>
      <c r="E1008" s="6" t="s">
        <v>10</v>
      </c>
      <c r="F1008" s="6" t="s">
        <v>11</v>
      </c>
      <c r="G1008" s="7" t="s">
        <v>12</v>
      </c>
      <c r="H1008" s="8" t="s">
        <v>7</v>
      </c>
      <c r="I1008" s="8" t="s">
        <v>8</v>
      </c>
      <c r="J1008" s="8" t="s">
        <v>9</v>
      </c>
      <c r="K1008" s="8" t="s">
        <v>10</v>
      </c>
      <c r="L1008" s="21" t="s">
        <v>11</v>
      </c>
      <c r="M1008" s="7" t="s">
        <v>12</v>
      </c>
    </row>
    <row r="1009" spans="1:13" ht="15" customHeight="1" thickTop="1" thickBot="1">
      <c r="A1009" s="10" t="s">
        <v>19</v>
      </c>
      <c r="B1009" s="11"/>
      <c r="C1009" s="11"/>
      <c r="D1009" s="11"/>
      <c r="E1009" s="11"/>
      <c r="F1009" s="11">
        <v>19</v>
      </c>
      <c r="G1009" s="12">
        <f>SUM(B1009:F1009)</f>
        <v>19</v>
      </c>
      <c r="H1009" s="13">
        <f t="shared" ref="H1009:L1013" si="161">IFERROR(B1009/$G$1009,0)</f>
        <v>0</v>
      </c>
      <c r="I1009" s="13">
        <f t="shared" si="161"/>
        <v>0</v>
      </c>
      <c r="J1009" s="13">
        <f t="shared" si="161"/>
        <v>0</v>
      </c>
      <c r="K1009" s="13">
        <f t="shared" si="161"/>
        <v>0</v>
      </c>
      <c r="L1009" s="13">
        <f t="shared" si="161"/>
        <v>1</v>
      </c>
      <c r="M1009" s="15" t="s">
        <v>14</v>
      </c>
    </row>
    <row r="1010" spans="1:13" ht="15" customHeight="1" thickTop="1" thickBot="1">
      <c r="A1010" s="10" t="s">
        <v>20</v>
      </c>
      <c r="B1010" s="11"/>
      <c r="C1010" s="11"/>
      <c r="D1010" s="11"/>
      <c r="E1010" s="11"/>
      <c r="F1010" s="11">
        <v>19</v>
      </c>
      <c r="G1010" s="12">
        <f>SUM(B1010:F1010)</f>
        <v>19</v>
      </c>
      <c r="H1010" s="13">
        <f t="shared" si="161"/>
        <v>0</v>
      </c>
      <c r="I1010" s="13">
        <f t="shared" si="161"/>
        <v>0</v>
      </c>
      <c r="J1010" s="13">
        <f t="shared" si="161"/>
        <v>0</v>
      </c>
      <c r="K1010" s="13">
        <f t="shared" si="161"/>
        <v>0</v>
      </c>
      <c r="L1010" s="13">
        <f t="shared" si="161"/>
        <v>1</v>
      </c>
      <c r="M1010" s="15" t="s">
        <v>14</v>
      </c>
    </row>
    <row r="1011" spans="1:13" ht="15" customHeight="1" thickTop="1" thickBot="1">
      <c r="A1011" s="10" t="s">
        <v>21</v>
      </c>
      <c r="B1011" s="11"/>
      <c r="C1011" s="11"/>
      <c r="D1011" s="11"/>
      <c r="E1011" s="11"/>
      <c r="F1011" s="11">
        <v>19</v>
      </c>
      <c r="G1011" s="12">
        <f>SUM(B1011:F1011)</f>
        <v>19</v>
      </c>
      <c r="H1011" s="13">
        <f t="shared" si="161"/>
        <v>0</v>
      </c>
      <c r="I1011" s="13">
        <f t="shared" si="161"/>
        <v>0</v>
      </c>
      <c r="J1011" s="13">
        <f t="shared" si="161"/>
        <v>0</v>
      </c>
      <c r="K1011" s="13">
        <f t="shared" si="161"/>
        <v>0</v>
      </c>
      <c r="L1011" s="13">
        <f t="shared" si="161"/>
        <v>1</v>
      </c>
      <c r="M1011" s="15" t="s">
        <v>14</v>
      </c>
    </row>
    <row r="1012" spans="1:13" ht="15" customHeight="1" thickTop="1" thickBot="1">
      <c r="A1012" s="10" t="s">
        <v>22</v>
      </c>
      <c r="B1012" s="11"/>
      <c r="C1012" s="11"/>
      <c r="D1012" s="11"/>
      <c r="E1012" s="11"/>
      <c r="F1012" s="11">
        <v>19</v>
      </c>
      <c r="G1012" s="12">
        <f>SUM(B1012:F1012)</f>
        <v>19</v>
      </c>
      <c r="H1012" s="13">
        <f t="shared" si="161"/>
        <v>0</v>
      </c>
      <c r="I1012" s="13">
        <f t="shared" si="161"/>
        <v>0</v>
      </c>
      <c r="J1012" s="13">
        <f t="shared" si="161"/>
        <v>0</v>
      </c>
      <c r="K1012" s="13">
        <f t="shared" si="161"/>
        <v>0</v>
      </c>
      <c r="L1012" s="13">
        <f t="shared" si="161"/>
        <v>1</v>
      </c>
      <c r="M1012" s="15" t="s">
        <v>14</v>
      </c>
    </row>
    <row r="1013" spans="1:13" ht="15" customHeight="1" thickTop="1" thickBot="1">
      <c r="A1013" s="10" t="s">
        <v>23</v>
      </c>
      <c r="B1013" s="11"/>
      <c r="C1013" s="11"/>
      <c r="D1013" s="11"/>
      <c r="E1013" s="11"/>
      <c r="F1013" s="11">
        <v>19</v>
      </c>
      <c r="G1013" s="12">
        <f>SUM(B1013:F1013)</f>
        <v>19</v>
      </c>
      <c r="H1013" s="13">
        <f t="shared" si="161"/>
        <v>0</v>
      </c>
      <c r="I1013" s="13">
        <f t="shared" si="161"/>
        <v>0</v>
      </c>
      <c r="J1013" s="13">
        <f t="shared" si="161"/>
        <v>0</v>
      </c>
      <c r="K1013" s="13">
        <f t="shared" si="161"/>
        <v>0</v>
      </c>
      <c r="L1013" s="13">
        <f t="shared" si="161"/>
        <v>1</v>
      </c>
      <c r="M1013" s="15"/>
    </row>
    <row r="1014" spans="1:13" ht="15" customHeight="1" thickTop="1" thickBot="1">
      <c r="A1014" s="16" t="s">
        <v>24</v>
      </c>
      <c r="B1014" s="17">
        <f>IFERROR(AVERAGE(B1009:B1013),0)</f>
        <v>0</v>
      </c>
      <c r="C1014" s="17">
        <f>IFERROR(AVERAGE(C1009:C1013),0)</f>
        <v>0</v>
      </c>
      <c r="D1014" s="17">
        <f>IFERROR(AVERAGE(D1009:D1013),0)</f>
        <v>0</v>
      </c>
      <c r="E1014" s="17">
        <f>IFERROR(AVERAGE(E1009:E1013),0)</f>
        <v>0</v>
      </c>
      <c r="F1014" s="17">
        <f>IFERROR(AVERAGE(F1009:F1013),0)</f>
        <v>19</v>
      </c>
      <c r="G1014" s="17">
        <f>SUM(AVERAGE(G1009:G1013))</f>
        <v>19</v>
      </c>
      <c r="H1014" s="19">
        <f>AVERAGE(H1009:H1013)*0.2</f>
        <v>0</v>
      </c>
      <c r="I1014" s="19">
        <f>AVERAGE(I1009:I1013)*0.4</f>
        <v>0</v>
      </c>
      <c r="J1014" s="19">
        <f>AVERAGE(J1009:J1013)*0.6</f>
        <v>0</v>
      </c>
      <c r="K1014" s="19">
        <f>AVERAGE(K1009:K1013)*0.8</f>
        <v>0</v>
      </c>
      <c r="L1014" s="22">
        <f>AVERAGE(L1009:L1013)*1</f>
        <v>1</v>
      </c>
      <c r="M1014" s="19">
        <f>SUM(H1014:L1014)</f>
        <v>1</v>
      </c>
    </row>
    <row r="1015" spans="1:13" ht="15" customHeight="1" thickTop="1" thickBot="1">
      <c r="A1015" s="20" t="s">
        <v>25</v>
      </c>
      <c r="B1015" s="6" t="s">
        <v>7</v>
      </c>
      <c r="C1015" s="6" t="s">
        <v>8</v>
      </c>
      <c r="D1015" s="6" t="s">
        <v>9</v>
      </c>
      <c r="E1015" s="6" t="s">
        <v>10</v>
      </c>
      <c r="F1015" s="6" t="s">
        <v>11</v>
      </c>
      <c r="G1015" s="7" t="s">
        <v>12</v>
      </c>
      <c r="H1015" s="8" t="s">
        <v>7</v>
      </c>
      <c r="I1015" s="8" t="s">
        <v>8</v>
      </c>
      <c r="J1015" s="8" t="s">
        <v>9</v>
      </c>
      <c r="K1015" s="8" t="s">
        <v>10</v>
      </c>
      <c r="L1015" s="21" t="s">
        <v>11</v>
      </c>
      <c r="M1015" s="7" t="s">
        <v>12</v>
      </c>
    </row>
    <row r="1016" spans="1:13" ht="15" customHeight="1" thickTop="1" thickBot="1">
      <c r="A1016" s="10" t="s">
        <v>26</v>
      </c>
      <c r="B1016" s="11"/>
      <c r="C1016" s="11"/>
      <c r="D1016" s="11"/>
      <c r="E1016" s="11"/>
      <c r="F1016" s="11">
        <v>19</v>
      </c>
      <c r="G1016" s="12">
        <f>SUM(B1016:F1016)</f>
        <v>19</v>
      </c>
      <c r="H1016" s="13">
        <f>IFERROR(B1016/$G$1016,0)</f>
        <v>0</v>
      </c>
      <c r="I1016" s="13">
        <f t="shared" ref="I1016:L1018" si="162">IFERROR(C1016/$G$1016,0)</f>
        <v>0</v>
      </c>
      <c r="J1016" s="13">
        <f t="shared" si="162"/>
        <v>0</v>
      </c>
      <c r="K1016" s="13">
        <f t="shared" si="162"/>
        <v>0</v>
      </c>
      <c r="L1016" s="13">
        <f t="shared" si="162"/>
        <v>1</v>
      </c>
      <c r="M1016" s="15" t="s">
        <v>14</v>
      </c>
    </row>
    <row r="1017" spans="1:13" ht="15" customHeight="1" thickTop="1" thickBot="1">
      <c r="A1017" s="10" t="s">
        <v>27</v>
      </c>
      <c r="B1017" s="11"/>
      <c r="C1017" s="11"/>
      <c r="D1017" s="11"/>
      <c r="E1017" s="11"/>
      <c r="F1017" s="11">
        <v>19</v>
      </c>
      <c r="G1017" s="12">
        <f>SUM(B1017:F1017)</f>
        <v>19</v>
      </c>
      <c r="H1017" s="13">
        <f>IFERROR(B1017/$G$1016,0)</f>
        <v>0</v>
      </c>
      <c r="I1017" s="13">
        <f t="shared" si="162"/>
        <v>0</v>
      </c>
      <c r="J1017" s="13">
        <f t="shared" si="162"/>
        <v>0</v>
      </c>
      <c r="K1017" s="13">
        <f t="shared" si="162"/>
        <v>0</v>
      </c>
      <c r="L1017" s="13">
        <f t="shared" si="162"/>
        <v>1</v>
      </c>
      <c r="M1017" s="15" t="s">
        <v>14</v>
      </c>
    </row>
    <row r="1018" spans="1:13" ht="15" customHeight="1" thickTop="1" thickBot="1">
      <c r="A1018" s="10" t="s">
        <v>28</v>
      </c>
      <c r="B1018" s="11"/>
      <c r="C1018" s="11"/>
      <c r="D1018" s="11"/>
      <c r="E1018" s="11"/>
      <c r="F1018" s="11">
        <v>19</v>
      </c>
      <c r="G1018" s="12">
        <f>SUM(B1018:F1018)</f>
        <v>19</v>
      </c>
      <c r="H1018" s="13">
        <f>IFERROR(B1018/$G$1016,0)</f>
        <v>0</v>
      </c>
      <c r="I1018" s="13">
        <f t="shared" si="162"/>
        <v>0</v>
      </c>
      <c r="J1018" s="13">
        <f t="shared" si="162"/>
        <v>0</v>
      </c>
      <c r="K1018" s="13">
        <f t="shared" si="162"/>
        <v>0</v>
      </c>
      <c r="L1018" s="13">
        <f t="shared" si="162"/>
        <v>1</v>
      </c>
      <c r="M1018" s="15" t="s">
        <v>14</v>
      </c>
    </row>
    <row r="1019" spans="1:13" ht="15" customHeight="1" thickTop="1" thickBot="1">
      <c r="A1019" s="16" t="s">
        <v>24</v>
      </c>
      <c r="B1019" s="17">
        <f>IFERROR(AVERAGE(B1016:B1018),0)</f>
        <v>0</v>
      </c>
      <c r="C1019" s="17">
        <f>IFERROR(AVERAGE(C1016:C1018),0)</f>
        <v>0</v>
      </c>
      <c r="D1019" s="23">
        <f>IFERROR(AVERAGE(D1016:D1018),0)</f>
        <v>0</v>
      </c>
      <c r="E1019" s="23">
        <f>IFERROR(AVERAGE(E1016:E1018),0)</f>
        <v>0</v>
      </c>
      <c r="F1019" s="23">
        <f>IFERROR(AVERAGE(F1016:F1018),0)</f>
        <v>19</v>
      </c>
      <c r="G1019" s="23">
        <f>SUM(AVERAGE(G1016:G1018))</f>
        <v>19</v>
      </c>
      <c r="H1019" s="19">
        <f>AVERAGE(H1016:H1018)*0.2</f>
        <v>0</v>
      </c>
      <c r="I1019" s="19">
        <f>AVERAGE(I1016:I1018)*0.4</f>
        <v>0</v>
      </c>
      <c r="J1019" s="19">
        <f>AVERAGE(J1016:J1018)*0.6</f>
        <v>0</v>
      </c>
      <c r="K1019" s="19">
        <f>AVERAGE(K1016:K1018)*0.8</f>
        <v>0</v>
      </c>
      <c r="L1019" s="22">
        <f>AVERAGE(L1016:L1018)*1</f>
        <v>1</v>
      </c>
      <c r="M1019" s="24">
        <f>SUM(H1019:L1019)</f>
        <v>1</v>
      </c>
    </row>
    <row r="1020" spans="1:13" ht="15" customHeight="1" thickTop="1" thickBot="1">
      <c r="A1020" s="5" t="s">
        <v>29</v>
      </c>
      <c r="B1020" s="6" t="s">
        <v>7</v>
      </c>
      <c r="C1020" s="6" t="s">
        <v>8</v>
      </c>
      <c r="D1020" s="6" t="s">
        <v>9</v>
      </c>
      <c r="E1020" s="6" t="s">
        <v>10</v>
      </c>
      <c r="F1020" s="6" t="s">
        <v>11</v>
      </c>
      <c r="G1020" s="7" t="s">
        <v>12</v>
      </c>
      <c r="H1020" s="8" t="s">
        <v>7</v>
      </c>
      <c r="I1020" s="8" t="s">
        <v>8</v>
      </c>
      <c r="J1020" s="8" t="s">
        <v>9</v>
      </c>
      <c r="K1020" s="8" t="s">
        <v>10</v>
      </c>
      <c r="L1020" s="21" t="s">
        <v>11</v>
      </c>
      <c r="M1020" s="7" t="s">
        <v>12</v>
      </c>
    </row>
    <row r="1021" spans="1:13" ht="15" customHeight="1" thickTop="1" thickBot="1">
      <c r="A1021" s="25" t="s">
        <v>30</v>
      </c>
      <c r="B1021" s="26"/>
      <c r="C1021" s="26"/>
      <c r="D1021" s="26"/>
      <c r="E1021" s="11"/>
      <c r="F1021" s="11">
        <v>19</v>
      </c>
      <c r="G1021" s="27">
        <f t="shared" ref="G1021:G1026" si="163">SUM(B1021:F1021)</f>
        <v>19</v>
      </c>
      <c r="H1021" s="28">
        <f>IFERROR(B1021/$G$1021,0)</f>
        <v>0</v>
      </c>
      <c r="I1021" s="28">
        <f t="shared" ref="I1021:L1024" si="164">IFERROR(C1021/$G$1021,0)</f>
        <v>0</v>
      </c>
      <c r="J1021" s="28">
        <f t="shared" si="164"/>
        <v>0</v>
      </c>
      <c r="K1021" s="28">
        <f t="shared" si="164"/>
        <v>0</v>
      </c>
      <c r="L1021" s="28">
        <f t="shared" si="164"/>
        <v>1</v>
      </c>
      <c r="M1021" s="15" t="s">
        <v>14</v>
      </c>
    </row>
    <row r="1022" spans="1:13" ht="15" customHeight="1" thickTop="1" thickBot="1">
      <c r="A1022" s="25" t="s">
        <v>31</v>
      </c>
      <c r="B1022" s="26"/>
      <c r="C1022" s="26"/>
      <c r="D1022" s="26"/>
      <c r="E1022" s="11"/>
      <c r="F1022" s="11">
        <v>19</v>
      </c>
      <c r="G1022" s="27">
        <f t="shared" si="163"/>
        <v>19</v>
      </c>
      <c r="H1022" s="28">
        <f>IFERROR(B1022/$G$1021,0)</f>
        <v>0</v>
      </c>
      <c r="I1022" s="28">
        <f t="shared" si="164"/>
        <v>0</v>
      </c>
      <c r="J1022" s="28">
        <f t="shared" si="164"/>
        <v>0</v>
      </c>
      <c r="K1022" s="28">
        <f t="shared" si="164"/>
        <v>0</v>
      </c>
      <c r="L1022" s="28">
        <f t="shared" si="164"/>
        <v>1</v>
      </c>
      <c r="M1022" s="15" t="s">
        <v>14</v>
      </c>
    </row>
    <row r="1023" spans="1:13" ht="15" customHeight="1" thickTop="1" thickBot="1">
      <c r="A1023" s="25" t="s">
        <v>32</v>
      </c>
      <c r="B1023" s="26"/>
      <c r="C1023" s="26"/>
      <c r="D1023" s="26"/>
      <c r="E1023" s="11"/>
      <c r="F1023" s="11">
        <v>19</v>
      </c>
      <c r="G1023" s="27">
        <f t="shared" si="163"/>
        <v>19</v>
      </c>
      <c r="H1023" s="28">
        <f>IFERROR(B1023/$G$1021,0)</f>
        <v>0</v>
      </c>
      <c r="I1023" s="28">
        <f t="shared" si="164"/>
        <v>0</v>
      </c>
      <c r="J1023" s="28">
        <f t="shared" si="164"/>
        <v>0</v>
      </c>
      <c r="K1023" s="28">
        <f t="shared" si="164"/>
        <v>0</v>
      </c>
      <c r="L1023" s="28">
        <f t="shared" si="164"/>
        <v>1</v>
      </c>
      <c r="M1023" s="15" t="s">
        <v>14</v>
      </c>
    </row>
    <row r="1024" spans="1:13" ht="15" customHeight="1" thickTop="1" thickBot="1">
      <c r="A1024" s="25" t="s">
        <v>33</v>
      </c>
      <c r="B1024" s="26"/>
      <c r="C1024" s="26"/>
      <c r="D1024" s="26"/>
      <c r="E1024" s="11"/>
      <c r="F1024" s="11">
        <v>19</v>
      </c>
      <c r="G1024" s="27">
        <f t="shared" si="163"/>
        <v>19</v>
      </c>
      <c r="H1024" s="28">
        <f>IFERROR(B1024/$G$1021,0)</f>
        <v>0</v>
      </c>
      <c r="I1024" s="28">
        <f t="shared" si="164"/>
        <v>0</v>
      </c>
      <c r="J1024" s="28">
        <f t="shared" si="164"/>
        <v>0</v>
      </c>
      <c r="K1024" s="28">
        <f t="shared" si="164"/>
        <v>0</v>
      </c>
      <c r="L1024" s="28">
        <f t="shared" si="164"/>
        <v>1</v>
      </c>
      <c r="M1024" s="15" t="s">
        <v>14</v>
      </c>
    </row>
    <row r="1025" spans="1:13" ht="15" customHeight="1" thickTop="1" thickBot="1">
      <c r="A1025" s="29" t="s">
        <v>24</v>
      </c>
      <c r="B1025" s="30">
        <f>IFERROR(AVERAGE(B1021:B1024),0)</f>
        <v>0</v>
      </c>
      <c r="C1025" s="30">
        <f>IFERROR(AVERAGE(C1021:C1024),0)</f>
        <v>0</v>
      </c>
      <c r="D1025" s="30">
        <f>IFERROR(AVERAGE(D1021:D1024),0)</f>
        <v>0</v>
      </c>
      <c r="E1025" s="30">
        <f>IFERROR(AVERAGE(E1021:E1024),0)</f>
        <v>0</v>
      </c>
      <c r="F1025" s="30">
        <f>IFERROR(AVERAGE(F1021:F1024),0)</f>
        <v>19</v>
      </c>
      <c r="G1025" s="30">
        <f>SUM(AVERAGE(G1021:G1024))</f>
        <v>19</v>
      </c>
      <c r="H1025" s="24">
        <f>AVERAGE(H1021:H1024)*0.2</f>
        <v>0</v>
      </c>
      <c r="I1025" s="24">
        <f>AVERAGE(I1021:I1024)*0.4</f>
        <v>0</v>
      </c>
      <c r="J1025" s="24">
        <f>AVERAGE(J1021:J1024)*0.6</f>
        <v>0</v>
      </c>
      <c r="K1025" s="24">
        <f>AVERAGE(K1021:K1024)*0.8</f>
        <v>0</v>
      </c>
      <c r="L1025" s="31">
        <f>AVERAGE(L1021:L1024)*1</f>
        <v>1</v>
      </c>
      <c r="M1025" s="24">
        <f>SUM(H1025:L1025)</f>
        <v>1</v>
      </c>
    </row>
    <row r="1026" spans="1:13" ht="15" customHeight="1" thickTop="1" thickBot="1">
      <c r="A1026" s="32" t="s">
        <v>34</v>
      </c>
      <c r="B1026" s="33"/>
      <c r="C1026" s="33"/>
      <c r="D1026" s="33"/>
      <c r="E1026" s="33"/>
      <c r="F1026" s="33"/>
      <c r="G1026" s="34">
        <f t="shared" si="163"/>
        <v>0</v>
      </c>
      <c r="H1026" s="35">
        <f>IFERROR(B1026/$G$1026,0)</f>
        <v>0</v>
      </c>
      <c r="I1026" s="35">
        <f>IFERROR(C1026/$G$1026,0)</f>
        <v>0</v>
      </c>
      <c r="J1026" s="35">
        <f>IFERROR(D1026/$G$1026,0)</f>
        <v>0</v>
      </c>
      <c r="K1026" s="35">
        <f>IFERROR(E1026/$G$1026,0)</f>
        <v>0</v>
      </c>
      <c r="L1026" s="35">
        <f>IFERROR(F1026/$G$1026,0)</f>
        <v>0</v>
      </c>
      <c r="M1026" s="15" t="s">
        <v>14</v>
      </c>
    </row>
    <row r="1027" spans="1:13" ht="15" customHeight="1" thickTop="1" thickBot="1">
      <c r="A1027" s="182" t="s">
        <v>35</v>
      </c>
      <c r="B1027" s="183"/>
      <c r="C1027" s="183"/>
      <c r="D1027" s="183"/>
      <c r="E1027" s="183"/>
      <c r="F1027" s="184"/>
      <c r="G1027" s="36">
        <v>19</v>
      </c>
      <c r="H1027" s="24" t="s">
        <v>14</v>
      </c>
      <c r="I1027" s="24" t="s">
        <v>14</v>
      </c>
      <c r="J1027" s="24" t="s">
        <v>14</v>
      </c>
      <c r="K1027" s="24" t="s">
        <v>14</v>
      </c>
      <c r="L1027" s="24" t="s">
        <v>14</v>
      </c>
      <c r="M1027" s="24">
        <f>(M1007+M1014+M1019+M1025)/4</f>
        <v>1</v>
      </c>
    </row>
    <row r="1028" spans="1:13" ht="15" customHeight="1" thickTop="1"/>
    <row r="1029" spans="1:13" ht="15" customHeight="1" thickBot="1"/>
    <row r="1030" spans="1:13" ht="15" customHeight="1" thickTop="1" thickBot="1">
      <c r="A1030" s="2" t="s">
        <v>0</v>
      </c>
      <c r="B1030" s="185" t="s">
        <v>51</v>
      </c>
      <c r="C1030" s="186"/>
      <c r="D1030" s="186"/>
      <c r="E1030" s="186"/>
      <c r="F1030" s="186"/>
      <c r="G1030" s="187"/>
      <c r="H1030" s="188"/>
      <c r="I1030" s="189"/>
      <c r="J1030" s="190"/>
      <c r="K1030" s="3" t="s">
        <v>2</v>
      </c>
      <c r="L1030" s="191">
        <v>45143</v>
      </c>
      <c r="M1030" s="192"/>
    </row>
    <row r="1031" spans="1:13" ht="15" customHeight="1">
      <c r="A1031" s="173" t="s">
        <v>3</v>
      </c>
      <c r="B1031" s="174"/>
      <c r="C1031" s="174"/>
      <c r="D1031" s="174"/>
      <c r="E1031" s="174"/>
      <c r="F1031" s="174"/>
      <c r="G1031" s="175"/>
      <c r="H1031" s="173"/>
      <c r="I1031" s="174"/>
      <c r="J1031" s="174"/>
      <c r="K1031" s="174"/>
      <c r="L1031" s="174"/>
      <c r="M1031" s="175"/>
    </row>
    <row r="1032" spans="1:13" ht="15" customHeight="1" thickBot="1">
      <c r="A1032" s="176"/>
      <c r="B1032" s="177"/>
      <c r="C1032" s="177"/>
      <c r="D1032" s="177"/>
      <c r="E1032" s="177"/>
      <c r="F1032" s="177"/>
      <c r="G1032" s="178"/>
      <c r="H1032" s="176"/>
      <c r="I1032" s="177"/>
      <c r="J1032" s="177"/>
      <c r="K1032" s="177"/>
      <c r="L1032" s="177"/>
      <c r="M1032" s="178"/>
    </row>
    <row r="1033" spans="1:13" ht="15" customHeight="1" thickBot="1">
      <c r="A1033" s="4" t="s">
        <v>4</v>
      </c>
      <c r="B1033" s="179" t="s">
        <v>5</v>
      </c>
      <c r="C1033" s="180"/>
      <c r="D1033" s="180"/>
      <c r="E1033" s="180"/>
      <c r="F1033" s="180"/>
      <c r="G1033" s="181"/>
      <c r="H1033" s="179" t="s">
        <v>5</v>
      </c>
      <c r="I1033" s="180"/>
      <c r="J1033" s="180"/>
      <c r="K1033" s="180"/>
      <c r="L1033" s="180"/>
      <c r="M1033" s="181"/>
    </row>
    <row r="1034" spans="1:13" ht="15" customHeight="1" thickTop="1" thickBot="1">
      <c r="A1034" s="5" t="s">
        <v>6</v>
      </c>
      <c r="B1034" s="6" t="s">
        <v>7</v>
      </c>
      <c r="C1034" s="6" t="s">
        <v>8</v>
      </c>
      <c r="D1034" s="6" t="s">
        <v>9</v>
      </c>
      <c r="E1034" s="6" t="s">
        <v>10</v>
      </c>
      <c r="F1034" s="6" t="s">
        <v>11</v>
      </c>
      <c r="G1034" s="7" t="s">
        <v>12</v>
      </c>
      <c r="H1034" s="8" t="s">
        <v>7</v>
      </c>
      <c r="I1034" s="8" t="s">
        <v>8</v>
      </c>
      <c r="J1034" s="8" t="s">
        <v>9</v>
      </c>
      <c r="K1034" s="8" t="s">
        <v>10</v>
      </c>
      <c r="L1034" s="8" t="s">
        <v>11</v>
      </c>
      <c r="M1034" s="9" t="s">
        <v>12</v>
      </c>
    </row>
    <row r="1035" spans="1:13" ht="15" customHeight="1" thickTop="1" thickBot="1">
      <c r="A1035" s="10" t="s">
        <v>13</v>
      </c>
      <c r="B1035" s="11"/>
      <c r="C1035" s="11"/>
      <c r="D1035" s="11"/>
      <c r="E1035" s="11"/>
      <c r="F1035" s="11">
        <v>19</v>
      </c>
      <c r="G1035" s="12">
        <f>SUM(B1035:F1035)</f>
        <v>19</v>
      </c>
      <c r="H1035" s="13">
        <f>IFERROR(B1035/$G$1035,0)</f>
        <v>0</v>
      </c>
      <c r="I1035" s="13">
        <f t="shared" ref="I1035:L1037" si="165">IFERROR(C1035/$G$1035,0)</f>
        <v>0</v>
      </c>
      <c r="J1035" s="13">
        <f t="shared" si="165"/>
        <v>0</v>
      </c>
      <c r="K1035" s="13">
        <f t="shared" si="165"/>
        <v>0</v>
      </c>
      <c r="L1035" s="13">
        <f>IFERROR(F1035/$G$1035,0)</f>
        <v>1</v>
      </c>
      <c r="M1035" s="14" t="s">
        <v>14</v>
      </c>
    </row>
    <row r="1036" spans="1:13" ht="15" customHeight="1" thickTop="1" thickBot="1">
      <c r="A1036" s="10" t="s">
        <v>15</v>
      </c>
      <c r="B1036" s="11"/>
      <c r="C1036" s="11"/>
      <c r="D1036" s="11"/>
      <c r="E1036" s="11"/>
      <c r="F1036" s="11">
        <v>19</v>
      </c>
      <c r="G1036" s="12">
        <f>SUM(B1036:F1036)</f>
        <v>19</v>
      </c>
      <c r="H1036" s="13">
        <f>IFERROR(B1036/$G$1035,0)</f>
        <v>0</v>
      </c>
      <c r="I1036" s="13">
        <f t="shared" si="165"/>
        <v>0</v>
      </c>
      <c r="J1036" s="13">
        <f t="shared" si="165"/>
        <v>0</v>
      </c>
      <c r="K1036" s="13">
        <f t="shared" si="165"/>
        <v>0</v>
      </c>
      <c r="L1036" s="13">
        <f t="shared" si="165"/>
        <v>1</v>
      </c>
      <c r="M1036" s="15" t="s">
        <v>14</v>
      </c>
    </row>
    <row r="1037" spans="1:13" ht="15" customHeight="1" thickTop="1" thickBot="1">
      <c r="A1037" s="10" t="s">
        <v>16</v>
      </c>
      <c r="B1037" s="11"/>
      <c r="C1037" s="11"/>
      <c r="D1037" s="11"/>
      <c r="E1037" s="11"/>
      <c r="F1037" s="11">
        <v>19</v>
      </c>
      <c r="G1037" s="12">
        <f>SUM(B1037:F1037)</f>
        <v>19</v>
      </c>
      <c r="H1037" s="13">
        <f>IFERROR(B1037/$G$1035,0)</f>
        <v>0</v>
      </c>
      <c r="I1037" s="13">
        <f t="shared" si="165"/>
        <v>0</v>
      </c>
      <c r="J1037" s="13">
        <f t="shared" si="165"/>
        <v>0</v>
      </c>
      <c r="K1037" s="13">
        <f t="shared" si="165"/>
        <v>0</v>
      </c>
      <c r="L1037" s="13">
        <f t="shared" si="165"/>
        <v>1</v>
      </c>
      <c r="M1037" s="15" t="s">
        <v>14</v>
      </c>
    </row>
    <row r="1038" spans="1:13" ht="15" customHeight="1" thickTop="1" thickBot="1">
      <c r="A1038" s="16" t="s">
        <v>17</v>
      </c>
      <c r="B1038" s="17">
        <f>IFERROR(AVERAGE(B1035:B1037),0)</f>
        <v>0</v>
      </c>
      <c r="C1038" s="17">
        <f>IFERROR(AVERAGE(C1035:C1037),0)</f>
        <v>0</v>
      </c>
      <c r="D1038" s="17">
        <f>IFERROR(AVERAGE(D1035:D1037),0)</f>
        <v>0</v>
      </c>
      <c r="E1038" s="17">
        <f>IFERROR(AVERAGE(E1035:E1037),0)</f>
        <v>0</v>
      </c>
      <c r="F1038" s="17">
        <f>IFERROR(AVERAGE(F1035:F1037),0)</f>
        <v>19</v>
      </c>
      <c r="G1038" s="17">
        <f>SUM(AVERAGE(G1035:G1037))</f>
        <v>19</v>
      </c>
      <c r="H1038" s="18">
        <f>AVERAGE(H1035:H1037)*0.2</f>
        <v>0</v>
      </c>
      <c r="I1038" s="18">
        <f>AVERAGE(I1035:I1037)*0.4</f>
        <v>0</v>
      </c>
      <c r="J1038" s="18">
        <f>AVERAGE(J1035:J1037)*0.6</f>
        <v>0</v>
      </c>
      <c r="K1038" s="18">
        <f>AVERAGE(K1035:K1037)*0.8</f>
        <v>0</v>
      </c>
      <c r="L1038" s="18">
        <f>AVERAGE(L1035:L1037)*1</f>
        <v>1</v>
      </c>
      <c r="M1038" s="19">
        <f>SUM(H1038:L1038)</f>
        <v>1</v>
      </c>
    </row>
    <row r="1039" spans="1:13" ht="15" customHeight="1" thickTop="1" thickBot="1">
      <c r="A1039" s="20" t="s">
        <v>18</v>
      </c>
      <c r="B1039" s="6" t="s">
        <v>7</v>
      </c>
      <c r="C1039" s="6" t="s">
        <v>8</v>
      </c>
      <c r="D1039" s="6" t="s">
        <v>9</v>
      </c>
      <c r="E1039" s="6" t="s">
        <v>10</v>
      </c>
      <c r="F1039" s="6" t="s">
        <v>11</v>
      </c>
      <c r="G1039" s="7" t="s">
        <v>12</v>
      </c>
      <c r="H1039" s="8" t="s">
        <v>7</v>
      </c>
      <c r="I1039" s="8" t="s">
        <v>8</v>
      </c>
      <c r="J1039" s="8" t="s">
        <v>9</v>
      </c>
      <c r="K1039" s="8" t="s">
        <v>10</v>
      </c>
      <c r="L1039" s="21" t="s">
        <v>11</v>
      </c>
      <c r="M1039" s="7" t="s">
        <v>12</v>
      </c>
    </row>
    <row r="1040" spans="1:13" ht="15" customHeight="1" thickTop="1" thickBot="1">
      <c r="A1040" s="10" t="s">
        <v>19</v>
      </c>
      <c r="B1040" s="11"/>
      <c r="C1040" s="11"/>
      <c r="D1040" s="11"/>
      <c r="E1040" s="11"/>
      <c r="F1040" s="11">
        <v>19</v>
      </c>
      <c r="G1040" s="12">
        <f>SUM(B1040:F1040)</f>
        <v>19</v>
      </c>
      <c r="H1040" s="13">
        <f t="shared" ref="H1040:L1044" si="166">IFERROR(B1040/$G$1040,0)</f>
        <v>0</v>
      </c>
      <c r="I1040" s="13">
        <f t="shared" si="166"/>
        <v>0</v>
      </c>
      <c r="J1040" s="13">
        <f t="shared" si="166"/>
        <v>0</v>
      </c>
      <c r="K1040" s="13">
        <f t="shared" si="166"/>
        <v>0</v>
      </c>
      <c r="L1040" s="13">
        <f t="shared" si="166"/>
        <v>1</v>
      </c>
      <c r="M1040" s="15" t="s">
        <v>14</v>
      </c>
    </row>
    <row r="1041" spans="1:13" ht="15" customHeight="1" thickTop="1" thickBot="1">
      <c r="A1041" s="10" t="s">
        <v>20</v>
      </c>
      <c r="B1041" s="11"/>
      <c r="C1041" s="11"/>
      <c r="D1041" s="11"/>
      <c r="E1041" s="11"/>
      <c r="F1041" s="11">
        <v>19</v>
      </c>
      <c r="G1041" s="12">
        <f>SUM(B1041:F1041)</f>
        <v>19</v>
      </c>
      <c r="H1041" s="13">
        <f t="shared" si="166"/>
        <v>0</v>
      </c>
      <c r="I1041" s="13">
        <f t="shared" si="166"/>
        <v>0</v>
      </c>
      <c r="J1041" s="13">
        <f t="shared" si="166"/>
        <v>0</v>
      </c>
      <c r="K1041" s="13">
        <f t="shared" si="166"/>
        <v>0</v>
      </c>
      <c r="L1041" s="13">
        <f t="shared" si="166"/>
        <v>1</v>
      </c>
      <c r="M1041" s="15" t="s">
        <v>14</v>
      </c>
    </row>
    <row r="1042" spans="1:13" ht="15" customHeight="1" thickTop="1" thickBot="1">
      <c r="A1042" s="10" t="s">
        <v>21</v>
      </c>
      <c r="B1042" s="11"/>
      <c r="C1042" s="11"/>
      <c r="D1042" s="11"/>
      <c r="E1042" s="11"/>
      <c r="F1042" s="11">
        <v>19</v>
      </c>
      <c r="G1042" s="12">
        <f>SUM(B1042:F1042)</f>
        <v>19</v>
      </c>
      <c r="H1042" s="13">
        <f t="shared" si="166"/>
        <v>0</v>
      </c>
      <c r="I1042" s="13">
        <f t="shared" si="166"/>
        <v>0</v>
      </c>
      <c r="J1042" s="13">
        <f t="shared" si="166"/>
        <v>0</v>
      </c>
      <c r="K1042" s="13">
        <f t="shared" si="166"/>
        <v>0</v>
      </c>
      <c r="L1042" s="13">
        <f t="shared" si="166"/>
        <v>1</v>
      </c>
      <c r="M1042" s="15" t="s">
        <v>14</v>
      </c>
    </row>
    <row r="1043" spans="1:13" ht="15" customHeight="1" thickTop="1" thickBot="1">
      <c r="A1043" s="10" t="s">
        <v>22</v>
      </c>
      <c r="B1043" s="11"/>
      <c r="C1043" s="11"/>
      <c r="D1043" s="11"/>
      <c r="E1043" s="11"/>
      <c r="F1043" s="11">
        <v>19</v>
      </c>
      <c r="G1043" s="12">
        <f>SUM(B1043:F1043)</f>
        <v>19</v>
      </c>
      <c r="H1043" s="13">
        <f t="shared" si="166"/>
        <v>0</v>
      </c>
      <c r="I1043" s="13">
        <f t="shared" si="166"/>
        <v>0</v>
      </c>
      <c r="J1043" s="13">
        <f t="shared" si="166"/>
        <v>0</v>
      </c>
      <c r="K1043" s="13">
        <f t="shared" si="166"/>
        <v>0</v>
      </c>
      <c r="L1043" s="13">
        <f t="shared" si="166"/>
        <v>1</v>
      </c>
      <c r="M1043" s="15" t="s">
        <v>14</v>
      </c>
    </row>
    <row r="1044" spans="1:13" ht="15" customHeight="1" thickTop="1" thickBot="1">
      <c r="A1044" s="10" t="s">
        <v>23</v>
      </c>
      <c r="B1044" s="11"/>
      <c r="C1044" s="11"/>
      <c r="D1044" s="11"/>
      <c r="E1044" s="11"/>
      <c r="F1044" s="11">
        <v>19</v>
      </c>
      <c r="G1044" s="12">
        <f>SUM(B1044:F1044)</f>
        <v>19</v>
      </c>
      <c r="H1044" s="13">
        <f t="shared" si="166"/>
        <v>0</v>
      </c>
      <c r="I1044" s="13">
        <f t="shared" si="166"/>
        <v>0</v>
      </c>
      <c r="J1044" s="13">
        <f t="shared" si="166"/>
        <v>0</v>
      </c>
      <c r="K1044" s="13">
        <f t="shared" si="166"/>
        <v>0</v>
      </c>
      <c r="L1044" s="13">
        <f t="shared" si="166"/>
        <v>1</v>
      </c>
      <c r="M1044" s="15"/>
    </row>
    <row r="1045" spans="1:13" ht="15" customHeight="1" thickTop="1" thickBot="1">
      <c r="A1045" s="16" t="s">
        <v>24</v>
      </c>
      <c r="B1045" s="17">
        <f>IFERROR(AVERAGE(B1040:B1044),0)</f>
        <v>0</v>
      </c>
      <c r="C1045" s="17">
        <f>IFERROR(AVERAGE(C1040:C1044),0)</f>
        <v>0</v>
      </c>
      <c r="D1045" s="17">
        <f>IFERROR(AVERAGE(D1040:D1044),0)</f>
        <v>0</v>
      </c>
      <c r="E1045" s="17">
        <f>IFERROR(AVERAGE(E1040:E1044),0)</f>
        <v>0</v>
      </c>
      <c r="F1045" s="17">
        <f>IFERROR(AVERAGE(F1040:F1044),0)</f>
        <v>19</v>
      </c>
      <c r="G1045" s="17">
        <f>SUM(AVERAGE(G1040:G1044))</f>
        <v>19</v>
      </c>
      <c r="H1045" s="19">
        <f>AVERAGE(H1040:H1044)*0.2</f>
        <v>0</v>
      </c>
      <c r="I1045" s="19">
        <f>AVERAGE(I1040:I1044)*0.4</f>
        <v>0</v>
      </c>
      <c r="J1045" s="19">
        <f>AVERAGE(J1040:J1044)*0.6</f>
        <v>0</v>
      </c>
      <c r="K1045" s="19">
        <f>AVERAGE(K1040:K1044)*0.8</f>
        <v>0</v>
      </c>
      <c r="L1045" s="22">
        <f>AVERAGE(L1040:L1044)*1</f>
        <v>1</v>
      </c>
      <c r="M1045" s="19">
        <f>SUM(H1045:L1045)</f>
        <v>1</v>
      </c>
    </row>
    <row r="1046" spans="1:13" ht="15" customHeight="1" thickTop="1" thickBot="1">
      <c r="A1046" s="20" t="s">
        <v>25</v>
      </c>
      <c r="B1046" s="6" t="s">
        <v>7</v>
      </c>
      <c r="C1046" s="6" t="s">
        <v>8</v>
      </c>
      <c r="D1046" s="6" t="s">
        <v>9</v>
      </c>
      <c r="E1046" s="6" t="s">
        <v>10</v>
      </c>
      <c r="F1046" s="6" t="s">
        <v>11</v>
      </c>
      <c r="G1046" s="7" t="s">
        <v>12</v>
      </c>
      <c r="H1046" s="8" t="s">
        <v>7</v>
      </c>
      <c r="I1046" s="8" t="s">
        <v>8</v>
      </c>
      <c r="J1046" s="8" t="s">
        <v>9</v>
      </c>
      <c r="K1046" s="8" t="s">
        <v>10</v>
      </c>
      <c r="L1046" s="21" t="s">
        <v>11</v>
      </c>
      <c r="M1046" s="7" t="s">
        <v>12</v>
      </c>
    </row>
    <row r="1047" spans="1:13" ht="15" customHeight="1" thickTop="1" thickBot="1">
      <c r="A1047" s="10" t="s">
        <v>26</v>
      </c>
      <c r="B1047" s="11"/>
      <c r="C1047" s="11"/>
      <c r="D1047" s="11"/>
      <c r="E1047" s="11"/>
      <c r="F1047" s="11">
        <v>19</v>
      </c>
      <c r="G1047" s="12">
        <f>SUM(B1047:F1047)</f>
        <v>19</v>
      </c>
      <c r="H1047" s="13">
        <f>IFERROR(B1047/$G$1047,0)</f>
        <v>0</v>
      </c>
      <c r="I1047" s="13">
        <f t="shared" ref="I1047:L1049" si="167">IFERROR(C1047/$G$1047,0)</f>
        <v>0</v>
      </c>
      <c r="J1047" s="13">
        <f t="shared" si="167"/>
        <v>0</v>
      </c>
      <c r="K1047" s="13">
        <f t="shared" si="167"/>
        <v>0</v>
      </c>
      <c r="L1047" s="13">
        <f t="shared" si="167"/>
        <v>1</v>
      </c>
      <c r="M1047" s="15" t="s">
        <v>14</v>
      </c>
    </row>
    <row r="1048" spans="1:13" ht="15" customHeight="1" thickTop="1" thickBot="1">
      <c r="A1048" s="10" t="s">
        <v>27</v>
      </c>
      <c r="B1048" s="11"/>
      <c r="C1048" s="11"/>
      <c r="D1048" s="11"/>
      <c r="E1048" s="11"/>
      <c r="F1048" s="11">
        <v>19</v>
      </c>
      <c r="G1048" s="12">
        <f>SUM(B1048:F1048)</f>
        <v>19</v>
      </c>
      <c r="H1048" s="13">
        <f>IFERROR(B1048/$G$1047,0)</f>
        <v>0</v>
      </c>
      <c r="I1048" s="13">
        <f t="shared" si="167"/>
        <v>0</v>
      </c>
      <c r="J1048" s="13">
        <f t="shared" si="167"/>
        <v>0</v>
      </c>
      <c r="K1048" s="13">
        <f t="shared" si="167"/>
        <v>0</v>
      </c>
      <c r="L1048" s="13">
        <f t="shared" si="167"/>
        <v>1</v>
      </c>
      <c r="M1048" s="15" t="s">
        <v>14</v>
      </c>
    </row>
    <row r="1049" spans="1:13" ht="15" customHeight="1" thickTop="1" thickBot="1">
      <c r="A1049" s="10" t="s">
        <v>28</v>
      </c>
      <c r="B1049" s="11"/>
      <c r="C1049" s="11"/>
      <c r="D1049" s="11"/>
      <c r="E1049" s="11"/>
      <c r="F1049" s="11">
        <v>19</v>
      </c>
      <c r="G1049" s="12">
        <f>SUM(B1049:F1049)</f>
        <v>19</v>
      </c>
      <c r="H1049" s="13">
        <f>IFERROR(B1049/$G$1047,0)</f>
        <v>0</v>
      </c>
      <c r="I1049" s="13">
        <f t="shared" si="167"/>
        <v>0</v>
      </c>
      <c r="J1049" s="13">
        <f t="shared" si="167"/>
        <v>0</v>
      </c>
      <c r="K1049" s="13">
        <f t="shared" si="167"/>
        <v>0</v>
      </c>
      <c r="L1049" s="13">
        <f t="shared" si="167"/>
        <v>1</v>
      </c>
      <c r="M1049" s="15" t="s">
        <v>14</v>
      </c>
    </row>
    <row r="1050" spans="1:13" ht="15" customHeight="1" thickTop="1" thickBot="1">
      <c r="A1050" s="16" t="s">
        <v>24</v>
      </c>
      <c r="B1050" s="17">
        <f>IFERROR(AVERAGE(B1047:B1049),0)</f>
        <v>0</v>
      </c>
      <c r="C1050" s="17">
        <f>IFERROR(AVERAGE(C1047:C1049),0)</f>
        <v>0</v>
      </c>
      <c r="D1050" s="23">
        <f>IFERROR(AVERAGE(D1047:D1049),0)</f>
        <v>0</v>
      </c>
      <c r="E1050" s="23">
        <f>IFERROR(AVERAGE(E1047:E1049),0)</f>
        <v>0</v>
      </c>
      <c r="F1050" s="23">
        <f>IFERROR(AVERAGE(F1047:F1049),0)</f>
        <v>19</v>
      </c>
      <c r="G1050" s="23">
        <f>SUM(AVERAGE(G1047:G1049))</f>
        <v>19</v>
      </c>
      <c r="H1050" s="19">
        <f>AVERAGE(H1047:H1049)*0.2</f>
        <v>0</v>
      </c>
      <c r="I1050" s="19">
        <f>AVERAGE(I1047:I1049)*0.4</f>
        <v>0</v>
      </c>
      <c r="J1050" s="19">
        <f>AVERAGE(J1047:J1049)*0.6</f>
        <v>0</v>
      </c>
      <c r="K1050" s="19">
        <f>AVERAGE(K1047:K1049)*0.8</f>
        <v>0</v>
      </c>
      <c r="L1050" s="22">
        <f>AVERAGE(L1047:L1049)*1</f>
        <v>1</v>
      </c>
      <c r="M1050" s="24">
        <f>SUM(H1050:L1050)</f>
        <v>1</v>
      </c>
    </row>
    <row r="1051" spans="1:13" ht="15" customHeight="1" thickTop="1" thickBot="1">
      <c r="A1051" s="5" t="s">
        <v>29</v>
      </c>
      <c r="B1051" s="6" t="s">
        <v>7</v>
      </c>
      <c r="C1051" s="6" t="s">
        <v>8</v>
      </c>
      <c r="D1051" s="6" t="s">
        <v>9</v>
      </c>
      <c r="E1051" s="6" t="s">
        <v>10</v>
      </c>
      <c r="F1051" s="6" t="s">
        <v>11</v>
      </c>
      <c r="G1051" s="7" t="s">
        <v>12</v>
      </c>
      <c r="H1051" s="8" t="s">
        <v>7</v>
      </c>
      <c r="I1051" s="8" t="s">
        <v>8</v>
      </c>
      <c r="J1051" s="8" t="s">
        <v>9</v>
      </c>
      <c r="K1051" s="8" t="s">
        <v>10</v>
      </c>
      <c r="L1051" s="21" t="s">
        <v>11</v>
      </c>
      <c r="M1051" s="7" t="s">
        <v>12</v>
      </c>
    </row>
    <row r="1052" spans="1:13" ht="15" customHeight="1" thickTop="1" thickBot="1">
      <c r="A1052" s="25" t="s">
        <v>30</v>
      </c>
      <c r="B1052" s="26"/>
      <c r="C1052" s="26"/>
      <c r="D1052" s="26"/>
      <c r="E1052" s="11"/>
      <c r="F1052" s="11">
        <v>19</v>
      </c>
      <c r="G1052" s="27">
        <f t="shared" ref="G1052:G1057" si="168">SUM(B1052:F1052)</f>
        <v>19</v>
      </c>
      <c r="H1052" s="28">
        <f>IFERROR(B1052/$G$1052,0)</f>
        <v>0</v>
      </c>
      <c r="I1052" s="28">
        <f t="shared" ref="I1052:L1055" si="169">IFERROR(C1052/$G$1052,0)</f>
        <v>0</v>
      </c>
      <c r="J1052" s="28">
        <f t="shared" si="169"/>
        <v>0</v>
      </c>
      <c r="K1052" s="28">
        <f t="shared" si="169"/>
        <v>0</v>
      </c>
      <c r="L1052" s="28">
        <f t="shared" si="169"/>
        <v>1</v>
      </c>
      <c r="M1052" s="15" t="s">
        <v>14</v>
      </c>
    </row>
    <row r="1053" spans="1:13" ht="15" customHeight="1" thickTop="1" thickBot="1">
      <c r="A1053" s="25" t="s">
        <v>31</v>
      </c>
      <c r="B1053" s="26"/>
      <c r="C1053" s="26"/>
      <c r="D1053" s="26"/>
      <c r="E1053" s="11"/>
      <c r="F1053" s="11">
        <v>19</v>
      </c>
      <c r="G1053" s="27">
        <f t="shared" si="168"/>
        <v>19</v>
      </c>
      <c r="H1053" s="28">
        <f>IFERROR(B1053/$G$1052,0)</f>
        <v>0</v>
      </c>
      <c r="I1053" s="28">
        <f t="shared" si="169"/>
        <v>0</v>
      </c>
      <c r="J1053" s="28">
        <f t="shared" si="169"/>
        <v>0</v>
      </c>
      <c r="K1053" s="28">
        <f t="shared" si="169"/>
        <v>0</v>
      </c>
      <c r="L1053" s="28">
        <f t="shared" si="169"/>
        <v>1</v>
      </c>
      <c r="M1053" s="15" t="s">
        <v>14</v>
      </c>
    </row>
    <row r="1054" spans="1:13" ht="15" customHeight="1" thickTop="1" thickBot="1">
      <c r="A1054" s="25" t="s">
        <v>32</v>
      </c>
      <c r="B1054" s="26"/>
      <c r="C1054" s="26"/>
      <c r="D1054" s="26"/>
      <c r="E1054" s="11"/>
      <c r="F1054" s="11">
        <v>19</v>
      </c>
      <c r="G1054" s="27">
        <f t="shared" si="168"/>
        <v>19</v>
      </c>
      <c r="H1054" s="28">
        <f>IFERROR(B1054/$G$1052,0)</f>
        <v>0</v>
      </c>
      <c r="I1054" s="28">
        <f t="shared" si="169"/>
        <v>0</v>
      </c>
      <c r="J1054" s="28">
        <f t="shared" si="169"/>
        <v>0</v>
      </c>
      <c r="K1054" s="28">
        <f t="shared" si="169"/>
        <v>0</v>
      </c>
      <c r="L1054" s="28">
        <f t="shared" si="169"/>
        <v>1</v>
      </c>
      <c r="M1054" s="15" t="s">
        <v>14</v>
      </c>
    </row>
    <row r="1055" spans="1:13" ht="15" customHeight="1" thickTop="1" thickBot="1">
      <c r="A1055" s="25" t="s">
        <v>33</v>
      </c>
      <c r="B1055" s="26"/>
      <c r="C1055" s="26"/>
      <c r="D1055" s="26"/>
      <c r="E1055" s="11"/>
      <c r="F1055" s="11">
        <v>19</v>
      </c>
      <c r="G1055" s="27">
        <f t="shared" si="168"/>
        <v>19</v>
      </c>
      <c r="H1055" s="28">
        <f>IFERROR(B1055/$G$1052,0)</f>
        <v>0</v>
      </c>
      <c r="I1055" s="28">
        <f t="shared" si="169"/>
        <v>0</v>
      </c>
      <c r="J1055" s="28">
        <f t="shared" si="169"/>
        <v>0</v>
      </c>
      <c r="K1055" s="28">
        <f t="shared" si="169"/>
        <v>0</v>
      </c>
      <c r="L1055" s="28">
        <f t="shared" si="169"/>
        <v>1</v>
      </c>
      <c r="M1055" s="15" t="s">
        <v>14</v>
      </c>
    </row>
    <row r="1056" spans="1:13" ht="15" customHeight="1" thickTop="1" thickBot="1">
      <c r="A1056" s="29" t="s">
        <v>24</v>
      </c>
      <c r="B1056" s="30">
        <f>IFERROR(AVERAGE(B1052:B1055),0)</f>
        <v>0</v>
      </c>
      <c r="C1056" s="30">
        <f>IFERROR(AVERAGE(C1052:C1055),0)</f>
        <v>0</v>
      </c>
      <c r="D1056" s="30">
        <f>IFERROR(AVERAGE(D1052:D1055),0)</f>
        <v>0</v>
      </c>
      <c r="E1056" s="30">
        <f>IFERROR(AVERAGE(E1052:E1055),0)</f>
        <v>0</v>
      </c>
      <c r="F1056" s="30">
        <f>IFERROR(AVERAGE(F1052:F1055),0)</f>
        <v>19</v>
      </c>
      <c r="G1056" s="30">
        <f>SUM(AVERAGE(G1052:G1055))</f>
        <v>19</v>
      </c>
      <c r="H1056" s="24">
        <f>AVERAGE(H1052:H1055)*0.2</f>
        <v>0</v>
      </c>
      <c r="I1056" s="24">
        <f>AVERAGE(I1052:I1055)*0.4</f>
        <v>0</v>
      </c>
      <c r="J1056" s="24">
        <f>AVERAGE(J1052:J1055)*0.6</f>
        <v>0</v>
      </c>
      <c r="K1056" s="24">
        <f>AVERAGE(K1052:K1055)*0.8</f>
        <v>0</v>
      </c>
      <c r="L1056" s="31">
        <f>AVERAGE(L1052:L1055)*1</f>
        <v>1</v>
      </c>
      <c r="M1056" s="24">
        <f>SUM(H1056:L1056)</f>
        <v>1</v>
      </c>
    </row>
    <row r="1057" spans="1:13" ht="15" customHeight="1" thickTop="1" thickBot="1">
      <c r="A1057" s="32" t="s">
        <v>34</v>
      </c>
      <c r="B1057" s="33"/>
      <c r="C1057" s="33"/>
      <c r="D1057" s="33"/>
      <c r="E1057" s="33"/>
      <c r="F1057" s="33"/>
      <c r="G1057" s="34">
        <f t="shared" si="168"/>
        <v>0</v>
      </c>
      <c r="H1057" s="35">
        <f>IFERROR(B1057/$G$1057,0)</f>
        <v>0</v>
      </c>
      <c r="I1057" s="35">
        <f>IFERROR(C1057/$G$1057,0)</f>
        <v>0</v>
      </c>
      <c r="J1057" s="35">
        <f>IFERROR(D1057/$G$1057,0)</f>
        <v>0</v>
      </c>
      <c r="K1057" s="35">
        <f>IFERROR(E1057/$G$1057,0)</f>
        <v>0</v>
      </c>
      <c r="L1057" s="35">
        <f>IFERROR(F1057/$G$1057,0)</f>
        <v>0</v>
      </c>
      <c r="M1057" s="15" t="s">
        <v>14</v>
      </c>
    </row>
    <row r="1058" spans="1:13" ht="15" customHeight="1" thickTop="1" thickBot="1">
      <c r="A1058" s="182" t="s">
        <v>35</v>
      </c>
      <c r="B1058" s="183"/>
      <c r="C1058" s="183"/>
      <c r="D1058" s="183"/>
      <c r="E1058" s="183"/>
      <c r="F1058" s="184"/>
      <c r="G1058" s="36">
        <v>19</v>
      </c>
      <c r="H1058" s="24" t="s">
        <v>14</v>
      </c>
      <c r="I1058" s="24" t="s">
        <v>14</v>
      </c>
      <c r="J1058" s="24" t="s">
        <v>14</v>
      </c>
      <c r="K1058" s="24" t="s">
        <v>14</v>
      </c>
      <c r="L1058" s="24" t="s">
        <v>14</v>
      </c>
      <c r="M1058" s="24">
        <f>(M1038+M1045+M1050+M1056)/4</f>
        <v>1</v>
      </c>
    </row>
    <row r="1059" spans="1:13" ht="15" customHeight="1" thickTop="1"/>
    <row r="1060" spans="1:13" ht="15" customHeight="1" thickBot="1"/>
    <row r="1061" spans="1:13" ht="15" customHeight="1" thickTop="1" thickBot="1">
      <c r="A1061" s="2" t="s">
        <v>0</v>
      </c>
      <c r="B1061" s="185" t="s">
        <v>61</v>
      </c>
      <c r="C1061" s="186"/>
      <c r="D1061" s="186"/>
      <c r="E1061" s="186"/>
      <c r="F1061" s="186"/>
      <c r="G1061" s="187"/>
      <c r="H1061" s="188"/>
      <c r="I1061" s="189"/>
      <c r="J1061" s="190"/>
      <c r="K1061" s="3" t="s">
        <v>2</v>
      </c>
      <c r="L1061" s="191">
        <v>45161</v>
      </c>
      <c r="M1061" s="192"/>
    </row>
    <row r="1062" spans="1:13" ht="15" customHeight="1">
      <c r="A1062" s="173" t="s">
        <v>3</v>
      </c>
      <c r="B1062" s="174"/>
      <c r="C1062" s="174"/>
      <c r="D1062" s="174"/>
      <c r="E1062" s="174"/>
      <c r="F1062" s="174"/>
      <c r="G1062" s="175"/>
      <c r="H1062" s="173"/>
      <c r="I1062" s="174"/>
      <c r="J1062" s="174"/>
      <c r="K1062" s="174"/>
      <c r="L1062" s="174"/>
      <c r="M1062" s="175"/>
    </row>
    <row r="1063" spans="1:13" ht="15" customHeight="1" thickBot="1">
      <c r="A1063" s="176"/>
      <c r="B1063" s="177"/>
      <c r="C1063" s="177"/>
      <c r="D1063" s="177"/>
      <c r="E1063" s="177"/>
      <c r="F1063" s="177"/>
      <c r="G1063" s="178"/>
      <c r="H1063" s="176"/>
      <c r="I1063" s="177"/>
      <c r="J1063" s="177"/>
      <c r="K1063" s="177"/>
      <c r="L1063" s="177"/>
      <c r="M1063" s="178"/>
    </row>
    <row r="1064" spans="1:13" ht="15" customHeight="1" thickBot="1">
      <c r="A1064" s="4" t="s">
        <v>4</v>
      </c>
      <c r="B1064" s="179" t="s">
        <v>5</v>
      </c>
      <c r="C1064" s="180"/>
      <c r="D1064" s="180"/>
      <c r="E1064" s="180"/>
      <c r="F1064" s="180"/>
      <c r="G1064" s="181"/>
      <c r="H1064" s="179" t="s">
        <v>5</v>
      </c>
      <c r="I1064" s="180"/>
      <c r="J1064" s="180"/>
      <c r="K1064" s="180"/>
      <c r="L1064" s="180"/>
      <c r="M1064" s="181"/>
    </row>
    <row r="1065" spans="1:13" ht="15" customHeight="1" thickTop="1" thickBot="1">
      <c r="A1065" s="5" t="s">
        <v>6</v>
      </c>
      <c r="B1065" s="6" t="s">
        <v>7</v>
      </c>
      <c r="C1065" s="6" t="s">
        <v>8</v>
      </c>
      <c r="D1065" s="6" t="s">
        <v>9</v>
      </c>
      <c r="E1065" s="6" t="s">
        <v>10</v>
      </c>
      <c r="F1065" s="6" t="s">
        <v>11</v>
      </c>
      <c r="G1065" s="7" t="s">
        <v>12</v>
      </c>
      <c r="H1065" s="8" t="s">
        <v>7</v>
      </c>
      <c r="I1065" s="8" t="s">
        <v>8</v>
      </c>
      <c r="J1065" s="8" t="s">
        <v>9</v>
      </c>
      <c r="K1065" s="8" t="s">
        <v>10</v>
      </c>
      <c r="L1065" s="8" t="s">
        <v>11</v>
      </c>
      <c r="M1065" s="9" t="s">
        <v>12</v>
      </c>
    </row>
    <row r="1066" spans="1:13" ht="15" customHeight="1" thickTop="1" thickBot="1">
      <c r="A1066" s="10" t="s">
        <v>13</v>
      </c>
      <c r="B1066" s="11"/>
      <c r="C1066" s="11"/>
      <c r="D1066" s="11"/>
      <c r="E1066" s="11"/>
      <c r="F1066" s="11">
        <v>22</v>
      </c>
      <c r="G1066" s="12">
        <f>SUM(B1066:F1066)</f>
        <v>22</v>
      </c>
      <c r="H1066" s="13">
        <f>IFERROR(B1066/$G$1066,0)</f>
        <v>0</v>
      </c>
      <c r="I1066" s="13">
        <f t="shared" ref="I1066:L1068" si="170">IFERROR(C1066/$G$1066,0)</f>
        <v>0</v>
      </c>
      <c r="J1066" s="13">
        <f t="shared" si="170"/>
        <v>0</v>
      </c>
      <c r="K1066" s="13">
        <f t="shared" si="170"/>
        <v>0</v>
      </c>
      <c r="L1066" s="13">
        <f>IFERROR(F1066/$G$1066,0)</f>
        <v>1</v>
      </c>
      <c r="M1066" s="14" t="s">
        <v>14</v>
      </c>
    </row>
    <row r="1067" spans="1:13" ht="15" customHeight="1" thickTop="1" thickBot="1">
      <c r="A1067" s="10" t="s">
        <v>15</v>
      </c>
      <c r="B1067" s="11"/>
      <c r="C1067" s="11"/>
      <c r="D1067" s="11"/>
      <c r="E1067" s="11"/>
      <c r="F1067" s="11">
        <v>22</v>
      </c>
      <c r="G1067" s="12">
        <f>SUM(B1067:F1067)</f>
        <v>22</v>
      </c>
      <c r="H1067" s="13">
        <f>IFERROR(B1067/$G$1066,0)</f>
        <v>0</v>
      </c>
      <c r="I1067" s="13">
        <f t="shared" si="170"/>
        <v>0</v>
      </c>
      <c r="J1067" s="13">
        <f t="shared" si="170"/>
        <v>0</v>
      </c>
      <c r="K1067" s="13">
        <f t="shared" si="170"/>
        <v>0</v>
      </c>
      <c r="L1067" s="13">
        <f t="shared" si="170"/>
        <v>1</v>
      </c>
      <c r="M1067" s="15" t="s">
        <v>14</v>
      </c>
    </row>
    <row r="1068" spans="1:13" ht="15" customHeight="1" thickTop="1" thickBot="1">
      <c r="A1068" s="10" t="s">
        <v>16</v>
      </c>
      <c r="B1068" s="11"/>
      <c r="C1068" s="11"/>
      <c r="D1068" s="11"/>
      <c r="E1068" s="11"/>
      <c r="F1068" s="11">
        <v>22</v>
      </c>
      <c r="G1068" s="12">
        <f>SUM(B1068:F1068)</f>
        <v>22</v>
      </c>
      <c r="H1068" s="13">
        <f>IFERROR(B1068/$G$1066,0)</f>
        <v>0</v>
      </c>
      <c r="I1068" s="13">
        <f t="shared" si="170"/>
        <v>0</v>
      </c>
      <c r="J1068" s="13">
        <f t="shared" si="170"/>
        <v>0</v>
      </c>
      <c r="K1068" s="13">
        <f t="shared" si="170"/>
        <v>0</v>
      </c>
      <c r="L1068" s="13">
        <f t="shared" si="170"/>
        <v>1</v>
      </c>
      <c r="M1068" s="15" t="s">
        <v>14</v>
      </c>
    </row>
    <row r="1069" spans="1:13" ht="15" customHeight="1" thickTop="1" thickBot="1">
      <c r="A1069" s="16" t="s">
        <v>17</v>
      </c>
      <c r="B1069" s="17">
        <f>IFERROR(AVERAGE(B1066:B1068),0)</f>
        <v>0</v>
      </c>
      <c r="C1069" s="17">
        <f>IFERROR(AVERAGE(C1066:C1068),0)</f>
        <v>0</v>
      </c>
      <c r="D1069" s="17">
        <f>IFERROR(AVERAGE(D1066:D1068),0)</f>
        <v>0</v>
      </c>
      <c r="E1069" s="17">
        <f>IFERROR(AVERAGE(E1066:E1068),0)</f>
        <v>0</v>
      </c>
      <c r="F1069" s="17">
        <f>IFERROR(AVERAGE(F1066:F1068),0)</f>
        <v>22</v>
      </c>
      <c r="G1069" s="17">
        <f>SUM(AVERAGE(G1066:G1068))</f>
        <v>22</v>
      </c>
      <c r="H1069" s="18">
        <f>AVERAGE(H1066:H1068)*0.2</f>
        <v>0</v>
      </c>
      <c r="I1069" s="18">
        <f>AVERAGE(I1066:I1068)*0.4</f>
        <v>0</v>
      </c>
      <c r="J1069" s="18">
        <f>AVERAGE(J1066:J1068)*0.6</f>
        <v>0</v>
      </c>
      <c r="K1069" s="18">
        <f>AVERAGE(K1066:K1068)*0.8</f>
        <v>0</v>
      </c>
      <c r="L1069" s="18">
        <f>AVERAGE(L1066:L1068)*1</f>
        <v>1</v>
      </c>
      <c r="M1069" s="19">
        <f>SUM(H1069:L1069)</f>
        <v>1</v>
      </c>
    </row>
    <row r="1070" spans="1:13" ht="15" customHeight="1" thickTop="1" thickBot="1">
      <c r="A1070" s="20" t="s">
        <v>18</v>
      </c>
      <c r="B1070" s="6" t="s">
        <v>7</v>
      </c>
      <c r="C1070" s="6" t="s">
        <v>8</v>
      </c>
      <c r="D1070" s="6" t="s">
        <v>9</v>
      </c>
      <c r="E1070" s="6" t="s">
        <v>10</v>
      </c>
      <c r="F1070" s="6" t="s">
        <v>11</v>
      </c>
      <c r="G1070" s="7" t="s">
        <v>12</v>
      </c>
      <c r="H1070" s="8" t="s">
        <v>7</v>
      </c>
      <c r="I1070" s="8" t="s">
        <v>8</v>
      </c>
      <c r="J1070" s="8" t="s">
        <v>9</v>
      </c>
      <c r="K1070" s="8" t="s">
        <v>10</v>
      </c>
      <c r="L1070" s="21" t="s">
        <v>11</v>
      </c>
      <c r="M1070" s="7" t="s">
        <v>12</v>
      </c>
    </row>
    <row r="1071" spans="1:13" ht="15" customHeight="1" thickTop="1" thickBot="1">
      <c r="A1071" s="10" t="s">
        <v>19</v>
      </c>
      <c r="B1071" s="11"/>
      <c r="C1071" s="11"/>
      <c r="D1071" s="11"/>
      <c r="E1071" s="11"/>
      <c r="F1071" s="11">
        <v>22</v>
      </c>
      <c r="G1071" s="12">
        <f>SUM(B1071:F1071)</f>
        <v>22</v>
      </c>
      <c r="H1071" s="13">
        <f t="shared" ref="H1071:L1075" si="171">IFERROR(B1071/$G$1071,0)</f>
        <v>0</v>
      </c>
      <c r="I1071" s="13">
        <f t="shared" si="171"/>
        <v>0</v>
      </c>
      <c r="J1071" s="13">
        <f t="shared" si="171"/>
        <v>0</v>
      </c>
      <c r="K1071" s="13">
        <f t="shared" si="171"/>
        <v>0</v>
      </c>
      <c r="L1071" s="13">
        <f t="shared" si="171"/>
        <v>1</v>
      </c>
      <c r="M1071" s="15" t="s">
        <v>14</v>
      </c>
    </row>
    <row r="1072" spans="1:13" ht="15" customHeight="1" thickTop="1" thickBot="1">
      <c r="A1072" s="10" t="s">
        <v>20</v>
      </c>
      <c r="B1072" s="11"/>
      <c r="C1072" s="11"/>
      <c r="D1072" s="11"/>
      <c r="E1072" s="11"/>
      <c r="F1072" s="11">
        <v>22</v>
      </c>
      <c r="G1072" s="12">
        <f>SUM(B1072:F1072)</f>
        <v>22</v>
      </c>
      <c r="H1072" s="13">
        <f t="shared" si="171"/>
        <v>0</v>
      </c>
      <c r="I1072" s="13">
        <f t="shared" si="171"/>
        <v>0</v>
      </c>
      <c r="J1072" s="13">
        <f t="shared" si="171"/>
        <v>0</v>
      </c>
      <c r="K1072" s="13">
        <f t="shared" si="171"/>
        <v>0</v>
      </c>
      <c r="L1072" s="13">
        <f t="shared" si="171"/>
        <v>1</v>
      </c>
      <c r="M1072" s="15" t="s">
        <v>14</v>
      </c>
    </row>
    <row r="1073" spans="1:13" ht="15" customHeight="1" thickTop="1" thickBot="1">
      <c r="A1073" s="10" t="s">
        <v>21</v>
      </c>
      <c r="B1073" s="11"/>
      <c r="C1073" s="11"/>
      <c r="D1073" s="11"/>
      <c r="E1073" s="11"/>
      <c r="F1073" s="11">
        <v>22</v>
      </c>
      <c r="G1073" s="12">
        <f>SUM(B1073:F1073)</f>
        <v>22</v>
      </c>
      <c r="H1073" s="13">
        <f t="shared" si="171"/>
        <v>0</v>
      </c>
      <c r="I1073" s="13">
        <f t="shared" si="171"/>
        <v>0</v>
      </c>
      <c r="J1073" s="13">
        <f t="shared" si="171"/>
        <v>0</v>
      </c>
      <c r="K1073" s="13">
        <f t="shared" si="171"/>
        <v>0</v>
      </c>
      <c r="L1073" s="13">
        <f t="shared" si="171"/>
        <v>1</v>
      </c>
      <c r="M1073" s="15" t="s">
        <v>14</v>
      </c>
    </row>
    <row r="1074" spans="1:13" ht="15" customHeight="1" thickTop="1" thickBot="1">
      <c r="A1074" s="10" t="s">
        <v>22</v>
      </c>
      <c r="B1074" s="11"/>
      <c r="C1074" s="11"/>
      <c r="D1074" s="11"/>
      <c r="E1074" s="11"/>
      <c r="F1074" s="11">
        <v>22</v>
      </c>
      <c r="G1074" s="12">
        <f>SUM(B1074:F1074)</f>
        <v>22</v>
      </c>
      <c r="H1074" s="13">
        <f t="shared" si="171"/>
        <v>0</v>
      </c>
      <c r="I1074" s="13">
        <f t="shared" si="171"/>
        <v>0</v>
      </c>
      <c r="J1074" s="13">
        <f t="shared" si="171"/>
        <v>0</v>
      </c>
      <c r="K1074" s="13">
        <f t="shared" si="171"/>
        <v>0</v>
      </c>
      <c r="L1074" s="13">
        <f t="shared" si="171"/>
        <v>1</v>
      </c>
      <c r="M1074" s="15" t="s">
        <v>14</v>
      </c>
    </row>
    <row r="1075" spans="1:13" ht="15" customHeight="1" thickTop="1" thickBot="1">
      <c r="A1075" s="10" t="s">
        <v>23</v>
      </c>
      <c r="B1075" s="11"/>
      <c r="C1075" s="11"/>
      <c r="D1075" s="11"/>
      <c r="E1075" s="11"/>
      <c r="F1075" s="11">
        <v>22</v>
      </c>
      <c r="G1075" s="12">
        <f>SUM(B1075:F1075)</f>
        <v>22</v>
      </c>
      <c r="H1075" s="13">
        <f t="shared" si="171"/>
        <v>0</v>
      </c>
      <c r="I1075" s="13">
        <f t="shared" si="171"/>
        <v>0</v>
      </c>
      <c r="J1075" s="13">
        <f t="shared" si="171"/>
        <v>0</v>
      </c>
      <c r="K1075" s="13">
        <f t="shared" si="171"/>
        <v>0</v>
      </c>
      <c r="L1075" s="13">
        <f t="shared" si="171"/>
        <v>1</v>
      </c>
      <c r="M1075" s="15"/>
    </row>
    <row r="1076" spans="1:13" ht="15" customHeight="1" thickTop="1" thickBot="1">
      <c r="A1076" s="16" t="s">
        <v>24</v>
      </c>
      <c r="B1076" s="17">
        <f>IFERROR(AVERAGE(B1071:B1075),0)</f>
        <v>0</v>
      </c>
      <c r="C1076" s="17">
        <f>IFERROR(AVERAGE(C1071:C1075),0)</f>
        <v>0</v>
      </c>
      <c r="D1076" s="17">
        <f>IFERROR(AVERAGE(D1071:D1075),0)</f>
        <v>0</v>
      </c>
      <c r="E1076" s="17">
        <f>IFERROR(AVERAGE(E1071:E1075),0)</f>
        <v>0</v>
      </c>
      <c r="F1076" s="17">
        <f>IFERROR(AVERAGE(F1071:F1075),0)</f>
        <v>22</v>
      </c>
      <c r="G1076" s="17">
        <f>SUM(AVERAGE(G1071:G1075))</f>
        <v>22</v>
      </c>
      <c r="H1076" s="19">
        <f>AVERAGE(H1071:H1075)*0.2</f>
        <v>0</v>
      </c>
      <c r="I1076" s="19">
        <f>AVERAGE(I1071:I1075)*0.4</f>
        <v>0</v>
      </c>
      <c r="J1076" s="19">
        <f>AVERAGE(J1071:J1075)*0.6</f>
        <v>0</v>
      </c>
      <c r="K1076" s="19">
        <f>AVERAGE(K1071:K1075)*0.8</f>
        <v>0</v>
      </c>
      <c r="L1076" s="22">
        <f>AVERAGE(L1071:L1075)*1</f>
        <v>1</v>
      </c>
      <c r="M1076" s="19">
        <f>SUM(H1076:L1076)</f>
        <v>1</v>
      </c>
    </row>
    <row r="1077" spans="1:13" ht="15" customHeight="1" thickTop="1" thickBot="1">
      <c r="A1077" s="20" t="s">
        <v>25</v>
      </c>
      <c r="B1077" s="6" t="s">
        <v>7</v>
      </c>
      <c r="C1077" s="6" t="s">
        <v>8</v>
      </c>
      <c r="D1077" s="6" t="s">
        <v>9</v>
      </c>
      <c r="E1077" s="6" t="s">
        <v>10</v>
      </c>
      <c r="F1077" s="6" t="s">
        <v>11</v>
      </c>
      <c r="G1077" s="7" t="s">
        <v>12</v>
      </c>
      <c r="H1077" s="8" t="s">
        <v>7</v>
      </c>
      <c r="I1077" s="8" t="s">
        <v>8</v>
      </c>
      <c r="J1077" s="8" t="s">
        <v>9</v>
      </c>
      <c r="K1077" s="8" t="s">
        <v>10</v>
      </c>
      <c r="L1077" s="21" t="s">
        <v>11</v>
      </c>
      <c r="M1077" s="7" t="s">
        <v>12</v>
      </c>
    </row>
    <row r="1078" spans="1:13" ht="15" customHeight="1" thickTop="1" thickBot="1">
      <c r="A1078" s="10" t="s">
        <v>26</v>
      </c>
      <c r="B1078" s="11"/>
      <c r="C1078" s="11"/>
      <c r="D1078" s="11"/>
      <c r="E1078" s="11"/>
      <c r="F1078" s="11">
        <v>22</v>
      </c>
      <c r="G1078" s="12">
        <f>SUM(B1078:F1078)</f>
        <v>22</v>
      </c>
      <c r="H1078" s="13">
        <f>IFERROR(B1078/$G$1078,0)</f>
        <v>0</v>
      </c>
      <c r="I1078" s="13">
        <f t="shared" ref="I1078:L1080" si="172">IFERROR(C1078/$G$1078,0)</f>
        <v>0</v>
      </c>
      <c r="J1078" s="13">
        <f t="shared" si="172"/>
        <v>0</v>
      </c>
      <c r="K1078" s="13">
        <f t="shared" si="172"/>
        <v>0</v>
      </c>
      <c r="L1078" s="13">
        <f t="shared" si="172"/>
        <v>1</v>
      </c>
      <c r="M1078" s="15" t="s">
        <v>14</v>
      </c>
    </row>
    <row r="1079" spans="1:13" ht="15" customHeight="1" thickTop="1" thickBot="1">
      <c r="A1079" s="10" t="s">
        <v>27</v>
      </c>
      <c r="B1079" s="11"/>
      <c r="C1079" s="11"/>
      <c r="D1079" s="11"/>
      <c r="E1079" s="11"/>
      <c r="F1079" s="11">
        <v>22</v>
      </c>
      <c r="G1079" s="12">
        <f>SUM(B1079:F1079)</f>
        <v>22</v>
      </c>
      <c r="H1079" s="13">
        <f>IFERROR(B1079/$G$1078,0)</f>
        <v>0</v>
      </c>
      <c r="I1079" s="13">
        <f t="shared" si="172"/>
        <v>0</v>
      </c>
      <c r="J1079" s="13">
        <f t="shared" si="172"/>
        <v>0</v>
      </c>
      <c r="K1079" s="13">
        <f t="shared" si="172"/>
        <v>0</v>
      </c>
      <c r="L1079" s="13">
        <f t="shared" si="172"/>
        <v>1</v>
      </c>
      <c r="M1079" s="15" t="s">
        <v>14</v>
      </c>
    </row>
    <row r="1080" spans="1:13" ht="15" customHeight="1" thickTop="1" thickBot="1">
      <c r="A1080" s="10" t="s">
        <v>28</v>
      </c>
      <c r="B1080" s="11"/>
      <c r="C1080" s="11"/>
      <c r="D1080" s="11"/>
      <c r="E1080" s="11"/>
      <c r="F1080" s="11">
        <v>22</v>
      </c>
      <c r="G1080" s="12">
        <f>SUM(B1080:F1080)</f>
        <v>22</v>
      </c>
      <c r="H1080" s="13">
        <f>IFERROR(B1080/$G$1078,0)</f>
        <v>0</v>
      </c>
      <c r="I1080" s="13">
        <f t="shared" si="172"/>
        <v>0</v>
      </c>
      <c r="J1080" s="13">
        <f t="shared" si="172"/>
        <v>0</v>
      </c>
      <c r="K1080" s="13">
        <f t="shared" si="172"/>
        <v>0</v>
      </c>
      <c r="L1080" s="13">
        <f t="shared" si="172"/>
        <v>1</v>
      </c>
      <c r="M1080" s="15" t="s">
        <v>14</v>
      </c>
    </row>
    <row r="1081" spans="1:13" ht="15" customHeight="1" thickTop="1" thickBot="1">
      <c r="A1081" s="16" t="s">
        <v>24</v>
      </c>
      <c r="B1081" s="17">
        <f>IFERROR(AVERAGE(B1078:B1080),0)</f>
        <v>0</v>
      </c>
      <c r="C1081" s="17">
        <f>IFERROR(AVERAGE(C1078:C1080),0)</f>
        <v>0</v>
      </c>
      <c r="D1081" s="23">
        <f>IFERROR(AVERAGE(D1078:D1080),0)</f>
        <v>0</v>
      </c>
      <c r="E1081" s="23">
        <f>IFERROR(AVERAGE(E1078:E1080),0)</f>
        <v>0</v>
      </c>
      <c r="F1081" s="23">
        <f>IFERROR(AVERAGE(F1078:F1080),0)</f>
        <v>22</v>
      </c>
      <c r="G1081" s="23">
        <f>SUM(AVERAGE(G1078:G1080))</f>
        <v>22</v>
      </c>
      <c r="H1081" s="19">
        <f>AVERAGE(H1078:H1080)*0.2</f>
        <v>0</v>
      </c>
      <c r="I1081" s="19">
        <f>AVERAGE(I1078:I1080)*0.4</f>
        <v>0</v>
      </c>
      <c r="J1081" s="19">
        <f>AVERAGE(J1078:J1080)*0.6</f>
        <v>0</v>
      </c>
      <c r="K1081" s="19">
        <f>AVERAGE(K1078:K1080)*0.8</f>
        <v>0</v>
      </c>
      <c r="L1081" s="22">
        <f>AVERAGE(L1078:L1080)*1</f>
        <v>1</v>
      </c>
      <c r="M1081" s="24">
        <f>SUM(H1081:L1081)</f>
        <v>1</v>
      </c>
    </row>
    <row r="1082" spans="1:13" ht="15" customHeight="1" thickTop="1" thickBot="1">
      <c r="A1082" s="5" t="s">
        <v>29</v>
      </c>
      <c r="B1082" s="6" t="s">
        <v>7</v>
      </c>
      <c r="C1082" s="6" t="s">
        <v>8</v>
      </c>
      <c r="D1082" s="6" t="s">
        <v>9</v>
      </c>
      <c r="E1082" s="6" t="s">
        <v>10</v>
      </c>
      <c r="F1082" s="6" t="s">
        <v>11</v>
      </c>
      <c r="G1082" s="7" t="s">
        <v>12</v>
      </c>
      <c r="H1082" s="8" t="s">
        <v>7</v>
      </c>
      <c r="I1082" s="8" t="s">
        <v>8</v>
      </c>
      <c r="J1082" s="8" t="s">
        <v>9</v>
      </c>
      <c r="K1082" s="8" t="s">
        <v>10</v>
      </c>
      <c r="L1082" s="21" t="s">
        <v>11</v>
      </c>
      <c r="M1082" s="7" t="s">
        <v>12</v>
      </c>
    </row>
    <row r="1083" spans="1:13" ht="15" customHeight="1" thickTop="1" thickBot="1">
      <c r="A1083" s="25" t="s">
        <v>30</v>
      </c>
      <c r="B1083" s="26"/>
      <c r="C1083" s="26"/>
      <c r="D1083" s="26"/>
      <c r="E1083" s="11"/>
      <c r="F1083" s="11">
        <v>22</v>
      </c>
      <c r="G1083" s="27">
        <f t="shared" ref="G1083:G1088" si="173">SUM(B1083:F1083)</f>
        <v>22</v>
      </c>
      <c r="H1083" s="28">
        <f>IFERROR(B1083/$G$1083,0)</f>
        <v>0</v>
      </c>
      <c r="I1083" s="28">
        <f t="shared" ref="I1083:L1086" si="174">IFERROR(C1083/$G$1083,0)</f>
        <v>0</v>
      </c>
      <c r="J1083" s="28">
        <f t="shared" si="174"/>
        <v>0</v>
      </c>
      <c r="K1083" s="28">
        <f t="shared" si="174"/>
        <v>0</v>
      </c>
      <c r="L1083" s="28">
        <f t="shared" si="174"/>
        <v>1</v>
      </c>
      <c r="M1083" s="15" t="s">
        <v>14</v>
      </c>
    </row>
    <row r="1084" spans="1:13" ht="15" customHeight="1" thickTop="1" thickBot="1">
      <c r="A1084" s="25" t="s">
        <v>31</v>
      </c>
      <c r="B1084" s="26"/>
      <c r="C1084" s="26"/>
      <c r="D1084" s="26"/>
      <c r="E1084" s="11"/>
      <c r="F1084" s="11">
        <v>22</v>
      </c>
      <c r="G1084" s="27">
        <f t="shared" si="173"/>
        <v>22</v>
      </c>
      <c r="H1084" s="28">
        <f>IFERROR(B1084/$G$1083,0)</f>
        <v>0</v>
      </c>
      <c r="I1084" s="28">
        <f t="shared" si="174"/>
        <v>0</v>
      </c>
      <c r="J1084" s="28">
        <f t="shared" si="174"/>
        <v>0</v>
      </c>
      <c r="K1084" s="28">
        <f t="shared" si="174"/>
        <v>0</v>
      </c>
      <c r="L1084" s="28">
        <f t="shared" si="174"/>
        <v>1</v>
      </c>
      <c r="M1084" s="15" t="s">
        <v>14</v>
      </c>
    </row>
    <row r="1085" spans="1:13" ht="15" customHeight="1" thickTop="1" thickBot="1">
      <c r="A1085" s="25" t="s">
        <v>32</v>
      </c>
      <c r="B1085" s="26"/>
      <c r="C1085" s="26"/>
      <c r="D1085" s="26"/>
      <c r="E1085" s="11"/>
      <c r="F1085" s="11">
        <v>22</v>
      </c>
      <c r="G1085" s="27">
        <f t="shared" si="173"/>
        <v>22</v>
      </c>
      <c r="H1085" s="28">
        <f>IFERROR(B1085/$G$1083,0)</f>
        <v>0</v>
      </c>
      <c r="I1085" s="28">
        <f t="shared" si="174"/>
        <v>0</v>
      </c>
      <c r="J1085" s="28">
        <f t="shared" si="174"/>
        <v>0</v>
      </c>
      <c r="K1085" s="28">
        <f t="shared" si="174"/>
        <v>0</v>
      </c>
      <c r="L1085" s="28">
        <f t="shared" si="174"/>
        <v>1</v>
      </c>
      <c r="M1085" s="15" t="s">
        <v>14</v>
      </c>
    </row>
    <row r="1086" spans="1:13" ht="15" customHeight="1" thickTop="1" thickBot="1">
      <c r="A1086" s="25" t="s">
        <v>33</v>
      </c>
      <c r="B1086" s="26"/>
      <c r="C1086" s="26"/>
      <c r="D1086" s="26"/>
      <c r="E1086" s="11"/>
      <c r="F1086" s="11">
        <v>22</v>
      </c>
      <c r="G1086" s="27">
        <f t="shared" si="173"/>
        <v>22</v>
      </c>
      <c r="H1086" s="28">
        <f>IFERROR(B1086/$G$1083,0)</f>
        <v>0</v>
      </c>
      <c r="I1086" s="28">
        <f t="shared" si="174"/>
        <v>0</v>
      </c>
      <c r="J1086" s="28">
        <f t="shared" si="174"/>
        <v>0</v>
      </c>
      <c r="K1086" s="28">
        <f t="shared" si="174"/>
        <v>0</v>
      </c>
      <c r="L1086" s="28">
        <f t="shared" si="174"/>
        <v>1</v>
      </c>
      <c r="M1086" s="15" t="s">
        <v>14</v>
      </c>
    </row>
    <row r="1087" spans="1:13" ht="15" customHeight="1" thickTop="1" thickBot="1">
      <c r="A1087" s="29" t="s">
        <v>24</v>
      </c>
      <c r="B1087" s="30">
        <f>IFERROR(AVERAGE(B1083:B1086),0)</f>
        <v>0</v>
      </c>
      <c r="C1087" s="30">
        <f>IFERROR(AVERAGE(C1083:C1086),0)</f>
        <v>0</v>
      </c>
      <c r="D1087" s="30">
        <f>IFERROR(AVERAGE(D1083:D1086),0)</f>
        <v>0</v>
      </c>
      <c r="E1087" s="30">
        <f>IFERROR(AVERAGE(E1083:E1086),0)</f>
        <v>0</v>
      </c>
      <c r="F1087" s="30">
        <f>IFERROR(AVERAGE(F1083:F1086),0)</f>
        <v>22</v>
      </c>
      <c r="G1087" s="30">
        <f>SUM(AVERAGE(G1083:G1086))</f>
        <v>22</v>
      </c>
      <c r="H1087" s="24">
        <f>AVERAGE(H1083:H1086)*0.2</f>
        <v>0</v>
      </c>
      <c r="I1087" s="24">
        <f>AVERAGE(I1083:I1086)*0.4</f>
        <v>0</v>
      </c>
      <c r="J1087" s="24">
        <f>AVERAGE(J1083:J1086)*0.6</f>
        <v>0</v>
      </c>
      <c r="K1087" s="24">
        <f>AVERAGE(K1083:K1086)*0.8</f>
        <v>0</v>
      </c>
      <c r="L1087" s="31">
        <f>AVERAGE(L1083:L1086)*1</f>
        <v>1</v>
      </c>
      <c r="M1087" s="24">
        <f>SUM(H1087:L1087)</f>
        <v>1</v>
      </c>
    </row>
    <row r="1088" spans="1:13" ht="15" customHeight="1" thickTop="1" thickBot="1">
      <c r="A1088" s="32" t="s">
        <v>34</v>
      </c>
      <c r="B1088" s="33"/>
      <c r="C1088" s="33"/>
      <c r="D1088" s="33"/>
      <c r="E1088" s="33"/>
      <c r="F1088" s="33"/>
      <c r="G1088" s="34">
        <f t="shared" si="173"/>
        <v>0</v>
      </c>
      <c r="H1088" s="35">
        <f>IFERROR(B1088/$G$1088,0)</f>
        <v>0</v>
      </c>
      <c r="I1088" s="35">
        <f>IFERROR(C1088/$G$1088,0)</f>
        <v>0</v>
      </c>
      <c r="J1088" s="35">
        <f>IFERROR(D1088/$G$1088,0)</f>
        <v>0</v>
      </c>
      <c r="K1088" s="35">
        <f>IFERROR(E1088/$G$1088,0)</f>
        <v>0</v>
      </c>
      <c r="L1088" s="35">
        <f>IFERROR(F1088/$G$1088,0)</f>
        <v>0</v>
      </c>
      <c r="M1088" s="15" t="s">
        <v>14</v>
      </c>
    </row>
    <row r="1089" spans="1:13" ht="15" customHeight="1" thickTop="1" thickBot="1">
      <c r="A1089" s="182" t="s">
        <v>35</v>
      </c>
      <c r="B1089" s="183"/>
      <c r="C1089" s="183"/>
      <c r="D1089" s="183"/>
      <c r="E1089" s="183"/>
      <c r="F1089" s="184"/>
      <c r="G1089" s="36">
        <v>22</v>
      </c>
      <c r="H1089" s="24" t="s">
        <v>14</v>
      </c>
      <c r="I1089" s="24" t="s">
        <v>14</v>
      </c>
      <c r="J1089" s="24" t="s">
        <v>14</v>
      </c>
      <c r="K1089" s="24" t="s">
        <v>14</v>
      </c>
      <c r="L1089" s="24" t="s">
        <v>14</v>
      </c>
      <c r="M1089" s="24">
        <f>(M1069+M1076+M1081+M1087)/4</f>
        <v>1</v>
      </c>
    </row>
    <row r="1090" spans="1:13" ht="15" customHeight="1" thickTop="1"/>
    <row r="1091" spans="1:13" ht="15" customHeight="1" thickBot="1"/>
    <row r="1092" spans="1:13" ht="15" customHeight="1" thickTop="1" thickBot="1">
      <c r="A1092" s="2" t="s">
        <v>0</v>
      </c>
      <c r="B1092" s="185" t="s">
        <v>62</v>
      </c>
      <c r="C1092" s="186"/>
      <c r="D1092" s="186"/>
      <c r="E1092" s="186"/>
      <c r="F1092" s="186"/>
      <c r="G1092" s="187"/>
      <c r="H1092" s="188"/>
      <c r="I1092" s="189"/>
      <c r="J1092" s="190"/>
      <c r="K1092" s="3" t="s">
        <v>2</v>
      </c>
      <c r="L1092" s="191">
        <v>45112</v>
      </c>
      <c r="M1092" s="192"/>
    </row>
    <row r="1093" spans="1:13" ht="15" customHeight="1">
      <c r="A1093" s="173" t="s">
        <v>3</v>
      </c>
      <c r="B1093" s="174"/>
      <c r="C1093" s="174"/>
      <c r="D1093" s="174"/>
      <c r="E1093" s="174"/>
      <c r="F1093" s="174"/>
      <c r="G1093" s="175"/>
      <c r="H1093" s="173"/>
      <c r="I1093" s="174"/>
      <c r="J1093" s="174"/>
      <c r="K1093" s="174"/>
      <c r="L1093" s="174"/>
      <c r="M1093" s="175"/>
    </row>
    <row r="1094" spans="1:13" ht="15" customHeight="1" thickBot="1">
      <c r="A1094" s="176"/>
      <c r="B1094" s="177"/>
      <c r="C1094" s="177"/>
      <c r="D1094" s="177"/>
      <c r="E1094" s="177"/>
      <c r="F1094" s="177"/>
      <c r="G1094" s="178"/>
      <c r="H1094" s="176"/>
      <c r="I1094" s="177"/>
      <c r="J1094" s="177"/>
      <c r="K1094" s="177"/>
      <c r="L1094" s="177"/>
      <c r="M1094" s="178"/>
    </row>
    <row r="1095" spans="1:13" ht="15" customHeight="1" thickBot="1">
      <c r="A1095" s="4" t="s">
        <v>4</v>
      </c>
      <c r="B1095" s="179" t="s">
        <v>5</v>
      </c>
      <c r="C1095" s="180"/>
      <c r="D1095" s="180"/>
      <c r="E1095" s="180"/>
      <c r="F1095" s="180"/>
      <c r="G1095" s="181"/>
      <c r="H1095" s="179" t="s">
        <v>5</v>
      </c>
      <c r="I1095" s="180"/>
      <c r="J1095" s="180"/>
      <c r="K1095" s="180"/>
      <c r="L1095" s="180"/>
      <c r="M1095" s="181"/>
    </row>
    <row r="1096" spans="1:13" ht="15" customHeight="1" thickTop="1" thickBot="1">
      <c r="A1096" s="5" t="s">
        <v>6</v>
      </c>
      <c r="B1096" s="6" t="s">
        <v>7</v>
      </c>
      <c r="C1096" s="6" t="s">
        <v>8</v>
      </c>
      <c r="D1096" s="6" t="s">
        <v>9</v>
      </c>
      <c r="E1096" s="6" t="s">
        <v>10</v>
      </c>
      <c r="F1096" s="6" t="s">
        <v>11</v>
      </c>
      <c r="G1096" s="7" t="s">
        <v>12</v>
      </c>
      <c r="H1096" s="8" t="s">
        <v>7</v>
      </c>
      <c r="I1096" s="8" t="s">
        <v>8</v>
      </c>
      <c r="J1096" s="8" t="s">
        <v>9</v>
      </c>
      <c r="K1096" s="8" t="s">
        <v>10</v>
      </c>
      <c r="L1096" s="8" t="s">
        <v>11</v>
      </c>
      <c r="M1096" s="9" t="s">
        <v>12</v>
      </c>
    </row>
    <row r="1097" spans="1:13" ht="15" customHeight="1" thickTop="1" thickBot="1">
      <c r="A1097" s="10" t="s">
        <v>13</v>
      </c>
      <c r="B1097" s="11"/>
      <c r="C1097" s="11"/>
      <c r="D1097" s="11"/>
      <c r="E1097" s="11"/>
      <c r="F1097" s="11">
        <v>22</v>
      </c>
      <c r="G1097" s="12">
        <f>SUM(B1097:F1097)</f>
        <v>22</v>
      </c>
      <c r="H1097" s="13">
        <f>IFERROR(B1097/$G$1097,0)</f>
        <v>0</v>
      </c>
      <c r="I1097" s="13">
        <f t="shared" ref="I1097:L1099" si="175">IFERROR(C1097/$G$1097,0)</f>
        <v>0</v>
      </c>
      <c r="J1097" s="13">
        <f t="shared" si="175"/>
        <v>0</v>
      </c>
      <c r="K1097" s="13">
        <f t="shared" si="175"/>
        <v>0</v>
      </c>
      <c r="L1097" s="13">
        <f>IFERROR(F1097/$G$1097,0)</f>
        <v>1</v>
      </c>
      <c r="M1097" s="14" t="s">
        <v>14</v>
      </c>
    </row>
    <row r="1098" spans="1:13" ht="15" customHeight="1" thickTop="1" thickBot="1">
      <c r="A1098" s="10" t="s">
        <v>15</v>
      </c>
      <c r="B1098" s="11"/>
      <c r="C1098" s="11"/>
      <c r="D1098" s="11"/>
      <c r="E1098" s="11"/>
      <c r="F1098" s="11">
        <v>22</v>
      </c>
      <c r="G1098" s="12">
        <f>SUM(B1098:F1098)</f>
        <v>22</v>
      </c>
      <c r="H1098" s="13">
        <f>IFERROR(B1098/$G$1097,0)</f>
        <v>0</v>
      </c>
      <c r="I1098" s="13">
        <f t="shared" si="175"/>
        <v>0</v>
      </c>
      <c r="J1098" s="13">
        <f t="shared" si="175"/>
        <v>0</v>
      </c>
      <c r="K1098" s="13">
        <f t="shared" si="175"/>
        <v>0</v>
      </c>
      <c r="L1098" s="13">
        <f t="shared" si="175"/>
        <v>1</v>
      </c>
      <c r="M1098" s="15" t="s">
        <v>14</v>
      </c>
    </row>
    <row r="1099" spans="1:13" ht="15" customHeight="1" thickTop="1" thickBot="1">
      <c r="A1099" s="10" t="s">
        <v>16</v>
      </c>
      <c r="B1099" s="11"/>
      <c r="C1099" s="11"/>
      <c r="D1099" s="11"/>
      <c r="E1099" s="11"/>
      <c r="F1099" s="11">
        <v>22</v>
      </c>
      <c r="G1099" s="12">
        <f>SUM(B1099:F1099)</f>
        <v>22</v>
      </c>
      <c r="H1099" s="13">
        <f>IFERROR(B1099/$G$1097,0)</f>
        <v>0</v>
      </c>
      <c r="I1099" s="13">
        <f t="shared" si="175"/>
        <v>0</v>
      </c>
      <c r="J1099" s="13">
        <f t="shared" si="175"/>
        <v>0</v>
      </c>
      <c r="K1099" s="13">
        <f t="shared" si="175"/>
        <v>0</v>
      </c>
      <c r="L1099" s="13">
        <f t="shared" si="175"/>
        <v>1</v>
      </c>
      <c r="M1099" s="15" t="s">
        <v>14</v>
      </c>
    </row>
    <row r="1100" spans="1:13" ht="15" customHeight="1" thickTop="1" thickBot="1">
      <c r="A1100" s="16" t="s">
        <v>17</v>
      </c>
      <c r="B1100" s="17">
        <f>IFERROR(AVERAGE(B1097:B1099),0)</f>
        <v>0</v>
      </c>
      <c r="C1100" s="17">
        <f>IFERROR(AVERAGE(C1097:C1099),0)</f>
        <v>0</v>
      </c>
      <c r="D1100" s="17">
        <f>IFERROR(AVERAGE(D1097:D1099),0)</f>
        <v>0</v>
      </c>
      <c r="E1100" s="17">
        <f>IFERROR(AVERAGE(E1097:E1099),0)</f>
        <v>0</v>
      </c>
      <c r="F1100" s="17">
        <f>IFERROR(AVERAGE(F1097:F1099),0)</f>
        <v>22</v>
      </c>
      <c r="G1100" s="17">
        <f>SUM(AVERAGE(G1097:G1099))</f>
        <v>22</v>
      </c>
      <c r="H1100" s="18">
        <f>AVERAGE(H1097:H1099)*0.2</f>
        <v>0</v>
      </c>
      <c r="I1100" s="18">
        <f>AVERAGE(I1097:I1099)*0.4</f>
        <v>0</v>
      </c>
      <c r="J1100" s="18">
        <f>AVERAGE(J1097:J1099)*0.6</f>
        <v>0</v>
      </c>
      <c r="K1100" s="18">
        <f>AVERAGE(K1097:K1099)*0.8</f>
        <v>0</v>
      </c>
      <c r="L1100" s="18">
        <f>AVERAGE(L1097:L1099)*1</f>
        <v>1</v>
      </c>
      <c r="M1100" s="19">
        <f>SUM(H1100:L1100)</f>
        <v>1</v>
      </c>
    </row>
    <row r="1101" spans="1:13" ht="15" customHeight="1" thickTop="1" thickBot="1">
      <c r="A1101" s="20" t="s">
        <v>18</v>
      </c>
      <c r="B1101" s="6" t="s">
        <v>7</v>
      </c>
      <c r="C1101" s="6" t="s">
        <v>8</v>
      </c>
      <c r="D1101" s="6" t="s">
        <v>9</v>
      </c>
      <c r="E1101" s="6" t="s">
        <v>10</v>
      </c>
      <c r="F1101" s="6" t="s">
        <v>11</v>
      </c>
      <c r="G1101" s="7" t="s">
        <v>12</v>
      </c>
      <c r="H1101" s="8" t="s">
        <v>7</v>
      </c>
      <c r="I1101" s="8" t="s">
        <v>8</v>
      </c>
      <c r="J1101" s="8" t="s">
        <v>9</v>
      </c>
      <c r="K1101" s="8" t="s">
        <v>10</v>
      </c>
      <c r="L1101" s="21" t="s">
        <v>11</v>
      </c>
      <c r="M1101" s="7" t="s">
        <v>12</v>
      </c>
    </row>
    <row r="1102" spans="1:13" ht="15" customHeight="1" thickTop="1" thickBot="1">
      <c r="A1102" s="10" t="s">
        <v>19</v>
      </c>
      <c r="B1102" s="11"/>
      <c r="C1102" s="11"/>
      <c r="D1102" s="11"/>
      <c r="E1102" s="11"/>
      <c r="F1102" s="11">
        <v>22</v>
      </c>
      <c r="G1102" s="12">
        <f>SUM(B1102:F1102)</f>
        <v>22</v>
      </c>
      <c r="H1102" s="13">
        <f t="shared" ref="H1102:L1106" si="176">IFERROR(B1102/$G$1102,0)</f>
        <v>0</v>
      </c>
      <c r="I1102" s="13">
        <f t="shared" si="176"/>
        <v>0</v>
      </c>
      <c r="J1102" s="13">
        <f t="shared" si="176"/>
        <v>0</v>
      </c>
      <c r="K1102" s="13">
        <f t="shared" si="176"/>
        <v>0</v>
      </c>
      <c r="L1102" s="13">
        <f t="shared" si="176"/>
        <v>1</v>
      </c>
      <c r="M1102" s="15" t="s">
        <v>14</v>
      </c>
    </row>
    <row r="1103" spans="1:13" ht="15" customHeight="1" thickTop="1" thickBot="1">
      <c r="A1103" s="10" t="s">
        <v>20</v>
      </c>
      <c r="B1103" s="11"/>
      <c r="C1103" s="11"/>
      <c r="D1103" s="11"/>
      <c r="E1103" s="11"/>
      <c r="F1103" s="11">
        <v>22</v>
      </c>
      <c r="G1103" s="12">
        <f>SUM(B1103:F1103)</f>
        <v>22</v>
      </c>
      <c r="H1103" s="13">
        <f t="shared" si="176"/>
        <v>0</v>
      </c>
      <c r="I1103" s="13">
        <f t="shared" si="176"/>
        <v>0</v>
      </c>
      <c r="J1103" s="13">
        <f t="shared" si="176"/>
        <v>0</v>
      </c>
      <c r="K1103" s="13">
        <f t="shared" si="176"/>
        <v>0</v>
      </c>
      <c r="L1103" s="13">
        <f t="shared" si="176"/>
        <v>1</v>
      </c>
      <c r="M1103" s="15" t="s">
        <v>14</v>
      </c>
    </row>
    <row r="1104" spans="1:13" ht="15" customHeight="1" thickTop="1" thickBot="1">
      <c r="A1104" s="10" t="s">
        <v>21</v>
      </c>
      <c r="B1104" s="11"/>
      <c r="C1104" s="11"/>
      <c r="D1104" s="11"/>
      <c r="E1104" s="11"/>
      <c r="F1104" s="11">
        <v>22</v>
      </c>
      <c r="G1104" s="12">
        <f>SUM(B1104:F1104)</f>
        <v>22</v>
      </c>
      <c r="H1104" s="13">
        <f t="shared" si="176"/>
        <v>0</v>
      </c>
      <c r="I1104" s="13">
        <f t="shared" si="176"/>
        <v>0</v>
      </c>
      <c r="J1104" s="13">
        <f t="shared" si="176"/>
        <v>0</v>
      </c>
      <c r="K1104" s="13">
        <f t="shared" si="176"/>
        <v>0</v>
      </c>
      <c r="L1104" s="13">
        <f t="shared" si="176"/>
        <v>1</v>
      </c>
      <c r="M1104" s="15" t="s">
        <v>14</v>
      </c>
    </row>
    <row r="1105" spans="1:13" ht="15" customHeight="1" thickTop="1" thickBot="1">
      <c r="A1105" s="10" t="s">
        <v>22</v>
      </c>
      <c r="B1105" s="11"/>
      <c r="C1105" s="11"/>
      <c r="D1105" s="11"/>
      <c r="E1105" s="11"/>
      <c r="F1105" s="11">
        <v>22</v>
      </c>
      <c r="G1105" s="12">
        <f>SUM(B1105:F1105)</f>
        <v>22</v>
      </c>
      <c r="H1105" s="13">
        <f t="shared" si="176"/>
        <v>0</v>
      </c>
      <c r="I1105" s="13">
        <f t="shared" si="176"/>
        <v>0</v>
      </c>
      <c r="J1105" s="13">
        <f t="shared" si="176"/>
        <v>0</v>
      </c>
      <c r="K1105" s="13">
        <f t="shared" si="176"/>
        <v>0</v>
      </c>
      <c r="L1105" s="13">
        <f t="shared" si="176"/>
        <v>1</v>
      </c>
      <c r="M1105" s="15" t="s">
        <v>14</v>
      </c>
    </row>
    <row r="1106" spans="1:13" ht="15" customHeight="1" thickTop="1" thickBot="1">
      <c r="A1106" s="10" t="s">
        <v>23</v>
      </c>
      <c r="B1106" s="11"/>
      <c r="C1106" s="11"/>
      <c r="D1106" s="11"/>
      <c r="E1106" s="11"/>
      <c r="F1106" s="11">
        <v>22</v>
      </c>
      <c r="G1106" s="12">
        <f>SUM(B1106:F1106)</f>
        <v>22</v>
      </c>
      <c r="H1106" s="13">
        <f t="shared" si="176"/>
        <v>0</v>
      </c>
      <c r="I1106" s="13">
        <f t="shared" si="176"/>
        <v>0</v>
      </c>
      <c r="J1106" s="13">
        <f t="shared" si="176"/>
        <v>0</v>
      </c>
      <c r="K1106" s="13">
        <f t="shared" si="176"/>
        <v>0</v>
      </c>
      <c r="L1106" s="13">
        <f t="shared" si="176"/>
        <v>1</v>
      </c>
      <c r="M1106" s="15"/>
    </row>
    <row r="1107" spans="1:13" ht="15" customHeight="1" thickTop="1" thickBot="1">
      <c r="A1107" s="16" t="s">
        <v>24</v>
      </c>
      <c r="B1107" s="17">
        <f>IFERROR(AVERAGE(B1102:B1106),0)</f>
        <v>0</v>
      </c>
      <c r="C1107" s="17">
        <f>IFERROR(AVERAGE(C1102:C1106),0)</f>
        <v>0</v>
      </c>
      <c r="D1107" s="17">
        <f>IFERROR(AVERAGE(D1102:D1106),0)</f>
        <v>0</v>
      </c>
      <c r="E1107" s="17">
        <f>IFERROR(AVERAGE(E1102:E1106),0)</f>
        <v>0</v>
      </c>
      <c r="F1107" s="17">
        <f>IFERROR(AVERAGE(F1102:F1106),0)</f>
        <v>22</v>
      </c>
      <c r="G1107" s="17">
        <f>SUM(AVERAGE(G1102:G1106))</f>
        <v>22</v>
      </c>
      <c r="H1107" s="19">
        <f>AVERAGE(H1102:H1106)*0.2</f>
        <v>0</v>
      </c>
      <c r="I1107" s="19">
        <f>AVERAGE(I1102:I1106)*0.4</f>
        <v>0</v>
      </c>
      <c r="J1107" s="19">
        <f>AVERAGE(J1102:J1106)*0.6</f>
        <v>0</v>
      </c>
      <c r="K1107" s="19">
        <f>AVERAGE(K1102:K1106)*0.8</f>
        <v>0</v>
      </c>
      <c r="L1107" s="22">
        <f>AVERAGE(L1102:L1106)*1</f>
        <v>1</v>
      </c>
      <c r="M1107" s="19">
        <f>SUM(H1107:L1107)</f>
        <v>1</v>
      </c>
    </row>
    <row r="1108" spans="1:13" ht="15" customHeight="1" thickTop="1" thickBot="1">
      <c r="A1108" s="20" t="s">
        <v>25</v>
      </c>
      <c r="B1108" s="6" t="s">
        <v>7</v>
      </c>
      <c r="C1108" s="6" t="s">
        <v>8</v>
      </c>
      <c r="D1108" s="6" t="s">
        <v>9</v>
      </c>
      <c r="E1108" s="6" t="s">
        <v>10</v>
      </c>
      <c r="F1108" s="6" t="s">
        <v>11</v>
      </c>
      <c r="G1108" s="7" t="s">
        <v>12</v>
      </c>
      <c r="H1108" s="8" t="s">
        <v>7</v>
      </c>
      <c r="I1108" s="8" t="s">
        <v>8</v>
      </c>
      <c r="J1108" s="8" t="s">
        <v>9</v>
      </c>
      <c r="K1108" s="8" t="s">
        <v>10</v>
      </c>
      <c r="L1108" s="21" t="s">
        <v>11</v>
      </c>
      <c r="M1108" s="7" t="s">
        <v>12</v>
      </c>
    </row>
    <row r="1109" spans="1:13" ht="15" customHeight="1" thickTop="1" thickBot="1">
      <c r="A1109" s="10" t="s">
        <v>26</v>
      </c>
      <c r="B1109" s="11"/>
      <c r="C1109" s="11"/>
      <c r="D1109" s="11"/>
      <c r="E1109" s="11"/>
      <c r="F1109" s="11">
        <v>22</v>
      </c>
      <c r="G1109" s="12">
        <f>SUM(B1109:F1109)</f>
        <v>22</v>
      </c>
      <c r="H1109" s="13">
        <f>IFERROR(B1109/$G$1109,0)</f>
        <v>0</v>
      </c>
      <c r="I1109" s="13">
        <f t="shared" ref="I1109:L1111" si="177">IFERROR(C1109/$G$1109,0)</f>
        <v>0</v>
      </c>
      <c r="J1109" s="13">
        <f t="shared" si="177"/>
        <v>0</v>
      </c>
      <c r="K1109" s="13">
        <f t="shared" si="177"/>
        <v>0</v>
      </c>
      <c r="L1109" s="13">
        <f t="shared" si="177"/>
        <v>1</v>
      </c>
      <c r="M1109" s="15" t="s">
        <v>14</v>
      </c>
    </row>
    <row r="1110" spans="1:13" ht="15" customHeight="1" thickTop="1" thickBot="1">
      <c r="A1110" s="10" t="s">
        <v>27</v>
      </c>
      <c r="B1110" s="11"/>
      <c r="C1110" s="11"/>
      <c r="D1110" s="11"/>
      <c r="E1110" s="11"/>
      <c r="F1110" s="11">
        <v>22</v>
      </c>
      <c r="G1110" s="12">
        <f>SUM(B1110:F1110)</f>
        <v>22</v>
      </c>
      <c r="H1110" s="13">
        <f>IFERROR(B1110/$G$1109,0)</f>
        <v>0</v>
      </c>
      <c r="I1110" s="13">
        <f t="shared" si="177"/>
        <v>0</v>
      </c>
      <c r="J1110" s="13">
        <f t="shared" si="177"/>
        <v>0</v>
      </c>
      <c r="K1110" s="13">
        <f t="shared" si="177"/>
        <v>0</v>
      </c>
      <c r="L1110" s="13">
        <f t="shared" si="177"/>
        <v>1</v>
      </c>
      <c r="M1110" s="15" t="s">
        <v>14</v>
      </c>
    </row>
    <row r="1111" spans="1:13" ht="15" customHeight="1" thickTop="1" thickBot="1">
      <c r="A1111" s="10" t="s">
        <v>28</v>
      </c>
      <c r="B1111" s="11"/>
      <c r="C1111" s="11"/>
      <c r="D1111" s="11"/>
      <c r="E1111" s="11"/>
      <c r="F1111" s="11">
        <v>22</v>
      </c>
      <c r="G1111" s="12">
        <f>SUM(B1111:F1111)</f>
        <v>22</v>
      </c>
      <c r="H1111" s="13">
        <f>IFERROR(B1111/$G$1109,0)</f>
        <v>0</v>
      </c>
      <c r="I1111" s="13">
        <f t="shared" si="177"/>
        <v>0</v>
      </c>
      <c r="J1111" s="13">
        <f t="shared" si="177"/>
        <v>0</v>
      </c>
      <c r="K1111" s="13">
        <f t="shared" si="177"/>
        <v>0</v>
      </c>
      <c r="L1111" s="13">
        <f t="shared" si="177"/>
        <v>1</v>
      </c>
      <c r="M1111" s="15" t="s">
        <v>14</v>
      </c>
    </row>
    <row r="1112" spans="1:13" ht="15" customHeight="1" thickTop="1" thickBot="1">
      <c r="A1112" s="16" t="s">
        <v>24</v>
      </c>
      <c r="B1112" s="17">
        <f>IFERROR(AVERAGE(B1109:B1111),0)</f>
        <v>0</v>
      </c>
      <c r="C1112" s="17">
        <f>IFERROR(AVERAGE(C1109:C1111),0)</f>
        <v>0</v>
      </c>
      <c r="D1112" s="23">
        <f>IFERROR(AVERAGE(D1109:D1111),0)</f>
        <v>0</v>
      </c>
      <c r="E1112" s="23">
        <f>IFERROR(AVERAGE(E1109:E1111),0)</f>
        <v>0</v>
      </c>
      <c r="F1112" s="23">
        <f>IFERROR(AVERAGE(F1109:F1111),0)</f>
        <v>22</v>
      </c>
      <c r="G1112" s="23">
        <f>SUM(AVERAGE(G1109:G1111))</f>
        <v>22</v>
      </c>
      <c r="H1112" s="19">
        <f>AVERAGE(H1109:H1111)*0.2</f>
        <v>0</v>
      </c>
      <c r="I1112" s="19">
        <f>AVERAGE(I1109:I1111)*0.4</f>
        <v>0</v>
      </c>
      <c r="J1112" s="19">
        <f>AVERAGE(J1109:J1111)*0.6</f>
        <v>0</v>
      </c>
      <c r="K1112" s="19">
        <f>AVERAGE(K1109:K1111)*0.8</f>
        <v>0</v>
      </c>
      <c r="L1112" s="22">
        <f>AVERAGE(L1109:L1111)*1</f>
        <v>1</v>
      </c>
      <c r="M1112" s="24">
        <f>SUM(H1112:L1112)</f>
        <v>1</v>
      </c>
    </row>
    <row r="1113" spans="1:13" ht="15" customHeight="1" thickTop="1" thickBot="1">
      <c r="A1113" s="5" t="s">
        <v>29</v>
      </c>
      <c r="B1113" s="6" t="s">
        <v>7</v>
      </c>
      <c r="C1113" s="6" t="s">
        <v>8</v>
      </c>
      <c r="D1113" s="6" t="s">
        <v>9</v>
      </c>
      <c r="E1113" s="6" t="s">
        <v>10</v>
      </c>
      <c r="F1113" s="6" t="s">
        <v>11</v>
      </c>
      <c r="G1113" s="7" t="s">
        <v>12</v>
      </c>
      <c r="H1113" s="8" t="s">
        <v>7</v>
      </c>
      <c r="I1113" s="8" t="s">
        <v>8</v>
      </c>
      <c r="J1113" s="8" t="s">
        <v>9</v>
      </c>
      <c r="K1113" s="8" t="s">
        <v>10</v>
      </c>
      <c r="L1113" s="21" t="s">
        <v>11</v>
      </c>
      <c r="M1113" s="7" t="s">
        <v>12</v>
      </c>
    </row>
    <row r="1114" spans="1:13" ht="15" customHeight="1" thickTop="1" thickBot="1">
      <c r="A1114" s="25" t="s">
        <v>30</v>
      </c>
      <c r="B1114" s="26"/>
      <c r="C1114" s="26"/>
      <c r="D1114" s="26"/>
      <c r="E1114" s="11"/>
      <c r="F1114" s="11">
        <v>22</v>
      </c>
      <c r="G1114" s="27">
        <f t="shared" ref="G1114:G1119" si="178">SUM(B1114:F1114)</f>
        <v>22</v>
      </c>
      <c r="H1114" s="28">
        <f>IFERROR(B1114/$G$1114,0)</f>
        <v>0</v>
      </c>
      <c r="I1114" s="28">
        <f t="shared" ref="I1114:L1117" si="179">IFERROR(C1114/$G$1114,0)</f>
        <v>0</v>
      </c>
      <c r="J1114" s="28">
        <f t="shared" si="179"/>
        <v>0</v>
      </c>
      <c r="K1114" s="28">
        <f t="shared" si="179"/>
        <v>0</v>
      </c>
      <c r="L1114" s="28">
        <f t="shared" si="179"/>
        <v>1</v>
      </c>
      <c r="M1114" s="15" t="s">
        <v>14</v>
      </c>
    </row>
    <row r="1115" spans="1:13" ht="15" customHeight="1" thickTop="1" thickBot="1">
      <c r="A1115" s="25" t="s">
        <v>31</v>
      </c>
      <c r="B1115" s="26"/>
      <c r="C1115" s="26"/>
      <c r="D1115" s="26"/>
      <c r="E1115" s="11"/>
      <c r="F1115" s="11">
        <v>22</v>
      </c>
      <c r="G1115" s="27">
        <f t="shared" si="178"/>
        <v>22</v>
      </c>
      <c r="H1115" s="28">
        <f>IFERROR(B1115/$G$1114,0)</f>
        <v>0</v>
      </c>
      <c r="I1115" s="28">
        <f t="shared" si="179"/>
        <v>0</v>
      </c>
      <c r="J1115" s="28">
        <f t="shared" si="179"/>
        <v>0</v>
      </c>
      <c r="K1115" s="28">
        <f t="shared" si="179"/>
        <v>0</v>
      </c>
      <c r="L1115" s="28">
        <f t="shared" si="179"/>
        <v>1</v>
      </c>
      <c r="M1115" s="15" t="s">
        <v>14</v>
      </c>
    </row>
    <row r="1116" spans="1:13" ht="15" customHeight="1" thickTop="1" thickBot="1">
      <c r="A1116" s="25" t="s">
        <v>32</v>
      </c>
      <c r="B1116" s="26"/>
      <c r="C1116" s="26"/>
      <c r="D1116" s="26"/>
      <c r="E1116" s="11"/>
      <c r="F1116" s="11">
        <v>22</v>
      </c>
      <c r="G1116" s="27">
        <f t="shared" si="178"/>
        <v>22</v>
      </c>
      <c r="H1116" s="28">
        <f>IFERROR(B1116/$G$1114,0)</f>
        <v>0</v>
      </c>
      <c r="I1116" s="28">
        <f t="shared" si="179"/>
        <v>0</v>
      </c>
      <c r="J1116" s="28">
        <f t="shared" si="179"/>
        <v>0</v>
      </c>
      <c r="K1116" s="28">
        <f t="shared" si="179"/>
        <v>0</v>
      </c>
      <c r="L1116" s="28">
        <f t="shared" si="179"/>
        <v>1</v>
      </c>
      <c r="M1116" s="15" t="s">
        <v>14</v>
      </c>
    </row>
    <row r="1117" spans="1:13" ht="15" customHeight="1" thickTop="1" thickBot="1">
      <c r="A1117" s="25" t="s">
        <v>33</v>
      </c>
      <c r="B1117" s="26"/>
      <c r="C1117" s="26"/>
      <c r="D1117" s="26"/>
      <c r="E1117" s="11"/>
      <c r="F1117" s="11">
        <v>22</v>
      </c>
      <c r="G1117" s="27">
        <f t="shared" si="178"/>
        <v>22</v>
      </c>
      <c r="H1117" s="28">
        <f>IFERROR(B1117/$G$1114,0)</f>
        <v>0</v>
      </c>
      <c r="I1117" s="28">
        <f t="shared" si="179"/>
        <v>0</v>
      </c>
      <c r="J1117" s="28">
        <f t="shared" si="179"/>
        <v>0</v>
      </c>
      <c r="K1117" s="28">
        <f t="shared" si="179"/>
        <v>0</v>
      </c>
      <c r="L1117" s="28">
        <f t="shared" si="179"/>
        <v>1</v>
      </c>
      <c r="M1117" s="15" t="s">
        <v>14</v>
      </c>
    </row>
    <row r="1118" spans="1:13" ht="15" customHeight="1" thickTop="1" thickBot="1">
      <c r="A1118" s="29" t="s">
        <v>24</v>
      </c>
      <c r="B1118" s="30">
        <f>IFERROR(AVERAGE(B1114:B1117),0)</f>
        <v>0</v>
      </c>
      <c r="C1118" s="30">
        <f>IFERROR(AVERAGE(C1114:C1117),0)</f>
        <v>0</v>
      </c>
      <c r="D1118" s="30">
        <f>IFERROR(AVERAGE(D1114:D1117),0)</f>
        <v>0</v>
      </c>
      <c r="E1118" s="30">
        <f>IFERROR(AVERAGE(E1114:E1117),0)</f>
        <v>0</v>
      </c>
      <c r="F1118" s="30">
        <f>IFERROR(AVERAGE(F1114:F1117),0)</f>
        <v>22</v>
      </c>
      <c r="G1118" s="30">
        <f>SUM(AVERAGE(G1114:G1117))</f>
        <v>22</v>
      </c>
      <c r="H1118" s="24">
        <f>AVERAGE(H1114:H1117)*0.2</f>
        <v>0</v>
      </c>
      <c r="I1118" s="24">
        <f>AVERAGE(I1114:I1117)*0.4</f>
        <v>0</v>
      </c>
      <c r="J1118" s="24">
        <f>AVERAGE(J1114:J1117)*0.6</f>
        <v>0</v>
      </c>
      <c r="K1118" s="24">
        <f>AVERAGE(K1114:K1117)*0.8</f>
        <v>0</v>
      </c>
      <c r="L1118" s="31">
        <f>AVERAGE(L1114:L1117)*1</f>
        <v>1</v>
      </c>
      <c r="M1118" s="24">
        <f>SUM(H1118:L1118)</f>
        <v>1</v>
      </c>
    </row>
    <row r="1119" spans="1:13" ht="15" customHeight="1" thickTop="1" thickBot="1">
      <c r="A1119" s="32" t="s">
        <v>34</v>
      </c>
      <c r="B1119" s="33"/>
      <c r="C1119" s="33"/>
      <c r="D1119" s="33"/>
      <c r="E1119" s="33"/>
      <c r="F1119" s="33"/>
      <c r="G1119" s="34">
        <f t="shared" si="178"/>
        <v>0</v>
      </c>
      <c r="H1119" s="35">
        <f>IFERROR(B1119/$G$1119,0)</f>
        <v>0</v>
      </c>
      <c r="I1119" s="35">
        <f>IFERROR(C1119/$G$1119,0)</f>
        <v>0</v>
      </c>
      <c r="J1119" s="35">
        <f>IFERROR(D1119/$G$1119,0)</f>
        <v>0</v>
      </c>
      <c r="K1119" s="35">
        <f>IFERROR(E1119/$G$1119,0)</f>
        <v>0</v>
      </c>
      <c r="L1119" s="35">
        <f>IFERROR(F1119/$G$1119,0)</f>
        <v>0</v>
      </c>
      <c r="M1119" s="15" t="s">
        <v>14</v>
      </c>
    </row>
    <row r="1120" spans="1:13" ht="15" customHeight="1" thickTop="1" thickBot="1">
      <c r="A1120" s="182" t="s">
        <v>35</v>
      </c>
      <c r="B1120" s="183"/>
      <c r="C1120" s="183"/>
      <c r="D1120" s="183"/>
      <c r="E1120" s="183"/>
      <c r="F1120" s="184"/>
      <c r="G1120" s="36">
        <v>22</v>
      </c>
      <c r="H1120" s="24" t="s">
        <v>14</v>
      </c>
      <c r="I1120" s="24" t="s">
        <v>14</v>
      </c>
      <c r="J1120" s="24" t="s">
        <v>14</v>
      </c>
      <c r="K1120" s="24" t="s">
        <v>14</v>
      </c>
      <c r="L1120" s="24" t="s">
        <v>14</v>
      </c>
      <c r="M1120" s="24">
        <f>(M1100+M1107+M1112+M1118)/4</f>
        <v>1</v>
      </c>
    </row>
    <row r="1121" spans="1:13" ht="15" customHeight="1" thickTop="1"/>
    <row r="1122" spans="1:13" ht="15" customHeight="1" thickBot="1"/>
    <row r="1123" spans="1:13" ht="15" customHeight="1" thickTop="1" thickBot="1">
      <c r="A1123" s="2" t="s">
        <v>0</v>
      </c>
      <c r="B1123" s="185" t="s">
        <v>63</v>
      </c>
      <c r="C1123" s="186"/>
      <c r="D1123" s="186"/>
      <c r="E1123" s="186"/>
      <c r="F1123" s="186"/>
      <c r="G1123" s="187"/>
      <c r="H1123" s="188"/>
      <c r="I1123" s="189"/>
      <c r="J1123" s="190"/>
      <c r="K1123" s="3" t="s">
        <v>2</v>
      </c>
      <c r="L1123" s="191">
        <v>45160</v>
      </c>
      <c r="M1123" s="192"/>
    </row>
    <row r="1124" spans="1:13" ht="15" customHeight="1">
      <c r="A1124" s="173" t="s">
        <v>3</v>
      </c>
      <c r="B1124" s="174"/>
      <c r="C1124" s="174"/>
      <c r="D1124" s="174"/>
      <c r="E1124" s="174"/>
      <c r="F1124" s="174"/>
      <c r="G1124" s="175"/>
      <c r="H1124" s="173"/>
      <c r="I1124" s="174"/>
      <c r="J1124" s="174"/>
      <c r="K1124" s="174"/>
      <c r="L1124" s="174"/>
      <c r="M1124" s="175"/>
    </row>
    <row r="1125" spans="1:13" ht="15" customHeight="1" thickBot="1">
      <c r="A1125" s="176"/>
      <c r="B1125" s="177"/>
      <c r="C1125" s="177"/>
      <c r="D1125" s="177"/>
      <c r="E1125" s="177"/>
      <c r="F1125" s="177"/>
      <c r="G1125" s="178"/>
      <c r="H1125" s="176"/>
      <c r="I1125" s="177"/>
      <c r="J1125" s="177"/>
      <c r="K1125" s="177"/>
      <c r="L1125" s="177"/>
      <c r="M1125" s="178"/>
    </row>
    <row r="1126" spans="1:13" ht="15" customHeight="1" thickBot="1">
      <c r="A1126" s="4" t="s">
        <v>4</v>
      </c>
      <c r="B1126" s="179" t="s">
        <v>5</v>
      </c>
      <c r="C1126" s="180"/>
      <c r="D1126" s="180"/>
      <c r="E1126" s="180"/>
      <c r="F1126" s="180"/>
      <c r="G1126" s="181"/>
      <c r="H1126" s="179" t="s">
        <v>5</v>
      </c>
      <c r="I1126" s="180"/>
      <c r="J1126" s="180"/>
      <c r="K1126" s="180"/>
      <c r="L1126" s="180"/>
      <c r="M1126" s="181"/>
    </row>
    <row r="1127" spans="1:13" ht="15" customHeight="1" thickTop="1" thickBot="1">
      <c r="A1127" s="5" t="s">
        <v>6</v>
      </c>
      <c r="B1127" s="6" t="s">
        <v>7</v>
      </c>
      <c r="C1127" s="6" t="s">
        <v>8</v>
      </c>
      <c r="D1127" s="6" t="s">
        <v>9</v>
      </c>
      <c r="E1127" s="6" t="s">
        <v>10</v>
      </c>
      <c r="F1127" s="6" t="s">
        <v>11</v>
      </c>
      <c r="G1127" s="7" t="s">
        <v>12</v>
      </c>
      <c r="H1127" s="8" t="s">
        <v>7</v>
      </c>
      <c r="I1127" s="8" t="s">
        <v>8</v>
      </c>
      <c r="J1127" s="8" t="s">
        <v>9</v>
      </c>
      <c r="K1127" s="8" t="s">
        <v>10</v>
      </c>
      <c r="L1127" s="8" t="s">
        <v>11</v>
      </c>
      <c r="M1127" s="9" t="s">
        <v>12</v>
      </c>
    </row>
    <row r="1128" spans="1:13" ht="15" customHeight="1" thickTop="1" thickBot="1">
      <c r="A1128" s="10" t="s">
        <v>13</v>
      </c>
      <c r="B1128" s="11"/>
      <c r="C1128" s="11">
        <v>1</v>
      </c>
      <c r="D1128" s="11"/>
      <c r="E1128" s="11">
        <v>3</v>
      </c>
      <c r="F1128" s="11">
        <v>8</v>
      </c>
      <c r="G1128" s="12">
        <f>SUM(B1128:F1128)</f>
        <v>12</v>
      </c>
      <c r="H1128" s="13">
        <f>IFERROR(B1128/$G$1128,0)</f>
        <v>0</v>
      </c>
      <c r="I1128" s="13">
        <f t="shared" ref="I1128:L1130" si="180">IFERROR(C1128/$G$1128,0)</f>
        <v>8.3333333333333329E-2</v>
      </c>
      <c r="J1128" s="13">
        <f t="shared" si="180"/>
        <v>0</v>
      </c>
      <c r="K1128" s="13">
        <f t="shared" si="180"/>
        <v>0.25</v>
      </c>
      <c r="L1128" s="13">
        <f>IFERROR(F1128/$G$1128,0)</f>
        <v>0.66666666666666663</v>
      </c>
      <c r="M1128" s="14" t="s">
        <v>14</v>
      </c>
    </row>
    <row r="1129" spans="1:13" ht="15" customHeight="1" thickTop="1" thickBot="1">
      <c r="A1129" s="10" t="s">
        <v>15</v>
      </c>
      <c r="B1129" s="11"/>
      <c r="C1129" s="11"/>
      <c r="D1129" s="11"/>
      <c r="E1129" s="11">
        <v>5</v>
      </c>
      <c r="F1129" s="11">
        <v>7</v>
      </c>
      <c r="G1129" s="12">
        <f>SUM(B1129:F1129)</f>
        <v>12</v>
      </c>
      <c r="H1129" s="13">
        <f>IFERROR(B1129/$G$1128,0)</f>
        <v>0</v>
      </c>
      <c r="I1129" s="13">
        <f t="shared" si="180"/>
        <v>0</v>
      </c>
      <c r="J1129" s="13">
        <f t="shared" si="180"/>
        <v>0</v>
      </c>
      <c r="K1129" s="13">
        <f t="shared" si="180"/>
        <v>0.41666666666666669</v>
      </c>
      <c r="L1129" s="13">
        <f t="shared" si="180"/>
        <v>0.58333333333333337</v>
      </c>
      <c r="M1129" s="15" t="s">
        <v>14</v>
      </c>
    </row>
    <row r="1130" spans="1:13" ht="15" customHeight="1" thickTop="1" thickBot="1">
      <c r="A1130" s="10" t="s">
        <v>16</v>
      </c>
      <c r="B1130" s="11"/>
      <c r="C1130" s="11"/>
      <c r="D1130" s="11"/>
      <c r="E1130" s="11">
        <v>5</v>
      </c>
      <c r="F1130" s="11">
        <v>7</v>
      </c>
      <c r="G1130" s="12">
        <f>SUM(B1130:F1130)</f>
        <v>12</v>
      </c>
      <c r="H1130" s="13">
        <f>IFERROR(B1130/$G$1128,0)</f>
        <v>0</v>
      </c>
      <c r="I1130" s="13">
        <f t="shared" si="180"/>
        <v>0</v>
      </c>
      <c r="J1130" s="13">
        <f t="shared" si="180"/>
        <v>0</v>
      </c>
      <c r="K1130" s="13">
        <f t="shared" si="180"/>
        <v>0.41666666666666669</v>
      </c>
      <c r="L1130" s="13">
        <f t="shared" si="180"/>
        <v>0.58333333333333337</v>
      </c>
      <c r="M1130" s="15" t="s">
        <v>14</v>
      </c>
    </row>
    <row r="1131" spans="1:13" ht="15" customHeight="1" thickTop="1" thickBot="1">
      <c r="A1131" s="16" t="s">
        <v>17</v>
      </c>
      <c r="B1131" s="17">
        <f>IFERROR(AVERAGE(B1128:B1130),0)</f>
        <v>0</v>
      </c>
      <c r="C1131" s="17">
        <f>IFERROR(AVERAGE(C1128:C1130),0)</f>
        <v>1</v>
      </c>
      <c r="D1131" s="17">
        <f>IFERROR(AVERAGE(D1128:D1130),0)</f>
        <v>0</v>
      </c>
      <c r="E1131" s="17">
        <f>IFERROR(AVERAGE(E1128:E1130),0)</f>
        <v>4.333333333333333</v>
      </c>
      <c r="F1131" s="17">
        <f>IFERROR(AVERAGE(F1128:F1130),0)</f>
        <v>7.333333333333333</v>
      </c>
      <c r="G1131" s="17">
        <f>SUM(AVERAGE(G1128:G1130))</f>
        <v>12</v>
      </c>
      <c r="H1131" s="18">
        <f>AVERAGE(H1128:H1130)*0.2</f>
        <v>0</v>
      </c>
      <c r="I1131" s="18">
        <f>AVERAGE(I1128:I1130)*0.4</f>
        <v>1.1111111111111112E-2</v>
      </c>
      <c r="J1131" s="18">
        <f>AVERAGE(J1128:J1130)*0.6</f>
        <v>0</v>
      </c>
      <c r="K1131" s="18">
        <f>AVERAGE(K1128:K1130)*0.8</f>
        <v>0.28888888888888892</v>
      </c>
      <c r="L1131" s="18">
        <f>AVERAGE(L1128:L1130)*1</f>
        <v>0.61111111111111116</v>
      </c>
      <c r="M1131" s="19">
        <f>SUM(H1131:L1131)</f>
        <v>0.9111111111111112</v>
      </c>
    </row>
    <row r="1132" spans="1:13" ht="15" customHeight="1" thickTop="1" thickBot="1">
      <c r="A1132" s="20" t="s">
        <v>18</v>
      </c>
      <c r="B1132" s="6" t="s">
        <v>7</v>
      </c>
      <c r="C1132" s="6" t="s">
        <v>8</v>
      </c>
      <c r="D1132" s="6" t="s">
        <v>9</v>
      </c>
      <c r="E1132" s="6" t="s">
        <v>10</v>
      </c>
      <c r="F1132" s="6" t="s">
        <v>11</v>
      </c>
      <c r="G1132" s="7" t="s">
        <v>12</v>
      </c>
      <c r="H1132" s="8" t="s">
        <v>7</v>
      </c>
      <c r="I1132" s="8" t="s">
        <v>8</v>
      </c>
      <c r="J1132" s="8" t="s">
        <v>9</v>
      </c>
      <c r="K1132" s="8" t="s">
        <v>10</v>
      </c>
      <c r="L1132" s="21" t="s">
        <v>11</v>
      </c>
      <c r="M1132" s="7" t="s">
        <v>12</v>
      </c>
    </row>
    <row r="1133" spans="1:13" ht="15" customHeight="1" thickTop="1" thickBot="1">
      <c r="A1133" s="10" t="s">
        <v>19</v>
      </c>
      <c r="B1133" s="11"/>
      <c r="C1133" s="11"/>
      <c r="D1133" s="11">
        <v>1</v>
      </c>
      <c r="E1133" s="11">
        <v>2</v>
      </c>
      <c r="F1133" s="11">
        <v>9</v>
      </c>
      <c r="G1133" s="12">
        <f>SUM(B1133:F1133)</f>
        <v>12</v>
      </c>
      <c r="H1133" s="13">
        <f t="shared" ref="H1133:L1137" si="181">IFERROR(B1133/$G$1133,0)</f>
        <v>0</v>
      </c>
      <c r="I1133" s="13">
        <f t="shared" si="181"/>
        <v>0</v>
      </c>
      <c r="J1133" s="13">
        <f t="shared" si="181"/>
        <v>8.3333333333333329E-2</v>
      </c>
      <c r="K1133" s="13">
        <f t="shared" si="181"/>
        <v>0.16666666666666666</v>
      </c>
      <c r="L1133" s="13">
        <f t="shared" si="181"/>
        <v>0.75</v>
      </c>
      <c r="M1133" s="15" t="s">
        <v>14</v>
      </c>
    </row>
    <row r="1134" spans="1:13" ht="15" customHeight="1" thickTop="1" thickBot="1">
      <c r="A1134" s="10" t="s">
        <v>20</v>
      </c>
      <c r="B1134" s="11"/>
      <c r="C1134" s="11"/>
      <c r="D1134" s="11">
        <v>1</v>
      </c>
      <c r="E1134" s="11">
        <v>2</v>
      </c>
      <c r="F1134" s="11">
        <v>9</v>
      </c>
      <c r="G1134" s="12">
        <f>SUM(B1134:F1134)</f>
        <v>12</v>
      </c>
      <c r="H1134" s="13">
        <f t="shared" si="181"/>
        <v>0</v>
      </c>
      <c r="I1134" s="13">
        <f t="shared" si="181"/>
        <v>0</v>
      </c>
      <c r="J1134" s="13">
        <f t="shared" si="181"/>
        <v>8.3333333333333329E-2</v>
      </c>
      <c r="K1134" s="13">
        <f t="shared" si="181"/>
        <v>0.16666666666666666</v>
      </c>
      <c r="L1134" s="13">
        <f t="shared" si="181"/>
        <v>0.75</v>
      </c>
      <c r="M1134" s="15" t="s">
        <v>14</v>
      </c>
    </row>
    <row r="1135" spans="1:13" ht="15" customHeight="1" thickTop="1" thickBot="1">
      <c r="A1135" s="10" t="s">
        <v>21</v>
      </c>
      <c r="B1135" s="11"/>
      <c r="C1135" s="11"/>
      <c r="D1135" s="11"/>
      <c r="E1135" s="11">
        <v>4</v>
      </c>
      <c r="F1135" s="11">
        <v>8</v>
      </c>
      <c r="G1135" s="12">
        <f>SUM(B1135:F1135)</f>
        <v>12</v>
      </c>
      <c r="H1135" s="13">
        <f t="shared" si="181"/>
        <v>0</v>
      </c>
      <c r="I1135" s="13">
        <f t="shared" si="181"/>
        <v>0</v>
      </c>
      <c r="J1135" s="13">
        <f t="shared" si="181"/>
        <v>0</v>
      </c>
      <c r="K1135" s="13">
        <f t="shared" si="181"/>
        <v>0.33333333333333331</v>
      </c>
      <c r="L1135" s="13">
        <f t="shared" si="181"/>
        <v>0.66666666666666663</v>
      </c>
      <c r="M1135" s="15" t="s">
        <v>14</v>
      </c>
    </row>
    <row r="1136" spans="1:13" ht="15" customHeight="1" thickTop="1" thickBot="1">
      <c r="A1136" s="10" t="s">
        <v>22</v>
      </c>
      <c r="B1136" s="11"/>
      <c r="C1136" s="11"/>
      <c r="D1136" s="11"/>
      <c r="E1136" s="11">
        <v>4</v>
      </c>
      <c r="F1136" s="11">
        <v>8</v>
      </c>
      <c r="G1136" s="12">
        <f>SUM(B1136:F1136)</f>
        <v>12</v>
      </c>
      <c r="H1136" s="13">
        <f t="shared" si="181"/>
        <v>0</v>
      </c>
      <c r="I1136" s="13">
        <f t="shared" si="181"/>
        <v>0</v>
      </c>
      <c r="J1136" s="13">
        <f t="shared" si="181"/>
        <v>0</v>
      </c>
      <c r="K1136" s="13">
        <f t="shared" si="181"/>
        <v>0.33333333333333331</v>
      </c>
      <c r="L1136" s="13">
        <f t="shared" si="181"/>
        <v>0.66666666666666663</v>
      </c>
      <c r="M1136" s="15" t="s">
        <v>14</v>
      </c>
    </row>
    <row r="1137" spans="1:13" ht="15" customHeight="1" thickTop="1" thickBot="1">
      <c r="A1137" s="10" t="s">
        <v>23</v>
      </c>
      <c r="B1137" s="11"/>
      <c r="C1137" s="11"/>
      <c r="D1137" s="11">
        <v>1</v>
      </c>
      <c r="E1137" s="11">
        <v>2</v>
      </c>
      <c r="F1137" s="11">
        <v>9</v>
      </c>
      <c r="G1137" s="12">
        <f>SUM(B1137:F1137)</f>
        <v>12</v>
      </c>
      <c r="H1137" s="13">
        <f t="shared" si="181"/>
        <v>0</v>
      </c>
      <c r="I1137" s="13">
        <f t="shared" si="181"/>
        <v>0</v>
      </c>
      <c r="J1137" s="13">
        <f t="shared" si="181"/>
        <v>8.3333333333333329E-2</v>
      </c>
      <c r="K1137" s="13">
        <f t="shared" si="181"/>
        <v>0.16666666666666666</v>
      </c>
      <c r="L1137" s="13">
        <f t="shared" si="181"/>
        <v>0.75</v>
      </c>
      <c r="M1137" s="15"/>
    </row>
    <row r="1138" spans="1:13" ht="15" customHeight="1" thickTop="1" thickBot="1">
      <c r="A1138" s="16" t="s">
        <v>24</v>
      </c>
      <c r="B1138" s="17">
        <f>IFERROR(AVERAGE(B1133:B1137),0)</f>
        <v>0</v>
      </c>
      <c r="C1138" s="17">
        <f>IFERROR(AVERAGE(C1133:C1137),0)</f>
        <v>0</v>
      </c>
      <c r="D1138" s="17">
        <f>IFERROR(AVERAGE(D1133:D1137),0)</f>
        <v>1</v>
      </c>
      <c r="E1138" s="17">
        <f>IFERROR(AVERAGE(E1133:E1137),0)</f>
        <v>2.8</v>
      </c>
      <c r="F1138" s="17">
        <f>IFERROR(AVERAGE(F1133:F1137),0)</f>
        <v>8.6</v>
      </c>
      <c r="G1138" s="17">
        <f>SUM(AVERAGE(G1133:G1137))</f>
        <v>12</v>
      </c>
      <c r="H1138" s="19">
        <f>AVERAGE(H1133:H1137)*0.2</f>
        <v>0</v>
      </c>
      <c r="I1138" s="19">
        <f>AVERAGE(I1133:I1137)*0.4</f>
        <v>0</v>
      </c>
      <c r="J1138" s="19">
        <f>AVERAGE(J1133:J1137)*0.6</f>
        <v>0.03</v>
      </c>
      <c r="K1138" s="19">
        <f>AVERAGE(K1133:K1137)*0.8</f>
        <v>0.18666666666666668</v>
      </c>
      <c r="L1138" s="22">
        <f>AVERAGE(L1133:L1137)*1</f>
        <v>0.71666666666666656</v>
      </c>
      <c r="M1138" s="19">
        <f>SUM(H1138:L1138)</f>
        <v>0.93333333333333324</v>
      </c>
    </row>
    <row r="1139" spans="1:13" ht="15" customHeight="1" thickTop="1" thickBot="1">
      <c r="A1139" s="20" t="s">
        <v>25</v>
      </c>
      <c r="B1139" s="6" t="s">
        <v>7</v>
      </c>
      <c r="C1139" s="6" t="s">
        <v>8</v>
      </c>
      <c r="D1139" s="6" t="s">
        <v>9</v>
      </c>
      <c r="E1139" s="6" t="s">
        <v>10</v>
      </c>
      <c r="F1139" s="6" t="s">
        <v>11</v>
      </c>
      <c r="G1139" s="7" t="s">
        <v>12</v>
      </c>
      <c r="H1139" s="8" t="s">
        <v>7</v>
      </c>
      <c r="I1139" s="8" t="s">
        <v>8</v>
      </c>
      <c r="J1139" s="8" t="s">
        <v>9</v>
      </c>
      <c r="K1139" s="8" t="s">
        <v>10</v>
      </c>
      <c r="L1139" s="21" t="s">
        <v>11</v>
      </c>
      <c r="M1139" s="7" t="s">
        <v>12</v>
      </c>
    </row>
    <row r="1140" spans="1:13" ht="15" customHeight="1" thickTop="1" thickBot="1">
      <c r="A1140" s="10" t="s">
        <v>26</v>
      </c>
      <c r="B1140" s="11"/>
      <c r="C1140" s="11">
        <v>1</v>
      </c>
      <c r="D1140" s="11">
        <v>2</v>
      </c>
      <c r="E1140" s="11">
        <v>3</v>
      </c>
      <c r="F1140" s="11">
        <v>6</v>
      </c>
      <c r="G1140" s="12">
        <f>SUM(B1140:F1140)</f>
        <v>12</v>
      </c>
      <c r="H1140" s="13">
        <f>IFERROR(B1140/$G$1140,0)</f>
        <v>0</v>
      </c>
      <c r="I1140" s="13">
        <f t="shared" ref="I1140:L1142" si="182">IFERROR(C1140/$G$1140,0)</f>
        <v>8.3333333333333329E-2</v>
      </c>
      <c r="J1140" s="13">
        <f t="shared" si="182"/>
        <v>0.16666666666666666</v>
      </c>
      <c r="K1140" s="13">
        <f t="shared" si="182"/>
        <v>0.25</v>
      </c>
      <c r="L1140" s="13">
        <f t="shared" si="182"/>
        <v>0.5</v>
      </c>
      <c r="M1140" s="15" t="s">
        <v>14</v>
      </c>
    </row>
    <row r="1141" spans="1:13" ht="15" customHeight="1" thickTop="1" thickBot="1">
      <c r="A1141" s="10" t="s">
        <v>27</v>
      </c>
      <c r="B1141" s="11"/>
      <c r="C1141" s="11">
        <v>1</v>
      </c>
      <c r="D1141" s="11"/>
      <c r="E1141" s="11">
        <v>5</v>
      </c>
      <c r="F1141" s="11">
        <v>6</v>
      </c>
      <c r="G1141" s="12">
        <f>SUM(B1141:F1141)</f>
        <v>12</v>
      </c>
      <c r="H1141" s="13">
        <f>IFERROR(B1141/$G$1140,0)</f>
        <v>0</v>
      </c>
      <c r="I1141" s="13">
        <f t="shared" si="182"/>
        <v>8.3333333333333329E-2</v>
      </c>
      <c r="J1141" s="13">
        <f t="shared" si="182"/>
        <v>0</v>
      </c>
      <c r="K1141" s="13">
        <f t="shared" si="182"/>
        <v>0.41666666666666669</v>
      </c>
      <c r="L1141" s="13">
        <f t="shared" si="182"/>
        <v>0.5</v>
      </c>
      <c r="M1141" s="15" t="s">
        <v>14</v>
      </c>
    </row>
    <row r="1142" spans="1:13" ht="15" customHeight="1" thickTop="1" thickBot="1">
      <c r="A1142" s="10" t="s">
        <v>28</v>
      </c>
      <c r="B1142" s="11"/>
      <c r="C1142" s="11">
        <v>1</v>
      </c>
      <c r="D1142" s="11">
        <v>1</v>
      </c>
      <c r="E1142" s="11">
        <v>3</v>
      </c>
      <c r="F1142" s="11">
        <v>7</v>
      </c>
      <c r="G1142" s="12">
        <f>SUM(B1142:F1142)</f>
        <v>12</v>
      </c>
      <c r="H1142" s="13">
        <f>IFERROR(B1142/$G$1140,0)</f>
        <v>0</v>
      </c>
      <c r="I1142" s="13">
        <f t="shared" si="182"/>
        <v>8.3333333333333329E-2</v>
      </c>
      <c r="J1142" s="13">
        <f t="shared" si="182"/>
        <v>8.3333333333333329E-2</v>
      </c>
      <c r="K1142" s="13">
        <f t="shared" si="182"/>
        <v>0.25</v>
      </c>
      <c r="L1142" s="13">
        <f t="shared" si="182"/>
        <v>0.58333333333333337</v>
      </c>
      <c r="M1142" s="15" t="s">
        <v>14</v>
      </c>
    </row>
    <row r="1143" spans="1:13" ht="15" customHeight="1" thickTop="1" thickBot="1">
      <c r="A1143" s="16" t="s">
        <v>24</v>
      </c>
      <c r="B1143" s="17">
        <f>IFERROR(AVERAGE(B1140:B1142),0)</f>
        <v>0</v>
      </c>
      <c r="C1143" s="17">
        <f>IFERROR(AVERAGE(C1140:C1142),0)</f>
        <v>1</v>
      </c>
      <c r="D1143" s="23">
        <f>IFERROR(AVERAGE(D1140:D1142),0)</f>
        <v>1.5</v>
      </c>
      <c r="E1143" s="23">
        <f>IFERROR(AVERAGE(E1140:E1142),0)</f>
        <v>3.6666666666666665</v>
      </c>
      <c r="F1143" s="23">
        <f>IFERROR(AVERAGE(F1140:F1142),0)</f>
        <v>6.333333333333333</v>
      </c>
      <c r="G1143" s="23">
        <f>SUM(AVERAGE(G1140:G1142))</f>
        <v>12</v>
      </c>
      <c r="H1143" s="19">
        <f>AVERAGE(H1140:H1142)*0.2</f>
        <v>0</v>
      </c>
      <c r="I1143" s="19">
        <f>AVERAGE(I1140:I1142)*0.4</f>
        <v>3.3333333333333333E-2</v>
      </c>
      <c r="J1143" s="19">
        <f>AVERAGE(J1140:J1142)*0.6</f>
        <v>4.9999999999999996E-2</v>
      </c>
      <c r="K1143" s="19">
        <f>AVERAGE(K1140:K1142)*0.8</f>
        <v>0.24444444444444446</v>
      </c>
      <c r="L1143" s="22">
        <f>AVERAGE(L1140:L1142)*1</f>
        <v>0.52777777777777779</v>
      </c>
      <c r="M1143" s="24">
        <f>SUM(H1143:L1143)</f>
        <v>0.85555555555555562</v>
      </c>
    </row>
    <row r="1144" spans="1:13" ht="15" customHeight="1" thickTop="1" thickBot="1">
      <c r="A1144" s="5" t="s">
        <v>29</v>
      </c>
      <c r="B1144" s="6" t="s">
        <v>7</v>
      </c>
      <c r="C1144" s="6" t="s">
        <v>8</v>
      </c>
      <c r="D1144" s="6" t="s">
        <v>9</v>
      </c>
      <c r="E1144" s="6" t="s">
        <v>10</v>
      </c>
      <c r="F1144" s="6" t="s">
        <v>11</v>
      </c>
      <c r="G1144" s="7" t="s">
        <v>12</v>
      </c>
      <c r="H1144" s="8" t="s">
        <v>7</v>
      </c>
      <c r="I1144" s="8" t="s">
        <v>8</v>
      </c>
      <c r="J1144" s="8" t="s">
        <v>9</v>
      </c>
      <c r="K1144" s="8" t="s">
        <v>10</v>
      </c>
      <c r="L1144" s="21" t="s">
        <v>11</v>
      </c>
      <c r="M1144" s="7" t="s">
        <v>12</v>
      </c>
    </row>
    <row r="1145" spans="1:13" ht="15" customHeight="1" thickTop="1" thickBot="1">
      <c r="A1145" s="25" t="s">
        <v>30</v>
      </c>
      <c r="B1145" s="26"/>
      <c r="C1145" s="26"/>
      <c r="D1145" s="26"/>
      <c r="E1145" s="11">
        <v>5</v>
      </c>
      <c r="F1145" s="11">
        <v>7</v>
      </c>
      <c r="G1145" s="27">
        <f t="shared" ref="G1145:G1150" si="183">SUM(B1145:F1145)</f>
        <v>12</v>
      </c>
      <c r="H1145" s="28">
        <f>IFERROR(B1145/$G$1145,0)</f>
        <v>0</v>
      </c>
      <c r="I1145" s="28">
        <f t="shared" ref="I1145:L1148" si="184">IFERROR(C1145/$G$1145,0)</f>
        <v>0</v>
      </c>
      <c r="J1145" s="28">
        <f t="shared" si="184"/>
        <v>0</v>
      </c>
      <c r="K1145" s="28">
        <f t="shared" si="184"/>
        <v>0.41666666666666669</v>
      </c>
      <c r="L1145" s="28">
        <f t="shared" si="184"/>
        <v>0.58333333333333337</v>
      </c>
      <c r="M1145" s="15" t="s">
        <v>14</v>
      </c>
    </row>
    <row r="1146" spans="1:13" ht="15" customHeight="1" thickTop="1" thickBot="1">
      <c r="A1146" s="25" t="s">
        <v>31</v>
      </c>
      <c r="B1146" s="26"/>
      <c r="C1146" s="26"/>
      <c r="D1146" s="26"/>
      <c r="E1146" s="11">
        <v>6</v>
      </c>
      <c r="F1146" s="11">
        <v>6</v>
      </c>
      <c r="G1146" s="27">
        <f t="shared" si="183"/>
        <v>12</v>
      </c>
      <c r="H1146" s="28">
        <f>IFERROR(B1146/$G$1145,0)</f>
        <v>0</v>
      </c>
      <c r="I1146" s="28">
        <f t="shared" si="184"/>
        <v>0</v>
      </c>
      <c r="J1146" s="28">
        <f t="shared" si="184"/>
        <v>0</v>
      </c>
      <c r="K1146" s="28">
        <f t="shared" si="184"/>
        <v>0.5</v>
      </c>
      <c r="L1146" s="28">
        <f t="shared" si="184"/>
        <v>0.5</v>
      </c>
      <c r="M1146" s="15" t="s">
        <v>14</v>
      </c>
    </row>
    <row r="1147" spans="1:13" ht="15" customHeight="1" thickTop="1" thickBot="1">
      <c r="A1147" s="25" t="s">
        <v>32</v>
      </c>
      <c r="B1147" s="26"/>
      <c r="C1147" s="26"/>
      <c r="D1147" s="26"/>
      <c r="E1147" s="11">
        <v>6</v>
      </c>
      <c r="F1147" s="11">
        <v>6</v>
      </c>
      <c r="G1147" s="27">
        <f t="shared" si="183"/>
        <v>12</v>
      </c>
      <c r="H1147" s="28">
        <f>IFERROR(B1147/$G$1145,0)</f>
        <v>0</v>
      </c>
      <c r="I1147" s="28">
        <f t="shared" si="184"/>
        <v>0</v>
      </c>
      <c r="J1147" s="28">
        <f t="shared" si="184"/>
        <v>0</v>
      </c>
      <c r="K1147" s="28">
        <f t="shared" si="184"/>
        <v>0.5</v>
      </c>
      <c r="L1147" s="28">
        <f t="shared" si="184"/>
        <v>0.5</v>
      </c>
      <c r="M1147" s="15" t="s">
        <v>14</v>
      </c>
    </row>
    <row r="1148" spans="1:13" ht="15" customHeight="1" thickTop="1" thickBot="1">
      <c r="A1148" s="25" t="s">
        <v>33</v>
      </c>
      <c r="B1148" s="26"/>
      <c r="C1148" s="26"/>
      <c r="D1148" s="26"/>
      <c r="E1148" s="11">
        <v>6</v>
      </c>
      <c r="F1148" s="11">
        <v>6</v>
      </c>
      <c r="G1148" s="27">
        <f t="shared" si="183"/>
        <v>12</v>
      </c>
      <c r="H1148" s="28">
        <f>IFERROR(B1148/$G$1145,0)</f>
        <v>0</v>
      </c>
      <c r="I1148" s="28">
        <f t="shared" si="184"/>
        <v>0</v>
      </c>
      <c r="J1148" s="28">
        <f t="shared" si="184"/>
        <v>0</v>
      </c>
      <c r="K1148" s="28">
        <f t="shared" si="184"/>
        <v>0.5</v>
      </c>
      <c r="L1148" s="28">
        <f t="shared" si="184"/>
        <v>0.5</v>
      </c>
      <c r="M1148" s="15" t="s">
        <v>14</v>
      </c>
    </row>
    <row r="1149" spans="1:13" ht="15" customHeight="1" thickTop="1" thickBot="1">
      <c r="A1149" s="29" t="s">
        <v>24</v>
      </c>
      <c r="B1149" s="30">
        <f>IFERROR(AVERAGE(B1145:B1148),0)</f>
        <v>0</v>
      </c>
      <c r="C1149" s="30">
        <f>IFERROR(AVERAGE(C1145:C1148),0)</f>
        <v>0</v>
      </c>
      <c r="D1149" s="30">
        <f>IFERROR(AVERAGE(D1145:D1148),0)</f>
        <v>0</v>
      </c>
      <c r="E1149" s="30">
        <f>IFERROR(AVERAGE(E1145:E1148),0)</f>
        <v>5.75</v>
      </c>
      <c r="F1149" s="30">
        <f>IFERROR(AVERAGE(F1145:F1148),0)</f>
        <v>6.25</v>
      </c>
      <c r="G1149" s="30">
        <f>SUM(AVERAGE(G1145:G1148))</f>
        <v>12</v>
      </c>
      <c r="H1149" s="24">
        <f>AVERAGE(H1145:H1148)*0.2</f>
        <v>0</v>
      </c>
      <c r="I1149" s="24">
        <f>AVERAGE(I1145:I1148)*0.4</f>
        <v>0</v>
      </c>
      <c r="J1149" s="24">
        <f>AVERAGE(J1145:J1148)*0.6</f>
        <v>0</v>
      </c>
      <c r="K1149" s="24">
        <f>AVERAGE(K1145:K1148)*0.8</f>
        <v>0.38333333333333336</v>
      </c>
      <c r="L1149" s="31">
        <f>AVERAGE(L1145:L1148)*1</f>
        <v>0.52083333333333337</v>
      </c>
      <c r="M1149" s="24">
        <f>SUM(H1149:L1149)</f>
        <v>0.90416666666666679</v>
      </c>
    </row>
    <row r="1150" spans="1:13" ht="15" customHeight="1" thickTop="1" thickBot="1">
      <c r="A1150" s="32" t="s">
        <v>34</v>
      </c>
      <c r="B1150" s="33"/>
      <c r="C1150" s="33"/>
      <c r="D1150" s="33"/>
      <c r="E1150" s="33"/>
      <c r="F1150" s="33"/>
      <c r="G1150" s="34">
        <f t="shared" si="183"/>
        <v>0</v>
      </c>
      <c r="H1150" s="35">
        <f>IFERROR(B1150/$G$1150,0)</f>
        <v>0</v>
      </c>
      <c r="I1150" s="35">
        <f>IFERROR(C1150/$G$1150,0)</f>
        <v>0</v>
      </c>
      <c r="J1150" s="35">
        <f>IFERROR(D1150/$G$1150,0)</f>
        <v>0</v>
      </c>
      <c r="K1150" s="35">
        <f>IFERROR(E1150/$G$1150,0)</f>
        <v>0</v>
      </c>
      <c r="L1150" s="35">
        <f>IFERROR(F1150/$G$1150,0)</f>
        <v>0</v>
      </c>
      <c r="M1150" s="15" t="s">
        <v>14</v>
      </c>
    </row>
    <row r="1151" spans="1:13" ht="15" customHeight="1" thickTop="1" thickBot="1">
      <c r="A1151" s="182" t="s">
        <v>35</v>
      </c>
      <c r="B1151" s="183"/>
      <c r="C1151" s="183"/>
      <c r="D1151" s="183"/>
      <c r="E1151" s="183"/>
      <c r="F1151" s="184"/>
      <c r="G1151" s="36">
        <v>12</v>
      </c>
      <c r="H1151" s="24" t="s">
        <v>14</v>
      </c>
      <c r="I1151" s="24" t="s">
        <v>14</v>
      </c>
      <c r="J1151" s="24" t="s">
        <v>14</v>
      </c>
      <c r="K1151" s="24" t="s">
        <v>14</v>
      </c>
      <c r="L1151" s="24" t="s">
        <v>14</v>
      </c>
      <c r="M1151" s="24">
        <f>(M1131+M1138+M1143+M1149)/4</f>
        <v>0.90104166666666674</v>
      </c>
    </row>
    <row r="1152" spans="1:13" ht="15" customHeight="1" thickTop="1"/>
    <row r="1153" spans="1:13" ht="15" customHeight="1" thickBot="1"/>
    <row r="1154" spans="1:13" ht="15" customHeight="1" thickTop="1" thickBot="1">
      <c r="A1154" s="2" t="s">
        <v>0</v>
      </c>
      <c r="B1154" s="185" t="s">
        <v>64</v>
      </c>
      <c r="C1154" s="186"/>
      <c r="D1154" s="186"/>
      <c r="E1154" s="186"/>
      <c r="F1154" s="186"/>
      <c r="G1154" s="187"/>
      <c r="H1154" s="188"/>
      <c r="I1154" s="189"/>
      <c r="J1154" s="190"/>
      <c r="K1154" s="3" t="s">
        <v>2</v>
      </c>
      <c r="L1154" s="191">
        <v>45114</v>
      </c>
      <c r="M1154" s="192"/>
    </row>
    <row r="1155" spans="1:13" ht="15" customHeight="1">
      <c r="A1155" s="173" t="s">
        <v>3</v>
      </c>
      <c r="B1155" s="174"/>
      <c r="C1155" s="174"/>
      <c r="D1155" s="174"/>
      <c r="E1155" s="174"/>
      <c r="F1155" s="174"/>
      <c r="G1155" s="175"/>
      <c r="H1155" s="173"/>
      <c r="I1155" s="174"/>
      <c r="J1155" s="174"/>
      <c r="K1155" s="174"/>
      <c r="L1155" s="174"/>
      <c r="M1155" s="175"/>
    </row>
    <row r="1156" spans="1:13" ht="15" customHeight="1" thickBot="1">
      <c r="A1156" s="176"/>
      <c r="B1156" s="177"/>
      <c r="C1156" s="177"/>
      <c r="D1156" s="177"/>
      <c r="E1156" s="177"/>
      <c r="F1156" s="177"/>
      <c r="G1156" s="178"/>
      <c r="H1156" s="176"/>
      <c r="I1156" s="177"/>
      <c r="J1156" s="177"/>
      <c r="K1156" s="177"/>
      <c r="L1156" s="177"/>
      <c r="M1156" s="178"/>
    </row>
    <row r="1157" spans="1:13" ht="15" customHeight="1" thickBot="1">
      <c r="A1157" s="4" t="s">
        <v>4</v>
      </c>
      <c r="B1157" s="179" t="s">
        <v>5</v>
      </c>
      <c r="C1157" s="180"/>
      <c r="D1157" s="180"/>
      <c r="E1157" s="180"/>
      <c r="F1157" s="180"/>
      <c r="G1157" s="181"/>
      <c r="H1157" s="179" t="s">
        <v>5</v>
      </c>
      <c r="I1157" s="180"/>
      <c r="J1157" s="180"/>
      <c r="K1157" s="180"/>
      <c r="L1157" s="180"/>
      <c r="M1157" s="181"/>
    </row>
    <row r="1158" spans="1:13" ht="15" customHeight="1" thickTop="1" thickBot="1">
      <c r="A1158" s="5" t="s">
        <v>6</v>
      </c>
      <c r="B1158" s="6" t="s">
        <v>7</v>
      </c>
      <c r="C1158" s="6" t="s">
        <v>8</v>
      </c>
      <c r="D1158" s="6" t="s">
        <v>9</v>
      </c>
      <c r="E1158" s="6" t="s">
        <v>10</v>
      </c>
      <c r="F1158" s="6" t="s">
        <v>11</v>
      </c>
      <c r="G1158" s="7" t="s">
        <v>12</v>
      </c>
      <c r="H1158" s="8" t="s">
        <v>7</v>
      </c>
      <c r="I1158" s="8" t="s">
        <v>8</v>
      </c>
      <c r="J1158" s="8" t="s">
        <v>9</v>
      </c>
      <c r="K1158" s="8" t="s">
        <v>10</v>
      </c>
      <c r="L1158" s="8" t="s">
        <v>11</v>
      </c>
      <c r="M1158" s="9" t="s">
        <v>12</v>
      </c>
    </row>
    <row r="1159" spans="1:13" ht="15" customHeight="1" thickTop="1" thickBot="1">
      <c r="A1159" s="10" t="s">
        <v>13</v>
      </c>
      <c r="B1159" s="11"/>
      <c r="C1159" s="11"/>
      <c r="D1159" s="11"/>
      <c r="E1159" s="11">
        <v>6</v>
      </c>
      <c r="F1159" s="11">
        <v>5</v>
      </c>
      <c r="G1159" s="12">
        <f>SUM(B1159:F1159)</f>
        <v>11</v>
      </c>
      <c r="H1159" s="13">
        <f>IFERROR(B1159/$G$1159,0)</f>
        <v>0</v>
      </c>
      <c r="I1159" s="13">
        <f t="shared" ref="I1159:L1161" si="185">IFERROR(C1159/$G$1159,0)</f>
        <v>0</v>
      </c>
      <c r="J1159" s="13">
        <f t="shared" si="185"/>
        <v>0</v>
      </c>
      <c r="K1159" s="13">
        <f t="shared" si="185"/>
        <v>0.54545454545454541</v>
      </c>
      <c r="L1159" s="13">
        <f>IFERROR(F1159/$G$1159,0)</f>
        <v>0.45454545454545453</v>
      </c>
      <c r="M1159" s="14" t="s">
        <v>14</v>
      </c>
    </row>
    <row r="1160" spans="1:13" ht="15" customHeight="1" thickTop="1" thickBot="1">
      <c r="A1160" s="10" t="s">
        <v>15</v>
      </c>
      <c r="B1160" s="11"/>
      <c r="C1160" s="11"/>
      <c r="D1160" s="11"/>
      <c r="E1160" s="11">
        <v>2</v>
      </c>
      <c r="F1160" s="11">
        <v>9</v>
      </c>
      <c r="G1160" s="12">
        <f>SUM(B1160:F1160)</f>
        <v>11</v>
      </c>
      <c r="H1160" s="13">
        <f>IFERROR(B1160/$G$1159,0)</f>
        <v>0</v>
      </c>
      <c r="I1160" s="13">
        <f t="shared" si="185"/>
        <v>0</v>
      </c>
      <c r="J1160" s="13">
        <f t="shared" si="185"/>
        <v>0</v>
      </c>
      <c r="K1160" s="13">
        <f t="shared" si="185"/>
        <v>0.18181818181818182</v>
      </c>
      <c r="L1160" s="13">
        <f t="shared" si="185"/>
        <v>0.81818181818181823</v>
      </c>
      <c r="M1160" s="15" t="s">
        <v>14</v>
      </c>
    </row>
    <row r="1161" spans="1:13" ht="15" customHeight="1" thickTop="1" thickBot="1">
      <c r="A1161" s="10" t="s">
        <v>16</v>
      </c>
      <c r="B1161" s="11"/>
      <c r="C1161" s="11"/>
      <c r="D1161" s="11"/>
      <c r="E1161" s="11">
        <v>6</v>
      </c>
      <c r="F1161" s="11">
        <v>5</v>
      </c>
      <c r="G1161" s="12">
        <f>SUM(B1161:F1161)</f>
        <v>11</v>
      </c>
      <c r="H1161" s="13">
        <f>IFERROR(B1161/$G$1159,0)</f>
        <v>0</v>
      </c>
      <c r="I1161" s="13">
        <f t="shared" si="185"/>
        <v>0</v>
      </c>
      <c r="J1161" s="13">
        <f t="shared" si="185"/>
        <v>0</v>
      </c>
      <c r="K1161" s="13">
        <f t="shared" si="185"/>
        <v>0.54545454545454541</v>
      </c>
      <c r="L1161" s="13">
        <f t="shared" si="185"/>
        <v>0.45454545454545453</v>
      </c>
      <c r="M1161" s="15" t="s">
        <v>14</v>
      </c>
    </row>
    <row r="1162" spans="1:13" ht="15" customHeight="1" thickTop="1" thickBot="1">
      <c r="A1162" s="16" t="s">
        <v>17</v>
      </c>
      <c r="B1162" s="17">
        <f>IFERROR(AVERAGE(B1159:B1161),0)</f>
        <v>0</v>
      </c>
      <c r="C1162" s="17">
        <f>IFERROR(AVERAGE(C1159:C1161),0)</f>
        <v>0</v>
      </c>
      <c r="D1162" s="17">
        <f>IFERROR(AVERAGE(D1159:D1161),0)</f>
        <v>0</v>
      </c>
      <c r="E1162" s="17">
        <f>IFERROR(AVERAGE(E1159:E1161),0)</f>
        <v>4.666666666666667</v>
      </c>
      <c r="F1162" s="17">
        <f>IFERROR(AVERAGE(F1159:F1161),0)</f>
        <v>6.333333333333333</v>
      </c>
      <c r="G1162" s="17">
        <f>SUM(AVERAGE(G1159:G1161))</f>
        <v>11</v>
      </c>
      <c r="H1162" s="18">
        <f>AVERAGE(H1159:H1161)*0.2</f>
        <v>0</v>
      </c>
      <c r="I1162" s="18">
        <f>AVERAGE(I1159:I1161)*0.4</f>
        <v>0</v>
      </c>
      <c r="J1162" s="18">
        <f>AVERAGE(J1159:J1161)*0.6</f>
        <v>0</v>
      </c>
      <c r="K1162" s="18">
        <f>AVERAGE(K1159:K1161)*0.8</f>
        <v>0.33939393939393941</v>
      </c>
      <c r="L1162" s="18">
        <f>AVERAGE(L1159:L1161)*1</f>
        <v>0.5757575757575758</v>
      </c>
      <c r="M1162" s="19">
        <f>SUM(H1162:L1162)</f>
        <v>0.91515151515151527</v>
      </c>
    </row>
    <row r="1163" spans="1:13" ht="15" customHeight="1" thickTop="1" thickBot="1">
      <c r="A1163" s="20" t="s">
        <v>18</v>
      </c>
      <c r="B1163" s="6" t="s">
        <v>7</v>
      </c>
      <c r="C1163" s="6" t="s">
        <v>8</v>
      </c>
      <c r="D1163" s="6" t="s">
        <v>9</v>
      </c>
      <c r="E1163" s="6" t="s">
        <v>10</v>
      </c>
      <c r="F1163" s="6" t="s">
        <v>11</v>
      </c>
      <c r="G1163" s="7" t="s">
        <v>12</v>
      </c>
      <c r="H1163" s="8" t="s">
        <v>7</v>
      </c>
      <c r="I1163" s="8" t="s">
        <v>8</v>
      </c>
      <c r="J1163" s="8" t="s">
        <v>9</v>
      </c>
      <c r="K1163" s="8" t="s">
        <v>10</v>
      </c>
      <c r="L1163" s="21" t="s">
        <v>11</v>
      </c>
      <c r="M1163" s="7" t="s">
        <v>12</v>
      </c>
    </row>
    <row r="1164" spans="1:13" ht="15" customHeight="1" thickTop="1" thickBot="1">
      <c r="A1164" s="10" t="s">
        <v>19</v>
      </c>
      <c r="B1164" s="11"/>
      <c r="C1164" s="11"/>
      <c r="D1164" s="11">
        <v>5</v>
      </c>
      <c r="E1164" s="11">
        <v>2</v>
      </c>
      <c r="F1164" s="11">
        <v>4</v>
      </c>
      <c r="G1164" s="12">
        <f>SUM(B1164:F1164)</f>
        <v>11</v>
      </c>
      <c r="H1164" s="13">
        <f t="shared" ref="H1164:L1168" si="186">IFERROR(B1164/$G$1164,0)</f>
        <v>0</v>
      </c>
      <c r="I1164" s="13">
        <f t="shared" si="186"/>
        <v>0</v>
      </c>
      <c r="J1164" s="13">
        <f t="shared" si="186"/>
        <v>0.45454545454545453</v>
      </c>
      <c r="K1164" s="13">
        <f t="shared" si="186"/>
        <v>0.18181818181818182</v>
      </c>
      <c r="L1164" s="13">
        <f t="shared" si="186"/>
        <v>0.36363636363636365</v>
      </c>
      <c r="M1164" s="15" t="s">
        <v>14</v>
      </c>
    </row>
    <row r="1165" spans="1:13" ht="15" customHeight="1" thickTop="1" thickBot="1">
      <c r="A1165" s="10" t="s">
        <v>20</v>
      </c>
      <c r="B1165" s="11"/>
      <c r="C1165" s="11"/>
      <c r="D1165" s="11"/>
      <c r="E1165" s="11">
        <v>5</v>
      </c>
      <c r="F1165" s="11">
        <v>6</v>
      </c>
      <c r="G1165" s="12">
        <f>SUM(B1165:F1165)</f>
        <v>11</v>
      </c>
      <c r="H1165" s="13">
        <f t="shared" si="186"/>
        <v>0</v>
      </c>
      <c r="I1165" s="13">
        <f t="shared" si="186"/>
        <v>0</v>
      </c>
      <c r="J1165" s="13">
        <f t="shared" si="186"/>
        <v>0</v>
      </c>
      <c r="K1165" s="13">
        <f t="shared" si="186"/>
        <v>0.45454545454545453</v>
      </c>
      <c r="L1165" s="13">
        <f t="shared" si="186"/>
        <v>0.54545454545454541</v>
      </c>
      <c r="M1165" s="15" t="s">
        <v>14</v>
      </c>
    </row>
    <row r="1166" spans="1:13" ht="15" customHeight="1" thickTop="1" thickBot="1">
      <c r="A1166" s="10" t="s">
        <v>21</v>
      </c>
      <c r="B1166" s="11"/>
      <c r="C1166" s="11"/>
      <c r="D1166" s="11"/>
      <c r="E1166" s="11">
        <v>2</v>
      </c>
      <c r="F1166" s="11">
        <v>9</v>
      </c>
      <c r="G1166" s="12">
        <f>SUM(B1166:F1166)</f>
        <v>11</v>
      </c>
      <c r="H1166" s="13">
        <f t="shared" si="186"/>
        <v>0</v>
      </c>
      <c r="I1166" s="13">
        <f t="shared" si="186"/>
        <v>0</v>
      </c>
      <c r="J1166" s="13">
        <f t="shared" si="186"/>
        <v>0</v>
      </c>
      <c r="K1166" s="13">
        <f t="shared" si="186"/>
        <v>0.18181818181818182</v>
      </c>
      <c r="L1166" s="13">
        <f t="shared" si="186"/>
        <v>0.81818181818181823</v>
      </c>
      <c r="M1166" s="15" t="s">
        <v>14</v>
      </c>
    </row>
    <row r="1167" spans="1:13" ht="15" customHeight="1" thickTop="1" thickBot="1">
      <c r="A1167" s="10" t="s">
        <v>22</v>
      </c>
      <c r="B1167" s="11"/>
      <c r="C1167" s="11">
        <v>1</v>
      </c>
      <c r="D1167" s="11"/>
      <c r="E1167" s="11">
        <v>5</v>
      </c>
      <c r="F1167" s="11">
        <v>5</v>
      </c>
      <c r="G1167" s="12">
        <f>SUM(B1167:F1167)</f>
        <v>11</v>
      </c>
      <c r="H1167" s="13">
        <f t="shared" si="186"/>
        <v>0</v>
      </c>
      <c r="I1167" s="13">
        <f t="shared" si="186"/>
        <v>9.0909090909090912E-2</v>
      </c>
      <c r="J1167" s="13">
        <f t="shared" si="186"/>
        <v>0</v>
      </c>
      <c r="K1167" s="13">
        <f t="shared" si="186"/>
        <v>0.45454545454545453</v>
      </c>
      <c r="L1167" s="13">
        <f t="shared" si="186"/>
        <v>0.45454545454545453</v>
      </c>
      <c r="M1167" s="15" t="s">
        <v>14</v>
      </c>
    </row>
    <row r="1168" spans="1:13" ht="15" customHeight="1" thickTop="1" thickBot="1">
      <c r="A1168" s="10" t="s">
        <v>23</v>
      </c>
      <c r="B1168" s="11"/>
      <c r="C1168" s="11"/>
      <c r="D1168" s="11"/>
      <c r="E1168" s="11">
        <v>5</v>
      </c>
      <c r="F1168" s="11">
        <v>6</v>
      </c>
      <c r="G1168" s="12">
        <f>SUM(B1168:F1168)</f>
        <v>11</v>
      </c>
      <c r="H1168" s="13">
        <f t="shared" si="186"/>
        <v>0</v>
      </c>
      <c r="I1168" s="13">
        <f t="shared" si="186"/>
        <v>0</v>
      </c>
      <c r="J1168" s="13">
        <f t="shared" si="186"/>
        <v>0</v>
      </c>
      <c r="K1168" s="13">
        <f t="shared" si="186"/>
        <v>0.45454545454545453</v>
      </c>
      <c r="L1168" s="13">
        <f t="shared" si="186"/>
        <v>0.54545454545454541</v>
      </c>
      <c r="M1168" s="15"/>
    </row>
    <row r="1169" spans="1:13" ht="15" customHeight="1" thickTop="1" thickBot="1">
      <c r="A1169" s="16" t="s">
        <v>24</v>
      </c>
      <c r="B1169" s="17">
        <f>IFERROR(AVERAGE(B1164:B1168),0)</f>
        <v>0</v>
      </c>
      <c r="C1169" s="17">
        <f>IFERROR(AVERAGE(C1164:C1168),0)</f>
        <v>1</v>
      </c>
      <c r="D1169" s="17">
        <f>IFERROR(AVERAGE(D1164:D1168),0)</f>
        <v>5</v>
      </c>
      <c r="E1169" s="17">
        <f>IFERROR(AVERAGE(E1164:E1168),0)</f>
        <v>3.8</v>
      </c>
      <c r="F1169" s="17">
        <f>IFERROR(AVERAGE(F1164:F1168),0)</f>
        <v>6</v>
      </c>
      <c r="G1169" s="17">
        <f>SUM(AVERAGE(G1164:G1168))</f>
        <v>11</v>
      </c>
      <c r="H1169" s="19">
        <f>AVERAGE(H1164:H1168)*0.2</f>
        <v>0</v>
      </c>
      <c r="I1169" s="19">
        <f>AVERAGE(I1164:I1168)*0.4</f>
        <v>7.2727272727272727E-3</v>
      </c>
      <c r="J1169" s="19">
        <f>AVERAGE(J1164:J1168)*0.6</f>
        <v>5.4545454545454543E-2</v>
      </c>
      <c r="K1169" s="19">
        <f>AVERAGE(K1164:K1168)*0.8</f>
        <v>0.27636363636363637</v>
      </c>
      <c r="L1169" s="22">
        <f>AVERAGE(L1164:L1168)*1</f>
        <v>0.54545454545454541</v>
      </c>
      <c r="M1169" s="19">
        <f>SUM(H1169:L1169)</f>
        <v>0.88363636363636355</v>
      </c>
    </row>
    <row r="1170" spans="1:13" ht="15" customHeight="1" thickTop="1" thickBot="1">
      <c r="A1170" s="20" t="s">
        <v>25</v>
      </c>
      <c r="B1170" s="6" t="s">
        <v>7</v>
      </c>
      <c r="C1170" s="6" t="s">
        <v>8</v>
      </c>
      <c r="D1170" s="6" t="s">
        <v>9</v>
      </c>
      <c r="E1170" s="6" t="s">
        <v>10</v>
      </c>
      <c r="F1170" s="6" t="s">
        <v>11</v>
      </c>
      <c r="G1170" s="7" t="s">
        <v>12</v>
      </c>
      <c r="H1170" s="8" t="s">
        <v>7</v>
      </c>
      <c r="I1170" s="8" t="s">
        <v>8</v>
      </c>
      <c r="J1170" s="8" t="s">
        <v>9</v>
      </c>
      <c r="K1170" s="8" t="s">
        <v>10</v>
      </c>
      <c r="L1170" s="21" t="s">
        <v>11</v>
      </c>
      <c r="M1170" s="7" t="s">
        <v>12</v>
      </c>
    </row>
    <row r="1171" spans="1:13" ht="15" customHeight="1" thickTop="1" thickBot="1">
      <c r="A1171" s="10" t="s">
        <v>26</v>
      </c>
      <c r="B1171" s="11"/>
      <c r="C1171" s="11"/>
      <c r="D1171" s="11">
        <v>2</v>
      </c>
      <c r="E1171" s="11">
        <v>6</v>
      </c>
      <c r="F1171" s="11">
        <v>3</v>
      </c>
      <c r="G1171" s="12">
        <f>SUM(B1171:F1171)</f>
        <v>11</v>
      </c>
      <c r="H1171" s="13">
        <f>IFERROR(B1171/$G$1171,0)</f>
        <v>0</v>
      </c>
      <c r="I1171" s="13">
        <f t="shared" ref="I1171:L1173" si="187">IFERROR(C1171/$G$1171,0)</f>
        <v>0</v>
      </c>
      <c r="J1171" s="13">
        <f t="shared" si="187"/>
        <v>0.18181818181818182</v>
      </c>
      <c r="K1171" s="13">
        <f t="shared" si="187"/>
        <v>0.54545454545454541</v>
      </c>
      <c r="L1171" s="13">
        <f t="shared" si="187"/>
        <v>0.27272727272727271</v>
      </c>
      <c r="M1171" s="15" t="s">
        <v>14</v>
      </c>
    </row>
    <row r="1172" spans="1:13" ht="15" customHeight="1" thickTop="1" thickBot="1">
      <c r="A1172" s="10" t="s">
        <v>27</v>
      </c>
      <c r="B1172" s="11"/>
      <c r="C1172" s="11">
        <v>1</v>
      </c>
      <c r="D1172" s="11">
        <v>3</v>
      </c>
      <c r="E1172" s="11">
        <v>3</v>
      </c>
      <c r="F1172" s="11">
        <v>4</v>
      </c>
      <c r="G1172" s="12">
        <f>SUM(B1172:F1172)</f>
        <v>11</v>
      </c>
      <c r="H1172" s="13">
        <f>IFERROR(B1172/$G$1171,0)</f>
        <v>0</v>
      </c>
      <c r="I1172" s="13">
        <f t="shared" si="187"/>
        <v>9.0909090909090912E-2</v>
      </c>
      <c r="J1172" s="13">
        <f t="shared" si="187"/>
        <v>0.27272727272727271</v>
      </c>
      <c r="K1172" s="13">
        <f t="shared" si="187"/>
        <v>0.27272727272727271</v>
      </c>
      <c r="L1172" s="13">
        <f t="shared" si="187"/>
        <v>0.36363636363636365</v>
      </c>
      <c r="M1172" s="15" t="s">
        <v>14</v>
      </c>
    </row>
    <row r="1173" spans="1:13" ht="15" customHeight="1" thickTop="1" thickBot="1">
      <c r="A1173" s="10" t="s">
        <v>28</v>
      </c>
      <c r="B1173" s="11"/>
      <c r="C1173" s="11"/>
      <c r="D1173" s="11">
        <v>2</v>
      </c>
      <c r="E1173" s="11">
        <v>3</v>
      </c>
      <c r="F1173" s="11">
        <v>6</v>
      </c>
      <c r="G1173" s="12">
        <f>SUM(B1173:F1173)</f>
        <v>11</v>
      </c>
      <c r="H1173" s="13">
        <f>IFERROR(B1173/$G$1171,0)</f>
        <v>0</v>
      </c>
      <c r="I1173" s="13">
        <f t="shared" si="187"/>
        <v>0</v>
      </c>
      <c r="J1173" s="13">
        <f t="shared" si="187"/>
        <v>0.18181818181818182</v>
      </c>
      <c r="K1173" s="13">
        <f t="shared" si="187"/>
        <v>0.27272727272727271</v>
      </c>
      <c r="L1173" s="13">
        <f t="shared" si="187"/>
        <v>0.54545454545454541</v>
      </c>
      <c r="M1173" s="15" t="s">
        <v>14</v>
      </c>
    </row>
    <row r="1174" spans="1:13" ht="15" customHeight="1" thickTop="1" thickBot="1">
      <c r="A1174" s="16" t="s">
        <v>24</v>
      </c>
      <c r="B1174" s="17">
        <f>IFERROR(AVERAGE(B1171:B1173),0)</f>
        <v>0</v>
      </c>
      <c r="C1174" s="17">
        <f>IFERROR(AVERAGE(C1171:C1173),0)</f>
        <v>1</v>
      </c>
      <c r="D1174" s="23">
        <f>IFERROR(AVERAGE(D1171:D1173),0)</f>
        <v>2.3333333333333335</v>
      </c>
      <c r="E1174" s="23">
        <f>IFERROR(AVERAGE(E1171:E1173),0)</f>
        <v>4</v>
      </c>
      <c r="F1174" s="23">
        <f>IFERROR(AVERAGE(F1171:F1173),0)</f>
        <v>4.333333333333333</v>
      </c>
      <c r="G1174" s="23">
        <f>SUM(AVERAGE(G1171:G1173))</f>
        <v>11</v>
      </c>
      <c r="H1174" s="19">
        <f>AVERAGE(H1171:H1173)*0.2</f>
        <v>0</v>
      </c>
      <c r="I1174" s="19">
        <f>AVERAGE(I1171:I1173)*0.4</f>
        <v>1.2121212121212123E-2</v>
      </c>
      <c r="J1174" s="19">
        <f>AVERAGE(J1171:J1173)*0.6</f>
        <v>0.12727272727272726</v>
      </c>
      <c r="K1174" s="19">
        <f>AVERAGE(K1171:K1173)*0.8</f>
        <v>0.29090909090909089</v>
      </c>
      <c r="L1174" s="22">
        <f>AVERAGE(L1171:L1173)*1</f>
        <v>0.39393939393939387</v>
      </c>
      <c r="M1174" s="24">
        <f>SUM(H1174:L1174)</f>
        <v>0.82424242424242422</v>
      </c>
    </row>
    <row r="1175" spans="1:13" ht="15" customHeight="1" thickTop="1" thickBot="1">
      <c r="A1175" s="5" t="s">
        <v>29</v>
      </c>
      <c r="B1175" s="6" t="s">
        <v>7</v>
      </c>
      <c r="C1175" s="6" t="s">
        <v>8</v>
      </c>
      <c r="D1175" s="6" t="s">
        <v>9</v>
      </c>
      <c r="E1175" s="6" t="s">
        <v>10</v>
      </c>
      <c r="F1175" s="6" t="s">
        <v>11</v>
      </c>
      <c r="G1175" s="7" t="s">
        <v>12</v>
      </c>
      <c r="H1175" s="8" t="s">
        <v>7</v>
      </c>
      <c r="I1175" s="8" t="s">
        <v>8</v>
      </c>
      <c r="J1175" s="8" t="s">
        <v>9</v>
      </c>
      <c r="K1175" s="8" t="s">
        <v>10</v>
      </c>
      <c r="L1175" s="21" t="s">
        <v>11</v>
      </c>
      <c r="M1175" s="7" t="s">
        <v>12</v>
      </c>
    </row>
    <row r="1176" spans="1:13" ht="15" customHeight="1" thickTop="1" thickBot="1">
      <c r="A1176" s="25" t="s">
        <v>30</v>
      </c>
      <c r="B1176" s="26"/>
      <c r="C1176" s="26"/>
      <c r="D1176" s="26"/>
      <c r="E1176" s="11">
        <v>6</v>
      </c>
      <c r="F1176" s="11">
        <v>5</v>
      </c>
      <c r="G1176" s="27">
        <f t="shared" ref="G1176:G1181" si="188">SUM(B1176:F1176)</f>
        <v>11</v>
      </c>
      <c r="H1176" s="28">
        <f>IFERROR(B1176/$G$1176,0)</f>
        <v>0</v>
      </c>
      <c r="I1176" s="28">
        <f t="shared" ref="I1176:L1179" si="189">IFERROR(C1176/$G$1176,0)</f>
        <v>0</v>
      </c>
      <c r="J1176" s="28">
        <f t="shared" si="189"/>
        <v>0</v>
      </c>
      <c r="K1176" s="28">
        <f t="shared" si="189"/>
        <v>0.54545454545454541</v>
      </c>
      <c r="L1176" s="28">
        <f t="shared" si="189"/>
        <v>0.45454545454545453</v>
      </c>
      <c r="M1176" s="15" t="s">
        <v>14</v>
      </c>
    </row>
    <row r="1177" spans="1:13" ht="15" customHeight="1" thickTop="1" thickBot="1">
      <c r="A1177" s="25" t="s">
        <v>31</v>
      </c>
      <c r="B1177" s="26"/>
      <c r="C1177" s="26"/>
      <c r="D1177" s="26">
        <v>1</v>
      </c>
      <c r="E1177" s="11">
        <v>2</v>
      </c>
      <c r="F1177" s="11">
        <v>8</v>
      </c>
      <c r="G1177" s="27">
        <f t="shared" si="188"/>
        <v>11</v>
      </c>
      <c r="H1177" s="28">
        <f>IFERROR(B1177/$G$1176,0)</f>
        <v>0</v>
      </c>
      <c r="I1177" s="28">
        <f t="shared" si="189"/>
        <v>0</v>
      </c>
      <c r="J1177" s="28">
        <f t="shared" si="189"/>
        <v>9.0909090909090912E-2</v>
      </c>
      <c r="K1177" s="28">
        <f t="shared" si="189"/>
        <v>0.18181818181818182</v>
      </c>
      <c r="L1177" s="28">
        <f t="shared" si="189"/>
        <v>0.72727272727272729</v>
      </c>
      <c r="M1177" s="15" t="s">
        <v>14</v>
      </c>
    </row>
    <row r="1178" spans="1:13" ht="15" customHeight="1" thickTop="1" thickBot="1">
      <c r="A1178" s="25" t="s">
        <v>32</v>
      </c>
      <c r="B1178" s="26"/>
      <c r="C1178" s="26"/>
      <c r="D1178" s="26"/>
      <c r="E1178" s="11">
        <v>2</v>
      </c>
      <c r="F1178" s="11">
        <v>9</v>
      </c>
      <c r="G1178" s="27">
        <f t="shared" si="188"/>
        <v>11</v>
      </c>
      <c r="H1178" s="28">
        <f>IFERROR(B1178/$G$1176,0)</f>
        <v>0</v>
      </c>
      <c r="I1178" s="28">
        <f t="shared" si="189"/>
        <v>0</v>
      </c>
      <c r="J1178" s="28">
        <f t="shared" si="189"/>
        <v>0</v>
      </c>
      <c r="K1178" s="28">
        <f t="shared" si="189"/>
        <v>0.18181818181818182</v>
      </c>
      <c r="L1178" s="28">
        <f t="shared" si="189"/>
        <v>0.81818181818181823</v>
      </c>
      <c r="M1178" s="15" t="s">
        <v>14</v>
      </c>
    </row>
    <row r="1179" spans="1:13" ht="15" customHeight="1" thickTop="1" thickBot="1">
      <c r="A1179" s="25" t="s">
        <v>33</v>
      </c>
      <c r="B1179" s="26"/>
      <c r="C1179" s="26"/>
      <c r="D1179" s="26"/>
      <c r="E1179" s="11">
        <v>7</v>
      </c>
      <c r="F1179" s="11">
        <v>4</v>
      </c>
      <c r="G1179" s="27">
        <f t="shared" si="188"/>
        <v>11</v>
      </c>
      <c r="H1179" s="28">
        <f>IFERROR(B1179/$G$1176,0)</f>
        <v>0</v>
      </c>
      <c r="I1179" s="28">
        <f t="shared" si="189"/>
        <v>0</v>
      </c>
      <c r="J1179" s="28">
        <f t="shared" si="189"/>
        <v>0</v>
      </c>
      <c r="K1179" s="28">
        <f t="shared" si="189"/>
        <v>0.63636363636363635</v>
      </c>
      <c r="L1179" s="28">
        <f t="shared" si="189"/>
        <v>0.36363636363636365</v>
      </c>
      <c r="M1179" s="15" t="s">
        <v>14</v>
      </c>
    </row>
    <row r="1180" spans="1:13" ht="15" customHeight="1" thickTop="1" thickBot="1">
      <c r="A1180" s="29" t="s">
        <v>24</v>
      </c>
      <c r="B1180" s="30">
        <f>IFERROR(AVERAGE(B1176:B1179),0)</f>
        <v>0</v>
      </c>
      <c r="C1180" s="30">
        <f>IFERROR(AVERAGE(C1176:C1179),0)</f>
        <v>0</v>
      </c>
      <c r="D1180" s="30">
        <f>IFERROR(AVERAGE(D1176:D1179),0)</f>
        <v>1</v>
      </c>
      <c r="E1180" s="30">
        <f>IFERROR(AVERAGE(E1176:E1179),0)</f>
        <v>4.25</v>
      </c>
      <c r="F1180" s="30">
        <f>IFERROR(AVERAGE(F1176:F1179),0)</f>
        <v>6.5</v>
      </c>
      <c r="G1180" s="30">
        <f>SUM(AVERAGE(G1176:G1179))</f>
        <v>11</v>
      </c>
      <c r="H1180" s="24">
        <f>AVERAGE(H1176:H1179)*0.2</f>
        <v>0</v>
      </c>
      <c r="I1180" s="24">
        <f>AVERAGE(I1176:I1179)*0.4</f>
        <v>0</v>
      </c>
      <c r="J1180" s="24">
        <f>AVERAGE(J1176:J1179)*0.6</f>
        <v>1.3636363636363636E-2</v>
      </c>
      <c r="K1180" s="24">
        <f>AVERAGE(K1176:K1179)*0.8</f>
        <v>0.30909090909090908</v>
      </c>
      <c r="L1180" s="31">
        <f>AVERAGE(L1176:L1179)*1</f>
        <v>0.59090909090909094</v>
      </c>
      <c r="M1180" s="24">
        <f>SUM(H1180:L1180)</f>
        <v>0.91363636363636358</v>
      </c>
    </row>
    <row r="1181" spans="1:13" ht="15" customHeight="1" thickTop="1" thickBot="1">
      <c r="A1181" s="32" t="s">
        <v>34</v>
      </c>
      <c r="B1181" s="33"/>
      <c r="C1181" s="33"/>
      <c r="D1181" s="33"/>
      <c r="E1181" s="33"/>
      <c r="F1181" s="33"/>
      <c r="G1181" s="34">
        <f t="shared" si="188"/>
        <v>0</v>
      </c>
      <c r="H1181" s="35">
        <f>IFERROR(B1181/$G$1181,0)</f>
        <v>0</v>
      </c>
      <c r="I1181" s="35">
        <f>IFERROR(C1181/$G$1181,0)</f>
        <v>0</v>
      </c>
      <c r="J1181" s="35">
        <f>IFERROR(D1181/$G$1181,0)</f>
        <v>0</v>
      </c>
      <c r="K1181" s="35">
        <f>IFERROR(E1181/$G$1181,0)</f>
        <v>0</v>
      </c>
      <c r="L1181" s="35">
        <f>IFERROR(F1181/$G$1181,0)</f>
        <v>0</v>
      </c>
      <c r="M1181" s="15" t="s">
        <v>14</v>
      </c>
    </row>
    <row r="1182" spans="1:13" ht="15" customHeight="1" thickTop="1" thickBot="1">
      <c r="A1182" s="182" t="s">
        <v>35</v>
      </c>
      <c r="B1182" s="183"/>
      <c r="C1182" s="183"/>
      <c r="D1182" s="183"/>
      <c r="E1182" s="183"/>
      <c r="F1182" s="184"/>
      <c r="G1182" s="36">
        <v>11</v>
      </c>
      <c r="H1182" s="24" t="s">
        <v>14</v>
      </c>
      <c r="I1182" s="24" t="s">
        <v>14</v>
      </c>
      <c r="J1182" s="24" t="s">
        <v>14</v>
      </c>
      <c r="K1182" s="24" t="s">
        <v>14</v>
      </c>
      <c r="L1182" s="24" t="s">
        <v>14</v>
      </c>
      <c r="M1182" s="24">
        <f>(M1162+M1169+M1174+M1180)/4</f>
        <v>0.88416666666666666</v>
      </c>
    </row>
    <row r="1183" spans="1:13" ht="15" customHeight="1" thickTop="1"/>
    <row r="1184" spans="1:13" ht="15" customHeight="1" thickBot="1"/>
    <row r="1185" spans="1:13" ht="15" customHeight="1" thickTop="1" thickBot="1">
      <c r="A1185" s="2" t="s">
        <v>0</v>
      </c>
      <c r="B1185" s="185" t="s">
        <v>64</v>
      </c>
      <c r="C1185" s="186"/>
      <c r="D1185" s="186"/>
      <c r="E1185" s="186"/>
      <c r="F1185" s="186"/>
      <c r="G1185" s="187"/>
      <c r="H1185" s="188"/>
      <c r="I1185" s="189"/>
      <c r="J1185" s="190"/>
      <c r="K1185" s="3" t="s">
        <v>2</v>
      </c>
      <c r="L1185" s="191">
        <v>45114</v>
      </c>
      <c r="M1185" s="192"/>
    </row>
    <row r="1186" spans="1:13" ht="15" customHeight="1">
      <c r="A1186" s="173" t="s">
        <v>3</v>
      </c>
      <c r="B1186" s="174"/>
      <c r="C1186" s="174"/>
      <c r="D1186" s="174"/>
      <c r="E1186" s="174"/>
      <c r="F1186" s="174"/>
      <c r="G1186" s="175"/>
      <c r="H1186" s="173"/>
      <c r="I1186" s="174"/>
      <c r="J1186" s="174"/>
      <c r="K1186" s="174"/>
      <c r="L1186" s="174"/>
      <c r="M1186" s="175"/>
    </row>
    <row r="1187" spans="1:13" ht="15" customHeight="1" thickBot="1">
      <c r="A1187" s="176"/>
      <c r="B1187" s="177"/>
      <c r="C1187" s="177"/>
      <c r="D1187" s="177"/>
      <c r="E1187" s="177"/>
      <c r="F1187" s="177"/>
      <c r="G1187" s="178"/>
      <c r="H1187" s="176"/>
      <c r="I1187" s="177"/>
      <c r="J1187" s="177"/>
      <c r="K1187" s="177"/>
      <c r="L1187" s="177"/>
      <c r="M1187" s="178"/>
    </row>
    <row r="1188" spans="1:13" ht="15" customHeight="1" thickBot="1">
      <c r="A1188" s="4" t="s">
        <v>4</v>
      </c>
      <c r="B1188" s="179" t="s">
        <v>5</v>
      </c>
      <c r="C1188" s="180"/>
      <c r="D1188" s="180"/>
      <c r="E1188" s="180"/>
      <c r="F1188" s="180"/>
      <c r="G1188" s="181"/>
      <c r="H1188" s="179" t="s">
        <v>5</v>
      </c>
      <c r="I1188" s="180"/>
      <c r="J1188" s="180"/>
      <c r="K1188" s="180"/>
      <c r="L1188" s="180"/>
      <c r="M1188" s="181"/>
    </row>
    <row r="1189" spans="1:13" ht="15" customHeight="1" thickTop="1" thickBot="1">
      <c r="A1189" s="5" t="s">
        <v>6</v>
      </c>
      <c r="B1189" s="6" t="s">
        <v>7</v>
      </c>
      <c r="C1189" s="6" t="s">
        <v>8</v>
      </c>
      <c r="D1189" s="6" t="s">
        <v>9</v>
      </c>
      <c r="E1189" s="6" t="s">
        <v>10</v>
      </c>
      <c r="F1189" s="6" t="s">
        <v>11</v>
      </c>
      <c r="G1189" s="7" t="s">
        <v>12</v>
      </c>
      <c r="H1189" s="8" t="s">
        <v>7</v>
      </c>
      <c r="I1189" s="8" t="s">
        <v>8</v>
      </c>
      <c r="J1189" s="8" t="s">
        <v>9</v>
      </c>
      <c r="K1189" s="8" t="s">
        <v>10</v>
      </c>
      <c r="L1189" s="8" t="s">
        <v>11</v>
      </c>
      <c r="M1189" s="9" t="s">
        <v>12</v>
      </c>
    </row>
    <row r="1190" spans="1:13" ht="15" customHeight="1" thickTop="1" thickBot="1">
      <c r="A1190" s="10" t="s">
        <v>13</v>
      </c>
      <c r="B1190" s="11"/>
      <c r="C1190" s="11"/>
      <c r="D1190" s="11"/>
      <c r="E1190" s="11">
        <v>6</v>
      </c>
      <c r="F1190" s="11">
        <v>5</v>
      </c>
      <c r="G1190" s="12">
        <f>SUM(B1190:F1190)</f>
        <v>11</v>
      </c>
      <c r="H1190" s="13">
        <f>IFERROR(B1190/$G$1190,0)</f>
        <v>0</v>
      </c>
      <c r="I1190" s="13">
        <f t="shared" ref="I1190:L1192" si="190">IFERROR(C1190/$G$1190,0)</f>
        <v>0</v>
      </c>
      <c r="J1190" s="13">
        <f t="shared" si="190"/>
        <v>0</v>
      </c>
      <c r="K1190" s="13">
        <f t="shared" si="190"/>
        <v>0.54545454545454541</v>
      </c>
      <c r="L1190" s="13">
        <f>IFERROR(F1190/$G$1190,0)</f>
        <v>0.45454545454545453</v>
      </c>
      <c r="M1190" s="14" t="s">
        <v>14</v>
      </c>
    </row>
    <row r="1191" spans="1:13" ht="15" customHeight="1" thickTop="1" thickBot="1">
      <c r="A1191" s="10" t="s">
        <v>15</v>
      </c>
      <c r="B1191" s="11"/>
      <c r="C1191" s="11"/>
      <c r="D1191" s="11"/>
      <c r="E1191" s="11">
        <v>2</v>
      </c>
      <c r="F1191" s="11">
        <v>9</v>
      </c>
      <c r="G1191" s="12">
        <f>SUM(B1191:F1191)</f>
        <v>11</v>
      </c>
      <c r="H1191" s="13">
        <f>IFERROR(B1191/$G$1190,0)</f>
        <v>0</v>
      </c>
      <c r="I1191" s="13">
        <f t="shared" si="190"/>
        <v>0</v>
      </c>
      <c r="J1191" s="13">
        <f t="shared" si="190"/>
        <v>0</v>
      </c>
      <c r="K1191" s="13">
        <f t="shared" si="190"/>
        <v>0.18181818181818182</v>
      </c>
      <c r="L1191" s="13">
        <f t="shared" si="190"/>
        <v>0.81818181818181823</v>
      </c>
      <c r="M1191" s="15" t="s">
        <v>14</v>
      </c>
    </row>
    <row r="1192" spans="1:13" ht="15" customHeight="1" thickTop="1" thickBot="1">
      <c r="A1192" s="10" t="s">
        <v>16</v>
      </c>
      <c r="B1192" s="11"/>
      <c r="C1192" s="11"/>
      <c r="D1192" s="11"/>
      <c r="E1192" s="11">
        <v>6</v>
      </c>
      <c r="F1192" s="11">
        <v>5</v>
      </c>
      <c r="G1192" s="12">
        <f>SUM(B1192:F1192)</f>
        <v>11</v>
      </c>
      <c r="H1192" s="13">
        <f>IFERROR(B1192/$G$1190,0)</f>
        <v>0</v>
      </c>
      <c r="I1192" s="13">
        <f t="shared" si="190"/>
        <v>0</v>
      </c>
      <c r="J1192" s="13">
        <f t="shared" si="190"/>
        <v>0</v>
      </c>
      <c r="K1192" s="13">
        <f t="shared" si="190"/>
        <v>0.54545454545454541</v>
      </c>
      <c r="L1192" s="13">
        <f t="shared" si="190"/>
        <v>0.45454545454545453</v>
      </c>
      <c r="M1192" s="15" t="s">
        <v>14</v>
      </c>
    </row>
    <row r="1193" spans="1:13" ht="15" customHeight="1" thickTop="1" thickBot="1">
      <c r="A1193" s="16" t="s">
        <v>17</v>
      </c>
      <c r="B1193" s="17">
        <f>IFERROR(AVERAGE(B1190:B1192),0)</f>
        <v>0</v>
      </c>
      <c r="C1193" s="17">
        <f>IFERROR(AVERAGE(C1190:C1192),0)</f>
        <v>0</v>
      </c>
      <c r="D1193" s="17">
        <f>IFERROR(AVERAGE(D1190:D1192),0)</f>
        <v>0</v>
      </c>
      <c r="E1193" s="17">
        <f>IFERROR(AVERAGE(E1190:E1192),0)</f>
        <v>4.666666666666667</v>
      </c>
      <c r="F1193" s="17">
        <f>IFERROR(AVERAGE(F1190:F1192),0)</f>
        <v>6.333333333333333</v>
      </c>
      <c r="G1193" s="17">
        <f>SUM(AVERAGE(G1190:G1192))</f>
        <v>11</v>
      </c>
      <c r="H1193" s="18">
        <f>AVERAGE(H1190:H1192)*0.2</f>
        <v>0</v>
      </c>
      <c r="I1193" s="18">
        <f>AVERAGE(I1190:I1192)*0.4</f>
        <v>0</v>
      </c>
      <c r="J1193" s="18">
        <f>AVERAGE(J1190:J1192)*0.6</f>
        <v>0</v>
      </c>
      <c r="K1193" s="18">
        <f>AVERAGE(K1190:K1192)*0.8</f>
        <v>0.33939393939393941</v>
      </c>
      <c r="L1193" s="18">
        <f>AVERAGE(L1190:L1192)*1</f>
        <v>0.5757575757575758</v>
      </c>
      <c r="M1193" s="19">
        <f>SUM(H1193:L1193)</f>
        <v>0.91515151515151527</v>
      </c>
    </row>
    <row r="1194" spans="1:13" ht="15" customHeight="1" thickTop="1" thickBot="1">
      <c r="A1194" s="20" t="s">
        <v>18</v>
      </c>
      <c r="B1194" s="6" t="s">
        <v>7</v>
      </c>
      <c r="C1194" s="6" t="s">
        <v>8</v>
      </c>
      <c r="D1194" s="6" t="s">
        <v>9</v>
      </c>
      <c r="E1194" s="6" t="s">
        <v>10</v>
      </c>
      <c r="F1194" s="6" t="s">
        <v>11</v>
      </c>
      <c r="G1194" s="7" t="s">
        <v>12</v>
      </c>
      <c r="H1194" s="8" t="s">
        <v>7</v>
      </c>
      <c r="I1194" s="8" t="s">
        <v>8</v>
      </c>
      <c r="J1194" s="8" t="s">
        <v>9</v>
      </c>
      <c r="K1194" s="8" t="s">
        <v>10</v>
      </c>
      <c r="L1194" s="21" t="s">
        <v>11</v>
      </c>
      <c r="M1194" s="7" t="s">
        <v>12</v>
      </c>
    </row>
    <row r="1195" spans="1:13" ht="15" customHeight="1" thickTop="1" thickBot="1">
      <c r="A1195" s="10" t="s">
        <v>19</v>
      </c>
      <c r="B1195" s="11"/>
      <c r="C1195" s="11"/>
      <c r="D1195" s="11">
        <v>5</v>
      </c>
      <c r="E1195" s="11">
        <v>2</v>
      </c>
      <c r="F1195" s="11">
        <v>4</v>
      </c>
      <c r="G1195" s="12">
        <f>SUM(B1195:F1195)</f>
        <v>11</v>
      </c>
      <c r="H1195" s="13">
        <f t="shared" ref="H1195:L1199" si="191">IFERROR(B1195/$G$1195,0)</f>
        <v>0</v>
      </c>
      <c r="I1195" s="13">
        <f t="shared" si="191"/>
        <v>0</v>
      </c>
      <c r="J1195" s="13">
        <f t="shared" si="191"/>
        <v>0.45454545454545453</v>
      </c>
      <c r="K1195" s="13">
        <f t="shared" si="191"/>
        <v>0.18181818181818182</v>
      </c>
      <c r="L1195" s="13">
        <f t="shared" si="191"/>
        <v>0.36363636363636365</v>
      </c>
      <c r="M1195" s="15" t="s">
        <v>14</v>
      </c>
    </row>
    <row r="1196" spans="1:13" ht="15" customHeight="1" thickTop="1" thickBot="1">
      <c r="A1196" s="10" t="s">
        <v>20</v>
      </c>
      <c r="B1196" s="11"/>
      <c r="C1196" s="11"/>
      <c r="D1196" s="11"/>
      <c r="E1196" s="11">
        <v>5</v>
      </c>
      <c r="F1196" s="11">
        <v>6</v>
      </c>
      <c r="G1196" s="12">
        <f>SUM(B1196:F1196)</f>
        <v>11</v>
      </c>
      <c r="H1196" s="13">
        <f t="shared" si="191"/>
        <v>0</v>
      </c>
      <c r="I1196" s="13">
        <f t="shared" si="191"/>
        <v>0</v>
      </c>
      <c r="J1196" s="13">
        <f t="shared" si="191"/>
        <v>0</v>
      </c>
      <c r="K1196" s="13">
        <f t="shared" si="191"/>
        <v>0.45454545454545453</v>
      </c>
      <c r="L1196" s="13">
        <f t="shared" si="191"/>
        <v>0.54545454545454541</v>
      </c>
      <c r="M1196" s="15" t="s">
        <v>14</v>
      </c>
    </row>
    <row r="1197" spans="1:13" ht="15" customHeight="1" thickTop="1" thickBot="1">
      <c r="A1197" s="10" t="s">
        <v>21</v>
      </c>
      <c r="B1197" s="11"/>
      <c r="C1197" s="11"/>
      <c r="D1197" s="11"/>
      <c r="E1197" s="11">
        <v>2</v>
      </c>
      <c r="F1197" s="11">
        <v>9</v>
      </c>
      <c r="G1197" s="12">
        <f>SUM(B1197:F1197)</f>
        <v>11</v>
      </c>
      <c r="H1197" s="13">
        <f t="shared" si="191"/>
        <v>0</v>
      </c>
      <c r="I1197" s="13">
        <f t="shared" si="191"/>
        <v>0</v>
      </c>
      <c r="J1197" s="13">
        <f t="shared" si="191"/>
        <v>0</v>
      </c>
      <c r="K1197" s="13">
        <f t="shared" si="191"/>
        <v>0.18181818181818182</v>
      </c>
      <c r="L1197" s="13">
        <f t="shared" si="191"/>
        <v>0.81818181818181823</v>
      </c>
      <c r="M1197" s="15" t="s">
        <v>14</v>
      </c>
    </row>
    <row r="1198" spans="1:13" ht="15" customHeight="1" thickTop="1" thickBot="1">
      <c r="A1198" s="10" t="s">
        <v>22</v>
      </c>
      <c r="B1198" s="11"/>
      <c r="C1198" s="11">
        <v>1</v>
      </c>
      <c r="D1198" s="11"/>
      <c r="E1198" s="11">
        <v>5</v>
      </c>
      <c r="F1198" s="11">
        <v>5</v>
      </c>
      <c r="G1198" s="12">
        <f>SUM(B1198:F1198)</f>
        <v>11</v>
      </c>
      <c r="H1198" s="13">
        <f t="shared" si="191"/>
        <v>0</v>
      </c>
      <c r="I1198" s="13">
        <f t="shared" si="191"/>
        <v>9.0909090909090912E-2</v>
      </c>
      <c r="J1198" s="13">
        <f t="shared" si="191"/>
        <v>0</v>
      </c>
      <c r="K1198" s="13">
        <f t="shared" si="191"/>
        <v>0.45454545454545453</v>
      </c>
      <c r="L1198" s="13">
        <f t="shared" si="191"/>
        <v>0.45454545454545453</v>
      </c>
      <c r="M1198" s="15" t="s">
        <v>14</v>
      </c>
    </row>
    <row r="1199" spans="1:13" ht="15" customHeight="1" thickTop="1" thickBot="1">
      <c r="A1199" s="10" t="s">
        <v>23</v>
      </c>
      <c r="B1199" s="11"/>
      <c r="C1199" s="11"/>
      <c r="D1199" s="11"/>
      <c r="E1199" s="11">
        <v>5</v>
      </c>
      <c r="F1199" s="11">
        <v>6</v>
      </c>
      <c r="G1199" s="12">
        <f>SUM(B1199:F1199)</f>
        <v>11</v>
      </c>
      <c r="H1199" s="13">
        <f t="shared" si="191"/>
        <v>0</v>
      </c>
      <c r="I1199" s="13">
        <f t="shared" si="191"/>
        <v>0</v>
      </c>
      <c r="J1199" s="13">
        <f t="shared" si="191"/>
        <v>0</v>
      </c>
      <c r="K1199" s="13">
        <f t="shared" si="191"/>
        <v>0.45454545454545453</v>
      </c>
      <c r="L1199" s="13">
        <f t="shared" si="191"/>
        <v>0.54545454545454541</v>
      </c>
      <c r="M1199" s="15"/>
    </row>
    <row r="1200" spans="1:13" ht="15" customHeight="1" thickTop="1" thickBot="1">
      <c r="A1200" s="16" t="s">
        <v>24</v>
      </c>
      <c r="B1200" s="17">
        <f>IFERROR(AVERAGE(B1195:B1199),0)</f>
        <v>0</v>
      </c>
      <c r="C1200" s="17">
        <f>IFERROR(AVERAGE(C1195:C1199),0)</f>
        <v>1</v>
      </c>
      <c r="D1200" s="17">
        <f>IFERROR(AVERAGE(D1195:D1199),0)</f>
        <v>5</v>
      </c>
      <c r="E1200" s="17">
        <f>IFERROR(AVERAGE(E1195:E1199),0)</f>
        <v>3.8</v>
      </c>
      <c r="F1200" s="17">
        <f>IFERROR(AVERAGE(F1195:F1199),0)</f>
        <v>6</v>
      </c>
      <c r="G1200" s="17">
        <f>SUM(AVERAGE(G1195:G1199))</f>
        <v>11</v>
      </c>
      <c r="H1200" s="19">
        <f>AVERAGE(H1195:H1199)*0.2</f>
        <v>0</v>
      </c>
      <c r="I1200" s="19">
        <f>AVERAGE(I1195:I1199)*0.4</f>
        <v>7.2727272727272727E-3</v>
      </c>
      <c r="J1200" s="19">
        <f>AVERAGE(J1195:J1199)*0.6</f>
        <v>5.4545454545454543E-2</v>
      </c>
      <c r="K1200" s="19">
        <f>AVERAGE(K1195:K1199)*0.8</f>
        <v>0.27636363636363637</v>
      </c>
      <c r="L1200" s="22">
        <f>AVERAGE(L1195:L1199)*1</f>
        <v>0.54545454545454541</v>
      </c>
      <c r="M1200" s="19">
        <f>SUM(H1200:L1200)</f>
        <v>0.88363636363636355</v>
      </c>
    </row>
    <row r="1201" spans="1:13" ht="15" customHeight="1" thickTop="1" thickBot="1">
      <c r="A1201" s="20" t="s">
        <v>25</v>
      </c>
      <c r="B1201" s="6" t="s">
        <v>7</v>
      </c>
      <c r="C1201" s="6" t="s">
        <v>8</v>
      </c>
      <c r="D1201" s="6" t="s">
        <v>9</v>
      </c>
      <c r="E1201" s="6" t="s">
        <v>10</v>
      </c>
      <c r="F1201" s="6" t="s">
        <v>11</v>
      </c>
      <c r="G1201" s="7" t="s">
        <v>12</v>
      </c>
      <c r="H1201" s="8" t="s">
        <v>7</v>
      </c>
      <c r="I1201" s="8" t="s">
        <v>8</v>
      </c>
      <c r="J1201" s="8" t="s">
        <v>9</v>
      </c>
      <c r="K1201" s="8" t="s">
        <v>10</v>
      </c>
      <c r="L1201" s="21" t="s">
        <v>11</v>
      </c>
      <c r="M1201" s="7" t="s">
        <v>12</v>
      </c>
    </row>
    <row r="1202" spans="1:13" ht="15" customHeight="1" thickTop="1" thickBot="1">
      <c r="A1202" s="10" t="s">
        <v>26</v>
      </c>
      <c r="B1202" s="11"/>
      <c r="C1202" s="11"/>
      <c r="D1202" s="11">
        <v>2</v>
      </c>
      <c r="E1202" s="11">
        <v>6</v>
      </c>
      <c r="F1202" s="11">
        <v>3</v>
      </c>
      <c r="G1202" s="12">
        <f>SUM(B1202:F1202)</f>
        <v>11</v>
      </c>
      <c r="H1202" s="13">
        <f>IFERROR(B1202/$G$1202,0)</f>
        <v>0</v>
      </c>
      <c r="I1202" s="13">
        <f t="shared" ref="I1202:L1204" si="192">IFERROR(C1202/$G$1202,0)</f>
        <v>0</v>
      </c>
      <c r="J1202" s="13">
        <f t="shared" si="192"/>
        <v>0.18181818181818182</v>
      </c>
      <c r="K1202" s="13">
        <f t="shared" si="192"/>
        <v>0.54545454545454541</v>
      </c>
      <c r="L1202" s="13">
        <f t="shared" si="192"/>
        <v>0.27272727272727271</v>
      </c>
      <c r="M1202" s="15" t="s">
        <v>14</v>
      </c>
    </row>
    <row r="1203" spans="1:13" ht="15" customHeight="1" thickTop="1" thickBot="1">
      <c r="A1203" s="10" t="s">
        <v>27</v>
      </c>
      <c r="B1203" s="11"/>
      <c r="C1203" s="11">
        <v>1</v>
      </c>
      <c r="D1203" s="11">
        <v>3</v>
      </c>
      <c r="E1203" s="11">
        <v>3</v>
      </c>
      <c r="F1203" s="11">
        <v>4</v>
      </c>
      <c r="G1203" s="12">
        <f>SUM(B1203:F1203)</f>
        <v>11</v>
      </c>
      <c r="H1203" s="13">
        <f>IFERROR(B1203/$G$1202,0)</f>
        <v>0</v>
      </c>
      <c r="I1203" s="13">
        <f t="shared" si="192"/>
        <v>9.0909090909090912E-2</v>
      </c>
      <c r="J1203" s="13">
        <f t="shared" si="192"/>
        <v>0.27272727272727271</v>
      </c>
      <c r="K1203" s="13">
        <f t="shared" si="192"/>
        <v>0.27272727272727271</v>
      </c>
      <c r="L1203" s="13">
        <f t="shared" si="192"/>
        <v>0.36363636363636365</v>
      </c>
      <c r="M1203" s="15" t="s">
        <v>14</v>
      </c>
    </row>
    <row r="1204" spans="1:13" ht="15" customHeight="1" thickTop="1" thickBot="1">
      <c r="A1204" s="10" t="s">
        <v>28</v>
      </c>
      <c r="B1204" s="11"/>
      <c r="C1204" s="11"/>
      <c r="D1204" s="11">
        <v>2</v>
      </c>
      <c r="E1204" s="11">
        <v>3</v>
      </c>
      <c r="F1204" s="11">
        <v>6</v>
      </c>
      <c r="G1204" s="12">
        <f>SUM(B1204:F1204)</f>
        <v>11</v>
      </c>
      <c r="H1204" s="13">
        <f>IFERROR(B1204/$G$1202,0)</f>
        <v>0</v>
      </c>
      <c r="I1204" s="13">
        <f t="shared" si="192"/>
        <v>0</v>
      </c>
      <c r="J1204" s="13">
        <f t="shared" si="192"/>
        <v>0.18181818181818182</v>
      </c>
      <c r="K1204" s="13">
        <f t="shared" si="192"/>
        <v>0.27272727272727271</v>
      </c>
      <c r="L1204" s="13">
        <f t="shared" si="192"/>
        <v>0.54545454545454541</v>
      </c>
      <c r="M1204" s="15" t="s">
        <v>14</v>
      </c>
    </row>
    <row r="1205" spans="1:13" ht="15" customHeight="1" thickTop="1" thickBot="1">
      <c r="A1205" s="16" t="s">
        <v>24</v>
      </c>
      <c r="B1205" s="17">
        <f>IFERROR(AVERAGE(B1202:B1204),0)</f>
        <v>0</v>
      </c>
      <c r="C1205" s="17">
        <f>IFERROR(AVERAGE(C1202:C1204),0)</f>
        <v>1</v>
      </c>
      <c r="D1205" s="23">
        <f>IFERROR(AVERAGE(D1202:D1204),0)</f>
        <v>2.3333333333333335</v>
      </c>
      <c r="E1205" s="23">
        <f>IFERROR(AVERAGE(E1202:E1204),0)</f>
        <v>4</v>
      </c>
      <c r="F1205" s="23">
        <f>IFERROR(AVERAGE(F1202:F1204),0)</f>
        <v>4.333333333333333</v>
      </c>
      <c r="G1205" s="23">
        <f>SUM(AVERAGE(G1202:G1204))</f>
        <v>11</v>
      </c>
      <c r="H1205" s="19">
        <f>AVERAGE(H1202:H1204)*0.2</f>
        <v>0</v>
      </c>
      <c r="I1205" s="19">
        <f>AVERAGE(I1202:I1204)*0.4</f>
        <v>1.2121212121212123E-2</v>
      </c>
      <c r="J1205" s="19">
        <f>AVERAGE(J1202:J1204)*0.6</f>
        <v>0.12727272727272726</v>
      </c>
      <c r="K1205" s="19">
        <f>AVERAGE(K1202:K1204)*0.8</f>
        <v>0.29090909090909089</v>
      </c>
      <c r="L1205" s="22">
        <f>AVERAGE(L1202:L1204)*1</f>
        <v>0.39393939393939387</v>
      </c>
      <c r="M1205" s="24">
        <f>SUM(H1205:L1205)</f>
        <v>0.82424242424242422</v>
      </c>
    </row>
    <row r="1206" spans="1:13" ht="15" customHeight="1" thickTop="1" thickBot="1">
      <c r="A1206" s="5" t="s">
        <v>29</v>
      </c>
      <c r="B1206" s="6" t="s">
        <v>7</v>
      </c>
      <c r="C1206" s="6" t="s">
        <v>8</v>
      </c>
      <c r="D1206" s="6" t="s">
        <v>9</v>
      </c>
      <c r="E1206" s="6" t="s">
        <v>10</v>
      </c>
      <c r="F1206" s="6" t="s">
        <v>11</v>
      </c>
      <c r="G1206" s="7" t="s">
        <v>12</v>
      </c>
      <c r="H1206" s="8" t="s">
        <v>7</v>
      </c>
      <c r="I1206" s="8" t="s">
        <v>8</v>
      </c>
      <c r="J1206" s="8" t="s">
        <v>9</v>
      </c>
      <c r="K1206" s="8" t="s">
        <v>10</v>
      </c>
      <c r="L1206" s="21" t="s">
        <v>11</v>
      </c>
      <c r="M1206" s="7" t="s">
        <v>12</v>
      </c>
    </row>
    <row r="1207" spans="1:13" ht="15" customHeight="1" thickTop="1" thickBot="1">
      <c r="A1207" s="25" t="s">
        <v>30</v>
      </c>
      <c r="B1207" s="26"/>
      <c r="C1207" s="26"/>
      <c r="D1207" s="26"/>
      <c r="E1207" s="11">
        <v>6</v>
      </c>
      <c r="F1207" s="11">
        <v>5</v>
      </c>
      <c r="G1207" s="27">
        <f t="shared" ref="G1207:G1212" si="193">SUM(B1207:F1207)</f>
        <v>11</v>
      </c>
      <c r="H1207" s="28">
        <f>IFERROR(B1207/$G$1207,0)</f>
        <v>0</v>
      </c>
      <c r="I1207" s="28">
        <f t="shared" ref="I1207:L1210" si="194">IFERROR(C1207/$G$1207,0)</f>
        <v>0</v>
      </c>
      <c r="J1207" s="28">
        <f t="shared" si="194"/>
        <v>0</v>
      </c>
      <c r="K1207" s="28">
        <f t="shared" si="194"/>
        <v>0.54545454545454541</v>
      </c>
      <c r="L1207" s="28">
        <f t="shared" si="194"/>
        <v>0.45454545454545453</v>
      </c>
      <c r="M1207" s="15" t="s">
        <v>14</v>
      </c>
    </row>
    <row r="1208" spans="1:13" ht="15" customHeight="1" thickTop="1" thickBot="1">
      <c r="A1208" s="25" t="s">
        <v>31</v>
      </c>
      <c r="B1208" s="26"/>
      <c r="C1208" s="26"/>
      <c r="D1208" s="26">
        <v>1</v>
      </c>
      <c r="E1208" s="11">
        <v>2</v>
      </c>
      <c r="F1208" s="11">
        <v>8</v>
      </c>
      <c r="G1208" s="27">
        <f t="shared" si="193"/>
        <v>11</v>
      </c>
      <c r="H1208" s="28">
        <f>IFERROR(B1208/$G$1207,0)</f>
        <v>0</v>
      </c>
      <c r="I1208" s="28">
        <f t="shared" si="194"/>
        <v>0</v>
      </c>
      <c r="J1208" s="28">
        <f t="shared" si="194"/>
        <v>9.0909090909090912E-2</v>
      </c>
      <c r="K1208" s="28">
        <f t="shared" si="194"/>
        <v>0.18181818181818182</v>
      </c>
      <c r="L1208" s="28">
        <f t="shared" si="194"/>
        <v>0.72727272727272729</v>
      </c>
      <c r="M1208" s="15" t="s">
        <v>14</v>
      </c>
    </row>
    <row r="1209" spans="1:13" ht="15" customHeight="1" thickTop="1" thickBot="1">
      <c r="A1209" s="25" t="s">
        <v>32</v>
      </c>
      <c r="B1209" s="26"/>
      <c r="C1209" s="26"/>
      <c r="D1209" s="26"/>
      <c r="E1209" s="11">
        <v>2</v>
      </c>
      <c r="F1209" s="11">
        <v>9</v>
      </c>
      <c r="G1209" s="27">
        <f t="shared" si="193"/>
        <v>11</v>
      </c>
      <c r="H1209" s="28">
        <f>IFERROR(B1209/$G$1207,0)</f>
        <v>0</v>
      </c>
      <c r="I1209" s="28">
        <f t="shared" si="194"/>
        <v>0</v>
      </c>
      <c r="J1209" s="28">
        <f t="shared" si="194"/>
        <v>0</v>
      </c>
      <c r="K1209" s="28">
        <f t="shared" si="194"/>
        <v>0.18181818181818182</v>
      </c>
      <c r="L1209" s="28">
        <f t="shared" si="194"/>
        <v>0.81818181818181823</v>
      </c>
      <c r="M1209" s="15" t="s">
        <v>14</v>
      </c>
    </row>
    <row r="1210" spans="1:13" ht="15" customHeight="1" thickTop="1" thickBot="1">
      <c r="A1210" s="25" t="s">
        <v>33</v>
      </c>
      <c r="B1210" s="26"/>
      <c r="C1210" s="26"/>
      <c r="D1210" s="26"/>
      <c r="E1210" s="11">
        <v>7</v>
      </c>
      <c r="F1210" s="11">
        <v>4</v>
      </c>
      <c r="G1210" s="27">
        <f t="shared" si="193"/>
        <v>11</v>
      </c>
      <c r="H1210" s="28">
        <f>IFERROR(B1210/$G$1207,0)</f>
        <v>0</v>
      </c>
      <c r="I1210" s="28">
        <f t="shared" si="194"/>
        <v>0</v>
      </c>
      <c r="J1210" s="28">
        <f t="shared" si="194"/>
        <v>0</v>
      </c>
      <c r="K1210" s="28">
        <f t="shared" si="194"/>
        <v>0.63636363636363635</v>
      </c>
      <c r="L1210" s="28">
        <f t="shared" si="194"/>
        <v>0.36363636363636365</v>
      </c>
      <c r="M1210" s="15" t="s">
        <v>14</v>
      </c>
    </row>
    <row r="1211" spans="1:13" ht="15" customHeight="1" thickTop="1" thickBot="1">
      <c r="A1211" s="29" t="s">
        <v>24</v>
      </c>
      <c r="B1211" s="30">
        <f>IFERROR(AVERAGE(B1207:B1210),0)</f>
        <v>0</v>
      </c>
      <c r="C1211" s="30">
        <f>IFERROR(AVERAGE(C1207:C1210),0)</f>
        <v>0</v>
      </c>
      <c r="D1211" s="30">
        <f>IFERROR(AVERAGE(D1207:D1210),0)</f>
        <v>1</v>
      </c>
      <c r="E1211" s="30">
        <f>IFERROR(AVERAGE(E1207:E1210),0)</f>
        <v>4.25</v>
      </c>
      <c r="F1211" s="30">
        <f>IFERROR(AVERAGE(F1207:F1210),0)</f>
        <v>6.5</v>
      </c>
      <c r="G1211" s="30">
        <f>SUM(AVERAGE(G1207:G1210))</f>
        <v>11</v>
      </c>
      <c r="H1211" s="24">
        <f>AVERAGE(H1207:H1210)*0.2</f>
        <v>0</v>
      </c>
      <c r="I1211" s="24">
        <f>AVERAGE(I1207:I1210)*0.4</f>
        <v>0</v>
      </c>
      <c r="J1211" s="24">
        <f>AVERAGE(J1207:J1210)*0.6</f>
        <v>1.3636363636363636E-2</v>
      </c>
      <c r="K1211" s="24">
        <f>AVERAGE(K1207:K1210)*0.8</f>
        <v>0.30909090909090908</v>
      </c>
      <c r="L1211" s="31">
        <f>AVERAGE(L1207:L1210)*1</f>
        <v>0.59090909090909094</v>
      </c>
      <c r="M1211" s="24">
        <f>SUM(H1211:L1211)</f>
        <v>0.91363636363636358</v>
      </c>
    </row>
    <row r="1212" spans="1:13" ht="15" customHeight="1" thickTop="1" thickBot="1">
      <c r="A1212" s="32" t="s">
        <v>34</v>
      </c>
      <c r="B1212" s="33"/>
      <c r="C1212" s="33"/>
      <c r="D1212" s="33"/>
      <c r="E1212" s="33"/>
      <c r="F1212" s="33"/>
      <c r="G1212" s="34">
        <f t="shared" si="193"/>
        <v>0</v>
      </c>
      <c r="H1212" s="35">
        <f>IFERROR(B1212/$G$1212,0)</f>
        <v>0</v>
      </c>
      <c r="I1212" s="35">
        <f>IFERROR(C1212/$G$1212,0)</f>
        <v>0</v>
      </c>
      <c r="J1212" s="35">
        <f>IFERROR(D1212/$G$1212,0)</f>
        <v>0</v>
      </c>
      <c r="K1212" s="35">
        <f>IFERROR(E1212/$G$1212,0)</f>
        <v>0</v>
      </c>
      <c r="L1212" s="35">
        <f>IFERROR(F1212/$G$1212,0)</f>
        <v>0</v>
      </c>
      <c r="M1212" s="15" t="s">
        <v>14</v>
      </c>
    </row>
    <row r="1213" spans="1:13" ht="15" customHeight="1" thickTop="1" thickBot="1">
      <c r="A1213" s="182" t="s">
        <v>35</v>
      </c>
      <c r="B1213" s="183"/>
      <c r="C1213" s="183"/>
      <c r="D1213" s="183"/>
      <c r="E1213" s="183"/>
      <c r="F1213" s="184"/>
      <c r="G1213" s="36">
        <v>11</v>
      </c>
      <c r="H1213" s="24" t="s">
        <v>14</v>
      </c>
      <c r="I1213" s="24" t="s">
        <v>14</v>
      </c>
      <c r="J1213" s="24" t="s">
        <v>14</v>
      </c>
      <c r="K1213" s="24" t="s">
        <v>14</v>
      </c>
      <c r="L1213" s="24" t="s">
        <v>14</v>
      </c>
      <c r="M1213" s="24">
        <f>(M1193+M1200+M1205+M1211)/4</f>
        <v>0.88416666666666666</v>
      </c>
    </row>
    <row r="1214" spans="1:13" ht="15" customHeight="1" thickTop="1"/>
    <row r="1215" spans="1:13" ht="15" customHeight="1" thickBot="1"/>
    <row r="1216" spans="1:13" ht="15" customHeight="1" thickTop="1" thickBot="1">
      <c r="A1216" s="2" t="s">
        <v>0</v>
      </c>
      <c r="B1216" s="185" t="s">
        <v>65</v>
      </c>
      <c r="C1216" s="186"/>
      <c r="D1216" s="186"/>
      <c r="E1216" s="186"/>
      <c r="F1216" s="186"/>
      <c r="G1216" s="187"/>
      <c r="H1216" s="188"/>
      <c r="I1216" s="189"/>
      <c r="J1216" s="190"/>
      <c r="K1216" s="3" t="s">
        <v>2</v>
      </c>
      <c r="L1216" s="191">
        <v>45135</v>
      </c>
      <c r="M1216" s="192"/>
    </row>
    <row r="1217" spans="1:13" ht="15" customHeight="1">
      <c r="A1217" s="173" t="s">
        <v>3</v>
      </c>
      <c r="B1217" s="174"/>
      <c r="C1217" s="174"/>
      <c r="D1217" s="174"/>
      <c r="E1217" s="174"/>
      <c r="F1217" s="174"/>
      <c r="G1217" s="175"/>
      <c r="H1217" s="173"/>
      <c r="I1217" s="174"/>
      <c r="J1217" s="174"/>
      <c r="K1217" s="174"/>
      <c r="L1217" s="174"/>
      <c r="M1217" s="175"/>
    </row>
    <row r="1218" spans="1:13" ht="15" customHeight="1" thickBot="1">
      <c r="A1218" s="176"/>
      <c r="B1218" s="177"/>
      <c r="C1218" s="177"/>
      <c r="D1218" s="177"/>
      <c r="E1218" s="177"/>
      <c r="F1218" s="177"/>
      <c r="G1218" s="178"/>
      <c r="H1218" s="176"/>
      <c r="I1218" s="177"/>
      <c r="J1218" s="177"/>
      <c r="K1218" s="177"/>
      <c r="L1218" s="177"/>
      <c r="M1218" s="178"/>
    </row>
    <row r="1219" spans="1:13" ht="15" customHeight="1" thickBot="1">
      <c r="A1219" s="4" t="s">
        <v>4</v>
      </c>
      <c r="B1219" s="179" t="s">
        <v>5</v>
      </c>
      <c r="C1219" s="180"/>
      <c r="D1219" s="180"/>
      <c r="E1219" s="180"/>
      <c r="F1219" s="180"/>
      <c r="G1219" s="181"/>
      <c r="H1219" s="179" t="s">
        <v>5</v>
      </c>
      <c r="I1219" s="180"/>
      <c r="J1219" s="180"/>
      <c r="K1219" s="180"/>
      <c r="L1219" s="180"/>
      <c r="M1219" s="181"/>
    </row>
    <row r="1220" spans="1:13" ht="15" customHeight="1" thickTop="1" thickBot="1">
      <c r="A1220" s="5" t="s">
        <v>6</v>
      </c>
      <c r="B1220" s="6" t="s">
        <v>7</v>
      </c>
      <c r="C1220" s="6" t="s">
        <v>8</v>
      </c>
      <c r="D1220" s="6" t="s">
        <v>9</v>
      </c>
      <c r="E1220" s="6" t="s">
        <v>10</v>
      </c>
      <c r="F1220" s="6" t="s">
        <v>11</v>
      </c>
      <c r="G1220" s="7" t="s">
        <v>12</v>
      </c>
      <c r="H1220" s="8" t="s">
        <v>7</v>
      </c>
      <c r="I1220" s="8" t="s">
        <v>8</v>
      </c>
      <c r="J1220" s="8" t="s">
        <v>9</v>
      </c>
      <c r="K1220" s="8" t="s">
        <v>10</v>
      </c>
      <c r="L1220" s="8" t="s">
        <v>11</v>
      </c>
      <c r="M1220" s="9" t="s">
        <v>12</v>
      </c>
    </row>
    <row r="1221" spans="1:13" ht="15" customHeight="1" thickTop="1" thickBot="1">
      <c r="A1221" s="10" t="s">
        <v>13</v>
      </c>
      <c r="B1221" s="11"/>
      <c r="C1221" s="11"/>
      <c r="D1221" s="11"/>
      <c r="E1221" s="11">
        <v>1</v>
      </c>
      <c r="F1221" s="11">
        <v>11</v>
      </c>
      <c r="G1221" s="12">
        <f>SUM(B1221:F1221)</f>
        <v>12</v>
      </c>
      <c r="H1221" s="13">
        <f>IFERROR(B1221/$G$1221,0)</f>
        <v>0</v>
      </c>
      <c r="I1221" s="13">
        <f t="shared" ref="I1221:L1223" si="195">IFERROR(C1221/$G$1221,0)</f>
        <v>0</v>
      </c>
      <c r="J1221" s="13">
        <f t="shared" si="195"/>
        <v>0</v>
      </c>
      <c r="K1221" s="13">
        <f t="shared" si="195"/>
        <v>8.3333333333333329E-2</v>
      </c>
      <c r="L1221" s="13">
        <f>IFERROR(F1221/$G$1221,0)</f>
        <v>0.91666666666666663</v>
      </c>
      <c r="M1221" s="14" t="s">
        <v>14</v>
      </c>
    </row>
    <row r="1222" spans="1:13" ht="15" customHeight="1" thickTop="1" thickBot="1">
      <c r="A1222" s="10" t="s">
        <v>15</v>
      </c>
      <c r="B1222" s="11"/>
      <c r="C1222" s="11"/>
      <c r="D1222" s="11"/>
      <c r="E1222" s="11">
        <v>3</v>
      </c>
      <c r="F1222" s="11">
        <v>9</v>
      </c>
      <c r="G1222" s="12">
        <f>SUM(B1222:F1222)</f>
        <v>12</v>
      </c>
      <c r="H1222" s="13">
        <f>IFERROR(B1222/$G$1221,0)</f>
        <v>0</v>
      </c>
      <c r="I1222" s="13">
        <f t="shared" si="195"/>
        <v>0</v>
      </c>
      <c r="J1222" s="13">
        <f t="shared" si="195"/>
        <v>0</v>
      </c>
      <c r="K1222" s="13">
        <f t="shared" si="195"/>
        <v>0.25</v>
      </c>
      <c r="L1222" s="13">
        <f t="shared" si="195"/>
        <v>0.75</v>
      </c>
      <c r="M1222" s="15" t="s">
        <v>14</v>
      </c>
    </row>
    <row r="1223" spans="1:13" ht="15" customHeight="1" thickTop="1" thickBot="1">
      <c r="A1223" s="10" t="s">
        <v>16</v>
      </c>
      <c r="B1223" s="11"/>
      <c r="C1223" s="11"/>
      <c r="D1223" s="11"/>
      <c r="E1223" s="11">
        <v>4</v>
      </c>
      <c r="F1223" s="11">
        <v>8</v>
      </c>
      <c r="G1223" s="12">
        <f>SUM(B1223:F1223)</f>
        <v>12</v>
      </c>
      <c r="H1223" s="13">
        <f>IFERROR(B1223/$G$1221,0)</f>
        <v>0</v>
      </c>
      <c r="I1223" s="13">
        <f t="shared" si="195"/>
        <v>0</v>
      </c>
      <c r="J1223" s="13">
        <f t="shared" si="195"/>
        <v>0</v>
      </c>
      <c r="K1223" s="13">
        <f t="shared" si="195"/>
        <v>0.33333333333333331</v>
      </c>
      <c r="L1223" s="13">
        <f t="shared" si="195"/>
        <v>0.66666666666666663</v>
      </c>
      <c r="M1223" s="15" t="s">
        <v>14</v>
      </c>
    </row>
    <row r="1224" spans="1:13" ht="15" customHeight="1" thickTop="1" thickBot="1">
      <c r="A1224" s="16" t="s">
        <v>17</v>
      </c>
      <c r="B1224" s="17">
        <f>IFERROR(AVERAGE(B1221:B1223),0)</f>
        <v>0</v>
      </c>
      <c r="C1224" s="17">
        <f>IFERROR(AVERAGE(C1221:C1223),0)</f>
        <v>0</v>
      </c>
      <c r="D1224" s="17">
        <f>IFERROR(AVERAGE(D1221:D1223),0)</f>
        <v>0</v>
      </c>
      <c r="E1224" s="17">
        <f>IFERROR(AVERAGE(E1221:E1223),0)</f>
        <v>2.6666666666666665</v>
      </c>
      <c r="F1224" s="17">
        <f>IFERROR(AVERAGE(F1221:F1223),0)</f>
        <v>9.3333333333333339</v>
      </c>
      <c r="G1224" s="17">
        <f>SUM(AVERAGE(G1221:G1223))</f>
        <v>12</v>
      </c>
      <c r="H1224" s="18">
        <f>AVERAGE(H1221:H1223)*0.2</f>
        <v>0</v>
      </c>
      <c r="I1224" s="18">
        <f>AVERAGE(I1221:I1223)*0.4</f>
        <v>0</v>
      </c>
      <c r="J1224" s="18">
        <f>AVERAGE(J1221:J1223)*0.6</f>
        <v>0</v>
      </c>
      <c r="K1224" s="18">
        <f>AVERAGE(K1221:K1223)*0.8</f>
        <v>0.17777777777777778</v>
      </c>
      <c r="L1224" s="18">
        <f>AVERAGE(L1221:L1223)*1</f>
        <v>0.77777777777777768</v>
      </c>
      <c r="M1224" s="19">
        <f>SUM(H1224:L1224)</f>
        <v>0.95555555555555549</v>
      </c>
    </row>
    <row r="1225" spans="1:13" ht="15" customHeight="1" thickTop="1" thickBot="1">
      <c r="A1225" s="20" t="s">
        <v>18</v>
      </c>
      <c r="B1225" s="6" t="s">
        <v>7</v>
      </c>
      <c r="C1225" s="6" t="s">
        <v>8</v>
      </c>
      <c r="D1225" s="6" t="s">
        <v>9</v>
      </c>
      <c r="E1225" s="6" t="s">
        <v>10</v>
      </c>
      <c r="F1225" s="6" t="s">
        <v>11</v>
      </c>
      <c r="G1225" s="7" t="s">
        <v>12</v>
      </c>
      <c r="H1225" s="8" t="s">
        <v>7</v>
      </c>
      <c r="I1225" s="8" t="s">
        <v>8</v>
      </c>
      <c r="J1225" s="8" t="s">
        <v>9</v>
      </c>
      <c r="K1225" s="8" t="s">
        <v>10</v>
      </c>
      <c r="L1225" s="21" t="s">
        <v>11</v>
      </c>
      <c r="M1225" s="7" t="s">
        <v>12</v>
      </c>
    </row>
    <row r="1226" spans="1:13" ht="15" customHeight="1" thickTop="1" thickBot="1">
      <c r="A1226" s="10" t="s">
        <v>19</v>
      </c>
      <c r="B1226" s="11"/>
      <c r="C1226" s="11"/>
      <c r="D1226" s="11"/>
      <c r="E1226" s="11">
        <v>3</v>
      </c>
      <c r="F1226" s="11">
        <v>9</v>
      </c>
      <c r="G1226" s="12">
        <f>SUM(B1226:F1226)</f>
        <v>12</v>
      </c>
      <c r="H1226" s="13">
        <f t="shared" ref="H1226:L1230" si="196">IFERROR(B1226/$G$1226,0)</f>
        <v>0</v>
      </c>
      <c r="I1226" s="13">
        <f t="shared" si="196"/>
        <v>0</v>
      </c>
      <c r="J1226" s="13">
        <f t="shared" si="196"/>
        <v>0</v>
      </c>
      <c r="K1226" s="13">
        <f t="shared" si="196"/>
        <v>0.25</v>
      </c>
      <c r="L1226" s="13">
        <f t="shared" si="196"/>
        <v>0.75</v>
      </c>
      <c r="M1226" s="15" t="s">
        <v>14</v>
      </c>
    </row>
    <row r="1227" spans="1:13" ht="15" customHeight="1" thickTop="1" thickBot="1">
      <c r="A1227" s="10" t="s">
        <v>20</v>
      </c>
      <c r="B1227" s="11"/>
      <c r="C1227" s="11"/>
      <c r="D1227" s="11"/>
      <c r="E1227" s="11">
        <v>2</v>
      </c>
      <c r="F1227" s="11">
        <v>10</v>
      </c>
      <c r="G1227" s="12">
        <f>SUM(B1227:F1227)</f>
        <v>12</v>
      </c>
      <c r="H1227" s="13">
        <f t="shared" si="196"/>
        <v>0</v>
      </c>
      <c r="I1227" s="13">
        <f t="shared" si="196"/>
        <v>0</v>
      </c>
      <c r="J1227" s="13">
        <f t="shared" si="196"/>
        <v>0</v>
      </c>
      <c r="K1227" s="13">
        <f t="shared" si="196"/>
        <v>0.16666666666666666</v>
      </c>
      <c r="L1227" s="13">
        <f t="shared" si="196"/>
        <v>0.83333333333333337</v>
      </c>
      <c r="M1227" s="15" t="s">
        <v>14</v>
      </c>
    </row>
    <row r="1228" spans="1:13" ht="15" customHeight="1" thickTop="1" thickBot="1">
      <c r="A1228" s="10" t="s">
        <v>21</v>
      </c>
      <c r="B1228" s="11"/>
      <c r="C1228" s="11"/>
      <c r="D1228" s="11"/>
      <c r="E1228" s="11">
        <v>2</v>
      </c>
      <c r="F1228" s="11">
        <v>10</v>
      </c>
      <c r="G1228" s="12">
        <f>SUM(B1228:F1228)</f>
        <v>12</v>
      </c>
      <c r="H1228" s="13">
        <f t="shared" si="196"/>
        <v>0</v>
      </c>
      <c r="I1228" s="13">
        <f t="shared" si="196"/>
        <v>0</v>
      </c>
      <c r="J1228" s="13">
        <f t="shared" si="196"/>
        <v>0</v>
      </c>
      <c r="K1228" s="13">
        <f t="shared" si="196"/>
        <v>0.16666666666666666</v>
      </c>
      <c r="L1228" s="13">
        <f t="shared" si="196"/>
        <v>0.83333333333333337</v>
      </c>
      <c r="M1228" s="15" t="s">
        <v>14</v>
      </c>
    </row>
    <row r="1229" spans="1:13" ht="15" customHeight="1" thickTop="1" thickBot="1">
      <c r="A1229" s="10" t="s">
        <v>22</v>
      </c>
      <c r="B1229" s="11"/>
      <c r="C1229" s="11"/>
      <c r="D1229" s="11">
        <v>1</v>
      </c>
      <c r="E1229" s="11">
        <v>1</v>
      </c>
      <c r="F1229" s="11">
        <v>10</v>
      </c>
      <c r="G1229" s="12">
        <f>SUM(B1229:F1229)</f>
        <v>12</v>
      </c>
      <c r="H1229" s="13">
        <f t="shared" si="196"/>
        <v>0</v>
      </c>
      <c r="I1229" s="13">
        <f t="shared" si="196"/>
        <v>0</v>
      </c>
      <c r="J1229" s="13">
        <f t="shared" si="196"/>
        <v>8.3333333333333329E-2</v>
      </c>
      <c r="K1229" s="13">
        <f t="shared" si="196"/>
        <v>8.3333333333333329E-2</v>
      </c>
      <c r="L1229" s="13">
        <f t="shared" si="196"/>
        <v>0.83333333333333337</v>
      </c>
      <c r="M1229" s="15" t="s">
        <v>14</v>
      </c>
    </row>
    <row r="1230" spans="1:13" ht="15" customHeight="1" thickTop="1" thickBot="1">
      <c r="A1230" s="10" t="s">
        <v>23</v>
      </c>
      <c r="B1230" s="11"/>
      <c r="C1230" s="11"/>
      <c r="D1230" s="11"/>
      <c r="E1230" s="11">
        <v>2</v>
      </c>
      <c r="F1230" s="11">
        <v>10</v>
      </c>
      <c r="G1230" s="12">
        <f>SUM(B1230:F1230)</f>
        <v>12</v>
      </c>
      <c r="H1230" s="13">
        <f t="shared" si="196"/>
        <v>0</v>
      </c>
      <c r="I1230" s="13">
        <f t="shared" si="196"/>
        <v>0</v>
      </c>
      <c r="J1230" s="13">
        <f t="shared" si="196"/>
        <v>0</v>
      </c>
      <c r="K1230" s="13">
        <f t="shared" si="196"/>
        <v>0.16666666666666666</v>
      </c>
      <c r="L1230" s="13">
        <f t="shared" si="196"/>
        <v>0.83333333333333337</v>
      </c>
      <c r="M1230" s="15"/>
    </row>
    <row r="1231" spans="1:13" ht="15" customHeight="1" thickTop="1" thickBot="1">
      <c r="A1231" s="16" t="s">
        <v>24</v>
      </c>
      <c r="B1231" s="17">
        <f>IFERROR(AVERAGE(B1226:B1230),0)</f>
        <v>0</v>
      </c>
      <c r="C1231" s="17">
        <f>IFERROR(AVERAGE(C1226:C1230),0)</f>
        <v>0</v>
      </c>
      <c r="D1231" s="17">
        <f>IFERROR(AVERAGE(D1226:D1230),0)</f>
        <v>1</v>
      </c>
      <c r="E1231" s="17">
        <f>IFERROR(AVERAGE(E1226:E1230),0)</f>
        <v>2</v>
      </c>
      <c r="F1231" s="17">
        <f>IFERROR(AVERAGE(F1226:F1230),0)</f>
        <v>9.8000000000000007</v>
      </c>
      <c r="G1231" s="17">
        <f>SUM(AVERAGE(G1226:G1230))</f>
        <v>12</v>
      </c>
      <c r="H1231" s="19">
        <f>AVERAGE(H1226:H1230)*0.2</f>
        <v>0</v>
      </c>
      <c r="I1231" s="19">
        <f>AVERAGE(I1226:I1230)*0.4</f>
        <v>0</v>
      </c>
      <c r="J1231" s="19">
        <f>AVERAGE(J1226:J1230)*0.6</f>
        <v>0.01</v>
      </c>
      <c r="K1231" s="19">
        <f>AVERAGE(K1226:K1230)*0.8</f>
        <v>0.13333333333333333</v>
      </c>
      <c r="L1231" s="22">
        <f>AVERAGE(L1226:L1230)*1</f>
        <v>0.81666666666666676</v>
      </c>
      <c r="M1231" s="19">
        <f>SUM(H1231:L1231)</f>
        <v>0.96000000000000008</v>
      </c>
    </row>
    <row r="1232" spans="1:13" ht="15" customHeight="1" thickTop="1" thickBot="1">
      <c r="A1232" s="20" t="s">
        <v>25</v>
      </c>
      <c r="B1232" s="6" t="s">
        <v>7</v>
      </c>
      <c r="C1232" s="6" t="s">
        <v>8</v>
      </c>
      <c r="D1232" s="6" t="s">
        <v>9</v>
      </c>
      <c r="E1232" s="6" t="s">
        <v>10</v>
      </c>
      <c r="F1232" s="6" t="s">
        <v>11</v>
      </c>
      <c r="G1232" s="7" t="s">
        <v>12</v>
      </c>
      <c r="H1232" s="8" t="s">
        <v>7</v>
      </c>
      <c r="I1232" s="8" t="s">
        <v>8</v>
      </c>
      <c r="J1232" s="8" t="s">
        <v>9</v>
      </c>
      <c r="K1232" s="8" t="s">
        <v>10</v>
      </c>
      <c r="L1232" s="21" t="s">
        <v>11</v>
      </c>
      <c r="M1232" s="7" t="s">
        <v>12</v>
      </c>
    </row>
    <row r="1233" spans="1:13" ht="15" customHeight="1" thickTop="1" thickBot="1">
      <c r="A1233" s="10" t="s">
        <v>26</v>
      </c>
      <c r="B1233" s="11"/>
      <c r="C1233" s="11"/>
      <c r="D1233" s="11">
        <v>2</v>
      </c>
      <c r="E1233" s="11">
        <v>4</v>
      </c>
      <c r="F1233" s="11">
        <v>6</v>
      </c>
      <c r="G1233" s="12">
        <f>SUM(B1233:F1233)</f>
        <v>12</v>
      </c>
      <c r="H1233" s="13">
        <f>IFERROR(B1233/$G$1233,0)</f>
        <v>0</v>
      </c>
      <c r="I1233" s="13">
        <f t="shared" ref="I1233:L1235" si="197">IFERROR(C1233/$G$1233,0)</f>
        <v>0</v>
      </c>
      <c r="J1233" s="13">
        <f t="shared" si="197"/>
        <v>0.16666666666666666</v>
      </c>
      <c r="K1233" s="13">
        <f t="shared" si="197"/>
        <v>0.33333333333333331</v>
      </c>
      <c r="L1233" s="13">
        <f t="shared" si="197"/>
        <v>0.5</v>
      </c>
      <c r="M1233" s="15" t="s">
        <v>14</v>
      </c>
    </row>
    <row r="1234" spans="1:13" ht="15" customHeight="1" thickTop="1" thickBot="1">
      <c r="A1234" s="10" t="s">
        <v>27</v>
      </c>
      <c r="B1234" s="11"/>
      <c r="C1234" s="11">
        <v>1</v>
      </c>
      <c r="D1234" s="11">
        <v>2</v>
      </c>
      <c r="E1234" s="11">
        <v>2</v>
      </c>
      <c r="F1234" s="11">
        <v>7</v>
      </c>
      <c r="G1234" s="12">
        <f>SUM(B1234:F1234)</f>
        <v>12</v>
      </c>
      <c r="H1234" s="13">
        <f>IFERROR(B1234/$G$1233,0)</f>
        <v>0</v>
      </c>
      <c r="I1234" s="13">
        <f t="shared" si="197"/>
        <v>8.3333333333333329E-2</v>
      </c>
      <c r="J1234" s="13">
        <f t="shared" si="197"/>
        <v>0.16666666666666666</v>
      </c>
      <c r="K1234" s="13">
        <f t="shared" si="197"/>
        <v>0.16666666666666666</v>
      </c>
      <c r="L1234" s="13">
        <f t="shared" si="197"/>
        <v>0.58333333333333337</v>
      </c>
      <c r="M1234" s="15" t="s">
        <v>14</v>
      </c>
    </row>
    <row r="1235" spans="1:13" ht="15" customHeight="1" thickTop="1" thickBot="1">
      <c r="A1235" s="10" t="s">
        <v>28</v>
      </c>
      <c r="B1235" s="11"/>
      <c r="C1235" s="11">
        <v>1</v>
      </c>
      <c r="D1235" s="11">
        <v>1</v>
      </c>
      <c r="E1235" s="11">
        <v>3</v>
      </c>
      <c r="F1235" s="11">
        <v>7</v>
      </c>
      <c r="G1235" s="12">
        <f>SUM(B1235:F1235)</f>
        <v>12</v>
      </c>
      <c r="H1235" s="13">
        <f>IFERROR(B1235/$G$1233,0)</f>
        <v>0</v>
      </c>
      <c r="I1235" s="13">
        <f t="shared" si="197"/>
        <v>8.3333333333333329E-2</v>
      </c>
      <c r="J1235" s="13">
        <f t="shared" si="197"/>
        <v>8.3333333333333329E-2</v>
      </c>
      <c r="K1235" s="13">
        <f t="shared" si="197"/>
        <v>0.25</v>
      </c>
      <c r="L1235" s="13">
        <f t="shared" si="197"/>
        <v>0.58333333333333337</v>
      </c>
      <c r="M1235" s="15" t="s">
        <v>14</v>
      </c>
    </row>
    <row r="1236" spans="1:13" ht="15" customHeight="1" thickTop="1" thickBot="1">
      <c r="A1236" s="16" t="s">
        <v>24</v>
      </c>
      <c r="B1236" s="17">
        <f>IFERROR(AVERAGE(B1233:B1235),0)</f>
        <v>0</v>
      </c>
      <c r="C1236" s="17">
        <f>IFERROR(AVERAGE(C1233:C1235),0)</f>
        <v>1</v>
      </c>
      <c r="D1236" s="23">
        <f>IFERROR(AVERAGE(D1233:D1235),0)</f>
        <v>1.6666666666666667</v>
      </c>
      <c r="E1236" s="23">
        <f>IFERROR(AVERAGE(E1233:E1235),0)</f>
        <v>3</v>
      </c>
      <c r="F1236" s="23">
        <f>IFERROR(AVERAGE(F1233:F1235),0)</f>
        <v>6.666666666666667</v>
      </c>
      <c r="G1236" s="23">
        <f>SUM(AVERAGE(G1233:G1235))</f>
        <v>12</v>
      </c>
      <c r="H1236" s="19">
        <f>AVERAGE(H1233:H1235)*0.2</f>
        <v>0</v>
      </c>
      <c r="I1236" s="19">
        <f>AVERAGE(I1233:I1235)*0.4</f>
        <v>2.2222222222222223E-2</v>
      </c>
      <c r="J1236" s="19">
        <f>AVERAGE(J1233:J1235)*0.6</f>
        <v>8.3333333333333315E-2</v>
      </c>
      <c r="K1236" s="19">
        <f>AVERAGE(K1233:K1235)*0.8</f>
        <v>0.2</v>
      </c>
      <c r="L1236" s="22">
        <f>AVERAGE(L1233:L1235)*1</f>
        <v>0.55555555555555569</v>
      </c>
      <c r="M1236" s="24">
        <f>SUM(H1236:L1236)</f>
        <v>0.86111111111111127</v>
      </c>
    </row>
    <row r="1237" spans="1:13" ht="15" customHeight="1" thickTop="1" thickBot="1">
      <c r="A1237" s="5" t="s">
        <v>29</v>
      </c>
      <c r="B1237" s="6" t="s">
        <v>7</v>
      </c>
      <c r="C1237" s="6" t="s">
        <v>8</v>
      </c>
      <c r="D1237" s="6" t="s">
        <v>9</v>
      </c>
      <c r="E1237" s="6" t="s">
        <v>10</v>
      </c>
      <c r="F1237" s="6" t="s">
        <v>11</v>
      </c>
      <c r="G1237" s="7" t="s">
        <v>12</v>
      </c>
      <c r="H1237" s="8" t="s">
        <v>7</v>
      </c>
      <c r="I1237" s="8" t="s">
        <v>8</v>
      </c>
      <c r="J1237" s="8" t="s">
        <v>9</v>
      </c>
      <c r="K1237" s="8" t="s">
        <v>10</v>
      </c>
      <c r="L1237" s="21" t="s">
        <v>11</v>
      </c>
      <c r="M1237" s="7" t="s">
        <v>12</v>
      </c>
    </row>
    <row r="1238" spans="1:13" ht="15" customHeight="1" thickTop="1" thickBot="1">
      <c r="A1238" s="25" t="s">
        <v>30</v>
      </c>
      <c r="B1238" s="26"/>
      <c r="C1238" s="26"/>
      <c r="D1238" s="26"/>
      <c r="E1238" s="11">
        <v>4</v>
      </c>
      <c r="F1238" s="11">
        <v>8</v>
      </c>
      <c r="G1238" s="27">
        <f t="shared" ref="G1238:G1243" si="198">SUM(B1238:F1238)</f>
        <v>12</v>
      </c>
      <c r="H1238" s="28">
        <f>IFERROR(B1238/$G$1238,0)</f>
        <v>0</v>
      </c>
      <c r="I1238" s="28">
        <f t="shared" ref="I1238:L1241" si="199">IFERROR(C1238/$G$1238,0)</f>
        <v>0</v>
      </c>
      <c r="J1238" s="28">
        <f t="shared" si="199"/>
        <v>0</v>
      </c>
      <c r="K1238" s="28">
        <f t="shared" si="199"/>
        <v>0.33333333333333331</v>
      </c>
      <c r="L1238" s="28">
        <f t="shared" si="199"/>
        <v>0.66666666666666663</v>
      </c>
      <c r="M1238" s="15" t="s">
        <v>14</v>
      </c>
    </row>
    <row r="1239" spans="1:13" ht="15" customHeight="1" thickTop="1" thickBot="1">
      <c r="A1239" s="25" t="s">
        <v>31</v>
      </c>
      <c r="B1239" s="26"/>
      <c r="C1239" s="26"/>
      <c r="D1239" s="26">
        <v>1</v>
      </c>
      <c r="E1239" s="11">
        <v>1</v>
      </c>
      <c r="F1239" s="11">
        <v>10</v>
      </c>
      <c r="G1239" s="27">
        <f t="shared" si="198"/>
        <v>12</v>
      </c>
      <c r="H1239" s="28">
        <f>IFERROR(B1239/$G$1238,0)</f>
        <v>0</v>
      </c>
      <c r="I1239" s="28">
        <f t="shared" si="199"/>
        <v>0</v>
      </c>
      <c r="J1239" s="28">
        <f t="shared" si="199"/>
        <v>8.3333333333333329E-2</v>
      </c>
      <c r="K1239" s="28">
        <f t="shared" si="199"/>
        <v>8.3333333333333329E-2</v>
      </c>
      <c r="L1239" s="28">
        <f t="shared" si="199"/>
        <v>0.83333333333333337</v>
      </c>
      <c r="M1239" s="15" t="s">
        <v>14</v>
      </c>
    </row>
    <row r="1240" spans="1:13" ht="15" customHeight="1" thickTop="1" thickBot="1">
      <c r="A1240" s="25" t="s">
        <v>32</v>
      </c>
      <c r="B1240" s="26"/>
      <c r="C1240" s="26"/>
      <c r="D1240" s="26"/>
      <c r="E1240" s="11">
        <v>3</v>
      </c>
      <c r="F1240" s="11">
        <v>9</v>
      </c>
      <c r="G1240" s="27">
        <f t="shared" si="198"/>
        <v>12</v>
      </c>
      <c r="H1240" s="28">
        <f>IFERROR(B1240/$G$1238,0)</f>
        <v>0</v>
      </c>
      <c r="I1240" s="28">
        <f t="shared" si="199"/>
        <v>0</v>
      </c>
      <c r="J1240" s="28">
        <f t="shared" si="199"/>
        <v>0</v>
      </c>
      <c r="K1240" s="28">
        <f t="shared" si="199"/>
        <v>0.25</v>
      </c>
      <c r="L1240" s="28">
        <f t="shared" si="199"/>
        <v>0.75</v>
      </c>
      <c r="M1240" s="15" t="s">
        <v>14</v>
      </c>
    </row>
    <row r="1241" spans="1:13" ht="15" customHeight="1" thickTop="1" thickBot="1">
      <c r="A1241" s="25" t="s">
        <v>33</v>
      </c>
      <c r="B1241" s="26"/>
      <c r="C1241" s="26"/>
      <c r="D1241" s="26">
        <v>1</v>
      </c>
      <c r="E1241" s="11">
        <v>2</v>
      </c>
      <c r="F1241" s="11">
        <v>9</v>
      </c>
      <c r="G1241" s="27">
        <f t="shared" si="198"/>
        <v>12</v>
      </c>
      <c r="H1241" s="28">
        <f>IFERROR(B1241/$G$1238,0)</f>
        <v>0</v>
      </c>
      <c r="I1241" s="28">
        <f t="shared" si="199"/>
        <v>0</v>
      </c>
      <c r="J1241" s="28">
        <f t="shared" si="199"/>
        <v>8.3333333333333329E-2</v>
      </c>
      <c r="K1241" s="28">
        <f t="shared" si="199"/>
        <v>0.16666666666666666</v>
      </c>
      <c r="L1241" s="28">
        <f t="shared" si="199"/>
        <v>0.75</v>
      </c>
      <c r="M1241" s="15" t="s">
        <v>14</v>
      </c>
    </row>
    <row r="1242" spans="1:13" ht="15" customHeight="1" thickTop="1" thickBot="1">
      <c r="A1242" s="29" t="s">
        <v>24</v>
      </c>
      <c r="B1242" s="30">
        <f>IFERROR(AVERAGE(B1238:B1241),0)</f>
        <v>0</v>
      </c>
      <c r="C1242" s="30">
        <f>IFERROR(AVERAGE(C1238:C1241),0)</f>
        <v>0</v>
      </c>
      <c r="D1242" s="30">
        <f>IFERROR(AVERAGE(D1238:D1241),0)</f>
        <v>1</v>
      </c>
      <c r="E1242" s="30">
        <f>IFERROR(AVERAGE(E1238:E1241),0)</f>
        <v>2.5</v>
      </c>
      <c r="F1242" s="30">
        <f>IFERROR(AVERAGE(F1238:F1241),0)</f>
        <v>9</v>
      </c>
      <c r="G1242" s="30">
        <f>SUM(AVERAGE(G1238:G1241))</f>
        <v>12</v>
      </c>
      <c r="H1242" s="24">
        <f>AVERAGE(H1238:H1241)*0.2</f>
        <v>0</v>
      </c>
      <c r="I1242" s="24">
        <f>AVERAGE(I1238:I1241)*0.4</f>
        <v>0</v>
      </c>
      <c r="J1242" s="24">
        <f>AVERAGE(J1238:J1241)*0.6</f>
        <v>2.4999999999999998E-2</v>
      </c>
      <c r="K1242" s="24">
        <f>AVERAGE(K1238:K1241)*0.8</f>
        <v>0.16666666666666666</v>
      </c>
      <c r="L1242" s="31">
        <f>AVERAGE(L1238:L1241)*1</f>
        <v>0.75</v>
      </c>
      <c r="M1242" s="24">
        <f>SUM(H1242:L1242)</f>
        <v>0.94166666666666665</v>
      </c>
    </row>
    <row r="1243" spans="1:13" ht="15" customHeight="1" thickTop="1" thickBot="1">
      <c r="A1243" s="32" t="s">
        <v>34</v>
      </c>
      <c r="B1243" s="33"/>
      <c r="C1243" s="33"/>
      <c r="D1243" s="33"/>
      <c r="E1243" s="33"/>
      <c r="F1243" s="33"/>
      <c r="G1243" s="34">
        <f t="shared" si="198"/>
        <v>0</v>
      </c>
      <c r="H1243" s="35">
        <f>IFERROR(B1243/$G$1243,0)</f>
        <v>0</v>
      </c>
      <c r="I1243" s="35">
        <f>IFERROR(C1243/$G$1243,0)</f>
        <v>0</v>
      </c>
      <c r="J1243" s="35">
        <f>IFERROR(D1243/$G$1243,0)</f>
        <v>0</v>
      </c>
      <c r="K1243" s="35">
        <f>IFERROR(E1243/$G$1243,0)</f>
        <v>0</v>
      </c>
      <c r="L1243" s="35">
        <f>IFERROR(F1243/$G$1243,0)</f>
        <v>0</v>
      </c>
      <c r="M1243" s="15" t="s">
        <v>14</v>
      </c>
    </row>
    <row r="1244" spans="1:13" ht="15" customHeight="1" thickTop="1" thickBot="1">
      <c r="A1244" s="182" t="s">
        <v>35</v>
      </c>
      <c r="B1244" s="183"/>
      <c r="C1244" s="183"/>
      <c r="D1244" s="183"/>
      <c r="E1244" s="183"/>
      <c r="F1244" s="184"/>
      <c r="G1244" s="36">
        <v>12</v>
      </c>
      <c r="H1244" s="24" t="s">
        <v>14</v>
      </c>
      <c r="I1244" s="24" t="s">
        <v>14</v>
      </c>
      <c r="J1244" s="24" t="s">
        <v>14</v>
      </c>
      <c r="K1244" s="24" t="s">
        <v>14</v>
      </c>
      <c r="L1244" s="24" t="s">
        <v>14</v>
      </c>
      <c r="M1244" s="24">
        <f>(M1224+M1231+M1236+M1242)/4</f>
        <v>0.92958333333333343</v>
      </c>
    </row>
    <row r="1245" spans="1:13" ht="15" customHeight="1" thickTop="1"/>
    <row r="1246" spans="1:13" ht="15" customHeight="1" thickBot="1"/>
    <row r="1247" spans="1:13" ht="15" customHeight="1" thickTop="1" thickBot="1">
      <c r="A1247" s="2" t="s">
        <v>0</v>
      </c>
      <c r="B1247" s="185" t="s">
        <v>66</v>
      </c>
      <c r="C1247" s="186"/>
      <c r="D1247" s="186"/>
      <c r="E1247" s="186"/>
      <c r="F1247" s="186"/>
      <c r="G1247" s="187"/>
      <c r="H1247" s="188"/>
      <c r="I1247" s="189"/>
      <c r="J1247" s="190"/>
      <c r="K1247" s="3" t="s">
        <v>2</v>
      </c>
      <c r="L1247" s="191">
        <v>45149</v>
      </c>
      <c r="M1247" s="192"/>
    </row>
    <row r="1248" spans="1:13" ht="15" customHeight="1">
      <c r="A1248" s="173" t="s">
        <v>3</v>
      </c>
      <c r="B1248" s="174"/>
      <c r="C1248" s="174"/>
      <c r="D1248" s="174"/>
      <c r="E1248" s="174"/>
      <c r="F1248" s="174"/>
      <c r="G1248" s="175"/>
      <c r="H1248" s="173"/>
      <c r="I1248" s="174"/>
      <c r="J1248" s="174"/>
      <c r="K1248" s="174"/>
      <c r="L1248" s="174"/>
      <c r="M1248" s="175"/>
    </row>
    <row r="1249" spans="1:13" ht="15" customHeight="1" thickBot="1">
      <c r="A1249" s="176"/>
      <c r="B1249" s="177"/>
      <c r="C1249" s="177"/>
      <c r="D1249" s="177"/>
      <c r="E1249" s="177"/>
      <c r="F1249" s="177"/>
      <c r="G1249" s="178"/>
      <c r="H1249" s="176"/>
      <c r="I1249" s="177"/>
      <c r="J1249" s="177"/>
      <c r="K1249" s="177"/>
      <c r="L1249" s="177"/>
      <c r="M1249" s="178"/>
    </row>
    <row r="1250" spans="1:13" ht="15" customHeight="1" thickBot="1">
      <c r="A1250" s="4" t="s">
        <v>4</v>
      </c>
      <c r="B1250" s="179" t="s">
        <v>5</v>
      </c>
      <c r="C1250" s="180"/>
      <c r="D1250" s="180"/>
      <c r="E1250" s="180"/>
      <c r="F1250" s="180"/>
      <c r="G1250" s="181"/>
      <c r="H1250" s="179" t="s">
        <v>5</v>
      </c>
      <c r="I1250" s="180"/>
      <c r="J1250" s="180"/>
      <c r="K1250" s="180"/>
      <c r="L1250" s="180"/>
      <c r="M1250" s="181"/>
    </row>
    <row r="1251" spans="1:13" ht="15" customHeight="1" thickTop="1" thickBot="1">
      <c r="A1251" s="5" t="s">
        <v>6</v>
      </c>
      <c r="B1251" s="6" t="s">
        <v>7</v>
      </c>
      <c r="C1251" s="6" t="s">
        <v>8</v>
      </c>
      <c r="D1251" s="6" t="s">
        <v>9</v>
      </c>
      <c r="E1251" s="6" t="s">
        <v>10</v>
      </c>
      <c r="F1251" s="6" t="s">
        <v>11</v>
      </c>
      <c r="G1251" s="7" t="s">
        <v>12</v>
      </c>
      <c r="H1251" s="8" t="s">
        <v>7</v>
      </c>
      <c r="I1251" s="8" t="s">
        <v>8</v>
      </c>
      <c r="J1251" s="8" t="s">
        <v>9</v>
      </c>
      <c r="K1251" s="8" t="s">
        <v>10</v>
      </c>
      <c r="L1251" s="8" t="s">
        <v>11</v>
      </c>
      <c r="M1251" s="9" t="s">
        <v>12</v>
      </c>
    </row>
    <row r="1252" spans="1:13" ht="15" customHeight="1" thickTop="1" thickBot="1">
      <c r="A1252" s="10" t="s">
        <v>13</v>
      </c>
      <c r="B1252" s="11"/>
      <c r="C1252" s="11"/>
      <c r="D1252" s="11">
        <v>1</v>
      </c>
      <c r="E1252" s="11">
        <v>2</v>
      </c>
      <c r="F1252" s="11">
        <v>8</v>
      </c>
      <c r="G1252" s="12">
        <f>SUM(B1252:F1252)</f>
        <v>11</v>
      </c>
      <c r="H1252" s="13">
        <f>IFERROR(B1252/$G$1252,0)</f>
        <v>0</v>
      </c>
      <c r="I1252" s="13">
        <f t="shared" ref="I1252:L1254" si="200">IFERROR(C1252/$G$1252,0)</f>
        <v>0</v>
      </c>
      <c r="J1252" s="13">
        <f t="shared" si="200"/>
        <v>9.0909090909090912E-2</v>
      </c>
      <c r="K1252" s="13">
        <f t="shared" si="200"/>
        <v>0.18181818181818182</v>
      </c>
      <c r="L1252" s="13">
        <f>IFERROR(F1252/$G$1252,0)</f>
        <v>0.72727272727272729</v>
      </c>
      <c r="M1252" s="14" t="s">
        <v>14</v>
      </c>
    </row>
    <row r="1253" spans="1:13" ht="15" customHeight="1" thickTop="1" thickBot="1">
      <c r="A1253" s="10" t="s">
        <v>15</v>
      </c>
      <c r="B1253" s="11"/>
      <c r="C1253" s="11"/>
      <c r="D1253" s="11"/>
      <c r="E1253" s="11">
        <v>3</v>
      </c>
      <c r="F1253" s="11">
        <v>8</v>
      </c>
      <c r="G1253" s="12">
        <f>SUM(B1253:F1253)</f>
        <v>11</v>
      </c>
      <c r="H1253" s="13">
        <f>IFERROR(B1253/$G$1252,0)</f>
        <v>0</v>
      </c>
      <c r="I1253" s="13">
        <f t="shared" si="200"/>
        <v>0</v>
      </c>
      <c r="J1253" s="13">
        <f t="shared" si="200"/>
        <v>0</v>
      </c>
      <c r="K1253" s="13">
        <f t="shared" si="200"/>
        <v>0.27272727272727271</v>
      </c>
      <c r="L1253" s="13">
        <f t="shared" si="200"/>
        <v>0.72727272727272729</v>
      </c>
      <c r="M1253" s="15" t="s">
        <v>14</v>
      </c>
    </row>
    <row r="1254" spans="1:13" ht="15" customHeight="1" thickTop="1" thickBot="1">
      <c r="A1254" s="10" t="s">
        <v>16</v>
      </c>
      <c r="B1254" s="11"/>
      <c r="C1254" s="11"/>
      <c r="D1254" s="11"/>
      <c r="E1254" s="11">
        <v>5</v>
      </c>
      <c r="F1254" s="11">
        <v>6</v>
      </c>
      <c r="G1254" s="12">
        <f>SUM(B1254:F1254)</f>
        <v>11</v>
      </c>
      <c r="H1254" s="13">
        <f>IFERROR(B1254/$G$1252,0)</f>
        <v>0</v>
      </c>
      <c r="I1254" s="13">
        <f t="shared" si="200"/>
        <v>0</v>
      </c>
      <c r="J1254" s="13">
        <f t="shared" si="200"/>
        <v>0</v>
      </c>
      <c r="K1254" s="13">
        <f t="shared" si="200"/>
        <v>0.45454545454545453</v>
      </c>
      <c r="L1254" s="13">
        <f t="shared" si="200"/>
        <v>0.54545454545454541</v>
      </c>
      <c r="M1254" s="15" t="s">
        <v>14</v>
      </c>
    </row>
    <row r="1255" spans="1:13" ht="15" customHeight="1" thickTop="1" thickBot="1">
      <c r="A1255" s="16" t="s">
        <v>17</v>
      </c>
      <c r="B1255" s="17">
        <f>IFERROR(AVERAGE(B1252:B1254),0)</f>
        <v>0</v>
      </c>
      <c r="C1255" s="17">
        <f>IFERROR(AVERAGE(C1252:C1254),0)</f>
        <v>0</v>
      </c>
      <c r="D1255" s="17">
        <f>IFERROR(AVERAGE(D1252:D1254),0)</f>
        <v>1</v>
      </c>
      <c r="E1255" s="17">
        <f>IFERROR(AVERAGE(E1252:E1254),0)</f>
        <v>3.3333333333333335</v>
      </c>
      <c r="F1255" s="17">
        <f>IFERROR(AVERAGE(F1252:F1254),0)</f>
        <v>7.333333333333333</v>
      </c>
      <c r="G1255" s="17">
        <f>SUM(AVERAGE(G1252:G1254))</f>
        <v>11</v>
      </c>
      <c r="H1255" s="18">
        <f>AVERAGE(H1252:H1254)*0.2</f>
        <v>0</v>
      </c>
      <c r="I1255" s="18">
        <f>AVERAGE(I1252:I1254)*0.4</f>
        <v>0</v>
      </c>
      <c r="J1255" s="18">
        <f>AVERAGE(J1252:J1254)*0.6</f>
        <v>1.8181818181818181E-2</v>
      </c>
      <c r="K1255" s="18">
        <f>AVERAGE(K1252:K1254)*0.8</f>
        <v>0.24242424242424243</v>
      </c>
      <c r="L1255" s="18">
        <f>AVERAGE(L1252:L1254)*1</f>
        <v>0.66666666666666663</v>
      </c>
      <c r="M1255" s="19">
        <f>SUM(H1255:L1255)</f>
        <v>0.92727272727272725</v>
      </c>
    </row>
    <row r="1256" spans="1:13" ht="15" customHeight="1" thickTop="1" thickBot="1">
      <c r="A1256" s="20" t="s">
        <v>18</v>
      </c>
      <c r="B1256" s="6" t="s">
        <v>7</v>
      </c>
      <c r="C1256" s="6" t="s">
        <v>8</v>
      </c>
      <c r="D1256" s="6" t="s">
        <v>9</v>
      </c>
      <c r="E1256" s="6" t="s">
        <v>10</v>
      </c>
      <c r="F1256" s="6" t="s">
        <v>11</v>
      </c>
      <c r="G1256" s="7" t="s">
        <v>12</v>
      </c>
      <c r="H1256" s="8" t="s">
        <v>7</v>
      </c>
      <c r="I1256" s="8" t="s">
        <v>8</v>
      </c>
      <c r="J1256" s="8" t="s">
        <v>9</v>
      </c>
      <c r="K1256" s="8" t="s">
        <v>10</v>
      </c>
      <c r="L1256" s="21" t="s">
        <v>11</v>
      </c>
      <c r="M1256" s="7" t="s">
        <v>12</v>
      </c>
    </row>
    <row r="1257" spans="1:13" ht="15" customHeight="1" thickTop="1" thickBot="1">
      <c r="A1257" s="10" t="s">
        <v>19</v>
      </c>
      <c r="B1257" s="11"/>
      <c r="C1257" s="11"/>
      <c r="D1257" s="11">
        <v>1</v>
      </c>
      <c r="E1257" s="11"/>
      <c r="F1257" s="11">
        <v>10</v>
      </c>
      <c r="G1257" s="12">
        <f>SUM(B1257:F1257)</f>
        <v>11</v>
      </c>
      <c r="H1257" s="13">
        <f t="shared" ref="H1257:L1261" si="201">IFERROR(B1257/$G$1257,0)</f>
        <v>0</v>
      </c>
      <c r="I1257" s="13">
        <f t="shared" si="201"/>
        <v>0</v>
      </c>
      <c r="J1257" s="13">
        <f t="shared" si="201"/>
        <v>9.0909090909090912E-2</v>
      </c>
      <c r="K1257" s="13">
        <f t="shared" si="201"/>
        <v>0</v>
      </c>
      <c r="L1257" s="13">
        <f t="shared" si="201"/>
        <v>0.90909090909090906</v>
      </c>
      <c r="M1257" s="15" t="s">
        <v>14</v>
      </c>
    </row>
    <row r="1258" spans="1:13" ht="15" customHeight="1" thickTop="1" thickBot="1">
      <c r="A1258" s="10" t="s">
        <v>20</v>
      </c>
      <c r="B1258" s="11"/>
      <c r="C1258" s="11"/>
      <c r="D1258" s="11"/>
      <c r="E1258" s="11">
        <v>3</v>
      </c>
      <c r="F1258" s="11">
        <v>8</v>
      </c>
      <c r="G1258" s="12">
        <f>SUM(B1258:F1258)</f>
        <v>11</v>
      </c>
      <c r="H1258" s="13">
        <f t="shared" si="201"/>
        <v>0</v>
      </c>
      <c r="I1258" s="13">
        <f t="shared" si="201"/>
        <v>0</v>
      </c>
      <c r="J1258" s="13">
        <f t="shared" si="201"/>
        <v>0</v>
      </c>
      <c r="K1258" s="13">
        <f t="shared" si="201"/>
        <v>0.27272727272727271</v>
      </c>
      <c r="L1258" s="13">
        <f t="shared" si="201"/>
        <v>0.72727272727272729</v>
      </c>
      <c r="M1258" s="15" t="s">
        <v>14</v>
      </c>
    </row>
    <row r="1259" spans="1:13" ht="15" customHeight="1" thickTop="1" thickBot="1">
      <c r="A1259" s="10" t="s">
        <v>21</v>
      </c>
      <c r="B1259" s="11"/>
      <c r="C1259" s="11"/>
      <c r="D1259" s="11"/>
      <c r="E1259" s="11">
        <v>1</v>
      </c>
      <c r="F1259" s="11">
        <v>10</v>
      </c>
      <c r="G1259" s="12">
        <f>SUM(B1259:F1259)</f>
        <v>11</v>
      </c>
      <c r="H1259" s="13">
        <f t="shared" si="201"/>
        <v>0</v>
      </c>
      <c r="I1259" s="13">
        <f t="shared" si="201"/>
        <v>0</v>
      </c>
      <c r="J1259" s="13">
        <f t="shared" si="201"/>
        <v>0</v>
      </c>
      <c r="K1259" s="13">
        <f t="shared" si="201"/>
        <v>9.0909090909090912E-2</v>
      </c>
      <c r="L1259" s="13">
        <f t="shared" si="201"/>
        <v>0.90909090909090906</v>
      </c>
      <c r="M1259" s="15" t="s">
        <v>14</v>
      </c>
    </row>
    <row r="1260" spans="1:13" ht="15" customHeight="1" thickTop="1" thickBot="1">
      <c r="A1260" s="10" t="s">
        <v>22</v>
      </c>
      <c r="B1260" s="11"/>
      <c r="C1260" s="11"/>
      <c r="D1260" s="11"/>
      <c r="E1260" s="11">
        <v>3</v>
      </c>
      <c r="F1260" s="11">
        <v>8</v>
      </c>
      <c r="G1260" s="12">
        <f>SUM(B1260:F1260)</f>
        <v>11</v>
      </c>
      <c r="H1260" s="13">
        <f t="shared" si="201"/>
        <v>0</v>
      </c>
      <c r="I1260" s="13">
        <f t="shared" si="201"/>
        <v>0</v>
      </c>
      <c r="J1260" s="13">
        <f t="shared" si="201"/>
        <v>0</v>
      </c>
      <c r="K1260" s="13">
        <f t="shared" si="201"/>
        <v>0.27272727272727271</v>
      </c>
      <c r="L1260" s="13">
        <f t="shared" si="201"/>
        <v>0.72727272727272729</v>
      </c>
      <c r="M1260" s="15" t="s">
        <v>14</v>
      </c>
    </row>
    <row r="1261" spans="1:13" ht="15" customHeight="1" thickTop="1" thickBot="1">
      <c r="A1261" s="10" t="s">
        <v>23</v>
      </c>
      <c r="B1261" s="11"/>
      <c r="C1261" s="11"/>
      <c r="D1261" s="11"/>
      <c r="E1261" s="11">
        <v>3</v>
      </c>
      <c r="F1261" s="11">
        <v>8</v>
      </c>
      <c r="G1261" s="12">
        <f>SUM(B1261:F1261)</f>
        <v>11</v>
      </c>
      <c r="H1261" s="13">
        <f t="shared" si="201"/>
        <v>0</v>
      </c>
      <c r="I1261" s="13">
        <f t="shared" si="201"/>
        <v>0</v>
      </c>
      <c r="J1261" s="13">
        <f t="shared" si="201"/>
        <v>0</v>
      </c>
      <c r="K1261" s="13">
        <f t="shared" si="201"/>
        <v>0.27272727272727271</v>
      </c>
      <c r="L1261" s="13">
        <f t="shared" si="201"/>
        <v>0.72727272727272729</v>
      </c>
      <c r="M1261" s="15"/>
    </row>
    <row r="1262" spans="1:13" ht="15" customHeight="1" thickTop="1" thickBot="1">
      <c r="A1262" s="16" t="s">
        <v>24</v>
      </c>
      <c r="B1262" s="17">
        <f>IFERROR(AVERAGE(B1257:B1261),0)</f>
        <v>0</v>
      </c>
      <c r="C1262" s="17">
        <f>IFERROR(AVERAGE(C1257:C1261),0)</f>
        <v>0</v>
      </c>
      <c r="D1262" s="17">
        <f>IFERROR(AVERAGE(D1257:D1261),0)</f>
        <v>1</v>
      </c>
      <c r="E1262" s="17">
        <f>IFERROR(AVERAGE(E1257:E1261),0)</f>
        <v>2.5</v>
      </c>
      <c r="F1262" s="17">
        <f>IFERROR(AVERAGE(F1257:F1261),0)</f>
        <v>8.8000000000000007</v>
      </c>
      <c r="G1262" s="17">
        <f>SUM(AVERAGE(G1257:G1261))</f>
        <v>11</v>
      </c>
      <c r="H1262" s="19">
        <f>AVERAGE(H1257:H1261)*0.2</f>
        <v>0</v>
      </c>
      <c r="I1262" s="19">
        <f>AVERAGE(I1257:I1261)*0.4</f>
        <v>0</v>
      </c>
      <c r="J1262" s="19">
        <f>AVERAGE(J1257:J1261)*0.6</f>
        <v>1.0909090909090908E-2</v>
      </c>
      <c r="K1262" s="19">
        <f>AVERAGE(K1257:K1261)*0.8</f>
        <v>0.14545454545454548</v>
      </c>
      <c r="L1262" s="22">
        <f>AVERAGE(L1257:L1261)*1</f>
        <v>0.8</v>
      </c>
      <c r="M1262" s="19">
        <f>SUM(H1262:L1262)</f>
        <v>0.95636363636363642</v>
      </c>
    </row>
    <row r="1263" spans="1:13" ht="15" customHeight="1" thickTop="1" thickBot="1">
      <c r="A1263" s="20" t="s">
        <v>25</v>
      </c>
      <c r="B1263" s="6" t="s">
        <v>7</v>
      </c>
      <c r="C1263" s="6" t="s">
        <v>8</v>
      </c>
      <c r="D1263" s="6" t="s">
        <v>9</v>
      </c>
      <c r="E1263" s="6" t="s">
        <v>10</v>
      </c>
      <c r="F1263" s="6" t="s">
        <v>11</v>
      </c>
      <c r="G1263" s="7" t="s">
        <v>12</v>
      </c>
      <c r="H1263" s="8" t="s">
        <v>7</v>
      </c>
      <c r="I1263" s="8" t="s">
        <v>8</v>
      </c>
      <c r="J1263" s="8" t="s">
        <v>9</v>
      </c>
      <c r="K1263" s="8" t="s">
        <v>10</v>
      </c>
      <c r="L1263" s="21" t="s">
        <v>11</v>
      </c>
      <c r="M1263" s="7" t="s">
        <v>12</v>
      </c>
    </row>
    <row r="1264" spans="1:13" ht="15" customHeight="1" thickTop="1" thickBot="1">
      <c r="A1264" s="10" t="s">
        <v>26</v>
      </c>
      <c r="B1264" s="11"/>
      <c r="C1264" s="11">
        <v>1</v>
      </c>
      <c r="D1264" s="11">
        <v>1</v>
      </c>
      <c r="E1264" s="11">
        <v>3</v>
      </c>
      <c r="F1264" s="11">
        <v>6</v>
      </c>
      <c r="G1264" s="12">
        <f>SUM(B1264:F1264)</f>
        <v>11</v>
      </c>
      <c r="H1264" s="13">
        <f>IFERROR(B1264/$G$1264,0)</f>
        <v>0</v>
      </c>
      <c r="I1264" s="13">
        <f t="shared" ref="I1264:L1266" si="202">IFERROR(C1264/$G$1264,0)</f>
        <v>9.0909090909090912E-2</v>
      </c>
      <c r="J1264" s="13">
        <f t="shared" si="202"/>
        <v>9.0909090909090912E-2</v>
      </c>
      <c r="K1264" s="13">
        <f t="shared" si="202"/>
        <v>0.27272727272727271</v>
      </c>
      <c r="L1264" s="13">
        <f t="shared" si="202"/>
        <v>0.54545454545454541</v>
      </c>
      <c r="M1264" s="15" t="s">
        <v>14</v>
      </c>
    </row>
    <row r="1265" spans="1:13" ht="15" customHeight="1" thickTop="1" thickBot="1">
      <c r="A1265" s="10" t="s">
        <v>27</v>
      </c>
      <c r="B1265" s="11"/>
      <c r="C1265" s="11">
        <v>1</v>
      </c>
      <c r="D1265" s="11"/>
      <c r="E1265" s="11">
        <v>5</v>
      </c>
      <c r="F1265" s="11">
        <v>5</v>
      </c>
      <c r="G1265" s="12">
        <f>SUM(B1265:F1265)</f>
        <v>11</v>
      </c>
      <c r="H1265" s="13">
        <f>IFERROR(B1265/$G$1264,0)</f>
        <v>0</v>
      </c>
      <c r="I1265" s="13">
        <f t="shared" si="202"/>
        <v>9.0909090909090912E-2</v>
      </c>
      <c r="J1265" s="13">
        <f t="shared" si="202"/>
        <v>0</v>
      </c>
      <c r="K1265" s="13">
        <f t="shared" si="202"/>
        <v>0.45454545454545453</v>
      </c>
      <c r="L1265" s="13">
        <f t="shared" si="202"/>
        <v>0.45454545454545453</v>
      </c>
      <c r="M1265" s="15" t="s">
        <v>14</v>
      </c>
    </row>
    <row r="1266" spans="1:13" ht="15" customHeight="1" thickTop="1" thickBot="1">
      <c r="A1266" s="10" t="s">
        <v>28</v>
      </c>
      <c r="B1266" s="11"/>
      <c r="C1266" s="11">
        <v>1</v>
      </c>
      <c r="D1266" s="11"/>
      <c r="E1266" s="11">
        <v>2</v>
      </c>
      <c r="F1266" s="11">
        <v>8</v>
      </c>
      <c r="G1266" s="12">
        <f>SUM(B1266:F1266)</f>
        <v>11</v>
      </c>
      <c r="H1266" s="13">
        <f>IFERROR(B1266/$G$1264,0)</f>
        <v>0</v>
      </c>
      <c r="I1266" s="13">
        <f t="shared" si="202"/>
        <v>9.0909090909090912E-2</v>
      </c>
      <c r="J1266" s="13">
        <f t="shared" si="202"/>
        <v>0</v>
      </c>
      <c r="K1266" s="13">
        <f t="shared" si="202"/>
        <v>0.18181818181818182</v>
      </c>
      <c r="L1266" s="13">
        <f t="shared" si="202"/>
        <v>0.72727272727272729</v>
      </c>
      <c r="M1266" s="15" t="s">
        <v>14</v>
      </c>
    </row>
    <row r="1267" spans="1:13" ht="15" customHeight="1" thickTop="1" thickBot="1">
      <c r="A1267" s="16" t="s">
        <v>24</v>
      </c>
      <c r="B1267" s="17">
        <f>IFERROR(AVERAGE(B1264:B1266),0)</f>
        <v>0</v>
      </c>
      <c r="C1267" s="17">
        <f>IFERROR(AVERAGE(C1264:C1266),0)</f>
        <v>1</v>
      </c>
      <c r="D1267" s="23">
        <f>IFERROR(AVERAGE(D1264:D1266),0)</f>
        <v>1</v>
      </c>
      <c r="E1267" s="23">
        <f>IFERROR(AVERAGE(E1264:E1266),0)</f>
        <v>3.3333333333333335</v>
      </c>
      <c r="F1267" s="23">
        <f>IFERROR(AVERAGE(F1264:F1266),0)</f>
        <v>6.333333333333333</v>
      </c>
      <c r="G1267" s="23">
        <f>SUM(AVERAGE(G1264:G1266))</f>
        <v>11</v>
      </c>
      <c r="H1267" s="19">
        <f>AVERAGE(H1264:H1266)*0.2</f>
        <v>0</v>
      </c>
      <c r="I1267" s="19">
        <f>AVERAGE(I1264:I1266)*0.4</f>
        <v>3.6363636363636362E-2</v>
      </c>
      <c r="J1267" s="19">
        <f>AVERAGE(J1264:J1266)*0.6</f>
        <v>1.8181818181818181E-2</v>
      </c>
      <c r="K1267" s="19">
        <f>AVERAGE(K1264:K1266)*0.8</f>
        <v>0.24242424242424243</v>
      </c>
      <c r="L1267" s="22">
        <f>AVERAGE(L1264:L1266)*1</f>
        <v>0.5757575757575758</v>
      </c>
      <c r="M1267" s="24">
        <f>SUM(H1267:L1267)</f>
        <v>0.8727272727272728</v>
      </c>
    </row>
    <row r="1268" spans="1:13" ht="15" customHeight="1" thickTop="1" thickBot="1">
      <c r="A1268" s="5" t="s">
        <v>29</v>
      </c>
      <c r="B1268" s="6" t="s">
        <v>7</v>
      </c>
      <c r="C1268" s="6" t="s">
        <v>8</v>
      </c>
      <c r="D1268" s="6" t="s">
        <v>9</v>
      </c>
      <c r="E1268" s="6" t="s">
        <v>10</v>
      </c>
      <c r="F1268" s="6" t="s">
        <v>11</v>
      </c>
      <c r="G1268" s="7" t="s">
        <v>12</v>
      </c>
      <c r="H1268" s="8" t="s">
        <v>7</v>
      </c>
      <c r="I1268" s="8" t="s">
        <v>8</v>
      </c>
      <c r="J1268" s="8" t="s">
        <v>9</v>
      </c>
      <c r="K1268" s="8" t="s">
        <v>10</v>
      </c>
      <c r="L1268" s="21" t="s">
        <v>11</v>
      </c>
      <c r="M1268" s="7" t="s">
        <v>12</v>
      </c>
    </row>
    <row r="1269" spans="1:13" ht="15" customHeight="1" thickTop="1" thickBot="1">
      <c r="A1269" s="25" t="s">
        <v>30</v>
      </c>
      <c r="B1269" s="26"/>
      <c r="C1269" s="26"/>
      <c r="D1269" s="26"/>
      <c r="E1269" s="11">
        <v>2</v>
      </c>
      <c r="F1269" s="11">
        <v>9</v>
      </c>
      <c r="G1269" s="27">
        <f t="shared" ref="G1269:G1274" si="203">SUM(B1269:F1269)</f>
        <v>11</v>
      </c>
      <c r="H1269" s="28">
        <f>IFERROR(B1269/$G$1269,0)</f>
        <v>0</v>
      </c>
      <c r="I1269" s="28">
        <f t="shared" ref="I1269:L1272" si="204">IFERROR(C1269/$G$1269,0)</f>
        <v>0</v>
      </c>
      <c r="J1269" s="28">
        <f t="shared" si="204"/>
        <v>0</v>
      </c>
      <c r="K1269" s="28">
        <f t="shared" si="204"/>
        <v>0.18181818181818182</v>
      </c>
      <c r="L1269" s="28">
        <f t="shared" si="204"/>
        <v>0.81818181818181823</v>
      </c>
      <c r="M1269" s="15" t="s">
        <v>14</v>
      </c>
    </row>
    <row r="1270" spans="1:13" ht="15" customHeight="1" thickTop="1" thickBot="1">
      <c r="A1270" s="25" t="s">
        <v>31</v>
      </c>
      <c r="B1270" s="26"/>
      <c r="C1270" s="26"/>
      <c r="D1270" s="26"/>
      <c r="E1270" s="11">
        <v>4</v>
      </c>
      <c r="F1270" s="11">
        <v>7</v>
      </c>
      <c r="G1270" s="27">
        <f t="shared" si="203"/>
        <v>11</v>
      </c>
      <c r="H1270" s="28">
        <f>IFERROR(B1270/$G$1269,0)</f>
        <v>0</v>
      </c>
      <c r="I1270" s="28">
        <f t="shared" si="204"/>
        <v>0</v>
      </c>
      <c r="J1270" s="28">
        <f t="shared" si="204"/>
        <v>0</v>
      </c>
      <c r="K1270" s="28">
        <f t="shared" si="204"/>
        <v>0.36363636363636365</v>
      </c>
      <c r="L1270" s="28">
        <f t="shared" si="204"/>
        <v>0.63636363636363635</v>
      </c>
      <c r="M1270" s="15" t="s">
        <v>14</v>
      </c>
    </row>
    <row r="1271" spans="1:13" ht="15" customHeight="1" thickTop="1" thickBot="1">
      <c r="A1271" s="25" t="s">
        <v>32</v>
      </c>
      <c r="B1271" s="26"/>
      <c r="C1271" s="26"/>
      <c r="D1271" s="26"/>
      <c r="E1271" s="11">
        <v>2</v>
      </c>
      <c r="F1271" s="11">
        <v>9</v>
      </c>
      <c r="G1271" s="27">
        <f t="shared" si="203"/>
        <v>11</v>
      </c>
      <c r="H1271" s="28">
        <f>IFERROR(B1271/$G$1269,0)</f>
        <v>0</v>
      </c>
      <c r="I1271" s="28">
        <f t="shared" si="204"/>
        <v>0</v>
      </c>
      <c r="J1271" s="28">
        <f t="shared" si="204"/>
        <v>0</v>
      </c>
      <c r="K1271" s="28">
        <f t="shared" si="204"/>
        <v>0.18181818181818182</v>
      </c>
      <c r="L1271" s="28">
        <f t="shared" si="204"/>
        <v>0.81818181818181823</v>
      </c>
      <c r="M1271" s="15" t="s">
        <v>14</v>
      </c>
    </row>
    <row r="1272" spans="1:13" ht="15" customHeight="1" thickTop="1" thickBot="1">
      <c r="A1272" s="25" t="s">
        <v>33</v>
      </c>
      <c r="B1272" s="26"/>
      <c r="C1272" s="26"/>
      <c r="D1272" s="26"/>
      <c r="E1272" s="11">
        <v>4</v>
      </c>
      <c r="F1272" s="11">
        <v>7</v>
      </c>
      <c r="G1272" s="27">
        <f t="shared" si="203"/>
        <v>11</v>
      </c>
      <c r="H1272" s="28">
        <f>IFERROR(B1272/$G$1269,0)</f>
        <v>0</v>
      </c>
      <c r="I1272" s="28">
        <f t="shared" si="204"/>
        <v>0</v>
      </c>
      <c r="J1272" s="28">
        <f t="shared" si="204"/>
        <v>0</v>
      </c>
      <c r="K1272" s="28">
        <f t="shared" si="204"/>
        <v>0.36363636363636365</v>
      </c>
      <c r="L1272" s="28">
        <f t="shared" si="204"/>
        <v>0.63636363636363635</v>
      </c>
      <c r="M1272" s="15" t="s">
        <v>14</v>
      </c>
    </row>
    <row r="1273" spans="1:13" ht="15" customHeight="1" thickTop="1" thickBot="1">
      <c r="A1273" s="29" t="s">
        <v>24</v>
      </c>
      <c r="B1273" s="30">
        <f>IFERROR(AVERAGE(B1269:B1272),0)</f>
        <v>0</v>
      </c>
      <c r="C1273" s="30">
        <f>IFERROR(AVERAGE(C1269:C1272),0)</f>
        <v>0</v>
      </c>
      <c r="D1273" s="30">
        <f>IFERROR(AVERAGE(D1269:D1272),0)</f>
        <v>0</v>
      </c>
      <c r="E1273" s="30">
        <f>IFERROR(AVERAGE(E1269:E1272),0)</f>
        <v>3</v>
      </c>
      <c r="F1273" s="30">
        <f>IFERROR(AVERAGE(F1269:F1272),0)</f>
        <v>8</v>
      </c>
      <c r="G1273" s="30">
        <f>SUM(AVERAGE(G1269:G1272))</f>
        <v>11</v>
      </c>
      <c r="H1273" s="24">
        <f>AVERAGE(H1269:H1272)*0.2</f>
        <v>0</v>
      </c>
      <c r="I1273" s="24">
        <f>AVERAGE(I1269:I1272)*0.4</f>
        <v>0</v>
      </c>
      <c r="J1273" s="24">
        <f>AVERAGE(J1269:J1272)*0.6</f>
        <v>0</v>
      </c>
      <c r="K1273" s="24">
        <f>AVERAGE(K1269:K1272)*0.8</f>
        <v>0.21818181818181817</v>
      </c>
      <c r="L1273" s="31">
        <f>AVERAGE(L1269:L1272)*1</f>
        <v>0.72727272727272729</v>
      </c>
      <c r="M1273" s="24">
        <f>SUM(H1273:L1273)</f>
        <v>0.94545454545454544</v>
      </c>
    </row>
    <row r="1274" spans="1:13" ht="15" customHeight="1" thickTop="1" thickBot="1">
      <c r="A1274" s="32" t="s">
        <v>34</v>
      </c>
      <c r="B1274" s="33"/>
      <c r="C1274" s="33"/>
      <c r="D1274" s="33"/>
      <c r="E1274" s="33"/>
      <c r="F1274" s="33"/>
      <c r="G1274" s="34">
        <f t="shared" si="203"/>
        <v>0</v>
      </c>
      <c r="H1274" s="35">
        <f>IFERROR(B1274/$G$1274,0)</f>
        <v>0</v>
      </c>
      <c r="I1274" s="35">
        <f>IFERROR(C1274/$G$1274,0)</f>
        <v>0</v>
      </c>
      <c r="J1274" s="35">
        <f>IFERROR(D1274/$G$1274,0)</f>
        <v>0</v>
      </c>
      <c r="K1274" s="35">
        <f>IFERROR(E1274/$G$1274,0)</f>
        <v>0</v>
      </c>
      <c r="L1274" s="35">
        <f>IFERROR(F1274/$G$1274,0)</f>
        <v>0</v>
      </c>
      <c r="M1274" s="15" t="s">
        <v>14</v>
      </c>
    </row>
    <row r="1275" spans="1:13" ht="15" customHeight="1" thickTop="1" thickBot="1">
      <c r="A1275" s="182" t="s">
        <v>35</v>
      </c>
      <c r="B1275" s="183"/>
      <c r="C1275" s="183"/>
      <c r="D1275" s="183"/>
      <c r="E1275" s="183"/>
      <c r="F1275" s="184"/>
      <c r="G1275" s="36">
        <v>11</v>
      </c>
      <c r="H1275" s="24" t="s">
        <v>14</v>
      </c>
      <c r="I1275" s="24" t="s">
        <v>14</v>
      </c>
      <c r="J1275" s="24" t="s">
        <v>14</v>
      </c>
      <c r="K1275" s="24" t="s">
        <v>14</v>
      </c>
      <c r="L1275" s="24" t="s">
        <v>14</v>
      </c>
      <c r="M1275" s="24">
        <f>(M1255+M1262+M1267+M1273)/4</f>
        <v>0.92545454545454553</v>
      </c>
    </row>
    <row r="1276" spans="1:13" ht="15" customHeight="1" thickTop="1"/>
    <row r="1277" spans="1:13" ht="15" customHeight="1" thickBot="1"/>
    <row r="1278" spans="1:13" ht="15" customHeight="1" thickTop="1" thickBot="1">
      <c r="A1278" s="2" t="s">
        <v>0</v>
      </c>
      <c r="B1278" s="185" t="s">
        <v>67</v>
      </c>
      <c r="C1278" s="186"/>
      <c r="D1278" s="186"/>
      <c r="E1278" s="186"/>
      <c r="F1278" s="186"/>
      <c r="G1278" s="187"/>
      <c r="H1278" s="188"/>
      <c r="I1278" s="189"/>
      <c r="J1278" s="190"/>
      <c r="K1278" s="3" t="s">
        <v>2</v>
      </c>
      <c r="L1278" s="191">
        <v>45171</v>
      </c>
      <c r="M1278" s="192"/>
    </row>
    <row r="1279" spans="1:13" ht="15" customHeight="1">
      <c r="A1279" s="173" t="s">
        <v>3</v>
      </c>
      <c r="B1279" s="174"/>
      <c r="C1279" s="174"/>
      <c r="D1279" s="174"/>
      <c r="E1279" s="174"/>
      <c r="F1279" s="174"/>
      <c r="G1279" s="175"/>
      <c r="H1279" s="173"/>
      <c r="I1279" s="174"/>
      <c r="J1279" s="174"/>
      <c r="K1279" s="174"/>
      <c r="L1279" s="174"/>
      <c r="M1279" s="175"/>
    </row>
    <row r="1280" spans="1:13" ht="15" customHeight="1" thickBot="1">
      <c r="A1280" s="176"/>
      <c r="B1280" s="177"/>
      <c r="C1280" s="177"/>
      <c r="D1280" s="177"/>
      <c r="E1280" s="177"/>
      <c r="F1280" s="177"/>
      <c r="G1280" s="178"/>
      <c r="H1280" s="176"/>
      <c r="I1280" s="177"/>
      <c r="J1280" s="177"/>
      <c r="K1280" s="177"/>
      <c r="L1280" s="177"/>
      <c r="M1280" s="178"/>
    </row>
    <row r="1281" spans="1:13" ht="15" customHeight="1" thickBot="1">
      <c r="A1281" s="4" t="s">
        <v>4</v>
      </c>
      <c r="B1281" s="179" t="s">
        <v>5</v>
      </c>
      <c r="C1281" s="180"/>
      <c r="D1281" s="180"/>
      <c r="E1281" s="180"/>
      <c r="F1281" s="180"/>
      <c r="G1281" s="181"/>
      <c r="H1281" s="179" t="s">
        <v>5</v>
      </c>
      <c r="I1281" s="180"/>
      <c r="J1281" s="180"/>
      <c r="K1281" s="180"/>
      <c r="L1281" s="180"/>
      <c r="M1281" s="181"/>
    </row>
    <row r="1282" spans="1:13" ht="15" customHeight="1" thickTop="1" thickBot="1">
      <c r="A1282" s="5" t="s">
        <v>6</v>
      </c>
      <c r="B1282" s="6" t="s">
        <v>7</v>
      </c>
      <c r="C1282" s="6" t="s">
        <v>8</v>
      </c>
      <c r="D1282" s="6" t="s">
        <v>9</v>
      </c>
      <c r="E1282" s="6" t="s">
        <v>10</v>
      </c>
      <c r="F1282" s="6" t="s">
        <v>11</v>
      </c>
      <c r="G1282" s="7" t="s">
        <v>12</v>
      </c>
      <c r="H1282" s="8" t="s">
        <v>7</v>
      </c>
      <c r="I1282" s="8" t="s">
        <v>8</v>
      </c>
      <c r="J1282" s="8" t="s">
        <v>9</v>
      </c>
      <c r="K1282" s="8" t="s">
        <v>10</v>
      </c>
      <c r="L1282" s="8" t="s">
        <v>11</v>
      </c>
      <c r="M1282" s="9" t="s">
        <v>12</v>
      </c>
    </row>
    <row r="1283" spans="1:13" ht="15" customHeight="1" thickTop="1" thickBot="1">
      <c r="A1283" s="10" t="s">
        <v>13</v>
      </c>
      <c r="B1283" s="11"/>
      <c r="C1283" s="11"/>
      <c r="D1283" s="11"/>
      <c r="E1283" s="11"/>
      <c r="F1283" s="11">
        <v>23</v>
      </c>
      <c r="G1283" s="12">
        <f>SUM(B1283:F1283)</f>
        <v>23</v>
      </c>
      <c r="H1283" s="13">
        <f>IFERROR(B1283/$G$1283,0)</f>
        <v>0</v>
      </c>
      <c r="I1283" s="13">
        <f t="shared" ref="I1283:L1285" si="205">IFERROR(C1283/$G$1283,0)</f>
        <v>0</v>
      </c>
      <c r="J1283" s="13">
        <f t="shared" si="205"/>
        <v>0</v>
      </c>
      <c r="K1283" s="13">
        <f t="shared" si="205"/>
        <v>0</v>
      </c>
      <c r="L1283" s="13">
        <f>IFERROR(F1283/$G$1283,0)</f>
        <v>1</v>
      </c>
      <c r="M1283" s="14" t="s">
        <v>14</v>
      </c>
    </row>
    <row r="1284" spans="1:13" ht="15" customHeight="1" thickTop="1" thickBot="1">
      <c r="A1284" s="10" t="s">
        <v>15</v>
      </c>
      <c r="B1284" s="11"/>
      <c r="C1284" s="11"/>
      <c r="D1284" s="11"/>
      <c r="E1284" s="11"/>
      <c r="F1284" s="11">
        <v>23</v>
      </c>
      <c r="G1284" s="12">
        <f>SUM(B1284:F1284)</f>
        <v>23</v>
      </c>
      <c r="H1284" s="13">
        <f>IFERROR(B1284/$G$1283,0)</f>
        <v>0</v>
      </c>
      <c r="I1284" s="13">
        <f t="shared" si="205"/>
        <v>0</v>
      </c>
      <c r="J1284" s="13">
        <f t="shared" si="205"/>
        <v>0</v>
      </c>
      <c r="K1284" s="13">
        <f t="shared" si="205"/>
        <v>0</v>
      </c>
      <c r="L1284" s="13">
        <f t="shared" si="205"/>
        <v>1</v>
      </c>
      <c r="M1284" s="15" t="s">
        <v>14</v>
      </c>
    </row>
    <row r="1285" spans="1:13" ht="15" customHeight="1" thickTop="1" thickBot="1">
      <c r="A1285" s="10" t="s">
        <v>16</v>
      </c>
      <c r="B1285" s="11"/>
      <c r="C1285" s="11"/>
      <c r="D1285" s="11"/>
      <c r="E1285" s="11"/>
      <c r="F1285" s="11">
        <v>23</v>
      </c>
      <c r="G1285" s="12">
        <f>SUM(B1285:F1285)</f>
        <v>23</v>
      </c>
      <c r="H1285" s="13">
        <f>IFERROR(B1285/$G$1283,0)</f>
        <v>0</v>
      </c>
      <c r="I1285" s="13">
        <f t="shared" si="205"/>
        <v>0</v>
      </c>
      <c r="J1285" s="13">
        <f t="shared" si="205"/>
        <v>0</v>
      </c>
      <c r="K1285" s="13">
        <f t="shared" si="205"/>
        <v>0</v>
      </c>
      <c r="L1285" s="13">
        <f t="shared" si="205"/>
        <v>1</v>
      </c>
      <c r="M1285" s="15" t="s">
        <v>14</v>
      </c>
    </row>
    <row r="1286" spans="1:13" ht="15" customHeight="1" thickTop="1" thickBot="1">
      <c r="A1286" s="16" t="s">
        <v>17</v>
      </c>
      <c r="B1286" s="17">
        <f>IFERROR(AVERAGE(B1283:B1285),0)</f>
        <v>0</v>
      </c>
      <c r="C1286" s="17">
        <f>IFERROR(AVERAGE(C1283:C1285),0)</f>
        <v>0</v>
      </c>
      <c r="D1286" s="17">
        <f>IFERROR(AVERAGE(D1283:D1285),0)</f>
        <v>0</v>
      </c>
      <c r="E1286" s="17">
        <f>IFERROR(AVERAGE(E1283:E1285),0)</f>
        <v>0</v>
      </c>
      <c r="F1286" s="17">
        <f>IFERROR(AVERAGE(F1283:F1285),0)</f>
        <v>23</v>
      </c>
      <c r="G1286" s="17">
        <f>SUM(AVERAGE(G1283:G1285))</f>
        <v>23</v>
      </c>
      <c r="H1286" s="18">
        <f>AVERAGE(H1283:H1285)*0.2</f>
        <v>0</v>
      </c>
      <c r="I1286" s="18">
        <f>AVERAGE(I1283:I1285)*0.4</f>
        <v>0</v>
      </c>
      <c r="J1286" s="18">
        <f>AVERAGE(J1283:J1285)*0.6</f>
        <v>0</v>
      </c>
      <c r="K1286" s="18">
        <f>AVERAGE(K1283:K1285)*0.8</f>
        <v>0</v>
      </c>
      <c r="L1286" s="18">
        <f>AVERAGE(L1283:L1285)*1</f>
        <v>1</v>
      </c>
      <c r="M1286" s="19">
        <f>SUM(H1286:L1286)</f>
        <v>1</v>
      </c>
    </row>
    <row r="1287" spans="1:13" ht="15" customHeight="1" thickTop="1" thickBot="1">
      <c r="A1287" s="20" t="s">
        <v>18</v>
      </c>
      <c r="B1287" s="6" t="s">
        <v>7</v>
      </c>
      <c r="C1287" s="6" t="s">
        <v>8</v>
      </c>
      <c r="D1287" s="6" t="s">
        <v>9</v>
      </c>
      <c r="E1287" s="6" t="s">
        <v>10</v>
      </c>
      <c r="F1287" s="6" t="s">
        <v>11</v>
      </c>
      <c r="G1287" s="7" t="s">
        <v>12</v>
      </c>
      <c r="H1287" s="8" t="s">
        <v>7</v>
      </c>
      <c r="I1287" s="8" t="s">
        <v>8</v>
      </c>
      <c r="J1287" s="8" t="s">
        <v>9</v>
      </c>
      <c r="K1287" s="8" t="s">
        <v>10</v>
      </c>
      <c r="L1287" s="21" t="s">
        <v>11</v>
      </c>
      <c r="M1287" s="7" t="s">
        <v>12</v>
      </c>
    </row>
    <row r="1288" spans="1:13" ht="15" customHeight="1" thickTop="1" thickBot="1">
      <c r="A1288" s="10" t="s">
        <v>19</v>
      </c>
      <c r="B1288" s="11"/>
      <c r="C1288" s="11"/>
      <c r="D1288" s="11"/>
      <c r="E1288" s="11"/>
      <c r="F1288" s="11">
        <v>23</v>
      </c>
      <c r="G1288" s="12">
        <f>SUM(B1288:F1288)</f>
        <v>23</v>
      </c>
      <c r="H1288" s="13">
        <f t="shared" ref="H1288:L1292" si="206">IFERROR(B1288/$G$1288,0)</f>
        <v>0</v>
      </c>
      <c r="I1288" s="13">
        <f t="shared" si="206"/>
        <v>0</v>
      </c>
      <c r="J1288" s="13">
        <f t="shared" si="206"/>
        <v>0</v>
      </c>
      <c r="K1288" s="13">
        <f t="shared" si="206"/>
        <v>0</v>
      </c>
      <c r="L1288" s="13">
        <f t="shared" si="206"/>
        <v>1</v>
      </c>
      <c r="M1288" s="15" t="s">
        <v>14</v>
      </c>
    </row>
    <row r="1289" spans="1:13" ht="15" customHeight="1" thickTop="1" thickBot="1">
      <c r="A1289" s="10" t="s">
        <v>20</v>
      </c>
      <c r="B1289" s="11"/>
      <c r="C1289" s="11"/>
      <c r="D1289" s="11"/>
      <c r="E1289" s="11"/>
      <c r="F1289" s="11">
        <v>23</v>
      </c>
      <c r="G1289" s="12">
        <f>SUM(B1289:F1289)</f>
        <v>23</v>
      </c>
      <c r="H1289" s="13">
        <f t="shared" si="206"/>
        <v>0</v>
      </c>
      <c r="I1289" s="13">
        <f t="shared" si="206"/>
        <v>0</v>
      </c>
      <c r="J1289" s="13">
        <f t="shared" si="206"/>
        <v>0</v>
      </c>
      <c r="K1289" s="13">
        <f t="shared" si="206"/>
        <v>0</v>
      </c>
      <c r="L1289" s="13">
        <f t="shared" si="206"/>
        <v>1</v>
      </c>
      <c r="M1289" s="15" t="s">
        <v>14</v>
      </c>
    </row>
    <row r="1290" spans="1:13" ht="15" customHeight="1" thickTop="1" thickBot="1">
      <c r="A1290" s="10" t="s">
        <v>21</v>
      </c>
      <c r="B1290" s="11"/>
      <c r="C1290" s="11"/>
      <c r="D1290" s="11"/>
      <c r="E1290" s="11"/>
      <c r="F1290" s="11">
        <v>23</v>
      </c>
      <c r="G1290" s="12">
        <f>SUM(B1290:F1290)</f>
        <v>23</v>
      </c>
      <c r="H1290" s="13">
        <f t="shared" si="206"/>
        <v>0</v>
      </c>
      <c r="I1290" s="13">
        <f t="shared" si="206"/>
        <v>0</v>
      </c>
      <c r="J1290" s="13">
        <f t="shared" si="206"/>
        <v>0</v>
      </c>
      <c r="K1290" s="13">
        <f t="shared" si="206"/>
        <v>0</v>
      </c>
      <c r="L1290" s="13">
        <f t="shared" si="206"/>
        <v>1</v>
      </c>
      <c r="M1290" s="15" t="s">
        <v>14</v>
      </c>
    </row>
    <row r="1291" spans="1:13" ht="15" customHeight="1" thickTop="1" thickBot="1">
      <c r="A1291" s="10" t="s">
        <v>22</v>
      </c>
      <c r="B1291" s="11"/>
      <c r="C1291" s="11"/>
      <c r="D1291" s="11"/>
      <c r="E1291" s="11"/>
      <c r="F1291" s="11">
        <v>23</v>
      </c>
      <c r="G1291" s="12">
        <f>SUM(B1291:F1291)</f>
        <v>23</v>
      </c>
      <c r="H1291" s="13">
        <f t="shared" si="206"/>
        <v>0</v>
      </c>
      <c r="I1291" s="13">
        <f t="shared" si="206"/>
        <v>0</v>
      </c>
      <c r="J1291" s="13">
        <f t="shared" si="206"/>
        <v>0</v>
      </c>
      <c r="K1291" s="13">
        <f t="shared" si="206"/>
        <v>0</v>
      </c>
      <c r="L1291" s="13">
        <f t="shared" si="206"/>
        <v>1</v>
      </c>
      <c r="M1291" s="15" t="s">
        <v>14</v>
      </c>
    </row>
    <row r="1292" spans="1:13" ht="15" customHeight="1" thickTop="1" thickBot="1">
      <c r="A1292" s="10" t="s">
        <v>23</v>
      </c>
      <c r="B1292" s="11"/>
      <c r="C1292" s="11"/>
      <c r="D1292" s="11"/>
      <c r="E1292" s="11"/>
      <c r="F1292" s="11">
        <v>23</v>
      </c>
      <c r="G1292" s="12">
        <f>SUM(B1292:F1292)</f>
        <v>23</v>
      </c>
      <c r="H1292" s="13">
        <f t="shared" si="206"/>
        <v>0</v>
      </c>
      <c r="I1292" s="13">
        <f t="shared" si="206"/>
        <v>0</v>
      </c>
      <c r="J1292" s="13">
        <f t="shared" si="206"/>
        <v>0</v>
      </c>
      <c r="K1292" s="13">
        <f t="shared" si="206"/>
        <v>0</v>
      </c>
      <c r="L1292" s="13">
        <f t="shared" si="206"/>
        <v>1</v>
      </c>
      <c r="M1292" s="15"/>
    </row>
    <row r="1293" spans="1:13" ht="15" customHeight="1" thickTop="1" thickBot="1">
      <c r="A1293" s="16" t="s">
        <v>24</v>
      </c>
      <c r="B1293" s="17">
        <f>IFERROR(AVERAGE(B1288:B1292),0)</f>
        <v>0</v>
      </c>
      <c r="C1293" s="17">
        <f>IFERROR(AVERAGE(C1288:C1292),0)</f>
        <v>0</v>
      </c>
      <c r="D1293" s="17">
        <f>IFERROR(AVERAGE(D1288:D1292),0)</f>
        <v>0</v>
      </c>
      <c r="E1293" s="17">
        <f>IFERROR(AVERAGE(E1288:E1292),0)</f>
        <v>0</v>
      </c>
      <c r="F1293" s="17">
        <f>IFERROR(AVERAGE(F1288:F1292),0)</f>
        <v>23</v>
      </c>
      <c r="G1293" s="17">
        <f>SUM(AVERAGE(G1288:G1292))</f>
        <v>23</v>
      </c>
      <c r="H1293" s="19">
        <f>AVERAGE(H1288:H1292)*0.2</f>
        <v>0</v>
      </c>
      <c r="I1293" s="19">
        <f>AVERAGE(I1288:I1292)*0.4</f>
        <v>0</v>
      </c>
      <c r="J1293" s="19">
        <f>AVERAGE(J1288:J1292)*0.6</f>
        <v>0</v>
      </c>
      <c r="K1293" s="19">
        <f>AVERAGE(K1288:K1292)*0.8</f>
        <v>0</v>
      </c>
      <c r="L1293" s="22">
        <f>AVERAGE(L1288:L1292)*1</f>
        <v>1</v>
      </c>
      <c r="M1293" s="19">
        <f>SUM(H1293:L1293)</f>
        <v>1</v>
      </c>
    </row>
    <row r="1294" spans="1:13" ht="15" customHeight="1" thickTop="1" thickBot="1">
      <c r="A1294" s="20" t="s">
        <v>25</v>
      </c>
      <c r="B1294" s="6" t="s">
        <v>7</v>
      </c>
      <c r="C1294" s="6" t="s">
        <v>8</v>
      </c>
      <c r="D1294" s="6" t="s">
        <v>9</v>
      </c>
      <c r="E1294" s="6" t="s">
        <v>10</v>
      </c>
      <c r="F1294" s="6" t="s">
        <v>11</v>
      </c>
      <c r="G1294" s="7" t="s">
        <v>12</v>
      </c>
      <c r="H1294" s="8" t="s">
        <v>7</v>
      </c>
      <c r="I1294" s="8" t="s">
        <v>8</v>
      </c>
      <c r="J1294" s="8" t="s">
        <v>9</v>
      </c>
      <c r="K1294" s="8" t="s">
        <v>10</v>
      </c>
      <c r="L1294" s="21" t="s">
        <v>11</v>
      </c>
      <c r="M1294" s="7" t="s">
        <v>12</v>
      </c>
    </row>
    <row r="1295" spans="1:13" ht="15" customHeight="1" thickTop="1" thickBot="1">
      <c r="A1295" s="10" t="s">
        <v>26</v>
      </c>
      <c r="B1295" s="11"/>
      <c r="C1295" s="11"/>
      <c r="D1295" s="11"/>
      <c r="E1295" s="11"/>
      <c r="F1295" s="11">
        <v>23</v>
      </c>
      <c r="G1295" s="12">
        <f>SUM(B1295:F1295)</f>
        <v>23</v>
      </c>
      <c r="H1295" s="13">
        <f>IFERROR(B1295/$G$1295,0)</f>
        <v>0</v>
      </c>
      <c r="I1295" s="13">
        <f t="shared" ref="I1295:L1297" si="207">IFERROR(C1295/$G$1295,0)</f>
        <v>0</v>
      </c>
      <c r="J1295" s="13">
        <f t="shared" si="207"/>
        <v>0</v>
      </c>
      <c r="K1295" s="13">
        <f t="shared" si="207"/>
        <v>0</v>
      </c>
      <c r="L1295" s="13">
        <f t="shared" si="207"/>
        <v>1</v>
      </c>
      <c r="M1295" s="15" t="s">
        <v>14</v>
      </c>
    </row>
    <row r="1296" spans="1:13" ht="15" customHeight="1" thickTop="1" thickBot="1">
      <c r="A1296" s="10" t="s">
        <v>27</v>
      </c>
      <c r="B1296" s="11"/>
      <c r="C1296" s="11"/>
      <c r="D1296" s="11"/>
      <c r="E1296" s="11"/>
      <c r="F1296" s="11">
        <v>23</v>
      </c>
      <c r="G1296" s="12">
        <f>SUM(B1296:F1296)</f>
        <v>23</v>
      </c>
      <c r="H1296" s="13">
        <f>IFERROR(B1296/$G$1295,0)</f>
        <v>0</v>
      </c>
      <c r="I1296" s="13">
        <f t="shared" si="207"/>
        <v>0</v>
      </c>
      <c r="J1296" s="13">
        <f t="shared" si="207"/>
        <v>0</v>
      </c>
      <c r="K1296" s="13">
        <f t="shared" si="207"/>
        <v>0</v>
      </c>
      <c r="L1296" s="13">
        <f t="shared" si="207"/>
        <v>1</v>
      </c>
      <c r="M1296" s="15" t="s">
        <v>14</v>
      </c>
    </row>
    <row r="1297" spans="1:13" ht="15" customHeight="1" thickTop="1" thickBot="1">
      <c r="A1297" s="10" t="s">
        <v>28</v>
      </c>
      <c r="B1297" s="11"/>
      <c r="C1297" s="11"/>
      <c r="D1297" s="11"/>
      <c r="E1297" s="11"/>
      <c r="F1297" s="11">
        <v>23</v>
      </c>
      <c r="G1297" s="12">
        <f>SUM(B1297:F1297)</f>
        <v>23</v>
      </c>
      <c r="H1297" s="13">
        <f>IFERROR(B1297/$G$1295,0)</f>
        <v>0</v>
      </c>
      <c r="I1297" s="13">
        <f t="shared" si="207"/>
        <v>0</v>
      </c>
      <c r="J1297" s="13">
        <f t="shared" si="207"/>
        <v>0</v>
      </c>
      <c r="K1297" s="13">
        <f t="shared" si="207"/>
        <v>0</v>
      </c>
      <c r="L1297" s="13">
        <f t="shared" si="207"/>
        <v>1</v>
      </c>
      <c r="M1297" s="15" t="s">
        <v>14</v>
      </c>
    </row>
    <row r="1298" spans="1:13" ht="15" customHeight="1" thickTop="1" thickBot="1">
      <c r="A1298" s="16" t="s">
        <v>24</v>
      </c>
      <c r="B1298" s="17">
        <f>IFERROR(AVERAGE(B1295:B1297),0)</f>
        <v>0</v>
      </c>
      <c r="C1298" s="17">
        <f>IFERROR(AVERAGE(C1295:C1297),0)</f>
        <v>0</v>
      </c>
      <c r="D1298" s="23">
        <f>IFERROR(AVERAGE(D1295:D1297),0)</f>
        <v>0</v>
      </c>
      <c r="E1298" s="23">
        <f>IFERROR(AVERAGE(E1295:E1297),0)</f>
        <v>0</v>
      </c>
      <c r="F1298" s="23">
        <f>IFERROR(AVERAGE(F1295:F1297),0)</f>
        <v>23</v>
      </c>
      <c r="G1298" s="23">
        <f>SUM(AVERAGE(G1295:G1297))</f>
        <v>23</v>
      </c>
      <c r="H1298" s="19">
        <f>AVERAGE(H1295:H1297)*0.2</f>
        <v>0</v>
      </c>
      <c r="I1298" s="19">
        <f>AVERAGE(I1295:I1297)*0.4</f>
        <v>0</v>
      </c>
      <c r="J1298" s="19">
        <f>AVERAGE(J1295:J1297)*0.6</f>
        <v>0</v>
      </c>
      <c r="K1298" s="19">
        <f>AVERAGE(K1295:K1297)*0.8</f>
        <v>0</v>
      </c>
      <c r="L1298" s="22">
        <f>AVERAGE(L1295:L1297)*1</f>
        <v>1</v>
      </c>
      <c r="M1298" s="24">
        <f>SUM(H1298:L1298)</f>
        <v>1</v>
      </c>
    </row>
    <row r="1299" spans="1:13" ht="15" customHeight="1" thickTop="1" thickBot="1">
      <c r="A1299" s="5" t="s">
        <v>29</v>
      </c>
      <c r="B1299" s="6" t="s">
        <v>7</v>
      </c>
      <c r="C1299" s="6" t="s">
        <v>8</v>
      </c>
      <c r="D1299" s="6" t="s">
        <v>9</v>
      </c>
      <c r="E1299" s="6" t="s">
        <v>10</v>
      </c>
      <c r="F1299" s="6" t="s">
        <v>11</v>
      </c>
      <c r="G1299" s="7" t="s">
        <v>12</v>
      </c>
      <c r="H1299" s="8" t="s">
        <v>7</v>
      </c>
      <c r="I1299" s="8" t="s">
        <v>8</v>
      </c>
      <c r="J1299" s="8" t="s">
        <v>9</v>
      </c>
      <c r="K1299" s="8" t="s">
        <v>10</v>
      </c>
      <c r="L1299" s="21" t="s">
        <v>11</v>
      </c>
      <c r="M1299" s="7" t="s">
        <v>12</v>
      </c>
    </row>
    <row r="1300" spans="1:13" ht="15" customHeight="1" thickTop="1" thickBot="1">
      <c r="A1300" s="25" t="s">
        <v>30</v>
      </c>
      <c r="B1300" s="26"/>
      <c r="C1300" s="26"/>
      <c r="D1300" s="26"/>
      <c r="E1300" s="11"/>
      <c r="F1300" s="11">
        <v>23</v>
      </c>
      <c r="G1300" s="27">
        <f t="shared" ref="G1300:G1305" si="208">SUM(B1300:F1300)</f>
        <v>23</v>
      </c>
      <c r="H1300" s="28">
        <f>IFERROR(B1300/$G$1300,0)</f>
        <v>0</v>
      </c>
      <c r="I1300" s="28">
        <f t="shared" ref="I1300:L1303" si="209">IFERROR(C1300/$G$1300,0)</f>
        <v>0</v>
      </c>
      <c r="J1300" s="28">
        <f t="shared" si="209"/>
        <v>0</v>
      </c>
      <c r="K1300" s="28">
        <f t="shared" si="209"/>
        <v>0</v>
      </c>
      <c r="L1300" s="28">
        <f t="shared" si="209"/>
        <v>1</v>
      </c>
      <c r="M1300" s="15" t="s">
        <v>14</v>
      </c>
    </row>
    <row r="1301" spans="1:13" ht="15" customHeight="1" thickTop="1" thickBot="1">
      <c r="A1301" s="25" t="s">
        <v>31</v>
      </c>
      <c r="B1301" s="26"/>
      <c r="C1301" s="26"/>
      <c r="D1301" s="26"/>
      <c r="E1301" s="11"/>
      <c r="F1301" s="11">
        <v>23</v>
      </c>
      <c r="G1301" s="27">
        <f t="shared" si="208"/>
        <v>23</v>
      </c>
      <c r="H1301" s="28">
        <f>IFERROR(B1301/$G$1300,0)</f>
        <v>0</v>
      </c>
      <c r="I1301" s="28">
        <f t="shared" si="209"/>
        <v>0</v>
      </c>
      <c r="J1301" s="28">
        <f t="shared" si="209"/>
        <v>0</v>
      </c>
      <c r="K1301" s="28">
        <f t="shared" si="209"/>
        <v>0</v>
      </c>
      <c r="L1301" s="28">
        <f t="shared" si="209"/>
        <v>1</v>
      </c>
      <c r="M1301" s="15" t="s">
        <v>14</v>
      </c>
    </row>
    <row r="1302" spans="1:13" ht="15" customHeight="1" thickTop="1" thickBot="1">
      <c r="A1302" s="25" t="s">
        <v>32</v>
      </c>
      <c r="B1302" s="26"/>
      <c r="C1302" s="26"/>
      <c r="D1302" s="26"/>
      <c r="E1302" s="11"/>
      <c r="F1302" s="11">
        <v>23</v>
      </c>
      <c r="G1302" s="27">
        <f t="shared" si="208"/>
        <v>23</v>
      </c>
      <c r="H1302" s="28">
        <f>IFERROR(B1302/$G$1300,0)</f>
        <v>0</v>
      </c>
      <c r="I1302" s="28">
        <f t="shared" si="209"/>
        <v>0</v>
      </c>
      <c r="J1302" s="28">
        <f t="shared" si="209"/>
        <v>0</v>
      </c>
      <c r="K1302" s="28">
        <f t="shared" si="209"/>
        <v>0</v>
      </c>
      <c r="L1302" s="28">
        <f t="shared" si="209"/>
        <v>1</v>
      </c>
      <c r="M1302" s="15" t="s">
        <v>14</v>
      </c>
    </row>
    <row r="1303" spans="1:13" ht="15" customHeight="1" thickTop="1" thickBot="1">
      <c r="A1303" s="25" t="s">
        <v>33</v>
      </c>
      <c r="B1303" s="26"/>
      <c r="C1303" s="26"/>
      <c r="D1303" s="26"/>
      <c r="E1303" s="11"/>
      <c r="F1303" s="11">
        <v>23</v>
      </c>
      <c r="G1303" s="27">
        <f t="shared" si="208"/>
        <v>23</v>
      </c>
      <c r="H1303" s="28">
        <f>IFERROR(B1303/$G$1300,0)</f>
        <v>0</v>
      </c>
      <c r="I1303" s="28">
        <f t="shared" si="209"/>
        <v>0</v>
      </c>
      <c r="J1303" s="28">
        <f t="shared" si="209"/>
        <v>0</v>
      </c>
      <c r="K1303" s="28">
        <f t="shared" si="209"/>
        <v>0</v>
      </c>
      <c r="L1303" s="28">
        <f t="shared" si="209"/>
        <v>1</v>
      </c>
      <c r="M1303" s="15" t="s">
        <v>14</v>
      </c>
    </row>
    <row r="1304" spans="1:13" ht="15" customHeight="1" thickTop="1" thickBot="1">
      <c r="A1304" s="29" t="s">
        <v>24</v>
      </c>
      <c r="B1304" s="30">
        <f>IFERROR(AVERAGE(B1300:B1303),0)</f>
        <v>0</v>
      </c>
      <c r="C1304" s="30">
        <f>IFERROR(AVERAGE(C1300:C1303),0)</f>
        <v>0</v>
      </c>
      <c r="D1304" s="30">
        <f>IFERROR(AVERAGE(D1300:D1303),0)</f>
        <v>0</v>
      </c>
      <c r="E1304" s="30">
        <f>IFERROR(AVERAGE(E1300:E1303),0)</f>
        <v>0</v>
      </c>
      <c r="F1304" s="30">
        <f>IFERROR(AVERAGE(F1300:F1303),0)</f>
        <v>23</v>
      </c>
      <c r="G1304" s="30">
        <f>SUM(AVERAGE(G1300:G1303))</f>
        <v>23</v>
      </c>
      <c r="H1304" s="24">
        <f>AVERAGE(H1300:H1303)*0.2</f>
        <v>0</v>
      </c>
      <c r="I1304" s="24">
        <f>AVERAGE(I1300:I1303)*0.4</f>
        <v>0</v>
      </c>
      <c r="J1304" s="24">
        <f>AVERAGE(J1300:J1303)*0.6</f>
        <v>0</v>
      </c>
      <c r="K1304" s="24">
        <f>AVERAGE(K1300:K1303)*0.8</f>
        <v>0</v>
      </c>
      <c r="L1304" s="31">
        <f>AVERAGE(L1300:L1303)*1</f>
        <v>1</v>
      </c>
      <c r="M1304" s="24">
        <f>SUM(H1304:L1304)</f>
        <v>1</v>
      </c>
    </row>
    <row r="1305" spans="1:13" ht="15" customHeight="1" thickTop="1" thickBot="1">
      <c r="A1305" s="32" t="s">
        <v>34</v>
      </c>
      <c r="B1305" s="33"/>
      <c r="C1305" s="33"/>
      <c r="D1305" s="33"/>
      <c r="E1305" s="33"/>
      <c r="F1305" s="33"/>
      <c r="G1305" s="34">
        <f t="shared" si="208"/>
        <v>0</v>
      </c>
      <c r="H1305" s="35">
        <f>IFERROR(B1305/$G$1305,0)</f>
        <v>0</v>
      </c>
      <c r="I1305" s="35">
        <f>IFERROR(C1305/$G$1305,0)</f>
        <v>0</v>
      </c>
      <c r="J1305" s="35">
        <f>IFERROR(D1305/$G$1305,0)</f>
        <v>0</v>
      </c>
      <c r="K1305" s="35">
        <f>IFERROR(E1305/$G$1305,0)</f>
        <v>0</v>
      </c>
      <c r="L1305" s="35">
        <f>IFERROR(F1305/$G$1305,0)</f>
        <v>0</v>
      </c>
      <c r="M1305" s="15" t="s">
        <v>14</v>
      </c>
    </row>
    <row r="1306" spans="1:13" ht="15" customHeight="1" thickTop="1" thickBot="1">
      <c r="A1306" s="182" t="s">
        <v>35</v>
      </c>
      <c r="B1306" s="183"/>
      <c r="C1306" s="183"/>
      <c r="D1306" s="183"/>
      <c r="E1306" s="183"/>
      <c r="F1306" s="184"/>
      <c r="G1306" s="36">
        <v>23</v>
      </c>
      <c r="H1306" s="24" t="s">
        <v>14</v>
      </c>
      <c r="I1306" s="24" t="s">
        <v>14</v>
      </c>
      <c r="J1306" s="24" t="s">
        <v>14</v>
      </c>
      <c r="K1306" s="24" t="s">
        <v>14</v>
      </c>
      <c r="L1306" s="24" t="s">
        <v>14</v>
      </c>
      <c r="M1306" s="24">
        <f>(M1286+M1293+M1298+M1304)/4</f>
        <v>1</v>
      </c>
    </row>
    <row r="1307" spans="1:13" ht="15" customHeight="1" thickTop="1"/>
    <row r="1308" spans="1:13" ht="15" customHeight="1" thickBot="1"/>
    <row r="1309" spans="1:13" ht="15" customHeight="1" thickTop="1" thickBot="1">
      <c r="A1309" s="2" t="s">
        <v>0</v>
      </c>
      <c r="B1309" s="185" t="s">
        <v>59</v>
      </c>
      <c r="C1309" s="186"/>
      <c r="D1309" s="186"/>
      <c r="E1309" s="186"/>
      <c r="F1309" s="186"/>
      <c r="G1309" s="187"/>
      <c r="H1309" s="188"/>
      <c r="I1309" s="189"/>
      <c r="J1309" s="190"/>
      <c r="K1309" s="3" t="s">
        <v>2</v>
      </c>
      <c r="L1309" s="191">
        <v>45177</v>
      </c>
      <c r="M1309" s="192"/>
    </row>
    <row r="1310" spans="1:13" ht="15" customHeight="1">
      <c r="A1310" s="173" t="s">
        <v>3</v>
      </c>
      <c r="B1310" s="174"/>
      <c r="C1310" s="174"/>
      <c r="D1310" s="174"/>
      <c r="E1310" s="174"/>
      <c r="F1310" s="174"/>
      <c r="G1310" s="175"/>
      <c r="H1310" s="173"/>
      <c r="I1310" s="174"/>
      <c r="J1310" s="174"/>
      <c r="K1310" s="174"/>
      <c r="L1310" s="174"/>
      <c r="M1310" s="175"/>
    </row>
    <row r="1311" spans="1:13" ht="15" customHeight="1" thickBot="1">
      <c r="A1311" s="176"/>
      <c r="B1311" s="177"/>
      <c r="C1311" s="177"/>
      <c r="D1311" s="177"/>
      <c r="E1311" s="177"/>
      <c r="F1311" s="177"/>
      <c r="G1311" s="178"/>
      <c r="H1311" s="176"/>
      <c r="I1311" s="177"/>
      <c r="J1311" s="177"/>
      <c r="K1311" s="177"/>
      <c r="L1311" s="177"/>
      <c r="M1311" s="178"/>
    </row>
    <row r="1312" spans="1:13" ht="15" customHeight="1" thickBot="1">
      <c r="A1312" s="4" t="s">
        <v>4</v>
      </c>
      <c r="B1312" s="179" t="s">
        <v>5</v>
      </c>
      <c r="C1312" s="180"/>
      <c r="D1312" s="180"/>
      <c r="E1312" s="180"/>
      <c r="F1312" s="180"/>
      <c r="G1312" s="181"/>
      <c r="H1312" s="179" t="s">
        <v>5</v>
      </c>
      <c r="I1312" s="180"/>
      <c r="J1312" s="180"/>
      <c r="K1312" s="180"/>
      <c r="L1312" s="180"/>
      <c r="M1312" s="181"/>
    </row>
    <row r="1313" spans="1:13" ht="15" customHeight="1" thickTop="1" thickBot="1">
      <c r="A1313" s="5" t="s">
        <v>6</v>
      </c>
      <c r="B1313" s="6" t="s">
        <v>7</v>
      </c>
      <c r="C1313" s="6" t="s">
        <v>8</v>
      </c>
      <c r="D1313" s="6" t="s">
        <v>9</v>
      </c>
      <c r="E1313" s="6" t="s">
        <v>10</v>
      </c>
      <c r="F1313" s="6" t="s">
        <v>11</v>
      </c>
      <c r="G1313" s="7" t="s">
        <v>12</v>
      </c>
      <c r="H1313" s="8" t="s">
        <v>7</v>
      </c>
      <c r="I1313" s="8" t="s">
        <v>8</v>
      </c>
      <c r="J1313" s="8" t="s">
        <v>9</v>
      </c>
      <c r="K1313" s="8" t="s">
        <v>10</v>
      </c>
      <c r="L1313" s="8" t="s">
        <v>11</v>
      </c>
      <c r="M1313" s="9" t="s">
        <v>12</v>
      </c>
    </row>
    <row r="1314" spans="1:13" ht="15" customHeight="1" thickTop="1" thickBot="1">
      <c r="A1314" s="10" t="s">
        <v>13</v>
      </c>
      <c r="B1314" s="11"/>
      <c r="C1314" s="11"/>
      <c r="D1314" s="11"/>
      <c r="E1314" s="11"/>
      <c r="F1314" s="11">
        <v>23</v>
      </c>
      <c r="G1314" s="12">
        <f>SUM(B1314:F1314)</f>
        <v>23</v>
      </c>
      <c r="H1314" s="13">
        <f>IFERROR(B1314/$G$1314,0)</f>
        <v>0</v>
      </c>
      <c r="I1314" s="13">
        <f t="shared" ref="I1314:L1316" si="210">IFERROR(C1314/$G$1314,0)</f>
        <v>0</v>
      </c>
      <c r="J1314" s="13">
        <f t="shared" si="210"/>
        <v>0</v>
      </c>
      <c r="K1314" s="13">
        <f t="shared" si="210"/>
        <v>0</v>
      </c>
      <c r="L1314" s="13">
        <f>IFERROR(F1314/$G$1314,0)</f>
        <v>1</v>
      </c>
      <c r="M1314" s="14" t="s">
        <v>14</v>
      </c>
    </row>
    <row r="1315" spans="1:13" ht="15" customHeight="1" thickTop="1" thickBot="1">
      <c r="A1315" s="10" t="s">
        <v>15</v>
      </c>
      <c r="B1315" s="11"/>
      <c r="C1315" s="11"/>
      <c r="D1315" s="11"/>
      <c r="E1315" s="11"/>
      <c r="F1315" s="11">
        <v>23</v>
      </c>
      <c r="G1315" s="12">
        <f>SUM(B1315:F1315)</f>
        <v>23</v>
      </c>
      <c r="H1315" s="13">
        <f>IFERROR(B1315/$G$1314,0)</f>
        <v>0</v>
      </c>
      <c r="I1315" s="13">
        <f t="shared" si="210"/>
        <v>0</v>
      </c>
      <c r="J1315" s="13">
        <f t="shared" si="210"/>
        <v>0</v>
      </c>
      <c r="K1315" s="13">
        <f t="shared" si="210"/>
        <v>0</v>
      </c>
      <c r="L1315" s="13">
        <f t="shared" si="210"/>
        <v>1</v>
      </c>
      <c r="M1315" s="15" t="s">
        <v>14</v>
      </c>
    </row>
    <row r="1316" spans="1:13" ht="15" customHeight="1" thickTop="1" thickBot="1">
      <c r="A1316" s="10" t="s">
        <v>16</v>
      </c>
      <c r="B1316" s="11"/>
      <c r="C1316" s="11"/>
      <c r="D1316" s="11"/>
      <c r="E1316" s="11"/>
      <c r="F1316" s="11">
        <v>23</v>
      </c>
      <c r="G1316" s="12">
        <f>SUM(B1316:F1316)</f>
        <v>23</v>
      </c>
      <c r="H1316" s="13">
        <f>IFERROR(B1316/$G$1314,0)</f>
        <v>0</v>
      </c>
      <c r="I1316" s="13">
        <f t="shared" si="210"/>
        <v>0</v>
      </c>
      <c r="J1316" s="13">
        <f t="shared" si="210"/>
        <v>0</v>
      </c>
      <c r="K1316" s="13">
        <f t="shared" si="210"/>
        <v>0</v>
      </c>
      <c r="L1316" s="13">
        <f t="shared" si="210"/>
        <v>1</v>
      </c>
      <c r="M1316" s="15" t="s">
        <v>14</v>
      </c>
    </row>
    <row r="1317" spans="1:13" ht="15" customHeight="1" thickTop="1" thickBot="1">
      <c r="A1317" s="16" t="s">
        <v>17</v>
      </c>
      <c r="B1317" s="17">
        <f>IFERROR(AVERAGE(B1314:B1316),0)</f>
        <v>0</v>
      </c>
      <c r="C1317" s="17">
        <f>IFERROR(AVERAGE(C1314:C1316),0)</f>
        <v>0</v>
      </c>
      <c r="D1317" s="17">
        <f>IFERROR(AVERAGE(D1314:D1316),0)</f>
        <v>0</v>
      </c>
      <c r="E1317" s="17">
        <f>IFERROR(AVERAGE(E1314:E1316),0)</f>
        <v>0</v>
      </c>
      <c r="F1317" s="17">
        <f>IFERROR(AVERAGE(F1314:F1316),0)</f>
        <v>23</v>
      </c>
      <c r="G1317" s="17">
        <f>SUM(AVERAGE(G1314:G1316))</f>
        <v>23</v>
      </c>
      <c r="H1317" s="18">
        <f>AVERAGE(H1314:H1316)*0.2</f>
        <v>0</v>
      </c>
      <c r="I1317" s="18">
        <f>AVERAGE(I1314:I1316)*0.4</f>
        <v>0</v>
      </c>
      <c r="J1317" s="18">
        <f>AVERAGE(J1314:J1316)*0.6</f>
        <v>0</v>
      </c>
      <c r="K1317" s="18">
        <f>AVERAGE(K1314:K1316)*0.8</f>
        <v>0</v>
      </c>
      <c r="L1317" s="18">
        <f>AVERAGE(L1314:L1316)*1</f>
        <v>1</v>
      </c>
      <c r="M1317" s="19">
        <f>SUM(H1317:L1317)</f>
        <v>1</v>
      </c>
    </row>
    <row r="1318" spans="1:13" ht="15" customHeight="1" thickTop="1" thickBot="1">
      <c r="A1318" s="20" t="s">
        <v>18</v>
      </c>
      <c r="B1318" s="6" t="s">
        <v>7</v>
      </c>
      <c r="C1318" s="6" t="s">
        <v>8</v>
      </c>
      <c r="D1318" s="6" t="s">
        <v>9</v>
      </c>
      <c r="E1318" s="6" t="s">
        <v>10</v>
      </c>
      <c r="F1318" s="6" t="s">
        <v>11</v>
      </c>
      <c r="G1318" s="7" t="s">
        <v>12</v>
      </c>
      <c r="H1318" s="8" t="s">
        <v>7</v>
      </c>
      <c r="I1318" s="8" t="s">
        <v>8</v>
      </c>
      <c r="J1318" s="8" t="s">
        <v>9</v>
      </c>
      <c r="K1318" s="8" t="s">
        <v>10</v>
      </c>
      <c r="L1318" s="21" t="s">
        <v>11</v>
      </c>
      <c r="M1318" s="7" t="s">
        <v>12</v>
      </c>
    </row>
    <row r="1319" spans="1:13" ht="15" customHeight="1" thickTop="1" thickBot="1">
      <c r="A1319" s="10" t="s">
        <v>19</v>
      </c>
      <c r="B1319" s="11"/>
      <c r="C1319" s="11"/>
      <c r="D1319" s="11"/>
      <c r="E1319" s="11"/>
      <c r="F1319" s="11">
        <v>23</v>
      </c>
      <c r="G1319" s="12">
        <f>SUM(B1319:F1319)</f>
        <v>23</v>
      </c>
      <c r="H1319" s="13">
        <f t="shared" ref="H1319:L1323" si="211">IFERROR(B1319/$G$1319,0)</f>
        <v>0</v>
      </c>
      <c r="I1319" s="13">
        <f t="shared" si="211"/>
        <v>0</v>
      </c>
      <c r="J1319" s="13">
        <f t="shared" si="211"/>
        <v>0</v>
      </c>
      <c r="K1319" s="13">
        <f t="shared" si="211"/>
        <v>0</v>
      </c>
      <c r="L1319" s="13">
        <f t="shared" si="211"/>
        <v>1</v>
      </c>
      <c r="M1319" s="15" t="s">
        <v>14</v>
      </c>
    </row>
    <row r="1320" spans="1:13" ht="15" customHeight="1" thickTop="1" thickBot="1">
      <c r="A1320" s="10" t="s">
        <v>20</v>
      </c>
      <c r="B1320" s="11"/>
      <c r="C1320" s="11"/>
      <c r="D1320" s="11"/>
      <c r="E1320" s="11"/>
      <c r="F1320" s="11">
        <v>23</v>
      </c>
      <c r="G1320" s="12">
        <f>SUM(B1320:F1320)</f>
        <v>23</v>
      </c>
      <c r="H1320" s="13">
        <f t="shared" si="211"/>
        <v>0</v>
      </c>
      <c r="I1320" s="13">
        <f t="shared" si="211"/>
        <v>0</v>
      </c>
      <c r="J1320" s="13">
        <f t="shared" si="211"/>
        <v>0</v>
      </c>
      <c r="K1320" s="13">
        <f t="shared" si="211"/>
        <v>0</v>
      </c>
      <c r="L1320" s="13">
        <f t="shared" si="211"/>
        <v>1</v>
      </c>
      <c r="M1320" s="15" t="s">
        <v>14</v>
      </c>
    </row>
    <row r="1321" spans="1:13" ht="15" customHeight="1" thickTop="1" thickBot="1">
      <c r="A1321" s="10" t="s">
        <v>21</v>
      </c>
      <c r="B1321" s="11"/>
      <c r="C1321" s="11"/>
      <c r="D1321" s="11"/>
      <c r="E1321" s="11"/>
      <c r="F1321" s="11">
        <v>23</v>
      </c>
      <c r="G1321" s="12">
        <f>SUM(B1321:F1321)</f>
        <v>23</v>
      </c>
      <c r="H1321" s="13">
        <f t="shared" si="211"/>
        <v>0</v>
      </c>
      <c r="I1321" s="13">
        <f t="shared" si="211"/>
        <v>0</v>
      </c>
      <c r="J1321" s="13">
        <f t="shared" si="211"/>
        <v>0</v>
      </c>
      <c r="K1321" s="13">
        <f t="shared" si="211"/>
        <v>0</v>
      </c>
      <c r="L1321" s="13">
        <f t="shared" si="211"/>
        <v>1</v>
      </c>
      <c r="M1321" s="15" t="s">
        <v>14</v>
      </c>
    </row>
    <row r="1322" spans="1:13" ht="15" customHeight="1" thickTop="1" thickBot="1">
      <c r="A1322" s="10" t="s">
        <v>22</v>
      </c>
      <c r="B1322" s="11"/>
      <c r="C1322" s="11"/>
      <c r="D1322" s="11"/>
      <c r="E1322" s="11"/>
      <c r="F1322" s="11">
        <v>23</v>
      </c>
      <c r="G1322" s="12">
        <f>SUM(B1322:F1322)</f>
        <v>23</v>
      </c>
      <c r="H1322" s="13">
        <f t="shared" si="211"/>
        <v>0</v>
      </c>
      <c r="I1322" s="13">
        <f t="shared" si="211"/>
        <v>0</v>
      </c>
      <c r="J1322" s="13">
        <f t="shared" si="211"/>
        <v>0</v>
      </c>
      <c r="K1322" s="13">
        <f t="shared" si="211"/>
        <v>0</v>
      </c>
      <c r="L1322" s="13">
        <f t="shared" si="211"/>
        <v>1</v>
      </c>
      <c r="M1322" s="15" t="s">
        <v>14</v>
      </c>
    </row>
    <row r="1323" spans="1:13" ht="15" customHeight="1" thickTop="1" thickBot="1">
      <c r="A1323" s="10" t="s">
        <v>23</v>
      </c>
      <c r="B1323" s="11"/>
      <c r="C1323" s="11"/>
      <c r="D1323" s="11"/>
      <c r="E1323" s="11"/>
      <c r="F1323" s="11">
        <v>23</v>
      </c>
      <c r="G1323" s="12">
        <f>SUM(B1323:F1323)</f>
        <v>23</v>
      </c>
      <c r="H1323" s="13">
        <f t="shared" si="211"/>
        <v>0</v>
      </c>
      <c r="I1323" s="13">
        <f t="shared" si="211"/>
        <v>0</v>
      </c>
      <c r="J1323" s="13">
        <f t="shared" si="211"/>
        <v>0</v>
      </c>
      <c r="K1323" s="13">
        <f t="shared" si="211"/>
        <v>0</v>
      </c>
      <c r="L1323" s="13">
        <f t="shared" si="211"/>
        <v>1</v>
      </c>
      <c r="M1323" s="15"/>
    </row>
    <row r="1324" spans="1:13" ht="15" customHeight="1" thickTop="1" thickBot="1">
      <c r="A1324" s="16" t="s">
        <v>24</v>
      </c>
      <c r="B1324" s="17">
        <f>IFERROR(AVERAGE(B1319:B1323),0)</f>
        <v>0</v>
      </c>
      <c r="C1324" s="17">
        <f>IFERROR(AVERAGE(C1319:C1323),0)</f>
        <v>0</v>
      </c>
      <c r="D1324" s="17">
        <f>IFERROR(AVERAGE(D1319:D1323),0)</f>
        <v>0</v>
      </c>
      <c r="E1324" s="17">
        <f>IFERROR(AVERAGE(E1319:E1323),0)</f>
        <v>0</v>
      </c>
      <c r="F1324" s="17">
        <f>IFERROR(AVERAGE(F1319:F1323),0)</f>
        <v>23</v>
      </c>
      <c r="G1324" s="17">
        <f>SUM(AVERAGE(G1319:G1323))</f>
        <v>23</v>
      </c>
      <c r="H1324" s="19">
        <f>AVERAGE(H1319:H1323)*0.2</f>
        <v>0</v>
      </c>
      <c r="I1324" s="19">
        <f>AVERAGE(I1319:I1323)*0.4</f>
        <v>0</v>
      </c>
      <c r="J1324" s="19">
        <f>AVERAGE(J1319:J1323)*0.6</f>
        <v>0</v>
      </c>
      <c r="K1324" s="19">
        <f>AVERAGE(K1319:K1323)*0.8</f>
        <v>0</v>
      </c>
      <c r="L1324" s="22">
        <f>AVERAGE(L1319:L1323)*1</f>
        <v>1</v>
      </c>
      <c r="M1324" s="19">
        <f>SUM(H1324:L1324)</f>
        <v>1</v>
      </c>
    </row>
    <row r="1325" spans="1:13" ht="15" customHeight="1" thickTop="1" thickBot="1">
      <c r="A1325" s="20" t="s">
        <v>25</v>
      </c>
      <c r="B1325" s="6" t="s">
        <v>7</v>
      </c>
      <c r="C1325" s="6" t="s">
        <v>8</v>
      </c>
      <c r="D1325" s="6" t="s">
        <v>9</v>
      </c>
      <c r="E1325" s="6" t="s">
        <v>10</v>
      </c>
      <c r="F1325" s="6" t="s">
        <v>11</v>
      </c>
      <c r="G1325" s="7" t="s">
        <v>12</v>
      </c>
      <c r="H1325" s="8" t="s">
        <v>7</v>
      </c>
      <c r="I1325" s="8" t="s">
        <v>8</v>
      </c>
      <c r="J1325" s="8" t="s">
        <v>9</v>
      </c>
      <c r="K1325" s="8" t="s">
        <v>10</v>
      </c>
      <c r="L1325" s="21" t="s">
        <v>11</v>
      </c>
      <c r="M1325" s="7" t="s">
        <v>12</v>
      </c>
    </row>
    <row r="1326" spans="1:13" ht="15" customHeight="1" thickTop="1" thickBot="1">
      <c r="A1326" s="10" t="s">
        <v>26</v>
      </c>
      <c r="B1326" s="11"/>
      <c r="C1326" s="11"/>
      <c r="D1326" s="11"/>
      <c r="E1326" s="11"/>
      <c r="F1326" s="11">
        <v>23</v>
      </c>
      <c r="G1326" s="12">
        <f>SUM(B1326:F1326)</f>
        <v>23</v>
      </c>
      <c r="H1326" s="13">
        <f>IFERROR(B1326/$G$1326,0)</f>
        <v>0</v>
      </c>
      <c r="I1326" s="13">
        <f t="shared" ref="I1326:L1328" si="212">IFERROR(C1326/$G$1326,0)</f>
        <v>0</v>
      </c>
      <c r="J1326" s="13">
        <f t="shared" si="212"/>
        <v>0</v>
      </c>
      <c r="K1326" s="13">
        <f t="shared" si="212"/>
        <v>0</v>
      </c>
      <c r="L1326" s="13">
        <f t="shared" si="212"/>
        <v>1</v>
      </c>
      <c r="M1326" s="15" t="s">
        <v>14</v>
      </c>
    </row>
    <row r="1327" spans="1:13" ht="15" customHeight="1" thickTop="1" thickBot="1">
      <c r="A1327" s="10" t="s">
        <v>27</v>
      </c>
      <c r="B1327" s="11"/>
      <c r="C1327" s="11"/>
      <c r="D1327" s="11"/>
      <c r="E1327" s="11"/>
      <c r="F1327" s="11">
        <v>23</v>
      </c>
      <c r="G1327" s="12">
        <f>SUM(B1327:F1327)</f>
        <v>23</v>
      </c>
      <c r="H1327" s="13">
        <f>IFERROR(B1327/$G$1326,0)</f>
        <v>0</v>
      </c>
      <c r="I1327" s="13">
        <f t="shared" si="212"/>
        <v>0</v>
      </c>
      <c r="J1327" s="13">
        <f t="shared" si="212"/>
        <v>0</v>
      </c>
      <c r="K1327" s="13">
        <f t="shared" si="212"/>
        <v>0</v>
      </c>
      <c r="L1327" s="13">
        <f t="shared" si="212"/>
        <v>1</v>
      </c>
      <c r="M1327" s="15" t="s">
        <v>14</v>
      </c>
    </row>
    <row r="1328" spans="1:13" ht="15" customHeight="1" thickTop="1" thickBot="1">
      <c r="A1328" s="10" t="s">
        <v>28</v>
      </c>
      <c r="B1328" s="11"/>
      <c r="C1328" s="11"/>
      <c r="D1328" s="11"/>
      <c r="E1328" s="11"/>
      <c r="F1328" s="11">
        <v>23</v>
      </c>
      <c r="G1328" s="12">
        <f>SUM(B1328:F1328)</f>
        <v>23</v>
      </c>
      <c r="H1328" s="13">
        <f>IFERROR(B1328/$G$1326,0)</f>
        <v>0</v>
      </c>
      <c r="I1328" s="13">
        <f t="shared" si="212"/>
        <v>0</v>
      </c>
      <c r="J1328" s="13">
        <f t="shared" si="212"/>
        <v>0</v>
      </c>
      <c r="K1328" s="13">
        <f t="shared" si="212"/>
        <v>0</v>
      </c>
      <c r="L1328" s="13">
        <f t="shared" si="212"/>
        <v>1</v>
      </c>
      <c r="M1328" s="15" t="s">
        <v>14</v>
      </c>
    </row>
    <row r="1329" spans="1:13" ht="15" customHeight="1" thickTop="1" thickBot="1">
      <c r="A1329" s="16" t="s">
        <v>24</v>
      </c>
      <c r="B1329" s="17">
        <f>IFERROR(AVERAGE(B1326:B1328),0)</f>
        <v>0</v>
      </c>
      <c r="C1329" s="17">
        <f>IFERROR(AVERAGE(C1326:C1328),0)</f>
        <v>0</v>
      </c>
      <c r="D1329" s="23">
        <f>IFERROR(AVERAGE(D1326:D1328),0)</f>
        <v>0</v>
      </c>
      <c r="E1329" s="23">
        <f>IFERROR(AVERAGE(E1326:E1328),0)</f>
        <v>0</v>
      </c>
      <c r="F1329" s="23">
        <f>IFERROR(AVERAGE(F1326:F1328),0)</f>
        <v>23</v>
      </c>
      <c r="G1329" s="23">
        <f>SUM(AVERAGE(G1326:G1328))</f>
        <v>23</v>
      </c>
      <c r="H1329" s="19">
        <f>AVERAGE(H1326:H1328)*0.2</f>
        <v>0</v>
      </c>
      <c r="I1329" s="19">
        <f>AVERAGE(I1326:I1328)*0.4</f>
        <v>0</v>
      </c>
      <c r="J1329" s="19">
        <f>AVERAGE(J1326:J1328)*0.6</f>
        <v>0</v>
      </c>
      <c r="K1329" s="19">
        <f>AVERAGE(K1326:K1328)*0.8</f>
        <v>0</v>
      </c>
      <c r="L1329" s="22">
        <f>AVERAGE(L1326:L1328)*1</f>
        <v>1</v>
      </c>
      <c r="M1329" s="24">
        <f>SUM(H1329:L1329)</f>
        <v>1</v>
      </c>
    </row>
    <row r="1330" spans="1:13" ht="15" customHeight="1" thickTop="1" thickBot="1">
      <c r="A1330" s="5" t="s">
        <v>29</v>
      </c>
      <c r="B1330" s="6" t="s">
        <v>7</v>
      </c>
      <c r="C1330" s="6" t="s">
        <v>8</v>
      </c>
      <c r="D1330" s="6" t="s">
        <v>9</v>
      </c>
      <c r="E1330" s="6" t="s">
        <v>10</v>
      </c>
      <c r="F1330" s="6" t="s">
        <v>11</v>
      </c>
      <c r="G1330" s="7" t="s">
        <v>12</v>
      </c>
      <c r="H1330" s="8" t="s">
        <v>7</v>
      </c>
      <c r="I1330" s="8" t="s">
        <v>8</v>
      </c>
      <c r="J1330" s="8" t="s">
        <v>9</v>
      </c>
      <c r="K1330" s="8" t="s">
        <v>10</v>
      </c>
      <c r="L1330" s="21" t="s">
        <v>11</v>
      </c>
      <c r="M1330" s="7" t="s">
        <v>12</v>
      </c>
    </row>
    <row r="1331" spans="1:13" ht="15" customHeight="1" thickTop="1" thickBot="1">
      <c r="A1331" s="25" t="s">
        <v>30</v>
      </c>
      <c r="B1331" s="26"/>
      <c r="C1331" s="26"/>
      <c r="D1331" s="26"/>
      <c r="E1331" s="11"/>
      <c r="F1331" s="11">
        <v>23</v>
      </c>
      <c r="G1331" s="27">
        <f t="shared" ref="G1331:G1336" si="213">SUM(B1331:F1331)</f>
        <v>23</v>
      </c>
      <c r="H1331" s="28">
        <f>IFERROR(B1331/$G$1331,0)</f>
        <v>0</v>
      </c>
      <c r="I1331" s="28">
        <f t="shared" ref="I1331:L1334" si="214">IFERROR(C1331/$G$1331,0)</f>
        <v>0</v>
      </c>
      <c r="J1331" s="28">
        <f t="shared" si="214"/>
        <v>0</v>
      </c>
      <c r="K1331" s="28">
        <f t="shared" si="214"/>
        <v>0</v>
      </c>
      <c r="L1331" s="28">
        <f t="shared" si="214"/>
        <v>1</v>
      </c>
      <c r="M1331" s="15" t="s">
        <v>14</v>
      </c>
    </row>
    <row r="1332" spans="1:13" ht="15" customHeight="1" thickTop="1" thickBot="1">
      <c r="A1332" s="25" t="s">
        <v>31</v>
      </c>
      <c r="B1332" s="26"/>
      <c r="C1332" s="26"/>
      <c r="D1332" s="26"/>
      <c r="E1332" s="11"/>
      <c r="F1332" s="11">
        <v>23</v>
      </c>
      <c r="G1332" s="27">
        <f t="shared" si="213"/>
        <v>23</v>
      </c>
      <c r="H1332" s="28">
        <f>IFERROR(B1332/$G$1331,0)</f>
        <v>0</v>
      </c>
      <c r="I1332" s="28">
        <f t="shared" si="214"/>
        <v>0</v>
      </c>
      <c r="J1332" s="28">
        <f t="shared" si="214"/>
        <v>0</v>
      </c>
      <c r="K1332" s="28">
        <f t="shared" si="214"/>
        <v>0</v>
      </c>
      <c r="L1332" s="28">
        <f t="shared" si="214"/>
        <v>1</v>
      </c>
      <c r="M1332" s="15" t="s">
        <v>14</v>
      </c>
    </row>
    <row r="1333" spans="1:13" ht="15" customHeight="1" thickTop="1" thickBot="1">
      <c r="A1333" s="25" t="s">
        <v>32</v>
      </c>
      <c r="B1333" s="26"/>
      <c r="C1333" s="26"/>
      <c r="D1333" s="26"/>
      <c r="E1333" s="11"/>
      <c r="F1333" s="11">
        <v>23</v>
      </c>
      <c r="G1333" s="27">
        <f t="shared" si="213"/>
        <v>23</v>
      </c>
      <c r="H1333" s="28">
        <f>IFERROR(B1333/$G$1331,0)</f>
        <v>0</v>
      </c>
      <c r="I1333" s="28">
        <f t="shared" si="214"/>
        <v>0</v>
      </c>
      <c r="J1333" s="28">
        <f t="shared" si="214"/>
        <v>0</v>
      </c>
      <c r="K1333" s="28">
        <f t="shared" si="214"/>
        <v>0</v>
      </c>
      <c r="L1333" s="28">
        <f t="shared" si="214"/>
        <v>1</v>
      </c>
      <c r="M1333" s="15" t="s">
        <v>14</v>
      </c>
    </row>
    <row r="1334" spans="1:13" ht="15" customHeight="1" thickTop="1" thickBot="1">
      <c r="A1334" s="25" t="s">
        <v>33</v>
      </c>
      <c r="B1334" s="26"/>
      <c r="C1334" s="26"/>
      <c r="D1334" s="26"/>
      <c r="E1334" s="11"/>
      <c r="F1334" s="11">
        <v>23</v>
      </c>
      <c r="G1334" s="27">
        <f t="shared" si="213"/>
        <v>23</v>
      </c>
      <c r="H1334" s="28">
        <f>IFERROR(B1334/$G$1331,0)</f>
        <v>0</v>
      </c>
      <c r="I1334" s="28">
        <f t="shared" si="214"/>
        <v>0</v>
      </c>
      <c r="J1334" s="28">
        <f t="shared" si="214"/>
        <v>0</v>
      </c>
      <c r="K1334" s="28">
        <f t="shared" si="214"/>
        <v>0</v>
      </c>
      <c r="L1334" s="28">
        <f t="shared" si="214"/>
        <v>1</v>
      </c>
      <c r="M1334" s="15" t="s">
        <v>14</v>
      </c>
    </row>
    <row r="1335" spans="1:13" ht="15" customHeight="1" thickTop="1" thickBot="1">
      <c r="A1335" s="29" t="s">
        <v>24</v>
      </c>
      <c r="B1335" s="30">
        <f>IFERROR(AVERAGE(B1331:B1334),0)</f>
        <v>0</v>
      </c>
      <c r="C1335" s="30">
        <f>IFERROR(AVERAGE(C1331:C1334),0)</f>
        <v>0</v>
      </c>
      <c r="D1335" s="30">
        <f>IFERROR(AVERAGE(D1331:D1334),0)</f>
        <v>0</v>
      </c>
      <c r="E1335" s="30">
        <f>IFERROR(AVERAGE(E1331:E1334),0)</f>
        <v>0</v>
      </c>
      <c r="F1335" s="30">
        <f>IFERROR(AVERAGE(F1331:F1334),0)</f>
        <v>23</v>
      </c>
      <c r="G1335" s="30">
        <f>SUM(AVERAGE(G1331:G1334))</f>
        <v>23</v>
      </c>
      <c r="H1335" s="24">
        <f>AVERAGE(H1331:H1334)*0.2</f>
        <v>0</v>
      </c>
      <c r="I1335" s="24">
        <f>AVERAGE(I1331:I1334)*0.4</f>
        <v>0</v>
      </c>
      <c r="J1335" s="24">
        <f>AVERAGE(J1331:J1334)*0.6</f>
        <v>0</v>
      </c>
      <c r="K1335" s="24">
        <f>AVERAGE(K1331:K1334)*0.8</f>
        <v>0</v>
      </c>
      <c r="L1335" s="31">
        <f>AVERAGE(L1331:L1334)*1</f>
        <v>1</v>
      </c>
      <c r="M1335" s="24">
        <f>SUM(H1335:L1335)</f>
        <v>1</v>
      </c>
    </row>
    <row r="1336" spans="1:13" ht="15" customHeight="1" thickTop="1" thickBot="1">
      <c r="A1336" s="32" t="s">
        <v>34</v>
      </c>
      <c r="B1336" s="33"/>
      <c r="C1336" s="33"/>
      <c r="D1336" s="33"/>
      <c r="E1336" s="33"/>
      <c r="F1336" s="33"/>
      <c r="G1336" s="34">
        <f t="shared" si="213"/>
        <v>0</v>
      </c>
      <c r="H1336" s="35">
        <f>IFERROR(B1336/$G$1336,0)</f>
        <v>0</v>
      </c>
      <c r="I1336" s="35">
        <f>IFERROR(C1336/$G$1336,0)</f>
        <v>0</v>
      </c>
      <c r="J1336" s="35">
        <f>IFERROR(D1336/$G$1336,0)</f>
        <v>0</v>
      </c>
      <c r="K1336" s="35">
        <f>IFERROR(E1336/$G$1336,0)</f>
        <v>0</v>
      </c>
      <c r="L1336" s="35">
        <f>IFERROR(F1336/$G$1336,0)</f>
        <v>0</v>
      </c>
      <c r="M1336" s="15" t="s">
        <v>14</v>
      </c>
    </row>
    <row r="1337" spans="1:13" ht="15" customHeight="1" thickTop="1" thickBot="1">
      <c r="A1337" s="182" t="s">
        <v>35</v>
      </c>
      <c r="B1337" s="183"/>
      <c r="C1337" s="183"/>
      <c r="D1337" s="183"/>
      <c r="E1337" s="183"/>
      <c r="F1337" s="184"/>
      <c r="G1337" s="36">
        <v>23</v>
      </c>
      <c r="H1337" s="24" t="s">
        <v>14</v>
      </c>
      <c r="I1337" s="24" t="s">
        <v>14</v>
      </c>
      <c r="J1337" s="24" t="s">
        <v>14</v>
      </c>
      <c r="K1337" s="24" t="s">
        <v>14</v>
      </c>
      <c r="L1337" s="24" t="s">
        <v>14</v>
      </c>
      <c r="M1337" s="24">
        <f>(M1317+M1324+M1329+M1335)/4</f>
        <v>1</v>
      </c>
    </row>
    <row r="1338" spans="1:13" ht="15" customHeight="1" thickTop="1"/>
    <row r="1339" spans="1:13" ht="15" customHeight="1" thickBot="1"/>
    <row r="1340" spans="1:13" ht="15" customHeight="1" thickTop="1" thickBot="1">
      <c r="A1340" s="2" t="s">
        <v>0</v>
      </c>
      <c r="B1340" s="185" t="s">
        <v>68</v>
      </c>
      <c r="C1340" s="186"/>
      <c r="D1340" s="186"/>
      <c r="E1340" s="186"/>
      <c r="F1340" s="186"/>
      <c r="G1340" s="187"/>
      <c r="H1340" s="188"/>
      <c r="I1340" s="189"/>
      <c r="J1340" s="190"/>
      <c r="K1340" s="3" t="s">
        <v>2</v>
      </c>
      <c r="L1340" s="191">
        <v>45173</v>
      </c>
      <c r="M1340" s="192"/>
    </row>
    <row r="1341" spans="1:13" ht="15" customHeight="1">
      <c r="A1341" s="173" t="s">
        <v>3</v>
      </c>
      <c r="B1341" s="174"/>
      <c r="C1341" s="174"/>
      <c r="D1341" s="174"/>
      <c r="E1341" s="174"/>
      <c r="F1341" s="174"/>
      <c r="G1341" s="175"/>
      <c r="H1341" s="173"/>
      <c r="I1341" s="174"/>
      <c r="J1341" s="174"/>
      <c r="K1341" s="174"/>
      <c r="L1341" s="174"/>
      <c r="M1341" s="175"/>
    </row>
    <row r="1342" spans="1:13" ht="15" customHeight="1" thickBot="1">
      <c r="A1342" s="176"/>
      <c r="B1342" s="177"/>
      <c r="C1342" s="177"/>
      <c r="D1342" s="177"/>
      <c r="E1342" s="177"/>
      <c r="F1342" s="177"/>
      <c r="G1342" s="178"/>
      <c r="H1342" s="176"/>
      <c r="I1342" s="177"/>
      <c r="J1342" s="177"/>
      <c r="K1342" s="177"/>
      <c r="L1342" s="177"/>
      <c r="M1342" s="178"/>
    </row>
    <row r="1343" spans="1:13" ht="15" customHeight="1" thickBot="1">
      <c r="A1343" s="4" t="s">
        <v>4</v>
      </c>
      <c r="B1343" s="179" t="s">
        <v>5</v>
      </c>
      <c r="C1343" s="180"/>
      <c r="D1343" s="180"/>
      <c r="E1343" s="180"/>
      <c r="F1343" s="180"/>
      <c r="G1343" s="181"/>
      <c r="H1343" s="179" t="s">
        <v>5</v>
      </c>
      <c r="I1343" s="180"/>
      <c r="J1343" s="180"/>
      <c r="K1343" s="180"/>
      <c r="L1343" s="180"/>
      <c r="M1343" s="181"/>
    </row>
    <row r="1344" spans="1:13" ht="15" customHeight="1" thickTop="1" thickBot="1">
      <c r="A1344" s="5" t="s">
        <v>6</v>
      </c>
      <c r="B1344" s="6" t="s">
        <v>7</v>
      </c>
      <c r="C1344" s="6" t="s">
        <v>8</v>
      </c>
      <c r="D1344" s="6" t="s">
        <v>9</v>
      </c>
      <c r="E1344" s="6" t="s">
        <v>10</v>
      </c>
      <c r="F1344" s="6" t="s">
        <v>11</v>
      </c>
      <c r="G1344" s="7" t="s">
        <v>12</v>
      </c>
      <c r="H1344" s="8" t="s">
        <v>7</v>
      </c>
      <c r="I1344" s="8" t="s">
        <v>8</v>
      </c>
      <c r="J1344" s="8" t="s">
        <v>9</v>
      </c>
      <c r="K1344" s="8" t="s">
        <v>10</v>
      </c>
      <c r="L1344" s="8" t="s">
        <v>11</v>
      </c>
      <c r="M1344" s="9" t="s">
        <v>12</v>
      </c>
    </row>
    <row r="1345" spans="1:13" ht="15" customHeight="1" thickTop="1" thickBot="1">
      <c r="A1345" s="10" t="s">
        <v>13</v>
      </c>
      <c r="B1345" s="11"/>
      <c r="C1345" s="11"/>
      <c r="D1345" s="11"/>
      <c r="E1345" s="11"/>
      <c r="F1345" s="11">
        <v>18</v>
      </c>
      <c r="G1345" s="12">
        <f>SUM(B1345:F1345)</f>
        <v>18</v>
      </c>
      <c r="H1345" s="13">
        <f>IFERROR(B1345/$G$1345,0)</f>
        <v>0</v>
      </c>
      <c r="I1345" s="13">
        <f t="shared" ref="I1345:L1347" si="215">IFERROR(C1345/$G$1345,0)</f>
        <v>0</v>
      </c>
      <c r="J1345" s="13">
        <f t="shared" si="215"/>
        <v>0</v>
      </c>
      <c r="K1345" s="13">
        <f t="shared" si="215"/>
        <v>0</v>
      </c>
      <c r="L1345" s="13">
        <f>IFERROR(F1345/$G$1345,0)</f>
        <v>1</v>
      </c>
      <c r="M1345" s="14" t="s">
        <v>14</v>
      </c>
    </row>
    <row r="1346" spans="1:13" ht="15" customHeight="1" thickTop="1" thickBot="1">
      <c r="A1346" s="10" t="s">
        <v>15</v>
      </c>
      <c r="B1346" s="11"/>
      <c r="C1346" s="11"/>
      <c r="D1346" s="11"/>
      <c r="E1346" s="11"/>
      <c r="F1346" s="11">
        <v>18</v>
      </c>
      <c r="G1346" s="12">
        <f>SUM(B1346:F1346)</f>
        <v>18</v>
      </c>
      <c r="H1346" s="13">
        <f>IFERROR(B1346/$G$1345,0)</f>
        <v>0</v>
      </c>
      <c r="I1346" s="13">
        <f t="shared" si="215"/>
        <v>0</v>
      </c>
      <c r="J1346" s="13">
        <f t="shared" si="215"/>
        <v>0</v>
      </c>
      <c r="K1346" s="13">
        <f t="shared" si="215"/>
        <v>0</v>
      </c>
      <c r="L1346" s="13">
        <f t="shared" si="215"/>
        <v>1</v>
      </c>
      <c r="M1346" s="15" t="s">
        <v>14</v>
      </c>
    </row>
    <row r="1347" spans="1:13" ht="15" customHeight="1" thickTop="1" thickBot="1">
      <c r="A1347" s="10" t="s">
        <v>16</v>
      </c>
      <c r="B1347" s="11"/>
      <c r="C1347" s="11"/>
      <c r="D1347" s="11"/>
      <c r="E1347" s="11"/>
      <c r="F1347" s="11">
        <v>18</v>
      </c>
      <c r="G1347" s="12">
        <f>SUM(B1347:F1347)</f>
        <v>18</v>
      </c>
      <c r="H1347" s="13">
        <f>IFERROR(B1347/$G$1345,0)</f>
        <v>0</v>
      </c>
      <c r="I1347" s="13">
        <f t="shared" si="215"/>
        <v>0</v>
      </c>
      <c r="J1347" s="13">
        <f t="shared" si="215"/>
        <v>0</v>
      </c>
      <c r="K1347" s="13">
        <f t="shared" si="215"/>
        <v>0</v>
      </c>
      <c r="L1347" s="13">
        <f t="shared" si="215"/>
        <v>1</v>
      </c>
      <c r="M1347" s="15" t="s">
        <v>14</v>
      </c>
    </row>
    <row r="1348" spans="1:13" ht="15" customHeight="1" thickTop="1" thickBot="1">
      <c r="A1348" s="16" t="s">
        <v>17</v>
      </c>
      <c r="B1348" s="17">
        <f>IFERROR(AVERAGE(B1345:B1347),0)</f>
        <v>0</v>
      </c>
      <c r="C1348" s="17">
        <f>IFERROR(AVERAGE(C1345:C1347),0)</f>
        <v>0</v>
      </c>
      <c r="D1348" s="17">
        <f>IFERROR(AVERAGE(D1345:D1347),0)</f>
        <v>0</v>
      </c>
      <c r="E1348" s="17">
        <f>IFERROR(AVERAGE(E1345:E1347),0)</f>
        <v>0</v>
      </c>
      <c r="F1348" s="17">
        <f>IFERROR(AVERAGE(F1345:F1347),0)</f>
        <v>18</v>
      </c>
      <c r="G1348" s="17">
        <f>SUM(AVERAGE(G1345:G1347))</f>
        <v>18</v>
      </c>
      <c r="H1348" s="18">
        <f>AVERAGE(H1345:H1347)*0.2</f>
        <v>0</v>
      </c>
      <c r="I1348" s="18">
        <f>AVERAGE(I1345:I1347)*0.4</f>
        <v>0</v>
      </c>
      <c r="J1348" s="18">
        <f>AVERAGE(J1345:J1347)*0.6</f>
        <v>0</v>
      </c>
      <c r="K1348" s="18">
        <f>AVERAGE(K1345:K1347)*0.8</f>
        <v>0</v>
      </c>
      <c r="L1348" s="18">
        <f>AVERAGE(L1345:L1347)*1</f>
        <v>1</v>
      </c>
      <c r="M1348" s="19">
        <f>SUM(H1348:L1348)</f>
        <v>1</v>
      </c>
    </row>
    <row r="1349" spans="1:13" ht="15" customHeight="1" thickTop="1" thickBot="1">
      <c r="A1349" s="20" t="s">
        <v>18</v>
      </c>
      <c r="B1349" s="6" t="s">
        <v>7</v>
      </c>
      <c r="C1349" s="6" t="s">
        <v>8</v>
      </c>
      <c r="D1349" s="6" t="s">
        <v>9</v>
      </c>
      <c r="E1349" s="6" t="s">
        <v>10</v>
      </c>
      <c r="F1349" s="6" t="s">
        <v>11</v>
      </c>
      <c r="G1349" s="7" t="s">
        <v>12</v>
      </c>
      <c r="H1349" s="8" t="s">
        <v>7</v>
      </c>
      <c r="I1349" s="8" t="s">
        <v>8</v>
      </c>
      <c r="J1349" s="8" t="s">
        <v>9</v>
      </c>
      <c r="K1349" s="8" t="s">
        <v>10</v>
      </c>
      <c r="L1349" s="21" t="s">
        <v>11</v>
      </c>
      <c r="M1349" s="7" t="s">
        <v>12</v>
      </c>
    </row>
    <row r="1350" spans="1:13" ht="15" customHeight="1" thickTop="1" thickBot="1">
      <c r="A1350" s="10" t="s">
        <v>19</v>
      </c>
      <c r="B1350" s="11"/>
      <c r="C1350" s="11"/>
      <c r="D1350" s="11"/>
      <c r="E1350" s="11"/>
      <c r="F1350" s="11">
        <v>18</v>
      </c>
      <c r="G1350" s="12">
        <f>SUM(B1350:F1350)</f>
        <v>18</v>
      </c>
      <c r="H1350" s="13">
        <f t="shared" ref="H1350:L1354" si="216">IFERROR(B1350/$G$1350,0)</f>
        <v>0</v>
      </c>
      <c r="I1350" s="13">
        <f t="shared" si="216"/>
        <v>0</v>
      </c>
      <c r="J1350" s="13">
        <f t="shared" si="216"/>
        <v>0</v>
      </c>
      <c r="K1350" s="13">
        <f t="shared" si="216"/>
        <v>0</v>
      </c>
      <c r="L1350" s="13">
        <f t="shared" si="216"/>
        <v>1</v>
      </c>
      <c r="M1350" s="15" t="s">
        <v>14</v>
      </c>
    </row>
    <row r="1351" spans="1:13" ht="15" customHeight="1" thickTop="1" thickBot="1">
      <c r="A1351" s="10" t="s">
        <v>20</v>
      </c>
      <c r="B1351" s="11"/>
      <c r="C1351" s="11"/>
      <c r="D1351" s="11"/>
      <c r="E1351" s="11"/>
      <c r="F1351" s="11">
        <v>18</v>
      </c>
      <c r="G1351" s="12">
        <f>SUM(B1351:F1351)</f>
        <v>18</v>
      </c>
      <c r="H1351" s="13">
        <f t="shared" si="216"/>
        <v>0</v>
      </c>
      <c r="I1351" s="13">
        <f t="shared" si="216"/>
        <v>0</v>
      </c>
      <c r="J1351" s="13">
        <f t="shared" si="216"/>
        <v>0</v>
      </c>
      <c r="K1351" s="13">
        <f t="shared" si="216"/>
        <v>0</v>
      </c>
      <c r="L1351" s="13">
        <f t="shared" si="216"/>
        <v>1</v>
      </c>
      <c r="M1351" s="15" t="s">
        <v>14</v>
      </c>
    </row>
    <row r="1352" spans="1:13" ht="15" customHeight="1" thickTop="1" thickBot="1">
      <c r="A1352" s="10" t="s">
        <v>21</v>
      </c>
      <c r="B1352" s="11"/>
      <c r="C1352" s="11"/>
      <c r="D1352" s="11"/>
      <c r="E1352" s="11"/>
      <c r="F1352" s="11">
        <v>18</v>
      </c>
      <c r="G1352" s="12">
        <f>SUM(B1352:F1352)</f>
        <v>18</v>
      </c>
      <c r="H1352" s="13">
        <f t="shared" si="216"/>
        <v>0</v>
      </c>
      <c r="I1352" s="13">
        <f t="shared" si="216"/>
        <v>0</v>
      </c>
      <c r="J1352" s="13">
        <f t="shared" si="216"/>
        <v>0</v>
      </c>
      <c r="K1352" s="13">
        <f t="shared" si="216"/>
        <v>0</v>
      </c>
      <c r="L1352" s="13">
        <f t="shared" si="216"/>
        <v>1</v>
      </c>
      <c r="M1352" s="15" t="s">
        <v>14</v>
      </c>
    </row>
    <row r="1353" spans="1:13" ht="15" customHeight="1" thickTop="1" thickBot="1">
      <c r="A1353" s="10" t="s">
        <v>22</v>
      </c>
      <c r="B1353" s="11"/>
      <c r="C1353" s="11"/>
      <c r="D1353" s="11"/>
      <c r="E1353" s="11"/>
      <c r="F1353" s="11">
        <v>18</v>
      </c>
      <c r="G1353" s="12">
        <f>SUM(B1353:F1353)</f>
        <v>18</v>
      </c>
      <c r="H1353" s="13">
        <f t="shared" si="216"/>
        <v>0</v>
      </c>
      <c r="I1353" s="13">
        <f t="shared" si="216"/>
        <v>0</v>
      </c>
      <c r="J1353" s="13">
        <f t="shared" si="216"/>
        <v>0</v>
      </c>
      <c r="K1353" s="13">
        <f t="shared" si="216"/>
        <v>0</v>
      </c>
      <c r="L1353" s="13">
        <f t="shared" si="216"/>
        <v>1</v>
      </c>
      <c r="M1353" s="15" t="s">
        <v>14</v>
      </c>
    </row>
    <row r="1354" spans="1:13" ht="15" customHeight="1" thickTop="1" thickBot="1">
      <c r="A1354" s="10" t="s">
        <v>23</v>
      </c>
      <c r="B1354" s="11"/>
      <c r="C1354" s="11"/>
      <c r="D1354" s="11"/>
      <c r="E1354" s="11"/>
      <c r="F1354" s="11">
        <v>18</v>
      </c>
      <c r="G1354" s="12">
        <f>SUM(B1354:F1354)</f>
        <v>18</v>
      </c>
      <c r="H1354" s="13">
        <f t="shared" si="216"/>
        <v>0</v>
      </c>
      <c r="I1354" s="13">
        <f t="shared" si="216"/>
        <v>0</v>
      </c>
      <c r="J1354" s="13">
        <f t="shared" si="216"/>
        <v>0</v>
      </c>
      <c r="K1354" s="13">
        <f t="shared" si="216"/>
        <v>0</v>
      </c>
      <c r="L1354" s="13">
        <f t="shared" si="216"/>
        <v>1</v>
      </c>
      <c r="M1354" s="15"/>
    </row>
    <row r="1355" spans="1:13" ht="15" customHeight="1" thickTop="1" thickBot="1">
      <c r="A1355" s="16" t="s">
        <v>24</v>
      </c>
      <c r="B1355" s="17">
        <f>IFERROR(AVERAGE(B1350:B1354),0)</f>
        <v>0</v>
      </c>
      <c r="C1355" s="17">
        <f>IFERROR(AVERAGE(C1350:C1354),0)</f>
        <v>0</v>
      </c>
      <c r="D1355" s="17">
        <f>IFERROR(AVERAGE(D1350:D1354),0)</f>
        <v>0</v>
      </c>
      <c r="E1355" s="17">
        <f>IFERROR(AVERAGE(E1350:E1354),0)</f>
        <v>0</v>
      </c>
      <c r="F1355" s="17">
        <f>IFERROR(AVERAGE(F1350:F1354),0)</f>
        <v>18</v>
      </c>
      <c r="G1355" s="17">
        <f>SUM(AVERAGE(G1350:G1354))</f>
        <v>18</v>
      </c>
      <c r="H1355" s="19">
        <f>AVERAGE(H1350:H1354)*0.2</f>
        <v>0</v>
      </c>
      <c r="I1355" s="19">
        <f>AVERAGE(I1350:I1354)*0.4</f>
        <v>0</v>
      </c>
      <c r="J1355" s="19">
        <f>AVERAGE(J1350:J1354)*0.6</f>
        <v>0</v>
      </c>
      <c r="K1355" s="19">
        <f>AVERAGE(K1350:K1354)*0.8</f>
        <v>0</v>
      </c>
      <c r="L1355" s="22">
        <f>AVERAGE(L1350:L1354)*1</f>
        <v>1</v>
      </c>
      <c r="M1355" s="19">
        <f>SUM(H1355:L1355)</f>
        <v>1</v>
      </c>
    </row>
    <row r="1356" spans="1:13" ht="15" customHeight="1" thickTop="1" thickBot="1">
      <c r="A1356" s="20" t="s">
        <v>25</v>
      </c>
      <c r="B1356" s="6" t="s">
        <v>7</v>
      </c>
      <c r="C1356" s="6" t="s">
        <v>8</v>
      </c>
      <c r="D1356" s="6" t="s">
        <v>9</v>
      </c>
      <c r="E1356" s="6" t="s">
        <v>10</v>
      </c>
      <c r="F1356" s="6" t="s">
        <v>11</v>
      </c>
      <c r="G1356" s="7" t="s">
        <v>12</v>
      </c>
      <c r="H1356" s="8" t="s">
        <v>7</v>
      </c>
      <c r="I1356" s="8" t="s">
        <v>8</v>
      </c>
      <c r="J1356" s="8" t="s">
        <v>9</v>
      </c>
      <c r="K1356" s="8" t="s">
        <v>10</v>
      </c>
      <c r="L1356" s="21" t="s">
        <v>11</v>
      </c>
      <c r="M1356" s="7" t="s">
        <v>12</v>
      </c>
    </row>
    <row r="1357" spans="1:13" ht="15" customHeight="1" thickTop="1" thickBot="1">
      <c r="A1357" s="10" t="s">
        <v>26</v>
      </c>
      <c r="B1357" s="11"/>
      <c r="C1357" s="11"/>
      <c r="D1357" s="11"/>
      <c r="E1357" s="11"/>
      <c r="F1357" s="11">
        <v>18</v>
      </c>
      <c r="G1357" s="12">
        <f>SUM(B1357:F1357)</f>
        <v>18</v>
      </c>
      <c r="H1357" s="13">
        <f>IFERROR(B1357/$G$1357,0)</f>
        <v>0</v>
      </c>
      <c r="I1357" s="13">
        <f t="shared" ref="I1357:L1359" si="217">IFERROR(C1357/$G$1357,0)</f>
        <v>0</v>
      </c>
      <c r="J1357" s="13">
        <f t="shared" si="217"/>
        <v>0</v>
      </c>
      <c r="K1357" s="13">
        <f t="shared" si="217"/>
        <v>0</v>
      </c>
      <c r="L1357" s="13">
        <f t="shared" si="217"/>
        <v>1</v>
      </c>
      <c r="M1357" s="15" t="s">
        <v>14</v>
      </c>
    </row>
    <row r="1358" spans="1:13" ht="15" customHeight="1" thickTop="1" thickBot="1">
      <c r="A1358" s="10" t="s">
        <v>27</v>
      </c>
      <c r="B1358" s="11"/>
      <c r="C1358" s="11"/>
      <c r="D1358" s="11"/>
      <c r="E1358" s="11"/>
      <c r="F1358" s="11">
        <v>18</v>
      </c>
      <c r="G1358" s="12">
        <f>SUM(B1358:F1358)</f>
        <v>18</v>
      </c>
      <c r="H1358" s="13">
        <f>IFERROR(B1358/$G$1357,0)</f>
        <v>0</v>
      </c>
      <c r="I1358" s="13">
        <f t="shared" si="217"/>
        <v>0</v>
      </c>
      <c r="J1358" s="13">
        <f t="shared" si="217"/>
        <v>0</v>
      </c>
      <c r="K1358" s="13">
        <f t="shared" si="217"/>
        <v>0</v>
      </c>
      <c r="L1358" s="13">
        <f t="shared" si="217"/>
        <v>1</v>
      </c>
      <c r="M1358" s="15" t="s">
        <v>14</v>
      </c>
    </row>
    <row r="1359" spans="1:13" ht="15" customHeight="1" thickTop="1" thickBot="1">
      <c r="A1359" s="10" t="s">
        <v>28</v>
      </c>
      <c r="B1359" s="11"/>
      <c r="C1359" s="11"/>
      <c r="D1359" s="11"/>
      <c r="E1359" s="11"/>
      <c r="F1359" s="11">
        <v>18</v>
      </c>
      <c r="G1359" s="12">
        <f>SUM(B1359:F1359)</f>
        <v>18</v>
      </c>
      <c r="H1359" s="13">
        <f>IFERROR(B1359/$G$1357,0)</f>
        <v>0</v>
      </c>
      <c r="I1359" s="13">
        <f t="shared" si="217"/>
        <v>0</v>
      </c>
      <c r="J1359" s="13">
        <f t="shared" si="217"/>
        <v>0</v>
      </c>
      <c r="K1359" s="13">
        <f t="shared" si="217"/>
        <v>0</v>
      </c>
      <c r="L1359" s="13">
        <f t="shared" si="217"/>
        <v>1</v>
      </c>
      <c r="M1359" s="15" t="s">
        <v>14</v>
      </c>
    </row>
    <row r="1360" spans="1:13" ht="15" customHeight="1" thickTop="1" thickBot="1">
      <c r="A1360" s="16" t="s">
        <v>24</v>
      </c>
      <c r="B1360" s="17">
        <f>IFERROR(AVERAGE(B1357:B1359),0)</f>
        <v>0</v>
      </c>
      <c r="C1360" s="17">
        <f>IFERROR(AVERAGE(C1357:C1359),0)</f>
        <v>0</v>
      </c>
      <c r="D1360" s="23">
        <f>IFERROR(AVERAGE(D1357:D1359),0)</f>
        <v>0</v>
      </c>
      <c r="E1360" s="23">
        <f>IFERROR(AVERAGE(E1357:E1359),0)</f>
        <v>0</v>
      </c>
      <c r="F1360" s="23">
        <f>IFERROR(AVERAGE(F1357:F1359),0)</f>
        <v>18</v>
      </c>
      <c r="G1360" s="23">
        <f>SUM(AVERAGE(G1357:G1359))</f>
        <v>18</v>
      </c>
      <c r="H1360" s="19">
        <f>AVERAGE(H1357:H1359)*0.2</f>
        <v>0</v>
      </c>
      <c r="I1360" s="19">
        <f>AVERAGE(I1357:I1359)*0.4</f>
        <v>0</v>
      </c>
      <c r="J1360" s="19">
        <f>AVERAGE(J1357:J1359)*0.6</f>
        <v>0</v>
      </c>
      <c r="K1360" s="19">
        <f>AVERAGE(K1357:K1359)*0.8</f>
        <v>0</v>
      </c>
      <c r="L1360" s="22">
        <f>AVERAGE(L1357:L1359)*1</f>
        <v>1</v>
      </c>
      <c r="M1360" s="24">
        <f>SUM(H1360:L1360)</f>
        <v>1</v>
      </c>
    </row>
    <row r="1361" spans="1:13" ht="15" customHeight="1" thickTop="1" thickBot="1">
      <c r="A1361" s="5" t="s">
        <v>29</v>
      </c>
      <c r="B1361" s="6" t="s">
        <v>7</v>
      </c>
      <c r="C1361" s="6" t="s">
        <v>8</v>
      </c>
      <c r="D1361" s="6" t="s">
        <v>9</v>
      </c>
      <c r="E1361" s="6" t="s">
        <v>10</v>
      </c>
      <c r="F1361" s="6" t="s">
        <v>11</v>
      </c>
      <c r="G1361" s="7" t="s">
        <v>12</v>
      </c>
      <c r="H1361" s="8" t="s">
        <v>7</v>
      </c>
      <c r="I1361" s="8" t="s">
        <v>8</v>
      </c>
      <c r="J1361" s="8" t="s">
        <v>9</v>
      </c>
      <c r="K1361" s="8" t="s">
        <v>10</v>
      </c>
      <c r="L1361" s="21" t="s">
        <v>11</v>
      </c>
      <c r="M1361" s="7" t="s">
        <v>12</v>
      </c>
    </row>
    <row r="1362" spans="1:13" ht="15" customHeight="1" thickTop="1" thickBot="1">
      <c r="A1362" s="25" t="s">
        <v>30</v>
      </c>
      <c r="B1362" s="26"/>
      <c r="C1362" s="26"/>
      <c r="D1362" s="26"/>
      <c r="E1362" s="11"/>
      <c r="F1362" s="11">
        <v>18</v>
      </c>
      <c r="G1362" s="27">
        <f t="shared" ref="G1362:G1367" si="218">SUM(B1362:F1362)</f>
        <v>18</v>
      </c>
      <c r="H1362" s="28">
        <f>IFERROR(B1362/$G$1362,0)</f>
        <v>0</v>
      </c>
      <c r="I1362" s="28">
        <f t="shared" ref="I1362:L1365" si="219">IFERROR(C1362/$G$1362,0)</f>
        <v>0</v>
      </c>
      <c r="J1362" s="28">
        <f t="shared" si="219"/>
        <v>0</v>
      </c>
      <c r="K1362" s="28">
        <f t="shared" si="219"/>
        <v>0</v>
      </c>
      <c r="L1362" s="28">
        <f t="shared" si="219"/>
        <v>1</v>
      </c>
      <c r="M1362" s="15" t="s">
        <v>14</v>
      </c>
    </row>
    <row r="1363" spans="1:13" ht="15" customHeight="1" thickTop="1" thickBot="1">
      <c r="A1363" s="25" t="s">
        <v>31</v>
      </c>
      <c r="B1363" s="26"/>
      <c r="C1363" s="26"/>
      <c r="D1363" s="26"/>
      <c r="E1363" s="11"/>
      <c r="F1363" s="11">
        <v>18</v>
      </c>
      <c r="G1363" s="27">
        <f t="shared" si="218"/>
        <v>18</v>
      </c>
      <c r="H1363" s="28">
        <f>IFERROR(B1363/$G$1362,0)</f>
        <v>0</v>
      </c>
      <c r="I1363" s="28">
        <f t="shared" si="219"/>
        <v>0</v>
      </c>
      <c r="J1363" s="28">
        <f t="shared" si="219"/>
        <v>0</v>
      </c>
      <c r="K1363" s="28">
        <f t="shared" si="219"/>
        <v>0</v>
      </c>
      <c r="L1363" s="28">
        <f t="shared" si="219"/>
        <v>1</v>
      </c>
      <c r="M1363" s="15" t="s">
        <v>14</v>
      </c>
    </row>
    <row r="1364" spans="1:13" ht="15" customHeight="1" thickTop="1" thickBot="1">
      <c r="A1364" s="25" t="s">
        <v>32</v>
      </c>
      <c r="B1364" s="26"/>
      <c r="C1364" s="26"/>
      <c r="D1364" s="26"/>
      <c r="E1364" s="11"/>
      <c r="F1364" s="11">
        <v>18</v>
      </c>
      <c r="G1364" s="27">
        <f t="shared" si="218"/>
        <v>18</v>
      </c>
      <c r="H1364" s="28">
        <f>IFERROR(B1364/$G$1362,0)</f>
        <v>0</v>
      </c>
      <c r="I1364" s="28">
        <f t="shared" si="219"/>
        <v>0</v>
      </c>
      <c r="J1364" s="28">
        <f t="shared" si="219"/>
        <v>0</v>
      </c>
      <c r="K1364" s="28">
        <f t="shared" si="219"/>
        <v>0</v>
      </c>
      <c r="L1364" s="28">
        <f t="shared" si="219"/>
        <v>1</v>
      </c>
      <c r="M1364" s="15" t="s">
        <v>14</v>
      </c>
    </row>
    <row r="1365" spans="1:13" ht="15" customHeight="1" thickTop="1" thickBot="1">
      <c r="A1365" s="25" t="s">
        <v>33</v>
      </c>
      <c r="B1365" s="26"/>
      <c r="C1365" s="26"/>
      <c r="D1365" s="26"/>
      <c r="E1365" s="11"/>
      <c r="F1365" s="11">
        <v>18</v>
      </c>
      <c r="G1365" s="27">
        <f t="shared" si="218"/>
        <v>18</v>
      </c>
      <c r="H1365" s="28">
        <f>IFERROR(B1365/$G$1362,0)</f>
        <v>0</v>
      </c>
      <c r="I1365" s="28">
        <f t="shared" si="219"/>
        <v>0</v>
      </c>
      <c r="J1365" s="28">
        <f t="shared" si="219"/>
        <v>0</v>
      </c>
      <c r="K1365" s="28">
        <f t="shared" si="219"/>
        <v>0</v>
      </c>
      <c r="L1365" s="28">
        <f t="shared" si="219"/>
        <v>1</v>
      </c>
      <c r="M1365" s="15" t="s">
        <v>14</v>
      </c>
    </row>
    <row r="1366" spans="1:13" ht="15" customHeight="1" thickTop="1" thickBot="1">
      <c r="A1366" s="29" t="s">
        <v>24</v>
      </c>
      <c r="B1366" s="30">
        <f>IFERROR(AVERAGE(B1362:B1365),0)</f>
        <v>0</v>
      </c>
      <c r="C1366" s="30">
        <f>IFERROR(AVERAGE(C1362:C1365),0)</f>
        <v>0</v>
      </c>
      <c r="D1366" s="30">
        <f>IFERROR(AVERAGE(D1362:D1365),0)</f>
        <v>0</v>
      </c>
      <c r="E1366" s="30">
        <f>IFERROR(AVERAGE(E1362:E1365),0)</f>
        <v>0</v>
      </c>
      <c r="F1366" s="30">
        <f>IFERROR(AVERAGE(F1362:F1365),0)</f>
        <v>18</v>
      </c>
      <c r="G1366" s="30">
        <f>SUM(AVERAGE(G1362:G1365))</f>
        <v>18</v>
      </c>
      <c r="H1366" s="24">
        <f>AVERAGE(H1362:H1365)*0.2</f>
        <v>0</v>
      </c>
      <c r="I1366" s="24">
        <f>AVERAGE(I1362:I1365)*0.4</f>
        <v>0</v>
      </c>
      <c r="J1366" s="24">
        <f>AVERAGE(J1362:J1365)*0.6</f>
        <v>0</v>
      </c>
      <c r="K1366" s="24">
        <f>AVERAGE(K1362:K1365)*0.8</f>
        <v>0</v>
      </c>
      <c r="L1366" s="31">
        <f>AVERAGE(L1362:L1365)*1</f>
        <v>1</v>
      </c>
      <c r="M1366" s="24">
        <f>SUM(H1366:L1366)</f>
        <v>1</v>
      </c>
    </row>
    <row r="1367" spans="1:13" ht="15" customHeight="1" thickTop="1" thickBot="1">
      <c r="A1367" s="32" t="s">
        <v>34</v>
      </c>
      <c r="B1367" s="33"/>
      <c r="C1367" s="33"/>
      <c r="D1367" s="33"/>
      <c r="E1367" s="33"/>
      <c r="F1367" s="33"/>
      <c r="G1367" s="34">
        <f t="shared" si="218"/>
        <v>0</v>
      </c>
      <c r="H1367" s="35">
        <f>IFERROR(B1367/$G$1367,0)</f>
        <v>0</v>
      </c>
      <c r="I1367" s="35">
        <f>IFERROR(C1367/$G$1367,0)</f>
        <v>0</v>
      </c>
      <c r="J1367" s="35">
        <f>IFERROR(D1367/$G$1367,0)</f>
        <v>0</v>
      </c>
      <c r="K1367" s="35">
        <f>IFERROR(E1367/$G$1367,0)</f>
        <v>0</v>
      </c>
      <c r="L1367" s="35">
        <f>IFERROR(F1367/$G$1367,0)</f>
        <v>0</v>
      </c>
      <c r="M1367" s="15" t="s">
        <v>14</v>
      </c>
    </row>
    <row r="1368" spans="1:13" ht="15" customHeight="1" thickTop="1" thickBot="1">
      <c r="A1368" s="182" t="s">
        <v>35</v>
      </c>
      <c r="B1368" s="183"/>
      <c r="C1368" s="183"/>
      <c r="D1368" s="183"/>
      <c r="E1368" s="183"/>
      <c r="F1368" s="184"/>
      <c r="G1368" s="36">
        <v>18</v>
      </c>
      <c r="H1368" s="24" t="s">
        <v>14</v>
      </c>
      <c r="I1368" s="24" t="s">
        <v>14</v>
      </c>
      <c r="J1368" s="24" t="s">
        <v>14</v>
      </c>
      <c r="K1368" s="24" t="s">
        <v>14</v>
      </c>
      <c r="L1368" s="24" t="s">
        <v>14</v>
      </c>
      <c r="M1368" s="24">
        <f>(M1348+M1355+M1360+M1366)/4</f>
        <v>1</v>
      </c>
    </row>
    <row r="1369" spans="1:13" ht="15" customHeight="1" thickTop="1"/>
    <row r="1370" spans="1:13" ht="15" customHeight="1" thickBot="1"/>
    <row r="1371" spans="1:13" ht="15" customHeight="1" thickTop="1" thickBot="1">
      <c r="A1371" s="2" t="s">
        <v>0</v>
      </c>
      <c r="B1371" s="185" t="s">
        <v>69</v>
      </c>
      <c r="C1371" s="186"/>
      <c r="D1371" s="186"/>
      <c r="E1371" s="186"/>
      <c r="F1371" s="186"/>
      <c r="G1371" s="187"/>
      <c r="H1371" s="188"/>
      <c r="I1371" s="189"/>
      <c r="J1371" s="190"/>
      <c r="K1371" s="3" t="s">
        <v>2</v>
      </c>
      <c r="L1371" s="191">
        <v>45171</v>
      </c>
      <c r="M1371" s="192"/>
    </row>
    <row r="1372" spans="1:13" ht="15" customHeight="1">
      <c r="A1372" s="173" t="s">
        <v>3</v>
      </c>
      <c r="B1372" s="174"/>
      <c r="C1372" s="174"/>
      <c r="D1372" s="174"/>
      <c r="E1372" s="174"/>
      <c r="F1372" s="174"/>
      <c r="G1372" s="175"/>
      <c r="H1372" s="173"/>
      <c r="I1372" s="174"/>
      <c r="J1372" s="174"/>
      <c r="K1372" s="174"/>
      <c r="L1372" s="174"/>
      <c r="M1372" s="175"/>
    </row>
    <row r="1373" spans="1:13" ht="15" customHeight="1" thickBot="1">
      <c r="A1373" s="176"/>
      <c r="B1373" s="177"/>
      <c r="C1373" s="177"/>
      <c r="D1373" s="177"/>
      <c r="E1373" s="177"/>
      <c r="F1373" s="177"/>
      <c r="G1373" s="178"/>
      <c r="H1373" s="176"/>
      <c r="I1373" s="177"/>
      <c r="J1373" s="177"/>
      <c r="K1373" s="177"/>
      <c r="L1373" s="177"/>
      <c r="M1373" s="178"/>
    </row>
    <row r="1374" spans="1:13" ht="15" customHeight="1" thickBot="1">
      <c r="A1374" s="4" t="s">
        <v>4</v>
      </c>
      <c r="B1374" s="179" t="s">
        <v>5</v>
      </c>
      <c r="C1374" s="180"/>
      <c r="D1374" s="180"/>
      <c r="E1374" s="180"/>
      <c r="F1374" s="180"/>
      <c r="G1374" s="181"/>
      <c r="H1374" s="179" t="s">
        <v>5</v>
      </c>
      <c r="I1374" s="180"/>
      <c r="J1374" s="180"/>
      <c r="K1374" s="180"/>
      <c r="L1374" s="180"/>
      <c r="M1374" s="181"/>
    </row>
    <row r="1375" spans="1:13" ht="15" customHeight="1" thickTop="1" thickBot="1">
      <c r="A1375" s="5" t="s">
        <v>6</v>
      </c>
      <c r="B1375" s="6" t="s">
        <v>7</v>
      </c>
      <c r="C1375" s="6" t="s">
        <v>8</v>
      </c>
      <c r="D1375" s="6" t="s">
        <v>9</v>
      </c>
      <c r="E1375" s="6" t="s">
        <v>10</v>
      </c>
      <c r="F1375" s="6" t="s">
        <v>11</v>
      </c>
      <c r="G1375" s="7" t="s">
        <v>12</v>
      </c>
      <c r="H1375" s="8" t="s">
        <v>7</v>
      </c>
      <c r="I1375" s="8" t="s">
        <v>8</v>
      </c>
      <c r="J1375" s="8" t="s">
        <v>9</v>
      </c>
      <c r="K1375" s="8" t="s">
        <v>10</v>
      </c>
      <c r="L1375" s="8" t="s">
        <v>11</v>
      </c>
      <c r="M1375" s="9" t="s">
        <v>12</v>
      </c>
    </row>
    <row r="1376" spans="1:13" ht="15" customHeight="1" thickTop="1" thickBot="1">
      <c r="A1376" s="10" t="s">
        <v>13</v>
      </c>
      <c r="B1376" s="11"/>
      <c r="C1376" s="11"/>
      <c r="D1376" s="11">
        <v>1</v>
      </c>
      <c r="E1376" s="11">
        <v>3</v>
      </c>
      <c r="F1376" s="11">
        <v>14</v>
      </c>
      <c r="G1376" s="12">
        <f>SUM(B1376:F1376)</f>
        <v>18</v>
      </c>
      <c r="H1376" s="13">
        <f>IFERROR(B1376/$G$1376,0)</f>
        <v>0</v>
      </c>
      <c r="I1376" s="13">
        <f t="shared" ref="I1376:L1378" si="220">IFERROR(C1376/$G$1376,0)</f>
        <v>0</v>
      </c>
      <c r="J1376" s="13">
        <f t="shared" si="220"/>
        <v>5.5555555555555552E-2</v>
      </c>
      <c r="K1376" s="13">
        <f t="shared" si="220"/>
        <v>0.16666666666666666</v>
      </c>
      <c r="L1376" s="13">
        <f>IFERROR(F1376/$G$1376,0)</f>
        <v>0.77777777777777779</v>
      </c>
      <c r="M1376" s="14" t="s">
        <v>14</v>
      </c>
    </row>
    <row r="1377" spans="1:13" ht="15" customHeight="1" thickTop="1" thickBot="1">
      <c r="A1377" s="10" t="s">
        <v>15</v>
      </c>
      <c r="B1377" s="11"/>
      <c r="C1377" s="11"/>
      <c r="D1377" s="11">
        <v>1</v>
      </c>
      <c r="E1377" s="11">
        <v>5</v>
      </c>
      <c r="F1377" s="11">
        <v>12</v>
      </c>
      <c r="G1377" s="12">
        <f>SUM(B1377:F1377)</f>
        <v>18</v>
      </c>
      <c r="H1377" s="13">
        <f>IFERROR(B1377/$G$1376,0)</f>
        <v>0</v>
      </c>
      <c r="I1377" s="13">
        <f t="shared" si="220"/>
        <v>0</v>
      </c>
      <c r="J1377" s="13">
        <f t="shared" si="220"/>
        <v>5.5555555555555552E-2</v>
      </c>
      <c r="K1377" s="13">
        <f t="shared" si="220"/>
        <v>0.27777777777777779</v>
      </c>
      <c r="L1377" s="13">
        <f t="shared" si="220"/>
        <v>0.66666666666666663</v>
      </c>
      <c r="M1377" s="15" t="s">
        <v>14</v>
      </c>
    </row>
    <row r="1378" spans="1:13" ht="15" customHeight="1" thickTop="1" thickBot="1">
      <c r="A1378" s="10" t="s">
        <v>16</v>
      </c>
      <c r="B1378" s="11"/>
      <c r="C1378" s="11"/>
      <c r="D1378" s="11"/>
      <c r="E1378" s="11">
        <v>5</v>
      </c>
      <c r="F1378" s="11">
        <v>13</v>
      </c>
      <c r="G1378" s="12">
        <f>SUM(B1378:F1378)</f>
        <v>18</v>
      </c>
      <c r="H1378" s="13">
        <f>IFERROR(B1378/$G$1376,0)</f>
        <v>0</v>
      </c>
      <c r="I1378" s="13">
        <f t="shared" si="220"/>
        <v>0</v>
      </c>
      <c r="J1378" s="13">
        <f t="shared" si="220"/>
        <v>0</v>
      </c>
      <c r="K1378" s="13">
        <f t="shared" si="220"/>
        <v>0.27777777777777779</v>
      </c>
      <c r="L1378" s="13">
        <f t="shared" si="220"/>
        <v>0.72222222222222221</v>
      </c>
      <c r="M1378" s="15" t="s">
        <v>14</v>
      </c>
    </row>
    <row r="1379" spans="1:13" ht="15" customHeight="1" thickTop="1" thickBot="1">
      <c r="A1379" s="16" t="s">
        <v>17</v>
      </c>
      <c r="B1379" s="17">
        <f>IFERROR(AVERAGE(B1376:B1378),0)</f>
        <v>0</v>
      </c>
      <c r="C1379" s="17">
        <f>IFERROR(AVERAGE(C1376:C1378),0)</f>
        <v>0</v>
      </c>
      <c r="D1379" s="17">
        <f>IFERROR(AVERAGE(D1376:D1378),0)</f>
        <v>1</v>
      </c>
      <c r="E1379" s="17">
        <f>IFERROR(AVERAGE(E1376:E1378),0)</f>
        <v>4.333333333333333</v>
      </c>
      <c r="F1379" s="17">
        <f>IFERROR(AVERAGE(F1376:F1378),0)</f>
        <v>13</v>
      </c>
      <c r="G1379" s="17">
        <f>SUM(AVERAGE(G1376:G1378))</f>
        <v>18</v>
      </c>
      <c r="H1379" s="18">
        <f>AVERAGE(H1376:H1378)*0.2</f>
        <v>0</v>
      </c>
      <c r="I1379" s="18">
        <f>AVERAGE(I1376:I1378)*0.4</f>
        <v>0</v>
      </c>
      <c r="J1379" s="18">
        <f>AVERAGE(J1376:J1378)*0.6</f>
        <v>2.222222222222222E-2</v>
      </c>
      <c r="K1379" s="18">
        <f>AVERAGE(K1376:K1378)*0.8</f>
        <v>0.19259259259259259</v>
      </c>
      <c r="L1379" s="18">
        <f>AVERAGE(L1376:L1378)*1</f>
        <v>0.72222222222222221</v>
      </c>
      <c r="M1379" s="19">
        <f>SUM(H1379:L1379)</f>
        <v>0.937037037037037</v>
      </c>
    </row>
    <row r="1380" spans="1:13" ht="15" customHeight="1" thickTop="1" thickBot="1">
      <c r="A1380" s="20" t="s">
        <v>18</v>
      </c>
      <c r="B1380" s="6" t="s">
        <v>7</v>
      </c>
      <c r="C1380" s="6" t="s">
        <v>8</v>
      </c>
      <c r="D1380" s="6" t="s">
        <v>9</v>
      </c>
      <c r="E1380" s="6" t="s">
        <v>10</v>
      </c>
      <c r="F1380" s="6" t="s">
        <v>11</v>
      </c>
      <c r="G1380" s="7" t="s">
        <v>12</v>
      </c>
      <c r="H1380" s="8" t="s">
        <v>7</v>
      </c>
      <c r="I1380" s="8" t="s">
        <v>8</v>
      </c>
      <c r="J1380" s="8" t="s">
        <v>9</v>
      </c>
      <c r="K1380" s="8" t="s">
        <v>10</v>
      </c>
      <c r="L1380" s="21" t="s">
        <v>11</v>
      </c>
      <c r="M1380" s="7" t="s">
        <v>12</v>
      </c>
    </row>
    <row r="1381" spans="1:13" ht="15" customHeight="1" thickTop="1" thickBot="1">
      <c r="A1381" s="10" t="s">
        <v>19</v>
      </c>
      <c r="B1381" s="11"/>
      <c r="C1381" s="11"/>
      <c r="D1381" s="11"/>
      <c r="E1381" s="11">
        <v>5</v>
      </c>
      <c r="F1381" s="11">
        <v>13</v>
      </c>
      <c r="G1381" s="12">
        <f>SUM(B1381:F1381)</f>
        <v>18</v>
      </c>
      <c r="H1381" s="13">
        <f t="shared" ref="H1381:L1385" si="221">IFERROR(B1381/$G$1381,0)</f>
        <v>0</v>
      </c>
      <c r="I1381" s="13">
        <f t="shared" si="221"/>
        <v>0</v>
      </c>
      <c r="J1381" s="13">
        <f t="shared" si="221"/>
        <v>0</v>
      </c>
      <c r="K1381" s="13">
        <f t="shared" si="221"/>
        <v>0.27777777777777779</v>
      </c>
      <c r="L1381" s="13">
        <f t="shared" si="221"/>
        <v>0.72222222222222221</v>
      </c>
      <c r="M1381" s="15" t="s">
        <v>14</v>
      </c>
    </row>
    <row r="1382" spans="1:13" ht="15" customHeight="1" thickTop="1" thickBot="1">
      <c r="A1382" s="10" t="s">
        <v>20</v>
      </c>
      <c r="B1382" s="11"/>
      <c r="C1382" s="11"/>
      <c r="D1382" s="11">
        <v>1</v>
      </c>
      <c r="E1382" s="11">
        <v>4</v>
      </c>
      <c r="F1382" s="11">
        <v>13</v>
      </c>
      <c r="G1382" s="12">
        <f>SUM(B1382:F1382)</f>
        <v>18</v>
      </c>
      <c r="H1382" s="13">
        <f t="shared" si="221"/>
        <v>0</v>
      </c>
      <c r="I1382" s="13">
        <f t="shared" si="221"/>
        <v>0</v>
      </c>
      <c r="J1382" s="13">
        <f t="shared" si="221"/>
        <v>5.5555555555555552E-2</v>
      </c>
      <c r="K1382" s="13">
        <f t="shared" si="221"/>
        <v>0.22222222222222221</v>
      </c>
      <c r="L1382" s="13">
        <f t="shared" si="221"/>
        <v>0.72222222222222221</v>
      </c>
      <c r="M1382" s="15" t="s">
        <v>14</v>
      </c>
    </row>
    <row r="1383" spans="1:13" ht="15" customHeight="1" thickTop="1" thickBot="1">
      <c r="A1383" s="10" t="s">
        <v>21</v>
      </c>
      <c r="B1383" s="11"/>
      <c r="C1383" s="11"/>
      <c r="D1383" s="11"/>
      <c r="E1383" s="11">
        <v>4</v>
      </c>
      <c r="F1383" s="11">
        <v>14</v>
      </c>
      <c r="G1383" s="12">
        <f>SUM(B1383:F1383)</f>
        <v>18</v>
      </c>
      <c r="H1383" s="13">
        <f t="shared" si="221"/>
        <v>0</v>
      </c>
      <c r="I1383" s="13">
        <f t="shared" si="221"/>
        <v>0</v>
      </c>
      <c r="J1383" s="13">
        <f t="shared" si="221"/>
        <v>0</v>
      </c>
      <c r="K1383" s="13">
        <f t="shared" si="221"/>
        <v>0.22222222222222221</v>
      </c>
      <c r="L1383" s="13">
        <f t="shared" si="221"/>
        <v>0.77777777777777779</v>
      </c>
      <c r="M1383" s="15" t="s">
        <v>14</v>
      </c>
    </row>
    <row r="1384" spans="1:13" ht="15" customHeight="1" thickTop="1" thickBot="1">
      <c r="A1384" s="10" t="s">
        <v>22</v>
      </c>
      <c r="B1384" s="11"/>
      <c r="C1384" s="11"/>
      <c r="D1384" s="11">
        <v>1</v>
      </c>
      <c r="E1384" s="11">
        <v>2</v>
      </c>
      <c r="F1384" s="11">
        <v>15</v>
      </c>
      <c r="G1384" s="12">
        <f>SUM(B1384:F1384)</f>
        <v>18</v>
      </c>
      <c r="H1384" s="13">
        <f t="shared" si="221"/>
        <v>0</v>
      </c>
      <c r="I1384" s="13">
        <f t="shared" si="221"/>
        <v>0</v>
      </c>
      <c r="J1384" s="13">
        <f t="shared" si="221"/>
        <v>5.5555555555555552E-2</v>
      </c>
      <c r="K1384" s="13">
        <f t="shared" si="221"/>
        <v>0.1111111111111111</v>
      </c>
      <c r="L1384" s="13">
        <f t="shared" si="221"/>
        <v>0.83333333333333337</v>
      </c>
      <c r="M1384" s="15" t="s">
        <v>14</v>
      </c>
    </row>
    <row r="1385" spans="1:13" ht="15" customHeight="1" thickTop="1" thickBot="1">
      <c r="A1385" s="10" t="s">
        <v>23</v>
      </c>
      <c r="B1385" s="11"/>
      <c r="C1385" s="11"/>
      <c r="D1385" s="11">
        <v>3</v>
      </c>
      <c r="E1385" s="11">
        <v>5</v>
      </c>
      <c r="F1385" s="11">
        <v>10</v>
      </c>
      <c r="G1385" s="12">
        <f>SUM(B1385:F1385)</f>
        <v>18</v>
      </c>
      <c r="H1385" s="13">
        <f t="shared" si="221"/>
        <v>0</v>
      </c>
      <c r="I1385" s="13">
        <f t="shared" si="221"/>
        <v>0</v>
      </c>
      <c r="J1385" s="13">
        <f t="shared" si="221"/>
        <v>0.16666666666666666</v>
      </c>
      <c r="K1385" s="13">
        <f t="shared" si="221"/>
        <v>0.27777777777777779</v>
      </c>
      <c r="L1385" s="13">
        <f t="shared" si="221"/>
        <v>0.55555555555555558</v>
      </c>
      <c r="M1385" s="15"/>
    </row>
    <row r="1386" spans="1:13" ht="15" customHeight="1" thickTop="1" thickBot="1">
      <c r="A1386" s="16" t="s">
        <v>24</v>
      </c>
      <c r="B1386" s="17">
        <f>IFERROR(AVERAGE(B1381:B1385),0)</f>
        <v>0</v>
      </c>
      <c r="C1386" s="17">
        <f>IFERROR(AVERAGE(C1381:C1385),0)</f>
        <v>0</v>
      </c>
      <c r="D1386" s="17">
        <f>IFERROR(AVERAGE(D1381:D1385),0)</f>
        <v>1.6666666666666667</v>
      </c>
      <c r="E1386" s="17">
        <f>IFERROR(AVERAGE(E1381:E1385),0)</f>
        <v>4</v>
      </c>
      <c r="F1386" s="17">
        <f>IFERROR(AVERAGE(F1381:F1385),0)</f>
        <v>13</v>
      </c>
      <c r="G1386" s="17">
        <f>SUM(AVERAGE(G1381:G1385))</f>
        <v>18</v>
      </c>
      <c r="H1386" s="19">
        <f>AVERAGE(H1381:H1385)*0.2</f>
        <v>0</v>
      </c>
      <c r="I1386" s="19">
        <f>AVERAGE(I1381:I1385)*0.4</f>
        <v>0</v>
      </c>
      <c r="J1386" s="19">
        <f>AVERAGE(J1381:J1385)*0.6</f>
        <v>3.3333333333333333E-2</v>
      </c>
      <c r="K1386" s="19">
        <f>AVERAGE(K1381:K1385)*0.8</f>
        <v>0.17777777777777781</v>
      </c>
      <c r="L1386" s="22">
        <f>AVERAGE(L1381:L1385)*1</f>
        <v>0.72222222222222232</v>
      </c>
      <c r="M1386" s="19">
        <f>SUM(H1386:L1386)</f>
        <v>0.93333333333333346</v>
      </c>
    </row>
    <row r="1387" spans="1:13" ht="15" customHeight="1" thickTop="1" thickBot="1">
      <c r="A1387" s="20" t="s">
        <v>25</v>
      </c>
      <c r="B1387" s="6" t="s">
        <v>7</v>
      </c>
      <c r="C1387" s="6" t="s">
        <v>8</v>
      </c>
      <c r="D1387" s="6" t="s">
        <v>9</v>
      </c>
      <c r="E1387" s="6" t="s">
        <v>10</v>
      </c>
      <c r="F1387" s="6" t="s">
        <v>11</v>
      </c>
      <c r="G1387" s="7" t="s">
        <v>12</v>
      </c>
      <c r="H1387" s="8" t="s">
        <v>7</v>
      </c>
      <c r="I1387" s="8" t="s">
        <v>8</v>
      </c>
      <c r="J1387" s="8" t="s">
        <v>9</v>
      </c>
      <c r="K1387" s="8" t="s">
        <v>10</v>
      </c>
      <c r="L1387" s="21" t="s">
        <v>11</v>
      </c>
      <c r="M1387" s="7" t="s">
        <v>12</v>
      </c>
    </row>
    <row r="1388" spans="1:13" ht="15" customHeight="1" thickTop="1" thickBot="1">
      <c r="A1388" s="10" t="s">
        <v>26</v>
      </c>
      <c r="B1388" s="11"/>
      <c r="C1388" s="11"/>
      <c r="D1388" s="11"/>
      <c r="E1388" s="11">
        <v>7</v>
      </c>
      <c r="F1388" s="11">
        <v>11</v>
      </c>
      <c r="G1388" s="12">
        <f>SUM(B1388:F1388)</f>
        <v>18</v>
      </c>
      <c r="H1388" s="13">
        <f>IFERROR(B1388/$G$1388,0)</f>
        <v>0</v>
      </c>
      <c r="I1388" s="13">
        <f t="shared" ref="I1388:L1390" si="222">IFERROR(C1388/$G$1388,0)</f>
        <v>0</v>
      </c>
      <c r="J1388" s="13">
        <f t="shared" si="222"/>
        <v>0</v>
      </c>
      <c r="K1388" s="13">
        <f t="shared" si="222"/>
        <v>0.3888888888888889</v>
      </c>
      <c r="L1388" s="13">
        <f t="shared" si="222"/>
        <v>0.61111111111111116</v>
      </c>
      <c r="M1388" s="15" t="s">
        <v>14</v>
      </c>
    </row>
    <row r="1389" spans="1:13" ht="15" customHeight="1" thickTop="1" thickBot="1">
      <c r="A1389" s="10" t="s">
        <v>27</v>
      </c>
      <c r="B1389" s="11"/>
      <c r="C1389" s="11"/>
      <c r="D1389" s="11"/>
      <c r="E1389" s="11">
        <v>7</v>
      </c>
      <c r="F1389" s="11">
        <v>11</v>
      </c>
      <c r="G1389" s="12">
        <f>SUM(B1389:F1389)</f>
        <v>18</v>
      </c>
      <c r="H1389" s="13">
        <f>IFERROR(B1389/$G$1388,0)</f>
        <v>0</v>
      </c>
      <c r="I1389" s="13">
        <f t="shared" si="222"/>
        <v>0</v>
      </c>
      <c r="J1389" s="13">
        <f t="shared" si="222"/>
        <v>0</v>
      </c>
      <c r="K1389" s="13">
        <f t="shared" si="222"/>
        <v>0.3888888888888889</v>
      </c>
      <c r="L1389" s="13">
        <f t="shared" si="222"/>
        <v>0.61111111111111116</v>
      </c>
      <c r="M1389" s="15" t="s">
        <v>14</v>
      </c>
    </row>
    <row r="1390" spans="1:13" ht="15" customHeight="1" thickTop="1" thickBot="1">
      <c r="A1390" s="10" t="s">
        <v>28</v>
      </c>
      <c r="B1390" s="11"/>
      <c r="C1390" s="11"/>
      <c r="D1390" s="11">
        <v>4</v>
      </c>
      <c r="E1390" s="11">
        <v>6</v>
      </c>
      <c r="F1390" s="11">
        <v>8</v>
      </c>
      <c r="G1390" s="12">
        <f>SUM(B1390:F1390)</f>
        <v>18</v>
      </c>
      <c r="H1390" s="13">
        <f>IFERROR(B1390/$G$1388,0)</f>
        <v>0</v>
      </c>
      <c r="I1390" s="13">
        <f t="shared" si="222"/>
        <v>0</v>
      </c>
      <c r="J1390" s="13">
        <f t="shared" si="222"/>
        <v>0.22222222222222221</v>
      </c>
      <c r="K1390" s="13">
        <f t="shared" si="222"/>
        <v>0.33333333333333331</v>
      </c>
      <c r="L1390" s="13">
        <f t="shared" si="222"/>
        <v>0.44444444444444442</v>
      </c>
      <c r="M1390" s="15" t="s">
        <v>14</v>
      </c>
    </row>
    <row r="1391" spans="1:13" ht="15" customHeight="1" thickTop="1" thickBot="1">
      <c r="A1391" s="16" t="s">
        <v>24</v>
      </c>
      <c r="B1391" s="17">
        <f>IFERROR(AVERAGE(B1388:B1390),0)</f>
        <v>0</v>
      </c>
      <c r="C1391" s="17">
        <f>IFERROR(AVERAGE(C1388:C1390),0)</f>
        <v>0</v>
      </c>
      <c r="D1391" s="23">
        <f>IFERROR(AVERAGE(D1388:D1390),0)</f>
        <v>4</v>
      </c>
      <c r="E1391" s="23">
        <f>IFERROR(AVERAGE(E1388:E1390),0)</f>
        <v>6.666666666666667</v>
      </c>
      <c r="F1391" s="23">
        <f>IFERROR(AVERAGE(F1388:F1390),0)</f>
        <v>10</v>
      </c>
      <c r="G1391" s="23">
        <f>SUM(AVERAGE(G1388:G1390))</f>
        <v>18</v>
      </c>
      <c r="H1391" s="19">
        <f>AVERAGE(H1388:H1390)*0.2</f>
        <v>0</v>
      </c>
      <c r="I1391" s="19">
        <f>AVERAGE(I1388:I1390)*0.4</f>
        <v>0</v>
      </c>
      <c r="J1391" s="19">
        <f>AVERAGE(J1388:J1390)*0.6</f>
        <v>4.4444444444444439E-2</v>
      </c>
      <c r="K1391" s="19">
        <f>AVERAGE(K1388:K1390)*0.8</f>
        <v>0.29629629629629634</v>
      </c>
      <c r="L1391" s="22">
        <f>AVERAGE(L1388:L1390)*1</f>
        <v>0.55555555555555558</v>
      </c>
      <c r="M1391" s="24">
        <f>SUM(H1391:L1391)</f>
        <v>0.89629629629629637</v>
      </c>
    </row>
    <row r="1392" spans="1:13" ht="15" customHeight="1" thickTop="1" thickBot="1">
      <c r="A1392" s="5" t="s">
        <v>29</v>
      </c>
      <c r="B1392" s="6" t="s">
        <v>7</v>
      </c>
      <c r="C1392" s="6" t="s">
        <v>8</v>
      </c>
      <c r="D1392" s="6" t="s">
        <v>9</v>
      </c>
      <c r="E1392" s="6" t="s">
        <v>10</v>
      </c>
      <c r="F1392" s="6" t="s">
        <v>11</v>
      </c>
      <c r="G1392" s="7" t="s">
        <v>12</v>
      </c>
      <c r="H1392" s="8" t="s">
        <v>7</v>
      </c>
      <c r="I1392" s="8" t="s">
        <v>8</v>
      </c>
      <c r="J1392" s="8" t="s">
        <v>9</v>
      </c>
      <c r="K1392" s="8" t="s">
        <v>10</v>
      </c>
      <c r="L1392" s="21" t="s">
        <v>11</v>
      </c>
      <c r="M1392" s="7" t="s">
        <v>12</v>
      </c>
    </row>
    <row r="1393" spans="1:13" ht="15" customHeight="1" thickTop="1" thickBot="1">
      <c r="A1393" s="25" t="s">
        <v>30</v>
      </c>
      <c r="B1393" s="26"/>
      <c r="C1393" s="26"/>
      <c r="D1393" s="26"/>
      <c r="E1393" s="11">
        <v>5</v>
      </c>
      <c r="F1393" s="11">
        <v>13</v>
      </c>
      <c r="G1393" s="27">
        <f t="shared" ref="G1393:G1398" si="223">SUM(B1393:F1393)</f>
        <v>18</v>
      </c>
      <c r="H1393" s="28">
        <f>IFERROR(B1393/$G$1393,0)</f>
        <v>0</v>
      </c>
      <c r="I1393" s="28">
        <f t="shared" ref="I1393:L1396" si="224">IFERROR(C1393/$G$1393,0)</f>
        <v>0</v>
      </c>
      <c r="J1393" s="28">
        <f t="shared" si="224"/>
        <v>0</v>
      </c>
      <c r="K1393" s="28">
        <f t="shared" si="224"/>
        <v>0.27777777777777779</v>
      </c>
      <c r="L1393" s="28">
        <f t="shared" si="224"/>
        <v>0.72222222222222221</v>
      </c>
      <c r="M1393" s="15" t="s">
        <v>14</v>
      </c>
    </row>
    <row r="1394" spans="1:13" ht="15" customHeight="1" thickTop="1" thickBot="1">
      <c r="A1394" s="25" t="s">
        <v>31</v>
      </c>
      <c r="B1394" s="26"/>
      <c r="C1394" s="26"/>
      <c r="D1394" s="26"/>
      <c r="E1394" s="11">
        <v>3</v>
      </c>
      <c r="F1394" s="11">
        <v>15</v>
      </c>
      <c r="G1394" s="27">
        <f t="shared" si="223"/>
        <v>18</v>
      </c>
      <c r="H1394" s="28">
        <f>IFERROR(B1394/$G$1393,0)</f>
        <v>0</v>
      </c>
      <c r="I1394" s="28">
        <f t="shared" si="224"/>
        <v>0</v>
      </c>
      <c r="J1394" s="28">
        <f t="shared" si="224"/>
        <v>0</v>
      </c>
      <c r="K1394" s="28">
        <f t="shared" si="224"/>
        <v>0.16666666666666666</v>
      </c>
      <c r="L1394" s="28">
        <f t="shared" si="224"/>
        <v>0.83333333333333337</v>
      </c>
      <c r="M1394" s="15" t="s">
        <v>14</v>
      </c>
    </row>
    <row r="1395" spans="1:13" ht="15" customHeight="1" thickTop="1" thickBot="1">
      <c r="A1395" s="25" t="s">
        <v>32</v>
      </c>
      <c r="B1395" s="26"/>
      <c r="C1395" s="26"/>
      <c r="D1395" s="26"/>
      <c r="E1395" s="11">
        <v>4</v>
      </c>
      <c r="F1395" s="11">
        <v>14</v>
      </c>
      <c r="G1395" s="27">
        <f t="shared" si="223"/>
        <v>18</v>
      </c>
      <c r="H1395" s="28">
        <f>IFERROR(B1395/$G$1393,0)</f>
        <v>0</v>
      </c>
      <c r="I1395" s="28">
        <f t="shared" si="224"/>
        <v>0</v>
      </c>
      <c r="J1395" s="28">
        <f t="shared" si="224"/>
        <v>0</v>
      </c>
      <c r="K1395" s="28">
        <f t="shared" si="224"/>
        <v>0.22222222222222221</v>
      </c>
      <c r="L1395" s="28">
        <f t="shared" si="224"/>
        <v>0.77777777777777779</v>
      </c>
      <c r="M1395" s="15" t="s">
        <v>14</v>
      </c>
    </row>
    <row r="1396" spans="1:13" ht="15" customHeight="1" thickTop="1" thickBot="1">
      <c r="A1396" s="25" t="s">
        <v>33</v>
      </c>
      <c r="B1396" s="26"/>
      <c r="C1396" s="26"/>
      <c r="D1396" s="26"/>
      <c r="E1396" s="11">
        <v>2</v>
      </c>
      <c r="F1396" s="11">
        <v>16</v>
      </c>
      <c r="G1396" s="27">
        <f t="shared" si="223"/>
        <v>18</v>
      </c>
      <c r="H1396" s="28">
        <f>IFERROR(B1396/$G$1393,0)</f>
        <v>0</v>
      </c>
      <c r="I1396" s="28">
        <f t="shared" si="224"/>
        <v>0</v>
      </c>
      <c r="J1396" s="28">
        <f t="shared" si="224"/>
        <v>0</v>
      </c>
      <c r="K1396" s="28">
        <f t="shared" si="224"/>
        <v>0.1111111111111111</v>
      </c>
      <c r="L1396" s="28">
        <f t="shared" si="224"/>
        <v>0.88888888888888884</v>
      </c>
      <c r="M1396" s="15" t="s">
        <v>14</v>
      </c>
    </row>
    <row r="1397" spans="1:13" ht="15" customHeight="1" thickTop="1" thickBot="1">
      <c r="A1397" s="29" t="s">
        <v>24</v>
      </c>
      <c r="B1397" s="30">
        <f>IFERROR(AVERAGE(B1393:B1396),0)</f>
        <v>0</v>
      </c>
      <c r="C1397" s="30">
        <f>IFERROR(AVERAGE(C1393:C1396),0)</f>
        <v>0</v>
      </c>
      <c r="D1397" s="30">
        <f>IFERROR(AVERAGE(D1393:D1396),0)</f>
        <v>0</v>
      </c>
      <c r="E1397" s="30">
        <f>IFERROR(AVERAGE(E1393:E1396),0)</f>
        <v>3.5</v>
      </c>
      <c r="F1397" s="30">
        <f>IFERROR(AVERAGE(F1393:F1396),0)</f>
        <v>14.5</v>
      </c>
      <c r="G1397" s="30">
        <f>SUM(AVERAGE(G1393:G1396))</f>
        <v>18</v>
      </c>
      <c r="H1397" s="24">
        <f>AVERAGE(H1393:H1396)*0.2</f>
        <v>0</v>
      </c>
      <c r="I1397" s="24">
        <f>AVERAGE(I1393:I1396)*0.4</f>
        <v>0</v>
      </c>
      <c r="J1397" s="24">
        <f>AVERAGE(J1393:J1396)*0.6</f>
        <v>0</v>
      </c>
      <c r="K1397" s="24">
        <f>AVERAGE(K1393:K1396)*0.8</f>
        <v>0.15555555555555556</v>
      </c>
      <c r="L1397" s="31">
        <f>AVERAGE(L1393:L1396)*1</f>
        <v>0.80555555555555558</v>
      </c>
      <c r="M1397" s="24">
        <f>SUM(H1397:L1397)</f>
        <v>0.96111111111111114</v>
      </c>
    </row>
    <row r="1398" spans="1:13" ht="15" customHeight="1" thickTop="1" thickBot="1">
      <c r="A1398" s="32" t="s">
        <v>34</v>
      </c>
      <c r="B1398" s="33"/>
      <c r="C1398" s="33"/>
      <c r="D1398" s="33"/>
      <c r="E1398" s="33"/>
      <c r="F1398" s="33"/>
      <c r="G1398" s="34">
        <f t="shared" si="223"/>
        <v>0</v>
      </c>
      <c r="H1398" s="35">
        <f>IFERROR(B1398/$G$1398,0)</f>
        <v>0</v>
      </c>
      <c r="I1398" s="35">
        <f>IFERROR(C1398/$G$1398,0)</f>
        <v>0</v>
      </c>
      <c r="J1398" s="35">
        <f>IFERROR(D1398/$G$1398,0)</f>
        <v>0</v>
      </c>
      <c r="K1398" s="35">
        <f>IFERROR(E1398/$G$1398,0)</f>
        <v>0</v>
      </c>
      <c r="L1398" s="35">
        <f>IFERROR(F1398/$G$1398,0)</f>
        <v>0</v>
      </c>
      <c r="M1398" s="15" t="s">
        <v>14</v>
      </c>
    </row>
    <row r="1399" spans="1:13" ht="15" customHeight="1" thickTop="1" thickBot="1">
      <c r="A1399" s="182" t="s">
        <v>35</v>
      </c>
      <c r="B1399" s="183"/>
      <c r="C1399" s="183"/>
      <c r="D1399" s="183"/>
      <c r="E1399" s="183"/>
      <c r="F1399" s="184"/>
      <c r="G1399" s="36">
        <v>18</v>
      </c>
      <c r="H1399" s="24" t="s">
        <v>14</v>
      </c>
      <c r="I1399" s="24" t="s">
        <v>14</v>
      </c>
      <c r="J1399" s="24" t="s">
        <v>14</v>
      </c>
      <c r="K1399" s="24" t="s">
        <v>14</v>
      </c>
      <c r="L1399" s="24" t="s">
        <v>14</v>
      </c>
      <c r="M1399" s="24">
        <f>(M1379+M1386+M1391+M1397)/4</f>
        <v>0.93194444444444446</v>
      </c>
    </row>
    <row r="1400" spans="1:13" ht="15" customHeight="1" thickTop="1"/>
    <row r="1401" spans="1:13" ht="15" customHeight="1" thickBot="1"/>
    <row r="1402" spans="1:13" ht="15" customHeight="1" thickTop="1" thickBot="1">
      <c r="A1402" s="2" t="s">
        <v>0</v>
      </c>
      <c r="B1402" s="185" t="s">
        <v>70</v>
      </c>
      <c r="C1402" s="186"/>
      <c r="D1402" s="186"/>
      <c r="E1402" s="186"/>
      <c r="F1402" s="186"/>
      <c r="G1402" s="187"/>
      <c r="H1402" s="188"/>
      <c r="I1402" s="189"/>
      <c r="J1402" s="190"/>
      <c r="K1402" s="3" t="s">
        <v>2</v>
      </c>
      <c r="L1402" s="191">
        <v>45136</v>
      </c>
      <c r="M1402" s="192"/>
    </row>
    <row r="1403" spans="1:13" ht="15" customHeight="1">
      <c r="A1403" s="173" t="s">
        <v>3</v>
      </c>
      <c r="B1403" s="174"/>
      <c r="C1403" s="174"/>
      <c r="D1403" s="174"/>
      <c r="E1403" s="174"/>
      <c r="F1403" s="174"/>
      <c r="G1403" s="175"/>
      <c r="H1403" s="173"/>
      <c r="I1403" s="174"/>
      <c r="J1403" s="174"/>
      <c r="K1403" s="174"/>
      <c r="L1403" s="174"/>
      <c r="M1403" s="175"/>
    </row>
    <row r="1404" spans="1:13" ht="15" customHeight="1" thickBot="1">
      <c r="A1404" s="176"/>
      <c r="B1404" s="177"/>
      <c r="C1404" s="177"/>
      <c r="D1404" s="177"/>
      <c r="E1404" s="177"/>
      <c r="F1404" s="177"/>
      <c r="G1404" s="178"/>
      <c r="H1404" s="176"/>
      <c r="I1404" s="177"/>
      <c r="J1404" s="177"/>
      <c r="K1404" s="177"/>
      <c r="L1404" s="177"/>
      <c r="M1404" s="178"/>
    </row>
    <row r="1405" spans="1:13" ht="15" customHeight="1" thickBot="1">
      <c r="A1405" s="4" t="s">
        <v>4</v>
      </c>
      <c r="B1405" s="179" t="s">
        <v>5</v>
      </c>
      <c r="C1405" s="180"/>
      <c r="D1405" s="180"/>
      <c r="E1405" s="180"/>
      <c r="F1405" s="180"/>
      <c r="G1405" s="181"/>
      <c r="H1405" s="179" t="s">
        <v>5</v>
      </c>
      <c r="I1405" s="180"/>
      <c r="J1405" s="180"/>
      <c r="K1405" s="180"/>
      <c r="L1405" s="180"/>
      <c r="M1405" s="181"/>
    </row>
    <row r="1406" spans="1:13" ht="15" customHeight="1" thickTop="1" thickBot="1">
      <c r="A1406" s="5" t="s">
        <v>6</v>
      </c>
      <c r="B1406" s="6" t="s">
        <v>7</v>
      </c>
      <c r="C1406" s="6" t="s">
        <v>8</v>
      </c>
      <c r="D1406" s="6" t="s">
        <v>9</v>
      </c>
      <c r="E1406" s="6" t="s">
        <v>10</v>
      </c>
      <c r="F1406" s="6" t="s">
        <v>11</v>
      </c>
      <c r="G1406" s="7" t="s">
        <v>12</v>
      </c>
      <c r="H1406" s="8" t="s">
        <v>7</v>
      </c>
      <c r="I1406" s="8" t="s">
        <v>8</v>
      </c>
      <c r="J1406" s="8" t="s">
        <v>9</v>
      </c>
      <c r="K1406" s="8" t="s">
        <v>10</v>
      </c>
      <c r="L1406" s="8" t="s">
        <v>11</v>
      </c>
      <c r="M1406" s="9" t="s">
        <v>12</v>
      </c>
    </row>
    <row r="1407" spans="1:13" ht="15" customHeight="1" thickTop="1" thickBot="1">
      <c r="A1407" s="10" t="s">
        <v>13</v>
      </c>
      <c r="B1407" s="11"/>
      <c r="C1407" s="11"/>
      <c r="D1407" s="11"/>
      <c r="E1407" s="11">
        <v>7</v>
      </c>
      <c r="F1407" s="11">
        <v>9</v>
      </c>
      <c r="G1407" s="12">
        <f>SUM(B1407:F1407)</f>
        <v>16</v>
      </c>
      <c r="H1407" s="13">
        <f>IFERROR(B1407/$G$1407,0)</f>
        <v>0</v>
      </c>
      <c r="I1407" s="13">
        <f t="shared" ref="I1407:L1409" si="225">IFERROR(C1407/$G$1407,0)</f>
        <v>0</v>
      </c>
      <c r="J1407" s="13">
        <f t="shared" si="225"/>
        <v>0</v>
      </c>
      <c r="K1407" s="13">
        <f t="shared" si="225"/>
        <v>0.4375</v>
      </c>
      <c r="L1407" s="13">
        <f>IFERROR(F1407/$G$1407,0)</f>
        <v>0.5625</v>
      </c>
      <c r="M1407" s="14" t="s">
        <v>14</v>
      </c>
    </row>
    <row r="1408" spans="1:13" ht="15" customHeight="1" thickTop="1" thickBot="1">
      <c r="A1408" s="10" t="s">
        <v>15</v>
      </c>
      <c r="B1408" s="11"/>
      <c r="C1408" s="11"/>
      <c r="D1408" s="11"/>
      <c r="E1408" s="11">
        <v>8</v>
      </c>
      <c r="F1408" s="11">
        <v>8</v>
      </c>
      <c r="G1408" s="12">
        <f>SUM(B1408:F1408)</f>
        <v>16</v>
      </c>
      <c r="H1408" s="13">
        <f>IFERROR(B1408/$G$1407,0)</f>
        <v>0</v>
      </c>
      <c r="I1408" s="13">
        <f t="shared" si="225"/>
        <v>0</v>
      </c>
      <c r="J1408" s="13">
        <f t="shared" si="225"/>
        <v>0</v>
      </c>
      <c r="K1408" s="13">
        <f t="shared" si="225"/>
        <v>0.5</v>
      </c>
      <c r="L1408" s="13">
        <f t="shared" si="225"/>
        <v>0.5</v>
      </c>
      <c r="M1408" s="15" t="s">
        <v>14</v>
      </c>
    </row>
    <row r="1409" spans="1:13" ht="15" customHeight="1" thickTop="1" thickBot="1">
      <c r="A1409" s="10" t="s">
        <v>16</v>
      </c>
      <c r="B1409" s="11"/>
      <c r="C1409" s="11">
        <v>2</v>
      </c>
      <c r="D1409" s="11">
        <v>1</v>
      </c>
      <c r="E1409" s="11">
        <v>5</v>
      </c>
      <c r="F1409" s="11">
        <v>8</v>
      </c>
      <c r="G1409" s="12">
        <f>SUM(B1409:F1409)</f>
        <v>16</v>
      </c>
      <c r="H1409" s="13">
        <f>IFERROR(B1409/$G$1407,0)</f>
        <v>0</v>
      </c>
      <c r="I1409" s="13">
        <f t="shared" si="225"/>
        <v>0.125</v>
      </c>
      <c r="J1409" s="13">
        <f t="shared" si="225"/>
        <v>6.25E-2</v>
      </c>
      <c r="K1409" s="13">
        <f t="shared" si="225"/>
        <v>0.3125</v>
      </c>
      <c r="L1409" s="13">
        <f t="shared" si="225"/>
        <v>0.5</v>
      </c>
      <c r="M1409" s="15" t="s">
        <v>14</v>
      </c>
    </row>
    <row r="1410" spans="1:13" ht="15" customHeight="1" thickTop="1" thickBot="1">
      <c r="A1410" s="16" t="s">
        <v>17</v>
      </c>
      <c r="B1410" s="17">
        <f>IFERROR(AVERAGE(B1407:B1409),0)</f>
        <v>0</v>
      </c>
      <c r="C1410" s="17">
        <f>IFERROR(AVERAGE(C1407:C1409),0)</f>
        <v>2</v>
      </c>
      <c r="D1410" s="17">
        <f>IFERROR(AVERAGE(D1407:D1409),0)</f>
        <v>1</v>
      </c>
      <c r="E1410" s="17">
        <f>IFERROR(AVERAGE(E1407:E1409),0)</f>
        <v>6.666666666666667</v>
      </c>
      <c r="F1410" s="17">
        <f>IFERROR(AVERAGE(F1407:F1409),0)</f>
        <v>8.3333333333333339</v>
      </c>
      <c r="G1410" s="17">
        <f>SUM(AVERAGE(G1407:G1409))</f>
        <v>16</v>
      </c>
      <c r="H1410" s="18">
        <f>AVERAGE(H1407:H1409)*0.2</f>
        <v>0</v>
      </c>
      <c r="I1410" s="18">
        <f>AVERAGE(I1407:I1409)*0.4</f>
        <v>1.6666666666666666E-2</v>
      </c>
      <c r="J1410" s="18">
        <f>AVERAGE(J1407:J1409)*0.6</f>
        <v>1.2499999999999999E-2</v>
      </c>
      <c r="K1410" s="18">
        <f>AVERAGE(K1407:K1409)*0.8</f>
        <v>0.33333333333333337</v>
      </c>
      <c r="L1410" s="18">
        <f>AVERAGE(L1407:L1409)*1</f>
        <v>0.52083333333333337</v>
      </c>
      <c r="M1410" s="19">
        <f>SUM(H1410:L1410)</f>
        <v>0.88333333333333341</v>
      </c>
    </row>
    <row r="1411" spans="1:13" ht="15" customHeight="1" thickTop="1" thickBot="1">
      <c r="A1411" s="20" t="s">
        <v>18</v>
      </c>
      <c r="B1411" s="6" t="s">
        <v>7</v>
      </c>
      <c r="C1411" s="6" t="s">
        <v>8</v>
      </c>
      <c r="D1411" s="6" t="s">
        <v>9</v>
      </c>
      <c r="E1411" s="6" t="s">
        <v>10</v>
      </c>
      <c r="F1411" s="6" t="s">
        <v>11</v>
      </c>
      <c r="G1411" s="7" t="s">
        <v>12</v>
      </c>
      <c r="H1411" s="8" t="s">
        <v>7</v>
      </c>
      <c r="I1411" s="8" t="s">
        <v>8</v>
      </c>
      <c r="J1411" s="8" t="s">
        <v>9</v>
      </c>
      <c r="K1411" s="8" t="s">
        <v>10</v>
      </c>
      <c r="L1411" s="21" t="s">
        <v>11</v>
      </c>
      <c r="M1411" s="7" t="s">
        <v>12</v>
      </c>
    </row>
    <row r="1412" spans="1:13" ht="15" customHeight="1" thickTop="1" thickBot="1">
      <c r="A1412" s="10" t="s">
        <v>19</v>
      </c>
      <c r="B1412" s="11"/>
      <c r="C1412" s="11"/>
      <c r="D1412" s="11"/>
      <c r="E1412" s="11">
        <v>3</v>
      </c>
      <c r="F1412" s="11">
        <v>13</v>
      </c>
      <c r="G1412" s="12">
        <f>SUM(B1412:F1412)</f>
        <v>16</v>
      </c>
      <c r="H1412" s="13">
        <f t="shared" ref="H1412:L1416" si="226">IFERROR(B1412/$G$1412,0)</f>
        <v>0</v>
      </c>
      <c r="I1412" s="13">
        <f t="shared" si="226"/>
        <v>0</v>
      </c>
      <c r="J1412" s="13">
        <f t="shared" si="226"/>
        <v>0</v>
      </c>
      <c r="K1412" s="13">
        <f t="shared" si="226"/>
        <v>0.1875</v>
      </c>
      <c r="L1412" s="13">
        <f t="shared" si="226"/>
        <v>0.8125</v>
      </c>
      <c r="M1412" s="15" t="s">
        <v>14</v>
      </c>
    </row>
    <row r="1413" spans="1:13" ht="15" customHeight="1" thickTop="1" thickBot="1">
      <c r="A1413" s="10" t="s">
        <v>20</v>
      </c>
      <c r="B1413" s="11"/>
      <c r="C1413" s="11"/>
      <c r="D1413" s="11"/>
      <c r="E1413" s="11">
        <v>6</v>
      </c>
      <c r="F1413" s="11">
        <v>10</v>
      </c>
      <c r="G1413" s="12">
        <f>SUM(B1413:F1413)</f>
        <v>16</v>
      </c>
      <c r="H1413" s="13">
        <f t="shared" si="226"/>
        <v>0</v>
      </c>
      <c r="I1413" s="13">
        <f t="shared" si="226"/>
        <v>0</v>
      </c>
      <c r="J1413" s="13">
        <f t="shared" si="226"/>
        <v>0</v>
      </c>
      <c r="K1413" s="13">
        <f t="shared" si="226"/>
        <v>0.375</v>
      </c>
      <c r="L1413" s="13">
        <f t="shared" si="226"/>
        <v>0.625</v>
      </c>
      <c r="M1413" s="15" t="s">
        <v>14</v>
      </c>
    </row>
    <row r="1414" spans="1:13" ht="15" customHeight="1" thickTop="1" thickBot="1">
      <c r="A1414" s="10" t="s">
        <v>21</v>
      </c>
      <c r="B1414" s="11"/>
      <c r="C1414" s="11"/>
      <c r="D1414" s="11"/>
      <c r="E1414" s="11">
        <v>8</v>
      </c>
      <c r="F1414" s="11">
        <v>8</v>
      </c>
      <c r="G1414" s="12">
        <f>SUM(B1414:F1414)</f>
        <v>16</v>
      </c>
      <c r="H1414" s="13">
        <f t="shared" si="226"/>
        <v>0</v>
      </c>
      <c r="I1414" s="13">
        <f t="shared" si="226"/>
        <v>0</v>
      </c>
      <c r="J1414" s="13">
        <f t="shared" si="226"/>
        <v>0</v>
      </c>
      <c r="K1414" s="13">
        <f t="shared" si="226"/>
        <v>0.5</v>
      </c>
      <c r="L1414" s="13">
        <f t="shared" si="226"/>
        <v>0.5</v>
      </c>
      <c r="M1414" s="15" t="s">
        <v>14</v>
      </c>
    </row>
    <row r="1415" spans="1:13" ht="15" customHeight="1" thickTop="1" thickBot="1">
      <c r="A1415" s="10" t="s">
        <v>22</v>
      </c>
      <c r="B1415" s="11"/>
      <c r="C1415" s="11"/>
      <c r="D1415" s="11"/>
      <c r="E1415" s="11">
        <v>8</v>
      </c>
      <c r="F1415" s="11">
        <v>8</v>
      </c>
      <c r="G1415" s="12">
        <f>SUM(B1415:F1415)</f>
        <v>16</v>
      </c>
      <c r="H1415" s="13">
        <f t="shared" si="226"/>
        <v>0</v>
      </c>
      <c r="I1415" s="13">
        <f t="shared" si="226"/>
        <v>0</v>
      </c>
      <c r="J1415" s="13">
        <f t="shared" si="226"/>
        <v>0</v>
      </c>
      <c r="K1415" s="13">
        <f t="shared" si="226"/>
        <v>0.5</v>
      </c>
      <c r="L1415" s="13">
        <f t="shared" si="226"/>
        <v>0.5</v>
      </c>
      <c r="M1415" s="15" t="s">
        <v>14</v>
      </c>
    </row>
    <row r="1416" spans="1:13" ht="15" customHeight="1" thickTop="1" thickBot="1">
      <c r="A1416" s="10" t="s">
        <v>23</v>
      </c>
      <c r="B1416" s="11"/>
      <c r="C1416" s="11"/>
      <c r="D1416" s="11"/>
      <c r="E1416" s="11">
        <v>5</v>
      </c>
      <c r="F1416" s="11">
        <v>11</v>
      </c>
      <c r="G1416" s="12">
        <f>SUM(B1416:F1416)</f>
        <v>16</v>
      </c>
      <c r="H1416" s="13">
        <f t="shared" si="226"/>
        <v>0</v>
      </c>
      <c r="I1416" s="13">
        <f t="shared" si="226"/>
        <v>0</v>
      </c>
      <c r="J1416" s="13">
        <f t="shared" si="226"/>
        <v>0</v>
      </c>
      <c r="K1416" s="13">
        <f t="shared" si="226"/>
        <v>0.3125</v>
      </c>
      <c r="L1416" s="13">
        <f t="shared" si="226"/>
        <v>0.6875</v>
      </c>
      <c r="M1416" s="15"/>
    </row>
    <row r="1417" spans="1:13" ht="15" customHeight="1" thickTop="1" thickBot="1">
      <c r="A1417" s="16" t="s">
        <v>24</v>
      </c>
      <c r="B1417" s="17">
        <f>IFERROR(AVERAGE(B1412:B1416),0)</f>
        <v>0</v>
      </c>
      <c r="C1417" s="17">
        <f>IFERROR(AVERAGE(C1412:C1416),0)</f>
        <v>0</v>
      </c>
      <c r="D1417" s="17">
        <f>IFERROR(AVERAGE(D1412:D1416),0)</f>
        <v>0</v>
      </c>
      <c r="E1417" s="17">
        <f>IFERROR(AVERAGE(E1412:E1416),0)</f>
        <v>6</v>
      </c>
      <c r="F1417" s="17">
        <f>IFERROR(AVERAGE(F1412:F1416),0)</f>
        <v>10</v>
      </c>
      <c r="G1417" s="17">
        <f>SUM(AVERAGE(G1412:G1416))</f>
        <v>16</v>
      </c>
      <c r="H1417" s="19">
        <f>AVERAGE(H1412:H1416)*0.2</f>
        <v>0</v>
      </c>
      <c r="I1417" s="19">
        <f>AVERAGE(I1412:I1416)*0.4</f>
        <v>0</v>
      </c>
      <c r="J1417" s="19">
        <f>AVERAGE(J1412:J1416)*0.6</f>
        <v>0</v>
      </c>
      <c r="K1417" s="19">
        <f>AVERAGE(K1412:K1416)*0.8</f>
        <v>0.30000000000000004</v>
      </c>
      <c r="L1417" s="22">
        <f>AVERAGE(L1412:L1416)*1</f>
        <v>0.625</v>
      </c>
      <c r="M1417" s="19">
        <f>SUM(H1417:L1417)</f>
        <v>0.92500000000000004</v>
      </c>
    </row>
    <row r="1418" spans="1:13" ht="15" customHeight="1" thickTop="1" thickBot="1">
      <c r="A1418" s="20" t="s">
        <v>25</v>
      </c>
      <c r="B1418" s="6" t="s">
        <v>7</v>
      </c>
      <c r="C1418" s="6" t="s">
        <v>8</v>
      </c>
      <c r="D1418" s="6" t="s">
        <v>9</v>
      </c>
      <c r="E1418" s="6" t="s">
        <v>10</v>
      </c>
      <c r="F1418" s="6" t="s">
        <v>11</v>
      </c>
      <c r="G1418" s="7" t="s">
        <v>12</v>
      </c>
      <c r="H1418" s="8" t="s">
        <v>7</v>
      </c>
      <c r="I1418" s="8" t="s">
        <v>8</v>
      </c>
      <c r="J1418" s="8" t="s">
        <v>9</v>
      </c>
      <c r="K1418" s="8" t="s">
        <v>10</v>
      </c>
      <c r="L1418" s="21" t="s">
        <v>11</v>
      </c>
      <c r="M1418" s="7" t="s">
        <v>12</v>
      </c>
    </row>
    <row r="1419" spans="1:13" ht="15" customHeight="1" thickTop="1" thickBot="1">
      <c r="A1419" s="10" t="s">
        <v>26</v>
      </c>
      <c r="B1419" s="11"/>
      <c r="C1419" s="11">
        <v>3</v>
      </c>
      <c r="D1419" s="11"/>
      <c r="E1419" s="11">
        <v>8</v>
      </c>
      <c r="F1419" s="11">
        <v>5</v>
      </c>
      <c r="G1419" s="12">
        <f>SUM(B1419:F1419)</f>
        <v>16</v>
      </c>
      <c r="H1419" s="13">
        <f>IFERROR(B1419/$G$1419,0)</f>
        <v>0</v>
      </c>
      <c r="I1419" s="13">
        <f t="shared" ref="I1419:L1421" si="227">IFERROR(C1419/$G$1419,0)</f>
        <v>0.1875</v>
      </c>
      <c r="J1419" s="13">
        <f t="shared" si="227"/>
        <v>0</v>
      </c>
      <c r="K1419" s="13">
        <f t="shared" si="227"/>
        <v>0.5</v>
      </c>
      <c r="L1419" s="13">
        <f t="shared" si="227"/>
        <v>0.3125</v>
      </c>
      <c r="M1419" s="15" t="s">
        <v>14</v>
      </c>
    </row>
    <row r="1420" spans="1:13" ht="15" customHeight="1" thickTop="1" thickBot="1">
      <c r="A1420" s="10" t="s">
        <v>27</v>
      </c>
      <c r="B1420" s="11"/>
      <c r="C1420" s="11">
        <v>4</v>
      </c>
      <c r="D1420" s="11"/>
      <c r="E1420" s="11">
        <v>8</v>
      </c>
      <c r="F1420" s="11">
        <v>4</v>
      </c>
      <c r="G1420" s="12">
        <f>SUM(B1420:F1420)</f>
        <v>16</v>
      </c>
      <c r="H1420" s="13">
        <f>IFERROR(B1420/$G$1419,0)</f>
        <v>0</v>
      </c>
      <c r="I1420" s="13">
        <f t="shared" si="227"/>
        <v>0.25</v>
      </c>
      <c r="J1420" s="13">
        <f t="shared" si="227"/>
        <v>0</v>
      </c>
      <c r="K1420" s="13">
        <f t="shared" si="227"/>
        <v>0.5</v>
      </c>
      <c r="L1420" s="13">
        <f t="shared" si="227"/>
        <v>0.25</v>
      </c>
      <c r="M1420" s="15" t="s">
        <v>14</v>
      </c>
    </row>
    <row r="1421" spans="1:13" ht="15" customHeight="1" thickTop="1" thickBot="1">
      <c r="A1421" s="10" t="s">
        <v>28</v>
      </c>
      <c r="B1421" s="11"/>
      <c r="C1421" s="11">
        <v>3</v>
      </c>
      <c r="D1421" s="11"/>
      <c r="E1421" s="11">
        <v>10</v>
      </c>
      <c r="F1421" s="11">
        <v>3</v>
      </c>
      <c r="G1421" s="12">
        <f>SUM(B1421:F1421)</f>
        <v>16</v>
      </c>
      <c r="H1421" s="13">
        <f>IFERROR(B1421/$G$1419,0)</f>
        <v>0</v>
      </c>
      <c r="I1421" s="13">
        <f t="shared" si="227"/>
        <v>0.1875</v>
      </c>
      <c r="J1421" s="13">
        <f t="shared" si="227"/>
        <v>0</v>
      </c>
      <c r="K1421" s="13">
        <f t="shared" si="227"/>
        <v>0.625</v>
      </c>
      <c r="L1421" s="13">
        <f t="shared" si="227"/>
        <v>0.1875</v>
      </c>
      <c r="M1421" s="15" t="s">
        <v>14</v>
      </c>
    </row>
    <row r="1422" spans="1:13" ht="15" customHeight="1" thickTop="1" thickBot="1">
      <c r="A1422" s="16" t="s">
        <v>24</v>
      </c>
      <c r="B1422" s="17">
        <f>IFERROR(AVERAGE(B1419:B1421),0)</f>
        <v>0</v>
      </c>
      <c r="C1422" s="17">
        <f>IFERROR(AVERAGE(C1419:C1421),0)</f>
        <v>3.3333333333333335</v>
      </c>
      <c r="D1422" s="23">
        <f>IFERROR(AVERAGE(D1419:D1421),0)</f>
        <v>0</v>
      </c>
      <c r="E1422" s="23">
        <f>IFERROR(AVERAGE(E1419:E1421),0)</f>
        <v>8.6666666666666661</v>
      </c>
      <c r="F1422" s="23">
        <f>IFERROR(AVERAGE(F1419:F1421),0)</f>
        <v>4</v>
      </c>
      <c r="G1422" s="23">
        <f>SUM(AVERAGE(G1419:G1421))</f>
        <v>16</v>
      </c>
      <c r="H1422" s="19">
        <f>AVERAGE(H1419:H1421)*0.2</f>
        <v>0</v>
      </c>
      <c r="I1422" s="19">
        <f>AVERAGE(I1419:I1421)*0.4</f>
        <v>8.3333333333333343E-2</v>
      </c>
      <c r="J1422" s="19">
        <f>AVERAGE(J1419:J1421)*0.6</f>
        <v>0</v>
      </c>
      <c r="K1422" s="19">
        <f>AVERAGE(K1419:K1421)*0.8</f>
        <v>0.43333333333333335</v>
      </c>
      <c r="L1422" s="22">
        <f>AVERAGE(L1419:L1421)*1</f>
        <v>0.25</v>
      </c>
      <c r="M1422" s="24">
        <f>SUM(H1422:L1422)</f>
        <v>0.76666666666666672</v>
      </c>
    </row>
    <row r="1423" spans="1:13" ht="15" customHeight="1" thickTop="1" thickBot="1">
      <c r="A1423" s="5" t="s">
        <v>29</v>
      </c>
      <c r="B1423" s="6" t="s">
        <v>7</v>
      </c>
      <c r="C1423" s="6" t="s">
        <v>8</v>
      </c>
      <c r="D1423" s="6" t="s">
        <v>9</v>
      </c>
      <c r="E1423" s="6" t="s">
        <v>10</v>
      </c>
      <c r="F1423" s="6" t="s">
        <v>11</v>
      </c>
      <c r="G1423" s="7" t="s">
        <v>12</v>
      </c>
      <c r="H1423" s="8" t="s">
        <v>7</v>
      </c>
      <c r="I1423" s="8" t="s">
        <v>8</v>
      </c>
      <c r="J1423" s="8" t="s">
        <v>9</v>
      </c>
      <c r="K1423" s="8" t="s">
        <v>10</v>
      </c>
      <c r="L1423" s="21" t="s">
        <v>11</v>
      </c>
      <c r="M1423" s="7" t="s">
        <v>12</v>
      </c>
    </row>
    <row r="1424" spans="1:13" ht="15" customHeight="1" thickTop="1" thickBot="1">
      <c r="A1424" s="25" t="s">
        <v>30</v>
      </c>
      <c r="B1424" s="26"/>
      <c r="C1424" s="26">
        <v>1</v>
      </c>
      <c r="D1424" s="26"/>
      <c r="E1424" s="11">
        <v>9</v>
      </c>
      <c r="F1424" s="11">
        <v>6</v>
      </c>
      <c r="G1424" s="27">
        <f t="shared" ref="G1424:G1429" si="228">SUM(B1424:F1424)</f>
        <v>16</v>
      </c>
      <c r="H1424" s="28">
        <f>IFERROR(B1424/$G$1424,0)</f>
        <v>0</v>
      </c>
      <c r="I1424" s="28">
        <f t="shared" ref="I1424:L1427" si="229">IFERROR(C1424/$G$1424,0)</f>
        <v>6.25E-2</v>
      </c>
      <c r="J1424" s="28">
        <f t="shared" si="229"/>
        <v>0</v>
      </c>
      <c r="K1424" s="28">
        <f t="shared" si="229"/>
        <v>0.5625</v>
      </c>
      <c r="L1424" s="28">
        <f t="shared" si="229"/>
        <v>0.375</v>
      </c>
      <c r="M1424" s="15" t="s">
        <v>14</v>
      </c>
    </row>
    <row r="1425" spans="1:13" ht="15" customHeight="1" thickTop="1" thickBot="1">
      <c r="A1425" s="25" t="s">
        <v>31</v>
      </c>
      <c r="B1425" s="26"/>
      <c r="C1425" s="26">
        <v>1</v>
      </c>
      <c r="D1425" s="26"/>
      <c r="E1425" s="11">
        <v>5</v>
      </c>
      <c r="F1425" s="11">
        <v>10</v>
      </c>
      <c r="G1425" s="27">
        <f t="shared" si="228"/>
        <v>16</v>
      </c>
      <c r="H1425" s="28">
        <f>IFERROR(B1425/$G$1424,0)</f>
        <v>0</v>
      </c>
      <c r="I1425" s="28">
        <f t="shared" si="229"/>
        <v>6.25E-2</v>
      </c>
      <c r="J1425" s="28">
        <f t="shared" si="229"/>
        <v>0</v>
      </c>
      <c r="K1425" s="28">
        <f t="shared" si="229"/>
        <v>0.3125</v>
      </c>
      <c r="L1425" s="28">
        <f t="shared" si="229"/>
        <v>0.625</v>
      </c>
      <c r="M1425" s="15" t="s">
        <v>14</v>
      </c>
    </row>
    <row r="1426" spans="1:13" ht="15" customHeight="1" thickTop="1" thickBot="1">
      <c r="A1426" s="25" t="s">
        <v>32</v>
      </c>
      <c r="B1426" s="26"/>
      <c r="C1426" s="26">
        <v>1</v>
      </c>
      <c r="D1426" s="26"/>
      <c r="E1426" s="11">
        <v>7</v>
      </c>
      <c r="F1426" s="11">
        <v>8</v>
      </c>
      <c r="G1426" s="27">
        <f t="shared" si="228"/>
        <v>16</v>
      </c>
      <c r="H1426" s="28">
        <f>IFERROR(B1426/$G$1424,0)</f>
        <v>0</v>
      </c>
      <c r="I1426" s="28">
        <f t="shared" si="229"/>
        <v>6.25E-2</v>
      </c>
      <c r="J1426" s="28">
        <f t="shared" si="229"/>
        <v>0</v>
      </c>
      <c r="K1426" s="28">
        <f t="shared" si="229"/>
        <v>0.4375</v>
      </c>
      <c r="L1426" s="28">
        <f t="shared" si="229"/>
        <v>0.5</v>
      </c>
      <c r="M1426" s="15" t="s">
        <v>14</v>
      </c>
    </row>
    <row r="1427" spans="1:13" ht="15" customHeight="1" thickTop="1" thickBot="1">
      <c r="A1427" s="25" t="s">
        <v>33</v>
      </c>
      <c r="B1427" s="26"/>
      <c r="C1427" s="26">
        <v>2</v>
      </c>
      <c r="D1427" s="26"/>
      <c r="E1427" s="11">
        <v>9</v>
      </c>
      <c r="F1427" s="11">
        <v>5</v>
      </c>
      <c r="G1427" s="27">
        <f t="shared" si="228"/>
        <v>16</v>
      </c>
      <c r="H1427" s="28">
        <f>IFERROR(B1427/$G$1424,0)</f>
        <v>0</v>
      </c>
      <c r="I1427" s="28">
        <f t="shared" si="229"/>
        <v>0.125</v>
      </c>
      <c r="J1427" s="28">
        <f t="shared" si="229"/>
        <v>0</v>
      </c>
      <c r="K1427" s="28">
        <f t="shared" si="229"/>
        <v>0.5625</v>
      </c>
      <c r="L1427" s="28">
        <f t="shared" si="229"/>
        <v>0.3125</v>
      </c>
      <c r="M1427" s="15" t="s">
        <v>14</v>
      </c>
    </row>
    <row r="1428" spans="1:13" ht="15" customHeight="1" thickTop="1" thickBot="1">
      <c r="A1428" s="29" t="s">
        <v>24</v>
      </c>
      <c r="B1428" s="30">
        <f>IFERROR(AVERAGE(B1424:B1427),0)</f>
        <v>0</v>
      </c>
      <c r="C1428" s="30">
        <f>IFERROR(AVERAGE(C1424:C1427),0)</f>
        <v>1.25</v>
      </c>
      <c r="D1428" s="30">
        <f>IFERROR(AVERAGE(D1424:D1427),0)</f>
        <v>0</v>
      </c>
      <c r="E1428" s="30">
        <f>IFERROR(AVERAGE(E1424:E1427),0)</f>
        <v>7.5</v>
      </c>
      <c r="F1428" s="30">
        <f>IFERROR(AVERAGE(F1424:F1427),0)</f>
        <v>7.25</v>
      </c>
      <c r="G1428" s="30">
        <f>SUM(AVERAGE(G1424:G1427))</f>
        <v>16</v>
      </c>
      <c r="H1428" s="24">
        <f>AVERAGE(H1424:H1427)*0.2</f>
        <v>0</v>
      </c>
      <c r="I1428" s="24">
        <f>AVERAGE(I1424:I1427)*0.4</f>
        <v>3.125E-2</v>
      </c>
      <c r="J1428" s="24">
        <f>AVERAGE(J1424:J1427)*0.6</f>
        <v>0</v>
      </c>
      <c r="K1428" s="24">
        <f>AVERAGE(K1424:K1427)*0.8</f>
        <v>0.375</v>
      </c>
      <c r="L1428" s="31">
        <f>AVERAGE(L1424:L1427)*1</f>
        <v>0.453125</v>
      </c>
      <c r="M1428" s="24">
        <f>SUM(H1428:L1428)</f>
        <v>0.859375</v>
      </c>
    </row>
    <row r="1429" spans="1:13" ht="15" customHeight="1" thickTop="1" thickBot="1">
      <c r="A1429" s="32" t="s">
        <v>34</v>
      </c>
      <c r="B1429" s="33"/>
      <c r="C1429" s="33"/>
      <c r="D1429" s="33"/>
      <c r="E1429" s="33"/>
      <c r="F1429" s="33"/>
      <c r="G1429" s="34">
        <f t="shared" si="228"/>
        <v>0</v>
      </c>
      <c r="H1429" s="35">
        <f>IFERROR(B1429/$G$1429,0)</f>
        <v>0</v>
      </c>
      <c r="I1429" s="35">
        <f>IFERROR(C1429/$G$1429,0)</f>
        <v>0</v>
      </c>
      <c r="J1429" s="35">
        <f>IFERROR(D1429/$G$1429,0)</f>
        <v>0</v>
      </c>
      <c r="K1429" s="35">
        <f>IFERROR(E1429/$G$1429,0)</f>
        <v>0</v>
      </c>
      <c r="L1429" s="35">
        <f>IFERROR(F1429/$G$1429,0)</f>
        <v>0</v>
      </c>
      <c r="M1429" s="15" t="s">
        <v>14</v>
      </c>
    </row>
    <row r="1430" spans="1:13" ht="15" customHeight="1" thickTop="1" thickBot="1">
      <c r="A1430" s="182" t="s">
        <v>35</v>
      </c>
      <c r="B1430" s="183"/>
      <c r="C1430" s="183"/>
      <c r="D1430" s="183"/>
      <c r="E1430" s="183"/>
      <c r="F1430" s="184"/>
      <c r="G1430" s="36">
        <v>16</v>
      </c>
      <c r="H1430" s="24" t="s">
        <v>14</v>
      </c>
      <c r="I1430" s="24" t="s">
        <v>14</v>
      </c>
      <c r="J1430" s="24" t="s">
        <v>14</v>
      </c>
      <c r="K1430" s="24" t="s">
        <v>14</v>
      </c>
      <c r="L1430" s="24" t="s">
        <v>14</v>
      </c>
      <c r="M1430" s="24">
        <f>(M1410+M1417+M1422+M1428)/4</f>
        <v>0.85859375000000004</v>
      </c>
    </row>
    <row r="1431" spans="1:13" ht="15" customHeight="1" thickTop="1"/>
    <row r="1432" spans="1:13" ht="15" customHeight="1" thickBot="1"/>
    <row r="1433" spans="1:13" ht="15" customHeight="1" thickTop="1" thickBot="1">
      <c r="A1433" s="2" t="s">
        <v>0</v>
      </c>
      <c r="B1433" s="185" t="s">
        <v>71</v>
      </c>
      <c r="C1433" s="186"/>
      <c r="D1433" s="186"/>
      <c r="E1433" s="186"/>
      <c r="F1433" s="186"/>
      <c r="G1433" s="187"/>
      <c r="H1433" s="188"/>
      <c r="I1433" s="189"/>
      <c r="J1433" s="190"/>
      <c r="K1433" s="3" t="s">
        <v>2</v>
      </c>
      <c r="L1433" s="191">
        <v>45161</v>
      </c>
      <c r="M1433" s="192"/>
    </row>
    <row r="1434" spans="1:13" ht="15" customHeight="1">
      <c r="A1434" s="173" t="s">
        <v>3</v>
      </c>
      <c r="B1434" s="174"/>
      <c r="C1434" s="174"/>
      <c r="D1434" s="174"/>
      <c r="E1434" s="174"/>
      <c r="F1434" s="174"/>
      <c r="G1434" s="175"/>
      <c r="H1434" s="173"/>
      <c r="I1434" s="174"/>
      <c r="J1434" s="174"/>
      <c r="K1434" s="174"/>
      <c r="L1434" s="174"/>
      <c r="M1434" s="175"/>
    </row>
    <row r="1435" spans="1:13" ht="15" customHeight="1" thickBot="1">
      <c r="A1435" s="176"/>
      <c r="B1435" s="177"/>
      <c r="C1435" s="177"/>
      <c r="D1435" s="177"/>
      <c r="E1435" s="177"/>
      <c r="F1435" s="177"/>
      <c r="G1435" s="178"/>
      <c r="H1435" s="176"/>
      <c r="I1435" s="177"/>
      <c r="J1435" s="177"/>
      <c r="K1435" s="177"/>
      <c r="L1435" s="177"/>
      <c r="M1435" s="178"/>
    </row>
    <row r="1436" spans="1:13" ht="15" customHeight="1" thickBot="1">
      <c r="A1436" s="4" t="s">
        <v>4</v>
      </c>
      <c r="B1436" s="179" t="s">
        <v>5</v>
      </c>
      <c r="C1436" s="180"/>
      <c r="D1436" s="180"/>
      <c r="E1436" s="180"/>
      <c r="F1436" s="180"/>
      <c r="G1436" s="181"/>
      <c r="H1436" s="179" t="s">
        <v>5</v>
      </c>
      <c r="I1436" s="180"/>
      <c r="J1436" s="180"/>
      <c r="K1436" s="180"/>
      <c r="L1436" s="180"/>
      <c r="M1436" s="181"/>
    </row>
    <row r="1437" spans="1:13" ht="15" customHeight="1" thickTop="1" thickBot="1">
      <c r="A1437" s="5" t="s">
        <v>6</v>
      </c>
      <c r="B1437" s="6" t="s">
        <v>7</v>
      </c>
      <c r="C1437" s="6" t="s">
        <v>8</v>
      </c>
      <c r="D1437" s="6" t="s">
        <v>9</v>
      </c>
      <c r="E1437" s="6" t="s">
        <v>10</v>
      </c>
      <c r="F1437" s="6" t="s">
        <v>11</v>
      </c>
      <c r="G1437" s="7" t="s">
        <v>12</v>
      </c>
      <c r="H1437" s="8" t="s">
        <v>7</v>
      </c>
      <c r="I1437" s="8" t="s">
        <v>8</v>
      </c>
      <c r="J1437" s="8" t="s">
        <v>9</v>
      </c>
      <c r="K1437" s="8" t="s">
        <v>10</v>
      </c>
      <c r="L1437" s="8" t="s">
        <v>11</v>
      </c>
      <c r="M1437" s="9" t="s">
        <v>12</v>
      </c>
    </row>
    <row r="1438" spans="1:13" ht="15" customHeight="1" thickTop="1" thickBot="1">
      <c r="A1438" s="10" t="s">
        <v>13</v>
      </c>
      <c r="B1438" s="11"/>
      <c r="C1438" s="11"/>
      <c r="D1438" s="11"/>
      <c r="E1438" s="11"/>
      <c r="F1438" s="11">
        <v>25</v>
      </c>
      <c r="G1438" s="12">
        <f>SUM(B1438:F1438)</f>
        <v>25</v>
      </c>
      <c r="H1438" s="13">
        <f>IFERROR(B1438/$G$1438,0)</f>
        <v>0</v>
      </c>
      <c r="I1438" s="13">
        <f t="shared" ref="I1438:L1440" si="230">IFERROR(C1438/$G$1438,0)</f>
        <v>0</v>
      </c>
      <c r="J1438" s="13">
        <f t="shared" si="230"/>
        <v>0</v>
      </c>
      <c r="K1438" s="13">
        <f t="shared" si="230"/>
        <v>0</v>
      </c>
      <c r="L1438" s="13">
        <f>IFERROR(F1438/$G$1438,0)</f>
        <v>1</v>
      </c>
      <c r="M1438" s="14" t="s">
        <v>14</v>
      </c>
    </row>
    <row r="1439" spans="1:13" ht="15" customHeight="1" thickTop="1" thickBot="1">
      <c r="A1439" s="10" t="s">
        <v>15</v>
      </c>
      <c r="B1439" s="11"/>
      <c r="C1439" s="11"/>
      <c r="D1439" s="11"/>
      <c r="E1439" s="11"/>
      <c r="F1439" s="11">
        <v>25</v>
      </c>
      <c r="G1439" s="12">
        <f>SUM(B1439:F1439)</f>
        <v>25</v>
      </c>
      <c r="H1439" s="13">
        <f>IFERROR(B1439/$G$1438,0)</f>
        <v>0</v>
      </c>
      <c r="I1439" s="13">
        <f t="shared" si="230"/>
        <v>0</v>
      </c>
      <c r="J1439" s="13">
        <f t="shared" si="230"/>
        <v>0</v>
      </c>
      <c r="K1439" s="13">
        <f t="shared" si="230"/>
        <v>0</v>
      </c>
      <c r="L1439" s="13">
        <f t="shared" si="230"/>
        <v>1</v>
      </c>
      <c r="M1439" s="15" t="s">
        <v>14</v>
      </c>
    </row>
    <row r="1440" spans="1:13" ht="15" customHeight="1" thickTop="1" thickBot="1">
      <c r="A1440" s="10" t="s">
        <v>16</v>
      </c>
      <c r="B1440" s="11"/>
      <c r="C1440" s="11"/>
      <c r="D1440" s="11"/>
      <c r="E1440" s="11"/>
      <c r="F1440" s="11">
        <v>25</v>
      </c>
      <c r="G1440" s="12">
        <f>SUM(B1440:F1440)</f>
        <v>25</v>
      </c>
      <c r="H1440" s="13">
        <f>IFERROR(B1440/$G$1438,0)</f>
        <v>0</v>
      </c>
      <c r="I1440" s="13">
        <f t="shared" si="230"/>
        <v>0</v>
      </c>
      <c r="J1440" s="13">
        <f t="shared" si="230"/>
        <v>0</v>
      </c>
      <c r="K1440" s="13">
        <f t="shared" si="230"/>
        <v>0</v>
      </c>
      <c r="L1440" s="13">
        <f t="shared" si="230"/>
        <v>1</v>
      </c>
      <c r="M1440" s="15" t="s">
        <v>14</v>
      </c>
    </row>
    <row r="1441" spans="1:13" ht="15" customHeight="1" thickTop="1" thickBot="1">
      <c r="A1441" s="16" t="s">
        <v>17</v>
      </c>
      <c r="B1441" s="17">
        <f>IFERROR(AVERAGE(B1438:B1440),0)</f>
        <v>0</v>
      </c>
      <c r="C1441" s="17">
        <f>IFERROR(AVERAGE(C1438:C1440),0)</f>
        <v>0</v>
      </c>
      <c r="D1441" s="17">
        <f>IFERROR(AVERAGE(D1438:D1440),0)</f>
        <v>0</v>
      </c>
      <c r="E1441" s="17">
        <f>IFERROR(AVERAGE(E1438:E1440),0)</f>
        <v>0</v>
      </c>
      <c r="F1441" s="17">
        <f>IFERROR(AVERAGE(F1438:F1440),0)</f>
        <v>25</v>
      </c>
      <c r="G1441" s="17">
        <f>SUM(AVERAGE(G1438:G1440))</f>
        <v>25</v>
      </c>
      <c r="H1441" s="18">
        <f>AVERAGE(H1438:H1440)*0.2</f>
        <v>0</v>
      </c>
      <c r="I1441" s="18">
        <f>AVERAGE(I1438:I1440)*0.4</f>
        <v>0</v>
      </c>
      <c r="J1441" s="18">
        <f>AVERAGE(J1438:J1440)*0.6</f>
        <v>0</v>
      </c>
      <c r="K1441" s="18">
        <f>AVERAGE(K1438:K1440)*0.8</f>
        <v>0</v>
      </c>
      <c r="L1441" s="18">
        <f>AVERAGE(L1438:L1440)*1</f>
        <v>1</v>
      </c>
      <c r="M1441" s="19">
        <f>SUM(H1441:L1441)</f>
        <v>1</v>
      </c>
    </row>
    <row r="1442" spans="1:13" ht="15" customHeight="1" thickTop="1" thickBot="1">
      <c r="A1442" s="20" t="s">
        <v>18</v>
      </c>
      <c r="B1442" s="6" t="s">
        <v>7</v>
      </c>
      <c r="C1442" s="6" t="s">
        <v>8</v>
      </c>
      <c r="D1442" s="6" t="s">
        <v>9</v>
      </c>
      <c r="E1442" s="6" t="s">
        <v>10</v>
      </c>
      <c r="F1442" s="6" t="s">
        <v>11</v>
      </c>
      <c r="G1442" s="7" t="s">
        <v>12</v>
      </c>
      <c r="H1442" s="8" t="s">
        <v>7</v>
      </c>
      <c r="I1442" s="8" t="s">
        <v>8</v>
      </c>
      <c r="J1442" s="8" t="s">
        <v>9</v>
      </c>
      <c r="K1442" s="8" t="s">
        <v>10</v>
      </c>
      <c r="L1442" s="21" t="s">
        <v>11</v>
      </c>
      <c r="M1442" s="7" t="s">
        <v>12</v>
      </c>
    </row>
    <row r="1443" spans="1:13" ht="15" customHeight="1" thickTop="1" thickBot="1">
      <c r="A1443" s="10" t="s">
        <v>19</v>
      </c>
      <c r="B1443" s="11"/>
      <c r="C1443" s="11"/>
      <c r="D1443" s="11"/>
      <c r="E1443" s="11"/>
      <c r="F1443" s="11">
        <v>25</v>
      </c>
      <c r="G1443" s="12">
        <f>SUM(B1443:F1443)</f>
        <v>25</v>
      </c>
      <c r="H1443" s="13">
        <f t="shared" ref="H1443:L1447" si="231">IFERROR(B1443/$G$1443,0)</f>
        <v>0</v>
      </c>
      <c r="I1443" s="13">
        <f t="shared" si="231"/>
        <v>0</v>
      </c>
      <c r="J1443" s="13">
        <f t="shared" si="231"/>
        <v>0</v>
      </c>
      <c r="K1443" s="13">
        <f t="shared" si="231"/>
        <v>0</v>
      </c>
      <c r="L1443" s="13">
        <f t="shared" si="231"/>
        <v>1</v>
      </c>
      <c r="M1443" s="15" t="s">
        <v>14</v>
      </c>
    </row>
    <row r="1444" spans="1:13" ht="15" customHeight="1" thickTop="1" thickBot="1">
      <c r="A1444" s="10" t="s">
        <v>20</v>
      </c>
      <c r="B1444" s="11"/>
      <c r="C1444" s="11"/>
      <c r="D1444" s="11"/>
      <c r="E1444" s="11"/>
      <c r="F1444" s="11">
        <v>25</v>
      </c>
      <c r="G1444" s="12">
        <f>SUM(B1444:F1444)</f>
        <v>25</v>
      </c>
      <c r="H1444" s="13">
        <f t="shared" si="231"/>
        <v>0</v>
      </c>
      <c r="I1444" s="13">
        <f t="shared" si="231"/>
        <v>0</v>
      </c>
      <c r="J1444" s="13">
        <f t="shared" si="231"/>
        <v>0</v>
      </c>
      <c r="K1444" s="13">
        <f t="shared" si="231"/>
        <v>0</v>
      </c>
      <c r="L1444" s="13">
        <f t="shared" si="231"/>
        <v>1</v>
      </c>
      <c r="M1444" s="15" t="s">
        <v>14</v>
      </c>
    </row>
    <row r="1445" spans="1:13" ht="15" customHeight="1" thickTop="1" thickBot="1">
      <c r="A1445" s="10" t="s">
        <v>21</v>
      </c>
      <c r="B1445" s="11"/>
      <c r="C1445" s="11"/>
      <c r="D1445" s="11"/>
      <c r="E1445" s="11"/>
      <c r="F1445" s="11">
        <v>25</v>
      </c>
      <c r="G1445" s="12">
        <f>SUM(B1445:F1445)</f>
        <v>25</v>
      </c>
      <c r="H1445" s="13">
        <f t="shared" si="231"/>
        <v>0</v>
      </c>
      <c r="I1445" s="13">
        <f t="shared" si="231"/>
        <v>0</v>
      </c>
      <c r="J1445" s="13">
        <f t="shared" si="231"/>
        <v>0</v>
      </c>
      <c r="K1445" s="13">
        <f t="shared" si="231"/>
        <v>0</v>
      </c>
      <c r="L1445" s="13">
        <f t="shared" si="231"/>
        <v>1</v>
      </c>
      <c r="M1445" s="15" t="s">
        <v>14</v>
      </c>
    </row>
    <row r="1446" spans="1:13" ht="15" customHeight="1" thickTop="1" thickBot="1">
      <c r="A1446" s="10" t="s">
        <v>22</v>
      </c>
      <c r="B1446" s="11"/>
      <c r="C1446" s="11"/>
      <c r="D1446" s="11"/>
      <c r="E1446" s="11"/>
      <c r="F1446" s="11">
        <v>25</v>
      </c>
      <c r="G1446" s="12">
        <f>SUM(B1446:F1446)</f>
        <v>25</v>
      </c>
      <c r="H1446" s="13">
        <f t="shared" si="231"/>
        <v>0</v>
      </c>
      <c r="I1446" s="13">
        <f t="shared" si="231"/>
        <v>0</v>
      </c>
      <c r="J1446" s="13">
        <f t="shared" si="231"/>
        <v>0</v>
      </c>
      <c r="K1446" s="13">
        <f t="shared" si="231"/>
        <v>0</v>
      </c>
      <c r="L1446" s="13">
        <f t="shared" si="231"/>
        <v>1</v>
      </c>
      <c r="M1446" s="15" t="s">
        <v>14</v>
      </c>
    </row>
    <row r="1447" spans="1:13" ht="15" customHeight="1" thickTop="1" thickBot="1">
      <c r="A1447" s="10" t="s">
        <v>23</v>
      </c>
      <c r="B1447" s="11"/>
      <c r="C1447" s="11"/>
      <c r="D1447" s="11"/>
      <c r="E1447" s="11"/>
      <c r="F1447" s="11">
        <v>25</v>
      </c>
      <c r="G1447" s="12">
        <f>SUM(B1447:F1447)</f>
        <v>25</v>
      </c>
      <c r="H1447" s="13">
        <f t="shared" si="231"/>
        <v>0</v>
      </c>
      <c r="I1447" s="13">
        <f t="shared" si="231"/>
        <v>0</v>
      </c>
      <c r="J1447" s="13">
        <f t="shared" si="231"/>
        <v>0</v>
      </c>
      <c r="K1447" s="13">
        <f t="shared" si="231"/>
        <v>0</v>
      </c>
      <c r="L1447" s="13">
        <f t="shared" si="231"/>
        <v>1</v>
      </c>
      <c r="M1447" s="15"/>
    </row>
    <row r="1448" spans="1:13" ht="15" customHeight="1" thickTop="1" thickBot="1">
      <c r="A1448" s="16" t="s">
        <v>24</v>
      </c>
      <c r="B1448" s="17">
        <f>IFERROR(AVERAGE(B1443:B1447),0)</f>
        <v>0</v>
      </c>
      <c r="C1448" s="17">
        <f>IFERROR(AVERAGE(C1443:C1447),0)</f>
        <v>0</v>
      </c>
      <c r="D1448" s="17">
        <f>IFERROR(AVERAGE(D1443:D1447),0)</f>
        <v>0</v>
      </c>
      <c r="E1448" s="17">
        <f>IFERROR(AVERAGE(E1443:E1447),0)</f>
        <v>0</v>
      </c>
      <c r="F1448" s="17">
        <f>IFERROR(AVERAGE(F1443:F1447),0)</f>
        <v>25</v>
      </c>
      <c r="G1448" s="17">
        <f>SUM(AVERAGE(G1443:G1447))</f>
        <v>25</v>
      </c>
      <c r="H1448" s="19">
        <f>AVERAGE(H1443:H1447)*0.2</f>
        <v>0</v>
      </c>
      <c r="I1448" s="19">
        <f>AVERAGE(I1443:I1447)*0.4</f>
        <v>0</v>
      </c>
      <c r="J1448" s="19">
        <f>AVERAGE(J1443:J1447)*0.6</f>
        <v>0</v>
      </c>
      <c r="K1448" s="19">
        <f>AVERAGE(K1443:K1447)*0.8</f>
        <v>0</v>
      </c>
      <c r="L1448" s="22">
        <f>AVERAGE(L1443:L1447)*1</f>
        <v>1</v>
      </c>
      <c r="M1448" s="19">
        <f>SUM(H1448:L1448)</f>
        <v>1</v>
      </c>
    </row>
    <row r="1449" spans="1:13" ht="15" customHeight="1" thickTop="1" thickBot="1">
      <c r="A1449" s="20" t="s">
        <v>25</v>
      </c>
      <c r="B1449" s="6" t="s">
        <v>7</v>
      </c>
      <c r="C1449" s="6" t="s">
        <v>8</v>
      </c>
      <c r="D1449" s="6" t="s">
        <v>9</v>
      </c>
      <c r="E1449" s="6" t="s">
        <v>10</v>
      </c>
      <c r="F1449" s="6" t="s">
        <v>11</v>
      </c>
      <c r="G1449" s="7" t="s">
        <v>12</v>
      </c>
      <c r="H1449" s="8" t="s">
        <v>7</v>
      </c>
      <c r="I1449" s="8" t="s">
        <v>8</v>
      </c>
      <c r="J1449" s="8" t="s">
        <v>9</v>
      </c>
      <c r="K1449" s="8" t="s">
        <v>10</v>
      </c>
      <c r="L1449" s="21" t="s">
        <v>11</v>
      </c>
      <c r="M1449" s="7" t="s">
        <v>12</v>
      </c>
    </row>
    <row r="1450" spans="1:13" ht="15" customHeight="1" thickTop="1" thickBot="1">
      <c r="A1450" s="10" t="s">
        <v>26</v>
      </c>
      <c r="B1450" s="11"/>
      <c r="C1450" s="11"/>
      <c r="D1450" s="11"/>
      <c r="E1450" s="11"/>
      <c r="F1450" s="11">
        <v>25</v>
      </c>
      <c r="G1450" s="12">
        <f>SUM(B1450:F1450)</f>
        <v>25</v>
      </c>
      <c r="H1450" s="13">
        <f>IFERROR(B1450/$G$1450,0)</f>
        <v>0</v>
      </c>
      <c r="I1450" s="13">
        <f t="shared" ref="I1450:L1452" si="232">IFERROR(C1450/$G$1450,0)</f>
        <v>0</v>
      </c>
      <c r="J1450" s="13">
        <f t="shared" si="232"/>
        <v>0</v>
      </c>
      <c r="K1450" s="13">
        <f t="shared" si="232"/>
        <v>0</v>
      </c>
      <c r="L1450" s="13">
        <f t="shared" si="232"/>
        <v>1</v>
      </c>
      <c r="M1450" s="15" t="s">
        <v>14</v>
      </c>
    </row>
    <row r="1451" spans="1:13" ht="15" customHeight="1" thickTop="1" thickBot="1">
      <c r="A1451" s="10" t="s">
        <v>27</v>
      </c>
      <c r="B1451" s="11"/>
      <c r="C1451" s="11"/>
      <c r="D1451" s="11"/>
      <c r="E1451" s="11"/>
      <c r="F1451" s="11">
        <v>25</v>
      </c>
      <c r="G1451" s="12">
        <f>SUM(B1451:F1451)</f>
        <v>25</v>
      </c>
      <c r="H1451" s="13">
        <f>IFERROR(B1451/$G$1450,0)</f>
        <v>0</v>
      </c>
      <c r="I1451" s="13">
        <f t="shared" si="232"/>
        <v>0</v>
      </c>
      <c r="J1451" s="13">
        <f t="shared" si="232"/>
        <v>0</v>
      </c>
      <c r="K1451" s="13">
        <f t="shared" si="232"/>
        <v>0</v>
      </c>
      <c r="L1451" s="13">
        <f t="shared" si="232"/>
        <v>1</v>
      </c>
      <c r="M1451" s="15" t="s">
        <v>14</v>
      </c>
    </row>
    <row r="1452" spans="1:13" ht="15" customHeight="1" thickTop="1" thickBot="1">
      <c r="A1452" s="10" t="s">
        <v>28</v>
      </c>
      <c r="B1452" s="11"/>
      <c r="C1452" s="11"/>
      <c r="D1452" s="11"/>
      <c r="E1452" s="11"/>
      <c r="F1452" s="11">
        <v>25</v>
      </c>
      <c r="G1452" s="12">
        <f>SUM(B1452:F1452)</f>
        <v>25</v>
      </c>
      <c r="H1452" s="13">
        <f>IFERROR(B1452/$G$1450,0)</f>
        <v>0</v>
      </c>
      <c r="I1452" s="13">
        <f t="shared" si="232"/>
        <v>0</v>
      </c>
      <c r="J1452" s="13">
        <f t="shared" si="232"/>
        <v>0</v>
      </c>
      <c r="K1452" s="13">
        <f t="shared" si="232"/>
        <v>0</v>
      </c>
      <c r="L1452" s="13">
        <f t="shared" si="232"/>
        <v>1</v>
      </c>
      <c r="M1452" s="15" t="s">
        <v>14</v>
      </c>
    </row>
    <row r="1453" spans="1:13" ht="15" customHeight="1" thickTop="1" thickBot="1">
      <c r="A1453" s="16" t="s">
        <v>24</v>
      </c>
      <c r="B1453" s="17">
        <f>IFERROR(AVERAGE(B1450:B1452),0)</f>
        <v>0</v>
      </c>
      <c r="C1453" s="17">
        <f>IFERROR(AVERAGE(C1450:C1452),0)</f>
        <v>0</v>
      </c>
      <c r="D1453" s="23">
        <f>IFERROR(AVERAGE(D1450:D1452),0)</f>
        <v>0</v>
      </c>
      <c r="E1453" s="23">
        <f>IFERROR(AVERAGE(E1450:E1452),0)</f>
        <v>0</v>
      </c>
      <c r="F1453" s="23">
        <f>IFERROR(AVERAGE(F1450:F1452),0)</f>
        <v>25</v>
      </c>
      <c r="G1453" s="23">
        <f>SUM(AVERAGE(G1450:G1452))</f>
        <v>25</v>
      </c>
      <c r="H1453" s="19">
        <f>AVERAGE(H1450:H1452)*0.2</f>
        <v>0</v>
      </c>
      <c r="I1453" s="19">
        <f>AVERAGE(I1450:I1452)*0.4</f>
        <v>0</v>
      </c>
      <c r="J1453" s="19">
        <f>AVERAGE(J1450:J1452)*0.6</f>
        <v>0</v>
      </c>
      <c r="K1453" s="19">
        <f>AVERAGE(K1450:K1452)*0.8</f>
        <v>0</v>
      </c>
      <c r="L1453" s="22">
        <f>AVERAGE(L1450:L1452)*1</f>
        <v>1</v>
      </c>
      <c r="M1453" s="24">
        <f>SUM(H1453:L1453)</f>
        <v>1</v>
      </c>
    </row>
    <row r="1454" spans="1:13" ht="15" customHeight="1" thickTop="1" thickBot="1">
      <c r="A1454" s="5" t="s">
        <v>29</v>
      </c>
      <c r="B1454" s="6" t="s">
        <v>7</v>
      </c>
      <c r="C1454" s="6" t="s">
        <v>8</v>
      </c>
      <c r="D1454" s="6" t="s">
        <v>9</v>
      </c>
      <c r="E1454" s="6" t="s">
        <v>10</v>
      </c>
      <c r="F1454" s="6" t="s">
        <v>11</v>
      </c>
      <c r="G1454" s="7" t="s">
        <v>12</v>
      </c>
      <c r="H1454" s="8" t="s">
        <v>7</v>
      </c>
      <c r="I1454" s="8" t="s">
        <v>8</v>
      </c>
      <c r="J1454" s="8" t="s">
        <v>9</v>
      </c>
      <c r="K1454" s="8" t="s">
        <v>10</v>
      </c>
      <c r="L1454" s="21" t="s">
        <v>11</v>
      </c>
      <c r="M1454" s="7" t="s">
        <v>12</v>
      </c>
    </row>
    <row r="1455" spans="1:13" ht="15" customHeight="1" thickTop="1" thickBot="1">
      <c r="A1455" s="25" t="s">
        <v>30</v>
      </c>
      <c r="B1455" s="26"/>
      <c r="C1455" s="26"/>
      <c r="D1455" s="26"/>
      <c r="E1455" s="11"/>
      <c r="F1455" s="11">
        <v>25</v>
      </c>
      <c r="G1455" s="27">
        <f t="shared" ref="G1455:G1460" si="233">SUM(B1455:F1455)</f>
        <v>25</v>
      </c>
      <c r="H1455" s="28">
        <f>IFERROR(B1455/$G$1455,0)</f>
        <v>0</v>
      </c>
      <c r="I1455" s="28">
        <f t="shared" ref="I1455:L1458" si="234">IFERROR(C1455/$G$1455,0)</f>
        <v>0</v>
      </c>
      <c r="J1455" s="28">
        <f t="shared" si="234"/>
        <v>0</v>
      </c>
      <c r="K1455" s="28">
        <f t="shared" si="234"/>
        <v>0</v>
      </c>
      <c r="L1455" s="28">
        <f t="shared" si="234"/>
        <v>1</v>
      </c>
      <c r="M1455" s="15" t="s">
        <v>14</v>
      </c>
    </row>
    <row r="1456" spans="1:13" ht="15" customHeight="1" thickTop="1" thickBot="1">
      <c r="A1456" s="25" t="s">
        <v>31</v>
      </c>
      <c r="B1456" s="26"/>
      <c r="C1456" s="26"/>
      <c r="D1456" s="26"/>
      <c r="E1456" s="11"/>
      <c r="F1456" s="11">
        <v>25</v>
      </c>
      <c r="G1456" s="27">
        <f t="shared" si="233"/>
        <v>25</v>
      </c>
      <c r="H1456" s="28">
        <f>IFERROR(B1456/$G$1455,0)</f>
        <v>0</v>
      </c>
      <c r="I1456" s="28">
        <f t="shared" si="234"/>
        <v>0</v>
      </c>
      <c r="J1456" s="28">
        <f t="shared" si="234"/>
        <v>0</v>
      </c>
      <c r="K1456" s="28">
        <f t="shared" si="234"/>
        <v>0</v>
      </c>
      <c r="L1456" s="28">
        <f t="shared" si="234"/>
        <v>1</v>
      </c>
      <c r="M1456" s="15" t="s">
        <v>14</v>
      </c>
    </row>
    <row r="1457" spans="1:13" ht="15" customHeight="1" thickTop="1" thickBot="1">
      <c r="A1457" s="25" t="s">
        <v>32</v>
      </c>
      <c r="B1457" s="26"/>
      <c r="C1457" s="26"/>
      <c r="D1457" s="26"/>
      <c r="E1457" s="11"/>
      <c r="F1457" s="11">
        <v>25</v>
      </c>
      <c r="G1457" s="27">
        <f t="shared" si="233"/>
        <v>25</v>
      </c>
      <c r="H1457" s="28">
        <f>IFERROR(B1457/$G$1455,0)</f>
        <v>0</v>
      </c>
      <c r="I1457" s="28">
        <f t="shared" si="234"/>
        <v>0</v>
      </c>
      <c r="J1457" s="28">
        <f t="shared" si="234"/>
        <v>0</v>
      </c>
      <c r="K1457" s="28">
        <f t="shared" si="234"/>
        <v>0</v>
      </c>
      <c r="L1457" s="28">
        <f t="shared" si="234"/>
        <v>1</v>
      </c>
      <c r="M1457" s="15" t="s">
        <v>14</v>
      </c>
    </row>
    <row r="1458" spans="1:13" ht="15" customHeight="1" thickTop="1" thickBot="1">
      <c r="A1458" s="25" t="s">
        <v>33</v>
      </c>
      <c r="B1458" s="26"/>
      <c r="C1458" s="26"/>
      <c r="D1458" s="26"/>
      <c r="E1458" s="11"/>
      <c r="F1458" s="11">
        <v>25</v>
      </c>
      <c r="G1458" s="27">
        <f t="shared" si="233"/>
        <v>25</v>
      </c>
      <c r="H1458" s="28">
        <f>IFERROR(B1458/$G$1455,0)</f>
        <v>0</v>
      </c>
      <c r="I1458" s="28">
        <f t="shared" si="234"/>
        <v>0</v>
      </c>
      <c r="J1458" s="28">
        <f t="shared" si="234"/>
        <v>0</v>
      </c>
      <c r="K1458" s="28">
        <f t="shared" si="234"/>
        <v>0</v>
      </c>
      <c r="L1458" s="28">
        <f t="shared" si="234"/>
        <v>1</v>
      </c>
      <c r="M1458" s="15" t="s">
        <v>14</v>
      </c>
    </row>
    <row r="1459" spans="1:13" ht="15" customHeight="1" thickTop="1" thickBot="1">
      <c r="A1459" s="29" t="s">
        <v>24</v>
      </c>
      <c r="B1459" s="30">
        <f>IFERROR(AVERAGE(B1455:B1458),0)</f>
        <v>0</v>
      </c>
      <c r="C1459" s="30">
        <f>IFERROR(AVERAGE(C1455:C1458),0)</f>
        <v>0</v>
      </c>
      <c r="D1459" s="30">
        <f>IFERROR(AVERAGE(D1455:D1458),0)</f>
        <v>0</v>
      </c>
      <c r="E1459" s="30">
        <f>IFERROR(AVERAGE(E1455:E1458),0)</f>
        <v>0</v>
      </c>
      <c r="F1459" s="30">
        <f>IFERROR(AVERAGE(F1455:F1458),0)</f>
        <v>25</v>
      </c>
      <c r="G1459" s="30">
        <f>SUM(AVERAGE(G1455:G1458))</f>
        <v>25</v>
      </c>
      <c r="H1459" s="24">
        <f>AVERAGE(H1455:H1458)*0.2</f>
        <v>0</v>
      </c>
      <c r="I1459" s="24">
        <f>AVERAGE(I1455:I1458)*0.4</f>
        <v>0</v>
      </c>
      <c r="J1459" s="24">
        <f>AVERAGE(J1455:J1458)*0.6</f>
        <v>0</v>
      </c>
      <c r="K1459" s="24">
        <f>AVERAGE(K1455:K1458)*0.8</f>
        <v>0</v>
      </c>
      <c r="L1459" s="31">
        <f>AVERAGE(L1455:L1458)*1</f>
        <v>1</v>
      </c>
      <c r="M1459" s="24">
        <f>SUM(H1459:L1459)</f>
        <v>1</v>
      </c>
    </row>
    <row r="1460" spans="1:13" ht="15" customHeight="1" thickTop="1" thickBot="1">
      <c r="A1460" s="32" t="s">
        <v>34</v>
      </c>
      <c r="B1460" s="33"/>
      <c r="C1460" s="33"/>
      <c r="D1460" s="33"/>
      <c r="E1460" s="33"/>
      <c r="F1460" s="33"/>
      <c r="G1460" s="34">
        <f t="shared" si="233"/>
        <v>0</v>
      </c>
      <c r="H1460" s="35">
        <f>IFERROR(B1460/$G$1460,0)</f>
        <v>0</v>
      </c>
      <c r="I1460" s="35">
        <f>IFERROR(C1460/$G$1460,0)</f>
        <v>0</v>
      </c>
      <c r="J1460" s="35">
        <f>IFERROR(D1460/$G$1460,0)</f>
        <v>0</v>
      </c>
      <c r="K1460" s="35">
        <f>IFERROR(E1460/$G$1460,0)</f>
        <v>0</v>
      </c>
      <c r="L1460" s="35">
        <f>IFERROR(F1460/$G$1460,0)</f>
        <v>0</v>
      </c>
      <c r="M1460" s="15" t="s">
        <v>14</v>
      </c>
    </row>
    <row r="1461" spans="1:13" ht="15" customHeight="1" thickTop="1" thickBot="1">
      <c r="A1461" s="182" t="s">
        <v>35</v>
      </c>
      <c r="B1461" s="183"/>
      <c r="C1461" s="183"/>
      <c r="D1461" s="183"/>
      <c r="E1461" s="183"/>
      <c r="F1461" s="184"/>
      <c r="G1461" s="36">
        <v>25</v>
      </c>
      <c r="H1461" s="24" t="s">
        <v>14</v>
      </c>
      <c r="I1461" s="24" t="s">
        <v>14</v>
      </c>
      <c r="J1461" s="24" t="s">
        <v>14</v>
      </c>
      <c r="K1461" s="24" t="s">
        <v>14</v>
      </c>
      <c r="L1461" s="24" t="s">
        <v>14</v>
      </c>
      <c r="M1461" s="24">
        <f>(M1441+M1448+M1453+M1459)/4</f>
        <v>1</v>
      </c>
    </row>
    <row r="1462" spans="1:13" ht="15" customHeight="1" thickTop="1"/>
    <row r="1463" spans="1:13" ht="15" customHeight="1" thickBot="1"/>
    <row r="1464" spans="1:13" ht="15" customHeight="1" thickTop="1" thickBot="1">
      <c r="A1464" s="2" t="s">
        <v>0</v>
      </c>
      <c r="B1464" s="185" t="s">
        <v>72</v>
      </c>
      <c r="C1464" s="186"/>
      <c r="D1464" s="186"/>
      <c r="E1464" s="186"/>
      <c r="F1464" s="186"/>
      <c r="G1464" s="187"/>
      <c r="H1464" s="188"/>
      <c r="I1464" s="189"/>
      <c r="J1464" s="190"/>
      <c r="K1464" s="3" t="s">
        <v>2</v>
      </c>
      <c r="L1464" s="191">
        <v>45145</v>
      </c>
      <c r="M1464" s="192"/>
    </row>
    <row r="1465" spans="1:13" ht="15" customHeight="1">
      <c r="A1465" s="173" t="s">
        <v>3</v>
      </c>
      <c r="B1465" s="174"/>
      <c r="C1465" s="174"/>
      <c r="D1465" s="174"/>
      <c r="E1465" s="174"/>
      <c r="F1465" s="174"/>
      <c r="G1465" s="175"/>
      <c r="H1465" s="173"/>
      <c r="I1465" s="174"/>
      <c r="J1465" s="174"/>
      <c r="K1465" s="174"/>
      <c r="L1465" s="174"/>
      <c r="M1465" s="175"/>
    </row>
    <row r="1466" spans="1:13" ht="15" customHeight="1" thickBot="1">
      <c r="A1466" s="176"/>
      <c r="B1466" s="177"/>
      <c r="C1466" s="177"/>
      <c r="D1466" s="177"/>
      <c r="E1466" s="177"/>
      <c r="F1466" s="177"/>
      <c r="G1466" s="178"/>
      <c r="H1466" s="176"/>
      <c r="I1466" s="177"/>
      <c r="J1466" s="177"/>
      <c r="K1466" s="177"/>
      <c r="L1466" s="177"/>
      <c r="M1466" s="178"/>
    </row>
    <row r="1467" spans="1:13" ht="15" customHeight="1" thickBot="1">
      <c r="A1467" s="4" t="s">
        <v>4</v>
      </c>
      <c r="B1467" s="179" t="s">
        <v>5</v>
      </c>
      <c r="C1467" s="180"/>
      <c r="D1467" s="180"/>
      <c r="E1467" s="180"/>
      <c r="F1467" s="180"/>
      <c r="G1467" s="181"/>
      <c r="H1467" s="179" t="s">
        <v>5</v>
      </c>
      <c r="I1467" s="180"/>
      <c r="J1467" s="180"/>
      <c r="K1467" s="180"/>
      <c r="L1467" s="180"/>
      <c r="M1467" s="181"/>
    </row>
    <row r="1468" spans="1:13" ht="15" customHeight="1" thickTop="1" thickBot="1">
      <c r="A1468" s="5" t="s">
        <v>6</v>
      </c>
      <c r="B1468" s="6" t="s">
        <v>7</v>
      </c>
      <c r="C1468" s="6" t="s">
        <v>8</v>
      </c>
      <c r="D1468" s="6" t="s">
        <v>9</v>
      </c>
      <c r="E1468" s="6" t="s">
        <v>10</v>
      </c>
      <c r="F1468" s="6" t="s">
        <v>11</v>
      </c>
      <c r="G1468" s="7" t="s">
        <v>12</v>
      </c>
      <c r="H1468" s="8" t="s">
        <v>7</v>
      </c>
      <c r="I1468" s="8" t="s">
        <v>8</v>
      </c>
      <c r="J1468" s="8" t="s">
        <v>9</v>
      </c>
      <c r="K1468" s="8" t="s">
        <v>10</v>
      </c>
      <c r="L1468" s="8" t="s">
        <v>11</v>
      </c>
      <c r="M1468" s="9" t="s">
        <v>12</v>
      </c>
    </row>
    <row r="1469" spans="1:13" ht="15" customHeight="1" thickTop="1" thickBot="1">
      <c r="A1469" s="10" t="s">
        <v>13</v>
      </c>
      <c r="B1469" s="11"/>
      <c r="C1469" s="11"/>
      <c r="D1469" s="11"/>
      <c r="E1469" s="11"/>
      <c r="F1469" s="11">
        <v>25</v>
      </c>
      <c r="G1469" s="12">
        <f>SUM(B1469:F1469)</f>
        <v>25</v>
      </c>
      <c r="H1469" s="13">
        <f>IFERROR(B1469/$G$1469,0)</f>
        <v>0</v>
      </c>
      <c r="I1469" s="13">
        <f t="shared" ref="I1469:L1471" si="235">IFERROR(C1469/$G$1469,0)</f>
        <v>0</v>
      </c>
      <c r="J1469" s="13">
        <f t="shared" si="235"/>
        <v>0</v>
      </c>
      <c r="K1469" s="13">
        <f t="shared" si="235"/>
        <v>0</v>
      </c>
      <c r="L1469" s="13">
        <f>IFERROR(F1469/$G$1469,0)</f>
        <v>1</v>
      </c>
      <c r="M1469" s="14" t="s">
        <v>14</v>
      </c>
    </row>
    <row r="1470" spans="1:13" ht="15" customHeight="1" thickTop="1" thickBot="1">
      <c r="A1470" s="10" t="s">
        <v>15</v>
      </c>
      <c r="B1470" s="11"/>
      <c r="C1470" s="11"/>
      <c r="D1470" s="11"/>
      <c r="E1470" s="11"/>
      <c r="F1470" s="11">
        <v>25</v>
      </c>
      <c r="G1470" s="12">
        <f>SUM(B1470:F1470)</f>
        <v>25</v>
      </c>
      <c r="H1470" s="13">
        <f>IFERROR(B1470/$G$1469,0)</f>
        <v>0</v>
      </c>
      <c r="I1470" s="13">
        <f t="shared" si="235"/>
        <v>0</v>
      </c>
      <c r="J1470" s="13">
        <f t="shared" si="235"/>
        <v>0</v>
      </c>
      <c r="K1470" s="13">
        <f t="shared" si="235"/>
        <v>0</v>
      </c>
      <c r="L1470" s="13">
        <f t="shared" si="235"/>
        <v>1</v>
      </c>
      <c r="M1470" s="15" t="s">
        <v>14</v>
      </c>
    </row>
    <row r="1471" spans="1:13" ht="15" customHeight="1" thickTop="1" thickBot="1">
      <c r="A1471" s="10" t="s">
        <v>16</v>
      </c>
      <c r="B1471" s="11"/>
      <c r="C1471" s="11"/>
      <c r="D1471" s="11"/>
      <c r="E1471" s="11"/>
      <c r="F1471" s="11">
        <v>25</v>
      </c>
      <c r="G1471" s="12">
        <f>SUM(B1471:F1471)</f>
        <v>25</v>
      </c>
      <c r="H1471" s="13">
        <f>IFERROR(B1471/$G$1469,0)</f>
        <v>0</v>
      </c>
      <c r="I1471" s="13">
        <f t="shared" si="235"/>
        <v>0</v>
      </c>
      <c r="J1471" s="13">
        <f t="shared" si="235"/>
        <v>0</v>
      </c>
      <c r="K1471" s="13">
        <f t="shared" si="235"/>
        <v>0</v>
      </c>
      <c r="L1471" s="13">
        <f t="shared" si="235"/>
        <v>1</v>
      </c>
      <c r="M1471" s="15" t="s">
        <v>14</v>
      </c>
    </row>
    <row r="1472" spans="1:13" ht="15" customHeight="1" thickTop="1" thickBot="1">
      <c r="A1472" s="16" t="s">
        <v>17</v>
      </c>
      <c r="B1472" s="17">
        <f>IFERROR(AVERAGE(B1469:B1471),0)</f>
        <v>0</v>
      </c>
      <c r="C1472" s="17">
        <f>IFERROR(AVERAGE(C1469:C1471),0)</f>
        <v>0</v>
      </c>
      <c r="D1472" s="17">
        <f>IFERROR(AVERAGE(D1469:D1471),0)</f>
        <v>0</v>
      </c>
      <c r="E1472" s="17">
        <f>IFERROR(AVERAGE(E1469:E1471),0)</f>
        <v>0</v>
      </c>
      <c r="F1472" s="17">
        <f>IFERROR(AVERAGE(F1469:F1471),0)</f>
        <v>25</v>
      </c>
      <c r="G1472" s="17">
        <f>SUM(AVERAGE(G1469:G1471))</f>
        <v>25</v>
      </c>
      <c r="H1472" s="18">
        <f>AVERAGE(H1469:H1471)*0.2</f>
        <v>0</v>
      </c>
      <c r="I1472" s="18">
        <f>AVERAGE(I1469:I1471)*0.4</f>
        <v>0</v>
      </c>
      <c r="J1472" s="18">
        <f>AVERAGE(J1469:J1471)*0.6</f>
        <v>0</v>
      </c>
      <c r="K1472" s="18">
        <f>AVERAGE(K1469:K1471)*0.8</f>
        <v>0</v>
      </c>
      <c r="L1472" s="18">
        <f>AVERAGE(L1469:L1471)*1</f>
        <v>1</v>
      </c>
      <c r="M1472" s="19">
        <f>SUM(H1472:L1472)</f>
        <v>1</v>
      </c>
    </row>
    <row r="1473" spans="1:13" ht="15" customHeight="1" thickTop="1" thickBot="1">
      <c r="A1473" s="20" t="s">
        <v>18</v>
      </c>
      <c r="B1473" s="6" t="s">
        <v>7</v>
      </c>
      <c r="C1473" s="6" t="s">
        <v>8</v>
      </c>
      <c r="D1473" s="6" t="s">
        <v>9</v>
      </c>
      <c r="E1473" s="6" t="s">
        <v>10</v>
      </c>
      <c r="F1473" s="6" t="s">
        <v>11</v>
      </c>
      <c r="G1473" s="7" t="s">
        <v>12</v>
      </c>
      <c r="H1473" s="8" t="s">
        <v>7</v>
      </c>
      <c r="I1473" s="8" t="s">
        <v>8</v>
      </c>
      <c r="J1473" s="8" t="s">
        <v>9</v>
      </c>
      <c r="K1473" s="8" t="s">
        <v>10</v>
      </c>
      <c r="L1473" s="21" t="s">
        <v>11</v>
      </c>
      <c r="M1473" s="7" t="s">
        <v>12</v>
      </c>
    </row>
    <row r="1474" spans="1:13" ht="15" customHeight="1" thickTop="1" thickBot="1">
      <c r="A1474" s="10" t="s">
        <v>19</v>
      </c>
      <c r="B1474" s="11"/>
      <c r="C1474" s="11"/>
      <c r="D1474" s="11"/>
      <c r="E1474" s="11"/>
      <c r="F1474" s="11">
        <v>25</v>
      </c>
      <c r="G1474" s="12">
        <f>SUM(B1474:F1474)</f>
        <v>25</v>
      </c>
      <c r="H1474" s="13">
        <f t="shared" ref="H1474:L1478" si="236">IFERROR(B1474/$G$1474,0)</f>
        <v>0</v>
      </c>
      <c r="I1474" s="13">
        <f t="shared" si="236"/>
        <v>0</v>
      </c>
      <c r="J1474" s="13">
        <f t="shared" si="236"/>
        <v>0</v>
      </c>
      <c r="K1474" s="13">
        <f t="shared" si="236"/>
        <v>0</v>
      </c>
      <c r="L1474" s="13">
        <f t="shared" si="236"/>
        <v>1</v>
      </c>
      <c r="M1474" s="15" t="s">
        <v>14</v>
      </c>
    </row>
    <row r="1475" spans="1:13" ht="15" customHeight="1" thickTop="1" thickBot="1">
      <c r="A1475" s="10" t="s">
        <v>20</v>
      </c>
      <c r="B1475" s="11"/>
      <c r="C1475" s="11"/>
      <c r="D1475" s="11"/>
      <c r="E1475" s="11"/>
      <c r="F1475" s="11">
        <v>25</v>
      </c>
      <c r="G1475" s="12">
        <f>SUM(B1475:F1475)</f>
        <v>25</v>
      </c>
      <c r="H1475" s="13">
        <f t="shared" si="236"/>
        <v>0</v>
      </c>
      <c r="I1475" s="13">
        <f t="shared" si="236"/>
        <v>0</v>
      </c>
      <c r="J1475" s="13">
        <f t="shared" si="236"/>
        <v>0</v>
      </c>
      <c r="K1475" s="13">
        <f t="shared" si="236"/>
        <v>0</v>
      </c>
      <c r="L1475" s="13">
        <f t="shared" si="236"/>
        <v>1</v>
      </c>
      <c r="M1475" s="15" t="s">
        <v>14</v>
      </c>
    </row>
    <row r="1476" spans="1:13" ht="15" customHeight="1" thickTop="1" thickBot="1">
      <c r="A1476" s="10" t="s">
        <v>21</v>
      </c>
      <c r="B1476" s="11"/>
      <c r="C1476" s="11"/>
      <c r="D1476" s="11"/>
      <c r="E1476" s="11"/>
      <c r="F1476" s="11">
        <v>25</v>
      </c>
      <c r="G1476" s="12">
        <f>SUM(B1476:F1476)</f>
        <v>25</v>
      </c>
      <c r="H1476" s="13">
        <f t="shared" si="236"/>
        <v>0</v>
      </c>
      <c r="I1476" s="13">
        <f t="shared" si="236"/>
        <v>0</v>
      </c>
      <c r="J1476" s="13">
        <f t="shared" si="236"/>
        <v>0</v>
      </c>
      <c r="K1476" s="13">
        <f t="shared" si="236"/>
        <v>0</v>
      </c>
      <c r="L1476" s="13">
        <f t="shared" si="236"/>
        <v>1</v>
      </c>
      <c r="M1476" s="15" t="s">
        <v>14</v>
      </c>
    </row>
    <row r="1477" spans="1:13" ht="15" customHeight="1" thickTop="1" thickBot="1">
      <c r="A1477" s="10" t="s">
        <v>22</v>
      </c>
      <c r="B1477" s="11"/>
      <c r="C1477" s="11"/>
      <c r="D1477" s="11"/>
      <c r="E1477" s="11"/>
      <c r="F1477" s="11">
        <v>25</v>
      </c>
      <c r="G1477" s="12">
        <f>SUM(B1477:F1477)</f>
        <v>25</v>
      </c>
      <c r="H1477" s="13">
        <f t="shared" si="236"/>
        <v>0</v>
      </c>
      <c r="I1477" s="13">
        <f t="shared" si="236"/>
        <v>0</v>
      </c>
      <c r="J1477" s="13">
        <f t="shared" si="236"/>
        <v>0</v>
      </c>
      <c r="K1477" s="13">
        <f t="shared" si="236"/>
        <v>0</v>
      </c>
      <c r="L1477" s="13">
        <f t="shared" si="236"/>
        <v>1</v>
      </c>
      <c r="M1477" s="15" t="s">
        <v>14</v>
      </c>
    </row>
    <row r="1478" spans="1:13" ht="15" customHeight="1" thickTop="1" thickBot="1">
      <c r="A1478" s="10" t="s">
        <v>23</v>
      </c>
      <c r="B1478" s="11"/>
      <c r="C1478" s="11"/>
      <c r="D1478" s="11"/>
      <c r="E1478" s="11"/>
      <c r="F1478" s="11">
        <v>25</v>
      </c>
      <c r="G1478" s="12">
        <f>SUM(B1478:F1478)</f>
        <v>25</v>
      </c>
      <c r="H1478" s="13">
        <f t="shared" si="236"/>
        <v>0</v>
      </c>
      <c r="I1478" s="13">
        <f t="shared" si="236"/>
        <v>0</v>
      </c>
      <c r="J1478" s="13">
        <f t="shared" si="236"/>
        <v>0</v>
      </c>
      <c r="K1478" s="13">
        <f t="shared" si="236"/>
        <v>0</v>
      </c>
      <c r="L1478" s="13">
        <f t="shared" si="236"/>
        <v>1</v>
      </c>
      <c r="M1478" s="15"/>
    </row>
    <row r="1479" spans="1:13" ht="15" customHeight="1" thickTop="1" thickBot="1">
      <c r="A1479" s="16" t="s">
        <v>24</v>
      </c>
      <c r="B1479" s="17">
        <f>IFERROR(AVERAGE(B1474:B1478),0)</f>
        <v>0</v>
      </c>
      <c r="C1479" s="17">
        <f>IFERROR(AVERAGE(C1474:C1478),0)</f>
        <v>0</v>
      </c>
      <c r="D1479" s="17">
        <f>IFERROR(AVERAGE(D1474:D1478),0)</f>
        <v>0</v>
      </c>
      <c r="E1479" s="17">
        <f>IFERROR(AVERAGE(E1474:E1478),0)</f>
        <v>0</v>
      </c>
      <c r="F1479" s="17">
        <f>IFERROR(AVERAGE(F1474:F1478),0)</f>
        <v>25</v>
      </c>
      <c r="G1479" s="17">
        <f>SUM(AVERAGE(G1474:G1478))</f>
        <v>25</v>
      </c>
      <c r="H1479" s="19">
        <f>AVERAGE(H1474:H1478)*0.2</f>
        <v>0</v>
      </c>
      <c r="I1479" s="19">
        <f>AVERAGE(I1474:I1478)*0.4</f>
        <v>0</v>
      </c>
      <c r="J1479" s="19">
        <f>AVERAGE(J1474:J1478)*0.6</f>
        <v>0</v>
      </c>
      <c r="K1479" s="19">
        <f>AVERAGE(K1474:K1478)*0.8</f>
        <v>0</v>
      </c>
      <c r="L1479" s="22">
        <f>AVERAGE(L1474:L1478)*1</f>
        <v>1</v>
      </c>
      <c r="M1479" s="19">
        <f>SUM(H1479:L1479)</f>
        <v>1</v>
      </c>
    </row>
    <row r="1480" spans="1:13" ht="15" customHeight="1" thickTop="1" thickBot="1">
      <c r="A1480" s="20" t="s">
        <v>25</v>
      </c>
      <c r="B1480" s="6" t="s">
        <v>7</v>
      </c>
      <c r="C1480" s="6" t="s">
        <v>8</v>
      </c>
      <c r="D1480" s="6" t="s">
        <v>9</v>
      </c>
      <c r="E1480" s="6" t="s">
        <v>10</v>
      </c>
      <c r="F1480" s="6" t="s">
        <v>11</v>
      </c>
      <c r="G1480" s="7" t="s">
        <v>12</v>
      </c>
      <c r="H1480" s="8" t="s">
        <v>7</v>
      </c>
      <c r="I1480" s="8" t="s">
        <v>8</v>
      </c>
      <c r="J1480" s="8" t="s">
        <v>9</v>
      </c>
      <c r="K1480" s="8" t="s">
        <v>10</v>
      </c>
      <c r="L1480" s="21" t="s">
        <v>11</v>
      </c>
      <c r="M1480" s="7" t="s">
        <v>12</v>
      </c>
    </row>
    <row r="1481" spans="1:13" ht="15" customHeight="1" thickTop="1" thickBot="1">
      <c r="A1481" s="10" t="s">
        <v>26</v>
      </c>
      <c r="B1481" s="11"/>
      <c r="C1481" s="11"/>
      <c r="D1481" s="11"/>
      <c r="E1481" s="11"/>
      <c r="F1481" s="11">
        <v>25</v>
      </c>
      <c r="G1481" s="12">
        <f>SUM(B1481:F1481)</f>
        <v>25</v>
      </c>
      <c r="H1481" s="13">
        <f>IFERROR(B1481/$G$1481,0)</f>
        <v>0</v>
      </c>
      <c r="I1481" s="13">
        <f t="shared" ref="I1481:L1483" si="237">IFERROR(C1481/$G$1481,0)</f>
        <v>0</v>
      </c>
      <c r="J1481" s="13">
        <f t="shared" si="237"/>
        <v>0</v>
      </c>
      <c r="K1481" s="13">
        <f t="shared" si="237"/>
        <v>0</v>
      </c>
      <c r="L1481" s="13">
        <f t="shared" si="237"/>
        <v>1</v>
      </c>
      <c r="M1481" s="15" t="s">
        <v>14</v>
      </c>
    </row>
    <row r="1482" spans="1:13" ht="15" customHeight="1" thickTop="1" thickBot="1">
      <c r="A1482" s="10" t="s">
        <v>27</v>
      </c>
      <c r="B1482" s="11"/>
      <c r="C1482" s="11"/>
      <c r="D1482" s="11"/>
      <c r="E1482" s="11"/>
      <c r="F1482" s="11">
        <v>25</v>
      </c>
      <c r="G1482" s="12">
        <f>SUM(B1482:F1482)</f>
        <v>25</v>
      </c>
      <c r="H1482" s="13">
        <f>IFERROR(B1482/$G$1481,0)</f>
        <v>0</v>
      </c>
      <c r="I1482" s="13">
        <f t="shared" si="237"/>
        <v>0</v>
      </c>
      <c r="J1482" s="13">
        <f t="shared" si="237"/>
        <v>0</v>
      </c>
      <c r="K1482" s="13">
        <f t="shared" si="237"/>
        <v>0</v>
      </c>
      <c r="L1482" s="13">
        <f t="shared" si="237"/>
        <v>1</v>
      </c>
      <c r="M1482" s="15" t="s">
        <v>14</v>
      </c>
    </row>
    <row r="1483" spans="1:13" ht="15" customHeight="1" thickTop="1" thickBot="1">
      <c r="A1483" s="10" t="s">
        <v>28</v>
      </c>
      <c r="B1483" s="11"/>
      <c r="C1483" s="11"/>
      <c r="D1483" s="11"/>
      <c r="E1483" s="11"/>
      <c r="F1483" s="11">
        <v>25</v>
      </c>
      <c r="G1483" s="12">
        <f>SUM(B1483:F1483)</f>
        <v>25</v>
      </c>
      <c r="H1483" s="13">
        <f>IFERROR(B1483/$G$1481,0)</f>
        <v>0</v>
      </c>
      <c r="I1483" s="13">
        <f t="shared" si="237"/>
        <v>0</v>
      </c>
      <c r="J1483" s="13">
        <f t="shared" si="237"/>
        <v>0</v>
      </c>
      <c r="K1483" s="13">
        <f t="shared" si="237"/>
        <v>0</v>
      </c>
      <c r="L1483" s="13">
        <f t="shared" si="237"/>
        <v>1</v>
      </c>
      <c r="M1483" s="15" t="s">
        <v>14</v>
      </c>
    </row>
    <row r="1484" spans="1:13" ht="15" customHeight="1" thickTop="1" thickBot="1">
      <c r="A1484" s="16" t="s">
        <v>24</v>
      </c>
      <c r="B1484" s="17">
        <f>IFERROR(AVERAGE(B1481:B1483),0)</f>
        <v>0</v>
      </c>
      <c r="C1484" s="17">
        <f>IFERROR(AVERAGE(C1481:C1483),0)</f>
        <v>0</v>
      </c>
      <c r="D1484" s="23">
        <f>IFERROR(AVERAGE(D1481:D1483),0)</f>
        <v>0</v>
      </c>
      <c r="E1484" s="23">
        <f>IFERROR(AVERAGE(E1481:E1483),0)</f>
        <v>0</v>
      </c>
      <c r="F1484" s="23">
        <f>IFERROR(AVERAGE(F1481:F1483),0)</f>
        <v>25</v>
      </c>
      <c r="G1484" s="23">
        <f>SUM(AVERAGE(G1481:G1483))</f>
        <v>25</v>
      </c>
      <c r="H1484" s="19">
        <f>AVERAGE(H1481:H1483)*0.2</f>
        <v>0</v>
      </c>
      <c r="I1484" s="19">
        <f>AVERAGE(I1481:I1483)*0.4</f>
        <v>0</v>
      </c>
      <c r="J1484" s="19">
        <f>AVERAGE(J1481:J1483)*0.6</f>
        <v>0</v>
      </c>
      <c r="K1484" s="19">
        <f>AVERAGE(K1481:K1483)*0.8</f>
        <v>0</v>
      </c>
      <c r="L1484" s="22">
        <f>AVERAGE(L1481:L1483)*1</f>
        <v>1</v>
      </c>
      <c r="M1484" s="24">
        <f>SUM(H1484:L1484)</f>
        <v>1</v>
      </c>
    </row>
    <row r="1485" spans="1:13" ht="15" customHeight="1" thickTop="1" thickBot="1">
      <c r="A1485" s="5" t="s">
        <v>29</v>
      </c>
      <c r="B1485" s="6" t="s">
        <v>7</v>
      </c>
      <c r="C1485" s="6" t="s">
        <v>8</v>
      </c>
      <c r="D1485" s="6" t="s">
        <v>9</v>
      </c>
      <c r="E1485" s="6" t="s">
        <v>10</v>
      </c>
      <c r="F1485" s="6" t="s">
        <v>11</v>
      </c>
      <c r="G1485" s="7" t="s">
        <v>12</v>
      </c>
      <c r="H1485" s="8" t="s">
        <v>7</v>
      </c>
      <c r="I1485" s="8" t="s">
        <v>8</v>
      </c>
      <c r="J1485" s="8" t="s">
        <v>9</v>
      </c>
      <c r="K1485" s="8" t="s">
        <v>10</v>
      </c>
      <c r="L1485" s="21" t="s">
        <v>11</v>
      </c>
      <c r="M1485" s="7" t="s">
        <v>12</v>
      </c>
    </row>
    <row r="1486" spans="1:13" ht="15" customHeight="1" thickTop="1" thickBot="1">
      <c r="A1486" s="25" t="s">
        <v>30</v>
      </c>
      <c r="B1486" s="26"/>
      <c r="C1486" s="26"/>
      <c r="D1486" s="26"/>
      <c r="E1486" s="11"/>
      <c r="F1486" s="11">
        <v>25</v>
      </c>
      <c r="G1486" s="27">
        <f t="shared" ref="G1486:G1491" si="238">SUM(B1486:F1486)</f>
        <v>25</v>
      </c>
      <c r="H1486" s="28">
        <f>IFERROR(B1486/$G$1486,0)</f>
        <v>0</v>
      </c>
      <c r="I1486" s="28">
        <f t="shared" ref="I1486:L1489" si="239">IFERROR(C1486/$G$1486,0)</f>
        <v>0</v>
      </c>
      <c r="J1486" s="28">
        <f t="shared" si="239"/>
        <v>0</v>
      </c>
      <c r="K1486" s="28">
        <f t="shared" si="239"/>
        <v>0</v>
      </c>
      <c r="L1486" s="28">
        <f t="shared" si="239"/>
        <v>1</v>
      </c>
      <c r="M1486" s="15" t="s">
        <v>14</v>
      </c>
    </row>
    <row r="1487" spans="1:13" ht="15" customHeight="1" thickTop="1" thickBot="1">
      <c r="A1487" s="25" t="s">
        <v>31</v>
      </c>
      <c r="B1487" s="26"/>
      <c r="C1487" s="26"/>
      <c r="D1487" s="26"/>
      <c r="E1487" s="11"/>
      <c r="F1487" s="11">
        <v>25</v>
      </c>
      <c r="G1487" s="27">
        <f t="shared" si="238"/>
        <v>25</v>
      </c>
      <c r="H1487" s="28">
        <f>IFERROR(B1487/$G$1486,0)</f>
        <v>0</v>
      </c>
      <c r="I1487" s="28">
        <f t="shared" si="239"/>
        <v>0</v>
      </c>
      <c r="J1487" s="28">
        <f t="shared" si="239"/>
        <v>0</v>
      </c>
      <c r="K1487" s="28">
        <f t="shared" si="239"/>
        <v>0</v>
      </c>
      <c r="L1487" s="28">
        <f t="shared" si="239"/>
        <v>1</v>
      </c>
      <c r="M1487" s="15" t="s">
        <v>14</v>
      </c>
    </row>
    <row r="1488" spans="1:13" ht="15" customHeight="1" thickTop="1" thickBot="1">
      <c r="A1488" s="25" t="s">
        <v>32</v>
      </c>
      <c r="B1488" s="26"/>
      <c r="C1488" s="26"/>
      <c r="D1488" s="26"/>
      <c r="E1488" s="11"/>
      <c r="F1488" s="11">
        <v>25</v>
      </c>
      <c r="G1488" s="27">
        <f t="shared" si="238"/>
        <v>25</v>
      </c>
      <c r="H1488" s="28">
        <f>IFERROR(B1488/$G$1486,0)</f>
        <v>0</v>
      </c>
      <c r="I1488" s="28">
        <f t="shared" si="239"/>
        <v>0</v>
      </c>
      <c r="J1488" s="28">
        <f t="shared" si="239"/>
        <v>0</v>
      </c>
      <c r="K1488" s="28">
        <f t="shared" si="239"/>
        <v>0</v>
      </c>
      <c r="L1488" s="28">
        <f t="shared" si="239"/>
        <v>1</v>
      </c>
      <c r="M1488" s="15" t="s">
        <v>14</v>
      </c>
    </row>
    <row r="1489" spans="1:13" ht="15" customHeight="1" thickTop="1" thickBot="1">
      <c r="A1489" s="25" t="s">
        <v>33</v>
      </c>
      <c r="B1489" s="26"/>
      <c r="C1489" s="26"/>
      <c r="D1489" s="26"/>
      <c r="E1489" s="11"/>
      <c r="F1489" s="11">
        <v>25</v>
      </c>
      <c r="G1489" s="27">
        <f t="shared" si="238"/>
        <v>25</v>
      </c>
      <c r="H1489" s="28">
        <f>IFERROR(B1489/$G$1486,0)</f>
        <v>0</v>
      </c>
      <c r="I1489" s="28">
        <f t="shared" si="239"/>
        <v>0</v>
      </c>
      <c r="J1489" s="28">
        <f t="shared" si="239"/>
        <v>0</v>
      </c>
      <c r="K1489" s="28">
        <f t="shared" si="239"/>
        <v>0</v>
      </c>
      <c r="L1489" s="28">
        <f t="shared" si="239"/>
        <v>1</v>
      </c>
      <c r="M1489" s="15" t="s">
        <v>14</v>
      </c>
    </row>
    <row r="1490" spans="1:13" ht="15" customHeight="1" thickTop="1" thickBot="1">
      <c r="A1490" s="29" t="s">
        <v>24</v>
      </c>
      <c r="B1490" s="30">
        <f>IFERROR(AVERAGE(B1486:B1489),0)</f>
        <v>0</v>
      </c>
      <c r="C1490" s="30">
        <f>IFERROR(AVERAGE(C1486:C1489),0)</f>
        <v>0</v>
      </c>
      <c r="D1490" s="30">
        <f>IFERROR(AVERAGE(D1486:D1489),0)</f>
        <v>0</v>
      </c>
      <c r="E1490" s="30">
        <f>IFERROR(AVERAGE(E1486:E1489),0)</f>
        <v>0</v>
      </c>
      <c r="F1490" s="30">
        <f>IFERROR(AVERAGE(F1486:F1489),0)</f>
        <v>25</v>
      </c>
      <c r="G1490" s="30">
        <f>SUM(AVERAGE(G1486:G1489))</f>
        <v>25</v>
      </c>
      <c r="H1490" s="24">
        <f>AVERAGE(H1486:H1489)*0.2</f>
        <v>0</v>
      </c>
      <c r="I1490" s="24">
        <f>AVERAGE(I1486:I1489)*0.4</f>
        <v>0</v>
      </c>
      <c r="J1490" s="24">
        <f>AVERAGE(J1486:J1489)*0.6</f>
        <v>0</v>
      </c>
      <c r="K1490" s="24">
        <f>AVERAGE(K1486:K1489)*0.8</f>
        <v>0</v>
      </c>
      <c r="L1490" s="31">
        <f>AVERAGE(L1486:L1489)*1</f>
        <v>1</v>
      </c>
      <c r="M1490" s="24">
        <f>SUM(H1490:L1490)</f>
        <v>1</v>
      </c>
    </row>
    <row r="1491" spans="1:13" ht="15" customHeight="1" thickTop="1" thickBot="1">
      <c r="A1491" s="32" t="s">
        <v>34</v>
      </c>
      <c r="B1491" s="33"/>
      <c r="C1491" s="33"/>
      <c r="D1491" s="33"/>
      <c r="E1491" s="33"/>
      <c r="F1491" s="33"/>
      <c r="G1491" s="34">
        <f t="shared" si="238"/>
        <v>0</v>
      </c>
      <c r="H1491" s="35">
        <f>IFERROR(B1491/$G$1491,0)</f>
        <v>0</v>
      </c>
      <c r="I1491" s="35">
        <f>IFERROR(C1491/$G$1491,0)</f>
        <v>0</v>
      </c>
      <c r="J1491" s="35">
        <f>IFERROR(D1491/$G$1491,0)</f>
        <v>0</v>
      </c>
      <c r="K1491" s="35">
        <f>IFERROR(E1491/$G$1491,0)</f>
        <v>0</v>
      </c>
      <c r="L1491" s="35">
        <f>IFERROR(F1491/$G$1491,0)</f>
        <v>0</v>
      </c>
      <c r="M1491" s="15" t="s">
        <v>14</v>
      </c>
    </row>
    <row r="1492" spans="1:13" ht="15" customHeight="1" thickTop="1" thickBot="1">
      <c r="A1492" s="182" t="s">
        <v>35</v>
      </c>
      <c r="B1492" s="183"/>
      <c r="C1492" s="183"/>
      <c r="D1492" s="183"/>
      <c r="E1492" s="183"/>
      <c r="F1492" s="184"/>
      <c r="G1492" s="36">
        <v>25</v>
      </c>
      <c r="H1492" s="24" t="s">
        <v>14</v>
      </c>
      <c r="I1492" s="24" t="s">
        <v>14</v>
      </c>
      <c r="J1492" s="24" t="s">
        <v>14</v>
      </c>
      <c r="K1492" s="24" t="s">
        <v>14</v>
      </c>
      <c r="L1492" s="24" t="s">
        <v>14</v>
      </c>
      <c r="M1492" s="24">
        <f>(M1472+M1479+M1484+M1490)/4</f>
        <v>1</v>
      </c>
    </row>
    <row r="1493" spans="1:13" ht="15" customHeight="1" thickTop="1"/>
    <row r="1494" spans="1:13" ht="15" customHeight="1" thickBot="1"/>
    <row r="1495" spans="1:13" ht="15" customHeight="1" thickTop="1" thickBot="1">
      <c r="A1495" s="2" t="s">
        <v>0</v>
      </c>
      <c r="B1495" s="185" t="s">
        <v>72</v>
      </c>
      <c r="C1495" s="186"/>
      <c r="D1495" s="186"/>
      <c r="E1495" s="186"/>
      <c r="F1495" s="186"/>
      <c r="G1495" s="187"/>
      <c r="H1495" s="188"/>
      <c r="I1495" s="189"/>
      <c r="J1495" s="190"/>
      <c r="K1495" s="3" t="s">
        <v>2</v>
      </c>
      <c r="L1495" s="191">
        <v>45145</v>
      </c>
      <c r="M1495" s="192"/>
    </row>
    <row r="1496" spans="1:13" ht="15" customHeight="1">
      <c r="A1496" s="173" t="s">
        <v>3</v>
      </c>
      <c r="B1496" s="174"/>
      <c r="C1496" s="174"/>
      <c r="D1496" s="174"/>
      <c r="E1496" s="174"/>
      <c r="F1496" s="174"/>
      <c r="G1496" s="175"/>
      <c r="H1496" s="173"/>
      <c r="I1496" s="174"/>
      <c r="J1496" s="174"/>
      <c r="K1496" s="174"/>
      <c r="L1496" s="174"/>
      <c r="M1496" s="175"/>
    </row>
    <row r="1497" spans="1:13" ht="15" customHeight="1" thickBot="1">
      <c r="A1497" s="176"/>
      <c r="B1497" s="177"/>
      <c r="C1497" s="177"/>
      <c r="D1497" s="177"/>
      <c r="E1497" s="177"/>
      <c r="F1497" s="177"/>
      <c r="G1497" s="178"/>
      <c r="H1497" s="176"/>
      <c r="I1497" s="177"/>
      <c r="J1497" s="177"/>
      <c r="K1497" s="177"/>
      <c r="L1497" s="177"/>
      <c r="M1497" s="178"/>
    </row>
    <row r="1498" spans="1:13" ht="15" customHeight="1" thickBot="1">
      <c r="A1498" s="4" t="s">
        <v>4</v>
      </c>
      <c r="B1498" s="179" t="s">
        <v>5</v>
      </c>
      <c r="C1498" s="180"/>
      <c r="D1498" s="180"/>
      <c r="E1498" s="180"/>
      <c r="F1498" s="180"/>
      <c r="G1498" s="181"/>
      <c r="H1498" s="179" t="s">
        <v>5</v>
      </c>
      <c r="I1498" s="180"/>
      <c r="J1498" s="180"/>
      <c r="K1498" s="180"/>
      <c r="L1498" s="180"/>
      <c r="M1498" s="181"/>
    </row>
    <row r="1499" spans="1:13" ht="15" customHeight="1" thickTop="1" thickBot="1">
      <c r="A1499" s="5" t="s">
        <v>6</v>
      </c>
      <c r="B1499" s="6" t="s">
        <v>7</v>
      </c>
      <c r="C1499" s="6" t="s">
        <v>8</v>
      </c>
      <c r="D1499" s="6" t="s">
        <v>9</v>
      </c>
      <c r="E1499" s="6" t="s">
        <v>10</v>
      </c>
      <c r="F1499" s="6" t="s">
        <v>11</v>
      </c>
      <c r="G1499" s="7" t="s">
        <v>12</v>
      </c>
      <c r="H1499" s="8" t="s">
        <v>7</v>
      </c>
      <c r="I1499" s="8" t="s">
        <v>8</v>
      </c>
      <c r="J1499" s="8" t="s">
        <v>9</v>
      </c>
      <c r="K1499" s="8" t="s">
        <v>10</v>
      </c>
      <c r="L1499" s="8" t="s">
        <v>11</v>
      </c>
      <c r="M1499" s="9" t="s">
        <v>12</v>
      </c>
    </row>
    <row r="1500" spans="1:13" ht="15" customHeight="1" thickTop="1" thickBot="1">
      <c r="A1500" s="10" t="s">
        <v>13</v>
      </c>
      <c r="B1500" s="11"/>
      <c r="C1500" s="11"/>
      <c r="D1500" s="11"/>
      <c r="E1500" s="11"/>
      <c r="F1500" s="11">
        <v>25</v>
      </c>
      <c r="G1500" s="12">
        <f>SUM(B1500:F1500)</f>
        <v>25</v>
      </c>
      <c r="H1500" s="13">
        <f>IFERROR(B1500/$G$1500,0)</f>
        <v>0</v>
      </c>
      <c r="I1500" s="13">
        <f t="shared" ref="I1500:L1502" si="240">IFERROR(C1500/$G$1500,0)</f>
        <v>0</v>
      </c>
      <c r="J1500" s="13">
        <f t="shared" si="240"/>
        <v>0</v>
      </c>
      <c r="K1500" s="13">
        <f t="shared" si="240"/>
        <v>0</v>
      </c>
      <c r="L1500" s="13">
        <f>IFERROR(F1500/$G$1500,0)</f>
        <v>1</v>
      </c>
      <c r="M1500" s="14" t="s">
        <v>14</v>
      </c>
    </row>
    <row r="1501" spans="1:13" ht="15" customHeight="1" thickTop="1" thickBot="1">
      <c r="A1501" s="10" t="s">
        <v>15</v>
      </c>
      <c r="B1501" s="11"/>
      <c r="C1501" s="11"/>
      <c r="D1501" s="11"/>
      <c r="E1501" s="11"/>
      <c r="F1501" s="11">
        <v>25</v>
      </c>
      <c r="G1501" s="12">
        <f>SUM(B1501:F1501)</f>
        <v>25</v>
      </c>
      <c r="H1501" s="13">
        <f>IFERROR(B1501/$G$1500,0)</f>
        <v>0</v>
      </c>
      <c r="I1501" s="13">
        <f t="shared" si="240"/>
        <v>0</v>
      </c>
      <c r="J1501" s="13">
        <f t="shared" si="240"/>
        <v>0</v>
      </c>
      <c r="K1501" s="13">
        <f t="shared" si="240"/>
        <v>0</v>
      </c>
      <c r="L1501" s="13">
        <f t="shared" si="240"/>
        <v>1</v>
      </c>
      <c r="M1501" s="15" t="s">
        <v>14</v>
      </c>
    </row>
    <row r="1502" spans="1:13" ht="15" customHeight="1" thickTop="1" thickBot="1">
      <c r="A1502" s="10" t="s">
        <v>16</v>
      </c>
      <c r="B1502" s="11"/>
      <c r="C1502" s="11"/>
      <c r="D1502" s="11"/>
      <c r="E1502" s="11"/>
      <c r="F1502" s="11">
        <v>25</v>
      </c>
      <c r="G1502" s="12">
        <f>SUM(B1502:F1502)</f>
        <v>25</v>
      </c>
      <c r="H1502" s="13">
        <f>IFERROR(B1502/$G$1500,0)</f>
        <v>0</v>
      </c>
      <c r="I1502" s="13">
        <f t="shared" si="240"/>
        <v>0</v>
      </c>
      <c r="J1502" s="13">
        <f t="shared" si="240"/>
        <v>0</v>
      </c>
      <c r="K1502" s="13">
        <f t="shared" si="240"/>
        <v>0</v>
      </c>
      <c r="L1502" s="13">
        <f t="shared" si="240"/>
        <v>1</v>
      </c>
      <c r="M1502" s="15" t="s">
        <v>14</v>
      </c>
    </row>
    <row r="1503" spans="1:13" ht="15" customHeight="1" thickTop="1" thickBot="1">
      <c r="A1503" s="16" t="s">
        <v>17</v>
      </c>
      <c r="B1503" s="17">
        <f>IFERROR(AVERAGE(B1500:B1502),0)</f>
        <v>0</v>
      </c>
      <c r="C1503" s="17">
        <f>IFERROR(AVERAGE(C1500:C1502),0)</f>
        <v>0</v>
      </c>
      <c r="D1503" s="17">
        <f>IFERROR(AVERAGE(D1500:D1502),0)</f>
        <v>0</v>
      </c>
      <c r="E1503" s="17">
        <f>IFERROR(AVERAGE(E1500:E1502),0)</f>
        <v>0</v>
      </c>
      <c r="F1503" s="17">
        <f>IFERROR(AVERAGE(F1500:F1502),0)</f>
        <v>25</v>
      </c>
      <c r="G1503" s="17">
        <f>SUM(AVERAGE(G1500:G1502))</f>
        <v>25</v>
      </c>
      <c r="H1503" s="18">
        <f>AVERAGE(H1500:H1502)*0.2</f>
        <v>0</v>
      </c>
      <c r="I1503" s="18">
        <f>AVERAGE(I1500:I1502)*0.4</f>
        <v>0</v>
      </c>
      <c r="J1503" s="18">
        <f>AVERAGE(J1500:J1502)*0.6</f>
        <v>0</v>
      </c>
      <c r="K1503" s="18">
        <f>AVERAGE(K1500:K1502)*0.8</f>
        <v>0</v>
      </c>
      <c r="L1503" s="18">
        <f>AVERAGE(L1500:L1502)*1</f>
        <v>1</v>
      </c>
      <c r="M1503" s="19">
        <f>SUM(H1503:L1503)</f>
        <v>1</v>
      </c>
    </row>
    <row r="1504" spans="1:13" ht="15" customHeight="1" thickTop="1" thickBot="1">
      <c r="A1504" s="20" t="s">
        <v>18</v>
      </c>
      <c r="B1504" s="6" t="s">
        <v>7</v>
      </c>
      <c r="C1504" s="6" t="s">
        <v>8</v>
      </c>
      <c r="D1504" s="6" t="s">
        <v>9</v>
      </c>
      <c r="E1504" s="6" t="s">
        <v>10</v>
      </c>
      <c r="F1504" s="6" t="s">
        <v>11</v>
      </c>
      <c r="G1504" s="7" t="s">
        <v>12</v>
      </c>
      <c r="H1504" s="8" t="s">
        <v>7</v>
      </c>
      <c r="I1504" s="8" t="s">
        <v>8</v>
      </c>
      <c r="J1504" s="8" t="s">
        <v>9</v>
      </c>
      <c r="K1504" s="8" t="s">
        <v>10</v>
      </c>
      <c r="L1504" s="21" t="s">
        <v>11</v>
      </c>
      <c r="M1504" s="7" t="s">
        <v>12</v>
      </c>
    </row>
    <row r="1505" spans="1:13" ht="15" customHeight="1" thickTop="1" thickBot="1">
      <c r="A1505" s="10" t="s">
        <v>19</v>
      </c>
      <c r="B1505" s="11"/>
      <c r="C1505" s="11"/>
      <c r="D1505" s="11"/>
      <c r="E1505" s="11"/>
      <c r="F1505" s="11">
        <v>25</v>
      </c>
      <c r="G1505" s="12">
        <f>SUM(B1505:F1505)</f>
        <v>25</v>
      </c>
      <c r="H1505" s="13">
        <f t="shared" ref="H1505:L1509" si="241">IFERROR(B1505/$G$1505,0)</f>
        <v>0</v>
      </c>
      <c r="I1505" s="13">
        <f t="shared" si="241"/>
        <v>0</v>
      </c>
      <c r="J1505" s="13">
        <f t="shared" si="241"/>
        <v>0</v>
      </c>
      <c r="K1505" s="13">
        <f t="shared" si="241"/>
        <v>0</v>
      </c>
      <c r="L1505" s="13">
        <f t="shared" si="241"/>
        <v>1</v>
      </c>
      <c r="M1505" s="15" t="s">
        <v>14</v>
      </c>
    </row>
    <row r="1506" spans="1:13" ht="15" customHeight="1" thickTop="1" thickBot="1">
      <c r="A1506" s="10" t="s">
        <v>20</v>
      </c>
      <c r="B1506" s="11"/>
      <c r="C1506" s="11"/>
      <c r="D1506" s="11"/>
      <c r="E1506" s="11"/>
      <c r="F1506" s="11">
        <v>25</v>
      </c>
      <c r="G1506" s="12">
        <f>SUM(B1506:F1506)</f>
        <v>25</v>
      </c>
      <c r="H1506" s="13">
        <f t="shared" si="241"/>
        <v>0</v>
      </c>
      <c r="I1506" s="13">
        <f t="shared" si="241"/>
        <v>0</v>
      </c>
      <c r="J1506" s="13">
        <f t="shared" si="241"/>
        <v>0</v>
      </c>
      <c r="K1506" s="13">
        <f t="shared" si="241"/>
        <v>0</v>
      </c>
      <c r="L1506" s="13">
        <f t="shared" si="241"/>
        <v>1</v>
      </c>
      <c r="M1506" s="15" t="s">
        <v>14</v>
      </c>
    </row>
    <row r="1507" spans="1:13" ht="15" customHeight="1" thickTop="1" thickBot="1">
      <c r="A1507" s="10" t="s">
        <v>21</v>
      </c>
      <c r="B1507" s="11"/>
      <c r="C1507" s="11"/>
      <c r="D1507" s="11"/>
      <c r="E1507" s="11"/>
      <c r="F1507" s="11">
        <v>25</v>
      </c>
      <c r="G1507" s="12">
        <f>SUM(B1507:F1507)</f>
        <v>25</v>
      </c>
      <c r="H1507" s="13">
        <f t="shared" si="241"/>
        <v>0</v>
      </c>
      <c r="I1507" s="13">
        <f t="shared" si="241"/>
        <v>0</v>
      </c>
      <c r="J1507" s="13">
        <f t="shared" si="241"/>
        <v>0</v>
      </c>
      <c r="K1507" s="13">
        <f t="shared" si="241"/>
        <v>0</v>
      </c>
      <c r="L1507" s="13">
        <f t="shared" si="241"/>
        <v>1</v>
      </c>
      <c r="M1507" s="15" t="s">
        <v>14</v>
      </c>
    </row>
    <row r="1508" spans="1:13" ht="15" customHeight="1" thickTop="1" thickBot="1">
      <c r="A1508" s="10" t="s">
        <v>22</v>
      </c>
      <c r="B1508" s="11"/>
      <c r="C1508" s="11"/>
      <c r="D1508" s="11"/>
      <c r="E1508" s="11"/>
      <c r="F1508" s="11">
        <v>25</v>
      </c>
      <c r="G1508" s="12">
        <f>SUM(B1508:F1508)</f>
        <v>25</v>
      </c>
      <c r="H1508" s="13">
        <f t="shared" si="241"/>
        <v>0</v>
      </c>
      <c r="I1508" s="13">
        <f t="shared" si="241"/>
        <v>0</v>
      </c>
      <c r="J1508" s="13">
        <f t="shared" si="241"/>
        <v>0</v>
      </c>
      <c r="K1508" s="13">
        <f t="shared" si="241"/>
        <v>0</v>
      </c>
      <c r="L1508" s="13">
        <f t="shared" si="241"/>
        <v>1</v>
      </c>
      <c r="M1508" s="15" t="s">
        <v>14</v>
      </c>
    </row>
    <row r="1509" spans="1:13" ht="15" customHeight="1" thickTop="1" thickBot="1">
      <c r="A1509" s="10" t="s">
        <v>23</v>
      </c>
      <c r="B1509" s="11"/>
      <c r="C1509" s="11"/>
      <c r="D1509" s="11"/>
      <c r="E1509" s="11"/>
      <c r="F1509" s="11">
        <v>25</v>
      </c>
      <c r="G1509" s="12">
        <f>SUM(B1509:F1509)</f>
        <v>25</v>
      </c>
      <c r="H1509" s="13">
        <f t="shared" si="241"/>
        <v>0</v>
      </c>
      <c r="I1509" s="13">
        <f t="shared" si="241"/>
        <v>0</v>
      </c>
      <c r="J1509" s="13">
        <f t="shared" si="241"/>
        <v>0</v>
      </c>
      <c r="K1509" s="13">
        <f t="shared" si="241"/>
        <v>0</v>
      </c>
      <c r="L1509" s="13">
        <f t="shared" si="241"/>
        <v>1</v>
      </c>
      <c r="M1509" s="15"/>
    </row>
    <row r="1510" spans="1:13" ht="15" customHeight="1" thickTop="1" thickBot="1">
      <c r="A1510" s="16" t="s">
        <v>24</v>
      </c>
      <c r="B1510" s="17">
        <f>IFERROR(AVERAGE(B1505:B1509),0)</f>
        <v>0</v>
      </c>
      <c r="C1510" s="17">
        <f>IFERROR(AVERAGE(C1505:C1509),0)</f>
        <v>0</v>
      </c>
      <c r="D1510" s="17">
        <f>IFERROR(AVERAGE(D1505:D1509),0)</f>
        <v>0</v>
      </c>
      <c r="E1510" s="17">
        <f>IFERROR(AVERAGE(E1505:E1509),0)</f>
        <v>0</v>
      </c>
      <c r="F1510" s="17">
        <f>IFERROR(AVERAGE(F1505:F1509),0)</f>
        <v>25</v>
      </c>
      <c r="G1510" s="17">
        <f>SUM(AVERAGE(G1505:G1509))</f>
        <v>25</v>
      </c>
      <c r="H1510" s="19">
        <f>AVERAGE(H1505:H1509)*0.2</f>
        <v>0</v>
      </c>
      <c r="I1510" s="19">
        <f>AVERAGE(I1505:I1509)*0.4</f>
        <v>0</v>
      </c>
      <c r="J1510" s="19">
        <f>AVERAGE(J1505:J1509)*0.6</f>
        <v>0</v>
      </c>
      <c r="K1510" s="19">
        <f>AVERAGE(K1505:K1509)*0.8</f>
        <v>0</v>
      </c>
      <c r="L1510" s="22">
        <f>AVERAGE(L1505:L1509)*1</f>
        <v>1</v>
      </c>
      <c r="M1510" s="19">
        <f>SUM(H1510:L1510)</f>
        <v>1</v>
      </c>
    </row>
    <row r="1511" spans="1:13" ht="15" customHeight="1" thickTop="1" thickBot="1">
      <c r="A1511" s="20" t="s">
        <v>25</v>
      </c>
      <c r="B1511" s="6" t="s">
        <v>7</v>
      </c>
      <c r="C1511" s="6" t="s">
        <v>8</v>
      </c>
      <c r="D1511" s="6" t="s">
        <v>9</v>
      </c>
      <c r="E1511" s="6" t="s">
        <v>10</v>
      </c>
      <c r="F1511" s="6" t="s">
        <v>11</v>
      </c>
      <c r="G1511" s="7" t="s">
        <v>12</v>
      </c>
      <c r="H1511" s="8" t="s">
        <v>7</v>
      </c>
      <c r="I1511" s="8" t="s">
        <v>8</v>
      </c>
      <c r="J1511" s="8" t="s">
        <v>9</v>
      </c>
      <c r="K1511" s="8" t="s">
        <v>10</v>
      </c>
      <c r="L1511" s="21" t="s">
        <v>11</v>
      </c>
      <c r="M1511" s="7" t="s">
        <v>12</v>
      </c>
    </row>
    <row r="1512" spans="1:13" ht="15" customHeight="1" thickTop="1" thickBot="1">
      <c r="A1512" s="10" t="s">
        <v>26</v>
      </c>
      <c r="B1512" s="11"/>
      <c r="C1512" s="11"/>
      <c r="D1512" s="11"/>
      <c r="E1512" s="11"/>
      <c r="F1512" s="11">
        <v>25</v>
      </c>
      <c r="G1512" s="12">
        <f>SUM(B1512:F1512)</f>
        <v>25</v>
      </c>
      <c r="H1512" s="13">
        <f>IFERROR(B1512/$G$1512,0)</f>
        <v>0</v>
      </c>
      <c r="I1512" s="13">
        <f t="shared" ref="I1512:L1514" si="242">IFERROR(C1512/$G$1512,0)</f>
        <v>0</v>
      </c>
      <c r="J1512" s="13">
        <f t="shared" si="242"/>
        <v>0</v>
      </c>
      <c r="K1512" s="13">
        <f t="shared" si="242"/>
        <v>0</v>
      </c>
      <c r="L1512" s="13">
        <f t="shared" si="242"/>
        <v>1</v>
      </c>
      <c r="M1512" s="15" t="s">
        <v>14</v>
      </c>
    </row>
    <row r="1513" spans="1:13" ht="15" customHeight="1" thickTop="1" thickBot="1">
      <c r="A1513" s="10" t="s">
        <v>27</v>
      </c>
      <c r="B1513" s="11"/>
      <c r="C1513" s="11"/>
      <c r="D1513" s="11"/>
      <c r="E1513" s="11"/>
      <c r="F1513" s="11">
        <v>25</v>
      </c>
      <c r="G1513" s="12">
        <f>SUM(B1513:F1513)</f>
        <v>25</v>
      </c>
      <c r="H1513" s="13">
        <f>IFERROR(B1513/$G$1512,0)</f>
        <v>0</v>
      </c>
      <c r="I1513" s="13">
        <f t="shared" si="242"/>
        <v>0</v>
      </c>
      <c r="J1513" s="13">
        <f t="shared" si="242"/>
        <v>0</v>
      </c>
      <c r="K1513" s="13">
        <f t="shared" si="242"/>
        <v>0</v>
      </c>
      <c r="L1513" s="13">
        <f t="shared" si="242"/>
        <v>1</v>
      </c>
      <c r="M1513" s="15" t="s">
        <v>14</v>
      </c>
    </row>
    <row r="1514" spans="1:13" ht="15" customHeight="1" thickTop="1" thickBot="1">
      <c r="A1514" s="10" t="s">
        <v>28</v>
      </c>
      <c r="B1514" s="11"/>
      <c r="C1514" s="11"/>
      <c r="D1514" s="11"/>
      <c r="E1514" s="11"/>
      <c r="F1514" s="11">
        <v>25</v>
      </c>
      <c r="G1514" s="12">
        <f>SUM(B1514:F1514)</f>
        <v>25</v>
      </c>
      <c r="H1514" s="13">
        <f>IFERROR(B1514/$G$1512,0)</f>
        <v>0</v>
      </c>
      <c r="I1514" s="13">
        <f t="shared" si="242"/>
        <v>0</v>
      </c>
      <c r="J1514" s="13">
        <f t="shared" si="242"/>
        <v>0</v>
      </c>
      <c r="K1514" s="13">
        <f t="shared" si="242"/>
        <v>0</v>
      </c>
      <c r="L1514" s="13">
        <f t="shared" si="242"/>
        <v>1</v>
      </c>
      <c r="M1514" s="15" t="s">
        <v>14</v>
      </c>
    </row>
    <row r="1515" spans="1:13" ht="15" customHeight="1" thickTop="1" thickBot="1">
      <c r="A1515" s="16" t="s">
        <v>24</v>
      </c>
      <c r="B1515" s="17">
        <f>IFERROR(AVERAGE(B1512:B1514),0)</f>
        <v>0</v>
      </c>
      <c r="C1515" s="17">
        <f>IFERROR(AVERAGE(C1512:C1514),0)</f>
        <v>0</v>
      </c>
      <c r="D1515" s="23">
        <f>IFERROR(AVERAGE(D1512:D1514),0)</f>
        <v>0</v>
      </c>
      <c r="E1515" s="23">
        <f>IFERROR(AVERAGE(E1512:E1514),0)</f>
        <v>0</v>
      </c>
      <c r="F1515" s="23">
        <f>IFERROR(AVERAGE(F1512:F1514),0)</f>
        <v>25</v>
      </c>
      <c r="G1515" s="23">
        <f>SUM(AVERAGE(G1512:G1514))</f>
        <v>25</v>
      </c>
      <c r="H1515" s="19">
        <f>AVERAGE(H1512:H1514)*0.2</f>
        <v>0</v>
      </c>
      <c r="I1515" s="19">
        <f>AVERAGE(I1512:I1514)*0.4</f>
        <v>0</v>
      </c>
      <c r="J1515" s="19">
        <f>AVERAGE(J1512:J1514)*0.6</f>
        <v>0</v>
      </c>
      <c r="K1515" s="19">
        <f>AVERAGE(K1512:K1514)*0.8</f>
        <v>0</v>
      </c>
      <c r="L1515" s="22">
        <f>AVERAGE(L1512:L1514)*1</f>
        <v>1</v>
      </c>
      <c r="M1515" s="24">
        <f>SUM(H1515:L1515)</f>
        <v>1</v>
      </c>
    </row>
    <row r="1516" spans="1:13" ht="15" customHeight="1" thickTop="1" thickBot="1">
      <c r="A1516" s="5" t="s">
        <v>29</v>
      </c>
      <c r="B1516" s="6" t="s">
        <v>7</v>
      </c>
      <c r="C1516" s="6" t="s">
        <v>8</v>
      </c>
      <c r="D1516" s="6" t="s">
        <v>9</v>
      </c>
      <c r="E1516" s="6" t="s">
        <v>10</v>
      </c>
      <c r="F1516" s="6" t="s">
        <v>11</v>
      </c>
      <c r="G1516" s="7" t="s">
        <v>12</v>
      </c>
      <c r="H1516" s="8" t="s">
        <v>7</v>
      </c>
      <c r="I1516" s="8" t="s">
        <v>8</v>
      </c>
      <c r="J1516" s="8" t="s">
        <v>9</v>
      </c>
      <c r="K1516" s="8" t="s">
        <v>10</v>
      </c>
      <c r="L1516" s="21" t="s">
        <v>11</v>
      </c>
      <c r="M1516" s="7" t="s">
        <v>12</v>
      </c>
    </row>
    <row r="1517" spans="1:13" ht="15" customHeight="1" thickTop="1" thickBot="1">
      <c r="A1517" s="25" t="s">
        <v>30</v>
      </c>
      <c r="B1517" s="26"/>
      <c r="C1517" s="26"/>
      <c r="D1517" s="26"/>
      <c r="E1517" s="11"/>
      <c r="F1517" s="11">
        <v>25</v>
      </c>
      <c r="G1517" s="27">
        <f t="shared" ref="G1517:G1522" si="243">SUM(B1517:F1517)</f>
        <v>25</v>
      </c>
      <c r="H1517" s="28">
        <f>IFERROR(B1517/$G$1517,0)</f>
        <v>0</v>
      </c>
      <c r="I1517" s="28">
        <f t="shared" ref="I1517:L1520" si="244">IFERROR(C1517/$G$1517,0)</f>
        <v>0</v>
      </c>
      <c r="J1517" s="28">
        <f t="shared" si="244"/>
        <v>0</v>
      </c>
      <c r="K1517" s="28">
        <f t="shared" si="244"/>
        <v>0</v>
      </c>
      <c r="L1517" s="28">
        <f t="shared" si="244"/>
        <v>1</v>
      </c>
      <c r="M1517" s="15" t="s">
        <v>14</v>
      </c>
    </row>
    <row r="1518" spans="1:13" ht="15" customHeight="1" thickTop="1" thickBot="1">
      <c r="A1518" s="25" t="s">
        <v>31</v>
      </c>
      <c r="B1518" s="26"/>
      <c r="C1518" s="26"/>
      <c r="D1518" s="26"/>
      <c r="E1518" s="11"/>
      <c r="F1518" s="11">
        <v>25</v>
      </c>
      <c r="G1518" s="27">
        <f t="shared" si="243"/>
        <v>25</v>
      </c>
      <c r="H1518" s="28">
        <f>IFERROR(B1518/$G$1517,0)</f>
        <v>0</v>
      </c>
      <c r="I1518" s="28">
        <f t="shared" si="244"/>
        <v>0</v>
      </c>
      <c r="J1518" s="28">
        <f t="shared" si="244"/>
        <v>0</v>
      </c>
      <c r="K1518" s="28">
        <f t="shared" si="244"/>
        <v>0</v>
      </c>
      <c r="L1518" s="28">
        <f t="shared" si="244"/>
        <v>1</v>
      </c>
      <c r="M1518" s="15" t="s">
        <v>14</v>
      </c>
    </row>
    <row r="1519" spans="1:13" ht="15" customHeight="1" thickTop="1" thickBot="1">
      <c r="A1519" s="25" t="s">
        <v>32</v>
      </c>
      <c r="B1519" s="26"/>
      <c r="C1519" s="26"/>
      <c r="D1519" s="26"/>
      <c r="E1519" s="11"/>
      <c r="F1519" s="11">
        <v>25</v>
      </c>
      <c r="G1519" s="27">
        <f t="shared" si="243"/>
        <v>25</v>
      </c>
      <c r="H1519" s="28">
        <f>IFERROR(B1519/$G$1517,0)</f>
        <v>0</v>
      </c>
      <c r="I1519" s="28">
        <f t="shared" si="244"/>
        <v>0</v>
      </c>
      <c r="J1519" s="28">
        <f t="shared" si="244"/>
        <v>0</v>
      </c>
      <c r="K1519" s="28">
        <f t="shared" si="244"/>
        <v>0</v>
      </c>
      <c r="L1519" s="28">
        <f t="shared" si="244"/>
        <v>1</v>
      </c>
      <c r="M1519" s="15" t="s">
        <v>14</v>
      </c>
    </row>
    <row r="1520" spans="1:13" ht="15" customHeight="1" thickTop="1" thickBot="1">
      <c r="A1520" s="25" t="s">
        <v>33</v>
      </c>
      <c r="B1520" s="26"/>
      <c r="C1520" s="26"/>
      <c r="D1520" s="26"/>
      <c r="E1520" s="11"/>
      <c r="F1520" s="11">
        <v>25</v>
      </c>
      <c r="G1520" s="27">
        <f t="shared" si="243"/>
        <v>25</v>
      </c>
      <c r="H1520" s="28">
        <f>IFERROR(B1520/$G$1517,0)</f>
        <v>0</v>
      </c>
      <c r="I1520" s="28">
        <f t="shared" si="244"/>
        <v>0</v>
      </c>
      <c r="J1520" s="28">
        <f t="shared" si="244"/>
        <v>0</v>
      </c>
      <c r="K1520" s="28">
        <f t="shared" si="244"/>
        <v>0</v>
      </c>
      <c r="L1520" s="28">
        <f t="shared" si="244"/>
        <v>1</v>
      </c>
      <c r="M1520" s="15" t="s">
        <v>14</v>
      </c>
    </row>
    <row r="1521" spans="1:13" ht="15" customHeight="1" thickTop="1" thickBot="1">
      <c r="A1521" s="29" t="s">
        <v>24</v>
      </c>
      <c r="B1521" s="30">
        <f>IFERROR(AVERAGE(B1517:B1520),0)</f>
        <v>0</v>
      </c>
      <c r="C1521" s="30">
        <f>IFERROR(AVERAGE(C1517:C1520),0)</f>
        <v>0</v>
      </c>
      <c r="D1521" s="30">
        <f>IFERROR(AVERAGE(D1517:D1520),0)</f>
        <v>0</v>
      </c>
      <c r="E1521" s="30">
        <f>IFERROR(AVERAGE(E1517:E1520),0)</f>
        <v>0</v>
      </c>
      <c r="F1521" s="30">
        <f>IFERROR(AVERAGE(F1517:F1520),0)</f>
        <v>25</v>
      </c>
      <c r="G1521" s="30">
        <f>SUM(AVERAGE(G1517:G1520))</f>
        <v>25</v>
      </c>
      <c r="H1521" s="24">
        <f>AVERAGE(H1517:H1520)*0.2</f>
        <v>0</v>
      </c>
      <c r="I1521" s="24">
        <f>AVERAGE(I1517:I1520)*0.4</f>
        <v>0</v>
      </c>
      <c r="J1521" s="24">
        <f>AVERAGE(J1517:J1520)*0.6</f>
        <v>0</v>
      </c>
      <c r="K1521" s="24">
        <f>AVERAGE(K1517:K1520)*0.8</f>
        <v>0</v>
      </c>
      <c r="L1521" s="31">
        <f>AVERAGE(L1517:L1520)*1</f>
        <v>1</v>
      </c>
      <c r="M1521" s="24">
        <f>SUM(H1521:L1521)</f>
        <v>1</v>
      </c>
    </row>
    <row r="1522" spans="1:13" ht="15" customHeight="1" thickTop="1" thickBot="1">
      <c r="A1522" s="32" t="s">
        <v>34</v>
      </c>
      <c r="B1522" s="33"/>
      <c r="C1522" s="33"/>
      <c r="D1522" s="33"/>
      <c r="E1522" s="33"/>
      <c r="F1522" s="33"/>
      <c r="G1522" s="34">
        <f t="shared" si="243"/>
        <v>0</v>
      </c>
      <c r="H1522" s="35">
        <f>IFERROR(B1522/$G$1522,0)</f>
        <v>0</v>
      </c>
      <c r="I1522" s="35">
        <f>IFERROR(C1522/$G$1522,0)</f>
        <v>0</v>
      </c>
      <c r="J1522" s="35">
        <f>IFERROR(D1522/$G$1522,0)</f>
        <v>0</v>
      </c>
      <c r="K1522" s="35">
        <f>IFERROR(E1522/$G$1522,0)</f>
        <v>0</v>
      </c>
      <c r="L1522" s="35">
        <f>IFERROR(F1522/$G$1522,0)</f>
        <v>0</v>
      </c>
      <c r="M1522" s="15" t="s">
        <v>14</v>
      </c>
    </row>
    <row r="1523" spans="1:13" ht="15" customHeight="1" thickTop="1" thickBot="1">
      <c r="A1523" s="182" t="s">
        <v>35</v>
      </c>
      <c r="B1523" s="183"/>
      <c r="C1523" s="183"/>
      <c r="D1523" s="183"/>
      <c r="E1523" s="183"/>
      <c r="F1523" s="184"/>
      <c r="G1523" s="36">
        <v>25</v>
      </c>
      <c r="H1523" s="24" t="s">
        <v>14</v>
      </c>
      <c r="I1523" s="24" t="s">
        <v>14</v>
      </c>
      <c r="J1523" s="24" t="s">
        <v>14</v>
      </c>
      <c r="K1523" s="24" t="s">
        <v>14</v>
      </c>
      <c r="L1523" s="24" t="s">
        <v>14</v>
      </c>
      <c r="M1523" s="24">
        <f>(M1503+M1510+M1515+M1521)/4</f>
        <v>1</v>
      </c>
    </row>
    <row r="1524" spans="1:13" ht="15" customHeight="1" thickTop="1"/>
    <row r="1525" spans="1:13" ht="15" customHeight="1" thickBot="1"/>
    <row r="1526" spans="1:13" ht="15" customHeight="1" thickTop="1" thickBot="1">
      <c r="A1526" s="2" t="s">
        <v>0</v>
      </c>
      <c r="B1526" s="185" t="s">
        <v>73</v>
      </c>
      <c r="C1526" s="186"/>
      <c r="D1526" s="186"/>
      <c r="E1526" s="186"/>
      <c r="F1526" s="186"/>
      <c r="G1526" s="187"/>
      <c r="H1526" s="188"/>
      <c r="I1526" s="189"/>
      <c r="J1526" s="190"/>
      <c r="K1526" s="3" t="s">
        <v>2</v>
      </c>
      <c r="L1526" s="191">
        <v>45157</v>
      </c>
      <c r="M1526" s="192"/>
    </row>
    <row r="1527" spans="1:13" ht="15" customHeight="1">
      <c r="A1527" s="173" t="s">
        <v>3</v>
      </c>
      <c r="B1527" s="174"/>
      <c r="C1527" s="174"/>
      <c r="D1527" s="174"/>
      <c r="E1527" s="174"/>
      <c r="F1527" s="174"/>
      <c r="G1527" s="175"/>
      <c r="H1527" s="173"/>
      <c r="I1527" s="174"/>
      <c r="J1527" s="174"/>
      <c r="K1527" s="174"/>
      <c r="L1527" s="174"/>
      <c r="M1527" s="175"/>
    </row>
    <row r="1528" spans="1:13" ht="15" customHeight="1" thickBot="1">
      <c r="A1528" s="176"/>
      <c r="B1528" s="177"/>
      <c r="C1528" s="177"/>
      <c r="D1528" s="177"/>
      <c r="E1528" s="177"/>
      <c r="F1528" s="177"/>
      <c r="G1528" s="178"/>
      <c r="H1528" s="176"/>
      <c r="I1528" s="177"/>
      <c r="J1528" s="177"/>
      <c r="K1528" s="177"/>
      <c r="L1528" s="177"/>
      <c r="M1528" s="178"/>
    </row>
    <row r="1529" spans="1:13" ht="15" customHeight="1" thickBot="1">
      <c r="A1529" s="4" t="s">
        <v>4</v>
      </c>
      <c r="B1529" s="179" t="s">
        <v>5</v>
      </c>
      <c r="C1529" s="180"/>
      <c r="D1529" s="180"/>
      <c r="E1529" s="180"/>
      <c r="F1529" s="180"/>
      <c r="G1529" s="181"/>
      <c r="H1529" s="179" t="s">
        <v>5</v>
      </c>
      <c r="I1529" s="180"/>
      <c r="J1529" s="180"/>
      <c r="K1529" s="180"/>
      <c r="L1529" s="180"/>
      <c r="M1529" s="181"/>
    </row>
    <row r="1530" spans="1:13" ht="15" customHeight="1" thickTop="1" thickBot="1">
      <c r="A1530" s="5" t="s">
        <v>6</v>
      </c>
      <c r="B1530" s="6" t="s">
        <v>7</v>
      </c>
      <c r="C1530" s="6" t="s">
        <v>8</v>
      </c>
      <c r="D1530" s="6" t="s">
        <v>9</v>
      </c>
      <c r="E1530" s="6" t="s">
        <v>10</v>
      </c>
      <c r="F1530" s="6" t="s">
        <v>11</v>
      </c>
      <c r="G1530" s="7" t="s">
        <v>12</v>
      </c>
      <c r="H1530" s="8" t="s">
        <v>7</v>
      </c>
      <c r="I1530" s="8" t="s">
        <v>8</v>
      </c>
      <c r="J1530" s="8" t="s">
        <v>9</v>
      </c>
      <c r="K1530" s="8" t="s">
        <v>10</v>
      </c>
      <c r="L1530" s="8" t="s">
        <v>11</v>
      </c>
      <c r="M1530" s="9" t="s">
        <v>12</v>
      </c>
    </row>
    <row r="1531" spans="1:13" ht="15" customHeight="1" thickTop="1" thickBot="1">
      <c r="A1531" s="10" t="s">
        <v>13</v>
      </c>
      <c r="B1531" s="11"/>
      <c r="C1531" s="11"/>
      <c r="D1531" s="11"/>
      <c r="E1531" s="11"/>
      <c r="F1531" s="11">
        <v>22</v>
      </c>
      <c r="G1531" s="12">
        <f>SUM(B1531:F1531)</f>
        <v>22</v>
      </c>
      <c r="H1531" s="13">
        <f>IFERROR(B1531/$G$1531,0)</f>
        <v>0</v>
      </c>
      <c r="I1531" s="13">
        <f t="shared" ref="I1531:L1533" si="245">IFERROR(C1531/$G$1531,0)</f>
        <v>0</v>
      </c>
      <c r="J1531" s="13">
        <f t="shared" si="245"/>
        <v>0</v>
      </c>
      <c r="K1531" s="13">
        <f t="shared" si="245"/>
        <v>0</v>
      </c>
      <c r="L1531" s="13">
        <f>IFERROR(F1531/$G$1531,0)</f>
        <v>1</v>
      </c>
      <c r="M1531" s="14" t="s">
        <v>14</v>
      </c>
    </row>
    <row r="1532" spans="1:13" ht="15" customHeight="1" thickTop="1" thickBot="1">
      <c r="A1532" s="10" t="s">
        <v>15</v>
      </c>
      <c r="B1532" s="11"/>
      <c r="C1532" s="11"/>
      <c r="D1532" s="11"/>
      <c r="E1532" s="11"/>
      <c r="F1532" s="11">
        <v>22</v>
      </c>
      <c r="G1532" s="12">
        <f>SUM(B1532:F1532)</f>
        <v>22</v>
      </c>
      <c r="H1532" s="13">
        <f>IFERROR(B1532/$G$1531,0)</f>
        <v>0</v>
      </c>
      <c r="I1532" s="13">
        <f t="shared" si="245"/>
        <v>0</v>
      </c>
      <c r="J1532" s="13">
        <f t="shared" si="245"/>
        <v>0</v>
      </c>
      <c r="K1532" s="13">
        <f t="shared" si="245"/>
        <v>0</v>
      </c>
      <c r="L1532" s="13">
        <f t="shared" si="245"/>
        <v>1</v>
      </c>
      <c r="M1532" s="15" t="s">
        <v>14</v>
      </c>
    </row>
    <row r="1533" spans="1:13" ht="15" customHeight="1" thickTop="1" thickBot="1">
      <c r="A1533" s="10" t="s">
        <v>16</v>
      </c>
      <c r="B1533" s="11"/>
      <c r="C1533" s="11"/>
      <c r="D1533" s="11"/>
      <c r="E1533" s="11"/>
      <c r="F1533" s="11">
        <v>22</v>
      </c>
      <c r="G1533" s="12">
        <f>SUM(B1533:F1533)</f>
        <v>22</v>
      </c>
      <c r="H1533" s="13">
        <f>IFERROR(B1533/$G$1531,0)</f>
        <v>0</v>
      </c>
      <c r="I1533" s="13">
        <f t="shared" si="245"/>
        <v>0</v>
      </c>
      <c r="J1533" s="13">
        <f t="shared" si="245"/>
        <v>0</v>
      </c>
      <c r="K1533" s="13">
        <f t="shared" si="245"/>
        <v>0</v>
      </c>
      <c r="L1533" s="13">
        <f t="shared" si="245"/>
        <v>1</v>
      </c>
      <c r="M1533" s="15" t="s">
        <v>14</v>
      </c>
    </row>
    <row r="1534" spans="1:13" ht="15" customHeight="1" thickTop="1" thickBot="1">
      <c r="A1534" s="16" t="s">
        <v>17</v>
      </c>
      <c r="B1534" s="17">
        <f>IFERROR(AVERAGE(B1531:B1533),0)</f>
        <v>0</v>
      </c>
      <c r="C1534" s="17">
        <f>IFERROR(AVERAGE(C1531:C1533),0)</f>
        <v>0</v>
      </c>
      <c r="D1534" s="17">
        <f>IFERROR(AVERAGE(D1531:D1533),0)</f>
        <v>0</v>
      </c>
      <c r="E1534" s="17">
        <f>IFERROR(AVERAGE(E1531:E1533),0)</f>
        <v>0</v>
      </c>
      <c r="F1534" s="17">
        <f>IFERROR(AVERAGE(F1531:F1533),0)</f>
        <v>22</v>
      </c>
      <c r="G1534" s="17">
        <f>SUM(AVERAGE(G1531:G1533))</f>
        <v>22</v>
      </c>
      <c r="H1534" s="18">
        <f>AVERAGE(H1531:H1533)*0.2</f>
        <v>0</v>
      </c>
      <c r="I1534" s="18">
        <f>AVERAGE(I1531:I1533)*0.4</f>
        <v>0</v>
      </c>
      <c r="J1534" s="18">
        <f>AVERAGE(J1531:J1533)*0.6</f>
        <v>0</v>
      </c>
      <c r="K1534" s="18">
        <f>AVERAGE(K1531:K1533)*0.8</f>
        <v>0</v>
      </c>
      <c r="L1534" s="18">
        <f>AVERAGE(L1531:L1533)*1</f>
        <v>1</v>
      </c>
      <c r="M1534" s="19">
        <f>SUM(H1534:L1534)</f>
        <v>1</v>
      </c>
    </row>
    <row r="1535" spans="1:13" ht="15" customHeight="1" thickTop="1" thickBot="1">
      <c r="A1535" s="20" t="s">
        <v>18</v>
      </c>
      <c r="B1535" s="6" t="s">
        <v>7</v>
      </c>
      <c r="C1535" s="6" t="s">
        <v>8</v>
      </c>
      <c r="D1535" s="6" t="s">
        <v>9</v>
      </c>
      <c r="E1535" s="6" t="s">
        <v>10</v>
      </c>
      <c r="F1535" s="6" t="s">
        <v>11</v>
      </c>
      <c r="G1535" s="7" t="s">
        <v>12</v>
      </c>
      <c r="H1535" s="8" t="s">
        <v>7</v>
      </c>
      <c r="I1535" s="8" t="s">
        <v>8</v>
      </c>
      <c r="J1535" s="8" t="s">
        <v>9</v>
      </c>
      <c r="K1535" s="8" t="s">
        <v>10</v>
      </c>
      <c r="L1535" s="21" t="s">
        <v>11</v>
      </c>
      <c r="M1535" s="7" t="s">
        <v>12</v>
      </c>
    </row>
    <row r="1536" spans="1:13" ht="15" customHeight="1" thickTop="1" thickBot="1">
      <c r="A1536" s="10" t="s">
        <v>19</v>
      </c>
      <c r="B1536" s="11"/>
      <c r="C1536" s="11"/>
      <c r="D1536" s="11"/>
      <c r="E1536" s="11"/>
      <c r="F1536" s="11">
        <v>22</v>
      </c>
      <c r="G1536" s="12">
        <f>SUM(B1536:F1536)</f>
        <v>22</v>
      </c>
      <c r="H1536" s="13">
        <f t="shared" ref="H1536:L1540" si="246">IFERROR(B1536/$G$1536,0)</f>
        <v>0</v>
      </c>
      <c r="I1536" s="13">
        <f t="shared" si="246"/>
        <v>0</v>
      </c>
      <c r="J1536" s="13">
        <f t="shared" si="246"/>
        <v>0</v>
      </c>
      <c r="K1536" s="13">
        <f t="shared" si="246"/>
        <v>0</v>
      </c>
      <c r="L1536" s="13">
        <f t="shared" si="246"/>
        <v>1</v>
      </c>
      <c r="M1536" s="15" t="s">
        <v>14</v>
      </c>
    </row>
    <row r="1537" spans="1:13" ht="15" customHeight="1" thickTop="1" thickBot="1">
      <c r="A1537" s="10" t="s">
        <v>20</v>
      </c>
      <c r="B1537" s="11"/>
      <c r="C1537" s="11"/>
      <c r="D1537" s="11"/>
      <c r="E1537" s="11"/>
      <c r="F1537" s="11">
        <v>22</v>
      </c>
      <c r="G1537" s="12">
        <f>SUM(B1537:F1537)</f>
        <v>22</v>
      </c>
      <c r="H1537" s="13">
        <f t="shared" si="246"/>
        <v>0</v>
      </c>
      <c r="I1537" s="13">
        <f t="shared" si="246"/>
        <v>0</v>
      </c>
      <c r="J1537" s="13">
        <f t="shared" si="246"/>
        <v>0</v>
      </c>
      <c r="K1537" s="13">
        <f t="shared" si="246"/>
        <v>0</v>
      </c>
      <c r="L1537" s="13">
        <f t="shared" si="246"/>
        <v>1</v>
      </c>
      <c r="M1537" s="15" t="s">
        <v>14</v>
      </c>
    </row>
    <row r="1538" spans="1:13" ht="15" customHeight="1" thickTop="1" thickBot="1">
      <c r="A1538" s="10" t="s">
        <v>21</v>
      </c>
      <c r="B1538" s="11"/>
      <c r="C1538" s="11"/>
      <c r="D1538" s="11"/>
      <c r="E1538" s="11"/>
      <c r="F1538" s="11">
        <v>22</v>
      </c>
      <c r="G1538" s="12">
        <f>SUM(B1538:F1538)</f>
        <v>22</v>
      </c>
      <c r="H1538" s="13">
        <f t="shared" si="246"/>
        <v>0</v>
      </c>
      <c r="I1538" s="13">
        <f t="shared" si="246"/>
        <v>0</v>
      </c>
      <c r="J1538" s="13">
        <f t="shared" si="246"/>
        <v>0</v>
      </c>
      <c r="K1538" s="13">
        <f t="shared" si="246"/>
        <v>0</v>
      </c>
      <c r="L1538" s="13">
        <f t="shared" si="246"/>
        <v>1</v>
      </c>
      <c r="M1538" s="15" t="s">
        <v>14</v>
      </c>
    </row>
    <row r="1539" spans="1:13" ht="15" customHeight="1" thickTop="1" thickBot="1">
      <c r="A1539" s="10" t="s">
        <v>22</v>
      </c>
      <c r="B1539" s="11"/>
      <c r="C1539" s="11"/>
      <c r="D1539" s="11"/>
      <c r="E1539" s="11"/>
      <c r="F1539" s="11">
        <v>22</v>
      </c>
      <c r="G1539" s="12">
        <f>SUM(B1539:F1539)</f>
        <v>22</v>
      </c>
      <c r="H1539" s="13">
        <f t="shared" si="246"/>
        <v>0</v>
      </c>
      <c r="I1539" s="13">
        <f t="shared" si="246"/>
        <v>0</v>
      </c>
      <c r="J1539" s="13">
        <f t="shared" si="246"/>
        <v>0</v>
      </c>
      <c r="K1539" s="13">
        <f t="shared" si="246"/>
        <v>0</v>
      </c>
      <c r="L1539" s="13">
        <f t="shared" si="246"/>
        <v>1</v>
      </c>
      <c r="M1539" s="15" t="s">
        <v>14</v>
      </c>
    </row>
    <row r="1540" spans="1:13" ht="15" customHeight="1" thickTop="1" thickBot="1">
      <c r="A1540" s="10" t="s">
        <v>23</v>
      </c>
      <c r="B1540" s="11"/>
      <c r="C1540" s="11"/>
      <c r="D1540" s="11"/>
      <c r="E1540" s="11"/>
      <c r="F1540" s="11">
        <v>22</v>
      </c>
      <c r="G1540" s="12">
        <f>SUM(B1540:F1540)</f>
        <v>22</v>
      </c>
      <c r="H1540" s="13">
        <f t="shared" si="246"/>
        <v>0</v>
      </c>
      <c r="I1540" s="13">
        <f t="shared" si="246"/>
        <v>0</v>
      </c>
      <c r="J1540" s="13">
        <f t="shared" si="246"/>
        <v>0</v>
      </c>
      <c r="K1540" s="13">
        <f t="shared" si="246"/>
        <v>0</v>
      </c>
      <c r="L1540" s="13">
        <f t="shared" si="246"/>
        <v>1</v>
      </c>
      <c r="M1540" s="15"/>
    </row>
    <row r="1541" spans="1:13" ht="15" customHeight="1" thickTop="1" thickBot="1">
      <c r="A1541" s="16" t="s">
        <v>24</v>
      </c>
      <c r="B1541" s="17">
        <f>IFERROR(AVERAGE(B1536:B1540),0)</f>
        <v>0</v>
      </c>
      <c r="C1541" s="17">
        <f>IFERROR(AVERAGE(C1536:C1540),0)</f>
        <v>0</v>
      </c>
      <c r="D1541" s="17">
        <f>IFERROR(AVERAGE(D1536:D1540),0)</f>
        <v>0</v>
      </c>
      <c r="E1541" s="17">
        <f>IFERROR(AVERAGE(E1536:E1540),0)</f>
        <v>0</v>
      </c>
      <c r="F1541" s="17">
        <f>IFERROR(AVERAGE(F1536:F1540),0)</f>
        <v>22</v>
      </c>
      <c r="G1541" s="17">
        <f>SUM(AVERAGE(G1536:G1540))</f>
        <v>22</v>
      </c>
      <c r="H1541" s="19">
        <f>AVERAGE(H1536:H1540)*0.2</f>
        <v>0</v>
      </c>
      <c r="I1541" s="19">
        <f>AVERAGE(I1536:I1540)*0.4</f>
        <v>0</v>
      </c>
      <c r="J1541" s="19">
        <f>AVERAGE(J1536:J1540)*0.6</f>
        <v>0</v>
      </c>
      <c r="K1541" s="19">
        <f>AVERAGE(K1536:K1540)*0.8</f>
        <v>0</v>
      </c>
      <c r="L1541" s="22">
        <f>AVERAGE(L1536:L1540)*1</f>
        <v>1</v>
      </c>
      <c r="M1541" s="19">
        <f>SUM(H1541:L1541)</f>
        <v>1</v>
      </c>
    </row>
    <row r="1542" spans="1:13" ht="15" customHeight="1" thickTop="1" thickBot="1">
      <c r="A1542" s="20" t="s">
        <v>25</v>
      </c>
      <c r="B1542" s="6" t="s">
        <v>7</v>
      </c>
      <c r="C1542" s="6" t="s">
        <v>8</v>
      </c>
      <c r="D1542" s="6" t="s">
        <v>9</v>
      </c>
      <c r="E1542" s="6" t="s">
        <v>10</v>
      </c>
      <c r="F1542" s="6" t="s">
        <v>11</v>
      </c>
      <c r="G1542" s="7" t="s">
        <v>12</v>
      </c>
      <c r="H1542" s="8" t="s">
        <v>7</v>
      </c>
      <c r="I1542" s="8" t="s">
        <v>8</v>
      </c>
      <c r="J1542" s="8" t="s">
        <v>9</v>
      </c>
      <c r="K1542" s="8" t="s">
        <v>10</v>
      </c>
      <c r="L1542" s="21" t="s">
        <v>11</v>
      </c>
      <c r="M1542" s="7" t="s">
        <v>12</v>
      </c>
    </row>
    <row r="1543" spans="1:13" ht="15" customHeight="1" thickTop="1" thickBot="1">
      <c r="A1543" s="10" t="s">
        <v>26</v>
      </c>
      <c r="B1543" s="11"/>
      <c r="C1543" s="11"/>
      <c r="D1543" s="11"/>
      <c r="E1543" s="11"/>
      <c r="F1543" s="11">
        <v>22</v>
      </c>
      <c r="G1543" s="12">
        <f>SUM(B1543:F1543)</f>
        <v>22</v>
      </c>
      <c r="H1543" s="13">
        <f>IFERROR(B1543/$G$1543,0)</f>
        <v>0</v>
      </c>
      <c r="I1543" s="13">
        <f t="shared" ref="I1543:L1545" si="247">IFERROR(C1543/$G$1543,0)</f>
        <v>0</v>
      </c>
      <c r="J1543" s="13">
        <f t="shared" si="247"/>
        <v>0</v>
      </c>
      <c r="K1543" s="13">
        <f t="shared" si="247"/>
        <v>0</v>
      </c>
      <c r="L1543" s="13">
        <f t="shared" si="247"/>
        <v>1</v>
      </c>
      <c r="M1543" s="15" t="s">
        <v>14</v>
      </c>
    </row>
    <row r="1544" spans="1:13" ht="15" customHeight="1" thickTop="1" thickBot="1">
      <c r="A1544" s="10" t="s">
        <v>27</v>
      </c>
      <c r="B1544" s="11"/>
      <c r="C1544" s="11"/>
      <c r="D1544" s="11"/>
      <c r="E1544" s="11"/>
      <c r="F1544" s="11">
        <v>22</v>
      </c>
      <c r="G1544" s="12">
        <f>SUM(B1544:F1544)</f>
        <v>22</v>
      </c>
      <c r="H1544" s="13">
        <f>IFERROR(B1544/$G$1543,0)</f>
        <v>0</v>
      </c>
      <c r="I1544" s="13">
        <f t="shared" si="247"/>
        <v>0</v>
      </c>
      <c r="J1544" s="13">
        <f t="shared" si="247"/>
        <v>0</v>
      </c>
      <c r="K1544" s="13">
        <f t="shared" si="247"/>
        <v>0</v>
      </c>
      <c r="L1544" s="13">
        <f t="shared" si="247"/>
        <v>1</v>
      </c>
      <c r="M1544" s="15" t="s">
        <v>14</v>
      </c>
    </row>
    <row r="1545" spans="1:13" ht="15" customHeight="1" thickTop="1" thickBot="1">
      <c r="A1545" s="10" t="s">
        <v>28</v>
      </c>
      <c r="B1545" s="11"/>
      <c r="C1545" s="11"/>
      <c r="D1545" s="11"/>
      <c r="E1545" s="11"/>
      <c r="F1545" s="11">
        <v>22</v>
      </c>
      <c r="G1545" s="12">
        <f>SUM(B1545:F1545)</f>
        <v>22</v>
      </c>
      <c r="H1545" s="13">
        <f>IFERROR(B1545/$G$1543,0)</f>
        <v>0</v>
      </c>
      <c r="I1545" s="13">
        <f t="shared" si="247"/>
        <v>0</v>
      </c>
      <c r="J1545" s="13">
        <f t="shared" si="247"/>
        <v>0</v>
      </c>
      <c r="K1545" s="13">
        <f t="shared" si="247"/>
        <v>0</v>
      </c>
      <c r="L1545" s="13">
        <f t="shared" si="247"/>
        <v>1</v>
      </c>
      <c r="M1545" s="15" t="s">
        <v>14</v>
      </c>
    </row>
    <row r="1546" spans="1:13" ht="15" customHeight="1" thickTop="1" thickBot="1">
      <c r="A1546" s="16" t="s">
        <v>24</v>
      </c>
      <c r="B1546" s="17">
        <f>IFERROR(AVERAGE(B1543:B1545),0)</f>
        <v>0</v>
      </c>
      <c r="C1546" s="17">
        <f>IFERROR(AVERAGE(C1543:C1545),0)</f>
        <v>0</v>
      </c>
      <c r="D1546" s="23">
        <f>IFERROR(AVERAGE(D1543:D1545),0)</f>
        <v>0</v>
      </c>
      <c r="E1546" s="23">
        <f>IFERROR(AVERAGE(E1543:E1545),0)</f>
        <v>0</v>
      </c>
      <c r="F1546" s="23">
        <f>IFERROR(AVERAGE(F1543:F1545),0)</f>
        <v>22</v>
      </c>
      <c r="G1546" s="23">
        <f>SUM(AVERAGE(G1543:G1545))</f>
        <v>22</v>
      </c>
      <c r="H1546" s="19">
        <f>AVERAGE(H1543:H1545)*0.2</f>
        <v>0</v>
      </c>
      <c r="I1546" s="19">
        <f>AVERAGE(I1543:I1545)*0.4</f>
        <v>0</v>
      </c>
      <c r="J1546" s="19">
        <f>AVERAGE(J1543:J1545)*0.6</f>
        <v>0</v>
      </c>
      <c r="K1546" s="19">
        <f>AVERAGE(K1543:K1545)*0.8</f>
        <v>0</v>
      </c>
      <c r="L1546" s="22">
        <f>AVERAGE(L1543:L1545)*1</f>
        <v>1</v>
      </c>
      <c r="M1546" s="24">
        <f>SUM(H1546:L1546)</f>
        <v>1</v>
      </c>
    </row>
    <row r="1547" spans="1:13" ht="15" customHeight="1" thickTop="1" thickBot="1">
      <c r="A1547" s="5" t="s">
        <v>29</v>
      </c>
      <c r="B1547" s="6" t="s">
        <v>7</v>
      </c>
      <c r="C1547" s="6" t="s">
        <v>8</v>
      </c>
      <c r="D1547" s="6" t="s">
        <v>9</v>
      </c>
      <c r="E1547" s="6" t="s">
        <v>10</v>
      </c>
      <c r="F1547" s="6" t="s">
        <v>11</v>
      </c>
      <c r="G1547" s="7" t="s">
        <v>12</v>
      </c>
      <c r="H1547" s="8" t="s">
        <v>7</v>
      </c>
      <c r="I1547" s="8" t="s">
        <v>8</v>
      </c>
      <c r="J1547" s="8" t="s">
        <v>9</v>
      </c>
      <c r="K1547" s="8" t="s">
        <v>10</v>
      </c>
      <c r="L1547" s="21" t="s">
        <v>11</v>
      </c>
      <c r="M1547" s="7" t="s">
        <v>12</v>
      </c>
    </row>
    <row r="1548" spans="1:13" ht="15" customHeight="1" thickTop="1" thickBot="1">
      <c r="A1548" s="25" t="s">
        <v>30</v>
      </c>
      <c r="B1548" s="26"/>
      <c r="C1548" s="26"/>
      <c r="D1548" s="26"/>
      <c r="E1548" s="11"/>
      <c r="F1548" s="11">
        <v>22</v>
      </c>
      <c r="G1548" s="27">
        <f t="shared" ref="G1548:G1553" si="248">SUM(B1548:F1548)</f>
        <v>22</v>
      </c>
      <c r="H1548" s="28">
        <f>IFERROR(B1548/$G$1548,0)</f>
        <v>0</v>
      </c>
      <c r="I1548" s="28">
        <f t="shared" ref="I1548:L1551" si="249">IFERROR(C1548/$G$1548,0)</f>
        <v>0</v>
      </c>
      <c r="J1548" s="28">
        <f t="shared" si="249"/>
        <v>0</v>
      </c>
      <c r="K1548" s="28">
        <f t="shared" si="249"/>
        <v>0</v>
      </c>
      <c r="L1548" s="28">
        <f t="shared" si="249"/>
        <v>1</v>
      </c>
      <c r="M1548" s="15" t="s">
        <v>14</v>
      </c>
    </row>
    <row r="1549" spans="1:13" ht="15" customHeight="1" thickTop="1" thickBot="1">
      <c r="A1549" s="25" t="s">
        <v>31</v>
      </c>
      <c r="B1549" s="26"/>
      <c r="C1549" s="26"/>
      <c r="D1549" s="26"/>
      <c r="E1549" s="11"/>
      <c r="F1549" s="11">
        <v>22</v>
      </c>
      <c r="G1549" s="27">
        <f t="shared" si="248"/>
        <v>22</v>
      </c>
      <c r="H1549" s="28">
        <f>IFERROR(B1549/$G$1548,0)</f>
        <v>0</v>
      </c>
      <c r="I1549" s="28">
        <f t="shared" si="249"/>
        <v>0</v>
      </c>
      <c r="J1549" s="28">
        <f t="shared" si="249"/>
        <v>0</v>
      </c>
      <c r="K1549" s="28">
        <f t="shared" si="249"/>
        <v>0</v>
      </c>
      <c r="L1549" s="28">
        <f t="shared" si="249"/>
        <v>1</v>
      </c>
      <c r="M1549" s="15" t="s">
        <v>14</v>
      </c>
    </row>
    <row r="1550" spans="1:13" ht="15" customHeight="1" thickTop="1" thickBot="1">
      <c r="A1550" s="25" t="s">
        <v>32</v>
      </c>
      <c r="B1550" s="26"/>
      <c r="C1550" s="26"/>
      <c r="D1550" s="26"/>
      <c r="E1550" s="11"/>
      <c r="F1550" s="11">
        <v>22</v>
      </c>
      <c r="G1550" s="27">
        <f t="shared" si="248"/>
        <v>22</v>
      </c>
      <c r="H1550" s="28">
        <f>IFERROR(B1550/$G$1548,0)</f>
        <v>0</v>
      </c>
      <c r="I1550" s="28">
        <f t="shared" si="249"/>
        <v>0</v>
      </c>
      <c r="J1550" s="28">
        <f t="shared" si="249"/>
        <v>0</v>
      </c>
      <c r="K1550" s="28">
        <f t="shared" si="249"/>
        <v>0</v>
      </c>
      <c r="L1550" s="28">
        <f t="shared" si="249"/>
        <v>1</v>
      </c>
      <c r="M1550" s="15" t="s">
        <v>14</v>
      </c>
    </row>
    <row r="1551" spans="1:13" ht="15" customHeight="1" thickTop="1" thickBot="1">
      <c r="A1551" s="25" t="s">
        <v>33</v>
      </c>
      <c r="B1551" s="26"/>
      <c r="C1551" s="26"/>
      <c r="D1551" s="26"/>
      <c r="E1551" s="11"/>
      <c r="F1551" s="11">
        <v>22</v>
      </c>
      <c r="G1551" s="27">
        <f t="shared" si="248"/>
        <v>22</v>
      </c>
      <c r="H1551" s="28">
        <f>IFERROR(B1551/$G$1548,0)</f>
        <v>0</v>
      </c>
      <c r="I1551" s="28">
        <f t="shared" si="249"/>
        <v>0</v>
      </c>
      <c r="J1551" s="28">
        <f t="shared" si="249"/>
        <v>0</v>
      </c>
      <c r="K1551" s="28">
        <f t="shared" si="249"/>
        <v>0</v>
      </c>
      <c r="L1551" s="28">
        <f t="shared" si="249"/>
        <v>1</v>
      </c>
      <c r="M1551" s="15" t="s">
        <v>14</v>
      </c>
    </row>
    <row r="1552" spans="1:13" ht="15" customHeight="1" thickTop="1" thickBot="1">
      <c r="A1552" s="29" t="s">
        <v>24</v>
      </c>
      <c r="B1552" s="30">
        <f>IFERROR(AVERAGE(B1548:B1551),0)</f>
        <v>0</v>
      </c>
      <c r="C1552" s="30">
        <f>IFERROR(AVERAGE(C1548:C1551),0)</f>
        <v>0</v>
      </c>
      <c r="D1552" s="30">
        <f>IFERROR(AVERAGE(D1548:D1551),0)</f>
        <v>0</v>
      </c>
      <c r="E1552" s="30">
        <f>IFERROR(AVERAGE(E1548:E1551),0)</f>
        <v>0</v>
      </c>
      <c r="F1552" s="30">
        <f>IFERROR(AVERAGE(F1548:F1551),0)</f>
        <v>22</v>
      </c>
      <c r="G1552" s="30">
        <f>SUM(AVERAGE(G1548:G1551))</f>
        <v>22</v>
      </c>
      <c r="H1552" s="24">
        <f>AVERAGE(H1548:H1551)*0.2</f>
        <v>0</v>
      </c>
      <c r="I1552" s="24">
        <f>AVERAGE(I1548:I1551)*0.4</f>
        <v>0</v>
      </c>
      <c r="J1552" s="24">
        <f>AVERAGE(J1548:J1551)*0.6</f>
        <v>0</v>
      </c>
      <c r="K1552" s="24">
        <f>AVERAGE(K1548:K1551)*0.8</f>
        <v>0</v>
      </c>
      <c r="L1552" s="31">
        <f>AVERAGE(L1548:L1551)*1</f>
        <v>1</v>
      </c>
      <c r="M1552" s="24">
        <f>SUM(H1552:L1552)</f>
        <v>1</v>
      </c>
    </row>
    <row r="1553" spans="1:13" ht="15" customHeight="1" thickTop="1" thickBot="1">
      <c r="A1553" s="32" t="s">
        <v>34</v>
      </c>
      <c r="B1553" s="33"/>
      <c r="C1553" s="33"/>
      <c r="D1553" s="33"/>
      <c r="E1553" s="33"/>
      <c r="F1553" s="33"/>
      <c r="G1553" s="34">
        <f t="shared" si="248"/>
        <v>0</v>
      </c>
      <c r="H1553" s="35">
        <f>IFERROR(B1553/$G$1553,0)</f>
        <v>0</v>
      </c>
      <c r="I1553" s="35">
        <f>IFERROR(C1553/$G$1553,0)</f>
        <v>0</v>
      </c>
      <c r="J1553" s="35">
        <f>IFERROR(D1553/$G$1553,0)</f>
        <v>0</v>
      </c>
      <c r="K1553" s="35">
        <f>IFERROR(E1553/$G$1553,0)</f>
        <v>0</v>
      </c>
      <c r="L1553" s="35">
        <f>IFERROR(F1553/$G$1553,0)</f>
        <v>0</v>
      </c>
      <c r="M1553" s="15" t="s">
        <v>14</v>
      </c>
    </row>
    <row r="1554" spans="1:13" ht="15" customHeight="1" thickTop="1" thickBot="1">
      <c r="A1554" s="182" t="s">
        <v>35</v>
      </c>
      <c r="B1554" s="183"/>
      <c r="C1554" s="183"/>
      <c r="D1554" s="183"/>
      <c r="E1554" s="183"/>
      <c r="F1554" s="184"/>
      <c r="G1554" s="36">
        <v>22</v>
      </c>
      <c r="H1554" s="24" t="s">
        <v>14</v>
      </c>
      <c r="I1554" s="24" t="s">
        <v>14</v>
      </c>
      <c r="J1554" s="24" t="s">
        <v>14</v>
      </c>
      <c r="K1554" s="24" t="s">
        <v>14</v>
      </c>
      <c r="L1554" s="24" t="s">
        <v>14</v>
      </c>
      <c r="M1554" s="24">
        <f>(M1534+M1541+M1546+M1552)/4</f>
        <v>1</v>
      </c>
    </row>
    <row r="1555" spans="1:13" ht="15" customHeight="1" thickTop="1"/>
    <row r="1556" spans="1:13" ht="15" customHeight="1" thickBot="1"/>
    <row r="1557" spans="1:13" ht="15" customHeight="1" thickTop="1" thickBot="1">
      <c r="A1557" s="2" t="s">
        <v>0</v>
      </c>
      <c r="B1557" s="185" t="s">
        <v>74</v>
      </c>
      <c r="C1557" s="186"/>
      <c r="D1557" s="186"/>
      <c r="E1557" s="186"/>
      <c r="F1557" s="186"/>
      <c r="G1557" s="187"/>
      <c r="H1557" s="188"/>
      <c r="I1557" s="189"/>
      <c r="J1557" s="190"/>
      <c r="K1557" s="3" t="s">
        <v>2</v>
      </c>
      <c r="L1557" s="191">
        <v>45122</v>
      </c>
      <c r="M1557" s="192"/>
    </row>
    <row r="1558" spans="1:13" ht="15" customHeight="1">
      <c r="A1558" s="173" t="s">
        <v>3</v>
      </c>
      <c r="B1558" s="174"/>
      <c r="C1558" s="174"/>
      <c r="D1558" s="174"/>
      <c r="E1558" s="174"/>
      <c r="F1558" s="174"/>
      <c r="G1558" s="175"/>
      <c r="H1558" s="173"/>
      <c r="I1558" s="174"/>
      <c r="J1558" s="174"/>
      <c r="K1558" s="174"/>
      <c r="L1558" s="174"/>
      <c r="M1558" s="175"/>
    </row>
    <row r="1559" spans="1:13" ht="15" customHeight="1" thickBot="1">
      <c r="A1559" s="176"/>
      <c r="B1559" s="177"/>
      <c r="C1559" s="177"/>
      <c r="D1559" s="177"/>
      <c r="E1559" s="177"/>
      <c r="F1559" s="177"/>
      <c r="G1559" s="178"/>
      <c r="H1559" s="176"/>
      <c r="I1559" s="177"/>
      <c r="J1559" s="177"/>
      <c r="K1559" s="177"/>
      <c r="L1559" s="177"/>
      <c r="M1559" s="178"/>
    </row>
    <row r="1560" spans="1:13" ht="15" customHeight="1" thickBot="1">
      <c r="A1560" s="4" t="s">
        <v>4</v>
      </c>
      <c r="B1560" s="179" t="s">
        <v>5</v>
      </c>
      <c r="C1560" s="180"/>
      <c r="D1560" s="180"/>
      <c r="E1560" s="180"/>
      <c r="F1560" s="180"/>
      <c r="G1560" s="181"/>
      <c r="H1560" s="179" t="s">
        <v>5</v>
      </c>
      <c r="I1560" s="180"/>
      <c r="J1560" s="180"/>
      <c r="K1560" s="180"/>
      <c r="L1560" s="180"/>
      <c r="M1560" s="181"/>
    </row>
    <row r="1561" spans="1:13" ht="15" customHeight="1" thickTop="1" thickBot="1">
      <c r="A1561" s="5" t="s">
        <v>6</v>
      </c>
      <c r="B1561" s="6" t="s">
        <v>7</v>
      </c>
      <c r="C1561" s="6" t="s">
        <v>8</v>
      </c>
      <c r="D1561" s="6" t="s">
        <v>9</v>
      </c>
      <c r="E1561" s="6" t="s">
        <v>10</v>
      </c>
      <c r="F1561" s="6" t="s">
        <v>11</v>
      </c>
      <c r="G1561" s="7" t="s">
        <v>12</v>
      </c>
      <c r="H1561" s="8" t="s">
        <v>7</v>
      </c>
      <c r="I1561" s="8" t="s">
        <v>8</v>
      </c>
      <c r="J1561" s="8" t="s">
        <v>9</v>
      </c>
      <c r="K1561" s="8" t="s">
        <v>10</v>
      </c>
      <c r="L1561" s="8" t="s">
        <v>11</v>
      </c>
      <c r="M1561" s="9" t="s">
        <v>12</v>
      </c>
    </row>
    <row r="1562" spans="1:13" ht="15" customHeight="1" thickTop="1" thickBot="1">
      <c r="A1562" s="10" t="s">
        <v>13</v>
      </c>
      <c r="B1562" s="11"/>
      <c r="C1562" s="11"/>
      <c r="D1562" s="11"/>
      <c r="E1562" s="11">
        <v>6</v>
      </c>
      <c r="F1562" s="11">
        <v>10</v>
      </c>
      <c r="G1562" s="12">
        <f>SUM(B1562:F1562)</f>
        <v>16</v>
      </c>
      <c r="H1562" s="13">
        <f>IFERROR(B1562/$G$1562,0)</f>
        <v>0</v>
      </c>
      <c r="I1562" s="13">
        <f t="shared" ref="I1562:L1564" si="250">IFERROR(C1562/$G$1562,0)</f>
        <v>0</v>
      </c>
      <c r="J1562" s="13">
        <f t="shared" si="250"/>
        <v>0</v>
      </c>
      <c r="K1562" s="13">
        <f t="shared" si="250"/>
        <v>0.375</v>
      </c>
      <c r="L1562" s="13">
        <f>IFERROR(F1562/$G$1562,0)</f>
        <v>0.625</v>
      </c>
      <c r="M1562" s="14" t="s">
        <v>14</v>
      </c>
    </row>
    <row r="1563" spans="1:13" ht="15" customHeight="1" thickTop="1" thickBot="1">
      <c r="A1563" s="10" t="s">
        <v>15</v>
      </c>
      <c r="B1563" s="11"/>
      <c r="C1563" s="11">
        <v>1</v>
      </c>
      <c r="D1563" s="11"/>
      <c r="E1563" s="11">
        <v>4</v>
      </c>
      <c r="F1563" s="11">
        <v>11</v>
      </c>
      <c r="G1563" s="12">
        <f>SUM(B1563:F1563)</f>
        <v>16</v>
      </c>
      <c r="H1563" s="13">
        <f>IFERROR(B1563/$G$1562,0)</f>
        <v>0</v>
      </c>
      <c r="I1563" s="13">
        <f t="shared" si="250"/>
        <v>6.25E-2</v>
      </c>
      <c r="J1563" s="13">
        <f t="shared" si="250"/>
        <v>0</v>
      </c>
      <c r="K1563" s="13">
        <f t="shared" si="250"/>
        <v>0.25</v>
      </c>
      <c r="L1563" s="13">
        <f t="shared" si="250"/>
        <v>0.6875</v>
      </c>
      <c r="M1563" s="15" t="s">
        <v>14</v>
      </c>
    </row>
    <row r="1564" spans="1:13" ht="15" customHeight="1" thickTop="1" thickBot="1">
      <c r="A1564" s="10" t="s">
        <v>16</v>
      </c>
      <c r="B1564" s="11"/>
      <c r="C1564" s="11">
        <v>1</v>
      </c>
      <c r="D1564" s="11">
        <v>1</v>
      </c>
      <c r="E1564" s="11">
        <v>8</v>
      </c>
      <c r="F1564" s="11">
        <v>6</v>
      </c>
      <c r="G1564" s="12">
        <f>SUM(B1564:F1564)</f>
        <v>16</v>
      </c>
      <c r="H1564" s="13">
        <f>IFERROR(B1564/$G$1562,0)</f>
        <v>0</v>
      </c>
      <c r="I1564" s="13">
        <f t="shared" si="250"/>
        <v>6.25E-2</v>
      </c>
      <c r="J1564" s="13">
        <f t="shared" si="250"/>
        <v>6.25E-2</v>
      </c>
      <c r="K1564" s="13">
        <f t="shared" si="250"/>
        <v>0.5</v>
      </c>
      <c r="L1564" s="13">
        <f t="shared" si="250"/>
        <v>0.375</v>
      </c>
      <c r="M1564" s="15" t="s">
        <v>14</v>
      </c>
    </row>
    <row r="1565" spans="1:13" ht="15" customHeight="1" thickTop="1" thickBot="1">
      <c r="A1565" s="16" t="s">
        <v>17</v>
      </c>
      <c r="B1565" s="17">
        <f>IFERROR(AVERAGE(B1562:B1564),0)</f>
        <v>0</v>
      </c>
      <c r="C1565" s="17">
        <f>IFERROR(AVERAGE(C1562:C1564),0)</f>
        <v>1</v>
      </c>
      <c r="D1565" s="17">
        <f>IFERROR(AVERAGE(D1562:D1564),0)</f>
        <v>1</v>
      </c>
      <c r="E1565" s="17">
        <f>IFERROR(AVERAGE(E1562:E1564),0)</f>
        <v>6</v>
      </c>
      <c r="F1565" s="17">
        <f>IFERROR(AVERAGE(F1562:F1564),0)</f>
        <v>9</v>
      </c>
      <c r="G1565" s="17">
        <f>SUM(AVERAGE(G1562:G1564))</f>
        <v>16</v>
      </c>
      <c r="H1565" s="18">
        <f>AVERAGE(H1562:H1564)*0.2</f>
        <v>0</v>
      </c>
      <c r="I1565" s="18">
        <f>AVERAGE(I1562:I1564)*0.4</f>
        <v>1.6666666666666666E-2</v>
      </c>
      <c r="J1565" s="18">
        <f>AVERAGE(J1562:J1564)*0.6</f>
        <v>1.2499999999999999E-2</v>
      </c>
      <c r="K1565" s="18">
        <f>AVERAGE(K1562:K1564)*0.8</f>
        <v>0.30000000000000004</v>
      </c>
      <c r="L1565" s="18">
        <f>AVERAGE(L1562:L1564)*1</f>
        <v>0.5625</v>
      </c>
      <c r="M1565" s="19">
        <f>SUM(H1565:L1565)</f>
        <v>0.89166666666666672</v>
      </c>
    </row>
    <row r="1566" spans="1:13" ht="15" customHeight="1" thickTop="1" thickBot="1">
      <c r="A1566" s="20" t="s">
        <v>18</v>
      </c>
      <c r="B1566" s="6" t="s">
        <v>7</v>
      </c>
      <c r="C1566" s="6" t="s">
        <v>8</v>
      </c>
      <c r="D1566" s="6" t="s">
        <v>9</v>
      </c>
      <c r="E1566" s="6" t="s">
        <v>10</v>
      </c>
      <c r="F1566" s="6" t="s">
        <v>11</v>
      </c>
      <c r="G1566" s="7" t="s">
        <v>12</v>
      </c>
      <c r="H1566" s="8" t="s">
        <v>7</v>
      </c>
      <c r="I1566" s="8" t="s">
        <v>8</v>
      </c>
      <c r="J1566" s="8" t="s">
        <v>9</v>
      </c>
      <c r="K1566" s="8" t="s">
        <v>10</v>
      </c>
      <c r="L1566" s="21" t="s">
        <v>11</v>
      </c>
      <c r="M1566" s="7" t="s">
        <v>12</v>
      </c>
    </row>
    <row r="1567" spans="1:13" ht="15" customHeight="1" thickTop="1" thickBot="1">
      <c r="A1567" s="10" t="s">
        <v>19</v>
      </c>
      <c r="B1567" s="11"/>
      <c r="C1567" s="11"/>
      <c r="D1567" s="11"/>
      <c r="E1567" s="11">
        <v>5</v>
      </c>
      <c r="F1567" s="11">
        <v>11</v>
      </c>
      <c r="G1567" s="12">
        <f>SUM(B1567:F1567)</f>
        <v>16</v>
      </c>
      <c r="H1567" s="13">
        <f t="shared" ref="H1567:L1571" si="251">IFERROR(B1567/$G$1567,0)</f>
        <v>0</v>
      </c>
      <c r="I1567" s="13">
        <f t="shared" si="251"/>
        <v>0</v>
      </c>
      <c r="J1567" s="13">
        <f t="shared" si="251"/>
        <v>0</v>
      </c>
      <c r="K1567" s="13">
        <f t="shared" si="251"/>
        <v>0.3125</v>
      </c>
      <c r="L1567" s="13">
        <f t="shared" si="251"/>
        <v>0.6875</v>
      </c>
      <c r="M1567" s="15" t="s">
        <v>14</v>
      </c>
    </row>
    <row r="1568" spans="1:13" ht="15" customHeight="1" thickTop="1" thickBot="1">
      <c r="A1568" s="10" t="s">
        <v>20</v>
      </c>
      <c r="B1568" s="11"/>
      <c r="C1568" s="11">
        <v>1</v>
      </c>
      <c r="D1568" s="11"/>
      <c r="E1568" s="11">
        <v>7</v>
      </c>
      <c r="F1568" s="11">
        <v>8</v>
      </c>
      <c r="G1568" s="12">
        <f>SUM(B1568:F1568)</f>
        <v>16</v>
      </c>
      <c r="H1568" s="13">
        <f t="shared" si="251"/>
        <v>0</v>
      </c>
      <c r="I1568" s="13">
        <f t="shared" si="251"/>
        <v>6.25E-2</v>
      </c>
      <c r="J1568" s="13">
        <f t="shared" si="251"/>
        <v>0</v>
      </c>
      <c r="K1568" s="13">
        <f t="shared" si="251"/>
        <v>0.4375</v>
      </c>
      <c r="L1568" s="13">
        <f t="shared" si="251"/>
        <v>0.5</v>
      </c>
      <c r="M1568" s="15" t="s">
        <v>14</v>
      </c>
    </row>
    <row r="1569" spans="1:13" ht="15" customHeight="1" thickTop="1" thickBot="1">
      <c r="A1569" s="10" t="s">
        <v>21</v>
      </c>
      <c r="B1569" s="11"/>
      <c r="C1569" s="11"/>
      <c r="D1569" s="11"/>
      <c r="E1569" s="11">
        <v>5</v>
      </c>
      <c r="F1569" s="11">
        <v>11</v>
      </c>
      <c r="G1569" s="12">
        <f>SUM(B1569:F1569)</f>
        <v>16</v>
      </c>
      <c r="H1569" s="13">
        <f t="shared" si="251"/>
        <v>0</v>
      </c>
      <c r="I1569" s="13">
        <f t="shared" si="251"/>
        <v>0</v>
      </c>
      <c r="J1569" s="13">
        <f t="shared" si="251"/>
        <v>0</v>
      </c>
      <c r="K1569" s="13">
        <f t="shared" si="251"/>
        <v>0.3125</v>
      </c>
      <c r="L1569" s="13">
        <f t="shared" si="251"/>
        <v>0.6875</v>
      </c>
      <c r="M1569" s="15" t="s">
        <v>14</v>
      </c>
    </row>
    <row r="1570" spans="1:13" ht="15" customHeight="1" thickTop="1" thickBot="1">
      <c r="A1570" s="10" t="s">
        <v>22</v>
      </c>
      <c r="B1570" s="11"/>
      <c r="C1570" s="11"/>
      <c r="D1570" s="11"/>
      <c r="E1570" s="11">
        <v>7</v>
      </c>
      <c r="F1570" s="11">
        <v>9</v>
      </c>
      <c r="G1570" s="12">
        <f>SUM(B1570:F1570)</f>
        <v>16</v>
      </c>
      <c r="H1570" s="13">
        <f t="shared" si="251"/>
        <v>0</v>
      </c>
      <c r="I1570" s="13">
        <f t="shared" si="251"/>
        <v>0</v>
      </c>
      <c r="J1570" s="13">
        <f t="shared" si="251"/>
        <v>0</v>
      </c>
      <c r="K1570" s="13">
        <f t="shared" si="251"/>
        <v>0.4375</v>
      </c>
      <c r="L1570" s="13">
        <f t="shared" si="251"/>
        <v>0.5625</v>
      </c>
      <c r="M1570" s="15" t="s">
        <v>14</v>
      </c>
    </row>
    <row r="1571" spans="1:13" ht="15" customHeight="1" thickTop="1" thickBot="1">
      <c r="A1571" s="10" t="s">
        <v>23</v>
      </c>
      <c r="B1571" s="11"/>
      <c r="C1571" s="11">
        <v>1</v>
      </c>
      <c r="D1571" s="11">
        <v>1</v>
      </c>
      <c r="E1571" s="11">
        <v>3</v>
      </c>
      <c r="F1571" s="11">
        <v>11</v>
      </c>
      <c r="G1571" s="12">
        <f>SUM(B1571:F1571)</f>
        <v>16</v>
      </c>
      <c r="H1571" s="13">
        <f t="shared" si="251"/>
        <v>0</v>
      </c>
      <c r="I1571" s="13">
        <f t="shared" si="251"/>
        <v>6.25E-2</v>
      </c>
      <c r="J1571" s="13">
        <f t="shared" si="251"/>
        <v>6.25E-2</v>
      </c>
      <c r="K1571" s="13">
        <f t="shared" si="251"/>
        <v>0.1875</v>
      </c>
      <c r="L1571" s="13">
        <f t="shared" si="251"/>
        <v>0.6875</v>
      </c>
      <c r="M1571" s="15"/>
    </row>
    <row r="1572" spans="1:13" ht="15" customHeight="1" thickTop="1" thickBot="1">
      <c r="A1572" s="16" t="s">
        <v>24</v>
      </c>
      <c r="B1572" s="17">
        <f>IFERROR(AVERAGE(B1567:B1571),0)</f>
        <v>0</v>
      </c>
      <c r="C1572" s="17">
        <f>IFERROR(AVERAGE(C1567:C1571),0)</f>
        <v>1</v>
      </c>
      <c r="D1572" s="17">
        <f>IFERROR(AVERAGE(D1567:D1571),0)</f>
        <v>1</v>
      </c>
      <c r="E1572" s="17">
        <f>IFERROR(AVERAGE(E1567:E1571),0)</f>
        <v>5.4</v>
      </c>
      <c r="F1572" s="17">
        <f>IFERROR(AVERAGE(F1567:F1571),0)</f>
        <v>10</v>
      </c>
      <c r="G1572" s="17">
        <f>SUM(AVERAGE(G1567:G1571))</f>
        <v>16</v>
      </c>
      <c r="H1572" s="19">
        <f>AVERAGE(H1567:H1571)*0.2</f>
        <v>0</v>
      </c>
      <c r="I1572" s="19">
        <f>AVERAGE(I1567:I1571)*0.4</f>
        <v>1.0000000000000002E-2</v>
      </c>
      <c r="J1572" s="19">
        <f>AVERAGE(J1567:J1571)*0.6</f>
        <v>7.4999999999999997E-3</v>
      </c>
      <c r="K1572" s="19">
        <f>AVERAGE(K1567:K1571)*0.8</f>
        <v>0.27</v>
      </c>
      <c r="L1572" s="22">
        <f>AVERAGE(L1567:L1571)*1</f>
        <v>0.625</v>
      </c>
      <c r="M1572" s="19">
        <f>SUM(H1572:L1572)</f>
        <v>0.91250000000000009</v>
      </c>
    </row>
    <row r="1573" spans="1:13" ht="15" customHeight="1" thickTop="1" thickBot="1">
      <c r="A1573" s="20" t="s">
        <v>25</v>
      </c>
      <c r="B1573" s="6" t="s">
        <v>7</v>
      </c>
      <c r="C1573" s="6" t="s">
        <v>8</v>
      </c>
      <c r="D1573" s="6" t="s">
        <v>9</v>
      </c>
      <c r="E1573" s="6" t="s">
        <v>10</v>
      </c>
      <c r="F1573" s="6" t="s">
        <v>11</v>
      </c>
      <c r="G1573" s="7" t="s">
        <v>12</v>
      </c>
      <c r="H1573" s="8" t="s">
        <v>7</v>
      </c>
      <c r="I1573" s="8" t="s">
        <v>8</v>
      </c>
      <c r="J1573" s="8" t="s">
        <v>9</v>
      </c>
      <c r="K1573" s="8" t="s">
        <v>10</v>
      </c>
      <c r="L1573" s="21" t="s">
        <v>11</v>
      </c>
      <c r="M1573" s="7" t="s">
        <v>12</v>
      </c>
    </row>
    <row r="1574" spans="1:13" ht="15" customHeight="1" thickTop="1" thickBot="1">
      <c r="A1574" s="10" t="s">
        <v>26</v>
      </c>
      <c r="B1574" s="11"/>
      <c r="C1574" s="11">
        <v>3</v>
      </c>
      <c r="D1574" s="11"/>
      <c r="E1574" s="11">
        <v>8</v>
      </c>
      <c r="F1574" s="11">
        <v>5</v>
      </c>
      <c r="G1574" s="12">
        <f>SUM(B1574:F1574)</f>
        <v>16</v>
      </c>
      <c r="H1574" s="13">
        <f>IFERROR(B1574/$G$1574,0)</f>
        <v>0</v>
      </c>
      <c r="I1574" s="13">
        <f t="shared" ref="I1574:L1576" si="252">IFERROR(C1574/$G$1574,0)</f>
        <v>0.1875</v>
      </c>
      <c r="J1574" s="13">
        <f t="shared" si="252"/>
        <v>0</v>
      </c>
      <c r="K1574" s="13">
        <f t="shared" si="252"/>
        <v>0.5</v>
      </c>
      <c r="L1574" s="13">
        <f t="shared" si="252"/>
        <v>0.3125</v>
      </c>
      <c r="M1574" s="15" t="s">
        <v>14</v>
      </c>
    </row>
    <row r="1575" spans="1:13" ht="15" customHeight="1" thickTop="1" thickBot="1">
      <c r="A1575" s="10" t="s">
        <v>27</v>
      </c>
      <c r="B1575" s="11"/>
      <c r="C1575" s="11">
        <v>3</v>
      </c>
      <c r="D1575" s="11">
        <v>1</v>
      </c>
      <c r="E1575" s="11">
        <v>5</v>
      </c>
      <c r="F1575" s="11">
        <v>7</v>
      </c>
      <c r="G1575" s="12">
        <f>SUM(B1575:F1575)</f>
        <v>16</v>
      </c>
      <c r="H1575" s="13">
        <f>IFERROR(B1575/$G$1574,0)</f>
        <v>0</v>
      </c>
      <c r="I1575" s="13">
        <f t="shared" si="252"/>
        <v>0.1875</v>
      </c>
      <c r="J1575" s="13">
        <f t="shared" si="252"/>
        <v>6.25E-2</v>
      </c>
      <c r="K1575" s="13">
        <f t="shared" si="252"/>
        <v>0.3125</v>
      </c>
      <c r="L1575" s="13">
        <f t="shared" si="252"/>
        <v>0.4375</v>
      </c>
      <c r="M1575" s="15" t="s">
        <v>14</v>
      </c>
    </row>
    <row r="1576" spans="1:13" ht="15" customHeight="1" thickTop="1" thickBot="1">
      <c r="A1576" s="10" t="s">
        <v>28</v>
      </c>
      <c r="B1576" s="11"/>
      <c r="C1576" s="11">
        <v>4</v>
      </c>
      <c r="D1576" s="11">
        <v>1</v>
      </c>
      <c r="E1576" s="11">
        <v>6</v>
      </c>
      <c r="F1576" s="11">
        <v>5</v>
      </c>
      <c r="G1576" s="12">
        <f>SUM(B1576:F1576)</f>
        <v>16</v>
      </c>
      <c r="H1576" s="13">
        <f>IFERROR(B1576/$G$1574,0)</f>
        <v>0</v>
      </c>
      <c r="I1576" s="13">
        <f t="shared" si="252"/>
        <v>0.25</v>
      </c>
      <c r="J1576" s="13">
        <f t="shared" si="252"/>
        <v>6.25E-2</v>
      </c>
      <c r="K1576" s="13">
        <f t="shared" si="252"/>
        <v>0.375</v>
      </c>
      <c r="L1576" s="13">
        <f t="shared" si="252"/>
        <v>0.3125</v>
      </c>
      <c r="M1576" s="15" t="s">
        <v>14</v>
      </c>
    </row>
    <row r="1577" spans="1:13" ht="15" customHeight="1" thickTop="1" thickBot="1">
      <c r="A1577" s="16" t="s">
        <v>24</v>
      </c>
      <c r="B1577" s="17">
        <f>IFERROR(AVERAGE(B1574:B1576),0)</f>
        <v>0</v>
      </c>
      <c r="C1577" s="17">
        <f>IFERROR(AVERAGE(C1574:C1576),0)</f>
        <v>3.3333333333333335</v>
      </c>
      <c r="D1577" s="23">
        <f>IFERROR(AVERAGE(D1574:D1576),0)</f>
        <v>1</v>
      </c>
      <c r="E1577" s="23">
        <f>IFERROR(AVERAGE(E1574:E1576),0)</f>
        <v>6.333333333333333</v>
      </c>
      <c r="F1577" s="23">
        <f>IFERROR(AVERAGE(F1574:F1576),0)</f>
        <v>5.666666666666667</v>
      </c>
      <c r="G1577" s="23">
        <f>SUM(AVERAGE(G1574:G1576))</f>
        <v>16</v>
      </c>
      <c r="H1577" s="19">
        <f>AVERAGE(H1574:H1576)*0.2</f>
        <v>0</v>
      </c>
      <c r="I1577" s="19">
        <f>AVERAGE(I1574:I1576)*0.4</f>
        <v>8.3333333333333343E-2</v>
      </c>
      <c r="J1577" s="19">
        <f>AVERAGE(J1574:J1576)*0.6</f>
        <v>2.4999999999999998E-2</v>
      </c>
      <c r="K1577" s="19">
        <f>AVERAGE(K1574:K1576)*0.8</f>
        <v>0.31666666666666665</v>
      </c>
      <c r="L1577" s="22">
        <f>AVERAGE(L1574:L1576)*1</f>
        <v>0.35416666666666669</v>
      </c>
      <c r="M1577" s="24">
        <f>SUM(H1577:L1577)</f>
        <v>0.77916666666666667</v>
      </c>
    </row>
    <row r="1578" spans="1:13" ht="15" customHeight="1" thickTop="1" thickBot="1">
      <c r="A1578" s="5" t="s">
        <v>29</v>
      </c>
      <c r="B1578" s="6" t="s">
        <v>7</v>
      </c>
      <c r="C1578" s="6" t="s">
        <v>8</v>
      </c>
      <c r="D1578" s="6" t="s">
        <v>9</v>
      </c>
      <c r="E1578" s="6" t="s">
        <v>10</v>
      </c>
      <c r="F1578" s="6" t="s">
        <v>11</v>
      </c>
      <c r="G1578" s="7" t="s">
        <v>12</v>
      </c>
      <c r="H1578" s="8" t="s">
        <v>7</v>
      </c>
      <c r="I1578" s="8" t="s">
        <v>8</v>
      </c>
      <c r="J1578" s="8" t="s">
        <v>9</v>
      </c>
      <c r="K1578" s="8" t="s">
        <v>10</v>
      </c>
      <c r="L1578" s="21" t="s">
        <v>11</v>
      </c>
      <c r="M1578" s="7" t="s">
        <v>12</v>
      </c>
    </row>
    <row r="1579" spans="1:13" ht="15" customHeight="1" thickTop="1" thickBot="1">
      <c r="A1579" s="25" t="s">
        <v>30</v>
      </c>
      <c r="B1579" s="26"/>
      <c r="C1579" s="26">
        <v>1</v>
      </c>
      <c r="D1579" s="26"/>
      <c r="E1579" s="11">
        <v>8</v>
      </c>
      <c r="F1579" s="11">
        <v>7</v>
      </c>
      <c r="G1579" s="27">
        <f t="shared" ref="G1579:G1584" si="253">SUM(B1579:F1579)</f>
        <v>16</v>
      </c>
      <c r="H1579" s="28">
        <f>IFERROR(B1579/$G$1579,0)</f>
        <v>0</v>
      </c>
      <c r="I1579" s="28">
        <f t="shared" ref="I1579:L1582" si="254">IFERROR(C1579/$G$1579,0)</f>
        <v>6.25E-2</v>
      </c>
      <c r="J1579" s="28">
        <f t="shared" si="254"/>
        <v>0</v>
      </c>
      <c r="K1579" s="28">
        <f t="shared" si="254"/>
        <v>0.5</v>
      </c>
      <c r="L1579" s="28">
        <f t="shared" si="254"/>
        <v>0.4375</v>
      </c>
      <c r="M1579" s="15" t="s">
        <v>14</v>
      </c>
    </row>
    <row r="1580" spans="1:13" ht="15" customHeight="1" thickTop="1" thickBot="1">
      <c r="A1580" s="25" t="s">
        <v>31</v>
      </c>
      <c r="B1580" s="26"/>
      <c r="C1580" s="26">
        <v>1</v>
      </c>
      <c r="D1580" s="26"/>
      <c r="E1580" s="11">
        <v>6</v>
      </c>
      <c r="F1580" s="11">
        <v>9</v>
      </c>
      <c r="G1580" s="27">
        <f t="shared" si="253"/>
        <v>16</v>
      </c>
      <c r="H1580" s="28">
        <f>IFERROR(B1580/$G$1579,0)</f>
        <v>0</v>
      </c>
      <c r="I1580" s="28">
        <f t="shared" si="254"/>
        <v>6.25E-2</v>
      </c>
      <c r="J1580" s="28">
        <f t="shared" si="254"/>
        <v>0</v>
      </c>
      <c r="K1580" s="28">
        <f t="shared" si="254"/>
        <v>0.375</v>
      </c>
      <c r="L1580" s="28">
        <f t="shared" si="254"/>
        <v>0.5625</v>
      </c>
      <c r="M1580" s="15" t="s">
        <v>14</v>
      </c>
    </row>
    <row r="1581" spans="1:13" ht="15" customHeight="1" thickTop="1" thickBot="1">
      <c r="A1581" s="25" t="s">
        <v>32</v>
      </c>
      <c r="B1581" s="26"/>
      <c r="C1581" s="26">
        <v>1</v>
      </c>
      <c r="D1581" s="26"/>
      <c r="E1581" s="11">
        <v>3</v>
      </c>
      <c r="F1581" s="11">
        <v>12</v>
      </c>
      <c r="G1581" s="27">
        <f t="shared" si="253"/>
        <v>16</v>
      </c>
      <c r="H1581" s="28">
        <f>IFERROR(B1581/$G$1579,0)</f>
        <v>0</v>
      </c>
      <c r="I1581" s="28">
        <f t="shared" si="254"/>
        <v>6.25E-2</v>
      </c>
      <c r="J1581" s="28">
        <f t="shared" si="254"/>
        <v>0</v>
      </c>
      <c r="K1581" s="28">
        <f t="shared" si="254"/>
        <v>0.1875</v>
      </c>
      <c r="L1581" s="28">
        <f t="shared" si="254"/>
        <v>0.75</v>
      </c>
      <c r="M1581" s="15" t="s">
        <v>14</v>
      </c>
    </row>
    <row r="1582" spans="1:13" ht="15" customHeight="1" thickTop="1" thickBot="1">
      <c r="A1582" s="25" t="s">
        <v>33</v>
      </c>
      <c r="B1582" s="26"/>
      <c r="C1582" s="26">
        <v>3</v>
      </c>
      <c r="D1582" s="26"/>
      <c r="E1582" s="11">
        <v>5</v>
      </c>
      <c r="F1582" s="11">
        <v>8</v>
      </c>
      <c r="G1582" s="27">
        <f t="shared" si="253"/>
        <v>16</v>
      </c>
      <c r="H1582" s="28">
        <f>IFERROR(B1582/$G$1579,0)</f>
        <v>0</v>
      </c>
      <c r="I1582" s="28">
        <f t="shared" si="254"/>
        <v>0.1875</v>
      </c>
      <c r="J1582" s="28">
        <f t="shared" si="254"/>
        <v>0</v>
      </c>
      <c r="K1582" s="28">
        <f t="shared" si="254"/>
        <v>0.3125</v>
      </c>
      <c r="L1582" s="28">
        <f t="shared" si="254"/>
        <v>0.5</v>
      </c>
      <c r="M1582" s="15" t="s">
        <v>14</v>
      </c>
    </row>
    <row r="1583" spans="1:13" ht="15" customHeight="1" thickTop="1" thickBot="1">
      <c r="A1583" s="29" t="s">
        <v>24</v>
      </c>
      <c r="B1583" s="30">
        <f>IFERROR(AVERAGE(B1579:B1582),0)</f>
        <v>0</v>
      </c>
      <c r="C1583" s="30">
        <f>IFERROR(AVERAGE(C1579:C1582),0)</f>
        <v>1.5</v>
      </c>
      <c r="D1583" s="30">
        <f>IFERROR(AVERAGE(D1579:D1582),0)</f>
        <v>0</v>
      </c>
      <c r="E1583" s="30">
        <f>IFERROR(AVERAGE(E1579:E1582),0)</f>
        <v>5.5</v>
      </c>
      <c r="F1583" s="30">
        <f>IFERROR(AVERAGE(F1579:F1582),0)</f>
        <v>9</v>
      </c>
      <c r="G1583" s="30">
        <f>SUM(AVERAGE(G1579:G1582))</f>
        <v>16</v>
      </c>
      <c r="H1583" s="24">
        <f>AVERAGE(H1579:H1582)*0.2</f>
        <v>0</v>
      </c>
      <c r="I1583" s="24">
        <f>AVERAGE(I1579:I1582)*0.4</f>
        <v>3.7500000000000006E-2</v>
      </c>
      <c r="J1583" s="24">
        <f>AVERAGE(J1579:J1582)*0.6</f>
        <v>0</v>
      </c>
      <c r="K1583" s="24">
        <f>AVERAGE(K1579:K1582)*0.8</f>
        <v>0.27500000000000002</v>
      </c>
      <c r="L1583" s="31">
        <f>AVERAGE(L1579:L1582)*1</f>
        <v>0.5625</v>
      </c>
      <c r="M1583" s="24">
        <f>SUM(H1583:L1583)</f>
        <v>0.875</v>
      </c>
    </row>
    <row r="1584" spans="1:13" ht="15" customHeight="1" thickTop="1" thickBot="1">
      <c r="A1584" s="32" t="s">
        <v>34</v>
      </c>
      <c r="B1584" s="33"/>
      <c r="C1584" s="33"/>
      <c r="D1584" s="33"/>
      <c r="E1584" s="33"/>
      <c r="F1584" s="33"/>
      <c r="G1584" s="34">
        <f t="shared" si="253"/>
        <v>0</v>
      </c>
      <c r="H1584" s="35">
        <f>IFERROR(B1584/$G$1584,0)</f>
        <v>0</v>
      </c>
      <c r="I1584" s="35">
        <f>IFERROR(C1584/$G$1584,0)</f>
        <v>0</v>
      </c>
      <c r="J1584" s="35">
        <f>IFERROR(D1584/$G$1584,0)</f>
        <v>0</v>
      </c>
      <c r="K1584" s="35">
        <f>IFERROR(E1584/$G$1584,0)</f>
        <v>0</v>
      </c>
      <c r="L1584" s="35">
        <f>IFERROR(F1584/$G$1584,0)</f>
        <v>0</v>
      </c>
      <c r="M1584" s="15" t="s">
        <v>14</v>
      </c>
    </row>
    <row r="1585" spans="1:13" ht="15" customHeight="1" thickTop="1" thickBot="1">
      <c r="A1585" s="182" t="s">
        <v>35</v>
      </c>
      <c r="B1585" s="183"/>
      <c r="C1585" s="183"/>
      <c r="D1585" s="183"/>
      <c r="E1585" s="183"/>
      <c r="F1585" s="184"/>
      <c r="G1585" s="36">
        <v>16</v>
      </c>
      <c r="H1585" s="24" t="s">
        <v>14</v>
      </c>
      <c r="I1585" s="24" t="s">
        <v>14</v>
      </c>
      <c r="J1585" s="24" t="s">
        <v>14</v>
      </c>
      <c r="K1585" s="24" t="s">
        <v>14</v>
      </c>
      <c r="L1585" s="24" t="s">
        <v>14</v>
      </c>
      <c r="M1585" s="24">
        <f>(M1565+M1572+M1577+M1583)/4</f>
        <v>0.86458333333333337</v>
      </c>
    </row>
    <row r="1586" spans="1:13" ht="15" customHeight="1" thickTop="1"/>
    <row r="1587" spans="1:13" ht="15" customHeight="1" thickBot="1"/>
    <row r="1588" spans="1:13" ht="15" customHeight="1" thickTop="1" thickBot="1">
      <c r="A1588" s="2" t="s">
        <v>0</v>
      </c>
      <c r="B1588" s="185" t="s">
        <v>75</v>
      </c>
      <c r="C1588" s="186"/>
      <c r="D1588" s="186"/>
      <c r="E1588" s="186"/>
      <c r="F1588" s="186"/>
      <c r="G1588" s="187"/>
      <c r="H1588" s="188"/>
      <c r="I1588" s="189"/>
      <c r="J1588" s="190"/>
      <c r="K1588" s="3" t="s">
        <v>2</v>
      </c>
      <c r="L1588" s="191">
        <v>45143</v>
      </c>
      <c r="M1588" s="192"/>
    </row>
    <row r="1589" spans="1:13" ht="15" customHeight="1">
      <c r="A1589" s="173" t="s">
        <v>3</v>
      </c>
      <c r="B1589" s="174"/>
      <c r="C1589" s="174"/>
      <c r="D1589" s="174"/>
      <c r="E1589" s="174"/>
      <c r="F1589" s="174"/>
      <c r="G1589" s="175"/>
      <c r="H1589" s="173"/>
      <c r="I1589" s="174"/>
      <c r="J1589" s="174"/>
      <c r="K1589" s="174"/>
      <c r="L1589" s="174"/>
      <c r="M1589" s="175"/>
    </row>
    <row r="1590" spans="1:13" ht="15" customHeight="1" thickBot="1">
      <c r="A1590" s="176"/>
      <c r="B1590" s="177"/>
      <c r="C1590" s="177"/>
      <c r="D1590" s="177"/>
      <c r="E1590" s="177"/>
      <c r="F1590" s="177"/>
      <c r="G1590" s="178"/>
      <c r="H1590" s="176"/>
      <c r="I1590" s="177"/>
      <c r="J1590" s="177"/>
      <c r="K1590" s="177"/>
      <c r="L1590" s="177"/>
      <c r="M1590" s="178"/>
    </row>
    <row r="1591" spans="1:13" ht="15" customHeight="1" thickBot="1">
      <c r="A1591" s="4" t="s">
        <v>4</v>
      </c>
      <c r="B1591" s="179" t="s">
        <v>5</v>
      </c>
      <c r="C1591" s="180"/>
      <c r="D1591" s="180"/>
      <c r="E1591" s="180"/>
      <c r="F1591" s="180"/>
      <c r="G1591" s="181"/>
      <c r="H1591" s="179" t="s">
        <v>5</v>
      </c>
      <c r="I1591" s="180"/>
      <c r="J1591" s="180"/>
      <c r="K1591" s="180"/>
      <c r="L1591" s="180"/>
      <c r="M1591" s="181"/>
    </row>
    <row r="1592" spans="1:13" ht="15" customHeight="1" thickTop="1" thickBot="1">
      <c r="A1592" s="5" t="s">
        <v>6</v>
      </c>
      <c r="B1592" s="6" t="s">
        <v>7</v>
      </c>
      <c r="C1592" s="6" t="s">
        <v>8</v>
      </c>
      <c r="D1592" s="6" t="s">
        <v>9</v>
      </c>
      <c r="E1592" s="6" t="s">
        <v>10</v>
      </c>
      <c r="F1592" s="6" t="s">
        <v>11</v>
      </c>
      <c r="G1592" s="7" t="s">
        <v>12</v>
      </c>
      <c r="H1592" s="8" t="s">
        <v>7</v>
      </c>
      <c r="I1592" s="8" t="s">
        <v>8</v>
      </c>
      <c r="J1592" s="8" t="s">
        <v>9</v>
      </c>
      <c r="K1592" s="8" t="s">
        <v>10</v>
      </c>
      <c r="L1592" s="8" t="s">
        <v>11</v>
      </c>
      <c r="M1592" s="9" t="s">
        <v>12</v>
      </c>
    </row>
    <row r="1593" spans="1:13" ht="15" customHeight="1" thickTop="1" thickBot="1">
      <c r="A1593" s="10" t="s">
        <v>13</v>
      </c>
      <c r="B1593" s="11"/>
      <c r="C1593" s="11"/>
      <c r="D1593" s="11"/>
      <c r="E1593" s="11">
        <v>2</v>
      </c>
      <c r="F1593" s="11">
        <v>14</v>
      </c>
      <c r="G1593" s="12">
        <f>SUM(B1593:F1593)</f>
        <v>16</v>
      </c>
      <c r="H1593" s="13">
        <f>IFERROR(B1593/$G$1593,0)</f>
        <v>0</v>
      </c>
      <c r="I1593" s="13">
        <f t="shared" ref="I1593:L1595" si="255">IFERROR(C1593/$G$1593,0)</f>
        <v>0</v>
      </c>
      <c r="J1593" s="13">
        <f t="shared" si="255"/>
        <v>0</v>
      </c>
      <c r="K1593" s="13">
        <f t="shared" si="255"/>
        <v>0.125</v>
      </c>
      <c r="L1593" s="13">
        <f>IFERROR(F1593/$G$1593,0)</f>
        <v>0.875</v>
      </c>
      <c r="M1593" s="14" t="s">
        <v>14</v>
      </c>
    </row>
    <row r="1594" spans="1:13" ht="15" customHeight="1" thickTop="1" thickBot="1">
      <c r="A1594" s="10" t="s">
        <v>15</v>
      </c>
      <c r="B1594" s="11"/>
      <c r="C1594" s="11"/>
      <c r="D1594" s="11"/>
      <c r="E1594" s="11">
        <v>2</v>
      </c>
      <c r="F1594" s="11">
        <v>14</v>
      </c>
      <c r="G1594" s="12">
        <f>SUM(B1594:F1594)</f>
        <v>16</v>
      </c>
      <c r="H1594" s="13">
        <f>IFERROR(B1594/$G$1593,0)</f>
        <v>0</v>
      </c>
      <c r="I1594" s="13">
        <f t="shared" si="255"/>
        <v>0</v>
      </c>
      <c r="J1594" s="13">
        <f t="shared" si="255"/>
        <v>0</v>
      </c>
      <c r="K1594" s="13">
        <f t="shared" si="255"/>
        <v>0.125</v>
      </c>
      <c r="L1594" s="13">
        <f t="shared" si="255"/>
        <v>0.875</v>
      </c>
      <c r="M1594" s="15" t="s">
        <v>14</v>
      </c>
    </row>
    <row r="1595" spans="1:13" ht="15" customHeight="1" thickTop="1" thickBot="1">
      <c r="A1595" s="10" t="s">
        <v>16</v>
      </c>
      <c r="B1595" s="11"/>
      <c r="C1595" s="11"/>
      <c r="D1595" s="11"/>
      <c r="E1595" s="11">
        <v>3</v>
      </c>
      <c r="F1595" s="11">
        <v>13</v>
      </c>
      <c r="G1595" s="12">
        <f>SUM(B1595:F1595)</f>
        <v>16</v>
      </c>
      <c r="H1595" s="13">
        <f>IFERROR(B1595/$G$1593,0)</f>
        <v>0</v>
      </c>
      <c r="I1595" s="13">
        <f t="shared" si="255"/>
        <v>0</v>
      </c>
      <c r="J1595" s="13">
        <f t="shared" si="255"/>
        <v>0</v>
      </c>
      <c r="K1595" s="13">
        <f t="shared" si="255"/>
        <v>0.1875</v>
      </c>
      <c r="L1595" s="13">
        <f t="shared" si="255"/>
        <v>0.8125</v>
      </c>
      <c r="M1595" s="15" t="s">
        <v>14</v>
      </c>
    </row>
    <row r="1596" spans="1:13" ht="15" customHeight="1" thickTop="1" thickBot="1">
      <c r="A1596" s="16" t="s">
        <v>17</v>
      </c>
      <c r="B1596" s="17">
        <f>IFERROR(AVERAGE(B1593:B1595),0)</f>
        <v>0</v>
      </c>
      <c r="C1596" s="17">
        <f>IFERROR(AVERAGE(C1593:C1595),0)</f>
        <v>0</v>
      </c>
      <c r="D1596" s="17">
        <f>IFERROR(AVERAGE(D1593:D1595),0)</f>
        <v>0</v>
      </c>
      <c r="E1596" s="17">
        <f>IFERROR(AVERAGE(E1593:E1595),0)</f>
        <v>2.3333333333333335</v>
      </c>
      <c r="F1596" s="17">
        <f>IFERROR(AVERAGE(F1593:F1595),0)</f>
        <v>13.666666666666666</v>
      </c>
      <c r="G1596" s="17">
        <f>SUM(AVERAGE(G1593:G1595))</f>
        <v>16</v>
      </c>
      <c r="H1596" s="18">
        <f>AVERAGE(H1593:H1595)*0.2</f>
        <v>0</v>
      </c>
      <c r="I1596" s="18">
        <f>AVERAGE(I1593:I1595)*0.4</f>
        <v>0</v>
      </c>
      <c r="J1596" s="18">
        <f>AVERAGE(J1593:J1595)*0.6</f>
        <v>0</v>
      </c>
      <c r="K1596" s="18">
        <f>AVERAGE(K1593:K1595)*0.8</f>
        <v>0.11666666666666668</v>
      </c>
      <c r="L1596" s="18">
        <f>AVERAGE(L1593:L1595)*1</f>
        <v>0.85416666666666663</v>
      </c>
      <c r="M1596" s="19">
        <f>SUM(H1596:L1596)</f>
        <v>0.97083333333333333</v>
      </c>
    </row>
    <row r="1597" spans="1:13" ht="15" customHeight="1" thickTop="1" thickBot="1">
      <c r="A1597" s="20" t="s">
        <v>18</v>
      </c>
      <c r="B1597" s="6" t="s">
        <v>7</v>
      </c>
      <c r="C1597" s="6" t="s">
        <v>8</v>
      </c>
      <c r="D1597" s="6" t="s">
        <v>9</v>
      </c>
      <c r="E1597" s="6" t="s">
        <v>10</v>
      </c>
      <c r="F1597" s="6" t="s">
        <v>11</v>
      </c>
      <c r="G1597" s="7" t="s">
        <v>12</v>
      </c>
      <c r="H1597" s="8" t="s">
        <v>7</v>
      </c>
      <c r="I1597" s="8" t="s">
        <v>8</v>
      </c>
      <c r="J1597" s="8" t="s">
        <v>9</v>
      </c>
      <c r="K1597" s="8" t="s">
        <v>10</v>
      </c>
      <c r="L1597" s="21" t="s">
        <v>11</v>
      </c>
      <c r="M1597" s="7" t="s">
        <v>12</v>
      </c>
    </row>
    <row r="1598" spans="1:13" ht="15" customHeight="1" thickTop="1" thickBot="1">
      <c r="A1598" s="10" t="s">
        <v>19</v>
      </c>
      <c r="B1598" s="11"/>
      <c r="C1598" s="11"/>
      <c r="D1598" s="11"/>
      <c r="E1598" s="11">
        <v>3</v>
      </c>
      <c r="F1598" s="11">
        <v>13</v>
      </c>
      <c r="G1598" s="12">
        <f>SUM(B1598:F1598)</f>
        <v>16</v>
      </c>
      <c r="H1598" s="13">
        <f t="shared" ref="H1598:L1602" si="256">IFERROR(B1598/$G$1598,0)</f>
        <v>0</v>
      </c>
      <c r="I1598" s="13">
        <f t="shared" si="256"/>
        <v>0</v>
      </c>
      <c r="J1598" s="13">
        <f t="shared" si="256"/>
        <v>0</v>
      </c>
      <c r="K1598" s="13">
        <f t="shared" si="256"/>
        <v>0.1875</v>
      </c>
      <c r="L1598" s="13">
        <f t="shared" si="256"/>
        <v>0.8125</v>
      </c>
      <c r="M1598" s="15" t="s">
        <v>14</v>
      </c>
    </row>
    <row r="1599" spans="1:13" ht="15" customHeight="1" thickTop="1" thickBot="1">
      <c r="A1599" s="10" t="s">
        <v>20</v>
      </c>
      <c r="B1599" s="11"/>
      <c r="C1599" s="11"/>
      <c r="D1599" s="11"/>
      <c r="E1599" s="11">
        <v>2</v>
      </c>
      <c r="F1599" s="11">
        <v>14</v>
      </c>
      <c r="G1599" s="12">
        <f>SUM(B1599:F1599)</f>
        <v>16</v>
      </c>
      <c r="H1599" s="13">
        <f t="shared" si="256"/>
        <v>0</v>
      </c>
      <c r="I1599" s="13">
        <f t="shared" si="256"/>
        <v>0</v>
      </c>
      <c r="J1599" s="13">
        <f t="shared" si="256"/>
        <v>0</v>
      </c>
      <c r="K1599" s="13">
        <f t="shared" si="256"/>
        <v>0.125</v>
      </c>
      <c r="L1599" s="13">
        <f t="shared" si="256"/>
        <v>0.875</v>
      </c>
      <c r="M1599" s="15" t="s">
        <v>14</v>
      </c>
    </row>
    <row r="1600" spans="1:13" ht="15" customHeight="1" thickTop="1" thickBot="1">
      <c r="A1600" s="10" t="s">
        <v>21</v>
      </c>
      <c r="B1600" s="11"/>
      <c r="C1600" s="11"/>
      <c r="D1600" s="11"/>
      <c r="E1600" s="11">
        <v>2</v>
      </c>
      <c r="F1600" s="11">
        <v>14</v>
      </c>
      <c r="G1600" s="12">
        <f>SUM(B1600:F1600)</f>
        <v>16</v>
      </c>
      <c r="H1600" s="13">
        <f t="shared" si="256"/>
        <v>0</v>
      </c>
      <c r="I1600" s="13">
        <f t="shared" si="256"/>
        <v>0</v>
      </c>
      <c r="J1600" s="13">
        <f t="shared" si="256"/>
        <v>0</v>
      </c>
      <c r="K1600" s="13">
        <f t="shared" si="256"/>
        <v>0.125</v>
      </c>
      <c r="L1600" s="13">
        <f t="shared" si="256"/>
        <v>0.875</v>
      </c>
      <c r="M1600" s="15" t="s">
        <v>14</v>
      </c>
    </row>
    <row r="1601" spans="1:13" ht="15" customHeight="1" thickTop="1" thickBot="1">
      <c r="A1601" s="10" t="s">
        <v>22</v>
      </c>
      <c r="B1601" s="11"/>
      <c r="C1601" s="11"/>
      <c r="D1601" s="11"/>
      <c r="E1601" s="11">
        <v>3</v>
      </c>
      <c r="F1601" s="11">
        <v>13</v>
      </c>
      <c r="G1601" s="12">
        <f>SUM(B1601:F1601)</f>
        <v>16</v>
      </c>
      <c r="H1601" s="13">
        <f t="shared" si="256"/>
        <v>0</v>
      </c>
      <c r="I1601" s="13">
        <f t="shared" si="256"/>
        <v>0</v>
      </c>
      <c r="J1601" s="13">
        <f t="shared" si="256"/>
        <v>0</v>
      </c>
      <c r="K1601" s="13">
        <f t="shared" si="256"/>
        <v>0.1875</v>
      </c>
      <c r="L1601" s="13">
        <f t="shared" si="256"/>
        <v>0.8125</v>
      </c>
      <c r="M1601" s="15" t="s">
        <v>14</v>
      </c>
    </row>
    <row r="1602" spans="1:13" ht="15" customHeight="1" thickTop="1" thickBot="1">
      <c r="A1602" s="10" t="s">
        <v>23</v>
      </c>
      <c r="B1602" s="11"/>
      <c r="C1602" s="11"/>
      <c r="D1602" s="11"/>
      <c r="E1602" s="11">
        <v>1</v>
      </c>
      <c r="F1602" s="11">
        <v>15</v>
      </c>
      <c r="G1602" s="12">
        <f>SUM(B1602:F1602)</f>
        <v>16</v>
      </c>
      <c r="H1602" s="13">
        <f t="shared" si="256"/>
        <v>0</v>
      </c>
      <c r="I1602" s="13">
        <f t="shared" si="256"/>
        <v>0</v>
      </c>
      <c r="J1602" s="13">
        <f t="shared" si="256"/>
        <v>0</v>
      </c>
      <c r="K1602" s="13">
        <f t="shared" si="256"/>
        <v>6.25E-2</v>
      </c>
      <c r="L1602" s="13">
        <f t="shared" si="256"/>
        <v>0.9375</v>
      </c>
      <c r="M1602" s="15"/>
    </row>
    <row r="1603" spans="1:13" ht="15" customHeight="1" thickTop="1" thickBot="1">
      <c r="A1603" s="16" t="s">
        <v>24</v>
      </c>
      <c r="B1603" s="17">
        <f>IFERROR(AVERAGE(B1598:B1602),0)</f>
        <v>0</v>
      </c>
      <c r="C1603" s="17">
        <f>IFERROR(AVERAGE(C1598:C1602),0)</f>
        <v>0</v>
      </c>
      <c r="D1603" s="17">
        <f>IFERROR(AVERAGE(D1598:D1602),0)</f>
        <v>0</v>
      </c>
      <c r="E1603" s="17">
        <f>IFERROR(AVERAGE(E1598:E1602),0)</f>
        <v>2.2000000000000002</v>
      </c>
      <c r="F1603" s="17">
        <f>IFERROR(AVERAGE(F1598:F1602),0)</f>
        <v>13.8</v>
      </c>
      <c r="G1603" s="17">
        <f>SUM(AVERAGE(G1598:G1602))</f>
        <v>16</v>
      </c>
      <c r="H1603" s="19">
        <f>AVERAGE(H1598:H1602)*0.2</f>
        <v>0</v>
      </c>
      <c r="I1603" s="19">
        <f>AVERAGE(I1598:I1602)*0.4</f>
        <v>0</v>
      </c>
      <c r="J1603" s="19">
        <f>AVERAGE(J1598:J1602)*0.6</f>
        <v>0</v>
      </c>
      <c r="K1603" s="19">
        <f>AVERAGE(K1598:K1602)*0.8</f>
        <v>0.11000000000000001</v>
      </c>
      <c r="L1603" s="22">
        <f>AVERAGE(L1598:L1602)*1</f>
        <v>0.86250000000000004</v>
      </c>
      <c r="M1603" s="19">
        <f>SUM(H1603:L1603)</f>
        <v>0.97250000000000003</v>
      </c>
    </row>
    <row r="1604" spans="1:13" ht="15" customHeight="1" thickTop="1" thickBot="1">
      <c r="A1604" s="20" t="s">
        <v>25</v>
      </c>
      <c r="B1604" s="6" t="s">
        <v>7</v>
      </c>
      <c r="C1604" s="6" t="s">
        <v>8</v>
      </c>
      <c r="D1604" s="6" t="s">
        <v>9</v>
      </c>
      <c r="E1604" s="6" t="s">
        <v>10</v>
      </c>
      <c r="F1604" s="6" t="s">
        <v>11</v>
      </c>
      <c r="G1604" s="7" t="s">
        <v>12</v>
      </c>
      <c r="H1604" s="8" t="s">
        <v>7</v>
      </c>
      <c r="I1604" s="8" t="s">
        <v>8</v>
      </c>
      <c r="J1604" s="8" t="s">
        <v>9</v>
      </c>
      <c r="K1604" s="8" t="s">
        <v>10</v>
      </c>
      <c r="L1604" s="21" t="s">
        <v>11</v>
      </c>
      <c r="M1604" s="7" t="s">
        <v>12</v>
      </c>
    </row>
    <row r="1605" spans="1:13" ht="15" customHeight="1" thickTop="1" thickBot="1">
      <c r="A1605" s="10" t="s">
        <v>26</v>
      </c>
      <c r="B1605" s="11"/>
      <c r="C1605" s="11">
        <v>2</v>
      </c>
      <c r="D1605" s="11"/>
      <c r="E1605" s="11">
        <v>8</v>
      </c>
      <c r="F1605" s="11">
        <v>6</v>
      </c>
      <c r="G1605" s="12">
        <f>SUM(B1605:F1605)</f>
        <v>16</v>
      </c>
      <c r="H1605" s="13">
        <f>IFERROR(B1605/$G$1605,0)</f>
        <v>0</v>
      </c>
      <c r="I1605" s="13">
        <f t="shared" ref="I1605:L1607" si="257">IFERROR(C1605/$G$1605,0)</f>
        <v>0.125</v>
      </c>
      <c r="J1605" s="13">
        <f t="shared" si="257"/>
        <v>0</v>
      </c>
      <c r="K1605" s="13">
        <f t="shared" si="257"/>
        <v>0.5</v>
      </c>
      <c r="L1605" s="13">
        <f t="shared" si="257"/>
        <v>0.375</v>
      </c>
      <c r="M1605" s="15" t="s">
        <v>14</v>
      </c>
    </row>
    <row r="1606" spans="1:13" ht="15" customHeight="1" thickTop="1" thickBot="1">
      <c r="A1606" s="10" t="s">
        <v>27</v>
      </c>
      <c r="B1606" s="11"/>
      <c r="C1606" s="11">
        <v>2</v>
      </c>
      <c r="D1606" s="11"/>
      <c r="E1606" s="11">
        <v>6</v>
      </c>
      <c r="F1606" s="11">
        <v>8</v>
      </c>
      <c r="G1606" s="12">
        <f>SUM(B1606:F1606)</f>
        <v>16</v>
      </c>
      <c r="H1606" s="13">
        <f>IFERROR(B1606/$G$1605,0)</f>
        <v>0</v>
      </c>
      <c r="I1606" s="13">
        <f t="shared" si="257"/>
        <v>0.125</v>
      </c>
      <c r="J1606" s="13">
        <f t="shared" si="257"/>
        <v>0</v>
      </c>
      <c r="K1606" s="13">
        <f t="shared" si="257"/>
        <v>0.375</v>
      </c>
      <c r="L1606" s="13">
        <f t="shared" si="257"/>
        <v>0.5</v>
      </c>
      <c r="M1606" s="15" t="s">
        <v>14</v>
      </c>
    </row>
    <row r="1607" spans="1:13" ht="15" customHeight="1" thickTop="1" thickBot="1">
      <c r="A1607" s="10" t="s">
        <v>28</v>
      </c>
      <c r="B1607" s="11"/>
      <c r="C1607" s="11">
        <v>1</v>
      </c>
      <c r="D1607" s="11">
        <v>1</v>
      </c>
      <c r="E1607" s="11">
        <v>7</v>
      </c>
      <c r="F1607" s="11">
        <v>7</v>
      </c>
      <c r="G1607" s="12">
        <f>SUM(B1607:F1607)</f>
        <v>16</v>
      </c>
      <c r="H1607" s="13">
        <f>IFERROR(B1607/$G$1605,0)</f>
        <v>0</v>
      </c>
      <c r="I1607" s="13">
        <f t="shared" si="257"/>
        <v>6.25E-2</v>
      </c>
      <c r="J1607" s="13">
        <f t="shared" si="257"/>
        <v>6.25E-2</v>
      </c>
      <c r="K1607" s="13">
        <f t="shared" si="257"/>
        <v>0.4375</v>
      </c>
      <c r="L1607" s="13">
        <f t="shared" si="257"/>
        <v>0.4375</v>
      </c>
      <c r="M1607" s="15" t="s">
        <v>14</v>
      </c>
    </row>
    <row r="1608" spans="1:13" ht="15" customHeight="1" thickTop="1" thickBot="1">
      <c r="A1608" s="16" t="s">
        <v>24</v>
      </c>
      <c r="B1608" s="17">
        <f>IFERROR(AVERAGE(B1605:B1607),0)</f>
        <v>0</v>
      </c>
      <c r="C1608" s="17">
        <f>IFERROR(AVERAGE(C1605:C1607),0)</f>
        <v>1.6666666666666667</v>
      </c>
      <c r="D1608" s="23">
        <f>IFERROR(AVERAGE(D1605:D1607),0)</f>
        <v>1</v>
      </c>
      <c r="E1608" s="23">
        <f>IFERROR(AVERAGE(E1605:E1607),0)</f>
        <v>7</v>
      </c>
      <c r="F1608" s="23">
        <f>IFERROR(AVERAGE(F1605:F1607),0)</f>
        <v>7</v>
      </c>
      <c r="G1608" s="23">
        <f>SUM(AVERAGE(G1605:G1607))</f>
        <v>16</v>
      </c>
      <c r="H1608" s="19">
        <f>AVERAGE(H1605:H1607)*0.2</f>
        <v>0</v>
      </c>
      <c r="I1608" s="19">
        <f>AVERAGE(I1605:I1607)*0.4</f>
        <v>4.1666666666666671E-2</v>
      </c>
      <c r="J1608" s="19">
        <f>AVERAGE(J1605:J1607)*0.6</f>
        <v>1.2499999999999999E-2</v>
      </c>
      <c r="K1608" s="19">
        <f>AVERAGE(K1605:K1607)*0.8</f>
        <v>0.35000000000000003</v>
      </c>
      <c r="L1608" s="22">
        <f>AVERAGE(L1605:L1607)*1</f>
        <v>0.4375</v>
      </c>
      <c r="M1608" s="24">
        <f>SUM(H1608:L1608)</f>
        <v>0.84166666666666667</v>
      </c>
    </row>
    <row r="1609" spans="1:13" ht="15" customHeight="1" thickTop="1" thickBot="1">
      <c r="A1609" s="5" t="s">
        <v>29</v>
      </c>
      <c r="B1609" s="6" t="s">
        <v>7</v>
      </c>
      <c r="C1609" s="6" t="s">
        <v>8</v>
      </c>
      <c r="D1609" s="6" t="s">
        <v>9</v>
      </c>
      <c r="E1609" s="6" t="s">
        <v>10</v>
      </c>
      <c r="F1609" s="6" t="s">
        <v>11</v>
      </c>
      <c r="G1609" s="7" t="s">
        <v>12</v>
      </c>
      <c r="H1609" s="8" t="s">
        <v>7</v>
      </c>
      <c r="I1609" s="8" t="s">
        <v>8</v>
      </c>
      <c r="J1609" s="8" t="s">
        <v>9</v>
      </c>
      <c r="K1609" s="8" t="s">
        <v>10</v>
      </c>
      <c r="L1609" s="21" t="s">
        <v>11</v>
      </c>
      <c r="M1609" s="7" t="s">
        <v>12</v>
      </c>
    </row>
    <row r="1610" spans="1:13" ht="15" customHeight="1" thickTop="1" thickBot="1">
      <c r="A1610" s="25" t="s">
        <v>30</v>
      </c>
      <c r="B1610" s="26"/>
      <c r="C1610" s="26">
        <v>1</v>
      </c>
      <c r="D1610" s="26"/>
      <c r="E1610" s="11">
        <v>4</v>
      </c>
      <c r="F1610" s="11">
        <v>11</v>
      </c>
      <c r="G1610" s="27">
        <f t="shared" ref="G1610:G1615" si="258">SUM(B1610:F1610)</f>
        <v>16</v>
      </c>
      <c r="H1610" s="28">
        <f>IFERROR(B1610/$G$1610,0)</f>
        <v>0</v>
      </c>
      <c r="I1610" s="28">
        <f t="shared" ref="I1610:L1613" si="259">IFERROR(C1610/$G$1610,0)</f>
        <v>6.25E-2</v>
      </c>
      <c r="J1610" s="28">
        <f t="shared" si="259"/>
        <v>0</v>
      </c>
      <c r="K1610" s="28">
        <f t="shared" si="259"/>
        <v>0.25</v>
      </c>
      <c r="L1610" s="28">
        <f t="shared" si="259"/>
        <v>0.6875</v>
      </c>
      <c r="M1610" s="15" t="s">
        <v>14</v>
      </c>
    </row>
    <row r="1611" spans="1:13" ht="15" customHeight="1" thickTop="1" thickBot="1">
      <c r="A1611" s="25" t="s">
        <v>31</v>
      </c>
      <c r="B1611" s="26"/>
      <c r="C1611" s="26"/>
      <c r="D1611" s="26">
        <v>1</v>
      </c>
      <c r="E1611" s="11">
        <v>3</v>
      </c>
      <c r="F1611" s="11">
        <v>12</v>
      </c>
      <c r="G1611" s="27">
        <f t="shared" si="258"/>
        <v>16</v>
      </c>
      <c r="H1611" s="28">
        <f>IFERROR(B1611/$G$1610,0)</f>
        <v>0</v>
      </c>
      <c r="I1611" s="28">
        <f t="shared" si="259"/>
        <v>0</v>
      </c>
      <c r="J1611" s="28">
        <f t="shared" si="259"/>
        <v>6.25E-2</v>
      </c>
      <c r="K1611" s="28">
        <f t="shared" si="259"/>
        <v>0.1875</v>
      </c>
      <c r="L1611" s="28">
        <f t="shared" si="259"/>
        <v>0.75</v>
      </c>
      <c r="M1611" s="15" t="s">
        <v>14</v>
      </c>
    </row>
    <row r="1612" spans="1:13" ht="15" customHeight="1" thickTop="1" thickBot="1">
      <c r="A1612" s="25" t="s">
        <v>32</v>
      </c>
      <c r="B1612" s="26"/>
      <c r="C1612" s="26">
        <v>1</v>
      </c>
      <c r="D1612" s="26"/>
      <c r="E1612" s="11">
        <v>2</v>
      </c>
      <c r="F1612" s="11">
        <v>13</v>
      </c>
      <c r="G1612" s="27">
        <f t="shared" si="258"/>
        <v>16</v>
      </c>
      <c r="H1612" s="28">
        <f>IFERROR(B1612/$G$1610,0)</f>
        <v>0</v>
      </c>
      <c r="I1612" s="28">
        <f t="shared" si="259"/>
        <v>6.25E-2</v>
      </c>
      <c r="J1612" s="28">
        <f t="shared" si="259"/>
        <v>0</v>
      </c>
      <c r="K1612" s="28">
        <f t="shared" si="259"/>
        <v>0.125</v>
      </c>
      <c r="L1612" s="28">
        <f t="shared" si="259"/>
        <v>0.8125</v>
      </c>
      <c r="M1612" s="15" t="s">
        <v>14</v>
      </c>
    </row>
    <row r="1613" spans="1:13" ht="15" customHeight="1" thickTop="1" thickBot="1">
      <c r="A1613" s="25" t="s">
        <v>33</v>
      </c>
      <c r="B1613" s="26"/>
      <c r="C1613" s="26"/>
      <c r="D1613" s="26">
        <v>1</v>
      </c>
      <c r="E1613" s="11">
        <v>3</v>
      </c>
      <c r="F1613" s="11">
        <v>12</v>
      </c>
      <c r="G1613" s="27">
        <f t="shared" si="258"/>
        <v>16</v>
      </c>
      <c r="H1613" s="28">
        <f>IFERROR(B1613/$G$1610,0)</f>
        <v>0</v>
      </c>
      <c r="I1613" s="28">
        <f t="shared" si="259"/>
        <v>0</v>
      </c>
      <c r="J1613" s="28">
        <f t="shared" si="259"/>
        <v>6.25E-2</v>
      </c>
      <c r="K1613" s="28">
        <f t="shared" si="259"/>
        <v>0.1875</v>
      </c>
      <c r="L1613" s="28">
        <f t="shared" si="259"/>
        <v>0.75</v>
      </c>
      <c r="M1613" s="15" t="s">
        <v>14</v>
      </c>
    </row>
    <row r="1614" spans="1:13" ht="15" customHeight="1" thickTop="1" thickBot="1">
      <c r="A1614" s="29" t="s">
        <v>24</v>
      </c>
      <c r="B1614" s="30">
        <f>IFERROR(AVERAGE(B1610:B1613),0)</f>
        <v>0</v>
      </c>
      <c r="C1614" s="30">
        <f>IFERROR(AVERAGE(C1610:C1613),0)</f>
        <v>1</v>
      </c>
      <c r="D1614" s="30">
        <f>IFERROR(AVERAGE(D1610:D1613),0)</f>
        <v>1</v>
      </c>
      <c r="E1614" s="30">
        <f>IFERROR(AVERAGE(E1610:E1613),0)</f>
        <v>3</v>
      </c>
      <c r="F1614" s="30">
        <f>IFERROR(AVERAGE(F1610:F1613),0)</f>
        <v>12</v>
      </c>
      <c r="G1614" s="30">
        <f>SUM(AVERAGE(G1610:G1613))</f>
        <v>16</v>
      </c>
      <c r="H1614" s="24">
        <f>AVERAGE(H1610:H1613)*0.2</f>
        <v>0</v>
      </c>
      <c r="I1614" s="24">
        <f>AVERAGE(I1610:I1613)*0.4</f>
        <v>1.2500000000000001E-2</v>
      </c>
      <c r="J1614" s="24">
        <f>AVERAGE(J1610:J1613)*0.6</f>
        <v>1.8749999999999999E-2</v>
      </c>
      <c r="K1614" s="24">
        <f>AVERAGE(K1610:K1613)*0.8</f>
        <v>0.15000000000000002</v>
      </c>
      <c r="L1614" s="31">
        <f>AVERAGE(L1610:L1613)*1</f>
        <v>0.75</v>
      </c>
      <c r="M1614" s="24">
        <f>SUM(H1614:L1614)</f>
        <v>0.93125000000000002</v>
      </c>
    </row>
    <row r="1615" spans="1:13" ht="15" customHeight="1" thickTop="1" thickBot="1">
      <c r="A1615" s="32" t="s">
        <v>34</v>
      </c>
      <c r="B1615" s="33"/>
      <c r="C1615" s="33"/>
      <c r="D1615" s="33"/>
      <c r="E1615" s="33"/>
      <c r="F1615" s="33"/>
      <c r="G1615" s="34">
        <f t="shared" si="258"/>
        <v>0</v>
      </c>
      <c r="H1615" s="35">
        <f>IFERROR(B1615/$G$1615,0)</f>
        <v>0</v>
      </c>
      <c r="I1615" s="35">
        <f>IFERROR(C1615/$G$1615,0)</f>
        <v>0</v>
      </c>
      <c r="J1615" s="35">
        <f>IFERROR(D1615/$G$1615,0)</f>
        <v>0</v>
      </c>
      <c r="K1615" s="35">
        <f>IFERROR(E1615/$G$1615,0)</f>
        <v>0</v>
      </c>
      <c r="L1615" s="35">
        <f>IFERROR(F1615/$G$1615,0)</f>
        <v>0</v>
      </c>
      <c r="M1615" s="15" t="s">
        <v>14</v>
      </c>
    </row>
    <row r="1616" spans="1:13" ht="15" customHeight="1" thickTop="1" thickBot="1">
      <c r="A1616" s="182" t="s">
        <v>35</v>
      </c>
      <c r="B1616" s="183"/>
      <c r="C1616" s="183"/>
      <c r="D1616" s="183"/>
      <c r="E1616" s="183"/>
      <c r="F1616" s="184"/>
      <c r="G1616" s="36">
        <v>16</v>
      </c>
      <c r="H1616" s="24" t="s">
        <v>14</v>
      </c>
      <c r="I1616" s="24" t="s">
        <v>14</v>
      </c>
      <c r="J1616" s="24" t="s">
        <v>14</v>
      </c>
      <c r="K1616" s="24" t="s">
        <v>14</v>
      </c>
      <c r="L1616" s="24" t="s">
        <v>14</v>
      </c>
      <c r="M1616" s="24">
        <f>(M1596+M1603+M1608+M1614)/4</f>
        <v>0.92906250000000001</v>
      </c>
    </row>
    <row r="1617" spans="1:13" ht="15" customHeight="1" thickTop="1"/>
    <row r="1618" spans="1:13" ht="15" customHeight="1" thickBot="1"/>
    <row r="1619" spans="1:13" ht="15" customHeight="1" thickTop="1" thickBot="1">
      <c r="A1619" s="2" t="s">
        <v>0</v>
      </c>
      <c r="B1619" s="185" t="s">
        <v>76</v>
      </c>
      <c r="C1619" s="186"/>
      <c r="D1619" s="186"/>
      <c r="E1619" s="186"/>
      <c r="F1619" s="186"/>
      <c r="G1619" s="187"/>
      <c r="H1619" s="188"/>
      <c r="I1619" s="189"/>
      <c r="J1619" s="190"/>
      <c r="K1619" s="3" t="s">
        <v>2</v>
      </c>
      <c r="L1619" s="191">
        <v>45164</v>
      </c>
      <c r="M1619" s="192"/>
    </row>
    <row r="1620" spans="1:13" ht="15" customHeight="1">
      <c r="A1620" s="173" t="s">
        <v>3</v>
      </c>
      <c r="B1620" s="174"/>
      <c r="C1620" s="174"/>
      <c r="D1620" s="174"/>
      <c r="E1620" s="174"/>
      <c r="F1620" s="174"/>
      <c r="G1620" s="175"/>
      <c r="H1620" s="173"/>
      <c r="I1620" s="174"/>
      <c r="J1620" s="174"/>
      <c r="K1620" s="174"/>
      <c r="L1620" s="174"/>
      <c r="M1620" s="175"/>
    </row>
    <row r="1621" spans="1:13" ht="15" customHeight="1" thickBot="1">
      <c r="A1621" s="176"/>
      <c r="B1621" s="177"/>
      <c r="C1621" s="177"/>
      <c r="D1621" s="177"/>
      <c r="E1621" s="177"/>
      <c r="F1621" s="177"/>
      <c r="G1621" s="178"/>
      <c r="H1621" s="176"/>
      <c r="I1621" s="177"/>
      <c r="J1621" s="177"/>
      <c r="K1621" s="177"/>
      <c r="L1621" s="177"/>
      <c r="M1621" s="178"/>
    </row>
    <row r="1622" spans="1:13" ht="15" customHeight="1" thickBot="1">
      <c r="A1622" s="4" t="s">
        <v>4</v>
      </c>
      <c r="B1622" s="179" t="s">
        <v>5</v>
      </c>
      <c r="C1622" s="180"/>
      <c r="D1622" s="180"/>
      <c r="E1622" s="180"/>
      <c r="F1622" s="180"/>
      <c r="G1622" s="181"/>
      <c r="H1622" s="179" t="s">
        <v>5</v>
      </c>
      <c r="I1622" s="180"/>
      <c r="J1622" s="180"/>
      <c r="K1622" s="180"/>
      <c r="L1622" s="180"/>
      <c r="M1622" s="181"/>
    </row>
    <row r="1623" spans="1:13" ht="15" customHeight="1" thickTop="1" thickBot="1">
      <c r="A1623" s="5" t="s">
        <v>6</v>
      </c>
      <c r="B1623" s="6" t="s">
        <v>7</v>
      </c>
      <c r="C1623" s="6" t="s">
        <v>8</v>
      </c>
      <c r="D1623" s="6" t="s">
        <v>9</v>
      </c>
      <c r="E1623" s="6" t="s">
        <v>10</v>
      </c>
      <c r="F1623" s="6" t="s">
        <v>11</v>
      </c>
      <c r="G1623" s="7" t="s">
        <v>12</v>
      </c>
      <c r="H1623" s="8" t="s">
        <v>7</v>
      </c>
      <c r="I1623" s="8" t="s">
        <v>8</v>
      </c>
      <c r="J1623" s="8" t="s">
        <v>9</v>
      </c>
      <c r="K1623" s="8" t="s">
        <v>10</v>
      </c>
      <c r="L1623" s="8" t="s">
        <v>11</v>
      </c>
      <c r="M1623" s="9" t="s">
        <v>12</v>
      </c>
    </row>
    <row r="1624" spans="1:13" ht="15" customHeight="1" thickTop="1" thickBot="1">
      <c r="A1624" s="10" t="s">
        <v>13</v>
      </c>
      <c r="B1624" s="11"/>
      <c r="C1624" s="11"/>
      <c r="D1624" s="11"/>
      <c r="E1624" s="11"/>
      <c r="F1624" s="11">
        <v>15</v>
      </c>
      <c r="G1624" s="12">
        <f>SUM(B1624:F1624)</f>
        <v>15</v>
      </c>
      <c r="H1624" s="13">
        <f>IFERROR(B1624/$G$1624,0)</f>
        <v>0</v>
      </c>
      <c r="I1624" s="13">
        <f t="shared" ref="I1624:L1626" si="260">IFERROR(C1624/$G$1624,0)</f>
        <v>0</v>
      </c>
      <c r="J1624" s="13">
        <f t="shared" si="260"/>
        <v>0</v>
      </c>
      <c r="K1624" s="13">
        <f t="shared" si="260"/>
        <v>0</v>
      </c>
      <c r="L1624" s="13">
        <f>IFERROR(F1624/$G$1624,0)</f>
        <v>1</v>
      </c>
      <c r="M1624" s="14" t="s">
        <v>14</v>
      </c>
    </row>
    <row r="1625" spans="1:13" ht="15" customHeight="1" thickTop="1" thickBot="1">
      <c r="A1625" s="10" t="s">
        <v>15</v>
      </c>
      <c r="B1625" s="11"/>
      <c r="C1625" s="11"/>
      <c r="D1625" s="11"/>
      <c r="E1625" s="11"/>
      <c r="F1625" s="11">
        <v>15</v>
      </c>
      <c r="G1625" s="12">
        <f>SUM(B1625:F1625)</f>
        <v>15</v>
      </c>
      <c r="H1625" s="13">
        <f>IFERROR(B1625/$G$1624,0)</f>
        <v>0</v>
      </c>
      <c r="I1625" s="13">
        <f t="shared" si="260"/>
        <v>0</v>
      </c>
      <c r="J1625" s="13">
        <f t="shared" si="260"/>
        <v>0</v>
      </c>
      <c r="K1625" s="13">
        <f t="shared" si="260"/>
        <v>0</v>
      </c>
      <c r="L1625" s="13">
        <f t="shared" si="260"/>
        <v>1</v>
      </c>
      <c r="M1625" s="15" t="s">
        <v>14</v>
      </c>
    </row>
    <row r="1626" spans="1:13" ht="15" customHeight="1" thickTop="1" thickBot="1">
      <c r="A1626" s="10" t="s">
        <v>16</v>
      </c>
      <c r="B1626" s="11"/>
      <c r="C1626" s="11"/>
      <c r="D1626" s="11"/>
      <c r="E1626" s="11"/>
      <c r="F1626" s="11">
        <v>15</v>
      </c>
      <c r="G1626" s="12">
        <f>SUM(B1626:F1626)</f>
        <v>15</v>
      </c>
      <c r="H1626" s="13">
        <f>IFERROR(B1626/$G$1624,0)</f>
        <v>0</v>
      </c>
      <c r="I1626" s="13">
        <f t="shared" si="260"/>
        <v>0</v>
      </c>
      <c r="J1626" s="13">
        <f t="shared" si="260"/>
        <v>0</v>
      </c>
      <c r="K1626" s="13">
        <f t="shared" si="260"/>
        <v>0</v>
      </c>
      <c r="L1626" s="13">
        <f t="shared" si="260"/>
        <v>1</v>
      </c>
      <c r="M1626" s="15" t="s">
        <v>14</v>
      </c>
    </row>
    <row r="1627" spans="1:13" ht="15" customHeight="1" thickTop="1" thickBot="1">
      <c r="A1627" s="16" t="s">
        <v>17</v>
      </c>
      <c r="B1627" s="17">
        <f>IFERROR(AVERAGE(B1624:B1626),0)</f>
        <v>0</v>
      </c>
      <c r="C1627" s="17">
        <f>IFERROR(AVERAGE(C1624:C1626),0)</f>
        <v>0</v>
      </c>
      <c r="D1627" s="17">
        <f>IFERROR(AVERAGE(D1624:D1626),0)</f>
        <v>0</v>
      </c>
      <c r="E1627" s="17">
        <f>IFERROR(AVERAGE(E1624:E1626),0)</f>
        <v>0</v>
      </c>
      <c r="F1627" s="17">
        <f>IFERROR(AVERAGE(F1624:F1626),0)</f>
        <v>15</v>
      </c>
      <c r="G1627" s="17">
        <f>SUM(AVERAGE(G1624:G1626))</f>
        <v>15</v>
      </c>
      <c r="H1627" s="18">
        <f>AVERAGE(H1624:H1626)*0.2</f>
        <v>0</v>
      </c>
      <c r="I1627" s="18">
        <f>AVERAGE(I1624:I1626)*0.4</f>
        <v>0</v>
      </c>
      <c r="J1627" s="18">
        <f>AVERAGE(J1624:J1626)*0.6</f>
        <v>0</v>
      </c>
      <c r="K1627" s="18">
        <f>AVERAGE(K1624:K1626)*0.8</f>
        <v>0</v>
      </c>
      <c r="L1627" s="18">
        <f>AVERAGE(L1624:L1626)*1</f>
        <v>1</v>
      </c>
      <c r="M1627" s="19">
        <f>SUM(H1627:L1627)</f>
        <v>1</v>
      </c>
    </row>
    <row r="1628" spans="1:13" ht="15" customHeight="1" thickTop="1" thickBot="1">
      <c r="A1628" s="20" t="s">
        <v>18</v>
      </c>
      <c r="B1628" s="6" t="s">
        <v>7</v>
      </c>
      <c r="C1628" s="6" t="s">
        <v>8</v>
      </c>
      <c r="D1628" s="6" t="s">
        <v>9</v>
      </c>
      <c r="E1628" s="6" t="s">
        <v>10</v>
      </c>
      <c r="F1628" s="6" t="s">
        <v>11</v>
      </c>
      <c r="G1628" s="7" t="s">
        <v>12</v>
      </c>
      <c r="H1628" s="8" t="s">
        <v>7</v>
      </c>
      <c r="I1628" s="8" t="s">
        <v>8</v>
      </c>
      <c r="J1628" s="8" t="s">
        <v>9</v>
      </c>
      <c r="K1628" s="8" t="s">
        <v>10</v>
      </c>
      <c r="L1628" s="21" t="s">
        <v>11</v>
      </c>
      <c r="M1628" s="7" t="s">
        <v>12</v>
      </c>
    </row>
    <row r="1629" spans="1:13" ht="15" customHeight="1" thickTop="1" thickBot="1">
      <c r="A1629" s="10" t="s">
        <v>19</v>
      </c>
      <c r="B1629" s="11"/>
      <c r="C1629" s="11"/>
      <c r="D1629" s="11"/>
      <c r="E1629" s="11"/>
      <c r="F1629" s="11">
        <v>15</v>
      </c>
      <c r="G1629" s="12">
        <f>SUM(B1629:F1629)</f>
        <v>15</v>
      </c>
      <c r="H1629" s="13">
        <f t="shared" ref="H1629:L1633" si="261">IFERROR(B1629/$G$1629,0)</f>
        <v>0</v>
      </c>
      <c r="I1629" s="13">
        <f t="shared" si="261"/>
        <v>0</v>
      </c>
      <c r="J1629" s="13">
        <f t="shared" si="261"/>
        <v>0</v>
      </c>
      <c r="K1629" s="13">
        <f t="shared" si="261"/>
        <v>0</v>
      </c>
      <c r="L1629" s="13">
        <f t="shared" si="261"/>
        <v>1</v>
      </c>
      <c r="M1629" s="15" t="s">
        <v>14</v>
      </c>
    </row>
    <row r="1630" spans="1:13" ht="15" customHeight="1" thickTop="1" thickBot="1">
      <c r="A1630" s="10" t="s">
        <v>20</v>
      </c>
      <c r="B1630" s="11"/>
      <c r="C1630" s="11"/>
      <c r="D1630" s="11"/>
      <c r="E1630" s="11"/>
      <c r="F1630" s="11">
        <v>15</v>
      </c>
      <c r="G1630" s="12">
        <f>SUM(B1630:F1630)</f>
        <v>15</v>
      </c>
      <c r="H1630" s="13">
        <f t="shared" si="261"/>
        <v>0</v>
      </c>
      <c r="I1630" s="13">
        <f t="shared" si="261"/>
        <v>0</v>
      </c>
      <c r="J1630" s="13">
        <f t="shared" si="261"/>
        <v>0</v>
      </c>
      <c r="K1630" s="13">
        <f t="shared" si="261"/>
        <v>0</v>
      </c>
      <c r="L1630" s="13">
        <f t="shared" si="261"/>
        <v>1</v>
      </c>
      <c r="M1630" s="15" t="s">
        <v>14</v>
      </c>
    </row>
    <row r="1631" spans="1:13" ht="15" customHeight="1" thickTop="1" thickBot="1">
      <c r="A1631" s="10" t="s">
        <v>21</v>
      </c>
      <c r="B1631" s="11"/>
      <c r="C1631" s="11"/>
      <c r="D1631" s="11"/>
      <c r="E1631" s="11"/>
      <c r="F1631" s="11">
        <v>15</v>
      </c>
      <c r="G1631" s="12">
        <f>SUM(B1631:F1631)</f>
        <v>15</v>
      </c>
      <c r="H1631" s="13">
        <f t="shared" si="261"/>
        <v>0</v>
      </c>
      <c r="I1631" s="13">
        <f t="shared" si="261"/>
        <v>0</v>
      </c>
      <c r="J1631" s="13">
        <f t="shared" si="261"/>
        <v>0</v>
      </c>
      <c r="K1631" s="13">
        <f t="shared" si="261"/>
        <v>0</v>
      </c>
      <c r="L1631" s="13">
        <f t="shared" si="261"/>
        <v>1</v>
      </c>
      <c r="M1631" s="15" t="s">
        <v>14</v>
      </c>
    </row>
    <row r="1632" spans="1:13" ht="15" customHeight="1" thickTop="1" thickBot="1">
      <c r="A1632" s="10" t="s">
        <v>22</v>
      </c>
      <c r="B1632" s="11"/>
      <c r="C1632" s="11"/>
      <c r="D1632" s="11"/>
      <c r="E1632" s="11"/>
      <c r="F1632" s="11">
        <v>15</v>
      </c>
      <c r="G1632" s="12">
        <f>SUM(B1632:F1632)</f>
        <v>15</v>
      </c>
      <c r="H1632" s="13">
        <f t="shared" si="261"/>
        <v>0</v>
      </c>
      <c r="I1632" s="13">
        <f t="shared" si="261"/>
        <v>0</v>
      </c>
      <c r="J1632" s="13">
        <f t="shared" si="261"/>
        <v>0</v>
      </c>
      <c r="K1632" s="13">
        <f t="shared" si="261"/>
        <v>0</v>
      </c>
      <c r="L1632" s="13">
        <f t="shared" si="261"/>
        <v>1</v>
      </c>
      <c r="M1632" s="15" t="s">
        <v>14</v>
      </c>
    </row>
    <row r="1633" spans="1:13" ht="15" customHeight="1" thickTop="1" thickBot="1">
      <c r="A1633" s="10" t="s">
        <v>23</v>
      </c>
      <c r="B1633" s="11"/>
      <c r="C1633" s="11"/>
      <c r="D1633" s="11"/>
      <c r="E1633" s="11"/>
      <c r="F1633" s="11">
        <v>15</v>
      </c>
      <c r="G1633" s="12">
        <f>SUM(B1633:F1633)</f>
        <v>15</v>
      </c>
      <c r="H1633" s="13">
        <f t="shared" si="261"/>
        <v>0</v>
      </c>
      <c r="I1633" s="13">
        <f t="shared" si="261"/>
        <v>0</v>
      </c>
      <c r="J1633" s="13">
        <f t="shared" si="261"/>
        <v>0</v>
      </c>
      <c r="K1633" s="13">
        <f t="shared" si="261"/>
        <v>0</v>
      </c>
      <c r="L1633" s="13">
        <f t="shared" si="261"/>
        <v>1</v>
      </c>
      <c r="M1633" s="15"/>
    </row>
    <row r="1634" spans="1:13" ht="15" customHeight="1" thickTop="1" thickBot="1">
      <c r="A1634" s="16" t="s">
        <v>24</v>
      </c>
      <c r="B1634" s="17">
        <f>IFERROR(AVERAGE(B1629:B1633),0)</f>
        <v>0</v>
      </c>
      <c r="C1634" s="17">
        <f>IFERROR(AVERAGE(C1629:C1633),0)</f>
        <v>0</v>
      </c>
      <c r="D1634" s="17">
        <f>IFERROR(AVERAGE(D1629:D1633),0)</f>
        <v>0</v>
      </c>
      <c r="E1634" s="17">
        <f>IFERROR(AVERAGE(E1629:E1633),0)</f>
        <v>0</v>
      </c>
      <c r="F1634" s="17">
        <f>IFERROR(AVERAGE(F1629:F1633),0)</f>
        <v>15</v>
      </c>
      <c r="G1634" s="17">
        <f>SUM(AVERAGE(G1629:G1633))</f>
        <v>15</v>
      </c>
      <c r="H1634" s="19">
        <f>AVERAGE(H1629:H1633)*0.2</f>
        <v>0</v>
      </c>
      <c r="I1634" s="19">
        <f>AVERAGE(I1629:I1633)*0.4</f>
        <v>0</v>
      </c>
      <c r="J1634" s="19">
        <f>AVERAGE(J1629:J1633)*0.6</f>
        <v>0</v>
      </c>
      <c r="K1634" s="19">
        <f>AVERAGE(K1629:K1633)*0.8</f>
        <v>0</v>
      </c>
      <c r="L1634" s="22">
        <f>AVERAGE(L1629:L1633)*1</f>
        <v>1</v>
      </c>
      <c r="M1634" s="19">
        <f>SUM(H1634:L1634)</f>
        <v>1</v>
      </c>
    </row>
    <row r="1635" spans="1:13" ht="15" customHeight="1" thickTop="1" thickBot="1">
      <c r="A1635" s="20" t="s">
        <v>25</v>
      </c>
      <c r="B1635" s="6" t="s">
        <v>7</v>
      </c>
      <c r="C1635" s="6" t="s">
        <v>8</v>
      </c>
      <c r="D1635" s="6" t="s">
        <v>9</v>
      </c>
      <c r="E1635" s="6" t="s">
        <v>10</v>
      </c>
      <c r="F1635" s="6" t="s">
        <v>11</v>
      </c>
      <c r="G1635" s="7" t="s">
        <v>12</v>
      </c>
      <c r="H1635" s="8" t="s">
        <v>7</v>
      </c>
      <c r="I1635" s="8" t="s">
        <v>8</v>
      </c>
      <c r="J1635" s="8" t="s">
        <v>9</v>
      </c>
      <c r="K1635" s="8" t="s">
        <v>10</v>
      </c>
      <c r="L1635" s="21" t="s">
        <v>11</v>
      </c>
      <c r="M1635" s="7" t="s">
        <v>12</v>
      </c>
    </row>
    <row r="1636" spans="1:13" ht="15" customHeight="1" thickTop="1" thickBot="1">
      <c r="A1636" s="10" t="s">
        <v>26</v>
      </c>
      <c r="B1636" s="11"/>
      <c r="C1636" s="11"/>
      <c r="D1636" s="11"/>
      <c r="E1636" s="11"/>
      <c r="F1636" s="11">
        <v>15</v>
      </c>
      <c r="G1636" s="12">
        <f>SUM(B1636:F1636)</f>
        <v>15</v>
      </c>
      <c r="H1636" s="13">
        <f>IFERROR(B1636/$G$1636,0)</f>
        <v>0</v>
      </c>
      <c r="I1636" s="13">
        <f t="shared" ref="I1636:L1638" si="262">IFERROR(C1636/$G$1636,0)</f>
        <v>0</v>
      </c>
      <c r="J1636" s="13">
        <f t="shared" si="262"/>
        <v>0</v>
      </c>
      <c r="K1636" s="13">
        <f t="shared" si="262"/>
        <v>0</v>
      </c>
      <c r="L1636" s="13">
        <f t="shared" si="262"/>
        <v>1</v>
      </c>
      <c r="M1636" s="15" t="s">
        <v>14</v>
      </c>
    </row>
    <row r="1637" spans="1:13" ht="15" customHeight="1" thickTop="1" thickBot="1">
      <c r="A1637" s="10" t="s">
        <v>27</v>
      </c>
      <c r="B1637" s="11"/>
      <c r="C1637" s="11"/>
      <c r="D1637" s="11"/>
      <c r="E1637" s="11"/>
      <c r="F1637" s="11">
        <v>15</v>
      </c>
      <c r="G1637" s="12">
        <f>SUM(B1637:F1637)</f>
        <v>15</v>
      </c>
      <c r="H1637" s="13">
        <f>IFERROR(B1637/$G$1636,0)</f>
        <v>0</v>
      </c>
      <c r="I1637" s="13">
        <f t="shared" si="262"/>
        <v>0</v>
      </c>
      <c r="J1637" s="13">
        <f t="shared" si="262"/>
        <v>0</v>
      </c>
      <c r="K1637" s="13">
        <f t="shared" si="262"/>
        <v>0</v>
      </c>
      <c r="L1637" s="13">
        <f t="shared" si="262"/>
        <v>1</v>
      </c>
      <c r="M1637" s="15" t="s">
        <v>14</v>
      </c>
    </row>
    <row r="1638" spans="1:13" ht="15" customHeight="1" thickTop="1" thickBot="1">
      <c r="A1638" s="10" t="s">
        <v>28</v>
      </c>
      <c r="B1638" s="11"/>
      <c r="C1638" s="11"/>
      <c r="D1638" s="11"/>
      <c r="E1638" s="11"/>
      <c r="F1638" s="11">
        <v>15</v>
      </c>
      <c r="G1638" s="12">
        <f>SUM(B1638:F1638)</f>
        <v>15</v>
      </c>
      <c r="H1638" s="13">
        <f>IFERROR(B1638/$G$1636,0)</f>
        <v>0</v>
      </c>
      <c r="I1638" s="13">
        <f t="shared" si="262"/>
        <v>0</v>
      </c>
      <c r="J1638" s="13">
        <f t="shared" si="262"/>
        <v>0</v>
      </c>
      <c r="K1638" s="13">
        <f t="shared" si="262"/>
        <v>0</v>
      </c>
      <c r="L1638" s="13">
        <f t="shared" si="262"/>
        <v>1</v>
      </c>
      <c r="M1638" s="15" t="s">
        <v>14</v>
      </c>
    </row>
    <row r="1639" spans="1:13" ht="15" customHeight="1" thickTop="1" thickBot="1">
      <c r="A1639" s="16" t="s">
        <v>24</v>
      </c>
      <c r="B1639" s="17">
        <f>IFERROR(AVERAGE(B1636:B1638),0)</f>
        <v>0</v>
      </c>
      <c r="C1639" s="17">
        <f>IFERROR(AVERAGE(C1636:C1638),0)</f>
        <v>0</v>
      </c>
      <c r="D1639" s="23">
        <f>IFERROR(AVERAGE(D1636:D1638),0)</f>
        <v>0</v>
      </c>
      <c r="E1639" s="23">
        <f>IFERROR(AVERAGE(E1636:E1638),0)</f>
        <v>0</v>
      </c>
      <c r="F1639" s="23">
        <f>IFERROR(AVERAGE(F1636:F1638),0)</f>
        <v>15</v>
      </c>
      <c r="G1639" s="23">
        <f>SUM(AVERAGE(G1636:G1638))</f>
        <v>15</v>
      </c>
      <c r="H1639" s="19">
        <f>AVERAGE(H1636:H1638)*0.2</f>
        <v>0</v>
      </c>
      <c r="I1639" s="19">
        <f>AVERAGE(I1636:I1638)*0.4</f>
        <v>0</v>
      </c>
      <c r="J1639" s="19">
        <f>AVERAGE(J1636:J1638)*0.6</f>
        <v>0</v>
      </c>
      <c r="K1639" s="19">
        <f>AVERAGE(K1636:K1638)*0.8</f>
        <v>0</v>
      </c>
      <c r="L1639" s="22">
        <f>AVERAGE(L1636:L1638)*1</f>
        <v>1</v>
      </c>
      <c r="M1639" s="24">
        <f>SUM(H1639:L1639)</f>
        <v>1</v>
      </c>
    </row>
    <row r="1640" spans="1:13" ht="15" customHeight="1" thickTop="1" thickBot="1">
      <c r="A1640" s="5" t="s">
        <v>29</v>
      </c>
      <c r="B1640" s="6" t="s">
        <v>7</v>
      </c>
      <c r="C1640" s="6" t="s">
        <v>8</v>
      </c>
      <c r="D1640" s="6" t="s">
        <v>9</v>
      </c>
      <c r="E1640" s="6" t="s">
        <v>10</v>
      </c>
      <c r="F1640" s="6" t="s">
        <v>11</v>
      </c>
      <c r="G1640" s="7" t="s">
        <v>12</v>
      </c>
      <c r="H1640" s="8" t="s">
        <v>7</v>
      </c>
      <c r="I1640" s="8" t="s">
        <v>8</v>
      </c>
      <c r="J1640" s="8" t="s">
        <v>9</v>
      </c>
      <c r="K1640" s="8" t="s">
        <v>10</v>
      </c>
      <c r="L1640" s="21" t="s">
        <v>11</v>
      </c>
      <c r="M1640" s="7" t="s">
        <v>12</v>
      </c>
    </row>
    <row r="1641" spans="1:13" ht="15" customHeight="1" thickTop="1" thickBot="1">
      <c r="A1641" s="25" t="s">
        <v>30</v>
      </c>
      <c r="B1641" s="26"/>
      <c r="C1641" s="26"/>
      <c r="D1641" s="26"/>
      <c r="E1641" s="11"/>
      <c r="F1641" s="11">
        <v>15</v>
      </c>
      <c r="G1641" s="27">
        <f t="shared" ref="G1641:G1646" si="263">SUM(B1641:F1641)</f>
        <v>15</v>
      </c>
      <c r="H1641" s="28">
        <f>IFERROR(B1641/$G$1641,0)</f>
        <v>0</v>
      </c>
      <c r="I1641" s="28">
        <f t="shared" ref="I1641:L1644" si="264">IFERROR(C1641/$G$1641,0)</f>
        <v>0</v>
      </c>
      <c r="J1641" s="28">
        <f t="shared" si="264"/>
        <v>0</v>
      </c>
      <c r="K1641" s="28">
        <f t="shared" si="264"/>
        <v>0</v>
      </c>
      <c r="L1641" s="28">
        <f t="shared" si="264"/>
        <v>1</v>
      </c>
      <c r="M1641" s="15" t="s">
        <v>14</v>
      </c>
    </row>
    <row r="1642" spans="1:13" ht="15" customHeight="1" thickTop="1" thickBot="1">
      <c r="A1642" s="25" t="s">
        <v>31</v>
      </c>
      <c r="B1642" s="26"/>
      <c r="C1642" s="26"/>
      <c r="D1642" s="26"/>
      <c r="E1642" s="11"/>
      <c r="F1642" s="11">
        <v>15</v>
      </c>
      <c r="G1642" s="27">
        <f t="shared" si="263"/>
        <v>15</v>
      </c>
      <c r="H1642" s="28">
        <f>IFERROR(B1642/$G$1641,0)</f>
        <v>0</v>
      </c>
      <c r="I1642" s="28">
        <f t="shared" si="264"/>
        <v>0</v>
      </c>
      <c r="J1642" s="28">
        <f t="shared" si="264"/>
        <v>0</v>
      </c>
      <c r="K1642" s="28">
        <f t="shared" si="264"/>
        <v>0</v>
      </c>
      <c r="L1642" s="28">
        <f t="shared" si="264"/>
        <v>1</v>
      </c>
      <c r="M1642" s="15" t="s">
        <v>14</v>
      </c>
    </row>
    <row r="1643" spans="1:13" ht="15" customHeight="1" thickTop="1" thickBot="1">
      <c r="A1643" s="25" t="s">
        <v>32</v>
      </c>
      <c r="B1643" s="26"/>
      <c r="C1643" s="26"/>
      <c r="D1643" s="26"/>
      <c r="E1643" s="11"/>
      <c r="F1643" s="11">
        <v>15</v>
      </c>
      <c r="G1643" s="27">
        <f t="shared" si="263"/>
        <v>15</v>
      </c>
      <c r="H1643" s="28">
        <f>IFERROR(B1643/$G$1641,0)</f>
        <v>0</v>
      </c>
      <c r="I1643" s="28">
        <f t="shared" si="264"/>
        <v>0</v>
      </c>
      <c r="J1643" s="28">
        <f t="shared" si="264"/>
        <v>0</v>
      </c>
      <c r="K1643" s="28">
        <f t="shared" si="264"/>
        <v>0</v>
      </c>
      <c r="L1643" s="28">
        <f t="shared" si="264"/>
        <v>1</v>
      </c>
      <c r="M1643" s="15" t="s">
        <v>14</v>
      </c>
    </row>
    <row r="1644" spans="1:13" ht="15" customHeight="1" thickTop="1" thickBot="1">
      <c r="A1644" s="25" t="s">
        <v>33</v>
      </c>
      <c r="B1644" s="26"/>
      <c r="C1644" s="26"/>
      <c r="D1644" s="26"/>
      <c r="E1644" s="11"/>
      <c r="F1644" s="11">
        <v>15</v>
      </c>
      <c r="G1644" s="27">
        <f t="shared" si="263"/>
        <v>15</v>
      </c>
      <c r="H1644" s="28">
        <f>IFERROR(B1644/$G$1641,0)</f>
        <v>0</v>
      </c>
      <c r="I1644" s="28">
        <f t="shared" si="264"/>
        <v>0</v>
      </c>
      <c r="J1644" s="28">
        <f t="shared" si="264"/>
        <v>0</v>
      </c>
      <c r="K1644" s="28">
        <f t="shared" si="264"/>
        <v>0</v>
      </c>
      <c r="L1644" s="28">
        <f t="shared" si="264"/>
        <v>1</v>
      </c>
      <c r="M1644" s="15" t="s">
        <v>14</v>
      </c>
    </row>
    <row r="1645" spans="1:13" ht="15" customHeight="1" thickTop="1" thickBot="1">
      <c r="A1645" s="29" t="s">
        <v>24</v>
      </c>
      <c r="B1645" s="30">
        <f>IFERROR(AVERAGE(B1641:B1644),0)</f>
        <v>0</v>
      </c>
      <c r="C1645" s="30">
        <f>IFERROR(AVERAGE(C1641:C1644),0)</f>
        <v>0</v>
      </c>
      <c r="D1645" s="30">
        <f>IFERROR(AVERAGE(D1641:D1644),0)</f>
        <v>0</v>
      </c>
      <c r="E1645" s="30">
        <f>IFERROR(AVERAGE(E1641:E1644),0)</f>
        <v>0</v>
      </c>
      <c r="F1645" s="30">
        <f>IFERROR(AVERAGE(F1641:F1644),0)</f>
        <v>15</v>
      </c>
      <c r="G1645" s="30">
        <f>SUM(AVERAGE(G1641:G1644))</f>
        <v>15</v>
      </c>
      <c r="H1645" s="24">
        <f>AVERAGE(H1641:H1644)*0.2</f>
        <v>0</v>
      </c>
      <c r="I1645" s="24">
        <f>AVERAGE(I1641:I1644)*0.4</f>
        <v>0</v>
      </c>
      <c r="J1645" s="24">
        <f>AVERAGE(J1641:J1644)*0.6</f>
        <v>0</v>
      </c>
      <c r="K1645" s="24">
        <f>AVERAGE(K1641:K1644)*0.8</f>
        <v>0</v>
      </c>
      <c r="L1645" s="31">
        <f>AVERAGE(L1641:L1644)*1</f>
        <v>1</v>
      </c>
      <c r="M1645" s="24">
        <f>SUM(H1645:L1645)</f>
        <v>1</v>
      </c>
    </row>
    <row r="1646" spans="1:13" ht="15" customHeight="1" thickTop="1" thickBot="1">
      <c r="A1646" s="32" t="s">
        <v>34</v>
      </c>
      <c r="B1646" s="33"/>
      <c r="C1646" s="33"/>
      <c r="D1646" s="33"/>
      <c r="E1646" s="33"/>
      <c r="F1646" s="33"/>
      <c r="G1646" s="34">
        <f t="shared" si="263"/>
        <v>0</v>
      </c>
      <c r="H1646" s="35">
        <f>IFERROR(B1646/$G$1646,0)</f>
        <v>0</v>
      </c>
      <c r="I1646" s="35">
        <f>IFERROR(C1646/$G$1646,0)</f>
        <v>0</v>
      </c>
      <c r="J1646" s="35">
        <f>IFERROR(D1646/$G$1646,0)</f>
        <v>0</v>
      </c>
      <c r="K1646" s="35">
        <f>IFERROR(E1646/$G$1646,0)</f>
        <v>0</v>
      </c>
      <c r="L1646" s="35">
        <f>IFERROR(F1646/$G$1646,0)</f>
        <v>0</v>
      </c>
      <c r="M1646" s="15" t="s">
        <v>14</v>
      </c>
    </row>
    <row r="1647" spans="1:13" ht="15" customHeight="1" thickTop="1" thickBot="1">
      <c r="A1647" s="182" t="s">
        <v>35</v>
      </c>
      <c r="B1647" s="183"/>
      <c r="C1647" s="183"/>
      <c r="D1647" s="183"/>
      <c r="E1647" s="183"/>
      <c r="F1647" s="184"/>
      <c r="G1647" s="36">
        <v>15</v>
      </c>
      <c r="H1647" s="24" t="s">
        <v>14</v>
      </c>
      <c r="I1647" s="24" t="s">
        <v>14</v>
      </c>
      <c r="J1647" s="24" t="s">
        <v>14</v>
      </c>
      <c r="K1647" s="24" t="s">
        <v>14</v>
      </c>
      <c r="L1647" s="24" t="s">
        <v>14</v>
      </c>
      <c r="M1647" s="24">
        <f>(M1627+M1634+M1639+M1645)/4</f>
        <v>1</v>
      </c>
    </row>
    <row r="1648" spans="1:13" ht="15" customHeight="1" thickTop="1"/>
    <row r="1649" spans="1:13" ht="15" customHeight="1" thickBot="1"/>
    <row r="1650" spans="1:13" ht="15" customHeight="1" thickTop="1" thickBot="1">
      <c r="A1650" s="2" t="s">
        <v>0</v>
      </c>
      <c r="B1650" s="185" t="s">
        <v>77</v>
      </c>
      <c r="C1650" s="186"/>
      <c r="D1650" s="186"/>
      <c r="E1650" s="186"/>
      <c r="F1650" s="186"/>
      <c r="G1650" s="187"/>
      <c r="H1650" s="188"/>
      <c r="I1650" s="189"/>
      <c r="J1650" s="190"/>
      <c r="K1650" s="3" t="s">
        <v>2</v>
      </c>
      <c r="L1650" s="191">
        <v>45192</v>
      </c>
      <c r="M1650" s="192"/>
    </row>
    <row r="1651" spans="1:13" ht="15" customHeight="1">
      <c r="A1651" s="173" t="s">
        <v>3</v>
      </c>
      <c r="B1651" s="174"/>
      <c r="C1651" s="174"/>
      <c r="D1651" s="174"/>
      <c r="E1651" s="174"/>
      <c r="F1651" s="174"/>
      <c r="G1651" s="175"/>
      <c r="H1651" s="173"/>
      <c r="I1651" s="174"/>
      <c r="J1651" s="174"/>
      <c r="K1651" s="174"/>
      <c r="L1651" s="174"/>
      <c r="M1651" s="175"/>
    </row>
    <row r="1652" spans="1:13" ht="15" customHeight="1" thickBot="1">
      <c r="A1652" s="176"/>
      <c r="B1652" s="177"/>
      <c r="C1652" s="177"/>
      <c r="D1652" s="177"/>
      <c r="E1652" s="177"/>
      <c r="F1652" s="177"/>
      <c r="G1652" s="178"/>
      <c r="H1652" s="176"/>
      <c r="I1652" s="177"/>
      <c r="J1652" s="177"/>
      <c r="K1652" s="177"/>
      <c r="L1652" s="177"/>
      <c r="M1652" s="178"/>
    </row>
    <row r="1653" spans="1:13" ht="15" customHeight="1" thickBot="1">
      <c r="A1653" s="4" t="s">
        <v>4</v>
      </c>
      <c r="B1653" s="179" t="s">
        <v>5</v>
      </c>
      <c r="C1653" s="180"/>
      <c r="D1653" s="180"/>
      <c r="E1653" s="180"/>
      <c r="F1653" s="180"/>
      <c r="G1653" s="181"/>
      <c r="H1653" s="179" t="s">
        <v>5</v>
      </c>
      <c r="I1653" s="180"/>
      <c r="J1653" s="180"/>
      <c r="K1653" s="180"/>
      <c r="L1653" s="180"/>
      <c r="M1653" s="181"/>
    </row>
    <row r="1654" spans="1:13" ht="15" customHeight="1" thickTop="1" thickBot="1">
      <c r="A1654" s="5" t="s">
        <v>6</v>
      </c>
      <c r="B1654" s="6" t="s">
        <v>7</v>
      </c>
      <c r="C1654" s="6" t="s">
        <v>8</v>
      </c>
      <c r="D1654" s="6" t="s">
        <v>9</v>
      </c>
      <c r="E1654" s="6" t="s">
        <v>10</v>
      </c>
      <c r="F1654" s="6" t="s">
        <v>11</v>
      </c>
      <c r="G1654" s="7" t="s">
        <v>12</v>
      </c>
      <c r="H1654" s="8" t="s">
        <v>7</v>
      </c>
      <c r="I1654" s="8" t="s">
        <v>8</v>
      </c>
      <c r="J1654" s="8" t="s">
        <v>9</v>
      </c>
      <c r="K1654" s="8" t="s">
        <v>10</v>
      </c>
      <c r="L1654" s="8" t="s">
        <v>11</v>
      </c>
      <c r="M1654" s="9" t="s">
        <v>12</v>
      </c>
    </row>
    <row r="1655" spans="1:13" ht="15" customHeight="1" thickTop="1" thickBot="1">
      <c r="A1655" s="10" t="s">
        <v>13</v>
      </c>
      <c r="B1655" s="11"/>
      <c r="C1655" s="11"/>
      <c r="D1655" s="11"/>
      <c r="E1655" s="11"/>
      <c r="F1655" s="11">
        <v>20</v>
      </c>
      <c r="G1655" s="12">
        <f>SUM(B1655:F1655)</f>
        <v>20</v>
      </c>
      <c r="H1655" s="13">
        <f>IFERROR(B1655/$G$1655,0)</f>
        <v>0</v>
      </c>
      <c r="I1655" s="13">
        <f t="shared" ref="I1655:L1657" si="265">IFERROR(C1655/$G$1655,0)</f>
        <v>0</v>
      </c>
      <c r="J1655" s="13">
        <f t="shared" si="265"/>
        <v>0</v>
      </c>
      <c r="K1655" s="13">
        <f t="shared" si="265"/>
        <v>0</v>
      </c>
      <c r="L1655" s="13">
        <f>IFERROR(F1655/$G$1655,0)</f>
        <v>1</v>
      </c>
      <c r="M1655" s="14" t="s">
        <v>14</v>
      </c>
    </row>
    <row r="1656" spans="1:13" ht="15" customHeight="1" thickTop="1" thickBot="1">
      <c r="A1656" s="10" t="s">
        <v>15</v>
      </c>
      <c r="B1656" s="11"/>
      <c r="C1656" s="11"/>
      <c r="D1656" s="11"/>
      <c r="E1656" s="11"/>
      <c r="F1656" s="11">
        <v>20</v>
      </c>
      <c r="G1656" s="12">
        <f>SUM(B1656:F1656)</f>
        <v>20</v>
      </c>
      <c r="H1656" s="13">
        <f>IFERROR(B1656/$G$1655,0)</f>
        <v>0</v>
      </c>
      <c r="I1656" s="13">
        <f t="shared" si="265"/>
        <v>0</v>
      </c>
      <c r="J1656" s="13">
        <f t="shared" si="265"/>
        <v>0</v>
      </c>
      <c r="K1656" s="13">
        <f t="shared" si="265"/>
        <v>0</v>
      </c>
      <c r="L1656" s="13">
        <f t="shared" si="265"/>
        <v>1</v>
      </c>
      <c r="M1656" s="15" t="s">
        <v>14</v>
      </c>
    </row>
    <row r="1657" spans="1:13" ht="15" customHeight="1" thickTop="1" thickBot="1">
      <c r="A1657" s="10" t="s">
        <v>16</v>
      </c>
      <c r="B1657" s="11"/>
      <c r="C1657" s="11"/>
      <c r="D1657" s="11"/>
      <c r="E1657" s="11"/>
      <c r="F1657" s="11">
        <v>20</v>
      </c>
      <c r="G1657" s="12">
        <f>SUM(B1657:F1657)</f>
        <v>20</v>
      </c>
      <c r="H1657" s="13">
        <f>IFERROR(B1657/$G$1655,0)</f>
        <v>0</v>
      </c>
      <c r="I1657" s="13">
        <f t="shared" si="265"/>
        <v>0</v>
      </c>
      <c r="J1657" s="13">
        <f t="shared" si="265"/>
        <v>0</v>
      </c>
      <c r="K1657" s="13">
        <f t="shared" si="265"/>
        <v>0</v>
      </c>
      <c r="L1657" s="13">
        <f t="shared" si="265"/>
        <v>1</v>
      </c>
      <c r="M1657" s="15" t="s">
        <v>14</v>
      </c>
    </row>
    <row r="1658" spans="1:13" ht="15" customHeight="1" thickTop="1" thickBot="1">
      <c r="A1658" s="16" t="s">
        <v>17</v>
      </c>
      <c r="B1658" s="17">
        <f>IFERROR(AVERAGE(B1655:B1657),0)</f>
        <v>0</v>
      </c>
      <c r="C1658" s="17">
        <f>IFERROR(AVERAGE(C1655:C1657),0)</f>
        <v>0</v>
      </c>
      <c r="D1658" s="17">
        <f>IFERROR(AVERAGE(D1655:D1657),0)</f>
        <v>0</v>
      </c>
      <c r="E1658" s="17">
        <f>IFERROR(AVERAGE(E1655:E1657),0)</f>
        <v>0</v>
      </c>
      <c r="F1658" s="17">
        <f>IFERROR(AVERAGE(F1655:F1657),0)</f>
        <v>20</v>
      </c>
      <c r="G1658" s="17">
        <f>SUM(AVERAGE(G1655:G1657))</f>
        <v>20</v>
      </c>
      <c r="H1658" s="18">
        <f>AVERAGE(H1655:H1657)*0.2</f>
        <v>0</v>
      </c>
      <c r="I1658" s="18">
        <f>AVERAGE(I1655:I1657)*0.4</f>
        <v>0</v>
      </c>
      <c r="J1658" s="18">
        <f>AVERAGE(J1655:J1657)*0.6</f>
        <v>0</v>
      </c>
      <c r="K1658" s="18">
        <f>AVERAGE(K1655:K1657)*0.8</f>
        <v>0</v>
      </c>
      <c r="L1658" s="18">
        <f>AVERAGE(L1655:L1657)*1</f>
        <v>1</v>
      </c>
      <c r="M1658" s="19">
        <f>SUM(H1658:L1658)</f>
        <v>1</v>
      </c>
    </row>
    <row r="1659" spans="1:13" ht="15" customHeight="1" thickTop="1" thickBot="1">
      <c r="A1659" s="20" t="s">
        <v>18</v>
      </c>
      <c r="B1659" s="6" t="s">
        <v>7</v>
      </c>
      <c r="C1659" s="6" t="s">
        <v>8</v>
      </c>
      <c r="D1659" s="6" t="s">
        <v>9</v>
      </c>
      <c r="E1659" s="6" t="s">
        <v>10</v>
      </c>
      <c r="F1659" s="6" t="s">
        <v>11</v>
      </c>
      <c r="G1659" s="7" t="s">
        <v>12</v>
      </c>
      <c r="H1659" s="8" t="s">
        <v>7</v>
      </c>
      <c r="I1659" s="8" t="s">
        <v>8</v>
      </c>
      <c r="J1659" s="8" t="s">
        <v>9</v>
      </c>
      <c r="K1659" s="8" t="s">
        <v>10</v>
      </c>
      <c r="L1659" s="21" t="s">
        <v>11</v>
      </c>
      <c r="M1659" s="7" t="s">
        <v>12</v>
      </c>
    </row>
    <row r="1660" spans="1:13" ht="15" customHeight="1" thickTop="1" thickBot="1">
      <c r="A1660" s="10" t="s">
        <v>19</v>
      </c>
      <c r="B1660" s="11"/>
      <c r="C1660" s="11"/>
      <c r="D1660" s="11"/>
      <c r="E1660" s="11"/>
      <c r="F1660" s="11">
        <v>20</v>
      </c>
      <c r="G1660" s="12">
        <f>SUM(B1660:F1660)</f>
        <v>20</v>
      </c>
      <c r="H1660" s="13">
        <f t="shared" ref="H1660:L1664" si="266">IFERROR(B1660/$G$1660,0)</f>
        <v>0</v>
      </c>
      <c r="I1660" s="13">
        <f t="shared" si="266"/>
        <v>0</v>
      </c>
      <c r="J1660" s="13">
        <f t="shared" si="266"/>
        <v>0</v>
      </c>
      <c r="K1660" s="13">
        <f t="shared" si="266"/>
        <v>0</v>
      </c>
      <c r="L1660" s="13">
        <f t="shared" si="266"/>
        <v>1</v>
      </c>
      <c r="M1660" s="15" t="s">
        <v>14</v>
      </c>
    </row>
    <row r="1661" spans="1:13" ht="15" customHeight="1" thickTop="1" thickBot="1">
      <c r="A1661" s="10" t="s">
        <v>20</v>
      </c>
      <c r="B1661" s="11"/>
      <c r="C1661" s="11"/>
      <c r="D1661" s="11"/>
      <c r="E1661" s="11"/>
      <c r="F1661" s="11">
        <v>20</v>
      </c>
      <c r="G1661" s="12">
        <f>SUM(B1661:F1661)</f>
        <v>20</v>
      </c>
      <c r="H1661" s="13">
        <f t="shared" si="266"/>
        <v>0</v>
      </c>
      <c r="I1661" s="13">
        <f t="shared" si="266"/>
        <v>0</v>
      </c>
      <c r="J1661" s="13">
        <f t="shared" si="266"/>
        <v>0</v>
      </c>
      <c r="K1661" s="13">
        <f t="shared" si="266"/>
        <v>0</v>
      </c>
      <c r="L1661" s="13">
        <f t="shared" si="266"/>
        <v>1</v>
      </c>
      <c r="M1661" s="15" t="s">
        <v>14</v>
      </c>
    </row>
    <row r="1662" spans="1:13" ht="15" customHeight="1" thickTop="1" thickBot="1">
      <c r="A1662" s="10" t="s">
        <v>21</v>
      </c>
      <c r="B1662" s="11"/>
      <c r="C1662" s="11"/>
      <c r="D1662" s="11"/>
      <c r="E1662" s="11"/>
      <c r="F1662" s="11">
        <v>20</v>
      </c>
      <c r="G1662" s="12">
        <f>SUM(B1662:F1662)</f>
        <v>20</v>
      </c>
      <c r="H1662" s="13">
        <f t="shared" si="266"/>
        <v>0</v>
      </c>
      <c r="I1662" s="13">
        <f t="shared" si="266"/>
        <v>0</v>
      </c>
      <c r="J1662" s="13">
        <f t="shared" si="266"/>
        <v>0</v>
      </c>
      <c r="K1662" s="13">
        <f t="shared" si="266"/>
        <v>0</v>
      </c>
      <c r="L1662" s="13">
        <f t="shared" si="266"/>
        <v>1</v>
      </c>
      <c r="M1662" s="15" t="s">
        <v>14</v>
      </c>
    </row>
    <row r="1663" spans="1:13" ht="15" customHeight="1" thickTop="1" thickBot="1">
      <c r="A1663" s="10" t="s">
        <v>22</v>
      </c>
      <c r="B1663" s="11"/>
      <c r="C1663" s="11"/>
      <c r="D1663" s="11"/>
      <c r="E1663" s="11"/>
      <c r="F1663" s="11">
        <v>20</v>
      </c>
      <c r="G1663" s="12">
        <f>SUM(B1663:F1663)</f>
        <v>20</v>
      </c>
      <c r="H1663" s="13">
        <f t="shared" si="266"/>
        <v>0</v>
      </c>
      <c r="I1663" s="13">
        <f t="shared" si="266"/>
        <v>0</v>
      </c>
      <c r="J1663" s="13">
        <f t="shared" si="266"/>
        <v>0</v>
      </c>
      <c r="K1663" s="13">
        <f t="shared" si="266"/>
        <v>0</v>
      </c>
      <c r="L1663" s="13">
        <f t="shared" si="266"/>
        <v>1</v>
      </c>
      <c r="M1663" s="15" t="s">
        <v>14</v>
      </c>
    </row>
    <row r="1664" spans="1:13" ht="15" customHeight="1" thickTop="1" thickBot="1">
      <c r="A1664" s="10" t="s">
        <v>23</v>
      </c>
      <c r="B1664" s="11"/>
      <c r="C1664" s="11"/>
      <c r="D1664" s="11"/>
      <c r="E1664" s="11"/>
      <c r="F1664" s="11">
        <v>20</v>
      </c>
      <c r="G1664" s="12">
        <f>SUM(B1664:F1664)</f>
        <v>20</v>
      </c>
      <c r="H1664" s="13">
        <f t="shared" si="266"/>
        <v>0</v>
      </c>
      <c r="I1664" s="13">
        <f t="shared" si="266"/>
        <v>0</v>
      </c>
      <c r="J1664" s="13">
        <f t="shared" si="266"/>
        <v>0</v>
      </c>
      <c r="K1664" s="13">
        <f t="shared" si="266"/>
        <v>0</v>
      </c>
      <c r="L1664" s="13">
        <f t="shared" si="266"/>
        <v>1</v>
      </c>
      <c r="M1664" s="15"/>
    </row>
    <row r="1665" spans="1:13" ht="15" customHeight="1" thickTop="1" thickBot="1">
      <c r="A1665" s="16" t="s">
        <v>24</v>
      </c>
      <c r="B1665" s="17">
        <f>IFERROR(AVERAGE(B1660:B1664),0)</f>
        <v>0</v>
      </c>
      <c r="C1665" s="17">
        <f>IFERROR(AVERAGE(C1660:C1664),0)</f>
        <v>0</v>
      </c>
      <c r="D1665" s="17">
        <f>IFERROR(AVERAGE(D1660:D1664),0)</f>
        <v>0</v>
      </c>
      <c r="E1665" s="17">
        <f>IFERROR(AVERAGE(E1660:E1664),0)</f>
        <v>0</v>
      </c>
      <c r="F1665" s="17">
        <f>IFERROR(AVERAGE(F1660:F1664),0)</f>
        <v>20</v>
      </c>
      <c r="G1665" s="17">
        <f>SUM(AVERAGE(G1660:G1664))</f>
        <v>20</v>
      </c>
      <c r="H1665" s="19">
        <f>AVERAGE(H1660:H1664)*0.2</f>
        <v>0</v>
      </c>
      <c r="I1665" s="19">
        <f>AVERAGE(I1660:I1664)*0.4</f>
        <v>0</v>
      </c>
      <c r="J1665" s="19">
        <f>AVERAGE(J1660:J1664)*0.6</f>
        <v>0</v>
      </c>
      <c r="K1665" s="19">
        <f>AVERAGE(K1660:K1664)*0.8</f>
        <v>0</v>
      </c>
      <c r="L1665" s="22">
        <f>AVERAGE(L1660:L1664)*1</f>
        <v>1</v>
      </c>
      <c r="M1665" s="19">
        <f>SUM(H1665:L1665)</f>
        <v>1</v>
      </c>
    </row>
    <row r="1666" spans="1:13" ht="15" customHeight="1" thickTop="1" thickBot="1">
      <c r="A1666" s="20" t="s">
        <v>25</v>
      </c>
      <c r="B1666" s="6" t="s">
        <v>7</v>
      </c>
      <c r="C1666" s="6" t="s">
        <v>8</v>
      </c>
      <c r="D1666" s="6" t="s">
        <v>9</v>
      </c>
      <c r="E1666" s="6" t="s">
        <v>10</v>
      </c>
      <c r="F1666" s="6" t="s">
        <v>11</v>
      </c>
      <c r="G1666" s="7" t="s">
        <v>12</v>
      </c>
      <c r="H1666" s="8" t="s">
        <v>7</v>
      </c>
      <c r="I1666" s="8" t="s">
        <v>8</v>
      </c>
      <c r="J1666" s="8" t="s">
        <v>9</v>
      </c>
      <c r="K1666" s="8" t="s">
        <v>10</v>
      </c>
      <c r="L1666" s="21" t="s">
        <v>11</v>
      </c>
      <c r="M1666" s="7" t="s">
        <v>12</v>
      </c>
    </row>
    <row r="1667" spans="1:13" ht="15" customHeight="1" thickTop="1" thickBot="1">
      <c r="A1667" s="10" t="s">
        <v>26</v>
      </c>
      <c r="B1667" s="11"/>
      <c r="C1667" s="11"/>
      <c r="D1667" s="11"/>
      <c r="E1667" s="11"/>
      <c r="F1667" s="11">
        <v>20</v>
      </c>
      <c r="G1667" s="12">
        <f>SUM(B1667:F1667)</f>
        <v>20</v>
      </c>
      <c r="H1667" s="13">
        <f>IFERROR(B1667/$G$1667,0)</f>
        <v>0</v>
      </c>
      <c r="I1667" s="13">
        <f t="shared" ref="I1667:L1669" si="267">IFERROR(C1667/$G$1667,0)</f>
        <v>0</v>
      </c>
      <c r="J1667" s="13">
        <f t="shared" si="267"/>
        <v>0</v>
      </c>
      <c r="K1667" s="13">
        <f t="shared" si="267"/>
        <v>0</v>
      </c>
      <c r="L1667" s="13">
        <f t="shared" si="267"/>
        <v>1</v>
      </c>
      <c r="M1667" s="15" t="s">
        <v>14</v>
      </c>
    </row>
    <row r="1668" spans="1:13" ht="15" customHeight="1" thickTop="1" thickBot="1">
      <c r="A1668" s="10" t="s">
        <v>27</v>
      </c>
      <c r="B1668" s="11"/>
      <c r="C1668" s="11"/>
      <c r="D1668" s="11"/>
      <c r="E1668" s="11"/>
      <c r="F1668" s="11">
        <v>20</v>
      </c>
      <c r="G1668" s="12">
        <f>SUM(B1668:F1668)</f>
        <v>20</v>
      </c>
      <c r="H1668" s="13">
        <f>IFERROR(B1668/$G$1667,0)</f>
        <v>0</v>
      </c>
      <c r="I1668" s="13">
        <f t="shared" si="267"/>
        <v>0</v>
      </c>
      <c r="J1668" s="13">
        <f t="shared" si="267"/>
        <v>0</v>
      </c>
      <c r="K1668" s="13">
        <f t="shared" si="267"/>
        <v>0</v>
      </c>
      <c r="L1668" s="13">
        <f t="shared" si="267"/>
        <v>1</v>
      </c>
      <c r="M1668" s="15" t="s">
        <v>14</v>
      </c>
    </row>
    <row r="1669" spans="1:13" ht="15" customHeight="1" thickTop="1" thickBot="1">
      <c r="A1669" s="10" t="s">
        <v>28</v>
      </c>
      <c r="B1669" s="11"/>
      <c r="C1669" s="11"/>
      <c r="D1669" s="11"/>
      <c r="E1669" s="11"/>
      <c r="F1669" s="11">
        <v>20</v>
      </c>
      <c r="G1669" s="12">
        <f>SUM(B1669:F1669)</f>
        <v>20</v>
      </c>
      <c r="H1669" s="13">
        <f>IFERROR(B1669/$G$1667,0)</f>
        <v>0</v>
      </c>
      <c r="I1669" s="13">
        <f t="shared" si="267"/>
        <v>0</v>
      </c>
      <c r="J1669" s="13">
        <f t="shared" si="267"/>
        <v>0</v>
      </c>
      <c r="K1669" s="13">
        <f t="shared" si="267"/>
        <v>0</v>
      </c>
      <c r="L1669" s="13">
        <f t="shared" si="267"/>
        <v>1</v>
      </c>
      <c r="M1669" s="15" t="s">
        <v>14</v>
      </c>
    </row>
    <row r="1670" spans="1:13" ht="15" customHeight="1" thickTop="1" thickBot="1">
      <c r="A1670" s="16" t="s">
        <v>24</v>
      </c>
      <c r="B1670" s="17">
        <f>IFERROR(AVERAGE(B1667:B1669),0)</f>
        <v>0</v>
      </c>
      <c r="C1670" s="17">
        <f>IFERROR(AVERAGE(C1667:C1669),0)</f>
        <v>0</v>
      </c>
      <c r="D1670" s="23">
        <f>IFERROR(AVERAGE(D1667:D1669),0)</f>
        <v>0</v>
      </c>
      <c r="E1670" s="23">
        <f>IFERROR(AVERAGE(E1667:E1669),0)</f>
        <v>0</v>
      </c>
      <c r="F1670" s="23">
        <f>IFERROR(AVERAGE(F1667:F1669),0)</f>
        <v>20</v>
      </c>
      <c r="G1670" s="23">
        <f>SUM(AVERAGE(G1667:G1669))</f>
        <v>20</v>
      </c>
      <c r="H1670" s="19">
        <f>AVERAGE(H1667:H1669)*0.2</f>
        <v>0</v>
      </c>
      <c r="I1670" s="19">
        <f>AVERAGE(I1667:I1669)*0.4</f>
        <v>0</v>
      </c>
      <c r="J1670" s="19">
        <f>AVERAGE(J1667:J1669)*0.6</f>
        <v>0</v>
      </c>
      <c r="K1670" s="19">
        <f>AVERAGE(K1667:K1669)*0.8</f>
        <v>0</v>
      </c>
      <c r="L1670" s="22">
        <f>AVERAGE(L1667:L1669)*1</f>
        <v>1</v>
      </c>
      <c r="M1670" s="24">
        <f>SUM(H1670:L1670)</f>
        <v>1</v>
      </c>
    </row>
    <row r="1671" spans="1:13" ht="15" customHeight="1" thickTop="1" thickBot="1">
      <c r="A1671" s="5" t="s">
        <v>29</v>
      </c>
      <c r="B1671" s="6" t="s">
        <v>7</v>
      </c>
      <c r="C1671" s="6" t="s">
        <v>8</v>
      </c>
      <c r="D1671" s="6" t="s">
        <v>9</v>
      </c>
      <c r="E1671" s="6" t="s">
        <v>10</v>
      </c>
      <c r="F1671" s="6" t="s">
        <v>11</v>
      </c>
      <c r="G1671" s="7" t="s">
        <v>12</v>
      </c>
      <c r="H1671" s="8" t="s">
        <v>7</v>
      </c>
      <c r="I1671" s="8" t="s">
        <v>8</v>
      </c>
      <c r="J1671" s="8" t="s">
        <v>9</v>
      </c>
      <c r="K1671" s="8" t="s">
        <v>10</v>
      </c>
      <c r="L1671" s="21" t="s">
        <v>11</v>
      </c>
      <c r="M1671" s="7" t="s">
        <v>12</v>
      </c>
    </row>
    <row r="1672" spans="1:13" ht="15" customHeight="1" thickTop="1" thickBot="1">
      <c r="A1672" s="25" t="s">
        <v>30</v>
      </c>
      <c r="B1672" s="26"/>
      <c r="C1672" s="26"/>
      <c r="D1672" s="26"/>
      <c r="E1672" s="11"/>
      <c r="F1672" s="11">
        <v>20</v>
      </c>
      <c r="G1672" s="27">
        <f t="shared" ref="G1672:G1677" si="268">SUM(B1672:F1672)</f>
        <v>20</v>
      </c>
      <c r="H1672" s="28">
        <f>IFERROR(B1672/$G$1672,0)</f>
        <v>0</v>
      </c>
      <c r="I1672" s="28">
        <f t="shared" ref="I1672:L1675" si="269">IFERROR(C1672/$G$1672,0)</f>
        <v>0</v>
      </c>
      <c r="J1672" s="28">
        <f t="shared" si="269"/>
        <v>0</v>
      </c>
      <c r="K1672" s="28">
        <f t="shared" si="269"/>
        <v>0</v>
      </c>
      <c r="L1672" s="28">
        <f t="shared" si="269"/>
        <v>1</v>
      </c>
      <c r="M1672" s="15" t="s">
        <v>14</v>
      </c>
    </row>
    <row r="1673" spans="1:13" ht="15" customHeight="1" thickTop="1" thickBot="1">
      <c r="A1673" s="25" t="s">
        <v>31</v>
      </c>
      <c r="B1673" s="26"/>
      <c r="C1673" s="26"/>
      <c r="D1673" s="26"/>
      <c r="E1673" s="11"/>
      <c r="F1673" s="11">
        <v>20</v>
      </c>
      <c r="G1673" s="27">
        <f t="shared" si="268"/>
        <v>20</v>
      </c>
      <c r="H1673" s="28">
        <f>IFERROR(B1673/$G$1672,0)</f>
        <v>0</v>
      </c>
      <c r="I1673" s="28">
        <f t="shared" si="269"/>
        <v>0</v>
      </c>
      <c r="J1673" s="28">
        <f t="shared" si="269"/>
        <v>0</v>
      </c>
      <c r="K1673" s="28">
        <f t="shared" si="269"/>
        <v>0</v>
      </c>
      <c r="L1673" s="28">
        <f t="shared" si="269"/>
        <v>1</v>
      </c>
      <c r="M1673" s="15" t="s">
        <v>14</v>
      </c>
    </row>
    <row r="1674" spans="1:13" ht="15" customHeight="1" thickTop="1" thickBot="1">
      <c r="A1674" s="25" t="s">
        <v>32</v>
      </c>
      <c r="B1674" s="26"/>
      <c r="C1674" s="26"/>
      <c r="D1674" s="26"/>
      <c r="E1674" s="11"/>
      <c r="F1674" s="11">
        <v>20</v>
      </c>
      <c r="G1674" s="27">
        <f t="shared" si="268"/>
        <v>20</v>
      </c>
      <c r="H1674" s="28">
        <f>IFERROR(B1674/$G$1672,0)</f>
        <v>0</v>
      </c>
      <c r="I1674" s="28">
        <f t="shared" si="269"/>
        <v>0</v>
      </c>
      <c r="J1674" s="28">
        <f t="shared" si="269"/>
        <v>0</v>
      </c>
      <c r="K1674" s="28">
        <f t="shared" si="269"/>
        <v>0</v>
      </c>
      <c r="L1674" s="28">
        <f t="shared" si="269"/>
        <v>1</v>
      </c>
      <c r="M1674" s="15" t="s">
        <v>14</v>
      </c>
    </row>
    <row r="1675" spans="1:13" ht="15" customHeight="1" thickTop="1" thickBot="1">
      <c r="A1675" s="25" t="s">
        <v>33</v>
      </c>
      <c r="B1675" s="26"/>
      <c r="C1675" s="26"/>
      <c r="D1675" s="26"/>
      <c r="E1675" s="11"/>
      <c r="F1675" s="11">
        <v>20</v>
      </c>
      <c r="G1675" s="27">
        <f t="shared" si="268"/>
        <v>20</v>
      </c>
      <c r="H1675" s="28">
        <f>IFERROR(B1675/$G$1672,0)</f>
        <v>0</v>
      </c>
      <c r="I1675" s="28">
        <f t="shared" si="269"/>
        <v>0</v>
      </c>
      <c r="J1675" s="28">
        <f t="shared" si="269"/>
        <v>0</v>
      </c>
      <c r="K1675" s="28">
        <f t="shared" si="269"/>
        <v>0</v>
      </c>
      <c r="L1675" s="28">
        <f t="shared" si="269"/>
        <v>1</v>
      </c>
      <c r="M1675" s="15" t="s">
        <v>14</v>
      </c>
    </row>
    <row r="1676" spans="1:13" ht="15" customHeight="1" thickTop="1" thickBot="1">
      <c r="A1676" s="29" t="s">
        <v>24</v>
      </c>
      <c r="B1676" s="30">
        <f>IFERROR(AVERAGE(B1672:B1675),0)</f>
        <v>0</v>
      </c>
      <c r="C1676" s="30">
        <f>IFERROR(AVERAGE(C1672:C1675),0)</f>
        <v>0</v>
      </c>
      <c r="D1676" s="30">
        <f>IFERROR(AVERAGE(D1672:D1675),0)</f>
        <v>0</v>
      </c>
      <c r="E1676" s="30">
        <f>IFERROR(AVERAGE(E1672:E1675),0)</f>
        <v>0</v>
      </c>
      <c r="F1676" s="30">
        <f>IFERROR(AVERAGE(F1672:F1675),0)</f>
        <v>20</v>
      </c>
      <c r="G1676" s="30">
        <f>SUM(AVERAGE(G1672:G1675))</f>
        <v>20</v>
      </c>
      <c r="H1676" s="24">
        <f>AVERAGE(H1672:H1675)*0.2</f>
        <v>0</v>
      </c>
      <c r="I1676" s="24">
        <f>AVERAGE(I1672:I1675)*0.4</f>
        <v>0</v>
      </c>
      <c r="J1676" s="24">
        <f>AVERAGE(J1672:J1675)*0.6</f>
        <v>0</v>
      </c>
      <c r="K1676" s="24">
        <f>AVERAGE(K1672:K1675)*0.8</f>
        <v>0</v>
      </c>
      <c r="L1676" s="31">
        <f>AVERAGE(L1672:L1675)*1</f>
        <v>1</v>
      </c>
      <c r="M1676" s="24">
        <f>SUM(H1676:L1676)</f>
        <v>1</v>
      </c>
    </row>
    <row r="1677" spans="1:13" ht="15" customHeight="1" thickTop="1" thickBot="1">
      <c r="A1677" s="32" t="s">
        <v>34</v>
      </c>
      <c r="B1677" s="33"/>
      <c r="C1677" s="33"/>
      <c r="D1677" s="33"/>
      <c r="E1677" s="33"/>
      <c r="F1677" s="33"/>
      <c r="G1677" s="34">
        <f t="shared" si="268"/>
        <v>0</v>
      </c>
      <c r="H1677" s="35">
        <f>IFERROR(B1677/$G$1677,0)</f>
        <v>0</v>
      </c>
      <c r="I1677" s="35">
        <f>IFERROR(C1677/$G$1677,0)</f>
        <v>0</v>
      </c>
      <c r="J1677" s="35">
        <f>IFERROR(D1677/$G$1677,0)</f>
        <v>0</v>
      </c>
      <c r="K1677" s="35">
        <f>IFERROR(E1677/$G$1677,0)</f>
        <v>0</v>
      </c>
      <c r="L1677" s="35">
        <f>IFERROR(F1677/$G$1677,0)</f>
        <v>0</v>
      </c>
      <c r="M1677" s="15" t="s">
        <v>14</v>
      </c>
    </row>
    <row r="1678" spans="1:13" ht="15" customHeight="1" thickTop="1" thickBot="1">
      <c r="A1678" s="182" t="s">
        <v>35</v>
      </c>
      <c r="B1678" s="183"/>
      <c r="C1678" s="183"/>
      <c r="D1678" s="183"/>
      <c r="E1678" s="183"/>
      <c r="F1678" s="184"/>
      <c r="G1678" s="36">
        <v>20</v>
      </c>
      <c r="H1678" s="24" t="s">
        <v>14</v>
      </c>
      <c r="I1678" s="24" t="s">
        <v>14</v>
      </c>
      <c r="J1678" s="24" t="s">
        <v>14</v>
      </c>
      <c r="K1678" s="24" t="s">
        <v>14</v>
      </c>
      <c r="L1678" s="24" t="s">
        <v>14</v>
      </c>
      <c r="M1678" s="24">
        <f>(M1658+M1665+M1670+M1676)/4</f>
        <v>1</v>
      </c>
    </row>
    <row r="1679" spans="1:13" ht="15" customHeight="1" thickTop="1"/>
    <row r="1680" spans="1:13" ht="15" customHeight="1" thickBot="1"/>
    <row r="1681" spans="1:13" ht="15" customHeight="1" thickTop="1" thickBot="1">
      <c r="A1681" s="2" t="s">
        <v>0</v>
      </c>
      <c r="B1681" s="185" t="s">
        <v>78</v>
      </c>
      <c r="C1681" s="186"/>
      <c r="D1681" s="186"/>
      <c r="E1681" s="186"/>
      <c r="F1681" s="186"/>
      <c r="G1681" s="187"/>
      <c r="H1681" s="188"/>
      <c r="I1681" s="189"/>
      <c r="J1681" s="190"/>
      <c r="K1681" s="3" t="s">
        <v>2</v>
      </c>
      <c r="L1681" s="191">
        <v>45149</v>
      </c>
      <c r="M1681" s="192"/>
    </row>
    <row r="1682" spans="1:13" ht="15" customHeight="1">
      <c r="A1682" s="173" t="s">
        <v>3</v>
      </c>
      <c r="B1682" s="174"/>
      <c r="C1682" s="174"/>
      <c r="D1682" s="174"/>
      <c r="E1682" s="174"/>
      <c r="F1682" s="174"/>
      <c r="G1682" s="175"/>
      <c r="H1682" s="173"/>
      <c r="I1682" s="174"/>
      <c r="J1682" s="174"/>
      <c r="K1682" s="174"/>
      <c r="L1682" s="174"/>
      <c r="M1682" s="175"/>
    </row>
    <row r="1683" spans="1:13" ht="15" customHeight="1" thickBot="1">
      <c r="A1683" s="176"/>
      <c r="B1683" s="177"/>
      <c r="C1683" s="177"/>
      <c r="D1683" s="177"/>
      <c r="E1683" s="177"/>
      <c r="F1683" s="177"/>
      <c r="G1683" s="178"/>
      <c r="H1683" s="176"/>
      <c r="I1683" s="177"/>
      <c r="J1683" s="177"/>
      <c r="K1683" s="177"/>
      <c r="L1683" s="177"/>
      <c r="M1683" s="178"/>
    </row>
    <row r="1684" spans="1:13" ht="15" customHeight="1" thickBot="1">
      <c r="A1684" s="4" t="s">
        <v>4</v>
      </c>
      <c r="B1684" s="179" t="s">
        <v>5</v>
      </c>
      <c r="C1684" s="180"/>
      <c r="D1684" s="180"/>
      <c r="E1684" s="180"/>
      <c r="F1684" s="180"/>
      <c r="G1684" s="181"/>
      <c r="H1684" s="179" t="s">
        <v>5</v>
      </c>
      <c r="I1684" s="180"/>
      <c r="J1684" s="180"/>
      <c r="K1684" s="180"/>
      <c r="L1684" s="180"/>
      <c r="M1684" s="181"/>
    </row>
    <row r="1685" spans="1:13" ht="15" customHeight="1" thickTop="1" thickBot="1">
      <c r="A1685" s="5" t="s">
        <v>6</v>
      </c>
      <c r="B1685" s="6" t="s">
        <v>7</v>
      </c>
      <c r="C1685" s="6" t="s">
        <v>8</v>
      </c>
      <c r="D1685" s="6" t="s">
        <v>9</v>
      </c>
      <c r="E1685" s="6" t="s">
        <v>10</v>
      </c>
      <c r="F1685" s="6" t="s">
        <v>11</v>
      </c>
      <c r="G1685" s="7" t="s">
        <v>12</v>
      </c>
      <c r="H1685" s="8" t="s">
        <v>7</v>
      </c>
      <c r="I1685" s="8" t="s">
        <v>8</v>
      </c>
      <c r="J1685" s="8" t="s">
        <v>9</v>
      </c>
      <c r="K1685" s="8" t="s">
        <v>10</v>
      </c>
      <c r="L1685" s="8" t="s">
        <v>11</v>
      </c>
      <c r="M1685" s="9" t="s">
        <v>12</v>
      </c>
    </row>
    <row r="1686" spans="1:13" ht="15" customHeight="1" thickTop="1" thickBot="1">
      <c r="A1686" s="10" t="s">
        <v>13</v>
      </c>
      <c r="B1686" s="11"/>
      <c r="C1686" s="11"/>
      <c r="D1686" s="11"/>
      <c r="E1686" s="11"/>
      <c r="F1686" s="11">
        <v>18</v>
      </c>
      <c r="G1686" s="12">
        <f>SUM(B1686:F1686)</f>
        <v>18</v>
      </c>
      <c r="H1686" s="13">
        <f>IFERROR(B1686/$G$1686,0)</f>
        <v>0</v>
      </c>
      <c r="I1686" s="13">
        <f t="shared" ref="I1686:L1688" si="270">IFERROR(C1686/$G$1686,0)</f>
        <v>0</v>
      </c>
      <c r="J1686" s="13">
        <f t="shared" si="270"/>
        <v>0</v>
      </c>
      <c r="K1686" s="13">
        <f t="shared" si="270"/>
        <v>0</v>
      </c>
      <c r="L1686" s="13">
        <f>IFERROR(F1686/$G$1686,0)</f>
        <v>1</v>
      </c>
      <c r="M1686" s="14" t="s">
        <v>14</v>
      </c>
    </row>
    <row r="1687" spans="1:13" ht="15" customHeight="1" thickTop="1" thickBot="1">
      <c r="A1687" s="10" t="s">
        <v>15</v>
      </c>
      <c r="B1687" s="11"/>
      <c r="C1687" s="11"/>
      <c r="D1687" s="11"/>
      <c r="E1687" s="11"/>
      <c r="F1687" s="11">
        <v>18</v>
      </c>
      <c r="G1687" s="12">
        <f>SUM(B1687:F1687)</f>
        <v>18</v>
      </c>
      <c r="H1687" s="13">
        <f>IFERROR(B1687/$G$1686,0)</f>
        <v>0</v>
      </c>
      <c r="I1687" s="13">
        <f t="shared" si="270"/>
        <v>0</v>
      </c>
      <c r="J1687" s="13">
        <f t="shared" si="270"/>
        <v>0</v>
      </c>
      <c r="K1687" s="13">
        <f t="shared" si="270"/>
        <v>0</v>
      </c>
      <c r="L1687" s="13">
        <f t="shared" si="270"/>
        <v>1</v>
      </c>
      <c r="M1687" s="15" t="s">
        <v>14</v>
      </c>
    </row>
    <row r="1688" spans="1:13" ht="15" customHeight="1" thickTop="1" thickBot="1">
      <c r="A1688" s="10" t="s">
        <v>16</v>
      </c>
      <c r="B1688" s="11"/>
      <c r="C1688" s="11"/>
      <c r="D1688" s="11"/>
      <c r="E1688" s="11"/>
      <c r="F1688" s="11">
        <v>18</v>
      </c>
      <c r="G1688" s="12">
        <f>SUM(B1688:F1688)</f>
        <v>18</v>
      </c>
      <c r="H1688" s="13">
        <f>IFERROR(B1688/$G$1686,0)</f>
        <v>0</v>
      </c>
      <c r="I1688" s="13">
        <f t="shared" si="270"/>
        <v>0</v>
      </c>
      <c r="J1688" s="13">
        <f t="shared" si="270"/>
        <v>0</v>
      </c>
      <c r="K1688" s="13">
        <f t="shared" si="270"/>
        <v>0</v>
      </c>
      <c r="L1688" s="13">
        <f t="shared" si="270"/>
        <v>1</v>
      </c>
      <c r="M1688" s="15" t="s">
        <v>14</v>
      </c>
    </row>
    <row r="1689" spans="1:13" ht="15" customHeight="1" thickTop="1" thickBot="1">
      <c r="A1689" s="16" t="s">
        <v>17</v>
      </c>
      <c r="B1689" s="17">
        <f>IFERROR(AVERAGE(B1686:B1688),0)</f>
        <v>0</v>
      </c>
      <c r="C1689" s="17">
        <f>IFERROR(AVERAGE(C1686:C1688),0)</f>
        <v>0</v>
      </c>
      <c r="D1689" s="17">
        <f>IFERROR(AVERAGE(D1686:D1688),0)</f>
        <v>0</v>
      </c>
      <c r="E1689" s="17">
        <f>IFERROR(AVERAGE(E1686:E1688),0)</f>
        <v>0</v>
      </c>
      <c r="F1689" s="17">
        <f>IFERROR(AVERAGE(F1686:F1688),0)</f>
        <v>18</v>
      </c>
      <c r="G1689" s="17">
        <f>SUM(AVERAGE(G1686:G1688))</f>
        <v>18</v>
      </c>
      <c r="H1689" s="18">
        <f>AVERAGE(H1686:H1688)*0.2</f>
        <v>0</v>
      </c>
      <c r="I1689" s="18">
        <f>AVERAGE(I1686:I1688)*0.4</f>
        <v>0</v>
      </c>
      <c r="J1689" s="18">
        <f>AVERAGE(J1686:J1688)*0.6</f>
        <v>0</v>
      </c>
      <c r="K1689" s="18">
        <f>AVERAGE(K1686:K1688)*0.8</f>
        <v>0</v>
      </c>
      <c r="L1689" s="18">
        <f>AVERAGE(L1686:L1688)*1</f>
        <v>1</v>
      </c>
      <c r="M1689" s="19">
        <f>SUM(H1689:L1689)</f>
        <v>1</v>
      </c>
    </row>
    <row r="1690" spans="1:13" ht="15" customHeight="1" thickTop="1" thickBot="1">
      <c r="A1690" s="20" t="s">
        <v>18</v>
      </c>
      <c r="B1690" s="6" t="s">
        <v>7</v>
      </c>
      <c r="C1690" s="6" t="s">
        <v>8</v>
      </c>
      <c r="D1690" s="6" t="s">
        <v>9</v>
      </c>
      <c r="E1690" s="6" t="s">
        <v>10</v>
      </c>
      <c r="F1690" s="6" t="s">
        <v>11</v>
      </c>
      <c r="G1690" s="7" t="s">
        <v>12</v>
      </c>
      <c r="H1690" s="8" t="s">
        <v>7</v>
      </c>
      <c r="I1690" s="8" t="s">
        <v>8</v>
      </c>
      <c r="J1690" s="8" t="s">
        <v>9</v>
      </c>
      <c r="K1690" s="8" t="s">
        <v>10</v>
      </c>
      <c r="L1690" s="21" t="s">
        <v>11</v>
      </c>
      <c r="M1690" s="7" t="s">
        <v>12</v>
      </c>
    </row>
    <row r="1691" spans="1:13" ht="15" customHeight="1" thickTop="1" thickBot="1">
      <c r="A1691" s="10" t="s">
        <v>19</v>
      </c>
      <c r="B1691" s="11"/>
      <c r="C1691" s="11"/>
      <c r="D1691" s="11"/>
      <c r="E1691" s="11"/>
      <c r="F1691" s="11">
        <v>18</v>
      </c>
      <c r="G1691" s="12">
        <f>SUM(B1691:F1691)</f>
        <v>18</v>
      </c>
      <c r="H1691" s="13">
        <f t="shared" ref="H1691:L1695" si="271">IFERROR(B1691/$G$1691,0)</f>
        <v>0</v>
      </c>
      <c r="I1691" s="13">
        <f t="shared" si="271"/>
        <v>0</v>
      </c>
      <c r="J1691" s="13">
        <f t="shared" si="271"/>
        <v>0</v>
      </c>
      <c r="K1691" s="13">
        <f t="shared" si="271"/>
        <v>0</v>
      </c>
      <c r="L1691" s="13">
        <f t="shared" si="271"/>
        <v>1</v>
      </c>
      <c r="M1691" s="15" t="s">
        <v>14</v>
      </c>
    </row>
    <row r="1692" spans="1:13" ht="15" customHeight="1" thickTop="1" thickBot="1">
      <c r="A1692" s="10" t="s">
        <v>20</v>
      </c>
      <c r="B1692" s="11"/>
      <c r="C1692" s="11"/>
      <c r="D1692" s="11"/>
      <c r="E1692" s="11"/>
      <c r="F1692" s="11">
        <v>18</v>
      </c>
      <c r="G1692" s="12">
        <f>SUM(B1692:F1692)</f>
        <v>18</v>
      </c>
      <c r="H1692" s="13">
        <f t="shared" si="271"/>
        <v>0</v>
      </c>
      <c r="I1692" s="13">
        <f t="shared" si="271"/>
        <v>0</v>
      </c>
      <c r="J1692" s="13">
        <f t="shared" si="271"/>
        <v>0</v>
      </c>
      <c r="K1692" s="13">
        <f t="shared" si="271"/>
        <v>0</v>
      </c>
      <c r="L1692" s="13">
        <f t="shared" si="271"/>
        <v>1</v>
      </c>
      <c r="M1692" s="15" t="s">
        <v>14</v>
      </c>
    </row>
    <row r="1693" spans="1:13" ht="15" customHeight="1" thickTop="1" thickBot="1">
      <c r="A1693" s="10" t="s">
        <v>21</v>
      </c>
      <c r="B1693" s="11"/>
      <c r="C1693" s="11"/>
      <c r="D1693" s="11"/>
      <c r="E1693" s="11"/>
      <c r="F1693" s="11">
        <v>18</v>
      </c>
      <c r="G1693" s="12">
        <f>SUM(B1693:F1693)</f>
        <v>18</v>
      </c>
      <c r="H1693" s="13">
        <f t="shared" si="271"/>
        <v>0</v>
      </c>
      <c r="I1693" s="13">
        <f t="shared" si="271"/>
        <v>0</v>
      </c>
      <c r="J1693" s="13">
        <f t="shared" si="271"/>
        <v>0</v>
      </c>
      <c r="K1693" s="13">
        <f t="shared" si="271"/>
        <v>0</v>
      </c>
      <c r="L1693" s="13">
        <f t="shared" si="271"/>
        <v>1</v>
      </c>
      <c r="M1693" s="15" t="s">
        <v>14</v>
      </c>
    </row>
    <row r="1694" spans="1:13" ht="15" customHeight="1" thickTop="1" thickBot="1">
      <c r="A1694" s="10" t="s">
        <v>22</v>
      </c>
      <c r="B1694" s="11"/>
      <c r="C1694" s="11"/>
      <c r="D1694" s="11"/>
      <c r="E1694" s="11"/>
      <c r="F1694" s="11">
        <v>18</v>
      </c>
      <c r="G1694" s="12">
        <f>SUM(B1694:F1694)</f>
        <v>18</v>
      </c>
      <c r="H1694" s="13">
        <f t="shared" si="271"/>
        <v>0</v>
      </c>
      <c r="I1694" s="13">
        <f t="shared" si="271"/>
        <v>0</v>
      </c>
      <c r="J1694" s="13">
        <f t="shared" si="271"/>
        <v>0</v>
      </c>
      <c r="K1694" s="13">
        <f t="shared" si="271"/>
        <v>0</v>
      </c>
      <c r="L1694" s="13">
        <f t="shared" si="271"/>
        <v>1</v>
      </c>
      <c r="M1694" s="15" t="s">
        <v>14</v>
      </c>
    </row>
    <row r="1695" spans="1:13" ht="15" customHeight="1" thickTop="1" thickBot="1">
      <c r="A1695" s="10" t="s">
        <v>23</v>
      </c>
      <c r="B1695" s="11"/>
      <c r="C1695" s="11"/>
      <c r="D1695" s="11"/>
      <c r="E1695" s="11"/>
      <c r="F1695" s="11">
        <v>18</v>
      </c>
      <c r="G1695" s="12">
        <f>SUM(B1695:F1695)</f>
        <v>18</v>
      </c>
      <c r="H1695" s="13">
        <f t="shared" si="271"/>
        <v>0</v>
      </c>
      <c r="I1695" s="13">
        <f t="shared" si="271"/>
        <v>0</v>
      </c>
      <c r="J1695" s="13">
        <f t="shared" si="271"/>
        <v>0</v>
      </c>
      <c r="K1695" s="13">
        <f t="shared" si="271"/>
        <v>0</v>
      </c>
      <c r="L1695" s="13">
        <f t="shared" si="271"/>
        <v>1</v>
      </c>
      <c r="M1695" s="15"/>
    </row>
    <row r="1696" spans="1:13" ht="15" customHeight="1" thickTop="1" thickBot="1">
      <c r="A1696" s="16" t="s">
        <v>24</v>
      </c>
      <c r="B1696" s="17">
        <f>IFERROR(AVERAGE(B1691:B1695),0)</f>
        <v>0</v>
      </c>
      <c r="C1696" s="17">
        <f>IFERROR(AVERAGE(C1691:C1695),0)</f>
        <v>0</v>
      </c>
      <c r="D1696" s="17">
        <f>IFERROR(AVERAGE(D1691:D1695),0)</f>
        <v>0</v>
      </c>
      <c r="E1696" s="17">
        <f>IFERROR(AVERAGE(E1691:E1695),0)</f>
        <v>0</v>
      </c>
      <c r="F1696" s="17">
        <f>IFERROR(AVERAGE(F1691:F1695),0)</f>
        <v>18</v>
      </c>
      <c r="G1696" s="17">
        <f>SUM(AVERAGE(G1691:G1695))</f>
        <v>18</v>
      </c>
      <c r="H1696" s="19">
        <f>AVERAGE(H1691:H1695)*0.2</f>
        <v>0</v>
      </c>
      <c r="I1696" s="19">
        <f>AVERAGE(I1691:I1695)*0.4</f>
        <v>0</v>
      </c>
      <c r="J1696" s="19">
        <f>AVERAGE(J1691:J1695)*0.6</f>
        <v>0</v>
      </c>
      <c r="K1696" s="19">
        <f>AVERAGE(K1691:K1695)*0.8</f>
        <v>0</v>
      </c>
      <c r="L1696" s="22">
        <f>AVERAGE(L1691:L1695)*1</f>
        <v>1</v>
      </c>
      <c r="M1696" s="19">
        <f>SUM(H1696:L1696)</f>
        <v>1</v>
      </c>
    </row>
    <row r="1697" spans="1:13" ht="15" customHeight="1" thickTop="1" thickBot="1">
      <c r="A1697" s="20" t="s">
        <v>25</v>
      </c>
      <c r="B1697" s="6" t="s">
        <v>7</v>
      </c>
      <c r="C1697" s="6" t="s">
        <v>8</v>
      </c>
      <c r="D1697" s="6" t="s">
        <v>9</v>
      </c>
      <c r="E1697" s="6" t="s">
        <v>10</v>
      </c>
      <c r="F1697" s="6" t="s">
        <v>11</v>
      </c>
      <c r="G1697" s="7" t="s">
        <v>12</v>
      </c>
      <c r="H1697" s="8" t="s">
        <v>7</v>
      </c>
      <c r="I1697" s="8" t="s">
        <v>8</v>
      </c>
      <c r="J1697" s="8" t="s">
        <v>9</v>
      </c>
      <c r="K1697" s="8" t="s">
        <v>10</v>
      </c>
      <c r="L1697" s="21" t="s">
        <v>11</v>
      </c>
      <c r="M1697" s="7" t="s">
        <v>12</v>
      </c>
    </row>
    <row r="1698" spans="1:13" ht="15" customHeight="1" thickTop="1" thickBot="1">
      <c r="A1698" s="10" t="s">
        <v>26</v>
      </c>
      <c r="B1698" s="11"/>
      <c r="C1698" s="11"/>
      <c r="D1698" s="11"/>
      <c r="E1698" s="11"/>
      <c r="F1698" s="11">
        <v>18</v>
      </c>
      <c r="G1698" s="12">
        <f>SUM(B1698:F1698)</f>
        <v>18</v>
      </c>
      <c r="H1698" s="13">
        <f>IFERROR(B1698/$G$1698,0)</f>
        <v>0</v>
      </c>
      <c r="I1698" s="13">
        <f t="shared" ref="I1698:L1700" si="272">IFERROR(C1698/$G$1698,0)</f>
        <v>0</v>
      </c>
      <c r="J1698" s="13">
        <f t="shared" si="272"/>
        <v>0</v>
      </c>
      <c r="K1698" s="13">
        <f t="shared" si="272"/>
        <v>0</v>
      </c>
      <c r="L1698" s="13">
        <f t="shared" si="272"/>
        <v>1</v>
      </c>
      <c r="M1698" s="15" t="s">
        <v>14</v>
      </c>
    </row>
    <row r="1699" spans="1:13" ht="15" customHeight="1" thickTop="1" thickBot="1">
      <c r="A1699" s="10" t="s">
        <v>27</v>
      </c>
      <c r="B1699" s="11"/>
      <c r="C1699" s="11"/>
      <c r="D1699" s="11"/>
      <c r="E1699" s="11"/>
      <c r="F1699" s="11">
        <v>18</v>
      </c>
      <c r="G1699" s="12">
        <f>SUM(B1699:F1699)</f>
        <v>18</v>
      </c>
      <c r="H1699" s="13">
        <f>IFERROR(B1699/$G$1698,0)</f>
        <v>0</v>
      </c>
      <c r="I1699" s="13">
        <f t="shared" si="272"/>
        <v>0</v>
      </c>
      <c r="J1699" s="13">
        <f t="shared" si="272"/>
        <v>0</v>
      </c>
      <c r="K1699" s="13">
        <f t="shared" si="272"/>
        <v>0</v>
      </c>
      <c r="L1699" s="13">
        <f t="shared" si="272"/>
        <v>1</v>
      </c>
      <c r="M1699" s="15" t="s">
        <v>14</v>
      </c>
    </row>
    <row r="1700" spans="1:13" ht="15" customHeight="1" thickTop="1" thickBot="1">
      <c r="A1700" s="10" t="s">
        <v>28</v>
      </c>
      <c r="B1700" s="11"/>
      <c r="C1700" s="11"/>
      <c r="D1700" s="11"/>
      <c r="E1700" s="11"/>
      <c r="F1700" s="11">
        <v>18</v>
      </c>
      <c r="G1700" s="12">
        <f>SUM(B1700:F1700)</f>
        <v>18</v>
      </c>
      <c r="H1700" s="13">
        <f>IFERROR(B1700/$G$1698,0)</f>
        <v>0</v>
      </c>
      <c r="I1700" s="13">
        <f t="shared" si="272"/>
        <v>0</v>
      </c>
      <c r="J1700" s="13">
        <f t="shared" si="272"/>
        <v>0</v>
      </c>
      <c r="K1700" s="13">
        <f t="shared" si="272"/>
        <v>0</v>
      </c>
      <c r="L1700" s="13">
        <f t="shared" si="272"/>
        <v>1</v>
      </c>
      <c r="M1700" s="15" t="s">
        <v>14</v>
      </c>
    </row>
    <row r="1701" spans="1:13" ht="15" customHeight="1" thickTop="1" thickBot="1">
      <c r="A1701" s="16" t="s">
        <v>24</v>
      </c>
      <c r="B1701" s="17">
        <f>IFERROR(AVERAGE(B1698:B1700),0)</f>
        <v>0</v>
      </c>
      <c r="C1701" s="17">
        <f>IFERROR(AVERAGE(C1698:C1700),0)</f>
        <v>0</v>
      </c>
      <c r="D1701" s="23">
        <f>IFERROR(AVERAGE(D1698:D1700),0)</f>
        <v>0</v>
      </c>
      <c r="E1701" s="23">
        <f>IFERROR(AVERAGE(E1698:E1700),0)</f>
        <v>0</v>
      </c>
      <c r="F1701" s="23">
        <f>IFERROR(AVERAGE(F1698:F1700),0)</f>
        <v>18</v>
      </c>
      <c r="G1701" s="23">
        <f>SUM(AVERAGE(G1698:G1700))</f>
        <v>18</v>
      </c>
      <c r="H1701" s="19">
        <f>AVERAGE(H1698:H1700)*0.2</f>
        <v>0</v>
      </c>
      <c r="I1701" s="19">
        <f>AVERAGE(I1698:I1700)*0.4</f>
        <v>0</v>
      </c>
      <c r="J1701" s="19">
        <f>AVERAGE(J1698:J1700)*0.6</f>
        <v>0</v>
      </c>
      <c r="K1701" s="19">
        <f>AVERAGE(K1698:K1700)*0.8</f>
        <v>0</v>
      </c>
      <c r="L1701" s="22">
        <f>AVERAGE(L1698:L1700)*1</f>
        <v>1</v>
      </c>
      <c r="M1701" s="24">
        <f>SUM(H1701:L1701)</f>
        <v>1</v>
      </c>
    </row>
    <row r="1702" spans="1:13" ht="15" customHeight="1" thickTop="1" thickBot="1">
      <c r="A1702" s="5" t="s">
        <v>29</v>
      </c>
      <c r="B1702" s="6" t="s">
        <v>7</v>
      </c>
      <c r="C1702" s="6" t="s">
        <v>8</v>
      </c>
      <c r="D1702" s="6" t="s">
        <v>9</v>
      </c>
      <c r="E1702" s="6" t="s">
        <v>10</v>
      </c>
      <c r="F1702" s="6" t="s">
        <v>11</v>
      </c>
      <c r="G1702" s="7" t="s">
        <v>12</v>
      </c>
      <c r="H1702" s="8" t="s">
        <v>7</v>
      </c>
      <c r="I1702" s="8" t="s">
        <v>8</v>
      </c>
      <c r="J1702" s="8" t="s">
        <v>9</v>
      </c>
      <c r="K1702" s="8" t="s">
        <v>10</v>
      </c>
      <c r="L1702" s="21" t="s">
        <v>11</v>
      </c>
      <c r="M1702" s="7" t="s">
        <v>12</v>
      </c>
    </row>
    <row r="1703" spans="1:13" ht="15" customHeight="1" thickTop="1" thickBot="1">
      <c r="A1703" s="25" t="s">
        <v>30</v>
      </c>
      <c r="B1703" s="26"/>
      <c r="C1703" s="26"/>
      <c r="D1703" s="26"/>
      <c r="E1703" s="11"/>
      <c r="F1703" s="11">
        <v>18</v>
      </c>
      <c r="G1703" s="27">
        <f t="shared" ref="G1703:G1708" si="273">SUM(B1703:F1703)</f>
        <v>18</v>
      </c>
      <c r="H1703" s="28">
        <f>IFERROR(B1703/$G$1703,0)</f>
        <v>0</v>
      </c>
      <c r="I1703" s="28">
        <f t="shared" ref="I1703:L1706" si="274">IFERROR(C1703/$G$1703,0)</f>
        <v>0</v>
      </c>
      <c r="J1703" s="28">
        <f t="shared" si="274"/>
        <v>0</v>
      </c>
      <c r="K1703" s="28">
        <f t="shared" si="274"/>
        <v>0</v>
      </c>
      <c r="L1703" s="28">
        <f t="shared" si="274"/>
        <v>1</v>
      </c>
      <c r="M1703" s="15" t="s">
        <v>14</v>
      </c>
    </row>
    <row r="1704" spans="1:13" ht="15" customHeight="1" thickTop="1" thickBot="1">
      <c r="A1704" s="25" t="s">
        <v>31</v>
      </c>
      <c r="B1704" s="26"/>
      <c r="C1704" s="26"/>
      <c r="D1704" s="26"/>
      <c r="E1704" s="11"/>
      <c r="F1704" s="11">
        <v>18</v>
      </c>
      <c r="G1704" s="27">
        <f t="shared" si="273"/>
        <v>18</v>
      </c>
      <c r="H1704" s="28">
        <f>IFERROR(B1704/$G$1703,0)</f>
        <v>0</v>
      </c>
      <c r="I1704" s="28">
        <f t="shared" si="274"/>
        <v>0</v>
      </c>
      <c r="J1704" s="28">
        <f t="shared" si="274"/>
        <v>0</v>
      </c>
      <c r="K1704" s="28">
        <f t="shared" si="274"/>
        <v>0</v>
      </c>
      <c r="L1704" s="28">
        <f t="shared" si="274"/>
        <v>1</v>
      </c>
      <c r="M1704" s="15" t="s">
        <v>14</v>
      </c>
    </row>
    <row r="1705" spans="1:13" ht="15" customHeight="1" thickTop="1" thickBot="1">
      <c r="A1705" s="25" t="s">
        <v>32</v>
      </c>
      <c r="B1705" s="26"/>
      <c r="C1705" s="26"/>
      <c r="D1705" s="26"/>
      <c r="E1705" s="11"/>
      <c r="F1705" s="11">
        <v>18</v>
      </c>
      <c r="G1705" s="27">
        <f t="shared" si="273"/>
        <v>18</v>
      </c>
      <c r="H1705" s="28">
        <f>IFERROR(B1705/$G$1703,0)</f>
        <v>0</v>
      </c>
      <c r="I1705" s="28">
        <f t="shared" si="274"/>
        <v>0</v>
      </c>
      <c r="J1705" s="28">
        <f t="shared" si="274"/>
        <v>0</v>
      </c>
      <c r="K1705" s="28">
        <f t="shared" si="274"/>
        <v>0</v>
      </c>
      <c r="L1705" s="28">
        <f t="shared" si="274"/>
        <v>1</v>
      </c>
      <c r="M1705" s="15" t="s">
        <v>14</v>
      </c>
    </row>
    <row r="1706" spans="1:13" ht="15" customHeight="1" thickTop="1" thickBot="1">
      <c r="A1706" s="25" t="s">
        <v>33</v>
      </c>
      <c r="B1706" s="26"/>
      <c r="C1706" s="26"/>
      <c r="D1706" s="26"/>
      <c r="E1706" s="11"/>
      <c r="F1706" s="11">
        <v>18</v>
      </c>
      <c r="G1706" s="27">
        <f t="shared" si="273"/>
        <v>18</v>
      </c>
      <c r="H1706" s="28">
        <f>IFERROR(B1706/$G$1703,0)</f>
        <v>0</v>
      </c>
      <c r="I1706" s="28">
        <f t="shared" si="274"/>
        <v>0</v>
      </c>
      <c r="J1706" s="28">
        <f t="shared" si="274"/>
        <v>0</v>
      </c>
      <c r="K1706" s="28">
        <f t="shared" si="274"/>
        <v>0</v>
      </c>
      <c r="L1706" s="28">
        <f t="shared" si="274"/>
        <v>1</v>
      </c>
      <c r="M1706" s="15" t="s">
        <v>14</v>
      </c>
    </row>
    <row r="1707" spans="1:13" ht="15" customHeight="1" thickTop="1" thickBot="1">
      <c r="A1707" s="29" t="s">
        <v>24</v>
      </c>
      <c r="B1707" s="30">
        <f>IFERROR(AVERAGE(B1703:B1706),0)</f>
        <v>0</v>
      </c>
      <c r="C1707" s="30">
        <f>IFERROR(AVERAGE(C1703:C1706),0)</f>
        <v>0</v>
      </c>
      <c r="D1707" s="30">
        <f>IFERROR(AVERAGE(D1703:D1706),0)</f>
        <v>0</v>
      </c>
      <c r="E1707" s="30">
        <f>IFERROR(AVERAGE(E1703:E1706),0)</f>
        <v>0</v>
      </c>
      <c r="F1707" s="30">
        <f>IFERROR(AVERAGE(F1703:F1706),0)</f>
        <v>18</v>
      </c>
      <c r="G1707" s="30">
        <f>SUM(AVERAGE(G1703:G1706))</f>
        <v>18</v>
      </c>
      <c r="H1707" s="24">
        <f>AVERAGE(H1703:H1706)*0.2</f>
        <v>0</v>
      </c>
      <c r="I1707" s="24">
        <f>AVERAGE(I1703:I1706)*0.4</f>
        <v>0</v>
      </c>
      <c r="J1707" s="24">
        <f>AVERAGE(J1703:J1706)*0.6</f>
        <v>0</v>
      </c>
      <c r="K1707" s="24">
        <f>AVERAGE(K1703:K1706)*0.8</f>
        <v>0</v>
      </c>
      <c r="L1707" s="31">
        <f>AVERAGE(L1703:L1706)*1</f>
        <v>1</v>
      </c>
      <c r="M1707" s="24">
        <f>SUM(H1707:L1707)</f>
        <v>1</v>
      </c>
    </row>
    <row r="1708" spans="1:13" ht="15" customHeight="1" thickTop="1" thickBot="1">
      <c r="A1708" s="32" t="s">
        <v>34</v>
      </c>
      <c r="B1708" s="33"/>
      <c r="C1708" s="33"/>
      <c r="D1708" s="33"/>
      <c r="E1708" s="33"/>
      <c r="F1708" s="33"/>
      <c r="G1708" s="34">
        <f t="shared" si="273"/>
        <v>0</v>
      </c>
      <c r="H1708" s="35">
        <f>IFERROR(B1708/$G$1708,0)</f>
        <v>0</v>
      </c>
      <c r="I1708" s="35">
        <f>IFERROR(C1708/$G$1708,0)</f>
        <v>0</v>
      </c>
      <c r="J1708" s="35">
        <f>IFERROR(D1708/$G$1708,0)</f>
        <v>0</v>
      </c>
      <c r="K1708" s="35">
        <f>IFERROR(E1708/$G$1708,0)</f>
        <v>0</v>
      </c>
      <c r="L1708" s="35">
        <f>IFERROR(F1708/$G$1708,0)</f>
        <v>0</v>
      </c>
      <c r="M1708" s="15" t="s">
        <v>14</v>
      </c>
    </row>
    <row r="1709" spans="1:13" ht="15" customHeight="1" thickTop="1" thickBot="1">
      <c r="A1709" s="182" t="s">
        <v>35</v>
      </c>
      <c r="B1709" s="183"/>
      <c r="C1709" s="183"/>
      <c r="D1709" s="183"/>
      <c r="E1709" s="183"/>
      <c r="F1709" s="184"/>
      <c r="G1709" s="36">
        <v>18</v>
      </c>
      <c r="H1709" s="24" t="s">
        <v>14</v>
      </c>
      <c r="I1709" s="24" t="s">
        <v>14</v>
      </c>
      <c r="J1709" s="24" t="s">
        <v>14</v>
      </c>
      <c r="K1709" s="24" t="s">
        <v>14</v>
      </c>
      <c r="L1709" s="24" t="s">
        <v>14</v>
      </c>
      <c r="M1709" s="24">
        <f>(M1689+M1696+M1701+M1707)/4</f>
        <v>1</v>
      </c>
    </row>
    <row r="1710" spans="1:13" ht="15" customHeight="1" thickTop="1"/>
    <row r="1711" spans="1:13" ht="15" customHeight="1" thickBot="1"/>
    <row r="1712" spans="1:13" ht="15" customHeight="1" thickTop="1" thickBot="1">
      <c r="A1712" s="2" t="s">
        <v>0</v>
      </c>
      <c r="B1712" s="185" t="s">
        <v>56</v>
      </c>
      <c r="C1712" s="186"/>
      <c r="D1712" s="186"/>
      <c r="E1712" s="186"/>
      <c r="F1712" s="186"/>
      <c r="G1712" s="187"/>
      <c r="H1712" s="188"/>
      <c r="I1712" s="189"/>
      <c r="J1712" s="190"/>
      <c r="K1712" s="3" t="s">
        <v>2</v>
      </c>
      <c r="L1712" s="191">
        <v>45108</v>
      </c>
      <c r="M1712" s="192"/>
    </row>
    <row r="1713" spans="1:13" ht="15" customHeight="1">
      <c r="A1713" s="173" t="s">
        <v>3</v>
      </c>
      <c r="B1713" s="174"/>
      <c r="C1713" s="174"/>
      <c r="D1713" s="174"/>
      <c r="E1713" s="174"/>
      <c r="F1713" s="174"/>
      <c r="G1713" s="175"/>
      <c r="H1713" s="173"/>
      <c r="I1713" s="174"/>
      <c r="J1713" s="174"/>
      <c r="K1713" s="174"/>
      <c r="L1713" s="174"/>
      <c r="M1713" s="175"/>
    </row>
    <row r="1714" spans="1:13" ht="15" customHeight="1" thickBot="1">
      <c r="A1714" s="176"/>
      <c r="B1714" s="177"/>
      <c r="C1714" s="177"/>
      <c r="D1714" s="177"/>
      <c r="E1714" s="177"/>
      <c r="F1714" s="177"/>
      <c r="G1714" s="178"/>
      <c r="H1714" s="176"/>
      <c r="I1714" s="177"/>
      <c r="J1714" s="177"/>
      <c r="K1714" s="177"/>
      <c r="L1714" s="177"/>
      <c r="M1714" s="178"/>
    </row>
    <row r="1715" spans="1:13" ht="15" customHeight="1" thickBot="1">
      <c r="A1715" s="4" t="s">
        <v>4</v>
      </c>
      <c r="B1715" s="179" t="s">
        <v>5</v>
      </c>
      <c r="C1715" s="180"/>
      <c r="D1715" s="180"/>
      <c r="E1715" s="180"/>
      <c r="F1715" s="180"/>
      <c r="G1715" s="181"/>
      <c r="H1715" s="179" t="s">
        <v>5</v>
      </c>
      <c r="I1715" s="180"/>
      <c r="J1715" s="180"/>
      <c r="K1715" s="180"/>
      <c r="L1715" s="180"/>
      <c r="M1715" s="181"/>
    </row>
    <row r="1716" spans="1:13" ht="15" customHeight="1" thickTop="1" thickBot="1">
      <c r="A1716" s="5" t="s">
        <v>6</v>
      </c>
      <c r="B1716" s="6" t="s">
        <v>7</v>
      </c>
      <c r="C1716" s="6" t="s">
        <v>8</v>
      </c>
      <c r="D1716" s="6" t="s">
        <v>9</v>
      </c>
      <c r="E1716" s="6" t="s">
        <v>10</v>
      </c>
      <c r="F1716" s="6" t="s">
        <v>11</v>
      </c>
      <c r="G1716" s="7" t="s">
        <v>12</v>
      </c>
      <c r="H1716" s="8" t="s">
        <v>7</v>
      </c>
      <c r="I1716" s="8" t="s">
        <v>8</v>
      </c>
      <c r="J1716" s="8" t="s">
        <v>9</v>
      </c>
      <c r="K1716" s="8" t="s">
        <v>10</v>
      </c>
      <c r="L1716" s="8" t="s">
        <v>11</v>
      </c>
      <c r="M1716" s="9" t="s">
        <v>12</v>
      </c>
    </row>
    <row r="1717" spans="1:13" ht="15" customHeight="1" thickTop="1" thickBot="1">
      <c r="A1717" s="10" t="s">
        <v>13</v>
      </c>
      <c r="B1717" s="11"/>
      <c r="C1717" s="11"/>
      <c r="D1717" s="11"/>
      <c r="E1717" s="11">
        <v>2</v>
      </c>
      <c r="F1717" s="11">
        <v>16</v>
      </c>
      <c r="G1717" s="12">
        <f>SUM(B1717:F1717)</f>
        <v>18</v>
      </c>
      <c r="H1717" s="13">
        <f>IFERROR(B1717/$G$1717,0)</f>
        <v>0</v>
      </c>
      <c r="I1717" s="13">
        <f t="shared" ref="I1717:L1719" si="275">IFERROR(C1717/$G$1717,0)</f>
        <v>0</v>
      </c>
      <c r="J1717" s="13">
        <f t="shared" si="275"/>
        <v>0</v>
      </c>
      <c r="K1717" s="13">
        <f t="shared" si="275"/>
        <v>0.1111111111111111</v>
      </c>
      <c r="L1717" s="13">
        <f>IFERROR(F1717/$G$1717,0)</f>
        <v>0.88888888888888884</v>
      </c>
      <c r="M1717" s="14" t="s">
        <v>14</v>
      </c>
    </row>
    <row r="1718" spans="1:13" ht="15" customHeight="1" thickTop="1" thickBot="1">
      <c r="A1718" s="10" t="s">
        <v>15</v>
      </c>
      <c r="B1718" s="11"/>
      <c r="C1718" s="11"/>
      <c r="D1718" s="11"/>
      <c r="E1718" s="11">
        <v>1</v>
      </c>
      <c r="F1718" s="11">
        <v>17</v>
      </c>
      <c r="G1718" s="12">
        <f>SUM(B1718:F1718)</f>
        <v>18</v>
      </c>
      <c r="H1718" s="13">
        <f>IFERROR(B1718/$G$1717,0)</f>
        <v>0</v>
      </c>
      <c r="I1718" s="13">
        <f t="shared" si="275"/>
        <v>0</v>
      </c>
      <c r="J1718" s="13">
        <f t="shared" si="275"/>
        <v>0</v>
      </c>
      <c r="K1718" s="13">
        <f t="shared" si="275"/>
        <v>5.5555555555555552E-2</v>
      </c>
      <c r="L1718" s="13">
        <f t="shared" si="275"/>
        <v>0.94444444444444442</v>
      </c>
      <c r="M1718" s="15" t="s">
        <v>14</v>
      </c>
    </row>
    <row r="1719" spans="1:13" ht="15" customHeight="1" thickTop="1" thickBot="1">
      <c r="A1719" s="10" t="s">
        <v>16</v>
      </c>
      <c r="B1719" s="11"/>
      <c r="C1719" s="11"/>
      <c r="D1719" s="11"/>
      <c r="E1719" s="11">
        <v>4</v>
      </c>
      <c r="F1719" s="11">
        <v>14</v>
      </c>
      <c r="G1719" s="12">
        <f>SUM(B1719:F1719)</f>
        <v>18</v>
      </c>
      <c r="H1719" s="13">
        <f>IFERROR(B1719/$G$1717,0)</f>
        <v>0</v>
      </c>
      <c r="I1719" s="13">
        <f t="shared" si="275"/>
        <v>0</v>
      </c>
      <c r="J1719" s="13">
        <f t="shared" si="275"/>
        <v>0</v>
      </c>
      <c r="K1719" s="13">
        <f t="shared" si="275"/>
        <v>0.22222222222222221</v>
      </c>
      <c r="L1719" s="13">
        <f t="shared" si="275"/>
        <v>0.77777777777777779</v>
      </c>
      <c r="M1719" s="15" t="s">
        <v>14</v>
      </c>
    </row>
    <row r="1720" spans="1:13" ht="15" customHeight="1" thickTop="1" thickBot="1">
      <c r="A1720" s="16" t="s">
        <v>17</v>
      </c>
      <c r="B1720" s="17">
        <f>IFERROR(AVERAGE(B1717:B1719),0)</f>
        <v>0</v>
      </c>
      <c r="C1720" s="17">
        <f>IFERROR(AVERAGE(C1717:C1719),0)</f>
        <v>0</v>
      </c>
      <c r="D1720" s="17">
        <f>IFERROR(AVERAGE(D1717:D1719),0)</f>
        <v>0</v>
      </c>
      <c r="E1720" s="17">
        <f>IFERROR(AVERAGE(E1717:E1719),0)</f>
        <v>2.3333333333333335</v>
      </c>
      <c r="F1720" s="17">
        <f>IFERROR(AVERAGE(F1717:F1719),0)</f>
        <v>15.666666666666666</v>
      </c>
      <c r="G1720" s="17">
        <f>SUM(AVERAGE(G1717:G1719))</f>
        <v>18</v>
      </c>
      <c r="H1720" s="18">
        <f>AVERAGE(H1717:H1719)*0.2</f>
        <v>0</v>
      </c>
      <c r="I1720" s="18">
        <f>AVERAGE(I1717:I1719)*0.4</f>
        <v>0</v>
      </c>
      <c r="J1720" s="18">
        <f>AVERAGE(J1717:J1719)*0.6</f>
        <v>0</v>
      </c>
      <c r="K1720" s="18">
        <f>AVERAGE(K1717:K1719)*0.8</f>
        <v>0.1037037037037037</v>
      </c>
      <c r="L1720" s="18">
        <f>AVERAGE(L1717:L1719)*1</f>
        <v>0.87037037037037035</v>
      </c>
      <c r="M1720" s="19">
        <f>SUM(H1720:L1720)</f>
        <v>0.97407407407407409</v>
      </c>
    </row>
    <row r="1721" spans="1:13" ht="15" customHeight="1" thickTop="1" thickBot="1">
      <c r="A1721" s="20" t="s">
        <v>18</v>
      </c>
      <c r="B1721" s="6" t="s">
        <v>7</v>
      </c>
      <c r="C1721" s="6" t="s">
        <v>8</v>
      </c>
      <c r="D1721" s="6" t="s">
        <v>9</v>
      </c>
      <c r="E1721" s="6" t="s">
        <v>10</v>
      </c>
      <c r="F1721" s="6" t="s">
        <v>11</v>
      </c>
      <c r="G1721" s="7" t="s">
        <v>12</v>
      </c>
      <c r="H1721" s="8" t="s">
        <v>7</v>
      </c>
      <c r="I1721" s="8" t="s">
        <v>8</v>
      </c>
      <c r="J1721" s="8" t="s">
        <v>9</v>
      </c>
      <c r="K1721" s="8" t="s">
        <v>10</v>
      </c>
      <c r="L1721" s="21" t="s">
        <v>11</v>
      </c>
      <c r="M1721" s="7" t="s">
        <v>12</v>
      </c>
    </row>
    <row r="1722" spans="1:13" ht="15" customHeight="1" thickTop="1" thickBot="1">
      <c r="A1722" s="10" t="s">
        <v>19</v>
      </c>
      <c r="B1722" s="11"/>
      <c r="C1722" s="11"/>
      <c r="D1722" s="11"/>
      <c r="E1722" s="11">
        <v>1</v>
      </c>
      <c r="F1722" s="11">
        <v>17</v>
      </c>
      <c r="G1722" s="12">
        <f>SUM(B1722:F1722)</f>
        <v>18</v>
      </c>
      <c r="H1722" s="13">
        <f t="shared" ref="H1722:L1726" si="276">IFERROR(B1722/$G$1722,0)</f>
        <v>0</v>
      </c>
      <c r="I1722" s="13">
        <f t="shared" si="276"/>
        <v>0</v>
      </c>
      <c r="J1722" s="13">
        <f t="shared" si="276"/>
        <v>0</v>
      </c>
      <c r="K1722" s="13">
        <f t="shared" si="276"/>
        <v>5.5555555555555552E-2</v>
      </c>
      <c r="L1722" s="13">
        <f t="shared" si="276"/>
        <v>0.94444444444444442</v>
      </c>
      <c r="M1722" s="15" t="s">
        <v>14</v>
      </c>
    </row>
    <row r="1723" spans="1:13" ht="15" customHeight="1" thickTop="1" thickBot="1">
      <c r="A1723" s="10" t="s">
        <v>20</v>
      </c>
      <c r="B1723" s="11"/>
      <c r="C1723" s="11"/>
      <c r="D1723" s="11"/>
      <c r="E1723" s="11">
        <v>3</v>
      </c>
      <c r="F1723" s="11">
        <v>15</v>
      </c>
      <c r="G1723" s="12">
        <f>SUM(B1723:F1723)</f>
        <v>18</v>
      </c>
      <c r="H1723" s="13">
        <f t="shared" si="276"/>
        <v>0</v>
      </c>
      <c r="I1723" s="13">
        <f t="shared" si="276"/>
        <v>0</v>
      </c>
      <c r="J1723" s="13">
        <f t="shared" si="276"/>
        <v>0</v>
      </c>
      <c r="K1723" s="13">
        <f t="shared" si="276"/>
        <v>0.16666666666666666</v>
      </c>
      <c r="L1723" s="13">
        <f t="shared" si="276"/>
        <v>0.83333333333333337</v>
      </c>
      <c r="M1723" s="15" t="s">
        <v>14</v>
      </c>
    </row>
    <row r="1724" spans="1:13" ht="15" customHeight="1" thickTop="1" thickBot="1">
      <c r="A1724" s="10" t="s">
        <v>21</v>
      </c>
      <c r="B1724" s="11"/>
      <c r="C1724" s="11"/>
      <c r="D1724" s="11"/>
      <c r="E1724" s="11">
        <v>1</v>
      </c>
      <c r="F1724" s="11">
        <v>17</v>
      </c>
      <c r="G1724" s="12">
        <f>SUM(B1724:F1724)</f>
        <v>18</v>
      </c>
      <c r="H1724" s="13">
        <f t="shared" si="276"/>
        <v>0</v>
      </c>
      <c r="I1724" s="13">
        <f t="shared" si="276"/>
        <v>0</v>
      </c>
      <c r="J1724" s="13">
        <f t="shared" si="276"/>
        <v>0</v>
      </c>
      <c r="K1724" s="13">
        <f t="shared" si="276"/>
        <v>5.5555555555555552E-2</v>
      </c>
      <c r="L1724" s="13">
        <f t="shared" si="276"/>
        <v>0.94444444444444442</v>
      </c>
      <c r="M1724" s="15" t="s">
        <v>14</v>
      </c>
    </row>
    <row r="1725" spans="1:13" ht="15" customHeight="1" thickTop="1" thickBot="1">
      <c r="A1725" s="10" t="s">
        <v>22</v>
      </c>
      <c r="B1725" s="11"/>
      <c r="C1725" s="11"/>
      <c r="D1725" s="11"/>
      <c r="E1725" s="11">
        <v>2</v>
      </c>
      <c r="F1725" s="11">
        <v>16</v>
      </c>
      <c r="G1725" s="12">
        <f>SUM(B1725:F1725)</f>
        <v>18</v>
      </c>
      <c r="H1725" s="13">
        <f t="shared" si="276"/>
        <v>0</v>
      </c>
      <c r="I1725" s="13">
        <f t="shared" si="276"/>
        <v>0</v>
      </c>
      <c r="J1725" s="13">
        <f t="shared" si="276"/>
        <v>0</v>
      </c>
      <c r="K1725" s="13">
        <f t="shared" si="276"/>
        <v>0.1111111111111111</v>
      </c>
      <c r="L1725" s="13">
        <f t="shared" si="276"/>
        <v>0.88888888888888884</v>
      </c>
      <c r="M1725" s="15" t="s">
        <v>14</v>
      </c>
    </row>
    <row r="1726" spans="1:13" ht="15" customHeight="1" thickTop="1" thickBot="1">
      <c r="A1726" s="10" t="s">
        <v>23</v>
      </c>
      <c r="B1726" s="11"/>
      <c r="C1726" s="11"/>
      <c r="D1726" s="11"/>
      <c r="E1726" s="11">
        <v>2</v>
      </c>
      <c r="F1726" s="11">
        <v>16</v>
      </c>
      <c r="G1726" s="12">
        <f>SUM(B1726:F1726)</f>
        <v>18</v>
      </c>
      <c r="H1726" s="13">
        <f t="shared" si="276"/>
        <v>0</v>
      </c>
      <c r="I1726" s="13">
        <f t="shared" si="276"/>
        <v>0</v>
      </c>
      <c r="J1726" s="13">
        <f t="shared" si="276"/>
        <v>0</v>
      </c>
      <c r="K1726" s="13">
        <f t="shared" si="276"/>
        <v>0.1111111111111111</v>
      </c>
      <c r="L1726" s="13">
        <f t="shared" si="276"/>
        <v>0.88888888888888884</v>
      </c>
      <c r="M1726" s="15"/>
    </row>
    <row r="1727" spans="1:13" ht="15" customHeight="1" thickTop="1" thickBot="1">
      <c r="A1727" s="16" t="s">
        <v>24</v>
      </c>
      <c r="B1727" s="17">
        <f>IFERROR(AVERAGE(B1722:B1726),0)</f>
        <v>0</v>
      </c>
      <c r="C1727" s="17">
        <f>IFERROR(AVERAGE(C1722:C1726),0)</f>
        <v>0</v>
      </c>
      <c r="D1727" s="17">
        <f>IFERROR(AVERAGE(D1722:D1726),0)</f>
        <v>0</v>
      </c>
      <c r="E1727" s="17">
        <f>IFERROR(AVERAGE(E1722:E1726),0)</f>
        <v>1.8</v>
      </c>
      <c r="F1727" s="17">
        <f>IFERROR(AVERAGE(F1722:F1726),0)</f>
        <v>16.2</v>
      </c>
      <c r="G1727" s="17">
        <f>SUM(AVERAGE(G1722:G1726))</f>
        <v>18</v>
      </c>
      <c r="H1727" s="19">
        <f>AVERAGE(H1722:H1726)*0.2</f>
        <v>0</v>
      </c>
      <c r="I1727" s="19">
        <f>AVERAGE(I1722:I1726)*0.4</f>
        <v>0</v>
      </c>
      <c r="J1727" s="19">
        <f>AVERAGE(J1722:J1726)*0.6</f>
        <v>0</v>
      </c>
      <c r="K1727" s="19">
        <f>AVERAGE(K1722:K1726)*0.8</f>
        <v>8.0000000000000016E-2</v>
      </c>
      <c r="L1727" s="22">
        <f>AVERAGE(L1722:L1726)*1</f>
        <v>0.9</v>
      </c>
      <c r="M1727" s="19">
        <f>SUM(H1727:L1727)</f>
        <v>0.98</v>
      </c>
    </row>
    <row r="1728" spans="1:13" ht="15" customHeight="1" thickTop="1" thickBot="1">
      <c r="A1728" s="20" t="s">
        <v>25</v>
      </c>
      <c r="B1728" s="6" t="s">
        <v>7</v>
      </c>
      <c r="C1728" s="6" t="s">
        <v>8</v>
      </c>
      <c r="D1728" s="6" t="s">
        <v>9</v>
      </c>
      <c r="E1728" s="6" t="s">
        <v>10</v>
      </c>
      <c r="F1728" s="6" t="s">
        <v>11</v>
      </c>
      <c r="G1728" s="7" t="s">
        <v>12</v>
      </c>
      <c r="H1728" s="8" t="s">
        <v>7</v>
      </c>
      <c r="I1728" s="8" t="s">
        <v>8</v>
      </c>
      <c r="J1728" s="8" t="s">
        <v>9</v>
      </c>
      <c r="K1728" s="8" t="s">
        <v>10</v>
      </c>
      <c r="L1728" s="21" t="s">
        <v>11</v>
      </c>
      <c r="M1728" s="7" t="s">
        <v>12</v>
      </c>
    </row>
    <row r="1729" spans="1:13" ht="15" customHeight="1" thickTop="1" thickBot="1">
      <c r="A1729" s="10" t="s">
        <v>26</v>
      </c>
      <c r="B1729" s="11"/>
      <c r="C1729" s="11"/>
      <c r="D1729" s="11"/>
      <c r="E1729" s="11">
        <v>8</v>
      </c>
      <c r="F1729" s="11">
        <v>10</v>
      </c>
      <c r="G1729" s="12">
        <f>SUM(B1729:F1729)</f>
        <v>18</v>
      </c>
      <c r="H1729" s="13">
        <f>IFERROR(B1729/$G$1729,0)</f>
        <v>0</v>
      </c>
      <c r="I1729" s="13">
        <f t="shared" ref="I1729:L1731" si="277">IFERROR(C1729/$G$1729,0)</f>
        <v>0</v>
      </c>
      <c r="J1729" s="13">
        <f t="shared" si="277"/>
        <v>0</v>
      </c>
      <c r="K1729" s="13">
        <f t="shared" si="277"/>
        <v>0.44444444444444442</v>
      </c>
      <c r="L1729" s="13">
        <f t="shared" si="277"/>
        <v>0.55555555555555558</v>
      </c>
      <c r="M1729" s="15" t="s">
        <v>14</v>
      </c>
    </row>
    <row r="1730" spans="1:13" ht="15" customHeight="1" thickTop="1" thickBot="1">
      <c r="A1730" s="10" t="s">
        <v>27</v>
      </c>
      <c r="B1730" s="11"/>
      <c r="C1730" s="11"/>
      <c r="D1730" s="11"/>
      <c r="E1730" s="11">
        <v>8</v>
      </c>
      <c r="F1730" s="11">
        <v>10</v>
      </c>
      <c r="G1730" s="12">
        <f>SUM(B1730:F1730)</f>
        <v>18</v>
      </c>
      <c r="H1730" s="13">
        <f>IFERROR(B1730/$G$1729,0)</f>
        <v>0</v>
      </c>
      <c r="I1730" s="13">
        <f t="shared" si="277"/>
        <v>0</v>
      </c>
      <c r="J1730" s="13">
        <f t="shared" si="277"/>
        <v>0</v>
      </c>
      <c r="K1730" s="13">
        <f t="shared" si="277"/>
        <v>0.44444444444444442</v>
      </c>
      <c r="L1730" s="13">
        <f t="shared" si="277"/>
        <v>0.55555555555555558</v>
      </c>
      <c r="M1730" s="15" t="s">
        <v>14</v>
      </c>
    </row>
    <row r="1731" spans="1:13" ht="15" customHeight="1" thickTop="1" thickBot="1">
      <c r="A1731" s="10" t="s">
        <v>28</v>
      </c>
      <c r="B1731" s="11"/>
      <c r="C1731" s="11"/>
      <c r="D1731" s="11"/>
      <c r="E1731" s="11">
        <v>9</v>
      </c>
      <c r="F1731" s="11">
        <v>9</v>
      </c>
      <c r="G1731" s="12">
        <f>SUM(B1731:F1731)</f>
        <v>18</v>
      </c>
      <c r="H1731" s="13">
        <f>IFERROR(B1731/$G$1729,0)</f>
        <v>0</v>
      </c>
      <c r="I1731" s="13">
        <f t="shared" si="277"/>
        <v>0</v>
      </c>
      <c r="J1731" s="13">
        <f t="shared" si="277"/>
        <v>0</v>
      </c>
      <c r="K1731" s="13">
        <f t="shared" si="277"/>
        <v>0.5</v>
      </c>
      <c r="L1731" s="13">
        <f t="shared" si="277"/>
        <v>0.5</v>
      </c>
      <c r="M1731" s="15" t="s">
        <v>14</v>
      </c>
    </row>
    <row r="1732" spans="1:13" ht="15" customHeight="1" thickTop="1" thickBot="1">
      <c r="A1732" s="16" t="s">
        <v>24</v>
      </c>
      <c r="B1732" s="17">
        <f>IFERROR(AVERAGE(B1729:B1731),0)</f>
        <v>0</v>
      </c>
      <c r="C1732" s="17">
        <f>IFERROR(AVERAGE(C1729:C1731),0)</f>
        <v>0</v>
      </c>
      <c r="D1732" s="23">
        <f>IFERROR(AVERAGE(D1729:D1731),0)</f>
        <v>0</v>
      </c>
      <c r="E1732" s="23">
        <f>IFERROR(AVERAGE(E1729:E1731),0)</f>
        <v>8.3333333333333339</v>
      </c>
      <c r="F1732" s="23">
        <f>IFERROR(AVERAGE(F1729:F1731),0)</f>
        <v>9.6666666666666661</v>
      </c>
      <c r="G1732" s="23">
        <f>SUM(AVERAGE(G1729:G1731))</f>
        <v>18</v>
      </c>
      <c r="H1732" s="19">
        <f>AVERAGE(H1729:H1731)*0.2</f>
        <v>0</v>
      </c>
      <c r="I1732" s="19">
        <f>AVERAGE(I1729:I1731)*0.4</f>
        <v>0</v>
      </c>
      <c r="J1732" s="19">
        <f>AVERAGE(J1729:J1731)*0.6</f>
        <v>0</v>
      </c>
      <c r="K1732" s="19">
        <f>AVERAGE(K1729:K1731)*0.8</f>
        <v>0.37037037037037041</v>
      </c>
      <c r="L1732" s="22">
        <f>AVERAGE(L1729:L1731)*1</f>
        <v>0.53703703703703709</v>
      </c>
      <c r="M1732" s="24">
        <f>SUM(H1732:L1732)</f>
        <v>0.90740740740740744</v>
      </c>
    </row>
    <row r="1733" spans="1:13" ht="15" customHeight="1" thickTop="1" thickBot="1">
      <c r="A1733" s="5" t="s">
        <v>29</v>
      </c>
      <c r="B1733" s="6" t="s">
        <v>7</v>
      </c>
      <c r="C1733" s="6" t="s">
        <v>8</v>
      </c>
      <c r="D1733" s="6" t="s">
        <v>9</v>
      </c>
      <c r="E1733" s="6" t="s">
        <v>10</v>
      </c>
      <c r="F1733" s="6" t="s">
        <v>11</v>
      </c>
      <c r="G1733" s="7" t="s">
        <v>12</v>
      </c>
      <c r="H1733" s="8" t="s">
        <v>7</v>
      </c>
      <c r="I1733" s="8" t="s">
        <v>8</v>
      </c>
      <c r="J1733" s="8" t="s">
        <v>9</v>
      </c>
      <c r="K1733" s="8" t="s">
        <v>10</v>
      </c>
      <c r="L1733" s="21" t="s">
        <v>11</v>
      </c>
      <c r="M1733" s="7" t="s">
        <v>12</v>
      </c>
    </row>
    <row r="1734" spans="1:13" ht="15" customHeight="1" thickTop="1" thickBot="1">
      <c r="A1734" s="25" t="s">
        <v>30</v>
      </c>
      <c r="B1734" s="26"/>
      <c r="C1734" s="26">
        <v>1</v>
      </c>
      <c r="D1734" s="26"/>
      <c r="E1734" s="11">
        <v>6</v>
      </c>
      <c r="F1734" s="11">
        <v>11</v>
      </c>
      <c r="G1734" s="27">
        <f t="shared" ref="G1734:G1739" si="278">SUM(B1734:F1734)</f>
        <v>18</v>
      </c>
      <c r="H1734" s="28">
        <f>IFERROR(B1734/$G$1734,0)</f>
        <v>0</v>
      </c>
      <c r="I1734" s="28">
        <f t="shared" ref="I1734:L1737" si="279">IFERROR(C1734/$G$1734,0)</f>
        <v>5.5555555555555552E-2</v>
      </c>
      <c r="J1734" s="28">
        <f t="shared" si="279"/>
        <v>0</v>
      </c>
      <c r="K1734" s="28">
        <f t="shared" si="279"/>
        <v>0.33333333333333331</v>
      </c>
      <c r="L1734" s="28">
        <f t="shared" si="279"/>
        <v>0.61111111111111116</v>
      </c>
      <c r="M1734" s="15" t="s">
        <v>14</v>
      </c>
    </row>
    <row r="1735" spans="1:13" ht="15" customHeight="1" thickTop="1" thickBot="1">
      <c r="A1735" s="25" t="s">
        <v>31</v>
      </c>
      <c r="B1735" s="26"/>
      <c r="C1735" s="26">
        <v>1</v>
      </c>
      <c r="D1735" s="26"/>
      <c r="E1735" s="11">
        <v>5</v>
      </c>
      <c r="F1735" s="11">
        <v>12</v>
      </c>
      <c r="G1735" s="27">
        <f t="shared" si="278"/>
        <v>18</v>
      </c>
      <c r="H1735" s="28">
        <f>IFERROR(B1735/$G$1734,0)</f>
        <v>0</v>
      </c>
      <c r="I1735" s="28">
        <f t="shared" si="279"/>
        <v>5.5555555555555552E-2</v>
      </c>
      <c r="J1735" s="28">
        <f t="shared" si="279"/>
        <v>0</v>
      </c>
      <c r="K1735" s="28">
        <f t="shared" si="279"/>
        <v>0.27777777777777779</v>
      </c>
      <c r="L1735" s="28">
        <f t="shared" si="279"/>
        <v>0.66666666666666663</v>
      </c>
      <c r="M1735" s="15" t="s">
        <v>14</v>
      </c>
    </row>
    <row r="1736" spans="1:13" ht="15" customHeight="1" thickTop="1" thickBot="1">
      <c r="A1736" s="25" t="s">
        <v>32</v>
      </c>
      <c r="B1736" s="26"/>
      <c r="C1736" s="26">
        <v>1</v>
      </c>
      <c r="D1736" s="26"/>
      <c r="E1736" s="11">
        <v>5</v>
      </c>
      <c r="F1736" s="11">
        <v>12</v>
      </c>
      <c r="G1736" s="27">
        <f t="shared" si="278"/>
        <v>18</v>
      </c>
      <c r="H1736" s="28">
        <f>IFERROR(B1736/$G$1734,0)</f>
        <v>0</v>
      </c>
      <c r="I1736" s="28">
        <f t="shared" si="279"/>
        <v>5.5555555555555552E-2</v>
      </c>
      <c r="J1736" s="28">
        <f t="shared" si="279"/>
        <v>0</v>
      </c>
      <c r="K1736" s="28">
        <f t="shared" si="279"/>
        <v>0.27777777777777779</v>
      </c>
      <c r="L1736" s="28">
        <f t="shared" si="279"/>
        <v>0.66666666666666663</v>
      </c>
      <c r="M1736" s="15" t="s">
        <v>14</v>
      </c>
    </row>
    <row r="1737" spans="1:13" ht="15" customHeight="1" thickTop="1" thickBot="1">
      <c r="A1737" s="25" t="s">
        <v>33</v>
      </c>
      <c r="B1737" s="26"/>
      <c r="C1737" s="26">
        <v>1</v>
      </c>
      <c r="D1737" s="26"/>
      <c r="E1737" s="11">
        <v>7</v>
      </c>
      <c r="F1737" s="11">
        <v>10</v>
      </c>
      <c r="G1737" s="27">
        <f t="shared" si="278"/>
        <v>18</v>
      </c>
      <c r="H1737" s="28">
        <f>IFERROR(B1737/$G$1734,0)</f>
        <v>0</v>
      </c>
      <c r="I1737" s="28">
        <f t="shared" si="279"/>
        <v>5.5555555555555552E-2</v>
      </c>
      <c r="J1737" s="28">
        <f t="shared" si="279"/>
        <v>0</v>
      </c>
      <c r="K1737" s="28">
        <f t="shared" si="279"/>
        <v>0.3888888888888889</v>
      </c>
      <c r="L1737" s="28">
        <f t="shared" si="279"/>
        <v>0.55555555555555558</v>
      </c>
      <c r="M1737" s="15" t="s">
        <v>14</v>
      </c>
    </row>
    <row r="1738" spans="1:13" ht="15" customHeight="1" thickTop="1" thickBot="1">
      <c r="A1738" s="29" t="s">
        <v>24</v>
      </c>
      <c r="B1738" s="30">
        <f>IFERROR(AVERAGE(B1734:B1737),0)</f>
        <v>0</v>
      </c>
      <c r="C1738" s="30">
        <f>IFERROR(AVERAGE(C1734:C1737),0)</f>
        <v>1</v>
      </c>
      <c r="D1738" s="30">
        <f>IFERROR(AVERAGE(D1734:D1737),0)</f>
        <v>0</v>
      </c>
      <c r="E1738" s="30">
        <f>IFERROR(AVERAGE(E1734:E1737),0)</f>
        <v>5.75</v>
      </c>
      <c r="F1738" s="30">
        <f>IFERROR(AVERAGE(F1734:F1737),0)</f>
        <v>11.25</v>
      </c>
      <c r="G1738" s="30">
        <f>SUM(AVERAGE(G1734:G1737))</f>
        <v>18</v>
      </c>
      <c r="H1738" s="24">
        <f>AVERAGE(H1734:H1737)*0.2</f>
        <v>0</v>
      </c>
      <c r="I1738" s="24">
        <f>AVERAGE(I1734:I1737)*0.4</f>
        <v>2.2222222222222223E-2</v>
      </c>
      <c r="J1738" s="24">
        <f>AVERAGE(J1734:J1737)*0.6</f>
        <v>0</v>
      </c>
      <c r="K1738" s="24">
        <f>AVERAGE(K1734:K1737)*0.8</f>
        <v>0.25555555555555559</v>
      </c>
      <c r="L1738" s="31">
        <f>AVERAGE(L1734:L1737)*1</f>
        <v>0.625</v>
      </c>
      <c r="M1738" s="24">
        <f>SUM(H1738:L1738)</f>
        <v>0.90277777777777779</v>
      </c>
    </row>
    <row r="1739" spans="1:13" ht="15" customHeight="1" thickTop="1" thickBot="1">
      <c r="A1739" s="32" t="s">
        <v>34</v>
      </c>
      <c r="B1739" s="33"/>
      <c r="C1739" s="33"/>
      <c r="D1739" s="33"/>
      <c r="E1739" s="33"/>
      <c r="F1739" s="33"/>
      <c r="G1739" s="34">
        <f t="shared" si="278"/>
        <v>0</v>
      </c>
      <c r="H1739" s="35">
        <f>IFERROR(B1739/$G$1739,0)</f>
        <v>0</v>
      </c>
      <c r="I1739" s="35">
        <f>IFERROR(C1739/$G$1739,0)</f>
        <v>0</v>
      </c>
      <c r="J1739" s="35">
        <f>IFERROR(D1739/$G$1739,0)</f>
        <v>0</v>
      </c>
      <c r="K1739" s="35">
        <f>IFERROR(E1739/$G$1739,0)</f>
        <v>0</v>
      </c>
      <c r="L1739" s="35">
        <f>IFERROR(F1739/$G$1739,0)</f>
        <v>0</v>
      </c>
      <c r="M1739" s="15" t="s">
        <v>14</v>
      </c>
    </row>
    <row r="1740" spans="1:13" ht="15" customHeight="1" thickTop="1" thickBot="1">
      <c r="A1740" s="182" t="s">
        <v>35</v>
      </c>
      <c r="B1740" s="183"/>
      <c r="C1740" s="183"/>
      <c r="D1740" s="183"/>
      <c r="E1740" s="183"/>
      <c r="F1740" s="184"/>
      <c r="G1740" s="36">
        <v>18</v>
      </c>
      <c r="H1740" s="24" t="s">
        <v>14</v>
      </c>
      <c r="I1740" s="24" t="s">
        <v>14</v>
      </c>
      <c r="J1740" s="24" t="s">
        <v>14</v>
      </c>
      <c r="K1740" s="24" t="s">
        <v>14</v>
      </c>
      <c r="L1740" s="24" t="s">
        <v>14</v>
      </c>
      <c r="M1740" s="24">
        <f>(M1720+M1727+M1732+M1738)/4</f>
        <v>0.94106481481481485</v>
      </c>
    </row>
    <row r="1741" spans="1:13" ht="15" customHeight="1" thickTop="1"/>
    <row r="1742" spans="1:13" ht="15" customHeight="1" thickBot="1"/>
    <row r="1743" spans="1:13" ht="15" customHeight="1" thickTop="1" thickBot="1">
      <c r="A1743" s="2" t="s">
        <v>0</v>
      </c>
      <c r="B1743" s="185" t="s">
        <v>79</v>
      </c>
      <c r="C1743" s="186"/>
      <c r="D1743" s="186"/>
      <c r="E1743" s="186"/>
      <c r="F1743" s="186"/>
      <c r="G1743" s="187"/>
      <c r="H1743" s="188"/>
      <c r="I1743" s="189"/>
      <c r="J1743" s="190"/>
      <c r="K1743" s="3" t="s">
        <v>2</v>
      </c>
      <c r="L1743" s="191">
        <v>45164</v>
      </c>
      <c r="M1743" s="192"/>
    </row>
    <row r="1744" spans="1:13" ht="15" customHeight="1">
      <c r="A1744" s="173" t="s">
        <v>3</v>
      </c>
      <c r="B1744" s="174"/>
      <c r="C1744" s="174"/>
      <c r="D1744" s="174"/>
      <c r="E1744" s="174"/>
      <c r="F1744" s="174"/>
      <c r="G1744" s="175"/>
      <c r="H1744" s="173"/>
      <c r="I1744" s="174"/>
      <c r="J1744" s="174"/>
      <c r="K1744" s="174"/>
      <c r="L1744" s="174"/>
      <c r="M1744" s="175"/>
    </row>
    <row r="1745" spans="1:13" ht="15" customHeight="1" thickBot="1">
      <c r="A1745" s="176"/>
      <c r="B1745" s="177"/>
      <c r="C1745" s="177"/>
      <c r="D1745" s="177"/>
      <c r="E1745" s="177"/>
      <c r="F1745" s="177"/>
      <c r="G1745" s="178"/>
      <c r="H1745" s="176"/>
      <c r="I1745" s="177"/>
      <c r="J1745" s="177"/>
      <c r="K1745" s="177"/>
      <c r="L1745" s="177"/>
      <c r="M1745" s="178"/>
    </row>
    <row r="1746" spans="1:13" ht="15" customHeight="1" thickBot="1">
      <c r="A1746" s="4" t="s">
        <v>4</v>
      </c>
      <c r="B1746" s="179" t="s">
        <v>5</v>
      </c>
      <c r="C1746" s="180"/>
      <c r="D1746" s="180"/>
      <c r="E1746" s="180"/>
      <c r="F1746" s="180"/>
      <c r="G1746" s="181"/>
      <c r="H1746" s="179" t="s">
        <v>5</v>
      </c>
      <c r="I1746" s="180"/>
      <c r="J1746" s="180"/>
      <c r="K1746" s="180"/>
      <c r="L1746" s="180"/>
      <c r="M1746" s="181"/>
    </row>
    <row r="1747" spans="1:13" ht="15" customHeight="1" thickTop="1" thickBot="1">
      <c r="A1747" s="5" t="s">
        <v>6</v>
      </c>
      <c r="B1747" s="6" t="s">
        <v>7</v>
      </c>
      <c r="C1747" s="6" t="s">
        <v>8</v>
      </c>
      <c r="D1747" s="6" t="s">
        <v>9</v>
      </c>
      <c r="E1747" s="6" t="s">
        <v>10</v>
      </c>
      <c r="F1747" s="6" t="s">
        <v>11</v>
      </c>
      <c r="G1747" s="7" t="s">
        <v>12</v>
      </c>
      <c r="H1747" s="8" t="s">
        <v>7</v>
      </c>
      <c r="I1747" s="8" t="s">
        <v>8</v>
      </c>
      <c r="J1747" s="8" t="s">
        <v>9</v>
      </c>
      <c r="K1747" s="8" t="s">
        <v>10</v>
      </c>
      <c r="L1747" s="8" t="s">
        <v>11</v>
      </c>
      <c r="M1747" s="9" t="s">
        <v>12</v>
      </c>
    </row>
    <row r="1748" spans="1:13" ht="15" customHeight="1" thickTop="1" thickBot="1">
      <c r="A1748" s="10" t="s">
        <v>13</v>
      </c>
      <c r="B1748" s="11"/>
      <c r="C1748" s="11"/>
      <c r="D1748" s="11"/>
      <c r="E1748" s="11">
        <v>7</v>
      </c>
      <c r="F1748" s="11">
        <v>8</v>
      </c>
      <c r="G1748" s="12">
        <f>SUM(B1748:F1748)</f>
        <v>15</v>
      </c>
      <c r="H1748" s="13">
        <f>IFERROR(B1748/$G$1748,0)</f>
        <v>0</v>
      </c>
      <c r="I1748" s="13">
        <f t="shared" ref="I1748:L1750" si="280">IFERROR(C1748/$G$1748,0)</f>
        <v>0</v>
      </c>
      <c r="J1748" s="13">
        <f t="shared" si="280"/>
        <v>0</v>
      </c>
      <c r="K1748" s="13">
        <f t="shared" si="280"/>
        <v>0.46666666666666667</v>
      </c>
      <c r="L1748" s="13">
        <f>IFERROR(F1748/$G$1748,0)</f>
        <v>0.53333333333333333</v>
      </c>
      <c r="M1748" s="14" t="s">
        <v>14</v>
      </c>
    </row>
    <row r="1749" spans="1:13" ht="15" customHeight="1" thickTop="1" thickBot="1">
      <c r="A1749" s="10" t="s">
        <v>15</v>
      </c>
      <c r="B1749" s="11"/>
      <c r="C1749" s="11"/>
      <c r="D1749" s="11"/>
      <c r="E1749" s="11">
        <v>6</v>
      </c>
      <c r="F1749" s="11">
        <v>9</v>
      </c>
      <c r="G1749" s="12">
        <f>SUM(B1749:F1749)</f>
        <v>15</v>
      </c>
      <c r="H1749" s="13">
        <f>IFERROR(B1749/$G$1748,0)</f>
        <v>0</v>
      </c>
      <c r="I1749" s="13">
        <f t="shared" si="280"/>
        <v>0</v>
      </c>
      <c r="J1749" s="13">
        <f t="shared" si="280"/>
        <v>0</v>
      </c>
      <c r="K1749" s="13">
        <f t="shared" si="280"/>
        <v>0.4</v>
      </c>
      <c r="L1749" s="13">
        <f t="shared" si="280"/>
        <v>0.6</v>
      </c>
      <c r="M1749" s="15" t="s">
        <v>14</v>
      </c>
    </row>
    <row r="1750" spans="1:13" ht="15" customHeight="1" thickTop="1" thickBot="1">
      <c r="A1750" s="10" t="s">
        <v>16</v>
      </c>
      <c r="B1750" s="11"/>
      <c r="C1750" s="11">
        <v>2</v>
      </c>
      <c r="D1750" s="11">
        <v>1</v>
      </c>
      <c r="E1750" s="11">
        <v>9</v>
      </c>
      <c r="F1750" s="11">
        <v>3</v>
      </c>
      <c r="G1750" s="12">
        <f>SUM(B1750:F1750)</f>
        <v>15</v>
      </c>
      <c r="H1750" s="13">
        <f>IFERROR(B1750/$G$1748,0)</f>
        <v>0</v>
      </c>
      <c r="I1750" s="13">
        <f t="shared" si="280"/>
        <v>0.13333333333333333</v>
      </c>
      <c r="J1750" s="13">
        <f t="shared" si="280"/>
        <v>6.6666666666666666E-2</v>
      </c>
      <c r="K1750" s="13">
        <f t="shared" si="280"/>
        <v>0.6</v>
      </c>
      <c r="L1750" s="13">
        <f t="shared" si="280"/>
        <v>0.2</v>
      </c>
      <c r="M1750" s="15" t="s">
        <v>14</v>
      </c>
    </row>
    <row r="1751" spans="1:13" ht="15" customHeight="1" thickTop="1" thickBot="1">
      <c r="A1751" s="16" t="s">
        <v>17</v>
      </c>
      <c r="B1751" s="17">
        <f>IFERROR(AVERAGE(B1748:B1750),0)</f>
        <v>0</v>
      </c>
      <c r="C1751" s="17">
        <f>IFERROR(AVERAGE(C1748:C1750),0)</f>
        <v>2</v>
      </c>
      <c r="D1751" s="17">
        <f>IFERROR(AVERAGE(D1748:D1750),0)</f>
        <v>1</v>
      </c>
      <c r="E1751" s="17">
        <f>IFERROR(AVERAGE(E1748:E1750),0)</f>
        <v>7.333333333333333</v>
      </c>
      <c r="F1751" s="17">
        <f>IFERROR(AVERAGE(F1748:F1750),0)</f>
        <v>6.666666666666667</v>
      </c>
      <c r="G1751" s="17">
        <f>SUM(AVERAGE(G1748:G1750))</f>
        <v>15</v>
      </c>
      <c r="H1751" s="18">
        <f>AVERAGE(H1748:H1750)*0.2</f>
        <v>0</v>
      </c>
      <c r="I1751" s="18">
        <f>AVERAGE(I1748:I1750)*0.4</f>
        <v>1.7777777777777778E-2</v>
      </c>
      <c r="J1751" s="18">
        <f>AVERAGE(J1748:J1750)*0.6</f>
        <v>1.3333333333333334E-2</v>
      </c>
      <c r="K1751" s="18">
        <f>AVERAGE(K1748:K1750)*0.8</f>
        <v>0.39111111111111119</v>
      </c>
      <c r="L1751" s="18">
        <f>AVERAGE(L1748:L1750)*1</f>
        <v>0.44444444444444442</v>
      </c>
      <c r="M1751" s="19">
        <f>SUM(H1751:L1751)</f>
        <v>0.8666666666666667</v>
      </c>
    </row>
    <row r="1752" spans="1:13" ht="15" customHeight="1" thickTop="1" thickBot="1">
      <c r="A1752" s="20" t="s">
        <v>18</v>
      </c>
      <c r="B1752" s="6" t="s">
        <v>7</v>
      </c>
      <c r="C1752" s="6" t="s">
        <v>8</v>
      </c>
      <c r="D1752" s="6" t="s">
        <v>9</v>
      </c>
      <c r="E1752" s="6" t="s">
        <v>10</v>
      </c>
      <c r="F1752" s="6" t="s">
        <v>11</v>
      </c>
      <c r="G1752" s="7" t="s">
        <v>12</v>
      </c>
      <c r="H1752" s="8" t="s">
        <v>7</v>
      </c>
      <c r="I1752" s="8" t="s">
        <v>8</v>
      </c>
      <c r="J1752" s="8" t="s">
        <v>9</v>
      </c>
      <c r="K1752" s="8" t="s">
        <v>10</v>
      </c>
      <c r="L1752" s="21" t="s">
        <v>11</v>
      </c>
      <c r="M1752" s="7" t="s">
        <v>12</v>
      </c>
    </row>
    <row r="1753" spans="1:13" ht="15" customHeight="1" thickTop="1" thickBot="1">
      <c r="A1753" s="10" t="s">
        <v>19</v>
      </c>
      <c r="B1753" s="11"/>
      <c r="C1753" s="11"/>
      <c r="D1753" s="11"/>
      <c r="E1753" s="11">
        <v>6</v>
      </c>
      <c r="F1753" s="11">
        <v>9</v>
      </c>
      <c r="G1753" s="12">
        <f>SUM(B1753:F1753)</f>
        <v>15</v>
      </c>
      <c r="H1753" s="13">
        <f t="shared" ref="H1753:L1757" si="281">IFERROR(B1753/$G$1753,0)</f>
        <v>0</v>
      </c>
      <c r="I1753" s="13">
        <f t="shared" si="281"/>
        <v>0</v>
      </c>
      <c r="J1753" s="13">
        <f t="shared" si="281"/>
        <v>0</v>
      </c>
      <c r="K1753" s="13">
        <f t="shared" si="281"/>
        <v>0.4</v>
      </c>
      <c r="L1753" s="13">
        <f t="shared" si="281"/>
        <v>0.6</v>
      </c>
      <c r="M1753" s="15" t="s">
        <v>14</v>
      </c>
    </row>
    <row r="1754" spans="1:13" ht="15" customHeight="1" thickTop="1" thickBot="1">
      <c r="A1754" s="10" t="s">
        <v>20</v>
      </c>
      <c r="B1754" s="11"/>
      <c r="C1754" s="11"/>
      <c r="D1754" s="11"/>
      <c r="E1754" s="11">
        <v>9</v>
      </c>
      <c r="F1754" s="11">
        <v>6</v>
      </c>
      <c r="G1754" s="12">
        <f>SUM(B1754:F1754)</f>
        <v>15</v>
      </c>
      <c r="H1754" s="13">
        <f t="shared" si="281"/>
        <v>0</v>
      </c>
      <c r="I1754" s="13">
        <f t="shared" si="281"/>
        <v>0</v>
      </c>
      <c r="J1754" s="13">
        <f t="shared" si="281"/>
        <v>0</v>
      </c>
      <c r="K1754" s="13">
        <f t="shared" si="281"/>
        <v>0.6</v>
      </c>
      <c r="L1754" s="13">
        <f t="shared" si="281"/>
        <v>0.4</v>
      </c>
      <c r="M1754" s="15" t="s">
        <v>14</v>
      </c>
    </row>
    <row r="1755" spans="1:13" ht="15" customHeight="1" thickTop="1" thickBot="1">
      <c r="A1755" s="10" t="s">
        <v>21</v>
      </c>
      <c r="B1755" s="11"/>
      <c r="C1755" s="11"/>
      <c r="D1755" s="11"/>
      <c r="E1755" s="11">
        <v>4</v>
      </c>
      <c r="F1755" s="11">
        <v>11</v>
      </c>
      <c r="G1755" s="12">
        <f>SUM(B1755:F1755)</f>
        <v>15</v>
      </c>
      <c r="H1755" s="13">
        <f t="shared" si="281"/>
        <v>0</v>
      </c>
      <c r="I1755" s="13">
        <f t="shared" si="281"/>
        <v>0</v>
      </c>
      <c r="J1755" s="13">
        <f t="shared" si="281"/>
        <v>0</v>
      </c>
      <c r="K1755" s="13">
        <f t="shared" si="281"/>
        <v>0.26666666666666666</v>
      </c>
      <c r="L1755" s="13">
        <f t="shared" si="281"/>
        <v>0.73333333333333328</v>
      </c>
      <c r="M1755" s="15" t="s">
        <v>14</v>
      </c>
    </row>
    <row r="1756" spans="1:13" ht="15" customHeight="1" thickTop="1" thickBot="1">
      <c r="A1756" s="10" t="s">
        <v>22</v>
      </c>
      <c r="B1756" s="11"/>
      <c r="C1756" s="11">
        <v>1</v>
      </c>
      <c r="D1756" s="11"/>
      <c r="E1756" s="11">
        <v>5</v>
      </c>
      <c r="F1756" s="11">
        <v>9</v>
      </c>
      <c r="G1756" s="12">
        <f>SUM(B1756:F1756)</f>
        <v>15</v>
      </c>
      <c r="H1756" s="13">
        <f t="shared" si="281"/>
        <v>0</v>
      </c>
      <c r="I1756" s="13">
        <f t="shared" si="281"/>
        <v>6.6666666666666666E-2</v>
      </c>
      <c r="J1756" s="13">
        <f t="shared" si="281"/>
        <v>0</v>
      </c>
      <c r="K1756" s="13">
        <f t="shared" si="281"/>
        <v>0.33333333333333331</v>
      </c>
      <c r="L1756" s="13">
        <f t="shared" si="281"/>
        <v>0.6</v>
      </c>
      <c r="M1756" s="15" t="s">
        <v>14</v>
      </c>
    </row>
    <row r="1757" spans="1:13" ht="15" customHeight="1" thickTop="1" thickBot="1">
      <c r="A1757" s="10" t="s">
        <v>23</v>
      </c>
      <c r="B1757" s="11"/>
      <c r="C1757" s="11"/>
      <c r="D1757" s="11"/>
      <c r="E1757" s="11">
        <v>7</v>
      </c>
      <c r="F1757" s="11">
        <v>8</v>
      </c>
      <c r="G1757" s="12">
        <f>SUM(B1757:F1757)</f>
        <v>15</v>
      </c>
      <c r="H1757" s="13">
        <f t="shared" si="281"/>
        <v>0</v>
      </c>
      <c r="I1757" s="13">
        <f t="shared" si="281"/>
        <v>0</v>
      </c>
      <c r="J1757" s="13">
        <f t="shared" si="281"/>
        <v>0</v>
      </c>
      <c r="K1757" s="13">
        <f t="shared" si="281"/>
        <v>0.46666666666666667</v>
      </c>
      <c r="L1757" s="13">
        <f t="shared" si="281"/>
        <v>0.53333333333333333</v>
      </c>
      <c r="M1757" s="15"/>
    </row>
    <row r="1758" spans="1:13" ht="15" customHeight="1" thickTop="1" thickBot="1">
      <c r="A1758" s="16" t="s">
        <v>24</v>
      </c>
      <c r="B1758" s="17">
        <f>IFERROR(AVERAGE(B1753:B1757),0)</f>
        <v>0</v>
      </c>
      <c r="C1758" s="17">
        <f>IFERROR(AVERAGE(C1753:C1757),0)</f>
        <v>1</v>
      </c>
      <c r="D1758" s="17">
        <f>IFERROR(AVERAGE(D1753:D1757),0)</f>
        <v>0</v>
      </c>
      <c r="E1758" s="17">
        <f>IFERROR(AVERAGE(E1753:E1757),0)</f>
        <v>6.2</v>
      </c>
      <c r="F1758" s="17">
        <f>IFERROR(AVERAGE(F1753:F1757),0)</f>
        <v>8.6</v>
      </c>
      <c r="G1758" s="17">
        <f>SUM(AVERAGE(G1753:G1757))</f>
        <v>15</v>
      </c>
      <c r="H1758" s="19">
        <f>AVERAGE(H1753:H1757)*0.2</f>
        <v>0</v>
      </c>
      <c r="I1758" s="19">
        <f>AVERAGE(I1753:I1757)*0.4</f>
        <v>5.3333333333333332E-3</v>
      </c>
      <c r="J1758" s="19">
        <f>AVERAGE(J1753:J1757)*0.6</f>
        <v>0</v>
      </c>
      <c r="K1758" s="19">
        <f>AVERAGE(K1753:K1757)*0.8</f>
        <v>0.33066666666666666</v>
      </c>
      <c r="L1758" s="22">
        <f>AVERAGE(L1753:L1757)*1</f>
        <v>0.57333333333333336</v>
      </c>
      <c r="M1758" s="19">
        <f>SUM(H1758:L1758)</f>
        <v>0.90933333333333333</v>
      </c>
    </row>
    <row r="1759" spans="1:13" ht="15" customHeight="1" thickTop="1" thickBot="1">
      <c r="A1759" s="20" t="s">
        <v>25</v>
      </c>
      <c r="B1759" s="6" t="s">
        <v>7</v>
      </c>
      <c r="C1759" s="6" t="s">
        <v>8</v>
      </c>
      <c r="D1759" s="6" t="s">
        <v>9</v>
      </c>
      <c r="E1759" s="6" t="s">
        <v>10</v>
      </c>
      <c r="F1759" s="6" t="s">
        <v>11</v>
      </c>
      <c r="G1759" s="7" t="s">
        <v>12</v>
      </c>
      <c r="H1759" s="8" t="s">
        <v>7</v>
      </c>
      <c r="I1759" s="8" t="s">
        <v>8</v>
      </c>
      <c r="J1759" s="8" t="s">
        <v>9</v>
      </c>
      <c r="K1759" s="8" t="s">
        <v>10</v>
      </c>
      <c r="L1759" s="21" t="s">
        <v>11</v>
      </c>
      <c r="M1759" s="7" t="s">
        <v>12</v>
      </c>
    </row>
    <row r="1760" spans="1:13" ht="15" customHeight="1" thickTop="1" thickBot="1">
      <c r="A1760" s="10" t="s">
        <v>26</v>
      </c>
      <c r="B1760" s="11"/>
      <c r="C1760" s="11">
        <v>1</v>
      </c>
      <c r="D1760" s="11">
        <v>1</v>
      </c>
      <c r="E1760" s="11">
        <v>7</v>
      </c>
      <c r="F1760" s="11">
        <v>6</v>
      </c>
      <c r="G1760" s="12">
        <f>SUM(B1760:F1760)</f>
        <v>15</v>
      </c>
      <c r="H1760" s="13">
        <f>IFERROR(B1760/$G$1760,0)</f>
        <v>0</v>
      </c>
      <c r="I1760" s="13">
        <f t="shared" ref="I1760:L1762" si="282">IFERROR(C1760/$G$1760,0)</f>
        <v>6.6666666666666666E-2</v>
      </c>
      <c r="J1760" s="13">
        <f t="shared" si="282"/>
        <v>6.6666666666666666E-2</v>
      </c>
      <c r="K1760" s="13">
        <f t="shared" si="282"/>
        <v>0.46666666666666667</v>
      </c>
      <c r="L1760" s="13">
        <f t="shared" si="282"/>
        <v>0.4</v>
      </c>
      <c r="M1760" s="15" t="s">
        <v>14</v>
      </c>
    </row>
    <row r="1761" spans="1:13" ht="15" customHeight="1" thickTop="1" thickBot="1">
      <c r="A1761" s="10" t="s">
        <v>27</v>
      </c>
      <c r="B1761" s="11"/>
      <c r="C1761" s="11">
        <v>2</v>
      </c>
      <c r="D1761" s="11">
        <v>1</v>
      </c>
      <c r="E1761" s="11">
        <v>7</v>
      </c>
      <c r="F1761" s="11">
        <v>5</v>
      </c>
      <c r="G1761" s="12">
        <f>SUM(B1761:F1761)</f>
        <v>15</v>
      </c>
      <c r="H1761" s="13">
        <f>IFERROR(B1761/$G$1760,0)</f>
        <v>0</v>
      </c>
      <c r="I1761" s="13">
        <f t="shared" si="282"/>
        <v>0.13333333333333333</v>
      </c>
      <c r="J1761" s="13">
        <f t="shared" si="282"/>
        <v>6.6666666666666666E-2</v>
      </c>
      <c r="K1761" s="13">
        <f t="shared" si="282"/>
        <v>0.46666666666666667</v>
      </c>
      <c r="L1761" s="13">
        <f t="shared" si="282"/>
        <v>0.33333333333333331</v>
      </c>
      <c r="M1761" s="15" t="s">
        <v>14</v>
      </c>
    </row>
    <row r="1762" spans="1:13" ht="15" customHeight="1" thickTop="1" thickBot="1">
      <c r="A1762" s="10" t="s">
        <v>28</v>
      </c>
      <c r="B1762" s="11"/>
      <c r="C1762" s="11">
        <v>2</v>
      </c>
      <c r="D1762" s="11"/>
      <c r="E1762" s="11">
        <v>6</v>
      </c>
      <c r="F1762" s="11">
        <v>7</v>
      </c>
      <c r="G1762" s="12">
        <f>SUM(B1762:F1762)</f>
        <v>15</v>
      </c>
      <c r="H1762" s="13">
        <f>IFERROR(B1762/$G$1760,0)</f>
        <v>0</v>
      </c>
      <c r="I1762" s="13">
        <f t="shared" si="282"/>
        <v>0.13333333333333333</v>
      </c>
      <c r="J1762" s="13">
        <f t="shared" si="282"/>
        <v>0</v>
      </c>
      <c r="K1762" s="13">
        <f t="shared" si="282"/>
        <v>0.4</v>
      </c>
      <c r="L1762" s="13">
        <f t="shared" si="282"/>
        <v>0.46666666666666667</v>
      </c>
      <c r="M1762" s="15" t="s">
        <v>14</v>
      </c>
    </row>
    <row r="1763" spans="1:13" ht="15" customHeight="1" thickTop="1" thickBot="1">
      <c r="A1763" s="16" t="s">
        <v>24</v>
      </c>
      <c r="B1763" s="17">
        <f>IFERROR(AVERAGE(B1760:B1762),0)</f>
        <v>0</v>
      </c>
      <c r="C1763" s="17">
        <f>IFERROR(AVERAGE(C1760:C1762),0)</f>
        <v>1.6666666666666667</v>
      </c>
      <c r="D1763" s="23">
        <f>IFERROR(AVERAGE(D1760:D1762),0)</f>
        <v>1</v>
      </c>
      <c r="E1763" s="23">
        <f>IFERROR(AVERAGE(E1760:E1762),0)</f>
        <v>6.666666666666667</v>
      </c>
      <c r="F1763" s="23">
        <f>IFERROR(AVERAGE(F1760:F1762),0)</f>
        <v>6</v>
      </c>
      <c r="G1763" s="23">
        <f>SUM(AVERAGE(G1760:G1762))</f>
        <v>15</v>
      </c>
      <c r="H1763" s="19">
        <f>AVERAGE(H1760:H1762)*0.2</f>
        <v>0</v>
      </c>
      <c r="I1763" s="19">
        <f>AVERAGE(I1760:I1762)*0.4</f>
        <v>4.4444444444444453E-2</v>
      </c>
      <c r="J1763" s="19">
        <f>AVERAGE(J1760:J1762)*0.6</f>
        <v>2.6666666666666668E-2</v>
      </c>
      <c r="K1763" s="19">
        <f>AVERAGE(K1760:K1762)*0.8</f>
        <v>0.35555555555555562</v>
      </c>
      <c r="L1763" s="22">
        <f>AVERAGE(L1760:L1762)*1</f>
        <v>0.40000000000000008</v>
      </c>
      <c r="M1763" s="24">
        <f>SUM(H1763:L1763)</f>
        <v>0.82666666666666688</v>
      </c>
    </row>
    <row r="1764" spans="1:13" ht="15" customHeight="1" thickTop="1" thickBot="1">
      <c r="A1764" s="5" t="s">
        <v>29</v>
      </c>
      <c r="B1764" s="6" t="s">
        <v>7</v>
      </c>
      <c r="C1764" s="6" t="s">
        <v>8</v>
      </c>
      <c r="D1764" s="6" t="s">
        <v>9</v>
      </c>
      <c r="E1764" s="6" t="s">
        <v>10</v>
      </c>
      <c r="F1764" s="6" t="s">
        <v>11</v>
      </c>
      <c r="G1764" s="7" t="s">
        <v>12</v>
      </c>
      <c r="H1764" s="8" t="s">
        <v>7</v>
      </c>
      <c r="I1764" s="8" t="s">
        <v>8</v>
      </c>
      <c r="J1764" s="8" t="s">
        <v>9</v>
      </c>
      <c r="K1764" s="8" t="s">
        <v>10</v>
      </c>
      <c r="L1764" s="21" t="s">
        <v>11</v>
      </c>
      <c r="M1764" s="7" t="s">
        <v>12</v>
      </c>
    </row>
    <row r="1765" spans="1:13" ht="15" customHeight="1" thickTop="1" thickBot="1">
      <c r="A1765" s="25" t="s">
        <v>30</v>
      </c>
      <c r="B1765" s="26"/>
      <c r="C1765" s="26">
        <v>1</v>
      </c>
      <c r="D1765" s="26"/>
      <c r="E1765" s="11">
        <v>5</v>
      </c>
      <c r="F1765" s="11">
        <v>9</v>
      </c>
      <c r="G1765" s="27">
        <f t="shared" ref="G1765:G1770" si="283">SUM(B1765:F1765)</f>
        <v>15</v>
      </c>
      <c r="H1765" s="28">
        <f>IFERROR(B1765/$G$1765,0)</f>
        <v>0</v>
      </c>
      <c r="I1765" s="28">
        <f t="shared" ref="I1765:L1768" si="284">IFERROR(C1765/$G$1765,0)</f>
        <v>6.6666666666666666E-2</v>
      </c>
      <c r="J1765" s="28">
        <f t="shared" si="284"/>
        <v>0</v>
      </c>
      <c r="K1765" s="28">
        <f t="shared" si="284"/>
        <v>0.33333333333333331</v>
      </c>
      <c r="L1765" s="28">
        <f t="shared" si="284"/>
        <v>0.6</v>
      </c>
      <c r="M1765" s="15" t="s">
        <v>14</v>
      </c>
    </row>
    <row r="1766" spans="1:13" ht="15" customHeight="1" thickTop="1" thickBot="1">
      <c r="A1766" s="25" t="s">
        <v>31</v>
      </c>
      <c r="B1766" s="26"/>
      <c r="C1766" s="26">
        <v>1</v>
      </c>
      <c r="D1766" s="26"/>
      <c r="E1766" s="11">
        <v>8</v>
      </c>
      <c r="F1766" s="11">
        <v>6</v>
      </c>
      <c r="G1766" s="27">
        <f t="shared" si="283"/>
        <v>15</v>
      </c>
      <c r="H1766" s="28">
        <f>IFERROR(B1766/$G$1765,0)</f>
        <v>0</v>
      </c>
      <c r="I1766" s="28">
        <f t="shared" si="284"/>
        <v>6.6666666666666666E-2</v>
      </c>
      <c r="J1766" s="28">
        <f t="shared" si="284"/>
        <v>0</v>
      </c>
      <c r="K1766" s="28">
        <f t="shared" si="284"/>
        <v>0.53333333333333333</v>
      </c>
      <c r="L1766" s="28">
        <f t="shared" si="284"/>
        <v>0.4</v>
      </c>
      <c r="M1766" s="15" t="s">
        <v>14</v>
      </c>
    </row>
    <row r="1767" spans="1:13" ht="15" customHeight="1" thickTop="1" thickBot="1">
      <c r="A1767" s="25" t="s">
        <v>32</v>
      </c>
      <c r="B1767" s="26"/>
      <c r="C1767" s="26">
        <v>1</v>
      </c>
      <c r="D1767" s="26"/>
      <c r="E1767" s="11">
        <v>7</v>
      </c>
      <c r="F1767" s="11">
        <v>7</v>
      </c>
      <c r="G1767" s="27">
        <f t="shared" si="283"/>
        <v>15</v>
      </c>
      <c r="H1767" s="28">
        <f>IFERROR(B1767/$G$1765,0)</f>
        <v>0</v>
      </c>
      <c r="I1767" s="28">
        <f t="shared" si="284"/>
        <v>6.6666666666666666E-2</v>
      </c>
      <c r="J1767" s="28">
        <f t="shared" si="284"/>
        <v>0</v>
      </c>
      <c r="K1767" s="28">
        <f t="shared" si="284"/>
        <v>0.46666666666666667</v>
      </c>
      <c r="L1767" s="28">
        <f t="shared" si="284"/>
        <v>0.46666666666666667</v>
      </c>
      <c r="M1767" s="15" t="s">
        <v>14</v>
      </c>
    </row>
    <row r="1768" spans="1:13" ht="15" customHeight="1" thickTop="1" thickBot="1">
      <c r="A1768" s="25" t="s">
        <v>33</v>
      </c>
      <c r="B1768" s="26"/>
      <c r="C1768" s="26">
        <v>2</v>
      </c>
      <c r="D1768" s="26">
        <v>1</v>
      </c>
      <c r="E1768" s="11">
        <v>5</v>
      </c>
      <c r="F1768" s="11">
        <v>7</v>
      </c>
      <c r="G1768" s="27">
        <f t="shared" si="283"/>
        <v>15</v>
      </c>
      <c r="H1768" s="28">
        <f>IFERROR(B1768/$G$1765,0)</f>
        <v>0</v>
      </c>
      <c r="I1768" s="28">
        <f t="shared" si="284"/>
        <v>0.13333333333333333</v>
      </c>
      <c r="J1768" s="28">
        <f t="shared" si="284"/>
        <v>6.6666666666666666E-2</v>
      </c>
      <c r="K1768" s="28">
        <f t="shared" si="284"/>
        <v>0.33333333333333331</v>
      </c>
      <c r="L1768" s="28">
        <f t="shared" si="284"/>
        <v>0.46666666666666667</v>
      </c>
      <c r="M1768" s="15" t="s">
        <v>14</v>
      </c>
    </row>
    <row r="1769" spans="1:13" ht="15" customHeight="1" thickTop="1" thickBot="1">
      <c r="A1769" s="29" t="s">
        <v>24</v>
      </c>
      <c r="B1769" s="30">
        <f>IFERROR(AVERAGE(B1765:B1768),0)</f>
        <v>0</v>
      </c>
      <c r="C1769" s="30">
        <f>IFERROR(AVERAGE(C1765:C1768),0)</f>
        <v>1.25</v>
      </c>
      <c r="D1769" s="30">
        <f>IFERROR(AVERAGE(D1765:D1768),0)</f>
        <v>1</v>
      </c>
      <c r="E1769" s="30">
        <f>IFERROR(AVERAGE(E1765:E1768),0)</f>
        <v>6.25</v>
      </c>
      <c r="F1769" s="30">
        <f>IFERROR(AVERAGE(F1765:F1768),0)</f>
        <v>7.25</v>
      </c>
      <c r="G1769" s="30">
        <f>SUM(AVERAGE(G1765:G1768))</f>
        <v>15</v>
      </c>
      <c r="H1769" s="24">
        <f>AVERAGE(H1765:H1768)*0.2</f>
        <v>0</v>
      </c>
      <c r="I1769" s="24">
        <f>AVERAGE(I1765:I1768)*0.4</f>
        <v>3.333333333333334E-2</v>
      </c>
      <c r="J1769" s="24">
        <f>AVERAGE(J1765:J1768)*0.6</f>
        <v>0.01</v>
      </c>
      <c r="K1769" s="24">
        <f>AVERAGE(K1765:K1768)*0.8</f>
        <v>0.33333333333333337</v>
      </c>
      <c r="L1769" s="31">
        <f>AVERAGE(L1765:L1768)*1</f>
        <v>0.48333333333333339</v>
      </c>
      <c r="M1769" s="24">
        <f>SUM(H1769:L1769)</f>
        <v>0.8600000000000001</v>
      </c>
    </row>
    <row r="1770" spans="1:13" ht="15" customHeight="1" thickTop="1" thickBot="1">
      <c r="A1770" s="32" t="s">
        <v>34</v>
      </c>
      <c r="B1770" s="33"/>
      <c r="C1770" s="33"/>
      <c r="D1770" s="33"/>
      <c r="E1770" s="33"/>
      <c r="F1770" s="33"/>
      <c r="G1770" s="34">
        <f t="shared" si="283"/>
        <v>0</v>
      </c>
      <c r="H1770" s="35">
        <f>IFERROR(B1770/$G$1770,0)</f>
        <v>0</v>
      </c>
      <c r="I1770" s="35">
        <f>IFERROR(C1770/$G$1770,0)</f>
        <v>0</v>
      </c>
      <c r="J1770" s="35">
        <f>IFERROR(D1770/$G$1770,0)</f>
        <v>0</v>
      </c>
      <c r="K1770" s="35">
        <f>IFERROR(E1770/$G$1770,0)</f>
        <v>0</v>
      </c>
      <c r="L1770" s="35">
        <f>IFERROR(F1770/$G$1770,0)</f>
        <v>0</v>
      </c>
      <c r="M1770" s="15" t="s">
        <v>14</v>
      </c>
    </row>
    <row r="1771" spans="1:13" ht="15" customHeight="1" thickTop="1" thickBot="1">
      <c r="A1771" s="182" t="s">
        <v>35</v>
      </c>
      <c r="B1771" s="183"/>
      <c r="C1771" s="183"/>
      <c r="D1771" s="183"/>
      <c r="E1771" s="183"/>
      <c r="F1771" s="184"/>
      <c r="G1771" s="36">
        <v>15</v>
      </c>
      <c r="H1771" s="24" t="s">
        <v>14</v>
      </c>
      <c r="I1771" s="24" t="s">
        <v>14</v>
      </c>
      <c r="J1771" s="24" t="s">
        <v>14</v>
      </c>
      <c r="K1771" s="24" t="s">
        <v>14</v>
      </c>
      <c r="L1771" s="24" t="s">
        <v>14</v>
      </c>
      <c r="M1771" s="24">
        <f>(M1751+M1758+M1763+M1769)/4</f>
        <v>0.86566666666666681</v>
      </c>
    </row>
    <row r="1772" spans="1:13" ht="15" customHeight="1" thickTop="1"/>
    <row r="1773" spans="1:13" ht="15" customHeight="1" thickBot="1"/>
    <row r="1774" spans="1:13" ht="15" customHeight="1" thickTop="1" thickBot="1">
      <c r="A1774" s="2" t="s">
        <v>0</v>
      </c>
      <c r="B1774" s="185" t="s">
        <v>80</v>
      </c>
      <c r="C1774" s="186"/>
      <c r="D1774" s="186"/>
      <c r="E1774" s="186"/>
      <c r="F1774" s="186"/>
      <c r="G1774" s="187"/>
      <c r="H1774" s="188"/>
      <c r="I1774" s="189"/>
      <c r="J1774" s="190"/>
      <c r="K1774" s="3" t="s">
        <v>2</v>
      </c>
      <c r="L1774" s="191">
        <v>45150</v>
      </c>
      <c r="M1774" s="192"/>
    </row>
    <row r="1775" spans="1:13" ht="15" customHeight="1">
      <c r="A1775" s="173" t="s">
        <v>3</v>
      </c>
      <c r="B1775" s="174"/>
      <c r="C1775" s="174"/>
      <c r="D1775" s="174"/>
      <c r="E1775" s="174"/>
      <c r="F1775" s="174"/>
      <c r="G1775" s="175"/>
      <c r="H1775" s="173"/>
      <c r="I1775" s="174"/>
      <c r="J1775" s="174"/>
      <c r="K1775" s="174"/>
      <c r="L1775" s="174"/>
      <c r="M1775" s="175"/>
    </row>
    <row r="1776" spans="1:13" ht="15" customHeight="1" thickBot="1">
      <c r="A1776" s="176"/>
      <c r="B1776" s="177"/>
      <c r="C1776" s="177"/>
      <c r="D1776" s="177"/>
      <c r="E1776" s="177"/>
      <c r="F1776" s="177"/>
      <c r="G1776" s="178"/>
      <c r="H1776" s="176"/>
      <c r="I1776" s="177"/>
      <c r="J1776" s="177"/>
      <c r="K1776" s="177"/>
      <c r="L1776" s="177"/>
      <c r="M1776" s="178"/>
    </row>
    <row r="1777" spans="1:13" ht="15" customHeight="1" thickBot="1">
      <c r="A1777" s="4" t="s">
        <v>4</v>
      </c>
      <c r="B1777" s="179" t="s">
        <v>5</v>
      </c>
      <c r="C1777" s="180"/>
      <c r="D1777" s="180"/>
      <c r="E1777" s="180"/>
      <c r="F1777" s="180"/>
      <c r="G1777" s="181"/>
      <c r="H1777" s="179" t="s">
        <v>5</v>
      </c>
      <c r="I1777" s="180"/>
      <c r="J1777" s="180"/>
      <c r="K1777" s="180"/>
      <c r="L1777" s="180"/>
      <c r="M1777" s="181"/>
    </row>
    <row r="1778" spans="1:13" ht="15" customHeight="1" thickTop="1" thickBot="1">
      <c r="A1778" s="5" t="s">
        <v>6</v>
      </c>
      <c r="B1778" s="6" t="s">
        <v>7</v>
      </c>
      <c r="C1778" s="6" t="s">
        <v>8</v>
      </c>
      <c r="D1778" s="6" t="s">
        <v>9</v>
      </c>
      <c r="E1778" s="6" t="s">
        <v>10</v>
      </c>
      <c r="F1778" s="6" t="s">
        <v>11</v>
      </c>
      <c r="G1778" s="7" t="s">
        <v>12</v>
      </c>
      <c r="H1778" s="8" t="s">
        <v>7</v>
      </c>
      <c r="I1778" s="8" t="s">
        <v>8</v>
      </c>
      <c r="J1778" s="8" t="s">
        <v>9</v>
      </c>
      <c r="K1778" s="8" t="s">
        <v>10</v>
      </c>
      <c r="L1778" s="8" t="s">
        <v>11</v>
      </c>
      <c r="M1778" s="9" t="s">
        <v>12</v>
      </c>
    </row>
    <row r="1779" spans="1:13" ht="15" customHeight="1" thickTop="1" thickBot="1">
      <c r="A1779" s="10" t="s">
        <v>13</v>
      </c>
      <c r="B1779" s="11"/>
      <c r="C1779" s="11"/>
      <c r="D1779" s="11"/>
      <c r="E1779" s="11">
        <v>5</v>
      </c>
      <c r="F1779" s="11">
        <v>10</v>
      </c>
      <c r="G1779" s="12">
        <f>SUM(B1779:F1779)</f>
        <v>15</v>
      </c>
      <c r="H1779" s="13">
        <f>IFERROR(B1779/$G$1779,0)</f>
        <v>0</v>
      </c>
      <c r="I1779" s="13">
        <f t="shared" ref="I1779:L1781" si="285">IFERROR(C1779/$G$1779,0)</f>
        <v>0</v>
      </c>
      <c r="J1779" s="13">
        <f t="shared" si="285"/>
        <v>0</v>
      </c>
      <c r="K1779" s="13">
        <f t="shared" si="285"/>
        <v>0.33333333333333331</v>
      </c>
      <c r="L1779" s="13">
        <f>IFERROR(F1779/$G$1779,0)</f>
        <v>0.66666666666666663</v>
      </c>
      <c r="M1779" s="14" t="s">
        <v>14</v>
      </c>
    </row>
    <row r="1780" spans="1:13" ht="15" customHeight="1" thickTop="1" thickBot="1">
      <c r="A1780" s="10" t="s">
        <v>15</v>
      </c>
      <c r="B1780" s="11"/>
      <c r="C1780" s="11"/>
      <c r="D1780" s="11"/>
      <c r="E1780" s="11">
        <v>3</v>
      </c>
      <c r="F1780" s="11">
        <v>12</v>
      </c>
      <c r="G1780" s="12">
        <f>SUM(B1780:F1780)</f>
        <v>15</v>
      </c>
      <c r="H1780" s="13">
        <f>IFERROR(B1780/$G$1779,0)</f>
        <v>0</v>
      </c>
      <c r="I1780" s="13">
        <f t="shared" si="285"/>
        <v>0</v>
      </c>
      <c r="J1780" s="13">
        <f t="shared" si="285"/>
        <v>0</v>
      </c>
      <c r="K1780" s="13">
        <f t="shared" si="285"/>
        <v>0.2</v>
      </c>
      <c r="L1780" s="13">
        <f t="shared" si="285"/>
        <v>0.8</v>
      </c>
      <c r="M1780" s="15" t="s">
        <v>14</v>
      </c>
    </row>
    <row r="1781" spans="1:13" ht="15" customHeight="1" thickTop="1" thickBot="1">
      <c r="A1781" s="10" t="s">
        <v>16</v>
      </c>
      <c r="B1781" s="11"/>
      <c r="C1781" s="11">
        <v>1</v>
      </c>
      <c r="D1781" s="11"/>
      <c r="E1781" s="11">
        <v>6</v>
      </c>
      <c r="F1781" s="11">
        <v>8</v>
      </c>
      <c r="G1781" s="12">
        <f>SUM(B1781:F1781)</f>
        <v>15</v>
      </c>
      <c r="H1781" s="13">
        <f>IFERROR(B1781/$G$1779,0)</f>
        <v>0</v>
      </c>
      <c r="I1781" s="13">
        <f t="shared" si="285"/>
        <v>6.6666666666666666E-2</v>
      </c>
      <c r="J1781" s="13">
        <f t="shared" si="285"/>
        <v>0</v>
      </c>
      <c r="K1781" s="13">
        <f t="shared" si="285"/>
        <v>0.4</v>
      </c>
      <c r="L1781" s="13">
        <f t="shared" si="285"/>
        <v>0.53333333333333333</v>
      </c>
      <c r="M1781" s="15" t="s">
        <v>14</v>
      </c>
    </row>
    <row r="1782" spans="1:13" ht="15" customHeight="1" thickTop="1" thickBot="1">
      <c r="A1782" s="16" t="s">
        <v>17</v>
      </c>
      <c r="B1782" s="17">
        <f>IFERROR(AVERAGE(B1779:B1781),0)</f>
        <v>0</v>
      </c>
      <c r="C1782" s="17">
        <f>IFERROR(AVERAGE(C1779:C1781),0)</f>
        <v>1</v>
      </c>
      <c r="D1782" s="17">
        <f>IFERROR(AVERAGE(D1779:D1781),0)</f>
        <v>0</v>
      </c>
      <c r="E1782" s="17">
        <f>IFERROR(AVERAGE(E1779:E1781),0)</f>
        <v>4.666666666666667</v>
      </c>
      <c r="F1782" s="17">
        <f>IFERROR(AVERAGE(F1779:F1781),0)</f>
        <v>10</v>
      </c>
      <c r="G1782" s="17">
        <f>SUM(AVERAGE(G1779:G1781))</f>
        <v>15</v>
      </c>
      <c r="H1782" s="18">
        <f>AVERAGE(H1779:H1781)*0.2</f>
        <v>0</v>
      </c>
      <c r="I1782" s="18">
        <f>AVERAGE(I1779:I1781)*0.4</f>
        <v>8.8888888888888889E-3</v>
      </c>
      <c r="J1782" s="18">
        <f>AVERAGE(J1779:J1781)*0.6</f>
        <v>0</v>
      </c>
      <c r="K1782" s="18">
        <f>AVERAGE(K1779:K1781)*0.8</f>
        <v>0.24888888888888891</v>
      </c>
      <c r="L1782" s="18">
        <f>AVERAGE(L1779:L1781)*1</f>
        <v>0.66666666666666663</v>
      </c>
      <c r="M1782" s="19">
        <f>SUM(H1782:L1782)</f>
        <v>0.9244444444444444</v>
      </c>
    </row>
    <row r="1783" spans="1:13" ht="15" customHeight="1" thickTop="1" thickBot="1">
      <c r="A1783" s="20" t="s">
        <v>18</v>
      </c>
      <c r="B1783" s="6" t="s">
        <v>7</v>
      </c>
      <c r="C1783" s="6" t="s">
        <v>8</v>
      </c>
      <c r="D1783" s="6" t="s">
        <v>9</v>
      </c>
      <c r="E1783" s="6" t="s">
        <v>10</v>
      </c>
      <c r="F1783" s="6" t="s">
        <v>11</v>
      </c>
      <c r="G1783" s="7" t="s">
        <v>12</v>
      </c>
      <c r="H1783" s="8" t="s">
        <v>7</v>
      </c>
      <c r="I1783" s="8" t="s">
        <v>8</v>
      </c>
      <c r="J1783" s="8" t="s">
        <v>9</v>
      </c>
      <c r="K1783" s="8" t="s">
        <v>10</v>
      </c>
      <c r="L1783" s="21" t="s">
        <v>11</v>
      </c>
      <c r="M1783" s="7" t="s">
        <v>12</v>
      </c>
    </row>
    <row r="1784" spans="1:13" ht="15" customHeight="1" thickTop="1" thickBot="1">
      <c r="A1784" s="10" t="s">
        <v>19</v>
      </c>
      <c r="B1784" s="11"/>
      <c r="C1784" s="11"/>
      <c r="D1784" s="11"/>
      <c r="E1784" s="11">
        <v>3</v>
      </c>
      <c r="F1784" s="11">
        <v>12</v>
      </c>
      <c r="G1784" s="12">
        <f>SUM(B1784:F1784)</f>
        <v>15</v>
      </c>
      <c r="H1784" s="13">
        <f t="shared" ref="H1784:L1788" si="286">IFERROR(B1784/$G$1784,0)</f>
        <v>0</v>
      </c>
      <c r="I1784" s="13">
        <f t="shared" si="286"/>
        <v>0</v>
      </c>
      <c r="J1784" s="13">
        <f t="shared" si="286"/>
        <v>0</v>
      </c>
      <c r="K1784" s="13">
        <f t="shared" si="286"/>
        <v>0.2</v>
      </c>
      <c r="L1784" s="13">
        <f t="shared" si="286"/>
        <v>0.8</v>
      </c>
      <c r="M1784" s="15" t="s">
        <v>14</v>
      </c>
    </row>
    <row r="1785" spans="1:13" ht="15" customHeight="1" thickTop="1" thickBot="1">
      <c r="A1785" s="10" t="s">
        <v>20</v>
      </c>
      <c r="B1785" s="11"/>
      <c r="C1785" s="11"/>
      <c r="D1785" s="11"/>
      <c r="E1785" s="11">
        <v>3</v>
      </c>
      <c r="F1785" s="11">
        <v>12</v>
      </c>
      <c r="G1785" s="12">
        <f>SUM(B1785:F1785)</f>
        <v>15</v>
      </c>
      <c r="H1785" s="13">
        <f t="shared" si="286"/>
        <v>0</v>
      </c>
      <c r="I1785" s="13">
        <f t="shared" si="286"/>
        <v>0</v>
      </c>
      <c r="J1785" s="13">
        <f t="shared" si="286"/>
        <v>0</v>
      </c>
      <c r="K1785" s="13">
        <f t="shared" si="286"/>
        <v>0.2</v>
      </c>
      <c r="L1785" s="13">
        <f t="shared" si="286"/>
        <v>0.8</v>
      </c>
      <c r="M1785" s="15" t="s">
        <v>14</v>
      </c>
    </row>
    <row r="1786" spans="1:13" ht="15" customHeight="1" thickTop="1" thickBot="1">
      <c r="A1786" s="10" t="s">
        <v>21</v>
      </c>
      <c r="B1786" s="11"/>
      <c r="C1786" s="11"/>
      <c r="D1786" s="11"/>
      <c r="E1786" s="11">
        <v>6</v>
      </c>
      <c r="F1786" s="11">
        <v>9</v>
      </c>
      <c r="G1786" s="12">
        <f>SUM(B1786:F1786)</f>
        <v>15</v>
      </c>
      <c r="H1786" s="13">
        <f t="shared" si="286"/>
        <v>0</v>
      </c>
      <c r="I1786" s="13">
        <f t="shared" si="286"/>
        <v>0</v>
      </c>
      <c r="J1786" s="13">
        <f t="shared" si="286"/>
        <v>0</v>
      </c>
      <c r="K1786" s="13">
        <f t="shared" si="286"/>
        <v>0.4</v>
      </c>
      <c r="L1786" s="13">
        <f t="shared" si="286"/>
        <v>0.6</v>
      </c>
      <c r="M1786" s="15" t="s">
        <v>14</v>
      </c>
    </row>
    <row r="1787" spans="1:13" ht="15" customHeight="1" thickTop="1" thickBot="1">
      <c r="A1787" s="10" t="s">
        <v>22</v>
      </c>
      <c r="B1787" s="11"/>
      <c r="C1787" s="11"/>
      <c r="D1787" s="11"/>
      <c r="E1787" s="11">
        <v>4</v>
      </c>
      <c r="F1787" s="11">
        <v>11</v>
      </c>
      <c r="G1787" s="12">
        <f>SUM(B1787:F1787)</f>
        <v>15</v>
      </c>
      <c r="H1787" s="13">
        <f t="shared" si="286"/>
        <v>0</v>
      </c>
      <c r="I1787" s="13">
        <f t="shared" si="286"/>
        <v>0</v>
      </c>
      <c r="J1787" s="13">
        <f t="shared" si="286"/>
        <v>0</v>
      </c>
      <c r="K1787" s="13">
        <f t="shared" si="286"/>
        <v>0.26666666666666666</v>
      </c>
      <c r="L1787" s="13">
        <f t="shared" si="286"/>
        <v>0.73333333333333328</v>
      </c>
      <c r="M1787" s="15" t="s">
        <v>14</v>
      </c>
    </row>
    <row r="1788" spans="1:13" ht="15" customHeight="1" thickTop="1" thickBot="1">
      <c r="A1788" s="10" t="s">
        <v>23</v>
      </c>
      <c r="B1788" s="11"/>
      <c r="C1788" s="11"/>
      <c r="D1788" s="11"/>
      <c r="E1788" s="11">
        <v>4</v>
      </c>
      <c r="F1788" s="11">
        <v>11</v>
      </c>
      <c r="G1788" s="12">
        <f>SUM(B1788:F1788)</f>
        <v>15</v>
      </c>
      <c r="H1788" s="13">
        <f t="shared" si="286"/>
        <v>0</v>
      </c>
      <c r="I1788" s="13">
        <f t="shared" si="286"/>
        <v>0</v>
      </c>
      <c r="J1788" s="13">
        <f t="shared" si="286"/>
        <v>0</v>
      </c>
      <c r="K1788" s="13">
        <f t="shared" si="286"/>
        <v>0.26666666666666666</v>
      </c>
      <c r="L1788" s="13">
        <f t="shared" si="286"/>
        <v>0.73333333333333328</v>
      </c>
      <c r="M1788" s="15"/>
    </row>
    <row r="1789" spans="1:13" ht="15" customHeight="1" thickTop="1" thickBot="1">
      <c r="A1789" s="16" t="s">
        <v>24</v>
      </c>
      <c r="B1789" s="17">
        <f>IFERROR(AVERAGE(B1784:B1788),0)</f>
        <v>0</v>
      </c>
      <c r="C1789" s="17">
        <f>IFERROR(AVERAGE(C1784:C1788),0)</f>
        <v>0</v>
      </c>
      <c r="D1789" s="17">
        <f>IFERROR(AVERAGE(D1784:D1788),0)</f>
        <v>0</v>
      </c>
      <c r="E1789" s="17">
        <f>IFERROR(AVERAGE(E1784:E1788),0)</f>
        <v>4</v>
      </c>
      <c r="F1789" s="17">
        <f>IFERROR(AVERAGE(F1784:F1788),0)</f>
        <v>11</v>
      </c>
      <c r="G1789" s="17">
        <f>SUM(AVERAGE(G1784:G1788))</f>
        <v>15</v>
      </c>
      <c r="H1789" s="19">
        <f>AVERAGE(H1784:H1788)*0.2</f>
        <v>0</v>
      </c>
      <c r="I1789" s="19">
        <f>AVERAGE(I1784:I1788)*0.4</f>
        <v>0</v>
      </c>
      <c r="J1789" s="19">
        <f>AVERAGE(J1784:J1788)*0.6</f>
        <v>0</v>
      </c>
      <c r="K1789" s="19">
        <f>AVERAGE(K1784:K1788)*0.8</f>
        <v>0.21333333333333335</v>
      </c>
      <c r="L1789" s="22">
        <f>AVERAGE(L1784:L1788)*1</f>
        <v>0.73333333333333339</v>
      </c>
      <c r="M1789" s="19">
        <f>SUM(H1789:L1789)</f>
        <v>0.94666666666666677</v>
      </c>
    </row>
    <row r="1790" spans="1:13" ht="15" customHeight="1" thickTop="1" thickBot="1">
      <c r="A1790" s="20" t="s">
        <v>25</v>
      </c>
      <c r="B1790" s="6" t="s">
        <v>7</v>
      </c>
      <c r="C1790" s="6" t="s">
        <v>8</v>
      </c>
      <c r="D1790" s="6" t="s">
        <v>9</v>
      </c>
      <c r="E1790" s="6" t="s">
        <v>10</v>
      </c>
      <c r="F1790" s="6" t="s">
        <v>11</v>
      </c>
      <c r="G1790" s="7" t="s">
        <v>12</v>
      </c>
      <c r="H1790" s="8" t="s">
        <v>7</v>
      </c>
      <c r="I1790" s="8" t="s">
        <v>8</v>
      </c>
      <c r="J1790" s="8" t="s">
        <v>9</v>
      </c>
      <c r="K1790" s="8" t="s">
        <v>10</v>
      </c>
      <c r="L1790" s="21" t="s">
        <v>11</v>
      </c>
      <c r="M1790" s="7" t="s">
        <v>12</v>
      </c>
    </row>
    <row r="1791" spans="1:13" ht="15" customHeight="1" thickTop="1" thickBot="1">
      <c r="A1791" s="10" t="s">
        <v>26</v>
      </c>
      <c r="B1791" s="11"/>
      <c r="C1791" s="11">
        <v>1</v>
      </c>
      <c r="D1791" s="11">
        <v>1</v>
      </c>
      <c r="E1791" s="11">
        <v>8</v>
      </c>
      <c r="F1791" s="11">
        <v>5</v>
      </c>
      <c r="G1791" s="12">
        <f>SUM(B1791:F1791)</f>
        <v>15</v>
      </c>
      <c r="H1791" s="13">
        <f>IFERROR(B1791/$G$1791,0)</f>
        <v>0</v>
      </c>
      <c r="I1791" s="13">
        <f t="shared" ref="I1791:L1793" si="287">IFERROR(C1791/$G$1791,0)</f>
        <v>6.6666666666666666E-2</v>
      </c>
      <c r="J1791" s="13">
        <f t="shared" si="287"/>
        <v>6.6666666666666666E-2</v>
      </c>
      <c r="K1791" s="13">
        <f t="shared" si="287"/>
        <v>0.53333333333333333</v>
      </c>
      <c r="L1791" s="13">
        <f t="shared" si="287"/>
        <v>0.33333333333333331</v>
      </c>
      <c r="M1791" s="15" t="s">
        <v>14</v>
      </c>
    </row>
    <row r="1792" spans="1:13" ht="15" customHeight="1" thickTop="1" thickBot="1">
      <c r="A1792" s="10" t="s">
        <v>27</v>
      </c>
      <c r="B1792" s="11"/>
      <c r="C1792" s="11">
        <v>4</v>
      </c>
      <c r="D1792" s="11"/>
      <c r="E1792" s="11">
        <v>5</v>
      </c>
      <c r="F1792" s="11">
        <v>6</v>
      </c>
      <c r="G1792" s="12">
        <f>SUM(B1792:F1792)</f>
        <v>15</v>
      </c>
      <c r="H1792" s="13">
        <f>IFERROR(B1792/$G$1791,0)</f>
        <v>0</v>
      </c>
      <c r="I1792" s="13">
        <f t="shared" si="287"/>
        <v>0.26666666666666666</v>
      </c>
      <c r="J1792" s="13">
        <f t="shared" si="287"/>
        <v>0</v>
      </c>
      <c r="K1792" s="13">
        <f t="shared" si="287"/>
        <v>0.33333333333333331</v>
      </c>
      <c r="L1792" s="13">
        <f t="shared" si="287"/>
        <v>0.4</v>
      </c>
      <c r="M1792" s="15" t="s">
        <v>14</v>
      </c>
    </row>
    <row r="1793" spans="1:13" ht="15" customHeight="1" thickTop="1" thickBot="1">
      <c r="A1793" s="10" t="s">
        <v>28</v>
      </c>
      <c r="B1793" s="11"/>
      <c r="C1793" s="11">
        <v>2</v>
      </c>
      <c r="D1793" s="11"/>
      <c r="E1793" s="11">
        <v>6</v>
      </c>
      <c r="F1793" s="11">
        <v>7</v>
      </c>
      <c r="G1793" s="12">
        <f>SUM(B1793:F1793)</f>
        <v>15</v>
      </c>
      <c r="H1793" s="13">
        <f>IFERROR(B1793/$G$1791,0)</f>
        <v>0</v>
      </c>
      <c r="I1793" s="13">
        <f t="shared" si="287"/>
        <v>0.13333333333333333</v>
      </c>
      <c r="J1793" s="13">
        <f t="shared" si="287"/>
        <v>0</v>
      </c>
      <c r="K1793" s="13">
        <f t="shared" si="287"/>
        <v>0.4</v>
      </c>
      <c r="L1793" s="13">
        <f t="shared" si="287"/>
        <v>0.46666666666666667</v>
      </c>
      <c r="M1793" s="15" t="s">
        <v>14</v>
      </c>
    </row>
    <row r="1794" spans="1:13" ht="15" customHeight="1" thickTop="1" thickBot="1">
      <c r="A1794" s="16" t="s">
        <v>24</v>
      </c>
      <c r="B1794" s="17">
        <f>IFERROR(AVERAGE(B1791:B1793),0)</f>
        <v>0</v>
      </c>
      <c r="C1794" s="17">
        <f>IFERROR(AVERAGE(C1791:C1793),0)</f>
        <v>2.3333333333333335</v>
      </c>
      <c r="D1794" s="23">
        <f>IFERROR(AVERAGE(D1791:D1793),0)</f>
        <v>1</v>
      </c>
      <c r="E1794" s="23">
        <f>IFERROR(AVERAGE(E1791:E1793),0)</f>
        <v>6.333333333333333</v>
      </c>
      <c r="F1794" s="23">
        <f>IFERROR(AVERAGE(F1791:F1793),0)</f>
        <v>6</v>
      </c>
      <c r="G1794" s="23">
        <f>SUM(AVERAGE(G1791:G1793))</f>
        <v>15</v>
      </c>
      <c r="H1794" s="19">
        <f>AVERAGE(H1791:H1793)*0.2</f>
        <v>0</v>
      </c>
      <c r="I1794" s="19">
        <f>AVERAGE(I1791:I1793)*0.4</f>
        <v>6.2222222222222227E-2</v>
      </c>
      <c r="J1794" s="19">
        <f>AVERAGE(J1791:J1793)*0.6</f>
        <v>1.3333333333333334E-2</v>
      </c>
      <c r="K1794" s="19">
        <f>AVERAGE(K1791:K1793)*0.8</f>
        <v>0.33777777777777779</v>
      </c>
      <c r="L1794" s="22">
        <f>AVERAGE(L1791:L1793)*1</f>
        <v>0.40000000000000008</v>
      </c>
      <c r="M1794" s="24">
        <f>SUM(H1794:L1794)</f>
        <v>0.81333333333333346</v>
      </c>
    </row>
    <row r="1795" spans="1:13" ht="15" customHeight="1" thickTop="1" thickBot="1">
      <c r="A1795" s="5" t="s">
        <v>29</v>
      </c>
      <c r="B1795" s="6" t="s">
        <v>7</v>
      </c>
      <c r="C1795" s="6" t="s">
        <v>8</v>
      </c>
      <c r="D1795" s="6" t="s">
        <v>9</v>
      </c>
      <c r="E1795" s="6" t="s">
        <v>10</v>
      </c>
      <c r="F1795" s="6" t="s">
        <v>11</v>
      </c>
      <c r="G1795" s="7" t="s">
        <v>12</v>
      </c>
      <c r="H1795" s="8" t="s">
        <v>7</v>
      </c>
      <c r="I1795" s="8" t="s">
        <v>8</v>
      </c>
      <c r="J1795" s="8" t="s">
        <v>9</v>
      </c>
      <c r="K1795" s="8" t="s">
        <v>10</v>
      </c>
      <c r="L1795" s="21" t="s">
        <v>11</v>
      </c>
      <c r="M1795" s="7" t="s">
        <v>12</v>
      </c>
    </row>
    <row r="1796" spans="1:13" ht="15" customHeight="1" thickTop="1" thickBot="1">
      <c r="A1796" s="25" t="s">
        <v>30</v>
      </c>
      <c r="B1796" s="26"/>
      <c r="C1796" s="26">
        <v>1</v>
      </c>
      <c r="D1796" s="26"/>
      <c r="E1796" s="11">
        <v>6</v>
      </c>
      <c r="F1796" s="11">
        <v>8</v>
      </c>
      <c r="G1796" s="27">
        <f t="shared" ref="G1796:G1801" si="288">SUM(B1796:F1796)</f>
        <v>15</v>
      </c>
      <c r="H1796" s="28">
        <f>IFERROR(B1796/$G$1796,0)</f>
        <v>0</v>
      </c>
      <c r="I1796" s="28">
        <f t="shared" ref="I1796:L1799" si="289">IFERROR(C1796/$G$1796,0)</f>
        <v>6.6666666666666666E-2</v>
      </c>
      <c r="J1796" s="28">
        <f t="shared" si="289"/>
        <v>0</v>
      </c>
      <c r="K1796" s="28">
        <f t="shared" si="289"/>
        <v>0.4</v>
      </c>
      <c r="L1796" s="28">
        <f t="shared" si="289"/>
        <v>0.53333333333333333</v>
      </c>
      <c r="M1796" s="15" t="s">
        <v>14</v>
      </c>
    </row>
    <row r="1797" spans="1:13" ht="15" customHeight="1" thickTop="1" thickBot="1">
      <c r="A1797" s="25" t="s">
        <v>31</v>
      </c>
      <c r="B1797" s="26"/>
      <c r="C1797" s="26">
        <v>1</v>
      </c>
      <c r="D1797" s="26"/>
      <c r="E1797" s="11">
        <v>4</v>
      </c>
      <c r="F1797" s="11">
        <v>10</v>
      </c>
      <c r="G1797" s="27">
        <f t="shared" si="288"/>
        <v>15</v>
      </c>
      <c r="H1797" s="28">
        <f>IFERROR(B1797/$G$1796,0)</f>
        <v>0</v>
      </c>
      <c r="I1797" s="28">
        <f t="shared" si="289"/>
        <v>6.6666666666666666E-2</v>
      </c>
      <c r="J1797" s="28">
        <f t="shared" si="289"/>
        <v>0</v>
      </c>
      <c r="K1797" s="28">
        <f t="shared" si="289"/>
        <v>0.26666666666666666</v>
      </c>
      <c r="L1797" s="28">
        <f t="shared" si="289"/>
        <v>0.66666666666666663</v>
      </c>
      <c r="M1797" s="15" t="s">
        <v>14</v>
      </c>
    </row>
    <row r="1798" spans="1:13" ht="15" customHeight="1" thickTop="1" thickBot="1">
      <c r="A1798" s="25" t="s">
        <v>32</v>
      </c>
      <c r="B1798" s="26"/>
      <c r="C1798" s="26"/>
      <c r="D1798" s="26"/>
      <c r="E1798" s="11">
        <v>6</v>
      </c>
      <c r="F1798" s="11">
        <v>9</v>
      </c>
      <c r="G1798" s="27">
        <f t="shared" si="288"/>
        <v>15</v>
      </c>
      <c r="H1798" s="28">
        <f>IFERROR(B1798/$G$1796,0)</f>
        <v>0</v>
      </c>
      <c r="I1798" s="28">
        <f t="shared" si="289"/>
        <v>0</v>
      </c>
      <c r="J1798" s="28">
        <f t="shared" si="289"/>
        <v>0</v>
      </c>
      <c r="K1798" s="28">
        <f t="shared" si="289"/>
        <v>0.4</v>
      </c>
      <c r="L1798" s="28">
        <f t="shared" si="289"/>
        <v>0.6</v>
      </c>
      <c r="M1798" s="15" t="s">
        <v>14</v>
      </c>
    </row>
    <row r="1799" spans="1:13" ht="15" customHeight="1" thickTop="1" thickBot="1">
      <c r="A1799" s="25" t="s">
        <v>33</v>
      </c>
      <c r="B1799" s="26"/>
      <c r="C1799" s="26">
        <v>2</v>
      </c>
      <c r="D1799" s="26"/>
      <c r="E1799" s="11">
        <v>5</v>
      </c>
      <c r="F1799" s="11">
        <v>8</v>
      </c>
      <c r="G1799" s="27">
        <f t="shared" si="288"/>
        <v>15</v>
      </c>
      <c r="H1799" s="28">
        <f>IFERROR(B1799/$G$1796,0)</f>
        <v>0</v>
      </c>
      <c r="I1799" s="28">
        <f t="shared" si="289"/>
        <v>0.13333333333333333</v>
      </c>
      <c r="J1799" s="28">
        <f t="shared" si="289"/>
        <v>0</v>
      </c>
      <c r="K1799" s="28">
        <f t="shared" si="289"/>
        <v>0.33333333333333331</v>
      </c>
      <c r="L1799" s="28">
        <f t="shared" si="289"/>
        <v>0.53333333333333333</v>
      </c>
      <c r="M1799" s="15" t="s">
        <v>14</v>
      </c>
    </row>
    <row r="1800" spans="1:13" ht="15" customHeight="1" thickTop="1" thickBot="1">
      <c r="A1800" s="29" t="s">
        <v>24</v>
      </c>
      <c r="B1800" s="30">
        <f>IFERROR(AVERAGE(B1796:B1799),0)</f>
        <v>0</v>
      </c>
      <c r="C1800" s="30">
        <f>IFERROR(AVERAGE(C1796:C1799),0)</f>
        <v>1.3333333333333333</v>
      </c>
      <c r="D1800" s="30">
        <f>IFERROR(AVERAGE(D1796:D1799),0)</f>
        <v>0</v>
      </c>
      <c r="E1800" s="30">
        <f>IFERROR(AVERAGE(E1796:E1799),0)</f>
        <v>5.25</v>
      </c>
      <c r="F1800" s="30">
        <f>IFERROR(AVERAGE(F1796:F1799),0)</f>
        <v>8.75</v>
      </c>
      <c r="G1800" s="30">
        <f>SUM(AVERAGE(G1796:G1799))</f>
        <v>15</v>
      </c>
      <c r="H1800" s="24">
        <f>AVERAGE(H1796:H1799)*0.2</f>
        <v>0</v>
      </c>
      <c r="I1800" s="24">
        <f>AVERAGE(I1796:I1799)*0.4</f>
        <v>2.6666666666666668E-2</v>
      </c>
      <c r="J1800" s="24">
        <f>AVERAGE(J1796:J1799)*0.6</f>
        <v>0</v>
      </c>
      <c r="K1800" s="24">
        <f>AVERAGE(K1796:K1799)*0.8</f>
        <v>0.28000000000000003</v>
      </c>
      <c r="L1800" s="31">
        <f>AVERAGE(L1796:L1799)*1</f>
        <v>0.58333333333333326</v>
      </c>
      <c r="M1800" s="24">
        <f>SUM(H1800:L1800)</f>
        <v>0.8899999999999999</v>
      </c>
    </row>
    <row r="1801" spans="1:13" ht="15" customHeight="1" thickTop="1" thickBot="1">
      <c r="A1801" s="32" t="s">
        <v>34</v>
      </c>
      <c r="B1801" s="33"/>
      <c r="C1801" s="33"/>
      <c r="D1801" s="33"/>
      <c r="E1801" s="33"/>
      <c r="F1801" s="33"/>
      <c r="G1801" s="34">
        <f t="shared" si="288"/>
        <v>0</v>
      </c>
      <c r="H1801" s="35">
        <f>IFERROR(B1801/$G$1801,0)</f>
        <v>0</v>
      </c>
      <c r="I1801" s="35">
        <f>IFERROR(C1801/$G$1801,0)</f>
        <v>0</v>
      </c>
      <c r="J1801" s="35">
        <f>IFERROR(D1801/$G$1801,0)</f>
        <v>0</v>
      </c>
      <c r="K1801" s="35">
        <f>IFERROR(E1801/$G$1801,0)</f>
        <v>0</v>
      </c>
      <c r="L1801" s="35">
        <f>IFERROR(F1801/$G$1801,0)</f>
        <v>0</v>
      </c>
      <c r="M1801" s="15" t="s">
        <v>14</v>
      </c>
    </row>
    <row r="1802" spans="1:13" ht="15" customHeight="1" thickTop="1" thickBot="1">
      <c r="A1802" s="182" t="s">
        <v>35</v>
      </c>
      <c r="B1802" s="183"/>
      <c r="C1802" s="183"/>
      <c r="D1802" s="183"/>
      <c r="E1802" s="183"/>
      <c r="F1802" s="184"/>
      <c r="G1802" s="36">
        <v>15</v>
      </c>
      <c r="H1802" s="24" t="s">
        <v>14</v>
      </c>
      <c r="I1802" s="24" t="s">
        <v>14</v>
      </c>
      <c r="J1802" s="24" t="s">
        <v>14</v>
      </c>
      <c r="K1802" s="24" t="s">
        <v>14</v>
      </c>
      <c r="L1802" s="24" t="s">
        <v>14</v>
      </c>
      <c r="M1802" s="24">
        <f>(M1782+M1789+M1794+M1800)/4</f>
        <v>0.89361111111111113</v>
      </c>
    </row>
    <row r="1803" spans="1:13" ht="15" customHeight="1" thickTop="1"/>
    <row r="1804" spans="1:13" ht="15" customHeight="1" thickBot="1"/>
    <row r="1805" spans="1:13" ht="15" customHeight="1" thickTop="1" thickBot="1">
      <c r="A1805" s="2" t="s">
        <v>0</v>
      </c>
      <c r="B1805" s="185" t="s">
        <v>81</v>
      </c>
      <c r="C1805" s="186"/>
      <c r="D1805" s="186"/>
      <c r="E1805" s="186"/>
      <c r="F1805" s="186"/>
      <c r="G1805" s="187"/>
      <c r="H1805" s="188"/>
      <c r="I1805" s="189"/>
      <c r="J1805" s="190"/>
      <c r="K1805" s="3" t="s">
        <v>2</v>
      </c>
      <c r="L1805" s="191">
        <v>45115</v>
      </c>
      <c r="M1805" s="192"/>
    </row>
    <row r="1806" spans="1:13" ht="15" customHeight="1">
      <c r="A1806" s="173" t="s">
        <v>3</v>
      </c>
      <c r="B1806" s="174"/>
      <c r="C1806" s="174"/>
      <c r="D1806" s="174"/>
      <c r="E1806" s="174"/>
      <c r="F1806" s="174"/>
      <c r="G1806" s="175"/>
      <c r="H1806" s="173"/>
      <c r="I1806" s="174"/>
      <c r="J1806" s="174"/>
      <c r="K1806" s="174"/>
      <c r="L1806" s="174"/>
      <c r="M1806" s="175"/>
    </row>
    <row r="1807" spans="1:13" ht="15" customHeight="1" thickBot="1">
      <c r="A1807" s="176"/>
      <c r="B1807" s="177"/>
      <c r="C1807" s="177"/>
      <c r="D1807" s="177"/>
      <c r="E1807" s="177"/>
      <c r="F1807" s="177"/>
      <c r="G1807" s="178"/>
      <c r="H1807" s="176"/>
      <c r="I1807" s="177"/>
      <c r="J1807" s="177"/>
      <c r="K1807" s="177"/>
      <c r="L1807" s="177"/>
      <c r="M1807" s="178"/>
    </row>
    <row r="1808" spans="1:13" ht="15" customHeight="1" thickBot="1">
      <c r="A1808" s="4" t="s">
        <v>4</v>
      </c>
      <c r="B1808" s="179" t="s">
        <v>5</v>
      </c>
      <c r="C1808" s="180"/>
      <c r="D1808" s="180"/>
      <c r="E1808" s="180"/>
      <c r="F1808" s="180"/>
      <c r="G1808" s="181"/>
      <c r="H1808" s="179" t="s">
        <v>5</v>
      </c>
      <c r="I1808" s="180"/>
      <c r="J1808" s="180"/>
      <c r="K1808" s="180"/>
      <c r="L1808" s="180"/>
      <c r="M1808" s="181"/>
    </row>
    <row r="1809" spans="1:13" ht="15" customHeight="1" thickTop="1" thickBot="1">
      <c r="A1809" s="5" t="s">
        <v>6</v>
      </c>
      <c r="B1809" s="6" t="s">
        <v>7</v>
      </c>
      <c r="C1809" s="6" t="s">
        <v>8</v>
      </c>
      <c r="D1809" s="6" t="s">
        <v>9</v>
      </c>
      <c r="E1809" s="6" t="s">
        <v>10</v>
      </c>
      <c r="F1809" s="6" t="s">
        <v>11</v>
      </c>
      <c r="G1809" s="7" t="s">
        <v>12</v>
      </c>
      <c r="H1809" s="8" t="s">
        <v>7</v>
      </c>
      <c r="I1809" s="8" t="s">
        <v>8</v>
      </c>
      <c r="J1809" s="8" t="s">
        <v>9</v>
      </c>
      <c r="K1809" s="8" t="s">
        <v>10</v>
      </c>
      <c r="L1809" s="8" t="s">
        <v>11</v>
      </c>
      <c r="M1809" s="9" t="s">
        <v>12</v>
      </c>
    </row>
    <row r="1810" spans="1:13" ht="15" customHeight="1" thickTop="1" thickBot="1">
      <c r="A1810" s="10" t="s">
        <v>13</v>
      </c>
      <c r="B1810" s="11"/>
      <c r="C1810" s="11"/>
      <c r="D1810" s="11"/>
      <c r="E1810" s="11">
        <v>5</v>
      </c>
      <c r="F1810" s="11">
        <v>13</v>
      </c>
      <c r="G1810" s="12">
        <f>SUM(B1810:F1810)</f>
        <v>18</v>
      </c>
      <c r="H1810" s="13">
        <f>IFERROR(B1810/$G$1810,0)</f>
        <v>0</v>
      </c>
      <c r="I1810" s="13">
        <f t="shared" ref="I1810:L1812" si="290">IFERROR(C1810/$G$1810,0)</f>
        <v>0</v>
      </c>
      <c r="J1810" s="13">
        <f t="shared" si="290"/>
        <v>0</v>
      </c>
      <c r="K1810" s="13">
        <f t="shared" si="290"/>
        <v>0.27777777777777779</v>
      </c>
      <c r="L1810" s="13">
        <f>IFERROR(F1810/$G$1810,0)</f>
        <v>0.72222222222222221</v>
      </c>
      <c r="M1810" s="14" t="s">
        <v>14</v>
      </c>
    </row>
    <row r="1811" spans="1:13" ht="15" customHeight="1" thickTop="1" thickBot="1">
      <c r="A1811" s="10" t="s">
        <v>15</v>
      </c>
      <c r="B1811" s="11"/>
      <c r="C1811" s="11"/>
      <c r="D1811" s="11"/>
      <c r="E1811" s="11">
        <v>3</v>
      </c>
      <c r="F1811" s="11">
        <v>15</v>
      </c>
      <c r="G1811" s="12">
        <f>SUM(B1811:F1811)</f>
        <v>18</v>
      </c>
      <c r="H1811" s="13">
        <f>IFERROR(B1811/$G$1810,0)</f>
        <v>0</v>
      </c>
      <c r="I1811" s="13">
        <f t="shared" si="290"/>
        <v>0</v>
      </c>
      <c r="J1811" s="13">
        <f t="shared" si="290"/>
        <v>0</v>
      </c>
      <c r="K1811" s="13">
        <f t="shared" si="290"/>
        <v>0.16666666666666666</v>
      </c>
      <c r="L1811" s="13">
        <f t="shared" si="290"/>
        <v>0.83333333333333337</v>
      </c>
      <c r="M1811" s="15" t="s">
        <v>14</v>
      </c>
    </row>
    <row r="1812" spans="1:13" ht="15" customHeight="1" thickTop="1" thickBot="1">
      <c r="A1812" s="10" t="s">
        <v>16</v>
      </c>
      <c r="B1812" s="11"/>
      <c r="C1812" s="11"/>
      <c r="D1812" s="11"/>
      <c r="E1812" s="11">
        <v>4</v>
      </c>
      <c r="F1812" s="11">
        <v>14</v>
      </c>
      <c r="G1812" s="12">
        <f>SUM(B1812:F1812)</f>
        <v>18</v>
      </c>
      <c r="H1812" s="13">
        <f>IFERROR(B1812/$G$1810,0)</f>
        <v>0</v>
      </c>
      <c r="I1812" s="13">
        <f t="shared" si="290"/>
        <v>0</v>
      </c>
      <c r="J1812" s="13">
        <f t="shared" si="290"/>
        <v>0</v>
      </c>
      <c r="K1812" s="13">
        <f t="shared" si="290"/>
        <v>0.22222222222222221</v>
      </c>
      <c r="L1812" s="13">
        <f t="shared" si="290"/>
        <v>0.77777777777777779</v>
      </c>
      <c r="M1812" s="15" t="s">
        <v>14</v>
      </c>
    </row>
    <row r="1813" spans="1:13" ht="15" customHeight="1" thickTop="1" thickBot="1">
      <c r="A1813" s="16" t="s">
        <v>17</v>
      </c>
      <c r="B1813" s="17">
        <f>IFERROR(AVERAGE(B1810:B1812),0)</f>
        <v>0</v>
      </c>
      <c r="C1813" s="17">
        <f>IFERROR(AVERAGE(C1810:C1812),0)</f>
        <v>0</v>
      </c>
      <c r="D1813" s="17">
        <f>IFERROR(AVERAGE(D1810:D1812),0)</f>
        <v>0</v>
      </c>
      <c r="E1813" s="17">
        <f>IFERROR(AVERAGE(E1810:E1812),0)</f>
        <v>4</v>
      </c>
      <c r="F1813" s="17">
        <f>IFERROR(AVERAGE(F1810:F1812),0)</f>
        <v>14</v>
      </c>
      <c r="G1813" s="17">
        <f>SUM(AVERAGE(G1810:G1812))</f>
        <v>18</v>
      </c>
      <c r="H1813" s="18">
        <f>AVERAGE(H1810:H1812)*0.2</f>
        <v>0</v>
      </c>
      <c r="I1813" s="18">
        <f>AVERAGE(I1810:I1812)*0.4</f>
        <v>0</v>
      </c>
      <c r="J1813" s="18">
        <f>AVERAGE(J1810:J1812)*0.6</f>
        <v>0</v>
      </c>
      <c r="K1813" s="18">
        <f>AVERAGE(K1810:K1812)*0.8</f>
        <v>0.17777777777777778</v>
      </c>
      <c r="L1813" s="18">
        <f>AVERAGE(L1810:L1812)*1</f>
        <v>0.77777777777777779</v>
      </c>
      <c r="M1813" s="19">
        <f>SUM(H1813:L1813)</f>
        <v>0.9555555555555556</v>
      </c>
    </row>
    <row r="1814" spans="1:13" ht="15" customHeight="1" thickTop="1" thickBot="1">
      <c r="A1814" s="20" t="s">
        <v>18</v>
      </c>
      <c r="B1814" s="6" t="s">
        <v>7</v>
      </c>
      <c r="C1814" s="6" t="s">
        <v>8</v>
      </c>
      <c r="D1814" s="6" t="s">
        <v>9</v>
      </c>
      <c r="E1814" s="6" t="s">
        <v>10</v>
      </c>
      <c r="F1814" s="6" t="s">
        <v>11</v>
      </c>
      <c r="G1814" s="7" t="s">
        <v>12</v>
      </c>
      <c r="H1814" s="8" t="s">
        <v>7</v>
      </c>
      <c r="I1814" s="8" t="s">
        <v>8</v>
      </c>
      <c r="J1814" s="8" t="s">
        <v>9</v>
      </c>
      <c r="K1814" s="8" t="s">
        <v>10</v>
      </c>
      <c r="L1814" s="21" t="s">
        <v>11</v>
      </c>
      <c r="M1814" s="7" t="s">
        <v>12</v>
      </c>
    </row>
    <row r="1815" spans="1:13" ht="15" customHeight="1" thickTop="1" thickBot="1">
      <c r="A1815" s="10" t="s">
        <v>19</v>
      </c>
      <c r="B1815" s="11"/>
      <c r="C1815" s="11"/>
      <c r="D1815" s="11"/>
      <c r="E1815" s="11">
        <v>1</v>
      </c>
      <c r="F1815" s="11">
        <v>17</v>
      </c>
      <c r="G1815" s="12">
        <f>SUM(B1815:F1815)</f>
        <v>18</v>
      </c>
      <c r="H1815" s="13">
        <f t="shared" ref="H1815:L1819" si="291">IFERROR(B1815/$G$1815,0)</f>
        <v>0</v>
      </c>
      <c r="I1815" s="13">
        <f t="shared" si="291"/>
        <v>0</v>
      </c>
      <c r="J1815" s="13">
        <f t="shared" si="291"/>
        <v>0</v>
      </c>
      <c r="K1815" s="13">
        <f t="shared" si="291"/>
        <v>5.5555555555555552E-2</v>
      </c>
      <c r="L1815" s="13">
        <f t="shared" si="291"/>
        <v>0.94444444444444442</v>
      </c>
      <c r="M1815" s="15" t="s">
        <v>14</v>
      </c>
    </row>
    <row r="1816" spans="1:13" ht="15" customHeight="1" thickTop="1" thickBot="1">
      <c r="A1816" s="10" t="s">
        <v>20</v>
      </c>
      <c r="B1816" s="11"/>
      <c r="C1816" s="11"/>
      <c r="D1816" s="11"/>
      <c r="E1816" s="11">
        <v>4</v>
      </c>
      <c r="F1816" s="11">
        <v>14</v>
      </c>
      <c r="G1816" s="12">
        <f>SUM(B1816:F1816)</f>
        <v>18</v>
      </c>
      <c r="H1816" s="13">
        <f t="shared" si="291"/>
        <v>0</v>
      </c>
      <c r="I1816" s="13">
        <f t="shared" si="291"/>
        <v>0</v>
      </c>
      <c r="J1816" s="13">
        <f t="shared" si="291"/>
        <v>0</v>
      </c>
      <c r="K1816" s="13">
        <f t="shared" si="291"/>
        <v>0.22222222222222221</v>
      </c>
      <c r="L1816" s="13">
        <f t="shared" si="291"/>
        <v>0.77777777777777779</v>
      </c>
      <c r="M1816" s="15" t="s">
        <v>14</v>
      </c>
    </row>
    <row r="1817" spans="1:13" ht="15" customHeight="1" thickTop="1" thickBot="1">
      <c r="A1817" s="10" t="s">
        <v>21</v>
      </c>
      <c r="B1817" s="11"/>
      <c r="C1817" s="11"/>
      <c r="D1817" s="11"/>
      <c r="E1817" s="11">
        <v>5</v>
      </c>
      <c r="F1817" s="11">
        <v>13</v>
      </c>
      <c r="G1817" s="12">
        <f>SUM(B1817:F1817)</f>
        <v>18</v>
      </c>
      <c r="H1817" s="13">
        <f t="shared" si="291"/>
        <v>0</v>
      </c>
      <c r="I1817" s="13">
        <f t="shared" si="291"/>
        <v>0</v>
      </c>
      <c r="J1817" s="13">
        <f t="shared" si="291"/>
        <v>0</v>
      </c>
      <c r="K1817" s="13">
        <f t="shared" si="291"/>
        <v>0.27777777777777779</v>
      </c>
      <c r="L1817" s="13">
        <f t="shared" si="291"/>
        <v>0.72222222222222221</v>
      </c>
      <c r="M1817" s="15" t="s">
        <v>14</v>
      </c>
    </row>
    <row r="1818" spans="1:13" ht="15" customHeight="1" thickTop="1" thickBot="1">
      <c r="A1818" s="10" t="s">
        <v>22</v>
      </c>
      <c r="B1818" s="11"/>
      <c r="C1818" s="11">
        <v>1</v>
      </c>
      <c r="D1818" s="11"/>
      <c r="E1818" s="11">
        <v>7</v>
      </c>
      <c r="F1818" s="11">
        <v>10</v>
      </c>
      <c r="G1818" s="12">
        <f>SUM(B1818:F1818)</f>
        <v>18</v>
      </c>
      <c r="H1818" s="13">
        <f t="shared" si="291"/>
        <v>0</v>
      </c>
      <c r="I1818" s="13">
        <f t="shared" si="291"/>
        <v>5.5555555555555552E-2</v>
      </c>
      <c r="J1818" s="13">
        <f t="shared" si="291"/>
        <v>0</v>
      </c>
      <c r="K1818" s="13">
        <f t="shared" si="291"/>
        <v>0.3888888888888889</v>
      </c>
      <c r="L1818" s="13">
        <f t="shared" si="291"/>
        <v>0.55555555555555558</v>
      </c>
      <c r="M1818" s="15" t="s">
        <v>14</v>
      </c>
    </row>
    <row r="1819" spans="1:13" ht="15" customHeight="1" thickTop="1" thickBot="1">
      <c r="A1819" s="10" t="s">
        <v>23</v>
      </c>
      <c r="B1819" s="11"/>
      <c r="C1819" s="11"/>
      <c r="D1819" s="11"/>
      <c r="E1819" s="11">
        <v>4</v>
      </c>
      <c r="F1819" s="11">
        <v>14</v>
      </c>
      <c r="G1819" s="12">
        <f>SUM(B1819:F1819)</f>
        <v>18</v>
      </c>
      <c r="H1819" s="13">
        <f t="shared" si="291"/>
        <v>0</v>
      </c>
      <c r="I1819" s="13">
        <f t="shared" si="291"/>
        <v>0</v>
      </c>
      <c r="J1819" s="13">
        <f t="shared" si="291"/>
        <v>0</v>
      </c>
      <c r="K1819" s="13">
        <f t="shared" si="291"/>
        <v>0.22222222222222221</v>
      </c>
      <c r="L1819" s="13">
        <f t="shared" si="291"/>
        <v>0.77777777777777779</v>
      </c>
      <c r="M1819" s="15"/>
    </row>
    <row r="1820" spans="1:13" ht="15" customHeight="1" thickTop="1" thickBot="1">
      <c r="A1820" s="16" t="s">
        <v>24</v>
      </c>
      <c r="B1820" s="17">
        <f>IFERROR(AVERAGE(B1815:B1819),0)</f>
        <v>0</v>
      </c>
      <c r="C1820" s="17">
        <f>IFERROR(AVERAGE(C1815:C1819),0)</f>
        <v>1</v>
      </c>
      <c r="D1820" s="17">
        <f>IFERROR(AVERAGE(D1815:D1819),0)</f>
        <v>0</v>
      </c>
      <c r="E1820" s="17">
        <f>IFERROR(AVERAGE(E1815:E1819),0)</f>
        <v>4.2</v>
      </c>
      <c r="F1820" s="17">
        <f>IFERROR(AVERAGE(F1815:F1819),0)</f>
        <v>13.6</v>
      </c>
      <c r="G1820" s="17">
        <f>SUM(AVERAGE(G1815:G1819))</f>
        <v>18</v>
      </c>
      <c r="H1820" s="19">
        <f>AVERAGE(H1815:H1819)*0.2</f>
        <v>0</v>
      </c>
      <c r="I1820" s="19">
        <f>AVERAGE(I1815:I1819)*0.4</f>
        <v>4.4444444444444444E-3</v>
      </c>
      <c r="J1820" s="19">
        <f>AVERAGE(J1815:J1819)*0.6</f>
        <v>0</v>
      </c>
      <c r="K1820" s="19">
        <f>AVERAGE(K1815:K1819)*0.8</f>
        <v>0.18666666666666665</v>
      </c>
      <c r="L1820" s="22">
        <f>AVERAGE(L1815:L1819)*1</f>
        <v>0.75555555555555554</v>
      </c>
      <c r="M1820" s="19">
        <f>SUM(H1820:L1820)</f>
        <v>0.94666666666666666</v>
      </c>
    </row>
    <row r="1821" spans="1:13" ht="15" customHeight="1" thickTop="1" thickBot="1">
      <c r="A1821" s="20" t="s">
        <v>25</v>
      </c>
      <c r="B1821" s="6" t="s">
        <v>7</v>
      </c>
      <c r="C1821" s="6" t="s">
        <v>8</v>
      </c>
      <c r="D1821" s="6" t="s">
        <v>9</v>
      </c>
      <c r="E1821" s="6" t="s">
        <v>10</v>
      </c>
      <c r="F1821" s="6" t="s">
        <v>11</v>
      </c>
      <c r="G1821" s="7" t="s">
        <v>12</v>
      </c>
      <c r="H1821" s="8" t="s">
        <v>7</v>
      </c>
      <c r="I1821" s="8" t="s">
        <v>8</v>
      </c>
      <c r="J1821" s="8" t="s">
        <v>9</v>
      </c>
      <c r="K1821" s="8" t="s">
        <v>10</v>
      </c>
      <c r="L1821" s="21" t="s">
        <v>11</v>
      </c>
      <c r="M1821" s="7" t="s">
        <v>12</v>
      </c>
    </row>
    <row r="1822" spans="1:13" ht="15" customHeight="1" thickTop="1" thickBot="1">
      <c r="A1822" s="10" t="s">
        <v>26</v>
      </c>
      <c r="B1822" s="11"/>
      <c r="C1822" s="11">
        <v>3</v>
      </c>
      <c r="D1822" s="11"/>
      <c r="E1822" s="11">
        <v>7</v>
      </c>
      <c r="F1822" s="11">
        <v>8</v>
      </c>
      <c r="G1822" s="12">
        <f>SUM(B1822:F1822)</f>
        <v>18</v>
      </c>
      <c r="H1822" s="13">
        <f>IFERROR(B1822/$G$1822,0)</f>
        <v>0</v>
      </c>
      <c r="I1822" s="13">
        <f t="shared" ref="I1822:L1824" si="292">IFERROR(C1822/$G$1822,0)</f>
        <v>0.16666666666666666</v>
      </c>
      <c r="J1822" s="13">
        <f t="shared" si="292"/>
        <v>0</v>
      </c>
      <c r="K1822" s="13">
        <f t="shared" si="292"/>
        <v>0.3888888888888889</v>
      </c>
      <c r="L1822" s="13">
        <f t="shared" si="292"/>
        <v>0.44444444444444442</v>
      </c>
      <c r="M1822" s="15" t="s">
        <v>14</v>
      </c>
    </row>
    <row r="1823" spans="1:13" ht="15" customHeight="1" thickTop="1" thickBot="1">
      <c r="A1823" s="10" t="s">
        <v>27</v>
      </c>
      <c r="B1823" s="11"/>
      <c r="C1823" s="11">
        <v>2</v>
      </c>
      <c r="D1823" s="11">
        <v>2</v>
      </c>
      <c r="E1823" s="11">
        <v>4</v>
      </c>
      <c r="F1823" s="11">
        <v>10</v>
      </c>
      <c r="G1823" s="12">
        <f>SUM(B1823:F1823)</f>
        <v>18</v>
      </c>
      <c r="H1823" s="13">
        <f>IFERROR(B1823/$G$1822,0)</f>
        <v>0</v>
      </c>
      <c r="I1823" s="13">
        <f t="shared" si="292"/>
        <v>0.1111111111111111</v>
      </c>
      <c r="J1823" s="13">
        <f t="shared" si="292"/>
        <v>0.1111111111111111</v>
      </c>
      <c r="K1823" s="13">
        <f t="shared" si="292"/>
        <v>0.22222222222222221</v>
      </c>
      <c r="L1823" s="13">
        <f t="shared" si="292"/>
        <v>0.55555555555555558</v>
      </c>
      <c r="M1823" s="15" t="s">
        <v>14</v>
      </c>
    </row>
    <row r="1824" spans="1:13" ht="15" customHeight="1" thickTop="1" thickBot="1">
      <c r="A1824" s="10" t="s">
        <v>28</v>
      </c>
      <c r="B1824" s="11"/>
      <c r="C1824" s="11">
        <v>4</v>
      </c>
      <c r="D1824" s="11"/>
      <c r="E1824" s="11">
        <v>5</v>
      </c>
      <c r="F1824" s="11">
        <v>9</v>
      </c>
      <c r="G1824" s="12">
        <f>SUM(B1824:F1824)</f>
        <v>18</v>
      </c>
      <c r="H1824" s="13">
        <f>IFERROR(B1824/$G$1822,0)</f>
        <v>0</v>
      </c>
      <c r="I1824" s="13">
        <f t="shared" si="292"/>
        <v>0.22222222222222221</v>
      </c>
      <c r="J1824" s="13">
        <f t="shared" si="292"/>
        <v>0</v>
      </c>
      <c r="K1824" s="13">
        <f t="shared" si="292"/>
        <v>0.27777777777777779</v>
      </c>
      <c r="L1824" s="13">
        <f t="shared" si="292"/>
        <v>0.5</v>
      </c>
      <c r="M1824" s="15" t="s">
        <v>14</v>
      </c>
    </row>
    <row r="1825" spans="1:13" ht="15" customHeight="1" thickTop="1" thickBot="1">
      <c r="A1825" s="16" t="s">
        <v>24</v>
      </c>
      <c r="B1825" s="17">
        <f>IFERROR(AVERAGE(B1822:B1824),0)</f>
        <v>0</v>
      </c>
      <c r="C1825" s="17">
        <f>IFERROR(AVERAGE(C1822:C1824),0)</f>
        <v>3</v>
      </c>
      <c r="D1825" s="23">
        <f>IFERROR(AVERAGE(D1822:D1824),0)</f>
        <v>2</v>
      </c>
      <c r="E1825" s="23">
        <f>IFERROR(AVERAGE(E1822:E1824),0)</f>
        <v>5.333333333333333</v>
      </c>
      <c r="F1825" s="23">
        <f>IFERROR(AVERAGE(F1822:F1824),0)</f>
        <v>9</v>
      </c>
      <c r="G1825" s="23">
        <f>SUM(AVERAGE(G1822:G1824))</f>
        <v>18</v>
      </c>
      <c r="H1825" s="19">
        <f>AVERAGE(H1822:H1824)*0.2</f>
        <v>0</v>
      </c>
      <c r="I1825" s="19">
        <f>AVERAGE(I1822:I1824)*0.4</f>
        <v>6.6666666666666666E-2</v>
      </c>
      <c r="J1825" s="19">
        <f>AVERAGE(J1822:J1824)*0.6</f>
        <v>2.222222222222222E-2</v>
      </c>
      <c r="K1825" s="19">
        <f>AVERAGE(K1822:K1824)*0.8</f>
        <v>0.23703703703703707</v>
      </c>
      <c r="L1825" s="22">
        <f>AVERAGE(L1822:L1824)*1</f>
        <v>0.5</v>
      </c>
      <c r="M1825" s="24">
        <f>SUM(H1825:L1825)</f>
        <v>0.82592592592592595</v>
      </c>
    </row>
    <row r="1826" spans="1:13" ht="15" customHeight="1" thickTop="1" thickBot="1">
      <c r="A1826" s="5" t="s">
        <v>29</v>
      </c>
      <c r="B1826" s="6" t="s">
        <v>7</v>
      </c>
      <c r="C1826" s="6" t="s">
        <v>8</v>
      </c>
      <c r="D1826" s="6" t="s">
        <v>9</v>
      </c>
      <c r="E1826" s="6" t="s">
        <v>10</v>
      </c>
      <c r="F1826" s="6" t="s">
        <v>11</v>
      </c>
      <c r="G1826" s="7" t="s">
        <v>12</v>
      </c>
      <c r="H1826" s="8" t="s">
        <v>7</v>
      </c>
      <c r="I1826" s="8" t="s">
        <v>8</v>
      </c>
      <c r="J1826" s="8" t="s">
        <v>9</v>
      </c>
      <c r="K1826" s="8" t="s">
        <v>10</v>
      </c>
      <c r="L1826" s="21" t="s">
        <v>11</v>
      </c>
      <c r="M1826" s="7" t="s">
        <v>12</v>
      </c>
    </row>
    <row r="1827" spans="1:13" ht="15" customHeight="1" thickTop="1" thickBot="1">
      <c r="A1827" s="25" t="s">
        <v>30</v>
      </c>
      <c r="B1827" s="26"/>
      <c r="C1827" s="26"/>
      <c r="D1827" s="26">
        <v>1</v>
      </c>
      <c r="E1827" s="11">
        <v>8</v>
      </c>
      <c r="F1827" s="11">
        <v>9</v>
      </c>
      <c r="G1827" s="27">
        <f t="shared" ref="G1827:G1832" si="293">SUM(B1827:F1827)</f>
        <v>18</v>
      </c>
      <c r="H1827" s="28">
        <f>IFERROR(B1827/$G$1827,0)</f>
        <v>0</v>
      </c>
      <c r="I1827" s="28">
        <f t="shared" ref="I1827:L1830" si="294">IFERROR(C1827/$G$1827,0)</f>
        <v>0</v>
      </c>
      <c r="J1827" s="28">
        <f t="shared" si="294"/>
        <v>5.5555555555555552E-2</v>
      </c>
      <c r="K1827" s="28">
        <f t="shared" si="294"/>
        <v>0.44444444444444442</v>
      </c>
      <c r="L1827" s="28">
        <f t="shared" si="294"/>
        <v>0.5</v>
      </c>
      <c r="M1827" s="15" t="s">
        <v>14</v>
      </c>
    </row>
    <row r="1828" spans="1:13" ht="15" customHeight="1" thickTop="1" thickBot="1">
      <c r="A1828" s="25" t="s">
        <v>31</v>
      </c>
      <c r="B1828" s="26"/>
      <c r="C1828" s="26">
        <v>3</v>
      </c>
      <c r="D1828" s="26">
        <v>1</v>
      </c>
      <c r="E1828" s="11">
        <v>2</v>
      </c>
      <c r="F1828" s="11">
        <v>12</v>
      </c>
      <c r="G1828" s="27">
        <f t="shared" si="293"/>
        <v>18</v>
      </c>
      <c r="H1828" s="28">
        <f>IFERROR(B1828/$G$1827,0)</f>
        <v>0</v>
      </c>
      <c r="I1828" s="28">
        <f t="shared" si="294"/>
        <v>0.16666666666666666</v>
      </c>
      <c r="J1828" s="28">
        <f t="shared" si="294"/>
        <v>5.5555555555555552E-2</v>
      </c>
      <c r="K1828" s="28">
        <f t="shared" si="294"/>
        <v>0.1111111111111111</v>
      </c>
      <c r="L1828" s="28">
        <f t="shared" si="294"/>
        <v>0.66666666666666663</v>
      </c>
      <c r="M1828" s="15" t="s">
        <v>14</v>
      </c>
    </row>
    <row r="1829" spans="1:13" ht="15" customHeight="1" thickTop="1" thickBot="1">
      <c r="A1829" s="25" t="s">
        <v>32</v>
      </c>
      <c r="B1829" s="26"/>
      <c r="C1829" s="26">
        <v>2</v>
      </c>
      <c r="D1829" s="26">
        <v>1</v>
      </c>
      <c r="E1829" s="11">
        <v>5</v>
      </c>
      <c r="F1829" s="11">
        <v>10</v>
      </c>
      <c r="G1829" s="27">
        <f t="shared" si="293"/>
        <v>18</v>
      </c>
      <c r="H1829" s="28">
        <f>IFERROR(B1829/$G$1827,0)</f>
        <v>0</v>
      </c>
      <c r="I1829" s="28">
        <f t="shared" si="294"/>
        <v>0.1111111111111111</v>
      </c>
      <c r="J1829" s="28">
        <f t="shared" si="294"/>
        <v>5.5555555555555552E-2</v>
      </c>
      <c r="K1829" s="28">
        <f t="shared" si="294"/>
        <v>0.27777777777777779</v>
      </c>
      <c r="L1829" s="28">
        <f t="shared" si="294"/>
        <v>0.55555555555555558</v>
      </c>
      <c r="M1829" s="15" t="s">
        <v>14</v>
      </c>
    </row>
    <row r="1830" spans="1:13" ht="15" customHeight="1" thickTop="1" thickBot="1">
      <c r="A1830" s="25" t="s">
        <v>33</v>
      </c>
      <c r="B1830" s="26"/>
      <c r="C1830" s="26">
        <v>3</v>
      </c>
      <c r="D1830" s="26">
        <v>1</v>
      </c>
      <c r="E1830" s="11">
        <v>2</v>
      </c>
      <c r="F1830" s="11">
        <v>12</v>
      </c>
      <c r="G1830" s="27">
        <f t="shared" si="293"/>
        <v>18</v>
      </c>
      <c r="H1830" s="28">
        <f>IFERROR(B1830/$G$1827,0)</f>
        <v>0</v>
      </c>
      <c r="I1830" s="28">
        <f t="shared" si="294"/>
        <v>0.16666666666666666</v>
      </c>
      <c r="J1830" s="28">
        <f t="shared" si="294"/>
        <v>5.5555555555555552E-2</v>
      </c>
      <c r="K1830" s="28">
        <f t="shared" si="294"/>
        <v>0.1111111111111111</v>
      </c>
      <c r="L1830" s="28">
        <f t="shared" si="294"/>
        <v>0.66666666666666663</v>
      </c>
      <c r="M1830" s="15" t="s">
        <v>14</v>
      </c>
    </row>
    <row r="1831" spans="1:13" ht="15" customHeight="1" thickTop="1" thickBot="1">
      <c r="A1831" s="29" t="s">
        <v>24</v>
      </c>
      <c r="B1831" s="30">
        <f>IFERROR(AVERAGE(B1827:B1830),0)</f>
        <v>0</v>
      </c>
      <c r="C1831" s="30">
        <f>IFERROR(AVERAGE(C1827:C1830),0)</f>
        <v>2.6666666666666665</v>
      </c>
      <c r="D1831" s="30">
        <f>IFERROR(AVERAGE(D1827:D1830),0)</f>
        <v>1</v>
      </c>
      <c r="E1831" s="30">
        <f>IFERROR(AVERAGE(E1827:E1830),0)</f>
        <v>4.25</v>
      </c>
      <c r="F1831" s="30">
        <f>IFERROR(AVERAGE(F1827:F1830),0)</f>
        <v>10.75</v>
      </c>
      <c r="G1831" s="30">
        <f>SUM(AVERAGE(G1827:G1830))</f>
        <v>18</v>
      </c>
      <c r="H1831" s="24">
        <f>AVERAGE(H1827:H1830)*0.2</f>
        <v>0</v>
      </c>
      <c r="I1831" s="24">
        <f>AVERAGE(I1827:I1830)*0.4</f>
        <v>4.4444444444444446E-2</v>
      </c>
      <c r="J1831" s="24">
        <f>AVERAGE(J1827:J1830)*0.6</f>
        <v>3.3333333333333333E-2</v>
      </c>
      <c r="K1831" s="24">
        <f>AVERAGE(K1827:K1830)*0.8</f>
        <v>0.18888888888888888</v>
      </c>
      <c r="L1831" s="31">
        <f>AVERAGE(L1827:L1830)*1</f>
        <v>0.59722222222222221</v>
      </c>
      <c r="M1831" s="24">
        <f>SUM(H1831:L1831)</f>
        <v>0.86388888888888893</v>
      </c>
    </row>
    <row r="1832" spans="1:13" ht="15" customHeight="1" thickTop="1" thickBot="1">
      <c r="A1832" s="32" t="s">
        <v>34</v>
      </c>
      <c r="B1832" s="33"/>
      <c r="C1832" s="33"/>
      <c r="D1832" s="33"/>
      <c r="E1832" s="33"/>
      <c r="F1832" s="33"/>
      <c r="G1832" s="34">
        <f t="shared" si="293"/>
        <v>0</v>
      </c>
      <c r="H1832" s="35">
        <f>IFERROR(B1832/$G$1832,0)</f>
        <v>0</v>
      </c>
      <c r="I1832" s="35">
        <f>IFERROR(C1832/$G$1832,0)</f>
        <v>0</v>
      </c>
      <c r="J1832" s="35">
        <f>IFERROR(D1832/$G$1832,0)</f>
        <v>0</v>
      </c>
      <c r="K1832" s="35">
        <f>IFERROR(E1832/$G$1832,0)</f>
        <v>0</v>
      </c>
      <c r="L1832" s="35">
        <f>IFERROR(F1832/$G$1832,0)</f>
        <v>0</v>
      </c>
      <c r="M1832" s="15" t="s">
        <v>14</v>
      </c>
    </row>
    <row r="1833" spans="1:13" ht="15" customHeight="1" thickTop="1" thickBot="1">
      <c r="A1833" s="182" t="s">
        <v>35</v>
      </c>
      <c r="B1833" s="183"/>
      <c r="C1833" s="183"/>
      <c r="D1833" s="183"/>
      <c r="E1833" s="183"/>
      <c r="F1833" s="184"/>
      <c r="G1833" s="36">
        <v>18</v>
      </c>
      <c r="H1833" s="24" t="s">
        <v>14</v>
      </c>
      <c r="I1833" s="24" t="s">
        <v>14</v>
      </c>
      <c r="J1833" s="24" t="s">
        <v>14</v>
      </c>
      <c r="K1833" s="24" t="s">
        <v>14</v>
      </c>
      <c r="L1833" s="24" t="s">
        <v>14</v>
      </c>
      <c r="M1833" s="24">
        <f>(M1813+M1820+M1825+M1831)/4</f>
        <v>0.89800925925925923</v>
      </c>
    </row>
    <row r="1834" spans="1:13" ht="15" customHeight="1" thickTop="1"/>
    <row r="1835" spans="1:13" ht="15" customHeight="1" thickBot="1"/>
    <row r="1836" spans="1:13" ht="15" customHeight="1" thickTop="1" thickBot="1">
      <c r="A1836" s="2" t="s">
        <v>0</v>
      </c>
      <c r="B1836" s="185" t="s">
        <v>82</v>
      </c>
      <c r="C1836" s="186"/>
      <c r="D1836" s="186"/>
      <c r="E1836" s="186"/>
      <c r="F1836" s="186"/>
      <c r="G1836" s="187"/>
      <c r="H1836" s="188"/>
      <c r="I1836" s="189"/>
      <c r="J1836" s="190"/>
      <c r="K1836" s="3" t="s">
        <v>2</v>
      </c>
      <c r="L1836" s="191">
        <v>45163</v>
      </c>
      <c r="M1836" s="192"/>
    </row>
    <row r="1837" spans="1:13" ht="15" customHeight="1">
      <c r="A1837" s="173" t="s">
        <v>3</v>
      </c>
      <c r="B1837" s="174"/>
      <c r="C1837" s="174"/>
      <c r="D1837" s="174"/>
      <c r="E1837" s="174"/>
      <c r="F1837" s="174"/>
      <c r="G1837" s="175"/>
      <c r="H1837" s="173"/>
      <c r="I1837" s="174"/>
      <c r="J1837" s="174"/>
      <c r="K1837" s="174"/>
      <c r="L1837" s="174"/>
      <c r="M1837" s="175"/>
    </row>
    <row r="1838" spans="1:13" ht="15" customHeight="1" thickBot="1">
      <c r="A1838" s="176"/>
      <c r="B1838" s="177"/>
      <c r="C1838" s="177"/>
      <c r="D1838" s="177"/>
      <c r="E1838" s="177"/>
      <c r="F1838" s="177"/>
      <c r="G1838" s="178"/>
      <c r="H1838" s="176"/>
      <c r="I1838" s="177"/>
      <c r="J1838" s="177"/>
      <c r="K1838" s="177"/>
      <c r="L1838" s="177"/>
      <c r="M1838" s="178"/>
    </row>
    <row r="1839" spans="1:13" ht="15" customHeight="1" thickBot="1">
      <c r="A1839" s="4" t="s">
        <v>4</v>
      </c>
      <c r="B1839" s="179" t="s">
        <v>5</v>
      </c>
      <c r="C1839" s="180"/>
      <c r="D1839" s="180"/>
      <c r="E1839" s="180"/>
      <c r="F1839" s="180"/>
      <c r="G1839" s="181"/>
      <c r="H1839" s="179" t="s">
        <v>5</v>
      </c>
      <c r="I1839" s="180"/>
      <c r="J1839" s="180"/>
      <c r="K1839" s="180"/>
      <c r="L1839" s="180"/>
      <c r="M1839" s="181"/>
    </row>
    <row r="1840" spans="1:13" ht="15" customHeight="1" thickTop="1" thickBot="1">
      <c r="A1840" s="5" t="s">
        <v>6</v>
      </c>
      <c r="B1840" s="6" t="s">
        <v>7</v>
      </c>
      <c r="C1840" s="6" t="s">
        <v>8</v>
      </c>
      <c r="D1840" s="6" t="s">
        <v>9</v>
      </c>
      <c r="E1840" s="6" t="s">
        <v>10</v>
      </c>
      <c r="F1840" s="6" t="s">
        <v>11</v>
      </c>
      <c r="G1840" s="7" t="s">
        <v>12</v>
      </c>
      <c r="H1840" s="8" t="s">
        <v>7</v>
      </c>
      <c r="I1840" s="8" t="s">
        <v>8</v>
      </c>
      <c r="J1840" s="8" t="s">
        <v>9</v>
      </c>
      <c r="K1840" s="8" t="s">
        <v>10</v>
      </c>
      <c r="L1840" s="8" t="s">
        <v>11</v>
      </c>
      <c r="M1840" s="9" t="s">
        <v>12</v>
      </c>
    </row>
    <row r="1841" spans="1:13" ht="15" customHeight="1" thickTop="1" thickBot="1">
      <c r="A1841" s="10" t="s">
        <v>13</v>
      </c>
      <c r="B1841" s="11"/>
      <c r="C1841" s="11"/>
      <c r="D1841" s="11"/>
      <c r="E1841" s="11"/>
      <c r="F1841" s="11">
        <v>19</v>
      </c>
      <c r="G1841" s="12">
        <f>SUM(B1841:F1841)</f>
        <v>19</v>
      </c>
      <c r="H1841" s="13">
        <f>IFERROR(B1841/$G$1841,0)</f>
        <v>0</v>
      </c>
      <c r="I1841" s="13">
        <f t="shared" ref="I1841:L1843" si="295">IFERROR(C1841/$G$1841,0)</f>
        <v>0</v>
      </c>
      <c r="J1841" s="13">
        <f t="shared" si="295"/>
        <v>0</v>
      </c>
      <c r="K1841" s="13">
        <f t="shared" si="295"/>
        <v>0</v>
      </c>
      <c r="L1841" s="13">
        <f>IFERROR(F1841/$G$1841,0)</f>
        <v>1</v>
      </c>
      <c r="M1841" s="14" t="s">
        <v>14</v>
      </c>
    </row>
    <row r="1842" spans="1:13" ht="15" customHeight="1" thickTop="1" thickBot="1">
      <c r="A1842" s="10" t="s">
        <v>15</v>
      </c>
      <c r="B1842" s="11"/>
      <c r="C1842" s="11"/>
      <c r="D1842" s="11"/>
      <c r="E1842" s="11"/>
      <c r="F1842" s="11">
        <v>19</v>
      </c>
      <c r="G1842" s="12">
        <f>SUM(B1842:F1842)</f>
        <v>19</v>
      </c>
      <c r="H1842" s="13">
        <f>IFERROR(B1842/$G$1841,0)</f>
        <v>0</v>
      </c>
      <c r="I1842" s="13">
        <f t="shared" si="295"/>
        <v>0</v>
      </c>
      <c r="J1842" s="13">
        <f t="shared" si="295"/>
        <v>0</v>
      </c>
      <c r="K1842" s="13">
        <f t="shared" si="295"/>
        <v>0</v>
      </c>
      <c r="L1842" s="13">
        <f t="shared" si="295"/>
        <v>1</v>
      </c>
      <c r="M1842" s="15" t="s">
        <v>14</v>
      </c>
    </row>
    <row r="1843" spans="1:13" ht="15" customHeight="1" thickTop="1" thickBot="1">
      <c r="A1843" s="10" t="s">
        <v>16</v>
      </c>
      <c r="B1843" s="11"/>
      <c r="C1843" s="11"/>
      <c r="D1843" s="11"/>
      <c r="E1843" s="11"/>
      <c r="F1843" s="11">
        <v>19</v>
      </c>
      <c r="G1843" s="12">
        <f>SUM(B1843:F1843)</f>
        <v>19</v>
      </c>
      <c r="H1843" s="13">
        <f>IFERROR(B1843/$G$1841,0)</f>
        <v>0</v>
      </c>
      <c r="I1843" s="13">
        <f t="shared" si="295"/>
        <v>0</v>
      </c>
      <c r="J1843" s="13">
        <f t="shared" si="295"/>
        <v>0</v>
      </c>
      <c r="K1843" s="13">
        <f t="shared" si="295"/>
        <v>0</v>
      </c>
      <c r="L1843" s="13">
        <f t="shared" si="295"/>
        <v>1</v>
      </c>
      <c r="M1843" s="15" t="s">
        <v>14</v>
      </c>
    </row>
    <row r="1844" spans="1:13" ht="15" customHeight="1" thickTop="1" thickBot="1">
      <c r="A1844" s="16" t="s">
        <v>17</v>
      </c>
      <c r="B1844" s="17">
        <f>IFERROR(AVERAGE(B1841:B1843),0)</f>
        <v>0</v>
      </c>
      <c r="C1844" s="17">
        <f>IFERROR(AVERAGE(C1841:C1843),0)</f>
        <v>0</v>
      </c>
      <c r="D1844" s="17">
        <f>IFERROR(AVERAGE(D1841:D1843),0)</f>
        <v>0</v>
      </c>
      <c r="E1844" s="17">
        <f>IFERROR(AVERAGE(E1841:E1843),0)</f>
        <v>0</v>
      </c>
      <c r="F1844" s="17">
        <f>IFERROR(AVERAGE(F1841:F1843),0)</f>
        <v>19</v>
      </c>
      <c r="G1844" s="17">
        <f>SUM(AVERAGE(G1841:G1843))</f>
        <v>19</v>
      </c>
      <c r="H1844" s="18">
        <f>AVERAGE(H1841:H1843)*0.2</f>
        <v>0</v>
      </c>
      <c r="I1844" s="18">
        <f>AVERAGE(I1841:I1843)*0.4</f>
        <v>0</v>
      </c>
      <c r="J1844" s="18">
        <f>AVERAGE(J1841:J1843)*0.6</f>
        <v>0</v>
      </c>
      <c r="K1844" s="18">
        <f>AVERAGE(K1841:K1843)*0.8</f>
        <v>0</v>
      </c>
      <c r="L1844" s="18">
        <f>AVERAGE(L1841:L1843)*1</f>
        <v>1</v>
      </c>
      <c r="M1844" s="19">
        <f>SUM(H1844:L1844)</f>
        <v>1</v>
      </c>
    </row>
    <row r="1845" spans="1:13" ht="15" customHeight="1" thickTop="1" thickBot="1">
      <c r="A1845" s="20" t="s">
        <v>18</v>
      </c>
      <c r="B1845" s="6" t="s">
        <v>7</v>
      </c>
      <c r="C1845" s="6" t="s">
        <v>8</v>
      </c>
      <c r="D1845" s="6" t="s">
        <v>9</v>
      </c>
      <c r="E1845" s="6" t="s">
        <v>10</v>
      </c>
      <c r="F1845" s="6" t="s">
        <v>11</v>
      </c>
      <c r="G1845" s="7" t="s">
        <v>12</v>
      </c>
      <c r="H1845" s="8" t="s">
        <v>7</v>
      </c>
      <c r="I1845" s="8" t="s">
        <v>8</v>
      </c>
      <c r="J1845" s="8" t="s">
        <v>9</v>
      </c>
      <c r="K1845" s="8" t="s">
        <v>10</v>
      </c>
      <c r="L1845" s="21" t="s">
        <v>11</v>
      </c>
      <c r="M1845" s="7" t="s">
        <v>12</v>
      </c>
    </row>
    <row r="1846" spans="1:13" ht="15" customHeight="1" thickTop="1" thickBot="1">
      <c r="A1846" s="10" t="s">
        <v>19</v>
      </c>
      <c r="B1846" s="11"/>
      <c r="C1846" s="11"/>
      <c r="D1846" s="11"/>
      <c r="E1846" s="11"/>
      <c r="F1846" s="11">
        <v>19</v>
      </c>
      <c r="G1846" s="12">
        <f>SUM(B1846:F1846)</f>
        <v>19</v>
      </c>
      <c r="H1846" s="13">
        <f t="shared" ref="H1846:L1850" si="296">IFERROR(B1846/$G$1846,0)</f>
        <v>0</v>
      </c>
      <c r="I1846" s="13">
        <f t="shared" si="296"/>
        <v>0</v>
      </c>
      <c r="J1846" s="13">
        <f t="shared" si="296"/>
        <v>0</v>
      </c>
      <c r="K1846" s="13">
        <f t="shared" si="296"/>
        <v>0</v>
      </c>
      <c r="L1846" s="13">
        <f t="shared" si="296"/>
        <v>1</v>
      </c>
      <c r="M1846" s="15" t="s">
        <v>14</v>
      </c>
    </row>
    <row r="1847" spans="1:13" ht="15" customHeight="1" thickTop="1" thickBot="1">
      <c r="A1847" s="10" t="s">
        <v>20</v>
      </c>
      <c r="B1847" s="11"/>
      <c r="C1847" s="11"/>
      <c r="D1847" s="11"/>
      <c r="E1847" s="11"/>
      <c r="F1847" s="11">
        <v>19</v>
      </c>
      <c r="G1847" s="12">
        <f>SUM(B1847:F1847)</f>
        <v>19</v>
      </c>
      <c r="H1847" s="13">
        <f t="shared" si="296"/>
        <v>0</v>
      </c>
      <c r="I1847" s="13">
        <f t="shared" si="296"/>
        <v>0</v>
      </c>
      <c r="J1847" s="13">
        <f t="shared" si="296"/>
        <v>0</v>
      </c>
      <c r="K1847" s="13">
        <f t="shared" si="296"/>
        <v>0</v>
      </c>
      <c r="L1847" s="13">
        <f t="shared" si="296"/>
        <v>1</v>
      </c>
      <c r="M1847" s="15" t="s">
        <v>14</v>
      </c>
    </row>
    <row r="1848" spans="1:13" ht="15" customHeight="1" thickTop="1" thickBot="1">
      <c r="A1848" s="10" t="s">
        <v>21</v>
      </c>
      <c r="B1848" s="11"/>
      <c r="C1848" s="11"/>
      <c r="D1848" s="11"/>
      <c r="E1848" s="11"/>
      <c r="F1848" s="11">
        <v>19</v>
      </c>
      <c r="G1848" s="12">
        <f>SUM(B1848:F1848)</f>
        <v>19</v>
      </c>
      <c r="H1848" s="13">
        <f t="shared" si="296"/>
        <v>0</v>
      </c>
      <c r="I1848" s="13">
        <f t="shared" si="296"/>
        <v>0</v>
      </c>
      <c r="J1848" s="13">
        <f t="shared" si="296"/>
        <v>0</v>
      </c>
      <c r="K1848" s="13">
        <f t="shared" si="296"/>
        <v>0</v>
      </c>
      <c r="L1848" s="13">
        <f t="shared" si="296"/>
        <v>1</v>
      </c>
      <c r="M1848" s="15" t="s">
        <v>14</v>
      </c>
    </row>
    <row r="1849" spans="1:13" ht="15" customHeight="1" thickTop="1" thickBot="1">
      <c r="A1849" s="10" t="s">
        <v>22</v>
      </c>
      <c r="B1849" s="11"/>
      <c r="C1849" s="11"/>
      <c r="D1849" s="11"/>
      <c r="E1849" s="11"/>
      <c r="F1849" s="11">
        <v>19</v>
      </c>
      <c r="G1849" s="12">
        <f>SUM(B1849:F1849)</f>
        <v>19</v>
      </c>
      <c r="H1849" s="13">
        <f t="shared" si="296"/>
        <v>0</v>
      </c>
      <c r="I1849" s="13">
        <f t="shared" si="296"/>
        <v>0</v>
      </c>
      <c r="J1849" s="13">
        <f t="shared" si="296"/>
        <v>0</v>
      </c>
      <c r="K1849" s="13">
        <f t="shared" si="296"/>
        <v>0</v>
      </c>
      <c r="L1849" s="13">
        <f t="shared" si="296"/>
        <v>1</v>
      </c>
      <c r="M1849" s="15" t="s">
        <v>14</v>
      </c>
    </row>
    <row r="1850" spans="1:13" ht="15" customHeight="1" thickTop="1" thickBot="1">
      <c r="A1850" s="10" t="s">
        <v>23</v>
      </c>
      <c r="B1850" s="11"/>
      <c r="C1850" s="11"/>
      <c r="D1850" s="11"/>
      <c r="E1850" s="11"/>
      <c r="F1850" s="11">
        <v>19</v>
      </c>
      <c r="G1850" s="12">
        <f>SUM(B1850:F1850)</f>
        <v>19</v>
      </c>
      <c r="H1850" s="13">
        <f t="shared" si="296"/>
        <v>0</v>
      </c>
      <c r="I1850" s="13">
        <f t="shared" si="296"/>
        <v>0</v>
      </c>
      <c r="J1850" s="13">
        <f t="shared" si="296"/>
        <v>0</v>
      </c>
      <c r="K1850" s="13">
        <f t="shared" si="296"/>
        <v>0</v>
      </c>
      <c r="L1850" s="13">
        <f t="shared" si="296"/>
        <v>1</v>
      </c>
      <c r="M1850" s="15"/>
    </row>
    <row r="1851" spans="1:13" ht="15" customHeight="1" thickTop="1" thickBot="1">
      <c r="A1851" s="16" t="s">
        <v>24</v>
      </c>
      <c r="B1851" s="17">
        <f>IFERROR(AVERAGE(B1846:B1850),0)</f>
        <v>0</v>
      </c>
      <c r="C1851" s="17">
        <f>IFERROR(AVERAGE(C1846:C1850),0)</f>
        <v>0</v>
      </c>
      <c r="D1851" s="17">
        <f>IFERROR(AVERAGE(D1846:D1850),0)</f>
        <v>0</v>
      </c>
      <c r="E1851" s="17">
        <f>IFERROR(AVERAGE(E1846:E1850),0)</f>
        <v>0</v>
      </c>
      <c r="F1851" s="17">
        <f>IFERROR(AVERAGE(F1846:F1850),0)</f>
        <v>19</v>
      </c>
      <c r="G1851" s="17">
        <f>SUM(AVERAGE(G1846:G1850))</f>
        <v>19</v>
      </c>
      <c r="H1851" s="19">
        <f>AVERAGE(H1846:H1850)*0.2</f>
        <v>0</v>
      </c>
      <c r="I1851" s="19">
        <f>AVERAGE(I1846:I1850)*0.4</f>
        <v>0</v>
      </c>
      <c r="J1851" s="19">
        <f>AVERAGE(J1846:J1850)*0.6</f>
        <v>0</v>
      </c>
      <c r="K1851" s="19">
        <f>AVERAGE(K1846:K1850)*0.8</f>
        <v>0</v>
      </c>
      <c r="L1851" s="22">
        <f>AVERAGE(L1846:L1850)*1</f>
        <v>1</v>
      </c>
      <c r="M1851" s="19">
        <f>SUM(H1851:L1851)</f>
        <v>1</v>
      </c>
    </row>
    <row r="1852" spans="1:13" ht="15" customHeight="1" thickTop="1" thickBot="1">
      <c r="A1852" s="20" t="s">
        <v>25</v>
      </c>
      <c r="B1852" s="6" t="s">
        <v>7</v>
      </c>
      <c r="C1852" s="6" t="s">
        <v>8</v>
      </c>
      <c r="D1852" s="6" t="s">
        <v>9</v>
      </c>
      <c r="E1852" s="6" t="s">
        <v>10</v>
      </c>
      <c r="F1852" s="6" t="s">
        <v>11</v>
      </c>
      <c r="G1852" s="7" t="s">
        <v>12</v>
      </c>
      <c r="H1852" s="8" t="s">
        <v>7</v>
      </c>
      <c r="I1852" s="8" t="s">
        <v>8</v>
      </c>
      <c r="J1852" s="8" t="s">
        <v>9</v>
      </c>
      <c r="K1852" s="8" t="s">
        <v>10</v>
      </c>
      <c r="L1852" s="21" t="s">
        <v>11</v>
      </c>
      <c r="M1852" s="7" t="s">
        <v>12</v>
      </c>
    </row>
    <row r="1853" spans="1:13" ht="15" customHeight="1" thickTop="1" thickBot="1">
      <c r="A1853" s="10" t="s">
        <v>26</v>
      </c>
      <c r="B1853" s="11"/>
      <c r="C1853" s="11"/>
      <c r="D1853" s="11"/>
      <c r="E1853" s="11"/>
      <c r="F1853" s="11">
        <v>19</v>
      </c>
      <c r="G1853" s="12">
        <f>SUM(B1853:F1853)</f>
        <v>19</v>
      </c>
      <c r="H1853" s="13">
        <f>IFERROR(B1853/$G$1853,0)</f>
        <v>0</v>
      </c>
      <c r="I1853" s="13">
        <f t="shared" ref="I1853:L1855" si="297">IFERROR(C1853/$G$1853,0)</f>
        <v>0</v>
      </c>
      <c r="J1853" s="13">
        <f t="shared" si="297"/>
        <v>0</v>
      </c>
      <c r="K1853" s="13">
        <f t="shared" si="297"/>
        <v>0</v>
      </c>
      <c r="L1853" s="13">
        <f t="shared" si="297"/>
        <v>1</v>
      </c>
      <c r="M1853" s="15" t="s">
        <v>14</v>
      </c>
    </row>
    <row r="1854" spans="1:13" ht="15" customHeight="1" thickTop="1" thickBot="1">
      <c r="A1854" s="10" t="s">
        <v>27</v>
      </c>
      <c r="B1854" s="11"/>
      <c r="C1854" s="11"/>
      <c r="D1854" s="11"/>
      <c r="E1854" s="11"/>
      <c r="F1854" s="11">
        <v>19</v>
      </c>
      <c r="G1854" s="12">
        <f>SUM(B1854:F1854)</f>
        <v>19</v>
      </c>
      <c r="H1854" s="13">
        <f>IFERROR(B1854/$G$1853,0)</f>
        <v>0</v>
      </c>
      <c r="I1854" s="13">
        <f t="shared" si="297"/>
        <v>0</v>
      </c>
      <c r="J1854" s="13">
        <f t="shared" si="297"/>
        <v>0</v>
      </c>
      <c r="K1854" s="13">
        <f t="shared" si="297"/>
        <v>0</v>
      </c>
      <c r="L1854" s="13">
        <f t="shared" si="297"/>
        <v>1</v>
      </c>
      <c r="M1854" s="15" t="s">
        <v>14</v>
      </c>
    </row>
    <row r="1855" spans="1:13" ht="15" customHeight="1" thickTop="1" thickBot="1">
      <c r="A1855" s="10" t="s">
        <v>28</v>
      </c>
      <c r="B1855" s="11"/>
      <c r="C1855" s="11"/>
      <c r="D1855" s="11"/>
      <c r="E1855" s="11"/>
      <c r="F1855" s="11">
        <v>19</v>
      </c>
      <c r="G1855" s="12">
        <f>SUM(B1855:F1855)</f>
        <v>19</v>
      </c>
      <c r="H1855" s="13">
        <f>IFERROR(B1855/$G$1853,0)</f>
        <v>0</v>
      </c>
      <c r="I1855" s="13">
        <f t="shared" si="297"/>
        <v>0</v>
      </c>
      <c r="J1855" s="13">
        <f t="shared" si="297"/>
        <v>0</v>
      </c>
      <c r="K1855" s="13">
        <f t="shared" si="297"/>
        <v>0</v>
      </c>
      <c r="L1855" s="13">
        <f t="shared" si="297"/>
        <v>1</v>
      </c>
      <c r="M1855" s="15" t="s">
        <v>14</v>
      </c>
    </row>
    <row r="1856" spans="1:13" ht="15" customHeight="1" thickTop="1" thickBot="1">
      <c r="A1856" s="16" t="s">
        <v>24</v>
      </c>
      <c r="B1856" s="17">
        <f>IFERROR(AVERAGE(B1853:B1855),0)</f>
        <v>0</v>
      </c>
      <c r="C1856" s="17">
        <f>IFERROR(AVERAGE(C1853:C1855),0)</f>
        <v>0</v>
      </c>
      <c r="D1856" s="23">
        <f>IFERROR(AVERAGE(D1853:D1855),0)</f>
        <v>0</v>
      </c>
      <c r="E1856" s="23">
        <f>IFERROR(AVERAGE(E1853:E1855),0)</f>
        <v>0</v>
      </c>
      <c r="F1856" s="23">
        <f>IFERROR(AVERAGE(F1853:F1855),0)</f>
        <v>19</v>
      </c>
      <c r="G1856" s="23">
        <f>SUM(AVERAGE(G1853:G1855))</f>
        <v>19</v>
      </c>
      <c r="H1856" s="19">
        <f>AVERAGE(H1853:H1855)*0.2</f>
        <v>0</v>
      </c>
      <c r="I1856" s="19">
        <f>AVERAGE(I1853:I1855)*0.4</f>
        <v>0</v>
      </c>
      <c r="J1856" s="19">
        <f>AVERAGE(J1853:J1855)*0.6</f>
        <v>0</v>
      </c>
      <c r="K1856" s="19">
        <f>AVERAGE(K1853:K1855)*0.8</f>
        <v>0</v>
      </c>
      <c r="L1856" s="22">
        <f>AVERAGE(L1853:L1855)*1</f>
        <v>1</v>
      </c>
      <c r="M1856" s="24">
        <f>SUM(H1856:L1856)</f>
        <v>1</v>
      </c>
    </row>
    <row r="1857" spans="1:13" ht="15" customHeight="1" thickTop="1" thickBot="1">
      <c r="A1857" s="5" t="s">
        <v>29</v>
      </c>
      <c r="B1857" s="6" t="s">
        <v>7</v>
      </c>
      <c r="C1857" s="6" t="s">
        <v>8</v>
      </c>
      <c r="D1857" s="6" t="s">
        <v>9</v>
      </c>
      <c r="E1857" s="6" t="s">
        <v>10</v>
      </c>
      <c r="F1857" s="6" t="s">
        <v>11</v>
      </c>
      <c r="G1857" s="7" t="s">
        <v>12</v>
      </c>
      <c r="H1857" s="8" t="s">
        <v>7</v>
      </c>
      <c r="I1857" s="8" t="s">
        <v>8</v>
      </c>
      <c r="J1857" s="8" t="s">
        <v>9</v>
      </c>
      <c r="K1857" s="8" t="s">
        <v>10</v>
      </c>
      <c r="L1857" s="21" t="s">
        <v>11</v>
      </c>
      <c r="M1857" s="7" t="s">
        <v>12</v>
      </c>
    </row>
    <row r="1858" spans="1:13" ht="15" customHeight="1" thickTop="1" thickBot="1">
      <c r="A1858" s="25" t="s">
        <v>30</v>
      </c>
      <c r="B1858" s="26"/>
      <c r="C1858" s="26"/>
      <c r="D1858" s="26"/>
      <c r="E1858" s="11"/>
      <c r="F1858" s="11">
        <v>19</v>
      </c>
      <c r="G1858" s="27">
        <f t="shared" ref="G1858:G1863" si="298">SUM(B1858:F1858)</f>
        <v>19</v>
      </c>
      <c r="H1858" s="28">
        <f>IFERROR(B1858/$G$1858,0)</f>
        <v>0</v>
      </c>
      <c r="I1858" s="28">
        <f t="shared" ref="I1858:L1861" si="299">IFERROR(C1858/$G$1858,0)</f>
        <v>0</v>
      </c>
      <c r="J1858" s="28">
        <f t="shared" si="299"/>
        <v>0</v>
      </c>
      <c r="K1858" s="28">
        <f t="shared" si="299"/>
        <v>0</v>
      </c>
      <c r="L1858" s="28">
        <f t="shared" si="299"/>
        <v>1</v>
      </c>
      <c r="M1858" s="15" t="s">
        <v>14</v>
      </c>
    </row>
    <row r="1859" spans="1:13" ht="15" customHeight="1" thickTop="1" thickBot="1">
      <c r="A1859" s="25" t="s">
        <v>31</v>
      </c>
      <c r="B1859" s="26"/>
      <c r="C1859" s="26"/>
      <c r="D1859" s="26"/>
      <c r="E1859" s="11"/>
      <c r="F1859" s="11">
        <v>19</v>
      </c>
      <c r="G1859" s="27">
        <f t="shared" si="298"/>
        <v>19</v>
      </c>
      <c r="H1859" s="28">
        <f>IFERROR(B1859/$G$1858,0)</f>
        <v>0</v>
      </c>
      <c r="I1859" s="28">
        <f t="shared" si="299"/>
        <v>0</v>
      </c>
      <c r="J1859" s="28">
        <f t="shared" si="299"/>
        <v>0</v>
      </c>
      <c r="K1859" s="28">
        <f t="shared" si="299"/>
        <v>0</v>
      </c>
      <c r="L1859" s="28">
        <f t="shared" si="299"/>
        <v>1</v>
      </c>
      <c r="M1859" s="15" t="s">
        <v>14</v>
      </c>
    </row>
    <row r="1860" spans="1:13" ht="15" customHeight="1" thickTop="1" thickBot="1">
      <c r="A1860" s="25" t="s">
        <v>32</v>
      </c>
      <c r="B1860" s="26"/>
      <c r="C1860" s="26"/>
      <c r="D1860" s="26"/>
      <c r="E1860" s="11"/>
      <c r="F1860" s="11">
        <v>19</v>
      </c>
      <c r="G1860" s="27">
        <f t="shared" si="298"/>
        <v>19</v>
      </c>
      <c r="H1860" s="28">
        <f>IFERROR(B1860/$G$1858,0)</f>
        <v>0</v>
      </c>
      <c r="I1860" s="28">
        <f t="shared" si="299"/>
        <v>0</v>
      </c>
      <c r="J1860" s="28">
        <f t="shared" si="299"/>
        <v>0</v>
      </c>
      <c r="K1860" s="28">
        <f t="shared" si="299"/>
        <v>0</v>
      </c>
      <c r="L1860" s="28">
        <f t="shared" si="299"/>
        <v>1</v>
      </c>
      <c r="M1860" s="15" t="s">
        <v>14</v>
      </c>
    </row>
    <row r="1861" spans="1:13" ht="15" customHeight="1" thickTop="1" thickBot="1">
      <c r="A1861" s="25" t="s">
        <v>33</v>
      </c>
      <c r="B1861" s="26"/>
      <c r="C1861" s="26"/>
      <c r="D1861" s="26"/>
      <c r="E1861" s="11"/>
      <c r="F1861" s="11">
        <v>19</v>
      </c>
      <c r="G1861" s="27">
        <f t="shared" si="298"/>
        <v>19</v>
      </c>
      <c r="H1861" s="28">
        <f>IFERROR(B1861/$G$1858,0)</f>
        <v>0</v>
      </c>
      <c r="I1861" s="28">
        <f t="shared" si="299"/>
        <v>0</v>
      </c>
      <c r="J1861" s="28">
        <f t="shared" si="299"/>
        <v>0</v>
      </c>
      <c r="K1861" s="28">
        <f t="shared" si="299"/>
        <v>0</v>
      </c>
      <c r="L1861" s="28">
        <f t="shared" si="299"/>
        <v>1</v>
      </c>
      <c r="M1861" s="15" t="s">
        <v>14</v>
      </c>
    </row>
    <row r="1862" spans="1:13" ht="15" customHeight="1" thickTop="1" thickBot="1">
      <c r="A1862" s="29" t="s">
        <v>24</v>
      </c>
      <c r="B1862" s="30">
        <f>IFERROR(AVERAGE(B1858:B1861),0)</f>
        <v>0</v>
      </c>
      <c r="C1862" s="30">
        <f>IFERROR(AVERAGE(C1858:C1861),0)</f>
        <v>0</v>
      </c>
      <c r="D1862" s="30">
        <f>IFERROR(AVERAGE(D1858:D1861),0)</f>
        <v>0</v>
      </c>
      <c r="E1862" s="30">
        <f>IFERROR(AVERAGE(E1858:E1861),0)</f>
        <v>0</v>
      </c>
      <c r="F1862" s="30">
        <f>IFERROR(AVERAGE(F1858:F1861),0)</f>
        <v>19</v>
      </c>
      <c r="G1862" s="30">
        <f>SUM(AVERAGE(G1858:G1861))</f>
        <v>19</v>
      </c>
      <c r="H1862" s="24">
        <f>AVERAGE(H1858:H1861)*0.2</f>
        <v>0</v>
      </c>
      <c r="I1862" s="24">
        <f>AVERAGE(I1858:I1861)*0.4</f>
        <v>0</v>
      </c>
      <c r="J1862" s="24">
        <f>AVERAGE(J1858:J1861)*0.6</f>
        <v>0</v>
      </c>
      <c r="K1862" s="24">
        <f>AVERAGE(K1858:K1861)*0.8</f>
        <v>0</v>
      </c>
      <c r="L1862" s="31">
        <f>AVERAGE(L1858:L1861)*1</f>
        <v>1</v>
      </c>
      <c r="M1862" s="24">
        <f>SUM(H1862:L1862)</f>
        <v>1</v>
      </c>
    </row>
    <row r="1863" spans="1:13" ht="15" customHeight="1" thickTop="1" thickBot="1">
      <c r="A1863" s="32" t="s">
        <v>34</v>
      </c>
      <c r="B1863" s="33"/>
      <c r="C1863" s="33"/>
      <c r="D1863" s="33"/>
      <c r="E1863" s="33"/>
      <c r="F1863" s="33"/>
      <c r="G1863" s="34">
        <f t="shared" si="298"/>
        <v>0</v>
      </c>
      <c r="H1863" s="35">
        <f>IFERROR(B1863/$G$1863,0)</f>
        <v>0</v>
      </c>
      <c r="I1863" s="35">
        <f>IFERROR(C1863/$G$1863,0)</f>
        <v>0</v>
      </c>
      <c r="J1863" s="35">
        <f>IFERROR(D1863/$G$1863,0)</f>
        <v>0</v>
      </c>
      <c r="K1863" s="35">
        <f>IFERROR(E1863/$G$1863,0)</f>
        <v>0</v>
      </c>
      <c r="L1863" s="35">
        <f>IFERROR(F1863/$G$1863,0)</f>
        <v>0</v>
      </c>
      <c r="M1863" s="15" t="s">
        <v>14</v>
      </c>
    </row>
    <row r="1864" spans="1:13" ht="15" customHeight="1" thickTop="1" thickBot="1">
      <c r="A1864" s="182" t="s">
        <v>35</v>
      </c>
      <c r="B1864" s="183"/>
      <c r="C1864" s="183"/>
      <c r="D1864" s="183"/>
      <c r="E1864" s="183"/>
      <c r="F1864" s="184"/>
      <c r="G1864" s="36">
        <v>19</v>
      </c>
      <c r="H1864" s="24" t="s">
        <v>14</v>
      </c>
      <c r="I1864" s="24" t="s">
        <v>14</v>
      </c>
      <c r="J1864" s="24" t="s">
        <v>14</v>
      </c>
      <c r="K1864" s="24" t="s">
        <v>14</v>
      </c>
      <c r="L1864" s="24" t="s">
        <v>14</v>
      </c>
      <c r="M1864" s="24">
        <f>(M1844+M1851+M1856+M1862)/4</f>
        <v>1</v>
      </c>
    </row>
    <row r="1865" spans="1:13" ht="15" customHeight="1" thickTop="1"/>
    <row r="1866" spans="1:13" ht="15" customHeight="1" thickBot="1"/>
    <row r="1867" spans="1:13" ht="15" customHeight="1" thickTop="1" thickBot="1">
      <c r="A1867" s="2" t="s">
        <v>0</v>
      </c>
      <c r="B1867" s="185" t="s">
        <v>50</v>
      </c>
      <c r="C1867" s="186"/>
      <c r="D1867" s="186"/>
      <c r="E1867" s="186"/>
      <c r="F1867" s="186"/>
      <c r="G1867" s="187"/>
      <c r="H1867" s="188"/>
      <c r="I1867" s="189"/>
      <c r="J1867" s="190"/>
      <c r="K1867" s="3" t="s">
        <v>2</v>
      </c>
      <c r="L1867" s="191">
        <v>45150</v>
      </c>
      <c r="M1867" s="192"/>
    </row>
    <row r="1868" spans="1:13" ht="15" customHeight="1">
      <c r="A1868" s="173" t="s">
        <v>3</v>
      </c>
      <c r="B1868" s="174"/>
      <c r="C1868" s="174"/>
      <c r="D1868" s="174"/>
      <c r="E1868" s="174"/>
      <c r="F1868" s="174"/>
      <c r="G1868" s="175"/>
      <c r="H1868" s="173"/>
      <c r="I1868" s="174"/>
      <c r="J1868" s="174"/>
      <c r="K1868" s="174"/>
      <c r="L1868" s="174"/>
      <c r="M1868" s="175"/>
    </row>
    <row r="1869" spans="1:13" ht="15" customHeight="1" thickBot="1">
      <c r="A1869" s="176"/>
      <c r="B1869" s="177"/>
      <c r="C1869" s="177"/>
      <c r="D1869" s="177"/>
      <c r="E1869" s="177"/>
      <c r="F1869" s="177"/>
      <c r="G1869" s="178"/>
      <c r="H1869" s="176"/>
      <c r="I1869" s="177"/>
      <c r="J1869" s="177"/>
      <c r="K1869" s="177"/>
      <c r="L1869" s="177"/>
      <c r="M1869" s="178"/>
    </row>
    <row r="1870" spans="1:13" ht="15" customHeight="1" thickBot="1">
      <c r="A1870" s="4" t="s">
        <v>4</v>
      </c>
      <c r="B1870" s="179" t="s">
        <v>5</v>
      </c>
      <c r="C1870" s="180"/>
      <c r="D1870" s="180"/>
      <c r="E1870" s="180"/>
      <c r="F1870" s="180"/>
      <c r="G1870" s="181"/>
      <c r="H1870" s="179" t="s">
        <v>5</v>
      </c>
      <c r="I1870" s="180"/>
      <c r="J1870" s="180"/>
      <c r="K1870" s="180"/>
      <c r="L1870" s="180"/>
      <c r="M1870" s="181"/>
    </row>
    <row r="1871" spans="1:13" ht="15" customHeight="1" thickTop="1" thickBot="1">
      <c r="A1871" s="5" t="s">
        <v>6</v>
      </c>
      <c r="B1871" s="6" t="s">
        <v>7</v>
      </c>
      <c r="C1871" s="6" t="s">
        <v>8</v>
      </c>
      <c r="D1871" s="6" t="s">
        <v>9</v>
      </c>
      <c r="E1871" s="6" t="s">
        <v>10</v>
      </c>
      <c r="F1871" s="6" t="s">
        <v>11</v>
      </c>
      <c r="G1871" s="7" t="s">
        <v>12</v>
      </c>
      <c r="H1871" s="8" t="s">
        <v>7</v>
      </c>
      <c r="I1871" s="8" t="s">
        <v>8</v>
      </c>
      <c r="J1871" s="8" t="s">
        <v>9</v>
      </c>
      <c r="K1871" s="8" t="s">
        <v>10</v>
      </c>
      <c r="L1871" s="8" t="s">
        <v>11</v>
      </c>
      <c r="M1871" s="9" t="s">
        <v>12</v>
      </c>
    </row>
    <row r="1872" spans="1:13" ht="15" customHeight="1" thickTop="1" thickBot="1">
      <c r="A1872" s="10" t="s">
        <v>13</v>
      </c>
      <c r="B1872" s="11"/>
      <c r="C1872" s="11">
        <v>2</v>
      </c>
      <c r="D1872" s="11">
        <v>2</v>
      </c>
      <c r="E1872" s="11">
        <v>7</v>
      </c>
      <c r="F1872" s="11">
        <v>4</v>
      </c>
      <c r="G1872" s="12">
        <f>SUM(B1872:F1872)</f>
        <v>15</v>
      </c>
      <c r="H1872" s="13">
        <f>IFERROR(B1872/$G$1872,0)</f>
        <v>0</v>
      </c>
      <c r="I1872" s="13">
        <f t="shared" ref="I1872:L1874" si="300">IFERROR(C1872/$G$1872,0)</f>
        <v>0.13333333333333333</v>
      </c>
      <c r="J1872" s="13">
        <f t="shared" si="300"/>
        <v>0.13333333333333333</v>
      </c>
      <c r="K1872" s="13">
        <f t="shared" si="300"/>
        <v>0.46666666666666667</v>
      </c>
      <c r="L1872" s="13">
        <f>IFERROR(F1872/$G$1872,0)</f>
        <v>0.26666666666666666</v>
      </c>
      <c r="M1872" s="14" t="s">
        <v>14</v>
      </c>
    </row>
    <row r="1873" spans="1:13" ht="15" customHeight="1" thickTop="1" thickBot="1">
      <c r="A1873" s="10" t="s">
        <v>15</v>
      </c>
      <c r="B1873" s="11"/>
      <c r="C1873" s="11">
        <v>4</v>
      </c>
      <c r="D1873" s="11"/>
      <c r="E1873" s="11">
        <v>6</v>
      </c>
      <c r="F1873" s="11">
        <v>5</v>
      </c>
      <c r="G1873" s="12">
        <f>SUM(B1873:F1873)</f>
        <v>15</v>
      </c>
      <c r="H1873" s="13">
        <f>IFERROR(B1873/$G$1872,0)</f>
        <v>0</v>
      </c>
      <c r="I1873" s="13">
        <f t="shared" si="300"/>
        <v>0.26666666666666666</v>
      </c>
      <c r="J1873" s="13">
        <f t="shared" si="300"/>
        <v>0</v>
      </c>
      <c r="K1873" s="13">
        <f t="shared" si="300"/>
        <v>0.4</v>
      </c>
      <c r="L1873" s="13">
        <f t="shared" si="300"/>
        <v>0.33333333333333331</v>
      </c>
      <c r="M1873" s="15" t="s">
        <v>14</v>
      </c>
    </row>
    <row r="1874" spans="1:13" ht="15" customHeight="1" thickTop="1" thickBot="1">
      <c r="A1874" s="10" t="s">
        <v>16</v>
      </c>
      <c r="B1874" s="11"/>
      <c r="C1874" s="11">
        <v>2</v>
      </c>
      <c r="D1874" s="11">
        <v>2</v>
      </c>
      <c r="E1874" s="11">
        <v>6</v>
      </c>
      <c r="F1874" s="11">
        <v>5</v>
      </c>
      <c r="G1874" s="12">
        <f>SUM(B1874:F1874)</f>
        <v>15</v>
      </c>
      <c r="H1874" s="13">
        <f>IFERROR(B1874/$G$1872,0)</f>
        <v>0</v>
      </c>
      <c r="I1874" s="13">
        <f t="shared" si="300"/>
        <v>0.13333333333333333</v>
      </c>
      <c r="J1874" s="13">
        <f t="shared" si="300"/>
        <v>0.13333333333333333</v>
      </c>
      <c r="K1874" s="13">
        <f t="shared" si="300"/>
        <v>0.4</v>
      </c>
      <c r="L1874" s="13">
        <f t="shared" si="300"/>
        <v>0.33333333333333331</v>
      </c>
      <c r="M1874" s="15" t="s">
        <v>14</v>
      </c>
    </row>
    <row r="1875" spans="1:13" ht="15" customHeight="1" thickTop="1" thickBot="1">
      <c r="A1875" s="16" t="s">
        <v>17</v>
      </c>
      <c r="B1875" s="17">
        <f>IFERROR(AVERAGE(B1872:B1874),0)</f>
        <v>0</v>
      </c>
      <c r="C1875" s="17">
        <f>IFERROR(AVERAGE(C1872:C1874),0)</f>
        <v>2.6666666666666665</v>
      </c>
      <c r="D1875" s="17">
        <f>IFERROR(AVERAGE(D1872:D1874),0)</f>
        <v>2</v>
      </c>
      <c r="E1875" s="17">
        <f>IFERROR(AVERAGE(E1872:E1874),0)</f>
        <v>6.333333333333333</v>
      </c>
      <c r="F1875" s="17">
        <f>IFERROR(AVERAGE(F1872:F1874),0)</f>
        <v>4.666666666666667</v>
      </c>
      <c r="G1875" s="17">
        <f>SUM(AVERAGE(G1872:G1874))</f>
        <v>15</v>
      </c>
      <c r="H1875" s="18">
        <f>AVERAGE(H1872:H1874)*0.2</f>
        <v>0</v>
      </c>
      <c r="I1875" s="18">
        <f>AVERAGE(I1872:I1874)*0.4</f>
        <v>7.1111111111111111E-2</v>
      </c>
      <c r="J1875" s="18">
        <f>AVERAGE(J1872:J1874)*0.6</f>
        <v>5.3333333333333337E-2</v>
      </c>
      <c r="K1875" s="18">
        <f>AVERAGE(K1872:K1874)*0.8</f>
        <v>0.33777777777777779</v>
      </c>
      <c r="L1875" s="18">
        <f>AVERAGE(L1872:L1874)*1</f>
        <v>0.31111111111111112</v>
      </c>
      <c r="M1875" s="19">
        <f>SUM(H1875:L1875)</f>
        <v>0.77333333333333332</v>
      </c>
    </row>
    <row r="1876" spans="1:13" ht="15" customHeight="1" thickTop="1" thickBot="1">
      <c r="A1876" s="20" t="s">
        <v>18</v>
      </c>
      <c r="B1876" s="6" t="s">
        <v>7</v>
      </c>
      <c r="C1876" s="6" t="s">
        <v>8</v>
      </c>
      <c r="D1876" s="6" t="s">
        <v>9</v>
      </c>
      <c r="E1876" s="6" t="s">
        <v>10</v>
      </c>
      <c r="F1876" s="6" t="s">
        <v>11</v>
      </c>
      <c r="G1876" s="7" t="s">
        <v>12</v>
      </c>
      <c r="H1876" s="8" t="s">
        <v>7</v>
      </c>
      <c r="I1876" s="8" t="s">
        <v>8</v>
      </c>
      <c r="J1876" s="8" t="s">
        <v>9</v>
      </c>
      <c r="K1876" s="8" t="s">
        <v>10</v>
      </c>
      <c r="L1876" s="21" t="s">
        <v>11</v>
      </c>
      <c r="M1876" s="7" t="s">
        <v>12</v>
      </c>
    </row>
    <row r="1877" spans="1:13" ht="15" customHeight="1" thickTop="1" thickBot="1">
      <c r="A1877" s="10" t="s">
        <v>19</v>
      </c>
      <c r="B1877" s="11"/>
      <c r="C1877" s="11"/>
      <c r="D1877" s="11"/>
      <c r="E1877" s="11">
        <v>4</v>
      </c>
      <c r="F1877" s="11">
        <v>11</v>
      </c>
      <c r="G1877" s="12">
        <f>SUM(B1877:F1877)</f>
        <v>15</v>
      </c>
      <c r="H1877" s="13">
        <f t="shared" ref="H1877:L1881" si="301">IFERROR(B1877/$G$1877,0)</f>
        <v>0</v>
      </c>
      <c r="I1877" s="13">
        <f t="shared" si="301"/>
        <v>0</v>
      </c>
      <c r="J1877" s="13">
        <f t="shared" si="301"/>
        <v>0</v>
      </c>
      <c r="K1877" s="13">
        <f t="shared" si="301"/>
        <v>0.26666666666666666</v>
      </c>
      <c r="L1877" s="13">
        <f t="shared" si="301"/>
        <v>0.73333333333333328</v>
      </c>
      <c r="M1877" s="15" t="s">
        <v>14</v>
      </c>
    </row>
    <row r="1878" spans="1:13" ht="15" customHeight="1" thickTop="1" thickBot="1">
      <c r="A1878" s="10" t="s">
        <v>20</v>
      </c>
      <c r="B1878" s="11"/>
      <c r="C1878" s="11"/>
      <c r="D1878" s="11"/>
      <c r="E1878" s="11">
        <v>9</v>
      </c>
      <c r="F1878" s="11">
        <v>6</v>
      </c>
      <c r="G1878" s="12">
        <f>SUM(B1878:F1878)</f>
        <v>15</v>
      </c>
      <c r="H1878" s="13">
        <f t="shared" si="301"/>
        <v>0</v>
      </c>
      <c r="I1878" s="13">
        <f t="shared" si="301"/>
        <v>0</v>
      </c>
      <c r="J1878" s="13">
        <f t="shared" si="301"/>
        <v>0</v>
      </c>
      <c r="K1878" s="13">
        <f t="shared" si="301"/>
        <v>0.6</v>
      </c>
      <c r="L1878" s="13">
        <f t="shared" si="301"/>
        <v>0.4</v>
      </c>
      <c r="M1878" s="15" t="s">
        <v>14</v>
      </c>
    </row>
    <row r="1879" spans="1:13" ht="15" customHeight="1" thickTop="1" thickBot="1">
      <c r="A1879" s="10" t="s">
        <v>21</v>
      </c>
      <c r="B1879" s="11"/>
      <c r="C1879" s="11"/>
      <c r="D1879" s="11"/>
      <c r="E1879" s="11">
        <v>3</v>
      </c>
      <c r="F1879" s="11">
        <v>12</v>
      </c>
      <c r="G1879" s="12">
        <f>SUM(B1879:F1879)</f>
        <v>15</v>
      </c>
      <c r="H1879" s="13">
        <f t="shared" si="301"/>
        <v>0</v>
      </c>
      <c r="I1879" s="13">
        <f t="shared" si="301"/>
        <v>0</v>
      </c>
      <c r="J1879" s="13">
        <f t="shared" si="301"/>
        <v>0</v>
      </c>
      <c r="K1879" s="13">
        <f t="shared" si="301"/>
        <v>0.2</v>
      </c>
      <c r="L1879" s="13">
        <f t="shared" si="301"/>
        <v>0.8</v>
      </c>
      <c r="M1879" s="15" t="s">
        <v>14</v>
      </c>
    </row>
    <row r="1880" spans="1:13" ht="15" customHeight="1" thickTop="1" thickBot="1">
      <c r="A1880" s="10" t="s">
        <v>22</v>
      </c>
      <c r="B1880" s="11"/>
      <c r="C1880" s="11"/>
      <c r="D1880" s="11">
        <v>1</v>
      </c>
      <c r="E1880" s="11">
        <v>6</v>
      </c>
      <c r="F1880" s="11">
        <v>8</v>
      </c>
      <c r="G1880" s="12">
        <f>SUM(B1880:F1880)</f>
        <v>15</v>
      </c>
      <c r="H1880" s="13">
        <f t="shared" si="301"/>
        <v>0</v>
      </c>
      <c r="I1880" s="13">
        <f t="shared" si="301"/>
        <v>0</v>
      </c>
      <c r="J1880" s="13">
        <f t="shared" si="301"/>
        <v>6.6666666666666666E-2</v>
      </c>
      <c r="K1880" s="13">
        <f t="shared" si="301"/>
        <v>0.4</v>
      </c>
      <c r="L1880" s="13">
        <f t="shared" si="301"/>
        <v>0.53333333333333333</v>
      </c>
      <c r="M1880" s="15" t="s">
        <v>14</v>
      </c>
    </row>
    <row r="1881" spans="1:13" ht="15" customHeight="1" thickTop="1" thickBot="1">
      <c r="A1881" s="10" t="s">
        <v>23</v>
      </c>
      <c r="B1881" s="11"/>
      <c r="C1881" s="11"/>
      <c r="D1881" s="11"/>
      <c r="E1881" s="11">
        <v>6</v>
      </c>
      <c r="F1881" s="11">
        <v>9</v>
      </c>
      <c r="G1881" s="12">
        <f>SUM(B1881:F1881)</f>
        <v>15</v>
      </c>
      <c r="H1881" s="13">
        <f t="shared" si="301"/>
        <v>0</v>
      </c>
      <c r="I1881" s="13">
        <f t="shared" si="301"/>
        <v>0</v>
      </c>
      <c r="J1881" s="13">
        <f t="shared" si="301"/>
        <v>0</v>
      </c>
      <c r="K1881" s="13">
        <f t="shared" si="301"/>
        <v>0.4</v>
      </c>
      <c r="L1881" s="13">
        <f t="shared" si="301"/>
        <v>0.6</v>
      </c>
      <c r="M1881" s="15"/>
    </row>
    <row r="1882" spans="1:13" ht="15" customHeight="1" thickTop="1" thickBot="1">
      <c r="A1882" s="16" t="s">
        <v>24</v>
      </c>
      <c r="B1882" s="17">
        <f>IFERROR(AVERAGE(B1877:B1881),0)</f>
        <v>0</v>
      </c>
      <c r="C1882" s="17">
        <f>IFERROR(AVERAGE(C1877:C1881),0)</f>
        <v>0</v>
      </c>
      <c r="D1882" s="17">
        <f>IFERROR(AVERAGE(D1877:D1881),0)</f>
        <v>1</v>
      </c>
      <c r="E1882" s="17">
        <f>IFERROR(AVERAGE(E1877:E1881),0)</f>
        <v>5.6</v>
      </c>
      <c r="F1882" s="17">
        <f>IFERROR(AVERAGE(F1877:F1881),0)</f>
        <v>9.1999999999999993</v>
      </c>
      <c r="G1882" s="17">
        <f>SUM(AVERAGE(G1877:G1881))</f>
        <v>15</v>
      </c>
      <c r="H1882" s="19">
        <f>AVERAGE(H1877:H1881)*0.2</f>
        <v>0</v>
      </c>
      <c r="I1882" s="19">
        <f>AVERAGE(I1877:I1881)*0.4</f>
        <v>0</v>
      </c>
      <c r="J1882" s="19">
        <f>AVERAGE(J1877:J1881)*0.6</f>
        <v>7.9999999999999984E-3</v>
      </c>
      <c r="K1882" s="19">
        <f>AVERAGE(K1877:K1881)*0.8</f>
        <v>0.29866666666666669</v>
      </c>
      <c r="L1882" s="22">
        <f>AVERAGE(L1877:L1881)*1</f>
        <v>0.6133333333333334</v>
      </c>
      <c r="M1882" s="19">
        <f>SUM(H1882:L1882)</f>
        <v>0.92000000000000015</v>
      </c>
    </row>
    <row r="1883" spans="1:13" ht="15" customHeight="1" thickTop="1" thickBot="1">
      <c r="A1883" s="20" t="s">
        <v>25</v>
      </c>
      <c r="B1883" s="6" t="s">
        <v>7</v>
      </c>
      <c r="C1883" s="6" t="s">
        <v>8</v>
      </c>
      <c r="D1883" s="6" t="s">
        <v>9</v>
      </c>
      <c r="E1883" s="6" t="s">
        <v>10</v>
      </c>
      <c r="F1883" s="6" t="s">
        <v>11</v>
      </c>
      <c r="G1883" s="7" t="s">
        <v>12</v>
      </c>
      <c r="H1883" s="8" t="s">
        <v>7</v>
      </c>
      <c r="I1883" s="8" t="s">
        <v>8</v>
      </c>
      <c r="J1883" s="8" t="s">
        <v>9</v>
      </c>
      <c r="K1883" s="8" t="s">
        <v>10</v>
      </c>
      <c r="L1883" s="21" t="s">
        <v>11</v>
      </c>
      <c r="M1883" s="7" t="s">
        <v>12</v>
      </c>
    </row>
    <row r="1884" spans="1:13" ht="15" customHeight="1" thickTop="1" thickBot="1">
      <c r="A1884" s="10" t="s">
        <v>26</v>
      </c>
      <c r="B1884" s="11"/>
      <c r="C1884" s="11">
        <v>2</v>
      </c>
      <c r="D1884" s="11">
        <v>2</v>
      </c>
      <c r="E1884" s="11">
        <v>7</v>
      </c>
      <c r="F1884" s="11">
        <v>4</v>
      </c>
      <c r="G1884" s="12">
        <f>SUM(B1884:F1884)</f>
        <v>15</v>
      </c>
      <c r="H1884" s="13">
        <f>IFERROR(B1884/$G$1884,0)</f>
        <v>0</v>
      </c>
      <c r="I1884" s="13">
        <f t="shared" ref="I1884:L1886" si="302">IFERROR(C1884/$G$1884,0)</f>
        <v>0.13333333333333333</v>
      </c>
      <c r="J1884" s="13">
        <f t="shared" si="302"/>
        <v>0.13333333333333333</v>
      </c>
      <c r="K1884" s="13">
        <f t="shared" si="302"/>
        <v>0.46666666666666667</v>
      </c>
      <c r="L1884" s="13">
        <f t="shared" si="302"/>
        <v>0.26666666666666666</v>
      </c>
      <c r="M1884" s="15" t="s">
        <v>14</v>
      </c>
    </row>
    <row r="1885" spans="1:13" ht="15" customHeight="1" thickTop="1" thickBot="1">
      <c r="A1885" s="10" t="s">
        <v>27</v>
      </c>
      <c r="B1885" s="11"/>
      <c r="C1885" s="11">
        <v>4</v>
      </c>
      <c r="D1885" s="11"/>
      <c r="E1885" s="11">
        <v>6</v>
      </c>
      <c r="F1885" s="11">
        <v>5</v>
      </c>
      <c r="G1885" s="12">
        <f>SUM(B1885:F1885)</f>
        <v>15</v>
      </c>
      <c r="H1885" s="13">
        <f>IFERROR(B1885/$G$1884,0)</f>
        <v>0</v>
      </c>
      <c r="I1885" s="13">
        <f t="shared" si="302"/>
        <v>0.26666666666666666</v>
      </c>
      <c r="J1885" s="13">
        <f t="shared" si="302"/>
        <v>0</v>
      </c>
      <c r="K1885" s="13">
        <f t="shared" si="302"/>
        <v>0.4</v>
      </c>
      <c r="L1885" s="13">
        <f t="shared" si="302"/>
        <v>0.33333333333333331</v>
      </c>
      <c r="M1885" s="15" t="s">
        <v>14</v>
      </c>
    </row>
    <row r="1886" spans="1:13" ht="15" customHeight="1" thickTop="1" thickBot="1">
      <c r="A1886" s="10" t="s">
        <v>28</v>
      </c>
      <c r="B1886" s="11"/>
      <c r="C1886" s="11">
        <v>2</v>
      </c>
      <c r="D1886" s="11">
        <v>2</v>
      </c>
      <c r="E1886" s="11">
        <v>6</v>
      </c>
      <c r="F1886" s="11">
        <v>5</v>
      </c>
      <c r="G1886" s="12">
        <f>SUM(B1886:F1886)</f>
        <v>15</v>
      </c>
      <c r="H1886" s="13">
        <f>IFERROR(B1886/$G$1884,0)</f>
        <v>0</v>
      </c>
      <c r="I1886" s="13">
        <f t="shared" si="302"/>
        <v>0.13333333333333333</v>
      </c>
      <c r="J1886" s="13">
        <f t="shared" si="302"/>
        <v>0.13333333333333333</v>
      </c>
      <c r="K1886" s="13">
        <f t="shared" si="302"/>
        <v>0.4</v>
      </c>
      <c r="L1886" s="13">
        <f t="shared" si="302"/>
        <v>0.33333333333333331</v>
      </c>
      <c r="M1886" s="15" t="s">
        <v>14</v>
      </c>
    </row>
    <row r="1887" spans="1:13" ht="15" customHeight="1" thickTop="1" thickBot="1">
      <c r="A1887" s="16" t="s">
        <v>24</v>
      </c>
      <c r="B1887" s="17">
        <f>IFERROR(AVERAGE(B1884:B1886),0)</f>
        <v>0</v>
      </c>
      <c r="C1887" s="17">
        <f>IFERROR(AVERAGE(C1884:C1886),0)</f>
        <v>2.6666666666666665</v>
      </c>
      <c r="D1887" s="23">
        <f>IFERROR(AVERAGE(D1884:D1886),0)</f>
        <v>2</v>
      </c>
      <c r="E1887" s="23">
        <f>IFERROR(AVERAGE(E1884:E1886),0)</f>
        <v>6.333333333333333</v>
      </c>
      <c r="F1887" s="23">
        <f>IFERROR(AVERAGE(F1884:F1886),0)</f>
        <v>4.666666666666667</v>
      </c>
      <c r="G1887" s="23">
        <f>SUM(AVERAGE(G1884:G1886))</f>
        <v>15</v>
      </c>
      <c r="H1887" s="19">
        <f>AVERAGE(H1884:H1886)*0.2</f>
        <v>0</v>
      </c>
      <c r="I1887" s="19">
        <f>AVERAGE(I1884:I1886)*0.4</f>
        <v>7.1111111111111111E-2</v>
      </c>
      <c r="J1887" s="19">
        <f>AVERAGE(J1884:J1886)*0.6</f>
        <v>5.3333333333333337E-2</v>
      </c>
      <c r="K1887" s="19">
        <f>AVERAGE(K1884:K1886)*0.8</f>
        <v>0.33777777777777779</v>
      </c>
      <c r="L1887" s="22">
        <f>AVERAGE(L1884:L1886)*1</f>
        <v>0.31111111111111112</v>
      </c>
      <c r="M1887" s="24">
        <f>SUM(H1887:L1887)</f>
        <v>0.77333333333333332</v>
      </c>
    </row>
    <row r="1888" spans="1:13" ht="15" customHeight="1" thickTop="1" thickBot="1">
      <c r="A1888" s="5" t="s">
        <v>29</v>
      </c>
      <c r="B1888" s="6" t="s">
        <v>7</v>
      </c>
      <c r="C1888" s="6" t="s">
        <v>8</v>
      </c>
      <c r="D1888" s="6" t="s">
        <v>9</v>
      </c>
      <c r="E1888" s="6" t="s">
        <v>10</v>
      </c>
      <c r="F1888" s="6" t="s">
        <v>11</v>
      </c>
      <c r="G1888" s="7" t="s">
        <v>12</v>
      </c>
      <c r="H1888" s="8" t="s">
        <v>7</v>
      </c>
      <c r="I1888" s="8" t="s">
        <v>8</v>
      </c>
      <c r="J1888" s="8" t="s">
        <v>9</v>
      </c>
      <c r="K1888" s="8" t="s">
        <v>10</v>
      </c>
      <c r="L1888" s="21" t="s">
        <v>11</v>
      </c>
      <c r="M1888" s="7" t="s">
        <v>12</v>
      </c>
    </row>
    <row r="1889" spans="1:13" ht="15" customHeight="1" thickTop="1" thickBot="1">
      <c r="A1889" s="25" t="s">
        <v>30</v>
      </c>
      <c r="B1889" s="26"/>
      <c r="C1889" s="26">
        <v>1</v>
      </c>
      <c r="D1889" s="26"/>
      <c r="E1889" s="11">
        <v>7</v>
      </c>
      <c r="F1889" s="11">
        <v>7</v>
      </c>
      <c r="G1889" s="27">
        <f t="shared" ref="G1889:G1894" si="303">SUM(B1889:F1889)</f>
        <v>15</v>
      </c>
      <c r="H1889" s="28">
        <f>IFERROR(B1889/$G$1889,0)</f>
        <v>0</v>
      </c>
      <c r="I1889" s="28">
        <f t="shared" ref="I1889:L1892" si="304">IFERROR(C1889/$G$1889,0)</f>
        <v>6.6666666666666666E-2</v>
      </c>
      <c r="J1889" s="28">
        <f t="shared" si="304"/>
        <v>0</v>
      </c>
      <c r="K1889" s="28">
        <f t="shared" si="304"/>
        <v>0.46666666666666667</v>
      </c>
      <c r="L1889" s="28">
        <f t="shared" si="304"/>
        <v>0.46666666666666667</v>
      </c>
      <c r="M1889" s="15" t="s">
        <v>14</v>
      </c>
    </row>
    <row r="1890" spans="1:13" ht="15" customHeight="1" thickTop="1" thickBot="1">
      <c r="A1890" s="25" t="s">
        <v>31</v>
      </c>
      <c r="B1890" s="26"/>
      <c r="C1890" s="26">
        <v>1</v>
      </c>
      <c r="D1890" s="26"/>
      <c r="E1890" s="11">
        <v>7</v>
      </c>
      <c r="F1890" s="11">
        <v>7</v>
      </c>
      <c r="G1890" s="27">
        <f t="shared" si="303"/>
        <v>15</v>
      </c>
      <c r="H1890" s="28">
        <f>IFERROR(B1890/$G$1889,0)</f>
        <v>0</v>
      </c>
      <c r="I1890" s="28">
        <f t="shared" si="304"/>
        <v>6.6666666666666666E-2</v>
      </c>
      <c r="J1890" s="28">
        <f t="shared" si="304"/>
        <v>0</v>
      </c>
      <c r="K1890" s="28">
        <f t="shared" si="304"/>
        <v>0.46666666666666667</v>
      </c>
      <c r="L1890" s="28">
        <f t="shared" si="304"/>
        <v>0.46666666666666667</v>
      </c>
      <c r="M1890" s="15" t="s">
        <v>14</v>
      </c>
    </row>
    <row r="1891" spans="1:13" ht="15" customHeight="1" thickTop="1" thickBot="1">
      <c r="A1891" s="25" t="s">
        <v>32</v>
      </c>
      <c r="B1891" s="26"/>
      <c r="C1891" s="26"/>
      <c r="D1891" s="26"/>
      <c r="E1891" s="11">
        <v>7</v>
      </c>
      <c r="F1891" s="11">
        <v>8</v>
      </c>
      <c r="G1891" s="27">
        <f t="shared" si="303"/>
        <v>15</v>
      </c>
      <c r="H1891" s="28">
        <f>IFERROR(B1891/$G$1889,0)</f>
        <v>0</v>
      </c>
      <c r="I1891" s="28">
        <f t="shared" si="304"/>
        <v>0</v>
      </c>
      <c r="J1891" s="28">
        <f t="shared" si="304"/>
        <v>0</v>
      </c>
      <c r="K1891" s="28">
        <f t="shared" si="304"/>
        <v>0.46666666666666667</v>
      </c>
      <c r="L1891" s="28">
        <f t="shared" si="304"/>
        <v>0.53333333333333333</v>
      </c>
      <c r="M1891" s="15" t="s">
        <v>14</v>
      </c>
    </row>
    <row r="1892" spans="1:13" ht="15" customHeight="1" thickTop="1" thickBot="1">
      <c r="A1892" s="25" t="s">
        <v>33</v>
      </c>
      <c r="B1892" s="26"/>
      <c r="C1892" s="26">
        <v>2</v>
      </c>
      <c r="D1892" s="26">
        <v>1</v>
      </c>
      <c r="E1892" s="11">
        <v>6</v>
      </c>
      <c r="F1892" s="11">
        <v>6</v>
      </c>
      <c r="G1892" s="27">
        <f t="shared" si="303"/>
        <v>15</v>
      </c>
      <c r="H1892" s="28">
        <f>IFERROR(B1892/$G$1889,0)</f>
        <v>0</v>
      </c>
      <c r="I1892" s="28">
        <f t="shared" si="304"/>
        <v>0.13333333333333333</v>
      </c>
      <c r="J1892" s="28">
        <f t="shared" si="304"/>
        <v>6.6666666666666666E-2</v>
      </c>
      <c r="K1892" s="28">
        <f t="shared" si="304"/>
        <v>0.4</v>
      </c>
      <c r="L1892" s="28">
        <f t="shared" si="304"/>
        <v>0.4</v>
      </c>
      <c r="M1892" s="15" t="s">
        <v>14</v>
      </c>
    </row>
    <row r="1893" spans="1:13" ht="15" customHeight="1" thickTop="1" thickBot="1">
      <c r="A1893" s="29" t="s">
        <v>24</v>
      </c>
      <c r="B1893" s="30">
        <f>IFERROR(AVERAGE(B1889:B1892),0)</f>
        <v>0</v>
      </c>
      <c r="C1893" s="30">
        <f>IFERROR(AVERAGE(C1889:C1892),0)</f>
        <v>1.3333333333333333</v>
      </c>
      <c r="D1893" s="30">
        <f>IFERROR(AVERAGE(D1889:D1892),0)</f>
        <v>1</v>
      </c>
      <c r="E1893" s="30">
        <f>IFERROR(AVERAGE(E1889:E1892),0)</f>
        <v>6.75</v>
      </c>
      <c r="F1893" s="30">
        <f>IFERROR(AVERAGE(F1889:F1892),0)</f>
        <v>7</v>
      </c>
      <c r="G1893" s="30">
        <f>SUM(AVERAGE(G1889:G1892))</f>
        <v>15</v>
      </c>
      <c r="H1893" s="24">
        <f>AVERAGE(H1889:H1892)*0.2</f>
        <v>0</v>
      </c>
      <c r="I1893" s="24">
        <f>AVERAGE(I1889:I1892)*0.4</f>
        <v>2.6666666666666668E-2</v>
      </c>
      <c r="J1893" s="24">
        <f>AVERAGE(J1889:J1892)*0.6</f>
        <v>0.01</v>
      </c>
      <c r="K1893" s="24">
        <f>AVERAGE(K1889:K1892)*0.8</f>
        <v>0.36</v>
      </c>
      <c r="L1893" s="31">
        <f>AVERAGE(L1889:L1892)*1</f>
        <v>0.46666666666666667</v>
      </c>
      <c r="M1893" s="24">
        <f>SUM(H1893:L1893)</f>
        <v>0.86333333333333329</v>
      </c>
    </row>
    <row r="1894" spans="1:13" ht="15" customHeight="1" thickTop="1" thickBot="1">
      <c r="A1894" s="32" t="s">
        <v>34</v>
      </c>
      <c r="B1894" s="33"/>
      <c r="C1894" s="33"/>
      <c r="D1894" s="33"/>
      <c r="E1894" s="33"/>
      <c r="F1894" s="33"/>
      <c r="G1894" s="34">
        <f t="shared" si="303"/>
        <v>0</v>
      </c>
      <c r="H1894" s="35">
        <f>IFERROR(B1894/$G$1894,0)</f>
        <v>0</v>
      </c>
      <c r="I1894" s="35">
        <f>IFERROR(C1894/$G$1894,0)</f>
        <v>0</v>
      </c>
      <c r="J1894" s="35">
        <f>IFERROR(D1894/$G$1894,0)</f>
        <v>0</v>
      </c>
      <c r="K1894" s="35">
        <f>IFERROR(E1894/$G$1894,0)</f>
        <v>0</v>
      </c>
      <c r="L1894" s="35">
        <f>IFERROR(F1894/$G$1894,0)</f>
        <v>0</v>
      </c>
      <c r="M1894" s="15" t="s">
        <v>14</v>
      </c>
    </row>
    <row r="1895" spans="1:13" ht="15" customHeight="1" thickTop="1" thickBot="1">
      <c r="A1895" s="182" t="s">
        <v>35</v>
      </c>
      <c r="B1895" s="183"/>
      <c r="C1895" s="183"/>
      <c r="D1895" s="183"/>
      <c r="E1895" s="183"/>
      <c r="F1895" s="184"/>
      <c r="G1895" s="36">
        <v>15</v>
      </c>
      <c r="H1895" s="24" t="s">
        <v>14</v>
      </c>
      <c r="I1895" s="24" t="s">
        <v>14</v>
      </c>
      <c r="J1895" s="24" t="s">
        <v>14</v>
      </c>
      <c r="K1895" s="24" t="s">
        <v>14</v>
      </c>
      <c r="L1895" s="24" t="s">
        <v>14</v>
      </c>
      <c r="M1895" s="24">
        <f>(M1875+M1882+M1887+M1893)/4</f>
        <v>0.83250000000000002</v>
      </c>
    </row>
    <row r="1896" spans="1:13" ht="15" customHeight="1" thickTop="1"/>
    <row r="1897" spans="1:13" ht="15" customHeight="1" thickBot="1"/>
    <row r="1898" spans="1:13" ht="15" customHeight="1" thickTop="1" thickBot="1">
      <c r="A1898" s="2" t="s">
        <v>0</v>
      </c>
      <c r="B1898" s="185" t="s">
        <v>83</v>
      </c>
      <c r="C1898" s="186"/>
      <c r="D1898" s="186"/>
      <c r="E1898" s="186"/>
      <c r="F1898" s="186"/>
      <c r="G1898" s="187"/>
      <c r="H1898" s="188"/>
      <c r="I1898" s="189"/>
      <c r="J1898" s="190"/>
      <c r="K1898" s="3" t="s">
        <v>2</v>
      </c>
      <c r="L1898" s="191">
        <v>45171</v>
      </c>
      <c r="M1898" s="192"/>
    </row>
    <row r="1899" spans="1:13" ht="15" customHeight="1">
      <c r="A1899" s="173" t="s">
        <v>3</v>
      </c>
      <c r="B1899" s="174"/>
      <c r="C1899" s="174"/>
      <c r="D1899" s="174"/>
      <c r="E1899" s="174"/>
      <c r="F1899" s="174"/>
      <c r="G1899" s="175"/>
      <c r="H1899" s="173"/>
      <c r="I1899" s="174"/>
      <c r="J1899" s="174"/>
      <c r="K1899" s="174"/>
      <c r="L1899" s="174"/>
      <c r="M1899" s="175"/>
    </row>
    <row r="1900" spans="1:13" ht="15" customHeight="1" thickBot="1">
      <c r="A1900" s="176"/>
      <c r="B1900" s="177"/>
      <c r="C1900" s="177"/>
      <c r="D1900" s="177"/>
      <c r="E1900" s="177"/>
      <c r="F1900" s="177"/>
      <c r="G1900" s="178"/>
      <c r="H1900" s="176"/>
      <c r="I1900" s="177"/>
      <c r="J1900" s="177"/>
      <c r="K1900" s="177"/>
      <c r="L1900" s="177"/>
      <c r="M1900" s="178"/>
    </row>
    <row r="1901" spans="1:13" ht="15" customHeight="1" thickBot="1">
      <c r="A1901" s="4" t="s">
        <v>4</v>
      </c>
      <c r="B1901" s="179" t="s">
        <v>5</v>
      </c>
      <c r="C1901" s="180"/>
      <c r="D1901" s="180"/>
      <c r="E1901" s="180"/>
      <c r="F1901" s="180"/>
      <c r="G1901" s="181"/>
      <c r="H1901" s="179" t="s">
        <v>5</v>
      </c>
      <c r="I1901" s="180"/>
      <c r="J1901" s="180"/>
      <c r="K1901" s="180"/>
      <c r="L1901" s="180"/>
      <c r="M1901" s="181"/>
    </row>
    <row r="1902" spans="1:13" ht="15" customHeight="1" thickTop="1" thickBot="1">
      <c r="A1902" s="5" t="s">
        <v>6</v>
      </c>
      <c r="B1902" s="6" t="s">
        <v>7</v>
      </c>
      <c r="C1902" s="6" t="s">
        <v>8</v>
      </c>
      <c r="D1902" s="6" t="s">
        <v>9</v>
      </c>
      <c r="E1902" s="6" t="s">
        <v>10</v>
      </c>
      <c r="F1902" s="6" t="s">
        <v>11</v>
      </c>
      <c r="G1902" s="7" t="s">
        <v>12</v>
      </c>
      <c r="H1902" s="8" t="s">
        <v>7</v>
      </c>
      <c r="I1902" s="8" t="s">
        <v>8</v>
      </c>
      <c r="J1902" s="8" t="s">
        <v>9</v>
      </c>
      <c r="K1902" s="8" t="s">
        <v>10</v>
      </c>
      <c r="L1902" s="8" t="s">
        <v>11</v>
      </c>
      <c r="M1902" s="9" t="s">
        <v>12</v>
      </c>
    </row>
    <row r="1903" spans="1:13" ht="15" customHeight="1" thickTop="1" thickBot="1">
      <c r="A1903" s="10" t="s">
        <v>13</v>
      </c>
      <c r="B1903" s="11"/>
      <c r="C1903" s="11"/>
      <c r="D1903" s="11"/>
      <c r="E1903" s="11">
        <v>7</v>
      </c>
      <c r="F1903" s="11">
        <v>8</v>
      </c>
      <c r="G1903" s="12">
        <f>SUM(B1903:F1903)</f>
        <v>15</v>
      </c>
      <c r="H1903" s="13">
        <f>IFERROR(B1903/$G$1903,0)</f>
        <v>0</v>
      </c>
      <c r="I1903" s="13">
        <f t="shared" ref="I1903:L1905" si="305">IFERROR(C1903/$G$1903,0)</f>
        <v>0</v>
      </c>
      <c r="J1903" s="13">
        <f t="shared" si="305"/>
        <v>0</v>
      </c>
      <c r="K1903" s="13">
        <f t="shared" si="305"/>
        <v>0.46666666666666667</v>
      </c>
      <c r="L1903" s="13">
        <f>IFERROR(F1903/$G$1903,0)</f>
        <v>0.53333333333333333</v>
      </c>
      <c r="M1903" s="14" t="s">
        <v>14</v>
      </c>
    </row>
    <row r="1904" spans="1:13" ht="15" customHeight="1" thickTop="1" thickBot="1">
      <c r="A1904" s="10" t="s">
        <v>15</v>
      </c>
      <c r="B1904" s="11"/>
      <c r="C1904" s="11">
        <v>1</v>
      </c>
      <c r="D1904" s="11"/>
      <c r="E1904" s="11">
        <v>5</v>
      </c>
      <c r="F1904" s="11">
        <v>9</v>
      </c>
      <c r="G1904" s="12">
        <f>SUM(B1904:F1904)</f>
        <v>15</v>
      </c>
      <c r="H1904" s="13">
        <f>IFERROR(B1904/$G$1903,0)</f>
        <v>0</v>
      </c>
      <c r="I1904" s="13">
        <f t="shared" si="305"/>
        <v>6.6666666666666666E-2</v>
      </c>
      <c r="J1904" s="13">
        <f t="shared" si="305"/>
        <v>0</v>
      </c>
      <c r="K1904" s="13">
        <f t="shared" si="305"/>
        <v>0.33333333333333331</v>
      </c>
      <c r="L1904" s="13">
        <f t="shared" si="305"/>
        <v>0.6</v>
      </c>
      <c r="M1904" s="15" t="s">
        <v>14</v>
      </c>
    </row>
    <row r="1905" spans="1:13" ht="15" customHeight="1" thickTop="1" thickBot="1">
      <c r="A1905" s="10" t="s">
        <v>16</v>
      </c>
      <c r="B1905" s="11"/>
      <c r="C1905" s="11">
        <v>2</v>
      </c>
      <c r="D1905" s="11"/>
      <c r="E1905" s="11">
        <v>5</v>
      </c>
      <c r="F1905" s="11">
        <v>8</v>
      </c>
      <c r="G1905" s="12">
        <f>SUM(B1905:F1905)</f>
        <v>15</v>
      </c>
      <c r="H1905" s="13">
        <f>IFERROR(B1905/$G$1903,0)</f>
        <v>0</v>
      </c>
      <c r="I1905" s="13">
        <f t="shared" si="305"/>
        <v>0.13333333333333333</v>
      </c>
      <c r="J1905" s="13">
        <f t="shared" si="305"/>
        <v>0</v>
      </c>
      <c r="K1905" s="13">
        <f t="shared" si="305"/>
        <v>0.33333333333333331</v>
      </c>
      <c r="L1905" s="13">
        <f t="shared" si="305"/>
        <v>0.53333333333333333</v>
      </c>
      <c r="M1905" s="15" t="s">
        <v>14</v>
      </c>
    </row>
    <row r="1906" spans="1:13" ht="15" customHeight="1" thickTop="1" thickBot="1">
      <c r="A1906" s="16" t="s">
        <v>17</v>
      </c>
      <c r="B1906" s="17">
        <f>IFERROR(AVERAGE(B1903:B1905),0)</f>
        <v>0</v>
      </c>
      <c r="C1906" s="17">
        <f>IFERROR(AVERAGE(C1903:C1905),0)</f>
        <v>1.5</v>
      </c>
      <c r="D1906" s="17">
        <f>IFERROR(AVERAGE(D1903:D1905),0)</f>
        <v>0</v>
      </c>
      <c r="E1906" s="17">
        <f>IFERROR(AVERAGE(E1903:E1905),0)</f>
        <v>5.666666666666667</v>
      </c>
      <c r="F1906" s="17">
        <f>IFERROR(AVERAGE(F1903:F1905),0)</f>
        <v>8.3333333333333339</v>
      </c>
      <c r="G1906" s="17">
        <f>SUM(AVERAGE(G1903:G1905))</f>
        <v>15</v>
      </c>
      <c r="H1906" s="18">
        <f>AVERAGE(H1903:H1905)*0.2</f>
        <v>0</v>
      </c>
      <c r="I1906" s="18">
        <f>AVERAGE(I1903:I1905)*0.4</f>
        <v>2.6666666666666668E-2</v>
      </c>
      <c r="J1906" s="18">
        <f>AVERAGE(J1903:J1905)*0.6</f>
        <v>0</v>
      </c>
      <c r="K1906" s="18">
        <f>AVERAGE(K1903:K1905)*0.8</f>
        <v>0.30222222222222223</v>
      </c>
      <c r="L1906" s="18">
        <f>AVERAGE(L1903:L1905)*1</f>
        <v>0.55555555555555547</v>
      </c>
      <c r="M1906" s="19">
        <f>SUM(H1906:L1906)</f>
        <v>0.88444444444444437</v>
      </c>
    </row>
    <row r="1907" spans="1:13" ht="15" customHeight="1" thickTop="1" thickBot="1">
      <c r="A1907" s="20" t="s">
        <v>18</v>
      </c>
      <c r="B1907" s="6" t="s">
        <v>7</v>
      </c>
      <c r="C1907" s="6" t="s">
        <v>8</v>
      </c>
      <c r="D1907" s="6" t="s">
        <v>9</v>
      </c>
      <c r="E1907" s="6" t="s">
        <v>10</v>
      </c>
      <c r="F1907" s="6" t="s">
        <v>11</v>
      </c>
      <c r="G1907" s="7" t="s">
        <v>12</v>
      </c>
      <c r="H1907" s="8" t="s">
        <v>7</v>
      </c>
      <c r="I1907" s="8" t="s">
        <v>8</v>
      </c>
      <c r="J1907" s="8" t="s">
        <v>9</v>
      </c>
      <c r="K1907" s="8" t="s">
        <v>10</v>
      </c>
      <c r="L1907" s="21" t="s">
        <v>11</v>
      </c>
      <c r="M1907" s="7" t="s">
        <v>12</v>
      </c>
    </row>
    <row r="1908" spans="1:13" ht="15" customHeight="1" thickTop="1" thickBot="1">
      <c r="A1908" s="10" t="s">
        <v>19</v>
      </c>
      <c r="B1908" s="11"/>
      <c r="C1908" s="11"/>
      <c r="D1908" s="11"/>
      <c r="E1908" s="11">
        <v>7</v>
      </c>
      <c r="F1908" s="11">
        <v>8</v>
      </c>
      <c r="G1908" s="12">
        <f>SUM(B1908:F1908)</f>
        <v>15</v>
      </c>
      <c r="H1908" s="13">
        <f t="shared" ref="H1908:L1912" si="306">IFERROR(B1908/$G$1908,0)</f>
        <v>0</v>
      </c>
      <c r="I1908" s="13">
        <f t="shared" si="306"/>
        <v>0</v>
      </c>
      <c r="J1908" s="13">
        <f t="shared" si="306"/>
        <v>0</v>
      </c>
      <c r="K1908" s="13">
        <f t="shared" si="306"/>
        <v>0.46666666666666667</v>
      </c>
      <c r="L1908" s="13">
        <f t="shared" si="306"/>
        <v>0.53333333333333333</v>
      </c>
      <c r="M1908" s="15" t="s">
        <v>14</v>
      </c>
    </row>
    <row r="1909" spans="1:13" ht="15" customHeight="1" thickTop="1" thickBot="1">
      <c r="A1909" s="10" t="s">
        <v>20</v>
      </c>
      <c r="B1909" s="11"/>
      <c r="C1909" s="11"/>
      <c r="D1909" s="11"/>
      <c r="E1909" s="11">
        <v>6</v>
      </c>
      <c r="F1909" s="11">
        <v>9</v>
      </c>
      <c r="G1909" s="12">
        <f>SUM(B1909:F1909)</f>
        <v>15</v>
      </c>
      <c r="H1909" s="13">
        <f t="shared" si="306"/>
        <v>0</v>
      </c>
      <c r="I1909" s="13">
        <f t="shared" si="306"/>
        <v>0</v>
      </c>
      <c r="J1909" s="13">
        <f t="shared" si="306"/>
        <v>0</v>
      </c>
      <c r="K1909" s="13">
        <f t="shared" si="306"/>
        <v>0.4</v>
      </c>
      <c r="L1909" s="13">
        <f t="shared" si="306"/>
        <v>0.6</v>
      </c>
      <c r="M1909" s="15" t="s">
        <v>14</v>
      </c>
    </row>
    <row r="1910" spans="1:13" ht="15" customHeight="1" thickTop="1" thickBot="1">
      <c r="A1910" s="10" t="s">
        <v>21</v>
      </c>
      <c r="B1910" s="11"/>
      <c r="C1910" s="11"/>
      <c r="D1910" s="11"/>
      <c r="E1910" s="11">
        <v>6</v>
      </c>
      <c r="F1910" s="11">
        <v>9</v>
      </c>
      <c r="G1910" s="12">
        <f>SUM(B1910:F1910)</f>
        <v>15</v>
      </c>
      <c r="H1910" s="13">
        <f t="shared" si="306"/>
        <v>0</v>
      </c>
      <c r="I1910" s="13">
        <f t="shared" si="306"/>
        <v>0</v>
      </c>
      <c r="J1910" s="13">
        <f t="shared" si="306"/>
        <v>0</v>
      </c>
      <c r="K1910" s="13">
        <f t="shared" si="306"/>
        <v>0.4</v>
      </c>
      <c r="L1910" s="13">
        <f t="shared" si="306"/>
        <v>0.6</v>
      </c>
      <c r="M1910" s="15" t="s">
        <v>14</v>
      </c>
    </row>
    <row r="1911" spans="1:13" ht="15" customHeight="1" thickTop="1" thickBot="1">
      <c r="A1911" s="10" t="s">
        <v>22</v>
      </c>
      <c r="B1911" s="11"/>
      <c r="C1911" s="11">
        <v>2</v>
      </c>
      <c r="D1911" s="11"/>
      <c r="E1911" s="11">
        <v>2</v>
      </c>
      <c r="F1911" s="11">
        <v>11</v>
      </c>
      <c r="G1911" s="12">
        <f>SUM(B1911:F1911)</f>
        <v>15</v>
      </c>
      <c r="H1911" s="13">
        <f t="shared" si="306"/>
        <v>0</v>
      </c>
      <c r="I1911" s="13">
        <f t="shared" si="306"/>
        <v>0.13333333333333333</v>
      </c>
      <c r="J1911" s="13">
        <f t="shared" si="306"/>
        <v>0</v>
      </c>
      <c r="K1911" s="13">
        <f t="shared" si="306"/>
        <v>0.13333333333333333</v>
      </c>
      <c r="L1911" s="13">
        <f t="shared" si="306"/>
        <v>0.73333333333333328</v>
      </c>
      <c r="M1911" s="15" t="s">
        <v>14</v>
      </c>
    </row>
    <row r="1912" spans="1:13" ht="15" customHeight="1" thickTop="1" thickBot="1">
      <c r="A1912" s="10" t="s">
        <v>23</v>
      </c>
      <c r="B1912" s="11"/>
      <c r="C1912" s="11"/>
      <c r="D1912" s="11">
        <v>1</v>
      </c>
      <c r="E1912" s="11">
        <v>5</v>
      </c>
      <c r="F1912" s="11">
        <v>9</v>
      </c>
      <c r="G1912" s="12">
        <f>SUM(B1912:F1912)</f>
        <v>15</v>
      </c>
      <c r="H1912" s="13">
        <f t="shared" si="306"/>
        <v>0</v>
      </c>
      <c r="I1912" s="13">
        <f t="shared" si="306"/>
        <v>0</v>
      </c>
      <c r="J1912" s="13">
        <f t="shared" si="306"/>
        <v>6.6666666666666666E-2</v>
      </c>
      <c r="K1912" s="13">
        <f t="shared" si="306"/>
        <v>0.33333333333333331</v>
      </c>
      <c r="L1912" s="13">
        <f t="shared" si="306"/>
        <v>0.6</v>
      </c>
      <c r="M1912" s="15"/>
    </row>
    <row r="1913" spans="1:13" ht="15" customHeight="1" thickTop="1" thickBot="1">
      <c r="A1913" s="16" t="s">
        <v>24</v>
      </c>
      <c r="B1913" s="17">
        <f>IFERROR(AVERAGE(B1908:B1912),0)</f>
        <v>0</v>
      </c>
      <c r="C1913" s="17">
        <f>IFERROR(AVERAGE(C1908:C1912),0)</f>
        <v>2</v>
      </c>
      <c r="D1913" s="17">
        <f>IFERROR(AVERAGE(D1908:D1912),0)</f>
        <v>1</v>
      </c>
      <c r="E1913" s="17">
        <f>IFERROR(AVERAGE(E1908:E1912),0)</f>
        <v>5.2</v>
      </c>
      <c r="F1913" s="17">
        <f>IFERROR(AVERAGE(F1908:F1912),0)</f>
        <v>9.1999999999999993</v>
      </c>
      <c r="G1913" s="17">
        <f>SUM(AVERAGE(G1908:G1912))</f>
        <v>15</v>
      </c>
      <c r="H1913" s="19">
        <f>AVERAGE(H1908:H1912)*0.2</f>
        <v>0</v>
      </c>
      <c r="I1913" s="19">
        <f>AVERAGE(I1908:I1912)*0.4</f>
        <v>1.0666666666666666E-2</v>
      </c>
      <c r="J1913" s="19">
        <f>AVERAGE(J1908:J1912)*0.6</f>
        <v>7.9999999999999984E-3</v>
      </c>
      <c r="K1913" s="19">
        <f>AVERAGE(K1908:K1912)*0.8</f>
        <v>0.27733333333333332</v>
      </c>
      <c r="L1913" s="22">
        <f>AVERAGE(L1908:L1912)*1</f>
        <v>0.6133333333333334</v>
      </c>
      <c r="M1913" s="19">
        <f>SUM(H1913:L1913)</f>
        <v>0.90933333333333333</v>
      </c>
    </row>
    <row r="1914" spans="1:13" ht="15" customHeight="1" thickTop="1" thickBot="1">
      <c r="A1914" s="20" t="s">
        <v>25</v>
      </c>
      <c r="B1914" s="6" t="s">
        <v>7</v>
      </c>
      <c r="C1914" s="6" t="s">
        <v>8</v>
      </c>
      <c r="D1914" s="6" t="s">
        <v>9</v>
      </c>
      <c r="E1914" s="6" t="s">
        <v>10</v>
      </c>
      <c r="F1914" s="6" t="s">
        <v>11</v>
      </c>
      <c r="G1914" s="7" t="s">
        <v>12</v>
      </c>
      <c r="H1914" s="8" t="s">
        <v>7</v>
      </c>
      <c r="I1914" s="8" t="s">
        <v>8</v>
      </c>
      <c r="J1914" s="8" t="s">
        <v>9</v>
      </c>
      <c r="K1914" s="8" t="s">
        <v>10</v>
      </c>
      <c r="L1914" s="21" t="s">
        <v>11</v>
      </c>
      <c r="M1914" s="7" t="s">
        <v>12</v>
      </c>
    </row>
    <row r="1915" spans="1:13" ht="15" customHeight="1" thickTop="1" thickBot="1">
      <c r="A1915" s="10" t="s">
        <v>26</v>
      </c>
      <c r="B1915" s="11"/>
      <c r="C1915" s="11">
        <v>2</v>
      </c>
      <c r="D1915" s="11"/>
      <c r="E1915" s="11">
        <v>8</v>
      </c>
      <c r="F1915" s="11">
        <v>5</v>
      </c>
      <c r="G1915" s="12">
        <f>SUM(B1915:F1915)</f>
        <v>15</v>
      </c>
      <c r="H1915" s="13">
        <f>IFERROR(B1915/$G$1915,0)</f>
        <v>0</v>
      </c>
      <c r="I1915" s="13">
        <f t="shared" ref="I1915:L1917" si="307">IFERROR(C1915/$G$1915,0)</f>
        <v>0.13333333333333333</v>
      </c>
      <c r="J1915" s="13">
        <f t="shared" si="307"/>
        <v>0</v>
      </c>
      <c r="K1915" s="13">
        <f t="shared" si="307"/>
        <v>0.53333333333333333</v>
      </c>
      <c r="L1915" s="13">
        <f t="shared" si="307"/>
        <v>0.33333333333333331</v>
      </c>
      <c r="M1915" s="15" t="s">
        <v>14</v>
      </c>
    </row>
    <row r="1916" spans="1:13" ht="15" customHeight="1" thickTop="1" thickBot="1">
      <c r="A1916" s="10" t="s">
        <v>27</v>
      </c>
      <c r="B1916" s="11"/>
      <c r="C1916" s="11">
        <v>2</v>
      </c>
      <c r="D1916" s="11"/>
      <c r="E1916" s="11">
        <v>7</v>
      </c>
      <c r="F1916" s="11">
        <v>6</v>
      </c>
      <c r="G1916" s="12">
        <f>SUM(B1916:F1916)</f>
        <v>15</v>
      </c>
      <c r="H1916" s="13">
        <f>IFERROR(B1916/$G$1915,0)</f>
        <v>0</v>
      </c>
      <c r="I1916" s="13">
        <f t="shared" si="307"/>
        <v>0.13333333333333333</v>
      </c>
      <c r="J1916" s="13">
        <f t="shared" si="307"/>
        <v>0</v>
      </c>
      <c r="K1916" s="13">
        <f t="shared" si="307"/>
        <v>0.46666666666666667</v>
      </c>
      <c r="L1916" s="13">
        <f t="shared" si="307"/>
        <v>0.4</v>
      </c>
      <c r="M1916" s="15" t="s">
        <v>14</v>
      </c>
    </row>
    <row r="1917" spans="1:13" ht="15" customHeight="1" thickTop="1" thickBot="1">
      <c r="A1917" s="10" t="s">
        <v>28</v>
      </c>
      <c r="B1917" s="11"/>
      <c r="C1917" s="11">
        <v>5</v>
      </c>
      <c r="D1917" s="11"/>
      <c r="E1917" s="11">
        <v>7</v>
      </c>
      <c r="F1917" s="11">
        <v>3</v>
      </c>
      <c r="G1917" s="12">
        <f>SUM(B1917:F1917)</f>
        <v>15</v>
      </c>
      <c r="H1917" s="13">
        <f>IFERROR(B1917/$G$1915,0)</f>
        <v>0</v>
      </c>
      <c r="I1917" s="13">
        <f t="shared" si="307"/>
        <v>0.33333333333333331</v>
      </c>
      <c r="J1917" s="13">
        <f t="shared" si="307"/>
        <v>0</v>
      </c>
      <c r="K1917" s="13">
        <f t="shared" si="307"/>
        <v>0.46666666666666667</v>
      </c>
      <c r="L1917" s="13">
        <f t="shared" si="307"/>
        <v>0.2</v>
      </c>
      <c r="M1917" s="15" t="s">
        <v>14</v>
      </c>
    </row>
    <row r="1918" spans="1:13" ht="15" customHeight="1" thickTop="1" thickBot="1">
      <c r="A1918" s="16" t="s">
        <v>24</v>
      </c>
      <c r="B1918" s="17">
        <f>IFERROR(AVERAGE(B1915:B1917),0)</f>
        <v>0</v>
      </c>
      <c r="C1918" s="17">
        <f>IFERROR(AVERAGE(C1915:C1917),0)</f>
        <v>3</v>
      </c>
      <c r="D1918" s="23">
        <f>IFERROR(AVERAGE(D1915:D1917),0)</f>
        <v>0</v>
      </c>
      <c r="E1918" s="23">
        <f>IFERROR(AVERAGE(E1915:E1917),0)</f>
        <v>7.333333333333333</v>
      </c>
      <c r="F1918" s="23">
        <f>IFERROR(AVERAGE(F1915:F1917),0)</f>
        <v>4.666666666666667</v>
      </c>
      <c r="G1918" s="23">
        <f>SUM(AVERAGE(G1915:G1917))</f>
        <v>15</v>
      </c>
      <c r="H1918" s="19">
        <f>AVERAGE(H1915:H1917)*0.2</f>
        <v>0</v>
      </c>
      <c r="I1918" s="19">
        <f>AVERAGE(I1915:I1917)*0.4</f>
        <v>0.08</v>
      </c>
      <c r="J1918" s="19">
        <f>AVERAGE(J1915:J1917)*0.6</f>
        <v>0</v>
      </c>
      <c r="K1918" s="19">
        <f>AVERAGE(K1915:K1917)*0.8</f>
        <v>0.39111111111111119</v>
      </c>
      <c r="L1918" s="22">
        <f>AVERAGE(L1915:L1917)*1</f>
        <v>0.31111111111111112</v>
      </c>
      <c r="M1918" s="24">
        <f>SUM(H1918:L1918)</f>
        <v>0.78222222222222237</v>
      </c>
    </row>
    <row r="1919" spans="1:13" ht="15" customHeight="1" thickTop="1" thickBot="1">
      <c r="A1919" s="5" t="s">
        <v>29</v>
      </c>
      <c r="B1919" s="6" t="s">
        <v>7</v>
      </c>
      <c r="C1919" s="6" t="s">
        <v>8</v>
      </c>
      <c r="D1919" s="6" t="s">
        <v>9</v>
      </c>
      <c r="E1919" s="6" t="s">
        <v>10</v>
      </c>
      <c r="F1919" s="6" t="s">
        <v>11</v>
      </c>
      <c r="G1919" s="7" t="s">
        <v>12</v>
      </c>
      <c r="H1919" s="8" t="s">
        <v>7</v>
      </c>
      <c r="I1919" s="8" t="s">
        <v>8</v>
      </c>
      <c r="J1919" s="8" t="s">
        <v>9</v>
      </c>
      <c r="K1919" s="8" t="s">
        <v>10</v>
      </c>
      <c r="L1919" s="21" t="s">
        <v>11</v>
      </c>
      <c r="M1919" s="7" t="s">
        <v>12</v>
      </c>
    </row>
    <row r="1920" spans="1:13" ht="15" customHeight="1" thickTop="1" thickBot="1">
      <c r="A1920" s="25" t="s">
        <v>30</v>
      </c>
      <c r="B1920" s="26"/>
      <c r="C1920" s="26"/>
      <c r="D1920" s="26"/>
      <c r="E1920" s="11">
        <v>10</v>
      </c>
      <c r="F1920" s="11">
        <v>5</v>
      </c>
      <c r="G1920" s="27">
        <f t="shared" ref="G1920:G1925" si="308">SUM(B1920:F1920)</f>
        <v>15</v>
      </c>
      <c r="H1920" s="28">
        <f>IFERROR(B1920/$G$1920,0)</f>
        <v>0</v>
      </c>
      <c r="I1920" s="28">
        <f t="shared" ref="I1920:L1923" si="309">IFERROR(C1920/$G$1920,0)</f>
        <v>0</v>
      </c>
      <c r="J1920" s="28">
        <f t="shared" si="309"/>
        <v>0</v>
      </c>
      <c r="K1920" s="28">
        <f t="shared" si="309"/>
        <v>0.66666666666666663</v>
      </c>
      <c r="L1920" s="28">
        <f t="shared" si="309"/>
        <v>0.33333333333333331</v>
      </c>
      <c r="M1920" s="15" t="s">
        <v>14</v>
      </c>
    </row>
    <row r="1921" spans="1:13" ht="15" customHeight="1" thickTop="1" thickBot="1">
      <c r="A1921" s="25" t="s">
        <v>31</v>
      </c>
      <c r="B1921" s="26"/>
      <c r="C1921" s="26">
        <v>3</v>
      </c>
      <c r="D1921" s="26"/>
      <c r="E1921" s="11">
        <v>6</v>
      </c>
      <c r="F1921" s="11">
        <v>6</v>
      </c>
      <c r="G1921" s="27">
        <f t="shared" si="308"/>
        <v>15</v>
      </c>
      <c r="H1921" s="28">
        <f>IFERROR(B1921/$G$1920,0)</f>
        <v>0</v>
      </c>
      <c r="I1921" s="28">
        <f t="shared" si="309"/>
        <v>0.2</v>
      </c>
      <c r="J1921" s="28">
        <f t="shared" si="309"/>
        <v>0</v>
      </c>
      <c r="K1921" s="28">
        <f t="shared" si="309"/>
        <v>0.4</v>
      </c>
      <c r="L1921" s="28">
        <f t="shared" si="309"/>
        <v>0.4</v>
      </c>
      <c r="M1921" s="15" t="s">
        <v>14</v>
      </c>
    </row>
    <row r="1922" spans="1:13" ht="15" customHeight="1" thickTop="1" thickBot="1">
      <c r="A1922" s="25" t="s">
        <v>32</v>
      </c>
      <c r="B1922" s="26"/>
      <c r="C1922" s="26"/>
      <c r="D1922" s="26"/>
      <c r="E1922" s="11">
        <v>8</v>
      </c>
      <c r="F1922" s="11">
        <v>7</v>
      </c>
      <c r="G1922" s="27">
        <f t="shared" si="308"/>
        <v>15</v>
      </c>
      <c r="H1922" s="28">
        <f>IFERROR(B1922/$G$1920,0)</f>
        <v>0</v>
      </c>
      <c r="I1922" s="28">
        <f t="shared" si="309"/>
        <v>0</v>
      </c>
      <c r="J1922" s="28">
        <f t="shared" si="309"/>
        <v>0</v>
      </c>
      <c r="K1922" s="28">
        <f t="shared" si="309"/>
        <v>0.53333333333333333</v>
      </c>
      <c r="L1922" s="28">
        <f t="shared" si="309"/>
        <v>0.46666666666666667</v>
      </c>
      <c r="M1922" s="15" t="s">
        <v>14</v>
      </c>
    </row>
    <row r="1923" spans="1:13" ht="15" customHeight="1" thickTop="1" thickBot="1">
      <c r="A1923" s="25" t="s">
        <v>33</v>
      </c>
      <c r="B1923" s="26"/>
      <c r="C1923" s="26">
        <v>1</v>
      </c>
      <c r="D1923" s="26">
        <v>1</v>
      </c>
      <c r="E1923" s="11">
        <v>5</v>
      </c>
      <c r="F1923" s="11">
        <v>8</v>
      </c>
      <c r="G1923" s="27">
        <f t="shared" si="308"/>
        <v>15</v>
      </c>
      <c r="H1923" s="28">
        <f>IFERROR(B1923/$G$1920,0)</f>
        <v>0</v>
      </c>
      <c r="I1923" s="28">
        <f t="shared" si="309"/>
        <v>6.6666666666666666E-2</v>
      </c>
      <c r="J1923" s="28">
        <f t="shared" si="309"/>
        <v>6.6666666666666666E-2</v>
      </c>
      <c r="K1923" s="28">
        <f t="shared" si="309"/>
        <v>0.33333333333333331</v>
      </c>
      <c r="L1923" s="28">
        <f t="shared" si="309"/>
        <v>0.53333333333333333</v>
      </c>
      <c r="M1923" s="15" t="s">
        <v>14</v>
      </c>
    </row>
    <row r="1924" spans="1:13" ht="15" customHeight="1" thickTop="1" thickBot="1">
      <c r="A1924" s="29" t="s">
        <v>24</v>
      </c>
      <c r="B1924" s="30">
        <f>IFERROR(AVERAGE(B1920:B1923),0)</f>
        <v>0</v>
      </c>
      <c r="C1924" s="30">
        <f>IFERROR(AVERAGE(C1920:C1923),0)</f>
        <v>2</v>
      </c>
      <c r="D1924" s="30">
        <f>IFERROR(AVERAGE(D1920:D1923),0)</f>
        <v>1</v>
      </c>
      <c r="E1924" s="30">
        <f>IFERROR(AVERAGE(E1920:E1923),0)</f>
        <v>7.25</v>
      </c>
      <c r="F1924" s="30">
        <f>IFERROR(AVERAGE(F1920:F1923),0)</f>
        <v>6.5</v>
      </c>
      <c r="G1924" s="30">
        <f>SUM(AVERAGE(G1920:G1923))</f>
        <v>15</v>
      </c>
      <c r="H1924" s="24">
        <f>AVERAGE(H1920:H1923)*0.2</f>
        <v>0</v>
      </c>
      <c r="I1924" s="24">
        <f>AVERAGE(I1920:I1923)*0.4</f>
        <v>2.6666666666666668E-2</v>
      </c>
      <c r="J1924" s="24">
        <f>AVERAGE(J1920:J1923)*0.6</f>
        <v>0.01</v>
      </c>
      <c r="K1924" s="24">
        <f>AVERAGE(K1920:K1923)*0.8</f>
        <v>0.38666666666666671</v>
      </c>
      <c r="L1924" s="31">
        <f>AVERAGE(L1920:L1923)*1</f>
        <v>0.43333333333333335</v>
      </c>
      <c r="M1924" s="24">
        <f>SUM(H1924:L1924)</f>
        <v>0.85666666666666669</v>
      </c>
    </row>
    <row r="1925" spans="1:13" ht="15" customHeight="1" thickTop="1" thickBot="1">
      <c r="A1925" s="32" t="s">
        <v>34</v>
      </c>
      <c r="B1925" s="33"/>
      <c r="C1925" s="33"/>
      <c r="D1925" s="33"/>
      <c r="E1925" s="33"/>
      <c r="F1925" s="33"/>
      <c r="G1925" s="34">
        <f t="shared" si="308"/>
        <v>0</v>
      </c>
      <c r="H1925" s="35">
        <f>IFERROR(B1925/$G$1925,0)</f>
        <v>0</v>
      </c>
      <c r="I1925" s="35">
        <f>IFERROR(C1925/$G$1925,0)</f>
        <v>0</v>
      </c>
      <c r="J1925" s="35">
        <f>IFERROR(D1925/$G$1925,0)</f>
        <v>0</v>
      </c>
      <c r="K1925" s="35">
        <f>IFERROR(E1925/$G$1925,0)</f>
        <v>0</v>
      </c>
      <c r="L1925" s="35">
        <f>IFERROR(F1925/$G$1925,0)</f>
        <v>0</v>
      </c>
      <c r="M1925" s="15" t="s">
        <v>14</v>
      </c>
    </row>
    <row r="1926" spans="1:13" ht="15" customHeight="1" thickTop="1" thickBot="1">
      <c r="A1926" s="182" t="s">
        <v>35</v>
      </c>
      <c r="B1926" s="183"/>
      <c r="C1926" s="183"/>
      <c r="D1926" s="183"/>
      <c r="E1926" s="183"/>
      <c r="F1926" s="184"/>
      <c r="G1926" s="36">
        <v>15</v>
      </c>
      <c r="H1926" s="24" t="s">
        <v>14</v>
      </c>
      <c r="I1926" s="24" t="s">
        <v>14</v>
      </c>
      <c r="J1926" s="24" t="s">
        <v>14</v>
      </c>
      <c r="K1926" s="24" t="s">
        <v>14</v>
      </c>
      <c r="L1926" s="24" t="s">
        <v>14</v>
      </c>
      <c r="M1926" s="24">
        <f>(M1906+M1913+M1918+M1924)/4</f>
        <v>0.85816666666666674</v>
      </c>
    </row>
    <row r="1927" spans="1:13" ht="15" customHeight="1" thickTop="1"/>
    <row r="1928" spans="1:13" ht="15" customHeight="1" thickBot="1"/>
    <row r="1929" spans="1:13" ht="15" customHeight="1" thickTop="1" thickBot="1">
      <c r="A1929" s="2" t="s">
        <v>0</v>
      </c>
      <c r="B1929" s="185" t="s">
        <v>60</v>
      </c>
      <c r="C1929" s="186"/>
      <c r="D1929" s="186"/>
      <c r="E1929" s="186"/>
      <c r="F1929" s="186"/>
      <c r="G1929" s="187"/>
      <c r="H1929" s="188"/>
      <c r="I1929" s="189"/>
      <c r="J1929" s="190"/>
      <c r="K1929" s="3" t="s">
        <v>2</v>
      </c>
      <c r="L1929" s="191">
        <v>45129</v>
      </c>
      <c r="M1929" s="192"/>
    </row>
    <row r="1930" spans="1:13" ht="15" customHeight="1">
      <c r="A1930" s="173" t="s">
        <v>3</v>
      </c>
      <c r="B1930" s="174"/>
      <c r="C1930" s="174"/>
      <c r="D1930" s="174"/>
      <c r="E1930" s="174"/>
      <c r="F1930" s="174"/>
      <c r="G1930" s="175"/>
      <c r="H1930" s="173"/>
      <c r="I1930" s="174"/>
      <c r="J1930" s="174"/>
      <c r="K1930" s="174"/>
      <c r="L1930" s="174"/>
      <c r="M1930" s="175"/>
    </row>
    <row r="1931" spans="1:13" ht="15" customHeight="1" thickBot="1">
      <c r="A1931" s="176"/>
      <c r="B1931" s="177"/>
      <c r="C1931" s="177"/>
      <c r="D1931" s="177"/>
      <c r="E1931" s="177"/>
      <c r="F1931" s="177"/>
      <c r="G1931" s="178"/>
      <c r="H1931" s="176"/>
      <c r="I1931" s="177"/>
      <c r="J1931" s="177"/>
      <c r="K1931" s="177"/>
      <c r="L1931" s="177"/>
      <c r="M1931" s="178"/>
    </row>
    <row r="1932" spans="1:13" ht="15" customHeight="1" thickBot="1">
      <c r="A1932" s="4" t="s">
        <v>4</v>
      </c>
      <c r="B1932" s="179" t="s">
        <v>5</v>
      </c>
      <c r="C1932" s="180"/>
      <c r="D1932" s="180"/>
      <c r="E1932" s="180"/>
      <c r="F1932" s="180"/>
      <c r="G1932" s="181"/>
      <c r="H1932" s="179" t="s">
        <v>5</v>
      </c>
      <c r="I1932" s="180"/>
      <c r="J1932" s="180"/>
      <c r="K1932" s="180"/>
      <c r="L1932" s="180"/>
      <c r="M1932" s="181"/>
    </row>
    <row r="1933" spans="1:13" ht="15" customHeight="1" thickTop="1" thickBot="1">
      <c r="A1933" s="5" t="s">
        <v>6</v>
      </c>
      <c r="B1933" s="6" t="s">
        <v>7</v>
      </c>
      <c r="C1933" s="6" t="s">
        <v>8</v>
      </c>
      <c r="D1933" s="6" t="s">
        <v>9</v>
      </c>
      <c r="E1933" s="6" t="s">
        <v>10</v>
      </c>
      <c r="F1933" s="6" t="s">
        <v>11</v>
      </c>
      <c r="G1933" s="7" t="s">
        <v>12</v>
      </c>
      <c r="H1933" s="8" t="s">
        <v>7</v>
      </c>
      <c r="I1933" s="8" t="s">
        <v>8</v>
      </c>
      <c r="J1933" s="8" t="s">
        <v>9</v>
      </c>
      <c r="K1933" s="8" t="s">
        <v>10</v>
      </c>
      <c r="L1933" s="8" t="s">
        <v>11</v>
      </c>
      <c r="M1933" s="9" t="s">
        <v>12</v>
      </c>
    </row>
    <row r="1934" spans="1:13" ht="15" customHeight="1" thickTop="1" thickBot="1">
      <c r="A1934" s="10" t="s">
        <v>13</v>
      </c>
      <c r="B1934" s="11"/>
      <c r="C1934" s="11"/>
      <c r="D1934" s="11"/>
      <c r="E1934" s="11">
        <v>6</v>
      </c>
      <c r="F1934" s="11">
        <v>10</v>
      </c>
      <c r="G1934" s="12">
        <f>SUM(B1934:F1934)</f>
        <v>16</v>
      </c>
      <c r="H1934" s="13">
        <f>IFERROR(B1934/$G$1934,0)</f>
        <v>0</v>
      </c>
      <c r="I1934" s="13">
        <f t="shared" ref="I1934:L1936" si="310">IFERROR(C1934/$G$1934,0)</f>
        <v>0</v>
      </c>
      <c r="J1934" s="13">
        <f t="shared" si="310"/>
        <v>0</v>
      </c>
      <c r="K1934" s="13">
        <f t="shared" si="310"/>
        <v>0.375</v>
      </c>
      <c r="L1934" s="13">
        <f>IFERROR(F1934/$G$1934,0)</f>
        <v>0.625</v>
      </c>
      <c r="M1934" s="14" t="s">
        <v>14</v>
      </c>
    </row>
    <row r="1935" spans="1:13" ht="15" customHeight="1" thickTop="1" thickBot="1">
      <c r="A1935" s="10" t="s">
        <v>15</v>
      </c>
      <c r="B1935" s="11"/>
      <c r="C1935" s="11"/>
      <c r="D1935" s="11"/>
      <c r="E1935" s="11">
        <v>7</v>
      </c>
      <c r="F1935" s="11">
        <v>9</v>
      </c>
      <c r="G1935" s="12">
        <f>SUM(B1935:F1935)</f>
        <v>16</v>
      </c>
      <c r="H1935" s="13">
        <f>IFERROR(B1935/$G$1934,0)</f>
        <v>0</v>
      </c>
      <c r="I1935" s="13">
        <f t="shared" si="310"/>
        <v>0</v>
      </c>
      <c r="J1935" s="13">
        <f t="shared" si="310"/>
        <v>0</v>
      </c>
      <c r="K1935" s="13">
        <f t="shared" si="310"/>
        <v>0.4375</v>
      </c>
      <c r="L1935" s="13">
        <f t="shared" si="310"/>
        <v>0.5625</v>
      </c>
      <c r="M1935" s="15" t="s">
        <v>14</v>
      </c>
    </row>
    <row r="1936" spans="1:13" ht="15" customHeight="1" thickTop="1" thickBot="1">
      <c r="A1936" s="10" t="s">
        <v>16</v>
      </c>
      <c r="B1936" s="11"/>
      <c r="C1936" s="11">
        <v>2</v>
      </c>
      <c r="D1936" s="11">
        <v>1</v>
      </c>
      <c r="E1936" s="11">
        <v>5</v>
      </c>
      <c r="F1936" s="11">
        <v>8</v>
      </c>
      <c r="G1936" s="12">
        <f>SUM(B1936:F1936)</f>
        <v>16</v>
      </c>
      <c r="H1936" s="13">
        <f>IFERROR(B1936/$G$1934,0)</f>
        <v>0</v>
      </c>
      <c r="I1936" s="13">
        <f t="shared" si="310"/>
        <v>0.125</v>
      </c>
      <c r="J1936" s="13">
        <f t="shared" si="310"/>
        <v>6.25E-2</v>
      </c>
      <c r="K1936" s="13">
        <f t="shared" si="310"/>
        <v>0.3125</v>
      </c>
      <c r="L1936" s="13">
        <f t="shared" si="310"/>
        <v>0.5</v>
      </c>
      <c r="M1936" s="15" t="s">
        <v>14</v>
      </c>
    </row>
    <row r="1937" spans="1:13" ht="15" customHeight="1" thickTop="1" thickBot="1">
      <c r="A1937" s="16" t="s">
        <v>17</v>
      </c>
      <c r="B1937" s="17">
        <f>IFERROR(AVERAGE(B1934:B1936),0)</f>
        <v>0</v>
      </c>
      <c r="C1937" s="17">
        <f>IFERROR(AVERAGE(C1934:C1936),0)</f>
        <v>2</v>
      </c>
      <c r="D1937" s="17">
        <f>IFERROR(AVERAGE(D1934:D1936),0)</f>
        <v>1</v>
      </c>
      <c r="E1937" s="17">
        <f>IFERROR(AVERAGE(E1934:E1936),0)</f>
        <v>6</v>
      </c>
      <c r="F1937" s="17">
        <f>IFERROR(AVERAGE(F1934:F1936),0)</f>
        <v>9</v>
      </c>
      <c r="G1937" s="17">
        <f>SUM(AVERAGE(G1934:G1936))</f>
        <v>16</v>
      </c>
      <c r="H1937" s="18">
        <f>AVERAGE(H1934:H1936)*0.2</f>
        <v>0</v>
      </c>
      <c r="I1937" s="18">
        <f>AVERAGE(I1934:I1936)*0.4</f>
        <v>1.6666666666666666E-2</v>
      </c>
      <c r="J1937" s="18">
        <f>AVERAGE(J1934:J1936)*0.6</f>
        <v>1.2499999999999999E-2</v>
      </c>
      <c r="K1937" s="18">
        <f>AVERAGE(K1934:K1936)*0.8</f>
        <v>0.30000000000000004</v>
      </c>
      <c r="L1937" s="18">
        <f>AVERAGE(L1934:L1936)*1</f>
        <v>0.5625</v>
      </c>
      <c r="M1937" s="19">
        <f>SUM(H1937:L1937)</f>
        <v>0.89166666666666672</v>
      </c>
    </row>
    <row r="1938" spans="1:13" ht="15" customHeight="1" thickTop="1" thickBot="1">
      <c r="A1938" s="20" t="s">
        <v>18</v>
      </c>
      <c r="B1938" s="6" t="s">
        <v>7</v>
      </c>
      <c r="C1938" s="6" t="s">
        <v>8</v>
      </c>
      <c r="D1938" s="6" t="s">
        <v>9</v>
      </c>
      <c r="E1938" s="6" t="s">
        <v>10</v>
      </c>
      <c r="F1938" s="6" t="s">
        <v>11</v>
      </c>
      <c r="G1938" s="7" t="s">
        <v>12</v>
      </c>
      <c r="H1938" s="8" t="s">
        <v>7</v>
      </c>
      <c r="I1938" s="8" t="s">
        <v>8</v>
      </c>
      <c r="J1938" s="8" t="s">
        <v>9</v>
      </c>
      <c r="K1938" s="8" t="s">
        <v>10</v>
      </c>
      <c r="L1938" s="21" t="s">
        <v>11</v>
      </c>
      <c r="M1938" s="7" t="s">
        <v>12</v>
      </c>
    </row>
    <row r="1939" spans="1:13" ht="15" customHeight="1" thickTop="1" thickBot="1">
      <c r="A1939" s="10" t="s">
        <v>19</v>
      </c>
      <c r="B1939" s="11"/>
      <c r="C1939" s="11">
        <v>1</v>
      </c>
      <c r="D1939" s="11"/>
      <c r="E1939" s="11">
        <v>5</v>
      </c>
      <c r="F1939" s="11">
        <v>10</v>
      </c>
      <c r="G1939" s="12">
        <f>SUM(B1939:F1939)</f>
        <v>16</v>
      </c>
      <c r="H1939" s="13">
        <f t="shared" ref="H1939:L1943" si="311">IFERROR(B1939/$G$1939,0)</f>
        <v>0</v>
      </c>
      <c r="I1939" s="13">
        <f t="shared" si="311"/>
        <v>6.25E-2</v>
      </c>
      <c r="J1939" s="13">
        <f t="shared" si="311"/>
        <v>0</v>
      </c>
      <c r="K1939" s="13">
        <f t="shared" si="311"/>
        <v>0.3125</v>
      </c>
      <c r="L1939" s="13">
        <f t="shared" si="311"/>
        <v>0.625</v>
      </c>
      <c r="M1939" s="15" t="s">
        <v>14</v>
      </c>
    </row>
    <row r="1940" spans="1:13" ht="15" customHeight="1" thickTop="1" thickBot="1">
      <c r="A1940" s="10" t="s">
        <v>20</v>
      </c>
      <c r="B1940" s="11"/>
      <c r="C1940" s="11">
        <v>1</v>
      </c>
      <c r="D1940" s="11"/>
      <c r="E1940" s="11">
        <v>8</v>
      </c>
      <c r="F1940" s="11">
        <v>7</v>
      </c>
      <c r="G1940" s="12">
        <f>SUM(B1940:F1940)</f>
        <v>16</v>
      </c>
      <c r="H1940" s="13">
        <f t="shared" si="311"/>
        <v>0</v>
      </c>
      <c r="I1940" s="13">
        <f t="shared" si="311"/>
        <v>6.25E-2</v>
      </c>
      <c r="J1940" s="13">
        <f t="shared" si="311"/>
        <v>0</v>
      </c>
      <c r="K1940" s="13">
        <f t="shared" si="311"/>
        <v>0.5</v>
      </c>
      <c r="L1940" s="13">
        <f t="shared" si="311"/>
        <v>0.4375</v>
      </c>
      <c r="M1940" s="15" t="s">
        <v>14</v>
      </c>
    </row>
    <row r="1941" spans="1:13" ht="15" customHeight="1" thickTop="1" thickBot="1">
      <c r="A1941" s="10" t="s">
        <v>21</v>
      </c>
      <c r="B1941" s="11"/>
      <c r="C1941" s="11"/>
      <c r="D1941" s="11"/>
      <c r="E1941" s="11">
        <v>8</v>
      </c>
      <c r="F1941" s="11">
        <v>8</v>
      </c>
      <c r="G1941" s="12">
        <f>SUM(B1941:F1941)</f>
        <v>16</v>
      </c>
      <c r="H1941" s="13">
        <f t="shared" si="311"/>
        <v>0</v>
      </c>
      <c r="I1941" s="13">
        <f t="shared" si="311"/>
        <v>0</v>
      </c>
      <c r="J1941" s="13">
        <f t="shared" si="311"/>
        <v>0</v>
      </c>
      <c r="K1941" s="13">
        <f t="shared" si="311"/>
        <v>0.5</v>
      </c>
      <c r="L1941" s="13">
        <f t="shared" si="311"/>
        <v>0.5</v>
      </c>
      <c r="M1941" s="15" t="s">
        <v>14</v>
      </c>
    </row>
    <row r="1942" spans="1:13" ht="15" customHeight="1" thickTop="1" thickBot="1">
      <c r="A1942" s="10" t="s">
        <v>22</v>
      </c>
      <c r="B1942" s="11"/>
      <c r="C1942" s="11">
        <v>1</v>
      </c>
      <c r="D1942" s="11">
        <v>2</v>
      </c>
      <c r="E1942" s="11">
        <v>2</v>
      </c>
      <c r="F1942" s="11">
        <v>11</v>
      </c>
      <c r="G1942" s="12">
        <f>SUM(B1942:F1942)</f>
        <v>16</v>
      </c>
      <c r="H1942" s="13">
        <f t="shared" si="311"/>
        <v>0</v>
      </c>
      <c r="I1942" s="13">
        <f t="shared" si="311"/>
        <v>6.25E-2</v>
      </c>
      <c r="J1942" s="13">
        <f t="shared" si="311"/>
        <v>0.125</v>
      </c>
      <c r="K1942" s="13">
        <f t="shared" si="311"/>
        <v>0.125</v>
      </c>
      <c r="L1942" s="13">
        <f t="shared" si="311"/>
        <v>0.6875</v>
      </c>
      <c r="M1942" s="15" t="s">
        <v>14</v>
      </c>
    </row>
    <row r="1943" spans="1:13" ht="15" customHeight="1" thickTop="1" thickBot="1">
      <c r="A1943" s="10" t="s">
        <v>23</v>
      </c>
      <c r="B1943" s="11"/>
      <c r="C1943" s="11"/>
      <c r="D1943" s="11"/>
      <c r="E1943" s="11">
        <v>7</v>
      </c>
      <c r="F1943" s="11">
        <v>9</v>
      </c>
      <c r="G1943" s="12">
        <f>SUM(B1943:F1943)</f>
        <v>16</v>
      </c>
      <c r="H1943" s="13">
        <f t="shared" si="311"/>
        <v>0</v>
      </c>
      <c r="I1943" s="13">
        <f t="shared" si="311"/>
        <v>0</v>
      </c>
      <c r="J1943" s="13">
        <f t="shared" si="311"/>
        <v>0</v>
      </c>
      <c r="K1943" s="13">
        <f t="shared" si="311"/>
        <v>0.4375</v>
      </c>
      <c r="L1943" s="13">
        <f t="shared" si="311"/>
        <v>0.5625</v>
      </c>
      <c r="M1943" s="15"/>
    </row>
    <row r="1944" spans="1:13" ht="15" customHeight="1" thickTop="1" thickBot="1">
      <c r="A1944" s="16" t="s">
        <v>24</v>
      </c>
      <c r="B1944" s="17">
        <f>IFERROR(AVERAGE(B1939:B1943),0)</f>
        <v>0</v>
      </c>
      <c r="C1944" s="17">
        <f>IFERROR(AVERAGE(C1939:C1943),0)</f>
        <v>1</v>
      </c>
      <c r="D1944" s="17">
        <f>IFERROR(AVERAGE(D1939:D1943),0)</f>
        <v>2</v>
      </c>
      <c r="E1944" s="17">
        <f>IFERROR(AVERAGE(E1939:E1943),0)</f>
        <v>6</v>
      </c>
      <c r="F1944" s="17">
        <f>IFERROR(AVERAGE(F1939:F1943),0)</f>
        <v>9</v>
      </c>
      <c r="G1944" s="17">
        <f>SUM(AVERAGE(G1939:G1943))</f>
        <v>16</v>
      </c>
      <c r="H1944" s="19">
        <f>AVERAGE(H1939:H1943)*0.2</f>
        <v>0</v>
      </c>
      <c r="I1944" s="19">
        <f>AVERAGE(I1939:I1943)*0.4</f>
        <v>1.4999999999999999E-2</v>
      </c>
      <c r="J1944" s="19">
        <f>AVERAGE(J1939:J1943)*0.6</f>
        <v>1.4999999999999999E-2</v>
      </c>
      <c r="K1944" s="19">
        <f>AVERAGE(K1939:K1943)*0.8</f>
        <v>0.30000000000000004</v>
      </c>
      <c r="L1944" s="22">
        <f>AVERAGE(L1939:L1943)*1</f>
        <v>0.5625</v>
      </c>
      <c r="M1944" s="19">
        <f>SUM(H1944:L1944)</f>
        <v>0.89250000000000007</v>
      </c>
    </row>
    <row r="1945" spans="1:13" ht="15" customHeight="1" thickTop="1" thickBot="1">
      <c r="A1945" s="20" t="s">
        <v>25</v>
      </c>
      <c r="B1945" s="6" t="s">
        <v>7</v>
      </c>
      <c r="C1945" s="6" t="s">
        <v>8</v>
      </c>
      <c r="D1945" s="6" t="s">
        <v>9</v>
      </c>
      <c r="E1945" s="6" t="s">
        <v>10</v>
      </c>
      <c r="F1945" s="6" t="s">
        <v>11</v>
      </c>
      <c r="G1945" s="7" t="s">
        <v>12</v>
      </c>
      <c r="H1945" s="8" t="s">
        <v>7</v>
      </c>
      <c r="I1945" s="8" t="s">
        <v>8</v>
      </c>
      <c r="J1945" s="8" t="s">
        <v>9</v>
      </c>
      <c r="K1945" s="8" t="s">
        <v>10</v>
      </c>
      <c r="L1945" s="21" t="s">
        <v>11</v>
      </c>
      <c r="M1945" s="7" t="s">
        <v>12</v>
      </c>
    </row>
    <row r="1946" spans="1:13" ht="15" customHeight="1" thickTop="1" thickBot="1">
      <c r="A1946" s="10" t="s">
        <v>26</v>
      </c>
      <c r="B1946" s="11"/>
      <c r="C1946" s="11">
        <v>4</v>
      </c>
      <c r="D1946" s="11"/>
      <c r="E1946" s="11">
        <v>7</v>
      </c>
      <c r="F1946" s="11">
        <v>5</v>
      </c>
      <c r="G1946" s="12">
        <f>SUM(B1946:F1946)</f>
        <v>16</v>
      </c>
      <c r="H1946" s="13">
        <f>IFERROR(B1946/$G$1946,0)</f>
        <v>0</v>
      </c>
      <c r="I1946" s="13">
        <f t="shared" ref="I1946:L1948" si="312">IFERROR(C1946/$G$1946,0)</f>
        <v>0.25</v>
      </c>
      <c r="J1946" s="13">
        <f t="shared" si="312"/>
        <v>0</v>
      </c>
      <c r="K1946" s="13">
        <f t="shared" si="312"/>
        <v>0.4375</v>
      </c>
      <c r="L1946" s="13">
        <f t="shared" si="312"/>
        <v>0.3125</v>
      </c>
      <c r="M1946" s="15" t="s">
        <v>14</v>
      </c>
    </row>
    <row r="1947" spans="1:13" ht="15" customHeight="1" thickTop="1" thickBot="1">
      <c r="A1947" s="10" t="s">
        <v>27</v>
      </c>
      <c r="B1947" s="11"/>
      <c r="C1947" s="11">
        <v>5</v>
      </c>
      <c r="D1947" s="11"/>
      <c r="E1947" s="11">
        <v>6</v>
      </c>
      <c r="F1947" s="11">
        <v>5</v>
      </c>
      <c r="G1947" s="12">
        <f>SUM(B1947:F1947)</f>
        <v>16</v>
      </c>
      <c r="H1947" s="13">
        <f>IFERROR(B1947/$G$1946,0)</f>
        <v>0</v>
      </c>
      <c r="I1947" s="13">
        <f t="shared" si="312"/>
        <v>0.3125</v>
      </c>
      <c r="J1947" s="13">
        <f t="shared" si="312"/>
        <v>0</v>
      </c>
      <c r="K1947" s="13">
        <f t="shared" si="312"/>
        <v>0.375</v>
      </c>
      <c r="L1947" s="13">
        <f t="shared" si="312"/>
        <v>0.3125</v>
      </c>
      <c r="M1947" s="15" t="s">
        <v>14</v>
      </c>
    </row>
    <row r="1948" spans="1:13" ht="15" customHeight="1" thickTop="1" thickBot="1">
      <c r="A1948" s="10" t="s">
        <v>28</v>
      </c>
      <c r="B1948" s="11"/>
      <c r="C1948" s="11">
        <v>3</v>
      </c>
      <c r="D1948" s="11">
        <v>1</v>
      </c>
      <c r="E1948" s="11">
        <v>9</v>
      </c>
      <c r="F1948" s="11">
        <v>3</v>
      </c>
      <c r="G1948" s="12">
        <f>SUM(B1948:F1948)</f>
        <v>16</v>
      </c>
      <c r="H1948" s="13">
        <f>IFERROR(B1948/$G$1946,0)</f>
        <v>0</v>
      </c>
      <c r="I1948" s="13">
        <f t="shared" si="312"/>
        <v>0.1875</v>
      </c>
      <c r="J1948" s="13">
        <f t="shared" si="312"/>
        <v>6.25E-2</v>
      </c>
      <c r="K1948" s="13">
        <f t="shared" si="312"/>
        <v>0.5625</v>
      </c>
      <c r="L1948" s="13">
        <f t="shared" si="312"/>
        <v>0.1875</v>
      </c>
      <c r="M1948" s="15" t="s">
        <v>14</v>
      </c>
    </row>
    <row r="1949" spans="1:13" ht="15" customHeight="1" thickTop="1" thickBot="1">
      <c r="A1949" s="16" t="s">
        <v>24</v>
      </c>
      <c r="B1949" s="17">
        <f>IFERROR(AVERAGE(B1946:B1948),0)</f>
        <v>0</v>
      </c>
      <c r="C1949" s="17">
        <f>IFERROR(AVERAGE(C1946:C1948),0)</f>
        <v>4</v>
      </c>
      <c r="D1949" s="23">
        <f>IFERROR(AVERAGE(D1946:D1948),0)</f>
        <v>1</v>
      </c>
      <c r="E1949" s="23">
        <f>IFERROR(AVERAGE(E1946:E1948),0)</f>
        <v>7.333333333333333</v>
      </c>
      <c r="F1949" s="23">
        <f>IFERROR(AVERAGE(F1946:F1948),0)</f>
        <v>4.333333333333333</v>
      </c>
      <c r="G1949" s="23">
        <f>SUM(AVERAGE(G1946:G1948))</f>
        <v>16</v>
      </c>
      <c r="H1949" s="19">
        <f>AVERAGE(H1946:H1948)*0.2</f>
        <v>0</v>
      </c>
      <c r="I1949" s="19">
        <f>AVERAGE(I1946:I1948)*0.4</f>
        <v>0.1</v>
      </c>
      <c r="J1949" s="19">
        <f>AVERAGE(J1946:J1948)*0.6</f>
        <v>1.2499999999999999E-2</v>
      </c>
      <c r="K1949" s="19">
        <f>AVERAGE(K1946:K1948)*0.8</f>
        <v>0.3666666666666667</v>
      </c>
      <c r="L1949" s="22">
        <f>AVERAGE(L1946:L1948)*1</f>
        <v>0.27083333333333331</v>
      </c>
      <c r="M1949" s="24">
        <f>SUM(H1949:L1949)</f>
        <v>0.75</v>
      </c>
    </row>
    <row r="1950" spans="1:13" ht="15" customHeight="1" thickTop="1" thickBot="1">
      <c r="A1950" s="5" t="s">
        <v>29</v>
      </c>
      <c r="B1950" s="6" t="s">
        <v>7</v>
      </c>
      <c r="C1950" s="6" t="s">
        <v>8</v>
      </c>
      <c r="D1950" s="6" t="s">
        <v>9</v>
      </c>
      <c r="E1950" s="6" t="s">
        <v>10</v>
      </c>
      <c r="F1950" s="6" t="s">
        <v>11</v>
      </c>
      <c r="G1950" s="7" t="s">
        <v>12</v>
      </c>
      <c r="H1950" s="8" t="s">
        <v>7</v>
      </c>
      <c r="I1950" s="8" t="s">
        <v>8</v>
      </c>
      <c r="J1950" s="8" t="s">
        <v>9</v>
      </c>
      <c r="K1950" s="8" t="s">
        <v>10</v>
      </c>
      <c r="L1950" s="21" t="s">
        <v>11</v>
      </c>
      <c r="M1950" s="7" t="s">
        <v>12</v>
      </c>
    </row>
    <row r="1951" spans="1:13" ht="15" customHeight="1" thickTop="1" thickBot="1">
      <c r="A1951" s="25" t="s">
        <v>30</v>
      </c>
      <c r="B1951" s="26"/>
      <c r="C1951" s="26">
        <v>1</v>
      </c>
      <c r="D1951" s="26"/>
      <c r="E1951" s="11">
        <v>11</v>
      </c>
      <c r="F1951" s="11">
        <v>4</v>
      </c>
      <c r="G1951" s="27">
        <f t="shared" ref="G1951:G1956" si="313">SUM(B1951:F1951)</f>
        <v>16</v>
      </c>
      <c r="H1951" s="28">
        <f>IFERROR(B1951/$G$1951,0)</f>
        <v>0</v>
      </c>
      <c r="I1951" s="28">
        <f t="shared" ref="I1951:L1954" si="314">IFERROR(C1951/$G$1951,0)</f>
        <v>6.25E-2</v>
      </c>
      <c r="J1951" s="28">
        <f t="shared" si="314"/>
        <v>0</v>
      </c>
      <c r="K1951" s="28">
        <f t="shared" si="314"/>
        <v>0.6875</v>
      </c>
      <c r="L1951" s="28">
        <f t="shared" si="314"/>
        <v>0.25</v>
      </c>
      <c r="M1951" s="15" t="s">
        <v>14</v>
      </c>
    </row>
    <row r="1952" spans="1:13" ht="15" customHeight="1" thickTop="1" thickBot="1">
      <c r="A1952" s="25" t="s">
        <v>31</v>
      </c>
      <c r="B1952" s="26"/>
      <c r="C1952" s="26">
        <v>2</v>
      </c>
      <c r="D1952" s="26"/>
      <c r="E1952" s="11">
        <v>8</v>
      </c>
      <c r="F1952" s="11">
        <v>6</v>
      </c>
      <c r="G1952" s="27">
        <f t="shared" si="313"/>
        <v>16</v>
      </c>
      <c r="H1952" s="28">
        <f>IFERROR(B1952/$G$1951,0)</f>
        <v>0</v>
      </c>
      <c r="I1952" s="28">
        <f t="shared" si="314"/>
        <v>0.125</v>
      </c>
      <c r="J1952" s="28">
        <f t="shared" si="314"/>
        <v>0</v>
      </c>
      <c r="K1952" s="28">
        <f t="shared" si="314"/>
        <v>0.5</v>
      </c>
      <c r="L1952" s="28">
        <f t="shared" si="314"/>
        <v>0.375</v>
      </c>
      <c r="M1952" s="15" t="s">
        <v>14</v>
      </c>
    </row>
    <row r="1953" spans="1:13" ht="15" customHeight="1" thickTop="1" thickBot="1">
      <c r="A1953" s="25" t="s">
        <v>32</v>
      </c>
      <c r="B1953" s="26"/>
      <c r="C1953" s="26">
        <v>2</v>
      </c>
      <c r="D1953" s="26">
        <v>1</v>
      </c>
      <c r="E1953" s="11">
        <v>5</v>
      </c>
      <c r="F1953" s="11">
        <v>8</v>
      </c>
      <c r="G1953" s="27">
        <f t="shared" si="313"/>
        <v>16</v>
      </c>
      <c r="H1953" s="28">
        <f>IFERROR(B1953/$G$1951,0)</f>
        <v>0</v>
      </c>
      <c r="I1953" s="28">
        <f t="shared" si="314"/>
        <v>0.125</v>
      </c>
      <c r="J1953" s="28">
        <f t="shared" si="314"/>
        <v>6.25E-2</v>
      </c>
      <c r="K1953" s="28">
        <f t="shared" si="314"/>
        <v>0.3125</v>
      </c>
      <c r="L1953" s="28">
        <f t="shared" si="314"/>
        <v>0.5</v>
      </c>
      <c r="M1953" s="15" t="s">
        <v>14</v>
      </c>
    </row>
    <row r="1954" spans="1:13" ht="15" customHeight="1" thickTop="1" thickBot="1">
      <c r="A1954" s="25" t="s">
        <v>33</v>
      </c>
      <c r="B1954" s="26"/>
      <c r="C1954" s="26">
        <v>3</v>
      </c>
      <c r="D1954" s="26"/>
      <c r="E1954" s="11">
        <v>6</v>
      </c>
      <c r="F1954" s="11">
        <v>7</v>
      </c>
      <c r="G1954" s="27">
        <f t="shared" si="313"/>
        <v>16</v>
      </c>
      <c r="H1954" s="28">
        <f>IFERROR(B1954/$G$1951,0)</f>
        <v>0</v>
      </c>
      <c r="I1954" s="28">
        <f t="shared" si="314"/>
        <v>0.1875</v>
      </c>
      <c r="J1954" s="28">
        <f t="shared" si="314"/>
        <v>0</v>
      </c>
      <c r="K1954" s="28">
        <f t="shared" si="314"/>
        <v>0.375</v>
      </c>
      <c r="L1954" s="28">
        <f t="shared" si="314"/>
        <v>0.4375</v>
      </c>
      <c r="M1954" s="15" t="s">
        <v>14</v>
      </c>
    </row>
    <row r="1955" spans="1:13" ht="15" customHeight="1" thickTop="1" thickBot="1">
      <c r="A1955" s="29" t="s">
        <v>24</v>
      </c>
      <c r="B1955" s="30">
        <f>IFERROR(AVERAGE(B1951:B1954),0)</f>
        <v>0</v>
      </c>
      <c r="C1955" s="30">
        <f>IFERROR(AVERAGE(C1951:C1954),0)</f>
        <v>2</v>
      </c>
      <c r="D1955" s="30">
        <f>IFERROR(AVERAGE(D1951:D1954),0)</f>
        <v>1</v>
      </c>
      <c r="E1955" s="30">
        <f>IFERROR(AVERAGE(E1951:E1954),0)</f>
        <v>7.5</v>
      </c>
      <c r="F1955" s="30">
        <f>IFERROR(AVERAGE(F1951:F1954),0)</f>
        <v>6.25</v>
      </c>
      <c r="G1955" s="30">
        <f>SUM(AVERAGE(G1951:G1954))</f>
        <v>16</v>
      </c>
      <c r="H1955" s="24">
        <f>AVERAGE(H1951:H1954)*0.2</f>
        <v>0</v>
      </c>
      <c r="I1955" s="24">
        <f>AVERAGE(I1951:I1954)*0.4</f>
        <v>0.05</v>
      </c>
      <c r="J1955" s="24">
        <f>AVERAGE(J1951:J1954)*0.6</f>
        <v>9.3749999999999997E-3</v>
      </c>
      <c r="K1955" s="24">
        <f>AVERAGE(K1951:K1954)*0.8</f>
        <v>0.375</v>
      </c>
      <c r="L1955" s="31">
        <f>AVERAGE(L1951:L1954)*1</f>
        <v>0.390625</v>
      </c>
      <c r="M1955" s="24">
        <f>SUM(H1955:L1955)</f>
        <v>0.82499999999999996</v>
      </c>
    </row>
    <row r="1956" spans="1:13" ht="15" customHeight="1" thickTop="1" thickBot="1">
      <c r="A1956" s="32" t="s">
        <v>34</v>
      </c>
      <c r="B1956" s="33"/>
      <c r="C1956" s="33"/>
      <c r="D1956" s="33"/>
      <c r="E1956" s="33"/>
      <c r="F1956" s="33"/>
      <c r="G1956" s="34">
        <f t="shared" si="313"/>
        <v>0</v>
      </c>
      <c r="H1956" s="35">
        <f>IFERROR(B1956/$G$1956,0)</f>
        <v>0</v>
      </c>
      <c r="I1956" s="35">
        <f>IFERROR(C1956/$G$1956,0)</f>
        <v>0</v>
      </c>
      <c r="J1956" s="35">
        <f>IFERROR(D1956/$G$1956,0)</f>
        <v>0</v>
      </c>
      <c r="K1956" s="35">
        <f>IFERROR(E1956/$G$1956,0)</f>
        <v>0</v>
      </c>
      <c r="L1956" s="35">
        <f>IFERROR(F1956/$G$1956,0)</f>
        <v>0</v>
      </c>
      <c r="M1956" s="15" t="s">
        <v>14</v>
      </c>
    </row>
    <row r="1957" spans="1:13" ht="15" customHeight="1" thickTop="1" thickBot="1">
      <c r="A1957" s="182" t="s">
        <v>35</v>
      </c>
      <c r="B1957" s="183"/>
      <c r="C1957" s="183"/>
      <c r="D1957" s="183"/>
      <c r="E1957" s="183"/>
      <c r="F1957" s="184"/>
      <c r="G1957" s="36">
        <v>16</v>
      </c>
      <c r="H1957" s="24" t="s">
        <v>14</v>
      </c>
      <c r="I1957" s="24" t="s">
        <v>14</v>
      </c>
      <c r="J1957" s="24" t="s">
        <v>14</v>
      </c>
      <c r="K1957" s="24" t="s">
        <v>14</v>
      </c>
      <c r="L1957" s="24" t="s">
        <v>14</v>
      </c>
      <c r="M1957" s="24">
        <f>(M1937+M1944+M1949+M1955)/4</f>
        <v>0.83979166666666671</v>
      </c>
    </row>
    <row r="1958" spans="1:13" ht="15" customHeight="1" thickTop="1"/>
    <row r="1959" spans="1:13" ht="15" customHeight="1" thickBot="1"/>
    <row r="1960" spans="1:13" ht="15" customHeight="1" thickTop="1" thickBot="1">
      <c r="A1960" s="2" t="s">
        <v>0</v>
      </c>
      <c r="B1960" s="185" t="s">
        <v>77</v>
      </c>
      <c r="C1960" s="186"/>
      <c r="D1960" s="186"/>
      <c r="E1960" s="186"/>
      <c r="F1960" s="186"/>
      <c r="G1960" s="187"/>
      <c r="H1960" s="188"/>
      <c r="I1960" s="189"/>
      <c r="J1960" s="190"/>
      <c r="K1960" s="3" t="s">
        <v>2</v>
      </c>
      <c r="L1960" s="191">
        <v>45149</v>
      </c>
      <c r="M1960" s="192"/>
    </row>
    <row r="1961" spans="1:13" ht="15" customHeight="1">
      <c r="A1961" s="173" t="s">
        <v>3</v>
      </c>
      <c r="B1961" s="174"/>
      <c r="C1961" s="174"/>
      <c r="D1961" s="174"/>
      <c r="E1961" s="174"/>
      <c r="F1961" s="174"/>
      <c r="G1961" s="175"/>
      <c r="H1961" s="173"/>
      <c r="I1961" s="174"/>
      <c r="J1961" s="174"/>
      <c r="K1961" s="174"/>
      <c r="L1961" s="174"/>
      <c r="M1961" s="175"/>
    </row>
    <row r="1962" spans="1:13" ht="15" customHeight="1" thickBot="1">
      <c r="A1962" s="176"/>
      <c r="B1962" s="177"/>
      <c r="C1962" s="177"/>
      <c r="D1962" s="177"/>
      <c r="E1962" s="177"/>
      <c r="F1962" s="177"/>
      <c r="G1962" s="178"/>
      <c r="H1962" s="176"/>
      <c r="I1962" s="177"/>
      <c r="J1962" s="177"/>
      <c r="K1962" s="177"/>
      <c r="L1962" s="177"/>
      <c r="M1962" s="178"/>
    </row>
    <row r="1963" spans="1:13" ht="15" customHeight="1" thickBot="1">
      <c r="A1963" s="4" t="s">
        <v>4</v>
      </c>
      <c r="B1963" s="179" t="s">
        <v>5</v>
      </c>
      <c r="C1963" s="180"/>
      <c r="D1963" s="180"/>
      <c r="E1963" s="180"/>
      <c r="F1963" s="180"/>
      <c r="G1963" s="181"/>
      <c r="H1963" s="179" t="s">
        <v>5</v>
      </c>
      <c r="I1963" s="180"/>
      <c r="J1963" s="180"/>
      <c r="K1963" s="180"/>
      <c r="L1963" s="180"/>
      <c r="M1963" s="181"/>
    </row>
    <row r="1964" spans="1:13" ht="15" customHeight="1" thickTop="1" thickBot="1">
      <c r="A1964" s="5" t="s">
        <v>6</v>
      </c>
      <c r="B1964" s="6" t="s">
        <v>7</v>
      </c>
      <c r="C1964" s="6" t="s">
        <v>8</v>
      </c>
      <c r="D1964" s="6" t="s">
        <v>9</v>
      </c>
      <c r="E1964" s="6" t="s">
        <v>10</v>
      </c>
      <c r="F1964" s="6" t="s">
        <v>11</v>
      </c>
      <c r="G1964" s="7" t="s">
        <v>12</v>
      </c>
      <c r="H1964" s="8" t="s">
        <v>7</v>
      </c>
      <c r="I1964" s="8" t="s">
        <v>8</v>
      </c>
      <c r="J1964" s="8" t="s">
        <v>9</v>
      </c>
      <c r="K1964" s="8" t="s">
        <v>10</v>
      </c>
      <c r="L1964" s="8" t="s">
        <v>11</v>
      </c>
      <c r="M1964" s="9" t="s">
        <v>12</v>
      </c>
    </row>
    <row r="1965" spans="1:13" ht="15" customHeight="1" thickTop="1" thickBot="1">
      <c r="A1965" s="10" t="s">
        <v>13</v>
      </c>
      <c r="B1965" s="11"/>
      <c r="C1965" s="11"/>
      <c r="D1965" s="11"/>
      <c r="E1965" s="11">
        <v>11</v>
      </c>
      <c r="F1965" s="11">
        <v>7</v>
      </c>
      <c r="G1965" s="12">
        <f>SUM(B1965:F1965)</f>
        <v>18</v>
      </c>
      <c r="H1965" s="13">
        <f>IFERROR(B1965/$G$1965,0)</f>
        <v>0</v>
      </c>
      <c r="I1965" s="13">
        <f t="shared" ref="I1965:L1967" si="315">IFERROR(C1965/$G$1965,0)</f>
        <v>0</v>
      </c>
      <c r="J1965" s="13">
        <f t="shared" si="315"/>
        <v>0</v>
      </c>
      <c r="K1965" s="13">
        <f t="shared" si="315"/>
        <v>0.61111111111111116</v>
      </c>
      <c r="L1965" s="13">
        <f>IFERROR(F1965/$G$1965,0)</f>
        <v>0.3888888888888889</v>
      </c>
      <c r="M1965" s="14" t="s">
        <v>14</v>
      </c>
    </row>
    <row r="1966" spans="1:13" ht="15" customHeight="1" thickTop="1" thickBot="1">
      <c r="A1966" s="10" t="s">
        <v>15</v>
      </c>
      <c r="B1966" s="11"/>
      <c r="C1966" s="11"/>
      <c r="D1966" s="11"/>
      <c r="E1966" s="11">
        <v>7</v>
      </c>
      <c r="F1966" s="11">
        <v>11</v>
      </c>
      <c r="G1966" s="12">
        <f>SUM(B1966:F1966)</f>
        <v>18</v>
      </c>
      <c r="H1966" s="13">
        <f>IFERROR(B1966/$G$1965,0)</f>
        <v>0</v>
      </c>
      <c r="I1966" s="13">
        <f t="shared" si="315"/>
        <v>0</v>
      </c>
      <c r="J1966" s="13">
        <f t="shared" si="315"/>
        <v>0</v>
      </c>
      <c r="K1966" s="13">
        <f t="shared" si="315"/>
        <v>0.3888888888888889</v>
      </c>
      <c r="L1966" s="13">
        <f t="shared" si="315"/>
        <v>0.61111111111111116</v>
      </c>
      <c r="M1966" s="15" t="s">
        <v>14</v>
      </c>
    </row>
    <row r="1967" spans="1:13" ht="15" customHeight="1" thickTop="1" thickBot="1">
      <c r="A1967" s="10" t="s">
        <v>16</v>
      </c>
      <c r="B1967" s="11"/>
      <c r="C1967" s="11"/>
      <c r="D1967" s="11"/>
      <c r="E1967" s="11">
        <v>4</v>
      </c>
      <c r="F1967" s="11">
        <v>14</v>
      </c>
      <c r="G1967" s="12">
        <f>SUM(B1967:F1967)</f>
        <v>18</v>
      </c>
      <c r="H1967" s="13">
        <f>IFERROR(B1967/$G$1965,0)</f>
        <v>0</v>
      </c>
      <c r="I1967" s="13">
        <f t="shared" si="315"/>
        <v>0</v>
      </c>
      <c r="J1967" s="13">
        <f t="shared" si="315"/>
        <v>0</v>
      </c>
      <c r="K1967" s="13">
        <f t="shared" si="315"/>
        <v>0.22222222222222221</v>
      </c>
      <c r="L1967" s="13">
        <f t="shared" si="315"/>
        <v>0.77777777777777779</v>
      </c>
      <c r="M1967" s="15" t="s">
        <v>14</v>
      </c>
    </row>
    <row r="1968" spans="1:13" ht="15" customHeight="1" thickTop="1" thickBot="1">
      <c r="A1968" s="16" t="s">
        <v>17</v>
      </c>
      <c r="B1968" s="17">
        <f>IFERROR(AVERAGE(B1965:B1967),0)</f>
        <v>0</v>
      </c>
      <c r="C1968" s="17">
        <f>IFERROR(AVERAGE(C1965:C1967),0)</f>
        <v>0</v>
      </c>
      <c r="D1968" s="17">
        <f>IFERROR(AVERAGE(D1965:D1967),0)</f>
        <v>0</v>
      </c>
      <c r="E1968" s="17">
        <f>IFERROR(AVERAGE(E1965:E1967),0)</f>
        <v>7.333333333333333</v>
      </c>
      <c r="F1968" s="17">
        <f>IFERROR(AVERAGE(F1965:F1967),0)</f>
        <v>10.666666666666666</v>
      </c>
      <c r="G1968" s="17">
        <f>SUM(AVERAGE(G1965:G1967))</f>
        <v>18</v>
      </c>
      <c r="H1968" s="18">
        <f>AVERAGE(H1965:H1967)*0.2</f>
        <v>0</v>
      </c>
      <c r="I1968" s="18">
        <f>AVERAGE(I1965:I1967)*0.4</f>
        <v>0</v>
      </c>
      <c r="J1968" s="18">
        <f>AVERAGE(J1965:J1967)*0.6</f>
        <v>0</v>
      </c>
      <c r="K1968" s="18">
        <f>AVERAGE(K1965:K1967)*0.8</f>
        <v>0.32592592592592595</v>
      </c>
      <c r="L1968" s="18">
        <f>AVERAGE(L1965:L1967)*1</f>
        <v>0.59259259259259256</v>
      </c>
      <c r="M1968" s="19">
        <f>SUM(H1968:L1968)</f>
        <v>0.91851851851851851</v>
      </c>
    </row>
    <row r="1969" spans="1:13" ht="15" customHeight="1" thickTop="1" thickBot="1">
      <c r="A1969" s="20" t="s">
        <v>18</v>
      </c>
      <c r="B1969" s="6" t="s">
        <v>7</v>
      </c>
      <c r="C1969" s="6" t="s">
        <v>8</v>
      </c>
      <c r="D1969" s="6" t="s">
        <v>9</v>
      </c>
      <c r="E1969" s="6" t="s">
        <v>10</v>
      </c>
      <c r="F1969" s="6" t="s">
        <v>11</v>
      </c>
      <c r="G1969" s="7" t="s">
        <v>12</v>
      </c>
      <c r="H1969" s="8" t="s">
        <v>7</v>
      </c>
      <c r="I1969" s="8" t="s">
        <v>8</v>
      </c>
      <c r="J1969" s="8" t="s">
        <v>9</v>
      </c>
      <c r="K1969" s="8" t="s">
        <v>10</v>
      </c>
      <c r="L1969" s="21" t="s">
        <v>11</v>
      </c>
      <c r="M1969" s="7" t="s">
        <v>12</v>
      </c>
    </row>
    <row r="1970" spans="1:13" ht="15" customHeight="1" thickTop="1" thickBot="1">
      <c r="A1970" s="10" t="s">
        <v>19</v>
      </c>
      <c r="B1970" s="11"/>
      <c r="C1970" s="11"/>
      <c r="D1970" s="11"/>
      <c r="E1970" s="11">
        <v>5</v>
      </c>
      <c r="F1970" s="11">
        <v>13</v>
      </c>
      <c r="G1970" s="12">
        <f>SUM(B1970:F1970)</f>
        <v>18</v>
      </c>
      <c r="H1970" s="13">
        <f t="shared" ref="H1970:L1974" si="316">IFERROR(B1970/$G$1970,0)</f>
        <v>0</v>
      </c>
      <c r="I1970" s="13">
        <f t="shared" si="316"/>
        <v>0</v>
      </c>
      <c r="J1970" s="13">
        <f t="shared" si="316"/>
        <v>0</v>
      </c>
      <c r="K1970" s="13">
        <f t="shared" si="316"/>
        <v>0.27777777777777779</v>
      </c>
      <c r="L1970" s="13">
        <f t="shared" si="316"/>
        <v>0.72222222222222221</v>
      </c>
      <c r="M1970" s="15" t="s">
        <v>14</v>
      </c>
    </row>
    <row r="1971" spans="1:13" ht="15" customHeight="1" thickTop="1" thickBot="1">
      <c r="A1971" s="10" t="s">
        <v>20</v>
      </c>
      <c r="B1971" s="11"/>
      <c r="C1971" s="11"/>
      <c r="D1971" s="11"/>
      <c r="E1971" s="11">
        <v>6</v>
      </c>
      <c r="F1971" s="11">
        <v>12</v>
      </c>
      <c r="G1971" s="12">
        <f>SUM(B1971:F1971)</f>
        <v>18</v>
      </c>
      <c r="H1971" s="13">
        <f t="shared" si="316"/>
        <v>0</v>
      </c>
      <c r="I1971" s="13">
        <f t="shared" si="316"/>
        <v>0</v>
      </c>
      <c r="J1971" s="13">
        <f t="shared" si="316"/>
        <v>0</v>
      </c>
      <c r="K1971" s="13">
        <f t="shared" si="316"/>
        <v>0.33333333333333331</v>
      </c>
      <c r="L1971" s="13">
        <f t="shared" si="316"/>
        <v>0.66666666666666663</v>
      </c>
      <c r="M1971" s="15" t="s">
        <v>14</v>
      </c>
    </row>
    <row r="1972" spans="1:13" ht="15" customHeight="1" thickTop="1" thickBot="1">
      <c r="A1972" s="10" t="s">
        <v>21</v>
      </c>
      <c r="B1972" s="11"/>
      <c r="C1972" s="11"/>
      <c r="D1972" s="11"/>
      <c r="E1972" s="11">
        <v>5</v>
      </c>
      <c r="F1972" s="11">
        <v>13</v>
      </c>
      <c r="G1972" s="12">
        <f>SUM(B1972:F1972)</f>
        <v>18</v>
      </c>
      <c r="H1972" s="13">
        <f t="shared" si="316"/>
        <v>0</v>
      </c>
      <c r="I1972" s="13">
        <f t="shared" si="316"/>
        <v>0</v>
      </c>
      <c r="J1972" s="13">
        <f t="shared" si="316"/>
        <v>0</v>
      </c>
      <c r="K1972" s="13">
        <f t="shared" si="316"/>
        <v>0.27777777777777779</v>
      </c>
      <c r="L1972" s="13">
        <f t="shared" si="316"/>
        <v>0.72222222222222221</v>
      </c>
      <c r="M1972" s="15" t="s">
        <v>14</v>
      </c>
    </row>
    <row r="1973" spans="1:13" ht="15" customHeight="1" thickTop="1" thickBot="1">
      <c r="A1973" s="10" t="s">
        <v>22</v>
      </c>
      <c r="B1973" s="11"/>
      <c r="C1973" s="11"/>
      <c r="D1973" s="11"/>
      <c r="E1973" s="11">
        <v>4</v>
      </c>
      <c r="F1973" s="11">
        <v>14</v>
      </c>
      <c r="G1973" s="12">
        <f>SUM(B1973:F1973)</f>
        <v>18</v>
      </c>
      <c r="H1973" s="13">
        <f t="shared" si="316"/>
        <v>0</v>
      </c>
      <c r="I1973" s="13">
        <f t="shared" si="316"/>
        <v>0</v>
      </c>
      <c r="J1973" s="13">
        <f t="shared" si="316"/>
        <v>0</v>
      </c>
      <c r="K1973" s="13">
        <f t="shared" si="316"/>
        <v>0.22222222222222221</v>
      </c>
      <c r="L1973" s="13">
        <f t="shared" si="316"/>
        <v>0.77777777777777779</v>
      </c>
      <c r="M1973" s="15" t="s">
        <v>14</v>
      </c>
    </row>
    <row r="1974" spans="1:13" ht="15" customHeight="1" thickTop="1" thickBot="1">
      <c r="A1974" s="10" t="s">
        <v>23</v>
      </c>
      <c r="B1974" s="11"/>
      <c r="C1974" s="11"/>
      <c r="D1974" s="11"/>
      <c r="E1974" s="11">
        <v>7</v>
      </c>
      <c r="F1974" s="11">
        <v>11</v>
      </c>
      <c r="G1974" s="12">
        <f>SUM(B1974:F1974)</f>
        <v>18</v>
      </c>
      <c r="H1974" s="13">
        <f t="shared" si="316"/>
        <v>0</v>
      </c>
      <c r="I1974" s="13">
        <f t="shared" si="316"/>
        <v>0</v>
      </c>
      <c r="J1974" s="13">
        <f t="shared" si="316"/>
        <v>0</v>
      </c>
      <c r="K1974" s="13">
        <f t="shared" si="316"/>
        <v>0.3888888888888889</v>
      </c>
      <c r="L1974" s="13">
        <f t="shared" si="316"/>
        <v>0.61111111111111116</v>
      </c>
      <c r="M1974" s="15"/>
    </row>
    <row r="1975" spans="1:13" ht="15" customHeight="1" thickTop="1" thickBot="1">
      <c r="A1975" s="16" t="s">
        <v>24</v>
      </c>
      <c r="B1975" s="17">
        <f>IFERROR(AVERAGE(B1970:B1974),0)</f>
        <v>0</v>
      </c>
      <c r="C1975" s="17">
        <f>IFERROR(AVERAGE(C1970:C1974),0)</f>
        <v>0</v>
      </c>
      <c r="D1975" s="17">
        <f>IFERROR(AVERAGE(D1970:D1974),0)</f>
        <v>0</v>
      </c>
      <c r="E1975" s="17">
        <f>IFERROR(AVERAGE(E1970:E1974),0)</f>
        <v>5.4</v>
      </c>
      <c r="F1975" s="17">
        <f>IFERROR(AVERAGE(F1970:F1974),0)</f>
        <v>12.6</v>
      </c>
      <c r="G1975" s="17">
        <f>SUM(AVERAGE(G1970:G1974))</f>
        <v>18</v>
      </c>
      <c r="H1975" s="19">
        <f>AVERAGE(H1970:H1974)*0.2</f>
        <v>0</v>
      </c>
      <c r="I1975" s="19">
        <f>AVERAGE(I1970:I1974)*0.4</f>
        <v>0</v>
      </c>
      <c r="J1975" s="19">
        <f>AVERAGE(J1970:J1974)*0.6</f>
        <v>0</v>
      </c>
      <c r="K1975" s="19">
        <f>AVERAGE(K1970:K1974)*0.8</f>
        <v>0.24</v>
      </c>
      <c r="L1975" s="22">
        <f>AVERAGE(L1970:L1974)*1</f>
        <v>0.7</v>
      </c>
      <c r="M1975" s="19">
        <f>SUM(H1975:L1975)</f>
        <v>0.94</v>
      </c>
    </row>
    <row r="1976" spans="1:13" ht="15" customHeight="1" thickTop="1" thickBot="1">
      <c r="A1976" s="20" t="s">
        <v>25</v>
      </c>
      <c r="B1976" s="6" t="s">
        <v>7</v>
      </c>
      <c r="C1976" s="6" t="s">
        <v>8</v>
      </c>
      <c r="D1976" s="6" t="s">
        <v>9</v>
      </c>
      <c r="E1976" s="6" t="s">
        <v>10</v>
      </c>
      <c r="F1976" s="6" t="s">
        <v>11</v>
      </c>
      <c r="G1976" s="7" t="s">
        <v>12</v>
      </c>
      <c r="H1976" s="8" t="s">
        <v>7</v>
      </c>
      <c r="I1976" s="8" t="s">
        <v>8</v>
      </c>
      <c r="J1976" s="8" t="s">
        <v>9</v>
      </c>
      <c r="K1976" s="8" t="s">
        <v>10</v>
      </c>
      <c r="L1976" s="21" t="s">
        <v>11</v>
      </c>
      <c r="M1976" s="7" t="s">
        <v>12</v>
      </c>
    </row>
    <row r="1977" spans="1:13" ht="15" customHeight="1" thickTop="1" thickBot="1">
      <c r="A1977" s="10" t="s">
        <v>26</v>
      </c>
      <c r="B1977" s="11"/>
      <c r="C1977" s="11">
        <v>1</v>
      </c>
      <c r="D1977" s="11">
        <v>7</v>
      </c>
      <c r="E1977" s="11">
        <v>9</v>
      </c>
      <c r="F1977" s="11">
        <v>1</v>
      </c>
      <c r="G1977" s="12">
        <f>SUM(B1977:F1977)</f>
        <v>18</v>
      </c>
      <c r="H1977" s="13">
        <f>IFERROR(B1977/$G$1977,0)</f>
        <v>0</v>
      </c>
      <c r="I1977" s="13">
        <f t="shared" ref="I1977:L1979" si="317">IFERROR(C1977/$G$1977,0)</f>
        <v>5.5555555555555552E-2</v>
      </c>
      <c r="J1977" s="13">
        <f t="shared" si="317"/>
        <v>0.3888888888888889</v>
      </c>
      <c r="K1977" s="13">
        <f t="shared" si="317"/>
        <v>0.5</v>
      </c>
      <c r="L1977" s="13">
        <f t="shared" si="317"/>
        <v>5.5555555555555552E-2</v>
      </c>
      <c r="M1977" s="15" t="s">
        <v>14</v>
      </c>
    </row>
    <row r="1978" spans="1:13" ht="15" customHeight="1" thickTop="1" thickBot="1">
      <c r="A1978" s="10" t="s">
        <v>27</v>
      </c>
      <c r="B1978" s="11"/>
      <c r="C1978" s="11">
        <v>2</v>
      </c>
      <c r="D1978" s="11">
        <v>8</v>
      </c>
      <c r="E1978" s="11">
        <v>7</v>
      </c>
      <c r="F1978" s="11">
        <v>1</v>
      </c>
      <c r="G1978" s="12">
        <f>SUM(B1978:F1978)</f>
        <v>18</v>
      </c>
      <c r="H1978" s="13">
        <f>IFERROR(B1978/$G$1977,0)</f>
        <v>0</v>
      </c>
      <c r="I1978" s="13">
        <f t="shared" si="317"/>
        <v>0.1111111111111111</v>
      </c>
      <c r="J1978" s="13">
        <f t="shared" si="317"/>
        <v>0.44444444444444442</v>
      </c>
      <c r="K1978" s="13">
        <f t="shared" si="317"/>
        <v>0.3888888888888889</v>
      </c>
      <c r="L1978" s="13">
        <f t="shared" si="317"/>
        <v>5.5555555555555552E-2</v>
      </c>
      <c r="M1978" s="15" t="s">
        <v>14</v>
      </c>
    </row>
    <row r="1979" spans="1:13" ht="15" customHeight="1" thickTop="1" thickBot="1">
      <c r="A1979" s="10" t="s">
        <v>28</v>
      </c>
      <c r="B1979" s="11"/>
      <c r="C1979" s="11">
        <v>1</v>
      </c>
      <c r="D1979" s="11">
        <v>7</v>
      </c>
      <c r="E1979" s="11">
        <v>6</v>
      </c>
      <c r="F1979" s="11">
        <v>4</v>
      </c>
      <c r="G1979" s="12">
        <f>SUM(B1979:F1979)</f>
        <v>18</v>
      </c>
      <c r="H1979" s="13">
        <f>IFERROR(B1979/$G$1977,0)</f>
        <v>0</v>
      </c>
      <c r="I1979" s="13">
        <f t="shared" si="317"/>
        <v>5.5555555555555552E-2</v>
      </c>
      <c r="J1979" s="13">
        <f t="shared" si="317"/>
        <v>0.3888888888888889</v>
      </c>
      <c r="K1979" s="13">
        <f t="shared" si="317"/>
        <v>0.33333333333333331</v>
      </c>
      <c r="L1979" s="13">
        <f t="shared" si="317"/>
        <v>0.22222222222222221</v>
      </c>
      <c r="M1979" s="15" t="s">
        <v>14</v>
      </c>
    </row>
    <row r="1980" spans="1:13" ht="15" customHeight="1" thickTop="1" thickBot="1">
      <c r="A1980" s="16" t="s">
        <v>24</v>
      </c>
      <c r="B1980" s="17">
        <f>IFERROR(AVERAGE(B1977:B1979),0)</f>
        <v>0</v>
      </c>
      <c r="C1980" s="17">
        <f>IFERROR(AVERAGE(C1977:C1979),0)</f>
        <v>1.3333333333333333</v>
      </c>
      <c r="D1980" s="23">
        <f>IFERROR(AVERAGE(D1977:D1979),0)</f>
        <v>7.333333333333333</v>
      </c>
      <c r="E1980" s="23">
        <f>IFERROR(AVERAGE(E1977:E1979),0)</f>
        <v>7.333333333333333</v>
      </c>
      <c r="F1980" s="23">
        <f>IFERROR(AVERAGE(F1977:F1979),0)</f>
        <v>2</v>
      </c>
      <c r="G1980" s="23">
        <f>SUM(AVERAGE(G1977:G1979))</f>
        <v>18</v>
      </c>
      <c r="H1980" s="19">
        <f>AVERAGE(H1977:H1979)*0.2</f>
        <v>0</v>
      </c>
      <c r="I1980" s="19">
        <f>AVERAGE(I1977:I1979)*0.4</f>
        <v>2.9629629629629631E-2</v>
      </c>
      <c r="J1980" s="19">
        <f>AVERAGE(J1977:J1979)*0.6</f>
        <v>0.24444444444444441</v>
      </c>
      <c r="K1980" s="19">
        <f>AVERAGE(K1977:K1979)*0.8</f>
        <v>0.32592592592592595</v>
      </c>
      <c r="L1980" s="22">
        <f>AVERAGE(L1977:L1979)*1</f>
        <v>0.1111111111111111</v>
      </c>
      <c r="M1980" s="24">
        <f>SUM(H1980:L1980)</f>
        <v>0.71111111111111103</v>
      </c>
    </row>
    <row r="1981" spans="1:13" ht="15" customHeight="1" thickTop="1" thickBot="1">
      <c r="A1981" s="5" t="s">
        <v>29</v>
      </c>
      <c r="B1981" s="6" t="s">
        <v>7</v>
      </c>
      <c r="C1981" s="6" t="s">
        <v>8</v>
      </c>
      <c r="D1981" s="6" t="s">
        <v>9</v>
      </c>
      <c r="E1981" s="6" t="s">
        <v>10</v>
      </c>
      <c r="F1981" s="6" t="s">
        <v>11</v>
      </c>
      <c r="G1981" s="7" t="s">
        <v>12</v>
      </c>
      <c r="H1981" s="8" t="s">
        <v>7</v>
      </c>
      <c r="I1981" s="8" t="s">
        <v>8</v>
      </c>
      <c r="J1981" s="8" t="s">
        <v>9</v>
      </c>
      <c r="K1981" s="8" t="s">
        <v>10</v>
      </c>
      <c r="L1981" s="21" t="s">
        <v>11</v>
      </c>
      <c r="M1981" s="7" t="s">
        <v>12</v>
      </c>
    </row>
    <row r="1982" spans="1:13" ht="15" customHeight="1" thickTop="1" thickBot="1">
      <c r="A1982" s="25" t="s">
        <v>30</v>
      </c>
      <c r="B1982" s="26"/>
      <c r="C1982" s="26">
        <v>1</v>
      </c>
      <c r="D1982" s="26">
        <v>4</v>
      </c>
      <c r="E1982" s="11">
        <v>6</v>
      </c>
      <c r="F1982" s="11">
        <v>7</v>
      </c>
      <c r="G1982" s="27">
        <f t="shared" ref="G1982:G1987" si="318">SUM(B1982:F1982)</f>
        <v>18</v>
      </c>
      <c r="H1982" s="28">
        <f>IFERROR(B1982/$G$1982,0)</f>
        <v>0</v>
      </c>
      <c r="I1982" s="28">
        <f t="shared" ref="I1982:L1985" si="319">IFERROR(C1982/$G$1982,0)</f>
        <v>5.5555555555555552E-2</v>
      </c>
      <c r="J1982" s="28">
        <f t="shared" si="319"/>
        <v>0.22222222222222221</v>
      </c>
      <c r="K1982" s="28">
        <f t="shared" si="319"/>
        <v>0.33333333333333331</v>
      </c>
      <c r="L1982" s="28">
        <f t="shared" si="319"/>
        <v>0.3888888888888889</v>
      </c>
      <c r="M1982" s="15" t="s">
        <v>14</v>
      </c>
    </row>
    <row r="1983" spans="1:13" ht="15" customHeight="1" thickTop="1" thickBot="1">
      <c r="A1983" s="25" t="s">
        <v>31</v>
      </c>
      <c r="B1983" s="26"/>
      <c r="C1983" s="26">
        <v>2</v>
      </c>
      <c r="D1983" s="26">
        <v>2</v>
      </c>
      <c r="E1983" s="11">
        <v>6</v>
      </c>
      <c r="F1983" s="11">
        <v>8</v>
      </c>
      <c r="G1983" s="27">
        <f t="shared" si="318"/>
        <v>18</v>
      </c>
      <c r="H1983" s="28">
        <f>IFERROR(B1983/$G$1982,0)</f>
        <v>0</v>
      </c>
      <c r="I1983" s="28">
        <f t="shared" si="319"/>
        <v>0.1111111111111111</v>
      </c>
      <c r="J1983" s="28">
        <f t="shared" si="319"/>
        <v>0.1111111111111111</v>
      </c>
      <c r="K1983" s="28">
        <f t="shared" si="319"/>
        <v>0.33333333333333331</v>
      </c>
      <c r="L1983" s="28">
        <f t="shared" si="319"/>
        <v>0.44444444444444442</v>
      </c>
      <c r="M1983" s="15" t="s">
        <v>14</v>
      </c>
    </row>
    <row r="1984" spans="1:13" ht="15" customHeight="1" thickTop="1" thickBot="1">
      <c r="A1984" s="25" t="s">
        <v>32</v>
      </c>
      <c r="B1984" s="26"/>
      <c r="C1984" s="26">
        <v>2</v>
      </c>
      <c r="D1984" s="26">
        <v>4</v>
      </c>
      <c r="E1984" s="11">
        <v>5</v>
      </c>
      <c r="F1984" s="11">
        <v>7</v>
      </c>
      <c r="G1984" s="27">
        <f t="shared" si="318"/>
        <v>18</v>
      </c>
      <c r="H1984" s="28">
        <f>IFERROR(B1984/$G$1982,0)</f>
        <v>0</v>
      </c>
      <c r="I1984" s="28">
        <f t="shared" si="319"/>
        <v>0.1111111111111111</v>
      </c>
      <c r="J1984" s="28">
        <f t="shared" si="319"/>
        <v>0.22222222222222221</v>
      </c>
      <c r="K1984" s="28">
        <f t="shared" si="319"/>
        <v>0.27777777777777779</v>
      </c>
      <c r="L1984" s="28">
        <f t="shared" si="319"/>
        <v>0.3888888888888889</v>
      </c>
      <c r="M1984" s="15" t="s">
        <v>14</v>
      </c>
    </row>
    <row r="1985" spans="1:13" ht="15" customHeight="1" thickTop="1" thickBot="1">
      <c r="A1985" s="25" t="s">
        <v>33</v>
      </c>
      <c r="B1985" s="26"/>
      <c r="C1985" s="26"/>
      <c r="D1985" s="26">
        <v>4</v>
      </c>
      <c r="E1985" s="11">
        <v>6</v>
      </c>
      <c r="F1985" s="11">
        <v>8</v>
      </c>
      <c r="G1985" s="27">
        <f t="shared" si="318"/>
        <v>18</v>
      </c>
      <c r="H1985" s="28">
        <f>IFERROR(B1985/$G$1982,0)</f>
        <v>0</v>
      </c>
      <c r="I1985" s="28">
        <f t="shared" si="319"/>
        <v>0</v>
      </c>
      <c r="J1985" s="28">
        <f t="shared" si="319"/>
        <v>0.22222222222222221</v>
      </c>
      <c r="K1985" s="28">
        <f t="shared" si="319"/>
        <v>0.33333333333333331</v>
      </c>
      <c r="L1985" s="28">
        <f t="shared" si="319"/>
        <v>0.44444444444444442</v>
      </c>
      <c r="M1985" s="15" t="s">
        <v>14</v>
      </c>
    </row>
    <row r="1986" spans="1:13" ht="15" customHeight="1" thickTop="1" thickBot="1">
      <c r="A1986" s="29" t="s">
        <v>24</v>
      </c>
      <c r="B1986" s="30">
        <f>IFERROR(AVERAGE(B1982:B1985),0)</f>
        <v>0</v>
      </c>
      <c r="C1986" s="30">
        <f>IFERROR(AVERAGE(C1982:C1985),0)</f>
        <v>1.6666666666666667</v>
      </c>
      <c r="D1986" s="30">
        <f>IFERROR(AVERAGE(D1982:D1985),0)</f>
        <v>3.5</v>
      </c>
      <c r="E1986" s="30">
        <f>IFERROR(AVERAGE(E1982:E1985),0)</f>
        <v>5.75</v>
      </c>
      <c r="F1986" s="30">
        <f>IFERROR(AVERAGE(F1982:F1985),0)</f>
        <v>7.5</v>
      </c>
      <c r="G1986" s="30">
        <f>SUM(AVERAGE(G1982:G1985))</f>
        <v>18</v>
      </c>
      <c r="H1986" s="24">
        <f>AVERAGE(H1982:H1985)*0.2</f>
        <v>0</v>
      </c>
      <c r="I1986" s="24">
        <f>AVERAGE(I1982:I1985)*0.4</f>
        <v>2.777777777777778E-2</v>
      </c>
      <c r="J1986" s="24">
        <f>AVERAGE(J1982:J1985)*0.6</f>
        <v>0.11666666666666667</v>
      </c>
      <c r="K1986" s="24">
        <f>AVERAGE(K1982:K1985)*0.8</f>
        <v>0.25555555555555554</v>
      </c>
      <c r="L1986" s="31">
        <f>AVERAGE(L1982:L1985)*1</f>
        <v>0.41666666666666663</v>
      </c>
      <c r="M1986" s="24">
        <f>SUM(H1986:L1986)</f>
        <v>0.81666666666666665</v>
      </c>
    </row>
    <row r="1987" spans="1:13" ht="15" customHeight="1" thickTop="1" thickBot="1">
      <c r="A1987" s="32" t="s">
        <v>34</v>
      </c>
      <c r="B1987" s="33"/>
      <c r="C1987" s="33"/>
      <c r="D1987" s="33"/>
      <c r="E1987" s="33"/>
      <c r="F1987" s="33"/>
      <c r="G1987" s="34">
        <f t="shared" si="318"/>
        <v>0</v>
      </c>
      <c r="H1987" s="35">
        <f>IFERROR(B1987/$G$1987,0)</f>
        <v>0</v>
      </c>
      <c r="I1987" s="35">
        <f>IFERROR(C1987/$G$1987,0)</f>
        <v>0</v>
      </c>
      <c r="J1987" s="35">
        <f>IFERROR(D1987/$G$1987,0)</f>
        <v>0</v>
      </c>
      <c r="K1987" s="35">
        <f>IFERROR(E1987/$G$1987,0)</f>
        <v>0</v>
      </c>
      <c r="L1987" s="35">
        <f>IFERROR(F1987/$G$1987,0)</f>
        <v>0</v>
      </c>
      <c r="M1987" s="15" t="s">
        <v>14</v>
      </c>
    </row>
    <row r="1988" spans="1:13" ht="15" customHeight="1" thickTop="1" thickBot="1">
      <c r="A1988" s="182" t="s">
        <v>35</v>
      </c>
      <c r="B1988" s="183"/>
      <c r="C1988" s="183"/>
      <c r="D1988" s="183"/>
      <c r="E1988" s="183"/>
      <c r="F1988" s="184"/>
      <c r="G1988" s="36">
        <v>18</v>
      </c>
      <c r="H1988" s="24" t="s">
        <v>14</v>
      </c>
      <c r="I1988" s="24" t="s">
        <v>14</v>
      </c>
      <c r="J1988" s="24" t="s">
        <v>14</v>
      </c>
      <c r="K1988" s="24" t="s">
        <v>14</v>
      </c>
      <c r="L1988" s="24" t="s">
        <v>14</v>
      </c>
      <c r="M1988" s="24">
        <f>(M1968+M1975+M1980+M1986)/4</f>
        <v>0.84657407407407392</v>
      </c>
    </row>
    <row r="1989" spans="1:13" ht="15" customHeight="1" thickTop="1"/>
    <row r="1990" spans="1:13" ht="15" customHeight="1" thickBot="1"/>
    <row r="1991" spans="1:13" ht="15" customHeight="1" thickTop="1" thickBot="1">
      <c r="A1991" s="2" t="s">
        <v>0</v>
      </c>
      <c r="B1991" s="185" t="s">
        <v>84</v>
      </c>
      <c r="C1991" s="186"/>
      <c r="D1991" s="186"/>
      <c r="E1991" s="186"/>
      <c r="F1991" s="186"/>
      <c r="G1991" s="187"/>
      <c r="H1991" s="188"/>
      <c r="I1991" s="189"/>
      <c r="J1991" s="190"/>
      <c r="K1991" s="3" t="s">
        <v>2</v>
      </c>
      <c r="L1991" s="191">
        <v>45133</v>
      </c>
      <c r="M1991" s="192"/>
    </row>
    <row r="1992" spans="1:13" ht="15" customHeight="1">
      <c r="A1992" s="173" t="s">
        <v>3</v>
      </c>
      <c r="B1992" s="174"/>
      <c r="C1992" s="174"/>
      <c r="D1992" s="174"/>
      <c r="E1992" s="174"/>
      <c r="F1992" s="174"/>
      <c r="G1992" s="175"/>
      <c r="H1992" s="173"/>
      <c r="I1992" s="174"/>
      <c r="J1992" s="174"/>
      <c r="K1992" s="174"/>
      <c r="L1992" s="174"/>
      <c r="M1992" s="175"/>
    </row>
    <row r="1993" spans="1:13" ht="15" customHeight="1" thickBot="1">
      <c r="A1993" s="176"/>
      <c r="B1993" s="177"/>
      <c r="C1993" s="177"/>
      <c r="D1993" s="177"/>
      <c r="E1993" s="177"/>
      <c r="F1993" s="177"/>
      <c r="G1993" s="178"/>
      <c r="H1993" s="176"/>
      <c r="I1993" s="177"/>
      <c r="J1993" s="177"/>
      <c r="K1993" s="177"/>
      <c r="L1993" s="177"/>
      <c r="M1993" s="178"/>
    </row>
    <row r="1994" spans="1:13" ht="15" customHeight="1" thickBot="1">
      <c r="A1994" s="4" t="s">
        <v>4</v>
      </c>
      <c r="B1994" s="179" t="s">
        <v>5</v>
      </c>
      <c r="C1994" s="180"/>
      <c r="D1994" s="180"/>
      <c r="E1994" s="180"/>
      <c r="F1994" s="180"/>
      <c r="G1994" s="181"/>
      <c r="H1994" s="179" t="s">
        <v>5</v>
      </c>
      <c r="I1994" s="180"/>
      <c r="J1994" s="180"/>
      <c r="K1994" s="180"/>
      <c r="L1994" s="180"/>
      <c r="M1994" s="181"/>
    </row>
    <row r="1995" spans="1:13" ht="15" customHeight="1" thickTop="1" thickBot="1">
      <c r="A1995" s="5" t="s">
        <v>6</v>
      </c>
      <c r="B1995" s="6" t="s">
        <v>7</v>
      </c>
      <c r="C1995" s="6" t="s">
        <v>8</v>
      </c>
      <c r="D1995" s="6" t="s">
        <v>9</v>
      </c>
      <c r="E1995" s="6" t="s">
        <v>10</v>
      </c>
      <c r="F1995" s="6" t="s">
        <v>11</v>
      </c>
      <c r="G1995" s="7" t="s">
        <v>12</v>
      </c>
      <c r="H1995" s="8" t="s">
        <v>7</v>
      </c>
      <c r="I1995" s="8" t="s">
        <v>8</v>
      </c>
      <c r="J1995" s="8" t="s">
        <v>9</v>
      </c>
      <c r="K1995" s="8" t="s">
        <v>10</v>
      </c>
      <c r="L1995" s="8" t="s">
        <v>11</v>
      </c>
      <c r="M1995" s="9" t="s">
        <v>12</v>
      </c>
    </row>
    <row r="1996" spans="1:13" ht="15" customHeight="1" thickTop="1" thickBot="1">
      <c r="A1996" s="10" t="s">
        <v>13</v>
      </c>
      <c r="B1996" s="11"/>
      <c r="C1996" s="11"/>
      <c r="D1996" s="11"/>
      <c r="E1996" s="11">
        <v>6</v>
      </c>
      <c r="F1996" s="11">
        <v>12</v>
      </c>
      <c r="G1996" s="12">
        <f>SUM(B1996:F1996)</f>
        <v>18</v>
      </c>
      <c r="H1996" s="13">
        <f>IFERROR(B1996/$G$1996,0)</f>
        <v>0</v>
      </c>
      <c r="I1996" s="13">
        <f t="shared" ref="I1996:L1998" si="320">IFERROR(C1996/$G$1996,0)</f>
        <v>0</v>
      </c>
      <c r="J1996" s="13">
        <f t="shared" si="320"/>
        <v>0</v>
      </c>
      <c r="K1996" s="13">
        <f t="shared" si="320"/>
        <v>0.33333333333333331</v>
      </c>
      <c r="L1996" s="13">
        <f>IFERROR(F1996/$G$1996,0)</f>
        <v>0.66666666666666663</v>
      </c>
      <c r="M1996" s="14" t="s">
        <v>14</v>
      </c>
    </row>
    <row r="1997" spans="1:13" ht="15" customHeight="1" thickTop="1" thickBot="1">
      <c r="A1997" s="10" t="s">
        <v>15</v>
      </c>
      <c r="B1997" s="11"/>
      <c r="C1997" s="11"/>
      <c r="D1997" s="11"/>
      <c r="E1997" s="11">
        <v>4</v>
      </c>
      <c r="F1997" s="11">
        <v>14</v>
      </c>
      <c r="G1997" s="12">
        <f>SUM(B1997:F1997)</f>
        <v>18</v>
      </c>
      <c r="H1997" s="13">
        <f>IFERROR(B1997/$G$1996,0)</f>
        <v>0</v>
      </c>
      <c r="I1997" s="13">
        <f t="shared" si="320"/>
        <v>0</v>
      </c>
      <c r="J1997" s="13">
        <f t="shared" si="320"/>
        <v>0</v>
      </c>
      <c r="K1997" s="13">
        <f t="shared" si="320"/>
        <v>0.22222222222222221</v>
      </c>
      <c r="L1997" s="13">
        <f t="shared" si="320"/>
        <v>0.77777777777777779</v>
      </c>
      <c r="M1997" s="15" t="s">
        <v>14</v>
      </c>
    </row>
    <row r="1998" spans="1:13" ht="15" customHeight="1" thickTop="1" thickBot="1">
      <c r="A1998" s="10" t="s">
        <v>16</v>
      </c>
      <c r="B1998" s="11"/>
      <c r="C1998" s="11"/>
      <c r="D1998" s="11"/>
      <c r="E1998" s="11">
        <v>5</v>
      </c>
      <c r="F1998" s="11">
        <v>13</v>
      </c>
      <c r="G1998" s="12">
        <f>SUM(B1998:F1998)</f>
        <v>18</v>
      </c>
      <c r="H1998" s="13">
        <f>IFERROR(B1998/$G$1996,0)</f>
        <v>0</v>
      </c>
      <c r="I1998" s="13">
        <f t="shared" si="320"/>
        <v>0</v>
      </c>
      <c r="J1998" s="13">
        <f t="shared" si="320"/>
        <v>0</v>
      </c>
      <c r="K1998" s="13">
        <f t="shared" si="320"/>
        <v>0.27777777777777779</v>
      </c>
      <c r="L1998" s="13">
        <f t="shared" si="320"/>
        <v>0.72222222222222221</v>
      </c>
      <c r="M1998" s="15" t="s">
        <v>14</v>
      </c>
    </row>
    <row r="1999" spans="1:13" ht="15" customHeight="1" thickTop="1" thickBot="1">
      <c r="A1999" s="16" t="s">
        <v>17</v>
      </c>
      <c r="B1999" s="17">
        <f>IFERROR(AVERAGE(B1996:B1998),0)</f>
        <v>0</v>
      </c>
      <c r="C1999" s="17">
        <f>IFERROR(AVERAGE(C1996:C1998),0)</f>
        <v>0</v>
      </c>
      <c r="D1999" s="17">
        <f>IFERROR(AVERAGE(D1996:D1998),0)</f>
        <v>0</v>
      </c>
      <c r="E1999" s="17">
        <f>IFERROR(AVERAGE(E1996:E1998),0)</f>
        <v>5</v>
      </c>
      <c r="F1999" s="17">
        <f>IFERROR(AVERAGE(F1996:F1998),0)</f>
        <v>13</v>
      </c>
      <c r="G1999" s="17">
        <f>SUM(AVERAGE(G1996:G1998))</f>
        <v>18</v>
      </c>
      <c r="H1999" s="18">
        <f>AVERAGE(H1996:H1998)*0.2</f>
        <v>0</v>
      </c>
      <c r="I1999" s="18">
        <f>AVERAGE(I1996:I1998)*0.4</f>
        <v>0</v>
      </c>
      <c r="J1999" s="18">
        <f>AVERAGE(J1996:J1998)*0.6</f>
        <v>0</v>
      </c>
      <c r="K1999" s="18">
        <f>AVERAGE(K1996:K1998)*0.8</f>
        <v>0.22222222222222224</v>
      </c>
      <c r="L1999" s="18">
        <f>AVERAGE(L1996:L1998)*1</f>
        <v>0.72222222222222221</v>
      </c>
      <c r="M1999" s="19">
        <f>SUM(H1999:L1999)</f>
        <v>0.94444444444444442</v>
      </c>
    </row>
    <row r="2000" spans="1:13" ht="15" customHeight="1" thickTop="1" thickBot="1">
      <c r="A2000" s="20" t="s">
        <v>18</v>
      </c>
      <c r="B2000" s="6" t="s">
        <v>7</v>
      </c>
      <c r="C2000" s="6" t="s">
        <v>8</v>
      </c>
      <c r="D2000" s="6" t="s">
        <v>9</v>
      </c>
      <c r="E2000" s="6" t="s">
        <v>10</v>
      </c>
      <c r="F2000" s="6" t="s">
        <v>11</v>
      </c>
      <c r="G2000" s="7" t="s">
        <v>12</v>
      </c>
      <c r="H2000" s="8" t="s">
        <v>7</v>
      </c>
      <c r="I2000" s="8" t="s">
        <v>8</v>
      </c>
      <c r="J2000" s="8" t="s">
        <v>9</v>
      </c>
      <c r="K2000" s="8" t="s">
        <v>10</v>
      </c>
      <c r="L2000" s="21" t="s">
        <v>11</v>
      </c>
      <c r="M2000" s="7" t="s">
        <v>12</v>
      </c>
    </row>
    <row r="2001" spans="1:13" ht="15" customHeight="1" thickTop="1" thickBot="1">
      <c r="A2001" s="10" t="s">
        <v>19</v>
      </c>
      <c r="B2001" s="11"/>
      <c r="C2001" s="11"/>
      <c r="D2001" s="11">
        <v>1</v>
      </c>
      <c r="E2001" s="11">
        <v>6</v>
      </c>
      <c r="F2001" s="11">
        <v>11</v>
      </c>
      <c r="G2001" s="12">
        <f>SUM(B2001:F2001)</f>
        <v>18</v>
      </c>
      <c r="H2001" s="13">
        <f t="shared" ref="H2001:L2005" si="321">IFERROR(B2001/$G$2001,0)</f>
        <v>0</v>
      </c>
      <c r="I2001" s="13">
        <f t="shared" si="321"/>
        <v>0</v>
      </c>
      <c r="J2001" s="13">
        <f t="shared" si="321"/>
        <v>5.5555555555555552E-2</v>
      </c>
      <c r="K2001" s="13">
        <f t="shared" si="321"/>
        <v>0.33333333333333331</v>
      </c>
      <c r="L2001" s="13">
        <f t="shared" si="321"/>
        <v>0.61111111111111116</v>
      </c>
      <c r="M2001" s="15" t="s">
        <v>14</v>
      </c>
    </row>
    <row r="2002" spans="1:13" ht="15" customHeight="1" thickTop="1" thickBot="1">
      <c r="A2002" s="10" t="s">
        <v>20</v>
      </c>
      <c r="B2002" s="11"/>
      <c r="C2002" s="11"/>
      <c r="D2002" s="11">
        <v>1</v>
      </c>
      <c r="E2002" s="11">
        <v>7</v>
      </c>
      <c r="F2002" s="11">
        <v>10</v>
      </c>
      <c r="G2002" s="12">
        <f>SUM(B2002:F2002)</f>
        <v>18</v>
      </c>
      <c r="H2002" s="13">
        <f t="shared" si="321"/>
        <v>0</v>
      </c>
      <c r="I2002" s="13">
        <f t="shared" si="321"/>
        <v>0</v>
      </c>
      <c r="J2002" s="13">
        <f t="shared" si="321"/>
        <v>5.5555555555555552E-2</v>
      </c>
      <c r="K2002" s="13">
        <f t="shared" si="321"/>
        <v>0.3888888888888889</v>
      </c>
      <c r="L2002" s="13">
        <f t="shared" si="321"/>
        <v>0.55555555555555558</v>
      </c>
      <c r="M2002" s="15" t="s">
        <v>14</v>
      </c>
    </row>
    <row r="2003" spans="1:13" ht="15" customHeight="1" thickTop="1" thickBot="1">
      <c r="A2003" s="10" t="s">
        <v>21</v>
      </c>
      <c r="B2003" s="11"/>
      <c r="C2003" s="11">
        <v>1</v>
      </c>
      <c r="D2003" s="11"/>
      <c r="E2003" s="11">
        <v>3</v>
      </c>
      <c r="F2003" s="11">
        <v>14</v>
      </c>
      <c r="G2003" s="12">
        <f>SUM(B2003:F2003)</f>
        <v>18</v>
      </c>
      <c r="H2003" s="13">
        <f t="shared" si="321"/>
        <v>0</v>
      </c>
      <c r="I2003" s="13">
        <f t="shared" si="321"/>
        <v>5.5555555555555552E-2</v>
      </c>
      <c r="J2003" s="13">
        <f t="shared" si="321"/>
        <v>0</v>
      </c>
      <c r="K2003" s="13">
        <f t="shared" si="321"/>
        <v>0.16666666666666666</v>
      </c>
      <c r="L2003" s="13">
        <f t="shared" si="321"/>
        <v>0.77777777777777779</v>
      </c>
      <c r="M2003" s="15" t="s">
        <v>14</v>
      </c>
    </row>
    <row r="2004" spans="1:13" ht="15" customHeight="1" thickTop="1" thickBot="1">
      <c r="A2004" s="10" t="s">
        <v>22</v>
      </c>
      <c r="B2004" s="11"/>
      <c r="C2004" s="11">
        <v>1</v>
      </c>
      <c r="D2004" s="11"/>
      <c r="E2004" s="11">
        <v>6</v>
      </c>
      <c r="F2004" s="11">
        <v>11</v>
      </c>
      <c r="G2004" s="12">
        <f>SUM(B2004:F2004)</f>
        <v>18</v>
      </c>
      <c r="H2004" s="13">
        <f t="shared" si="321"/>
        <v>0</v>
      </c>
      <c r="I2004" s="13">
        <f t="shared" si="321"/>
        <v>5.5555555555555552E-2</v>
      </c>
      <c r="J2004" s="13">
        <f t="shared" si="321"/>
        <v>0</v>
      </c>
      <c r="K2004" s="13">
        <f t="shared" si="321"/>
        <v>0.33333333333333331</v>
      </c>
      <c r="L2004" s="13">
        <f t="shared" si="321"/>
        <v>0.61111111111111116</v>
      </c>
      <c r="M2004" s="15" t="s">
        <v>14</v>
      </c>
    </row>
    <row r="2005" spans="1:13" ht="15" customHeight="1" thickTop="1" thickBot="1">
      <c r="A2005" s="10" t="s">
        <v>23</v>
      </c>
      <c r="B2005" s="11"/>
      <c r="C2005" s="11"/>
      <c r="D2005" s="11">
        <v>1</v>
      </c>
      <c r="E2005" s="11">
        <v>5</v>
      </c>
      <c r="F2005" s="11">
        <v>12</v>
      </c>
      <c r="G2005" s="12">
        <f>SUM(B2005:F2005)</f>
        <v>18</v>
      </c>
      <c r="H2005" s="13">
        <f t="shared" si="321"/>
        <v>0</v>
      </c>
      <c r="I2005" s="13">
        <f t="shared" si="321"/>
        <v>0</v>
      </c>
      <c r="J2005" s="13">
        <f t="shared" si="321"/>
        <v>5.5555555555555552E-2</v>
      </c>
      <c r="K2005" s="13">
        <f t="shared" si="321"/>
        <v>0.27777777777777779</v>
      </c>
      <c r="L2005" s="13">
        <f t="shared" si="321"/>
        <v>0.66666666666666663</v>
      </c>
      <c r="M2005" s="15"/>
    </row>
    <row r="2006" spans="1:13" ht="15" customHeight="1" thickTop="1" thickBot="1">
      <c r="A2006" s="16" t="s">
        <v>24</v>
      </c>
      <c r="B2006" s="17">
        <f>IFERROR(AVERAGE(B2001:B2005),0)</f>
        <v>0</v>
      </c>
      <c r="C2006" s="17">
        <f>IFERROR(AVERAGE(C2001:C2005),0)</f>
        <v>1</v>
      </c>
      <c r="D2006" s="17">
        <f>IFERROR(AVERAGE(D2001:D2005),0)</f>
        <v>1</v>
      </c>
      <c r="E2006" s="17">
        <f>IFERROR(AVERAGE(E2001:E2005),0)</f>
        <v>5.4</v>
      </c>
      <c r="F2006" s="17">
        <f>IFERROR(AVERAGE(F2001:F2005),0)</f>
        <v>11.6</v>
      </c>
      <c r="G2006" s="17">
        <f>SUM(AVERAGE(G2001:G2005))</f>
        <v>18</v>
      </c>
      <c r="H2006" s="19">
        <f>AVERAGE(H2001:H2005)*0.2</f>
        <v>0</v>
      </c>
      <c r="I2006" s="19">
        <f>AVERAGE(I2001:I2005)*0.4</f>
        <v>8.8888888888888889E-3</v>
      </c>
      <c r="J2006" s="19">
        <f>AVERAGE(J2001:J2005)*0.6</f>
        <v>0.02</v>
      </c>
      <c r="K2006" s="19">
        <f>AVERAGE(K2001:K2005)*0.8</f>
        <v>0.24</v>
      </c>
      <c r="L2006" s="22">
        <f>AVERAGE(L2001:L2005)*1</f>
        <v>0.64444444444444449</v>
      </c>
      <c r="M2006" s="19">
        <f>SUM(H2006:L2006)</f>
        <v>0.91333333333333333</v>
      </c>
    </row>
    <row r="2007" spans="1:13" ht="15" customHeight="1" thickTop="1" thickBot="1">
      <c r="A2007" s="20" t="s">
        <v>25</v>
      </c>
      <c r="B2007" s="6" t="s">
        <v>7</v>
      </c>
      <c r="C2007" s="6" t="s">
        <v>8</v>
      </c>
      <c r="D2007" s="6" t="s">
        <v>9</v>
      </c>
      <c r="E2007" s="6" t="s">
        <v>10</v>
      </c>
      <c r="F2007" s="6" t="s">
        <v>11</v>
      </c>
      <c r="G2007" s="7" t="s">
        <v>12</v>
      </c>
      <c r="H2007" s="8" t="s">
        <v>7</v>
      </c>
      <c r="I2007" s="8" t="s">
        <v>8</v>
      </c>
      <c r="J2007" s="8" t="s">
        <v>9</v>
      </c>
      <c r="K2007" s="8" t="s">
        <v>10</v>
      </c>
      <c r="L2007" s="21" t="s">
        <v>11</v>
      </c>
      <c r="M2007" s="7" t="s">
        <v>12</v>
      </c>
    </row>
    <row r="2008" spans="1:13" ht="15" customHeight="1" thickTop="1" thickBot="1">
      <c r="A2008" s="10" t="s">
        <v>26</v>
      </c>
      <c r="B2008" s="11"/>
      <c r="C2008" s="11"/>
      <c r="D2008" s="11">
        <v>3</v>
      </c>
      <c r="E2008" s="11">
        <v>2</v>
      </c>
      <c r="F2008" s="11">
        <v>13</v>
      </c>
      <c r="G2008" s="12">
        <f>SUM(B2008:F2008)</f>
        <v>18</v>
      </c>
      <c r="H2008" s="13">
        <f>IFERROR(B2008/$G$2008,0)</f>
        <v>0</v>
      </c>
      <c r="I2008" s="13">
        <f t="shared" ref="I2008:L2010" si="322">IFERROR(C2008/$G$2008,0)</f>
        <v>0</v>
      </c>
      <c r="J2008" s="13">
        <f t="shared" si="322"/>
        <v>0.16666666666666666</v>
      </c>
      <c r="K2008" s="13">
        <f t="shared" si="322"/>
        <v>0.1111111111111111</v>
      </c>
      <c r="L2008" s="13">
        <f t="shared" si="322"/>
        <v>0.72222222222222221</v>
      </c>
      <c r="M2008" s="15" t="s">
        <v>14</v>
      </c>
    </row>
    <row r="2009" spans="1:13" ht="15" customHeight="1" thickTop="1" thickBot="1">
      <c r="A2009" s="10" t="s">
        <v>27</v>
      </c>
      <c r="B2009" s="11"/>
      <c r="C2009" s="11">
        <v>2</v>
      </c>
      <c r="D2009" s="11">
        <v>2</v>
      </c>
      <c r="E2009" s="11">
        <v>4</v>
      </c>
      <c r="F2009" s="11">
        <v>10</v>
      </c>
      <c r="G2009" s="12">
        <f>SUM(B2009:F2009)</f>
        <v>18</v>
      </c>
      <c r="H2009" s="13">
        <f>IFERROR(B2009/$G$2008,0)</f>
        <v>0</v>
      </c>
      <c r="I2009" s="13">
        <f t="shared" si="322"/>
        <v>0.1111111111111111</v>
      </c>
      <c r="J2009" s="13">
        <f t="shared" si="322"/>
        <v>0.1111111111111111</v>
      </c>
      <c r="K2009" s="13">
        <f t="shared" si="322"/>
        <v>0.22222222222222221</v>
      </c>
      <c r="L2009" s="13">
        <f t="shared" si="322"/>
        <v>0.55555555555555558</v>
      </c>
      <c r="M2009" s="15" t="s">
        <v>14</v>
      </c>
    </row>
    <row r="2010" spans="1:13" ht="15" customHeight="1" thickTop="1" thickBot="1">
      <c r="A2010" s="10" t="s">
        <v>28</v>
      </c>
      <c r="B2010" s="11"/>
      <c r="C2010" s="11">
        <v>1</v>
      </c>
      <c r="D2010" s="11">
        <v>5</v>
      </c>
      <c r="E2010" s="11">
        <v>2</v>
      </c>
      <c r="F2010" s="11">
        <v>10</v>
      </c>
      <c r="G2010" s="12">
        <f>SUM(B2010:F2010)</f>
        <v>18</v>
      </c>
      <c r="H2010" s="13">
        <f>IFERROR(B2010/$G$2008,0)</f>
        <v>0</v>
      </c>
      <c r="I2010" s="13">
        <f t="shared" si="322"/>
        <v>5.5555555555555552E-2</v>
      </c>
      <c r="J2010" s="13">
        <f t="shared" si="322"/>
        <v>0.27777777777777779</v>
      </c>
      <c r="K2010" s="13">
        <f t="shared" si="322"/>
        <v>0.1111111111111111</v>
      </c>
      <c r="L2010" s="13">
        <f t="shared" si="322"/>
        <v>0.55555555555555558</v>
      </c>
      <c r="M2010" s="15" t="s">
        <v>14</v>
      </c>
    </row>
    <row r="2011" spans="1:13" ht="15" customHeight="1" thickTop="1" thickBot="1">
      <c r="A2011" s="16" t="s">
        <v>24</v>
      </c>
      <c r="B2011" s="17">
        <f>IFERROR(AVERAGE(B2008:B2010),0)</f>
        <v>0</v>
      </c>
      <c r="C2011" s="17">
        <f>IFERROR(AVERAGE(C2008:C2010),0)</f>
        <v>1.5</v>
      </c>
      <c r="D2011" s="23">
        <f>IFERROR(AVERAGE(D2008:D2010),0)</f>
        <v>3.3333333333333335</v>
      </c>
      <c r="E2011" s="23">
        <f>IFERROR(AVERAGE(E2008:E2010),0)</f>
        <v>2.6666666666666665</v>
      </c>
      <c r="F2011" s="23">
        <f>IFERROR(AVERAGE(F2008:F2010),0)</f>
        <v>11</v>
      </c>
      <c r="G2011" s="23">
        <f>SUM(AVERAGE(G2008:G2010))</f>
        <v>18</v>
      </c>
      <c r="H2011" s="19">
        <f>AVERAGE(H2008:H2010)*0.2</f>
        <v>0</v>
      </c>
      <c r="I2011" s="19">
        <f>AVERAGE(I2008:I2010)*0.4</f>
        <v>2.2222222222222223E-2</v>
      </c>
      <c r="J2011" s="19">
        <f>AVERAGE(J2008:J2010)*0.6</f>
        <v>0.11111111111111112</v>
      </c>
      <c r="K2011" s="19">
        <f>AVERAGE(K2008:K2010)*0.8</f>
        <v>0.11851851851851852</v>
      </c>
      <c r="L2011" s="22">
        <f>AVERAGE(L2008:L2010)*1</f>
        <v>0.61111111111111105</v>
      </c>
      <c r="M2011" s="24">
        <f>SUM(H2011:L2011)</f>
        <v>0.86296296296296293</v>
      </c>
    </row>
    <row r="2012" spans="1:13" ht="15" customHeight="1" thickTop="1" thickBot="1">
      <c r="A2012" s="5" t="s">
        <v>29</v>
      </c>
      <c r="B2012" s="6" t="s">
        <v>7</v>
      </c>
      <c r="C2012" s="6" t="s">
        <v>8</v>
      </c>
      <c r="D2012" s="6" t="s">
        <v>9</v>
      </c>
      <c r="E2012" s="6" t="s">
        <v>10</v>
      </c>
      <c r="F2012" s="6" t="s">
        <v>11</v>
      </c>
      <c r="G2012" s="7" t="s">
        <v>12</v>
      </c>
      <c r="H2012" s="8" t="s">
        <v>7</v>
      </c>
      <c r="I2012" s="8" t="s">
        <v>8</v>
      </c>
      <c r="J2012" s="8" t="s">
        <v>9</v>
      </c>
      <c r="K2012" s="8" t="s">
        <v>10</v>
      </c>
      <c r="L2012" s="21" t="s">
        <v>11</v>
      </c>
      <c r="M2012" s="7" t="s">
        <v>12</v>
      </c>
    </row>
    <row r="2013" spans="1:13" ht="15" customHeight="1" thickTop="1" thickBot="1">
      <c r="A2013" s="25" t="s">
        <v>30</v>
      </c>
      <c r="B2013" s="26"/>
      <c r="C2013" s="26"/>
      <c r="D2013" s="26">
        <v>1</v>
      </c>
      <c r="E2013" s="11">
        <v>3</v>
      </c>
      <c r="F2013" s="11">
        <v>14</v>
      </c>
      <c r="G2013" s="27">
        <f t="shared" ref="G2013:G2018" si="323">SUM(B2013:F2013)</f>
        <v>18</v>
      </c>
      <c r="H2013" s="28">
        <f>IFERROR(B2013/$G$2013,0)</f>
        <v>0</v>
      </c>
      <c r="I2013" s="28">
        <f t="shared" ref="I2013:L2016" si="324">IFERROR(C2013/$G$2013,0)</f>
        <v>0</v>
      </c>
      <c r="J2013" s="28">
        <f t="shared" si="324"/>
        <v>5.5555555555555552E-2</v>
      </c>
      <c r="K2013" s="28">
        <f t="shared" si="324"/>
        <v>0.16666666666666666</v>
      </c>
      <c r="L2013" s="28">
        <f t="shared" si="324"/>
        <v>0.77777777777777779</v>
      </c>
      <c r="M2013" s="15" t="s">
        <v>14</v>
      </c>
    </row>
    <row r="2014" spans="1:13" ht="15" customHeight="1" thickTop="1" thickBot="1">
      <c r="A2014" s="25" t="s">
        <v>31</v>
      </c>
      <c r="B2014" s="26"/>
      <c r="C2014" s="26">
        <v>2</v>
      </c>
      <c r="D2014" s="26"/>
      <c r="E2014" s="11">
        <v>4</v>
      </c>
      <c r="F2014" s="11">
        <v>12</v>
      </c>
      <c r="G2014" s="27">
        <f t="shared" si="323"/>
        <v>18</v>
      </c>
      <c r="H2014" s="28">
        <f>IFERROR(B2014/$G$2013,0)</f>
        <v>0</v>
      </c>
      <c r="I2014" s="28">
        <f t="shared" si="324"/>
        <v>0.1111111111111111</v>
      </c>
      <c r="J2014" s="28">
        <f t="shared" si="324"/>
        <v>0</v>
      </c>
      <c r="K2014" s="28">
        <f t="shared" si="324"/>
        <v>0.22222222222222221</v>
      </c>
      <c r="L2014" s="28">
        <f t="shared" si="324"/>
        <v>0.66666666666666663</v>
      </c>
      <c r="M2014" s="15" t="s">
        <v>14</v>
      </c>
    </row>
    <row r="2015" spans="1:13" ht="15" customHeight="1" thickTop="1" thickBot="1">
      <c r="A2015" s="25" t="s">
        <v>32</v>
      </c>
      <c r="B2015" s="26"/>
      <c r="C2015" s="26"/>
      <c r="D2015" s="26">
        <v>2</v>
      </c>
      <c r="E2015" s="11">
        <v>2</v>
      </c>
      <c r="F2015" s="11">
        <v>14</v>
      </c>
      <c r="G2015" s="27">
        <f t="shared" si="323"/>
        <v>18</v>
      </c>
      <c r="H2015" s="28">
        <f>IFERROR(B2015/$G$2013,0)</f>
        <v>0</v>
      </c>
      <c r="I2015" s="28">
        <f t="shared" si="324"/>
        <v>0</v>
      </c>
      <c r="J2015" s="28">
        <f t="shared" si="324"/>
        <v>0.1111111111111111</v>
      </c>
      <c r="K2015" s="28">
        <f t="shared" si="324"/>
        <v>0.1111111111111111</v>
      </c>
      <c r="L2015" s="28">
        <f t="shared" si="324"/>
        <v>0.77777777777777779</v>
      </c>
      <c r="M2015" s="15" t="s">
        <v>14</v>
      </c>
    </row>
    <row r="2016" spans="1:13" ht="15" customHeight="1" thickTop="1" thickBot="1">
      <c r="A2016" s="25" t="s">
        <v>33</v>
      </c>
      <c r="B2016" s="26"/>
      <c r="C2016" s="26"/>
      <c r="D2016" s="26">
        <v>1</v>
      </c>
      <c r="E2016" s="11">
        <v>1</v>
      </c>
      <c r="F2016" s="11">
        <v>16</v>
      </c>
      <c r="G2016" s="27">
        <f t="shared" si="323"/>
        <v>18</v>
      </c>
      <c r="H2016" s="28">
        <f>IFERROR(B2016/$G$2013,0)</f>
        <v>0</v>
      </c>
      <c r="I2016" s="28">
        <f t="shared" si="324"/>
        <v>0</v>
      </c>
      <c r="J2016" s="28">
        <f t="shared" si="324"/>
        <v>5.5555555555555552E-2</v>
      </c>
      <c r="K2016" s="28">
        <f t="shared" si="324"/>
        <v>5.5555555555555552E-2</v>
      </c>
      <c r="L2016" s="28">
        <f t="shared" si="324"/>
        <v>0.88888888888888884</v>
      </c>
      <c r="M2016" s="15" t="s">
        <v>14</v>
      </c>
    </row>
    <row r="2017" spans="1:13" ht="15" customHeight="1" thickTop="1" thickBot="1">
      <c r="A2017" s="29" t="s">
        <v>24</v>
      </c>
      <c r="B2017" s="30">
        <f>IFERROR(AVERAGE(B2013:B2016),0)</f>
        <v>0</v>
      </c>
      <c r="C2017" s="30">
        <f>IFERROR(AVERAGE(C2013:C2016),0)</f>
        <v>2</v>
      </c>
      <c r="D2017" s="30">
        <f>IFERROR(AVERAGE(D2013:D2016),0)</f>
        <v>1.3333333333333333</v>
      </c>
      <c r="E2017" s="30">
        <f>IFERROR(AVERAGE(E2013:E2016),0)</f>
        <v>2.5</v>
      </c>
      <c r="F2017" s="30">
        <f>IFERROR(AVERAGE(F2013:F2016),0)</f>
        <v>14</v>
      </c>
      <c r="G2017" s="30">
        <f>SUM(AVERAGE(G2013:G2016))</f>
        <v>18</v>
      </c>
      <c r="H2017" s="24">
        <f>AVERAGE(H2013:H2016)*0.2</f>
        <v>0</v>
      </c>
      <c r="I2017" s="24">
        <f>AVERAGE(I2013:I2016)*0.4</f>
        <v>1.1111111111111112E-2</v>
      </c>
      <c r="J2017" s="24">
        <f>AVERAGE(J2013:J2016)*0.6</f>
        <v>3.3333333333333333E-2</v>
      </c>
      <c r="K2017" s="24">
        <f>AVERAGE(K2013:K2016)*0.8</f>
        <v>0.1111111111111111</v>
      </c>
      <c r="L2017" s="31">
        <f>AVERAGE(L2013:L2016)*1</f>
        <v>0.77777777777777779</v>
      </c>
      <c r="M2017" s="24">
        <f>SUM(H2017:L2017)</f>
        <v>0.93333333333333335</v>
      </c>
    </row>
    <row r="2018" spans="1:13" ht="15" customHeight="1" thickTop="1" thickBot="1">
      <c r="A2018" s="32" t="s">
        <v>34</v>
      </c>
      <c r="B2018" s="33"/>
      <c r="C2018" s="33"/>
      <c r="D2018" s="33"/>
      <c r="E2018" s="33"/>
      <c r="F2018" s="33"/>
      <c r="G2018" s="34">
        <f t="shared" si="323"/>
        <v>0</v>
      </c>
      <c r="H2018" s="35">
        <f>IFERROR(B2018/$G$2018,0)</f>
        <v>0</v>
      </c>
      <c r="I2018" s="35">
        <f>IFERROR(C2018/$G$2018,0)</f>
        <v>0</v>
      </c>
      <c r="J2018" s="35">
        <f>IFERROR(D2018/$G$2018,0)</f>
        <v>0</v>
      </c>
      <c r="K2018" s="35">
        <f>IFERROR(E2018/$G$2018,0)</f>
        <v>0</v>
      </c>
      <c r="L2018" s="35">
        <f>IFERROR(F2018/$G$2018,0)</f>
        <v>0</v>
      </c>
      <c r="M2018" s="15" t="s">
        <v>14</v>
      </c>
    </row>
    <row r="2019" spans="1:13" ht="15" customHeight="1" thickTop="1" thickBot="1">
      <c r="A2019" s="182" t="s">
        <v>35</v>
      </c>
      <c r="B2019" s="183"/>
      <c r="C2019" s="183"/>
      <c r="D2019" s="183"/>
      <c r="E2019" s="183"/>
      <c r="F2019" s="184"/>
      <c r="G2019" s="36">
        <v>18</v>
      </c>
      <c r="H2019" s="24" t="s">
        <v>14</v>
      </c>
      <c r="I2019" s="24" t="s">
        <v>14</v>
      </c>
      <c r="J2019" s="24" t="s">
        <v>14</v>
      </c>
      <c r="K2019" s="24" t="s">
        <v>14</v>
      </c>
      <c r="L2019" s="24" t="s">
        <v>14</v>
      </c>
      <c r="M2019" s="24">
        <f>(M1999+M2006+M2011+M2017)/4</f>
        <v>0.91351851851851862</v>
      </c>
    </row>
    <row r="2020" spans="1:13" ht="15" customHeight="1" thickTop="1"/>
    <row r="2021" spans="1:13" ht="15" customHeight="1" thickBot="1"/>
    <row r="2022" spans="1:13" ht="15" customHeight="1" thickTop="1" thickBot="1">
      <c r="A2022" s="2" t="s">
        <v>0</v>
      </c>
      <c r="B2022" s="185" t="s">
        <v>85</v>
      </c>
      <c r="C2022" s="186"/>
      <c r="D2022" s="186"/>
      <c r="E2022" s="186"/>
      <c r="F2022" s="186"/>
      <c r="G2022" s="187"/>
      <c r="H2022" s="188"/>
      <c r="I2022" s="189"/>
      <c r="J2022" s="190"/>
      <c r="K2022" s="3" t="s">
        <v>2</v>
      </c>
      <c r="L2022" s="191">
        <v>45119</v>
      </c>
      <c r="M2022" s="192"/>
    </row>
    <row r="2023" spans="1:13" ht="15" customHeight="1">
      <c r="A2023" s="173" t="s">
        <v>3</v>
      </c>
      <c r="B2023" s="174"/>
      <c r="C2023" s="174"/>
      <c r="D2023" s="174"/>
      <c r="E2023" s="174"/>
      <c r="F2023" s="174"/>
      <c r="G2023" s="175"/>
      <c r="H2023" s="173"/>
      <c r="I2023" s="174"/>
      <c r="J2023" s="174"/>
      <c r="K2023" s="174"/>
      <c r="L2023" s="174"/>
      <c r="M2023" s="175"/>
    </row>
    <row r="2024" spans="1:13" ht="15" customHeight="1" thickBot="1">
      <c r="A2024" s="176"/>
      <c r="B2024" s="177"/>
      <c r="C2024" s="177"/>
      <c r="D2024" s="177"/>
      <c r="E2024" s="177"/>
      <c r="F2024" s="177"/>
      <c r="G2024" s="178"/>
      <c r="H2024" s="176"/>
      <c r="I2024" s="177"/>
      <c r="J2024" s="177"/>
      <c r="K2024" s="177"/>
      <c r="L2024" s="177"/>
      <c r="M2024" s="178"/>
    </row>
    <row r="2025" spans="1:13" ht="15" customHeight="1" thickBot="1">
      <c r="A2025" s="4" t="s">
        <v>4</v>
      </c>
      <c r="B2025" s="179" t="s">
        <v>5</v>
      </c>
      <c r="C2025" s="180"/>
      <c r="D2025" s="180"/>
      <c r="E2025" s="180"/>
      <c r="F2025" s="180"/>
      <c r="G2025" s="181"/>
      <c r="H2025" s="179" t="s">
        <v>5</v>
      </c>
      <c r="I2025" s="180"/>
      <c r="J2025" s="180"/>
      <c r="K2025" s="180"/>
      <c r="L2025" s="180"/>
      <c r="M2025" s="181"/>
    </row>
    <row r="2026" spans="1:13" ht="15" customHeight="1" thickTop="1" thickBot="1">
      <c r="A2026" s="5" t="s">
        <v>6</v>
      </c>
      <c r="B2026" s="6" t="s">
        <v>7</v>
      </c>
      <c r="C2026" s="6" t="s">
        <v>8</v>
      </c>
      <c r="D2026" s="6" t="s">
        <v>9</v>
      </c>
      <c r="E2026" s="6" t="s">
        <v>10</v>
      </c>
      <c r="F2026" s="6" t="s">
        <v>11</v>
      </c>
      <c r="G2026" s="7" t="s">
        <v>12</v>
      </c>
      <c r="H2026" s="8" t="s">
        <v>7</v>
      </c>
      <c r="I2026" s="8" t="s">
        <v>8</v>
      </c>
      <c r="J2026" s="8" t="s">
        <v>9</v>
      </c>
      <c r="K2026" s="8" t="s">
        <v>10</v>
      </c>
      <c r="L2026" s="8" t="s">
        <v>11</v>
      </c>
      <c r="M2026" s="9" t="s">
        <v>12</v>
      </c>
    </row>
    <row r="2027" spans="1:13" ht="15" customHeight="1" thickTop="1" thickBot="1">
      <c r="A2027" s="10" t="s">
        <v>13</v>
      </c>
      <c r="B2027" s="11"/>
      <c r="C2027" s="11"/>
      <c r="D2027" s="11"/>
      <c r="E2027" s="11">
        <v>7</v>
      </c>
      <c r="F2027" s="11">
        <v>11</v>
      </c>
      <c r="G2027" s="12">
        <f>SUM(B2027:F2027)</f>
        <v>18</v>
      </c>
      <c r="H2027" s="13">
        <f>IFERROR(B2027/$G$2027,0)</f>
        <v>0</v>
      </c>
      <c r="I2027" s="13">
        <f t="shared" ref="I2027:L2029" si="325">IFERROR(C2027/$G$2027,0)</f>
        <v>0</v>
      </c>
      <c r="J2027" s="13">
        <f t="shared" si="325"/>
        <v>0</v>
      </c>
      <c r="K2027" s="13">
        <f t="shared" si="325"/>
        <v>0.3888888888888889</v>
      </c>
      <c r="L2027" s="13">
        <f>IFERROR(F2027/$G$2027,0)</f>
        <v>0.61111111111111116</v>
      </c>
      <c r="M2027" s="14" t="s">
        <v>14</v>
      </c>
    </row>
    <row r="2028" spans="1:13" ht="15" customHeight="1" thickTop="1" thickBot="1">
      <c r="A2028" s="10" t="s">
        <v>15</v>
      </c>
      <c r="B2028" s="11"/>
      <c r="C2028" s="11"/>
      <c r="D2028" s="11"/>
      <c r="E2028" s="11">
        <v>9</v>
      </c>
      <c r="F2028" s="11">
        <v>9</v>
      </c>
      <c r="G2028" s="12">
        <f>SUM(B2028:F2028)</f>
        <v>18</v>
      </c>
      <c r="H2028" s="13">
        <f>IFERROR(B2028/$G$2027,0)</f>
        <v>0</v>
      </c>
      <c r="I2028" s="13">
        <f t="shared" si="325"/>
        <v>0</v>
      </c>
      <c r="J2028" s="13">
        <f t="shared" si="325"/>
        <v>0</v>
      </c>
      <c r="K2028" s="13">
        <f t="shared" si="325"/>
        <v>0.5</v>
      </c>
      <c r="L2028" s="13">
        <f t="shared" si="325"/>
        <v>0.5</v>
      </c>
      <c r="M2028" s="15" t="s">
        <v>14</v>
      </c>
    </row>
    <row r="2029" spans="1:13" ht="15" customHeight="1" thickTop="1" thickBot="1">
      <c r="A2029" s="10" t="s">
        <v>16</v>
      </c>
      <c r="B2029" s="11"/>
      <c r="C2029" s="11"/>
      <c r="D2029" s="11">
        <v>1</v>
      </c>
      <c r="E2029" s="11">
        <v>8</v>
      </c>
      <c r="F2029" s="11">
        <v>9</v>
      </c>
      <c r="G2029" s="12">
        <f>SUM(B2029:F2029)</f>
        <v>18</v>
      </c>
      <c r="H2029" s="13">
        <f>IFERROR(B2029/$G$2027,0)</f>
        <v>0</v>
      </c>
      <c r="I2029" s="13">
        <f t="shared" si="325"/>
        <v>0</v>
      </c>
      <c r="J2029" s="13">
        <f t="shared" si="325"/>
        <v>5.5555555555555552E-2</v>
      </c>
      <c r="K2029" s="13">
        <f t="shared" si="325"/>
        <v>0.44444444444444442</v>
      </c>
      <c r="L2029" s="13">
        <f t="shared" si="325"/>
        <v>0.5</v>
      </c>
      <c r="M2029" s="15" t="s">
        <v>14</v>
      </c>
    </row>
    <row r="2030" spans="1:13" ht="15" customHeight="1" thickTop="1" thickBot="1">
      <c r="A2030" s="16" t="s">
        <v>17</v>
      </c>
      <c r="B2030" s="17">
        <f>IFERROR(AVERAGE(B2027:B2029),0)</f>
        <v>0</v>
      </c>
      <c r="C2030" s="17">
        <f>IFERROR(AVERAGE(C2027:C2029),0)</f>
        <v>0</v>
      </c>
      <c r="D2030" s="17">
        <f>IFERROR(AVERAGE(D2027:D2029),0)</f>
        <v>1</v>
      </c>
      <c r="E2030" s="17">
        <f>IFERROR(AVERAGE(E2027:E2029),0)</f>
        <v>8</v>
      </c>
      <c r="F2030" s="17">
        <f>IFERROR(AVERAGE(F2027:F2029),0)</f>
        <v>9.6666666666666661</v>
      </c>
      <c r="G2030" s="17">
        <f>SUM(AVERAGE(G2027:G2029))</f>
        <v>18</v>
      </c>
      <c r="H2030" s="18">
        <f>AVERAGE(H2027:H2029)*0.2</f>
        <v>0</v>
      </c>
      <c r="I2030" s="18">
        <f>AVERAGE(I2027:I2029)*0.4</f>
        <v>0</v>
      </c>
      <c r="J2030" s="18">
        <f>AVERAGE(J2027:J2029)*0.6</f>
        <v>1.111111111111111E-2</v>
      </c>
      <c r="K2030" s="18">
        <f>AVERAGE(K2027:K2029)*0.8</f>
        <v>0.35555555555555557</v>
      </c>
      <c r="L2030" s="18">
        <f>AVERAGE(L2027:L2029)*1</f>
        <v>0.53703703703703709</v>
      </c>
      <c r="M2030" s="19">
        <f>SUM(H2030:L2030)</f>
        <v>0.90370370370370379</v>
      </c>
    </row>
    <row r="2031" spans="1:13" ht="15" customHeight="1" thickTop="1" thickBot="1">
      <c r="A2031" s="20" t="s">
        <v>18</v>
      </c>
      <c r="B2031" s="6" t="s">
        <v>7</v>
      </c>
      <c r="C2031" s="6" t="s">
        <v>8</v>
      </c>
      <c r="D2031" s="6" t="s">
        <v>9</v>
      </c>
      <c r="E2031" s="6" t="s">
        <v>10</v>
      </c>
      <c r="F2031" s="6" t="s">
        <v>11</v>
      </c>
      <c r="G2031" s="7" t="s">
        <v>12</v>
      </c>
      <c r="H2031" s="8" t="s">
        <v>7</v>
      </c>
      <c r="I2031" s="8" t="s">
        <v>8</v>
      </c>
      <c r="J2031" s="8" t="s">
        <v>9</v>
      </c>
      <c r="K2031" s="8" t="s">
        <v>10</v>
      </c>
      <c r="L2031" s="21" t="s">
        <v>11</v>
      </c>
      <c r="M2031" s="7" t="s">
        <v>12</v>
      </c>
    </row>
    <row r="2032" spans="1:13" ht="15" customHeight="1" thickTop="1" thickBot="1">
      <c r="A2032" s="10" t="s">
        <v>19</v>
      </c>
      <c r="B2032" s="11"/>
      <c r="C2032" s="11"/>
      <c r="D2032" s="11"/>
      <c r="E2032" s="11">
        <v>7</v>
      </c>
      <c r="F2032" s="11">
        <v>11</v>
      </c>
      <c r="G2032" s="12">
        <f>SUM(B2032:F2032)</f>
        <v>18</v>
      </c>
      <c r="H2032" s="13">
        <f t="shared" ref="H2032:L2036" si="326">IFERROR(B2032/$G$2032,0)</f>
        <v>0</v>
      </c>
      <c r="I2032" s="13">
        <f t="shared" si="326"/>
        <v>0</v>
      </c>
      <c r="J2032" s="13">
        <f t="shared" si="326"/>
        <v>0</v>
      </c>
      <c r="K2032" s="13">
        <f t="shared" si="326"/>
        <v>0.3888888888888889</v>
      </c>
      <c r="L2032" s="13">
        <f t="shared" si="326"/>
        <v>0.61111111111111116</v>
      </c>
      <c r="M2032" s="15" t="s">
        <v>14</v>
      </c>
    </row>
    <row r="2033" spans="1:13" ht="15" customHeight="1" thickTop="1" thickBot="1">
      <c r="A2033" s="10" t="s">
        <v>20</v>
      </c>
      <c r="B2033" s="11"/>
      <c r="C2033" s="11"/>
      <c r="D2033" s="11">
        <v>1</v>
      </c>
      <c r="E2033" s="11">
        <v>2</v>
      </c>
      <c r="F2033" s="11">
        <v>15</v>
      </c>
      <c r="G2033" s="12">
        <f>SUM(B2033:F2033)</f>
        <v>18</v>
      </c>
      <c r="H2033" s="13">
        <f t="shared" si="326"/>
        <v>0</v>
      </c>
      <c r="I2033" s="13">
        <f t="shared" si="326"/>
        <v>0</v>
      </c>
      <c r="J2033" s="13">
        <f t="shared" si="326"/>
        <v>5.5555555555555552E-2</v>
      </c>
      <c r="K2033" s="13">
        <f t="shared" si="326"/>
        <v>0.1111111111111111</v>
      </c>
      <c r="L2033" s="13">
        <f t="shared" si="326"/>
        <v>0.83333333333333337</v>
      </c>
      <c r="M2033" s="15" t="s">
        <v>14</v>
      </c>
    </row>
    <row r="2034" spans="1:13" ht="15" customHeight="1" thickTop="1" thickBot="1">
      <c r="A2034" s="10" t="s">
        <v>21</v>
      </c>
      <c r="B2034" s="11"/>
      <c r="C2034" s="11"/>
      <c r="D2034" s="11">
        <v>1</v>
      </c>
      <c r="E2034" s="11">
        <v>3</v>
      </c>
      <c r="F2034" s="11">
        <v>14</v>
      </c>
      <c r="G2034" s="12">
        <f>SUM(B2034:F2034)</f>
        <v>18</v>
      </c>
      <c r="H2034" s="13">
        <f t="shared" si="326"/>
        <v>0</v>
      </c>
      <c r="I2034" s="13">
        <f t="shared" si="326"/>
        <v>0</v>
      </c>
      <c r="J2034" s="13">
        <f t="shared" si="326"/>
        <v>5.5555555555555552E-2</v>
      </c>
      <c r="K2034" s="13">
        <f t="shared" si="326"/>
        <v>0.16666666666666666</v>
      </c>
      <c r="L2034" s="13">
        <f t="shared" si="326"/>
        <v>0.77777777777777779</v>
      </c>
      <c r="M2034" s="15" t="s">
        <v>14</v>
      </c>
    </row>
    <row r="2035" spans="1:13" ht="15" customHeight="1" thickTop="1" thickBot="1">
      <c r="A2035" s="10" t="s">
        <v>22</v>
      </c>
      <c r="B2035" s="11"/>
      <c r="C2035" s="11"/>
      <c r="D2035" s="11"/>
      <c r="E2035" s="11">
        <v>5</v>
      </c>
      <c r="F2035" s="11">
        <v>13</v>
      </c>
      <c r="G2035" s="12">
        <f>SUM(B2035:F2035)</f>
        <v>18</v>
      </c>
      <c r="H2035" s="13">
        <f t="shared" si="326"/>
        <v>0</v>
      </c>
      <c r="I2035" s="13">
        <f t="shared" si="326"/>
        <v>0</v>
      </c>
      <c r="J2035" s="13">
        <f t="shared" si="326"/>
        <v>0</v>
      </c>
      <c r="K2035" s="13">
        <f t="shared" si="326"/>
        <v>0.27777777777777779</v>
      </c>
      <c r="L2035" s="13">
        <f t="shared" si="326"/>
        <v>0.72222222222222221</v>
      </c>
      <c r="M2035" s="15" t="s">
        <v>14</v>
      </c>
    </row>
    <row r="2036" spans="1:13" ht="15" customHeight="1" thickTop="1" thickBot="1">
      <c r="A2036" s="10" t="s">
        <v>23</v>
      </c>
      <c r="B2036" s="11"/>
      <c r="C2036" s="11"/>
      <c r="D2036" s="11">
        <v>1</v>
      </c>
      <c r="E2036" s="11">
        <v>4</v>
      </c>
      <c r="F2036" s="11">
        <v>13</v>
      </c>
      <c r="G2036" s="12">
        <f>SUM(B2036:F2036)</f>
        <v>18</v>
      </c>
      <c r="H2036" s="13">
        <f t="shared" si="326"/>
        <v>0</v>
      </c>
      <c r="I2036" s="13">
        <f t="shared" si="326"/>
        <v>0</v>
      </c>
      <c r="J2036" s="13">
        <f t="shared" si="326"/>
        <v>5.5555555555555552E-2</v>
      </c>
      <c r="K2036" s="13">
        <f t="shared" si="326"/>
        <v>0.22222222222222221</v>
      </c>
      <c r="L2036" s="13">
        <f t="shared" si="326"/>
        <v>0.72222222222222221</v>
      </c>
      <c r="M2036" s="15"/>
    </row>
    <row r="2037" spans="1:13" ht="15" customHeight="1" thickTop="1" thickBot="1">
      <c r="A2037" s="16" t="s">
        <v>24</v>
      </c>
      <c r="B2037" s="17">
        <f>IFERROR(AVERAGE(B2032:B2036),0)</f>
        <v>0</v>
      </c>
      <c r="C2037" s="17">
        <f>IFERROR(AVERAGE(C2032:C2036),0)</f>
        <v>0</v>
      </c>
      <c r="D2037" s="17">
        <f>IFERROR(AVERAGE(D2032:D2036),0)</f>
        <v>1</v>
      </c>
      <c r="E2037" s="17">
        <f>IFERROR(AVERAGE(E2032:E2036),0)</f>
        <v>4.2</v>
      </c>
      <c r="F2037" s="17">
        <f>IFERROR(AVERAGE(F2032:F2036),0)</f>
        <v>13.2</v>
      </c>
      <c r="G2037" s="17">
        <f>SUM(AVERAGE(G2032:G2036))</f>
        <v>18</v>
      </c>
      <c r="H2037" s="19">
        <f>AVERAGE(H2032:H2036)*0.2</f>
        <v>0</v>
      </c>
      <c r="I2037" s="19">
        <f>AVERAGE(I2032:I2036)*0.4</f>
        <v>0</v>
      </c>
      <c r="J2037" s="19">
        <f>AVERAGE(J2032:J2036)*0.6</f>
        <v>0.02</v>
      </c>
      <c r="K2037" s="19">
        <f>AVERAGE(K2032:K2036)*0.8</f>
        <v>0.18666666666666665</v>
      </c>
      <c r="L2037" s="22">
        <f>AVERAGE(L2032:L2036)*1</f>
        <v>0.73333333333333339</v>
      </c>
      <c r="M2037" s="19">
        <f>SUM(H2037:L2037)</f>
        <v>0.94000000000000006</v>
      </c>
    </row>
    <row r="2038" spans="1:13" ht="15" customHeight="1" thickTop="1" thickBot="1">
      <c r="A2038" s="20" t="s">
        <v>25</v>
      </c>
      <c r="B2038" s="6" t="s">
        <v>7</v>
      </c>
      <c r="C2038" s="6" t="s">
        <v>8</v>
      </c>
      <c r="D2038" s="6" t="s">
        <v>9</v>
      </c>
      <c r="E2038" s="6" t="s">
        <v>10</v>
      </c>
      <c r="F2038" s="6" t="s">
        <v>11</v>
      </c>
      <c r="G2038" s="7" t="s">
        <v>12</v>
      </c>
      <c r="H2038" s="8" t="s">
        <v>7</v>
      </c>
      <c r="I2038" s="8" t="s">
        <v>8</v>
      </c>
      <c r="J2038" s="8" t="s">
        <v>9</v>
      </c>
      <c r="K2038" s="8" t="s">
        <v>10</v>
      </c>
      <c r="L2038" s="21" t="s">
        <v>11</v>
      </c>
      <c r="M2038" s="7" t="s">
        <v>12</v>
      </c>
    </row>
    <row r="2039" spans="1:13" ht="15" customHeight="1" thickTop="1" thickBot="1">
      <c r="A2039" s="10" t="s">
        <v>26</v>
      </c>
      <c r="B2039" s="11"/>
      <c r="C2039" s="11">
        <v>10</v>
      </c>
      <c r="D2039" s="11">
        <v>4</v>
      </c>
      <c r="E2039" s="11">
        <v>4</v>
      </c>
      <c r="F2039" s="11"/>
      <c r="G2039" s="12">
        <f>SUM(B2039:F2039)</f>
        <v>18</v>
      </c>
      <c r="H2039" s="13">
        <f>IFERROR(B2039/$G$2039,0)</f>
        <v>0</v>
      </c>
      <c r="I2039" s="13">
        <f t="shared" ref="I2039:L2041" si="327">IFERROR(C2039/$G$2039,0)</f>
        <v>0.55555555555555558</v>
      </c>
      <c r="J2039" s="13">
        <f t="shared" si="327"/>
        <v>0.22222222222222221</v>
      </c>
      <c r="K2039" s="13">
        <f t="shared" si="327"/>
        <v>0.22222222222222221</v>
      </c>
      <c r="L2039" s="13">
        <f t="shared" si="327"/>
        <v>0</v>
      </c>
      <c r="M2039" s="15" t="s">
        <v>14</v>
      </c>
    </row>
    <row r="2040" spans="1:13" ht="15" customHeight="1" thickTop="1" thickBot="1">
      <c r="A2040" s="10" t="s">
        <v>27</v>
      </c>
      <c r="B2040" s="11">
        <v>1</v>
      </c>
      <c r="C2040" s="11">
        <v>6</v>
      </c>
      <c r="D2040" s="11">
        <v>4</v>
      </c>
      <c r="E2040" s="11">
        <v>4</v>
      </c>
      <c r="F2040" s="11">
        <v>3</v>
      </c>
      <c r="G2040" s="12">
        <f>SUM(B2040:F2040)</f>
        <v>18</v>
      </c>
      <c r="H2040" s="13">
        <f>IFERROR(B2040/$G$2039,0)</f>
        <v>5.5555555555555552E-2</v>
      </c>
      <c r="I2040" s="13">
        <f t="shared" si="327"/>
        <v>0.33333333333333331</v>
      </c>
      <c r="J2040" s="13">
        <f t="shared" si="327"/>
        <v>0.22222222222222221</v>
      </c>
      <c r="K2040" s="13">
        <f t="shared" si="327"/>
        <v>0.22222222222222221</v>
      </c>
      <c r="L2040" s="13">
        <f t="shared" si="327"/>
        <v>0.16666666666666666</v>
      </c>
      <c r="M2040" s="15" t="s">
        <v>14</v>
      </c>
    </row>
    <row r="2041" spans="1:13" ht="15" customHeight="1" thickTop="1" thickBot="1">
      <c r="A2041" s="10" t="s">
        <v>28</v>
      </c>
      <c r="B2041" s="11">
        <v>1</v>
      </c>
      <c r="C2041" s="11">
        <v>6</v>
      </c>
      <c r="D2041" s="11">
        <v>5</v>
      </c>
      <c r="E2041" s="11">
        <v>3</v>
      </c>
      <c r="F2041" s="11">
        <v>3</v>
      </c>
      <c r="G2041" s="12">
        <f>SUM(B2041:F2041)</f>
        <v>18</v>
      </c>
      <c r="H2041" s="13">
        <f>IFERROR(B2041/$G$2039,0)</f>
        <v>5.5555555555555552E-2</v>
      </c>
      <c r="I2041" s="13">
        <f t="shared" si="327"/>
        <v>0.33333333333333331</v>
      </c>
      <c r="J2041" s="13">
        <f t="shared" si="327"/>
        <v>0.27777777777777779</v>
      </c>
      <c r="K2041" s="13">
        <f t="shared" si="327"/>
        <v>0.16666666666666666</v>
      </c>
      <c r="L2041" s="13">
        <f t="shared" si="327"/>
        <v>0.16666666666666666</v>
      </c>
      <c r="M2041" s="15" t="s">
        <v>14</v>
      </c>
    </row>
    <row r="2042" spans="1:13" ht="15" customHeight="1" thickTop="1" thickBot="1">
      <c r="A2042" s="16" t="s">
        <v>24</v>
      </c>
      <c r="B2042" s="17">
        <f>IFERROR(AVERAGE(B2039:B2041),0)</f>
        <v>1</v>
      </c>
      <c r="C2042" s="17">
        <f>IFERROR(AVERAGE(C2039:C2041),0)</f>
        <v>7.333333333333333</v>
      </c>
      <c r="D2042" s="23">
        <f>IFERROR(AVERAGE(D2039:D2041),0)</f>
        <v>4.333333333333333</v>
      </c>
      <c r="E2042" s="23">
        <f>IFERROR(AVERAGE(E2039:E2041),0)</f>
        <v>3.6666666666666665</v>
      </c>
      <c r="F2042" s="23">
        <f>IFERROR(AVERAGE(F2039:F2041),0)</f>
        <v>3</v>
      </c>
      <c r="G2042" s="23">
        <f>SUM(AVERAGE(G2039:G2041))</f>
        <v>18</v>
      </c>
      <c r="H2042" s="19">
        <f>AVERAGE(H2039:H2041)*0.2</f>
        <v>7.4074074074074077E-3</v>
      </c>
      <c r="I2042" s="19">
        <f>AVERAGE(I2039:I2041)*0.4</f>
        <v>0.16296296296296298</v>
      </c>
      <c r="J2042" s="19">
        <f>AVERAGE(J2039:J2041)*0.6</f>
        <v>0.14444444444444443</v>
      </c>
      <c r="K2042" s="19">
        <f>AVERAGE(K2039:K2041)*0.8</f>
        <v>0.16296296296296298</v>
      </c>
      <c r="L2042" s="22">
        <f>AVERAGE(L2039:L2041)*1</f>
        <v>0.1111111111111111</v>
      </c>
      <c r="M2042" s="24">
        <f>SUM(H2042:L2042)</f>
        <v>0.58888888888888891</v>
      </c>
    </row>
    <row r="2043" spans="1:13" ht="15" customHeight="1" thickTop="1" thickBot="1">
      <c r="A2043" s="5" t="s">
        <v>29</v>
      </c>
      <c r="B2043" s="6" t="s">
        <v>7</v>
      </c>
      <c r="C2043" s="6" t="s">
        <v>8</v>
      </c>
      <c r="D2043" s="6" t="s">
        <v>9</v>
      </c>
      <c r="E2043" s="6" t="s">
        <v>10</v>
      </c>
      <c r="F2043" s="6" t="s">
        <v>11</v>
      </c>
      <c r="G2043" s="7" t="s">
        <v>12</v>
      </c>
      <c r="H2043" s="8" t="s">
        <v>7</v>
      </c>
      <c r="I2043" s="8" t="s">
        <v>8</v>
      </c>
      <c r="J2043" s="8" t="s">
        <v>9</v>
      </c>
      <c r="K2043" s="8" t="s">
        <v>10</v>
      </c>
      <c r="L2043" s="21" t="s">
        <v>11</v>
      </c>
      <c r="M2043" s="7" t="s">
        <v>12</v>
      </c>
    </row>
    <row r="2044" spans="1:13" ht="15" customHeight="1" thickTop="1" thickBot="1">
      <c r="A2044" s="25" t="s">
        <v>30</v>
      </c>
      <c r="B2044" s="26">
        <v>1</v>
      </c>
      <c r="C2044" s="26">
        <v>5</v>
      </c>
      <c r="D2044" s="26">
        <v>4</v>
      </c>
      <c r="E2044" s="11">
        <v>2</v>
      </c>
      <c r="F2044" s="11">
        <v>6</v>
      </c>
      <c r="G2044" s="27">
        <f t="shared" ref="G2044:G2049" si="328">SUM(B2044:F2044)</f>
        <v>18</v>
      </c>
      <c r="H2044" s="28">
        <f>IFERROR(B2044/$G$2044,0)</f>
        <v>5.5555555555555552E-2</v>
      </c>
      <c r="I2044" s="28">
        <f t="shared" ref="I2044:L2047" si="329">IFERROR(C2044/$G$2044,0)</f>
        <v>0.27777777777777779</v>
      </c>
      <c r="J2044" s="28">
        <f t="shared" si="329"/>
        <v>0.22222222222222221</v>
      </c>
      <c r="K2044" s="28">
        <f t="shared" si="329"/>
        <v>0.1111111111111111</v>
      </c>
      <c r="L2044" s="28">
        <f t="shared" si="329"/>
        <v>0.33333333333333331</v>
      </c>
      <c r="M2044" s="15" t="s">
        <v>14</v>
      </c>
    </row>
    <row r="2045" spans="1:13" ht="15" customHeight="1" thickTop="1" thickBot="1">
      <c r="A2045" s="25" t="s">
        <v>31</v>
      </c>
      <c r="B2045" s="26"/>
      <c r="C2045" s="26">
        <v>4</v>
      </c>
      <c r="D2045" s="26">
        <v>4</v>
      </c>
      <c r="E2045" s="11">
        <v>4</v>
      </c>
      <c r="F2045" s="11">
        <v>6</v>
      </c>
      <c r="G2045" s="27">
        <f t="shared" si="328"/>
        <v>18</v>
      </c>
      <c r="H2045" s="28">
        <f>IFERROR(B2045/$G$2044,0)</f>
        <v>0</v>
      </c>
      <c r="I2045" s="28">
        <f t="shared" si="329"/>
        <v>0.22222222222222221</v>
      </c>
      <c r="J2045" s="28">
        <f t="shared" si="329"/>
        <v>0.22222222222222221</v>
      </c>
      <c r="K2045" s="28">
        <f t="shared" si="329"/>
        <v>0.22222222222222221</v>
      </c>
      <c r="L2045" s="28">
        <f t="shared" si="329"/>
        <v>0.33333333333333331</v>
      </c>
      <c r="M2045" s="15" t="s">
        <v>14</v>
      </c>
    </row>
    <row r="2046" spans="1:13" ht="15" customHeight="1" thickTop="1" thickBot="1">
      <c r="A2046" s="25" t="s">
        <v>32</v>
      </c>
      <c r="B2046" s="26"/>
      <c r="C2046" s="26">
        <v>8</v>
      </c>
      <c r="D2046" s="26">
        <v>4</v>
      </c>
      <c r="E2046" s="11"/>
      <c r="F2046" s="11">
        <v>6</v>
      </c>
      <c r="G2046" s="27">
        <f t="shared" si="328"/>
        <v>18</v>
      </c>
      <c r="H2046" s="28">
        <f>IFERROR(B2046/$G$2044,0)</f>
        <v>0</v>
      </c>
      <c r="I2046" s="28">
        <f t="shared" si="329"/>
        <v>0.44444444444444442</v>
      </c>
      <c r="J2046" s="28">
        <f t="shared" si="329"/>
        <v>0.22222222222222221</v>
      </c>
      <c r="K2046" s="28">
        <f t="shared" si="329"/>
        <v>0</v>
      </c>
      <c r="L2046" s="28">
        <f t="shared" si="329"/>
        <v>0.33333333333333331</v>
      </c>
      <c r="M2046" s="15" t="s">
        <v>14</v>
      </c>
    </row>
    <row r="2047" spans="1:13" ht="15" customHeight="1" thickTop="1" thickBot="1">
      <c r="A2047" s="25" t="s">
        <v>33</v>
      </c>
      <c r="B2047" s="26">
        <v>1</v>
      </c>
      <c r="C2047" s="26">
        <v>7</v>
      </c>
      <c r="D2047" s="26">
        <v>2</v>
      </c>
      <c r="E2047" s="11">
        <v>2</v>
      </c>
      <c r="F2047" s="11">
        <v>6</v>
      </c>
      <c r="G2047" s="27">
        <f t="shared" si="328"/>
        <v>18</v>
      </c>
      <c r="H2047" s="28">
        <f>IFERROR(B2047/$G$2044,0)</f>
        <v>5.5555555555555552E-2</v>
      </c>
      <c r="I2047" s="28">
        <f t="shared" si="329"/>
        <v>0.3888888888888889</v>
      </c>
      <c r="J2047" s="28">
        <f t="shared" si="329"/>
        <v>0.1111111111111111</v>
      </c>
      <c r="K2047" s="28">
        <f t="shared" si="329"/>
        <v>0.1111111111111111</v>
      </c>
      <c r="L2047" s="28">
        <f t="shared" si="329"/>
        <v>0.33333333333333331</v>
      </c>
      <c r="M2047" s="15" t="s">
        <v>14</v>
      </c>
    </row>
    <row r="2048" spans="1:13" ht="15" customHeight="1" thickTop="1" thickBot="1">
      <c r="A2048" s="29" t="s">
        <v>24</v>
      </c>
      <c r="B2048" s="30">
        <f>IFERROR(AVERAGE(B2044:B2047),0)</f>
        <v>1</v>
      </c>
      <c r="C2048" s="30">
        <f>IFERROR(AVERAGE(C2044:C2047),0)</f>
        <v>6</v>
      </c>
      <c r="D2048" s="30">
        <f>IFERROR(AVERAGE(D2044:D2047),0)</f>
        <v>3.5</v>
      </c>
      <c r="E2048" s="30">
        <f>IFERROR(AVERAGE(E2044:E2047),0)</f>
        <v>2.6666666666666665</v>
      </c>
      <c r="F2048" s="30">
        <f>IFERROR(AVERAGE(F2044:F2047),0)</f>
        <v>6</v>
      </c>
      <c r="G2048" s="30">
        <f>SUM(AVERAGE(G2044:G2047))</f>
        <v>18</v>
      </c>
      <c r="H2048" s="24">
        <f>AVERAGE(H2044:H2047)*0.2</f>
        <v>5.5555555555555558E-3</v>
      </c>
      <c r="I2048" s="24">
        <f>AVERAGE(I2044:I2047)*0.4</f>
        <v>0.13333333333333333</v>
      </c>
      <c r="J2048" s="24">
        <f>AVERAGE(J2044:J2047)*0.6</f>
        <v>0.11666666666666664</v>
      </c>
      <c r="K2048" s="24">
        <f>AVERAGE(K2044:K2047)*0.8</f>
        <v>8.8888888888888892E-2</v>
      </c>
      <c r="L2048" s="31">
        <f>AVERAGE(L2044:L2047)*1</f>
        <v>0.33333333333333331</v>
      </c>
      <c r="M2048" s="24">
        <f>SUM(H2048:L2048)</f>
        <v>0.67777777777777781</v>
      </c>
    </row>
    <row r="2049" spans="1:13" ht="15" customHeight="1" thickTop="1" thickBot="1">
      <c r="A2049" s="32" t="s">
        <v>34</v>
      </c>
      <c r="B2049" s="33"/>
      <c r="C2049" s="33"/>
      <c r="D2049" s="33"/>
      <c r="E2049" s="33"/>
      <c r="F2049" s="33"/>
      <c r="G2049" s="34">
        <f t="shared" si="328"/>
        <v>0</v>
      </c>
      <c r="H2049" s="35">
        <f>IFERROR(B2049/$G$2049,0)</f>
        <v>0</v>
      </c>
      <c r="I2049" s="35">
        <f>IFERROR(C2049/$G$2049,0)</f>
        <v>0</v>
      </c>
      <c r="J2049" s="35">
        <f>IFERROR(D2049/$G$2049,0)</f>
        <v>0</v>
      </c>
      <c r="K2049" s="35">
        <f>IFERROR(E2049/$G$2049,0)</f>
        <v>0</v>
      </c>
      <c r="L2049" s="35">
        <f>IFERROR(F2049/$G$2049,0)</f>
        <v>0</v>
      </c>
      <c r="M2049" s="15" t="s">
        <v>14</v>
      </c>
    </row>
    <row r="2050" spans="1:13" ht="15" customHeight="1" thickTop="1" thickBot="1">
      <c r="A2050" s="182" t="s">
        <v>35</v>
      </c>
      <c r="B2050" s="183"/>
      <c r="C2050" s="183"/>
      <c r="D2050" s="183"/>
      <c r="E2050" s="183"/>
      <c r="F2050" s="184"/>
      <c r="G2050" s="36">
        <v>18</v>
      </c>
      <c r="H2050" s="24" t="s">
        <v>14</v>
      </c>
      <c r="I2050" s="24" t="s">
        <v>14</v>
      </c>
      <c r="J2050" s="24" t="s">
        <v>14</v>
      </c>
      <c r="K2050" s="24" t="s">
        <v>14</v>
      </c>
      <c r="L2050" s="24" t="s">
        <v>14</v>
      </c>
      <c r="M2050" s="24">
        <f>(M2030+M2037+M2042+M2048)/4</f>
        <v>0.77759259259259261</v>
      </c>
    </row>
    <row r="2051" spans="1:13" ht="15" customHeight="1" thickTop="1"/>
    <row r="2052" spans="1:13" ht="15" customHeight="1" thickBot="1"/>
    <row r="2053" spans="1:13" ht="15" customHeight="1" thickTop="1" thickBot="1">
      <c r="A2053" s="2" t="s">
        <v>0</v>
      </c>
      <c r="B2053" s="185" t="s">
        <v>86</v>
      </c>
      <c r="C2053" s="186"/>
      <c r="D2053" s="186"/>
      <c r="E2053" s="186"/>
      <c r="F2053" s="186"/>
      <c r="G2053" s="187"/>
      <c r="H2053" s="188"/>
      <c r="I2053" s="189"/>
      <c r="J2053" s="190"/>
      <c r="K2053" s="3" t="s">
        <v>2</v>
      </c>
      <c r="L2053" s="191">
        <v>45194</v>
      </c>
      <c r="M2053" s="192"/>
    </row>
    <row r="2054" spans="1:13" ht="15" customHeight="1">
      <c r="A2054" s="173" t="s">
        <v>3</v>
      </c>
      <c r="B2054" s="174"/>
      <c r="C2054" s="174"/>
      <c r="D2054" s="174"/>
      <c r="E2054" s="174"/>
      <c r="F2054" s="174"/>
      <c r="G2054" s="175"/>
      <c r="H2054" s="173"/>
      <c r="I2054" s="174"/>
      <c r="J2054" s="174"/>
      <c r="K2054" s="174"/>
      <c r="L2054" s="174"/>
      <c r="M2054" s="175"/>
    </row>
    <row r="2055" spans="1:13" ht="15" customHeight="1" thickBot="1">
      <c r="A2055" s="176"/>
      <c r="B2055" s="177"/>
      <c r="C2055" s="177"/>
      <c r="D2055" s="177"/>
      <c r="E2055" s="177"/>
      <c r="F2055" s="177"/>
      <c r="G2055" s="178"/>
      <c r="H2055" s="176"/>
      <c r="I2055" s="177"/>
      <c r="J2055" s="177"/>
      <c r="K2055" s="177"/>
      <c r="L2055" s="177"/>
      <c r="M2055" s="178"/>
    </row>
    <row r="2056" spans="1:13" ht="15" customHeight="1" thickBot="1">
      <c r="A2056" s="4" t="s">
        <v>4</v>
      </c>
      <c r="B2056" s="179" t="s">
        <v>5</v>
      </c>
      <c r="C2056" s="180"/>
      <c r="D2056" s="180"/>
      <c r="E2056" s="180"/>
      <c r="F2056" s="180"/>
      <c r="G2056" s="181"/>
      <c r="H2056" s="179" t="s">
        <v>5</v>
      </c>
      <c r="I2056" s="180"/>
      <c r="J2056" s="180"/>
      <c r="K2056" s="180"/>
      <c r="L2056" s="180"/>
      <c r="M2056" s="181"/>
    </row>
    <row r="2057" spans="1:13" ht="15" customHeight="1" thickTop="1" thickBot="1">
      <c r="A2057" s="5" t="s">
        <v>6</v>
      </c>
      <c r="B2057" s="6" t="s">
        <v>7</v>
      </c>
      <c r="C2057" s="6" t="s">
        <v>8</v>
      </c>
      <c r="D2057" s="6" t="s">
        <v>9</v>
      </c>
      <c r="E2057" s="6" t="s">
        <v>10</v>
      </c>
      <c r="F2057" s="6" t="s">
        <v>11</v>
      </c>
      <c r="G2057" s="7" t="s">
        <v>12</v>
      </c>
      <c r="H2057" s="8" t="s">
        <v>7</v>
      </c>
      <c r="I2057" s="8" t="s">
        <v>8</v>
      </c>
      <c r="J2057" s="8" t="s">
        <v>9</v>
      </c>
      <c r="K2057" s="8" t="s">
        <v>10</v>
      </c>
      <c r="L2057" s="8" t="s">
        <v>11</v>
      </c>
      <c r="M2057" s="9" t="s">
        <v>12</v>
      </c>
    </row>
    <row r="2058" spans="1:13" ht="15" customHeight="1" thickTop="1" thickBot="1">
      <c r="A2058" s="10" t="s">
        <v>13</v>
      </c>
      <c r="B2058" s="11"/>
      <c r="C2058" s="11"/>
      <c r="D2058" s="11"/>
      <c r="E2058" s="11">
        <v>4</v>
      </c>
      <c r="F2058" s="11">
        <v>14</v>
      </c>
      <c r="G2058" s="12">
        <f>SUM(B2058:F2058)</f>
        <v>18</v>
      </c>
      <c r="H2058" s="13">
        <f>IFERROR(B2058/$G$2058,0)</f>
        <v>0</v>
      </c>
      <c r="I2058" s="13">
        <f t="shared" ref="I2058:L2060" si="330">IFERROR(C2058/$G$2058,0)</f>
        <v>0</v>
      </c>
      <c r="J2058" s="13">
        <f t="shared" si="330"/>
        <v>0</v>
      </c>
      <c r="K2058" s="13">
        <f t="shared" si="330"/>
        <v>0.22222222222222221</v>
      </c>
      <c r="L2058" s="13">
        <f>IFERROR(F2058/$G$2058,0)</f>
        <v>0.77777777777777779</v>
      </c>
      <c r="M2058" s="14" t="s">
        <v>14</v>
      </c>
    </row>
    <row r="2059" spans="1:13" ht="15" customHeight="1" thickTop="1" thickBot="1">
      <c r="A2059" s="10" t="s">
        <v>15</v>
      </c>
      <c r="B2059" s="11"/>
      <c r="C2059" s="11"/>
      <c r="D2059" s="11"/>
      <c r="E2059" s="11">
        <v>5</v>
      </c>
      <c r="F2059" s="11">
        <v>13</v>
      </c>
      <c r="G2059" s="12">
        <f>SUM(B2059:F2059)</f>
        <v>18</v>
      </c>
      <c r="H2059" s="13">
        <f>IFERROR(B2059/$G$2058,0)</f>
        <v>0</v>
      </c>
      <c r="I2059" s="13">
        <f t="shared" si="330"/>
        <v>0</v>
      </c>
      <c r="J2059" s="13">
        <f t="shared" si="330"/>
        <v>0</v>
      </c>
      <c r="K2059" s="13">
        <f t="shared" si="330"/>
        <v>0.27777777777777779</v>
      </c>
      <c r="L2059" s="13">
        <f t="shared" si="330"/>
        <v>0.72222222222222221</v>
      </c>
      <c r="M2059" s="15" t="s">
        <v>14</v>
      </c>
    </row>
    <row r="2060" spans="1:13" ht="15" customHeight="1" thickTop="1" thickBot="1">
      <c r="A2060" s="10" t="s">
        <v>16</v>
      </c>
      <c r="B2060" s="11"/>
      <c r="C2060" s="11"/>
      <c r="D2060" s="11"/>
      <c r="E2060" s="11">
        <v>8</v>
      </c>
      <c r="F2060" s="11">
        <v>10</v>
      </c>
      <c r="G2060" s="12">
        <f>SUM(B2060:F2060)</f>
        <v>18</v>
      </c>
      <c r="H2060" s="13">
        <f>IFERROR(B2060/$G$2058,0)</f>
        <v>0</v>
      </c>
      <c r="I2060" s="13">
        <f t="shared" si="330"/>
        <v>0</v>
      </c>
      <c r="J2060" s="13">
        <f t="shared" si="330"/>
        <v>0</v>
      </c>
      <c r="K2060" s="13">
        <f t="shared" si="330"/>
        <v>0.44444444444444442</v>
      </c>
      <c r="L2060" s="13">
        <f t="shared" si="330"/>
        <v>0.55555555555555558</v>
      </c>
      <c r="M2060" s="15" t="s">
        <v>14</v>
      </c>
    </row>
    <row r="2061" spans="1:13" ht="15" customHeight="1" thickTop="1" thickBot="1">
      <c r="A2061" s="16" t="s">
        <v>17</v>
      </c>
      <c r="B2061" s="17">
        <f>IFERROR(AVERAGE(B2058:B2060),0)</f>
        <v>0</v>
      </c>
      <c r="C2061" s="17">
        <f>IFERROR(AVERAGE(C2058:C2060),0)</f>
        <v>0</v>
      </c>
      <c r="D2061" s="17">
        <f>IFERROR(AVERAGE(D2058:D2060),0)</f>
        <v>0</v>
      </c>
      <c r="E2061" s="17">
        <f>IFERROR(AVERAGE(E2058:E2060),0)</f>
        <v>5.666666666666667</v>
      </c>
      <c r="F2061" s="17">
        <f>IFERROR(AVERAGE(F2058:F2060),0)</f>
        <v>12.333333333333334</v>
      </c>
      <c r="G2061" s="17">
        <f>SUM(AVERAGE(G2058:G2060))</f>
        <v>18</v>
      </c>
      <c r="H2061" s="18">
        <f>AVERAGE(H2058:H2060)*0.2</f>
        <v>0</v>
      </c>
      <c r="I2061" s="18">
        <f>AVERAGE(I2058:I2060)*0.4</f>
        <v>0</v>
      </c>
      <c r="J2061" s="18">
        <f>AVERAGE(J2058:J2060)*0.6</f>
        <v>0</v>
      </c>
      <c r="K2061" s="18">
        <f>AVERAGE(K2058:K2060)*0.8</f>
        <v>0.25185185185185188</v>
      </c>
      <c r="L2061" s="18">
        <f>AVERAGE(L2058:L2060)*1</f>
        <v>0.68518518518518512</v>
      </c>
      <c r="M2061" s="19">
        <f>SUM(H2061:L2061)</f>
        <v>0.937037037037037</v>
      </c>
    </row>
    <row r="2062" spans="1:13" ht="15" customHeight="1" thickTop="1" thickBot="1">
      <c r="A2062" s="20" t="s">
        <v>18</v>
      </c>
      <c r="B2062" s="6" t="s">
        <v>7</v>
      </c>
      <c r="C2062" s="6" t="s">
        <v>8</v>
      </c>
      <c r="D2062" s="6" t="s">
        <v>9</v>
      </c>
      <c r="E2062" s="6" t="s">
        <v>10</v>
      </c>
      <c r="F2062" s="6" t="s">
        <v>11</v>
      </c>
      <c r="G2062" s="7" t="s">
        <v>12</v>
      </c>
      <c r="H2062" s="8" t="s">
        <v>7</v>
      </c>
      <c r="I2062" s="8" t="s">
        <v>8</v>
      </c>
      <c r="J2062" s="8" t="s">
        <v>9</v>
      </c>
      <c r="K2062" s="8" t="s">
        <v>10</v>
      </c>
      <c r="L2062" s="21" t="s">
        <v>11</v>
      </c>
      <c r="M2062" s="7" t="s">
        <v>12</v>
      </c>
    </row>
    <row r="2063" spans="1:13" ht="15" customHeight="1" thickTop="1" thickBot="1">
      <c r="A2063" s="10" t="s">
        <v>19</v>
      </c>
      <c r="B2063" s="11"/>
      <c r="C2063" s="11"/>
      <c r="D2063" s="11"/>
      <c r="E2063" s="11">
        <v>3</v>
      </c>
      <c r="F2063" s="11">
        <v>15</v>
      </c>
      <c r="G2063" s="12">
        <f>SUM(B2063:F2063)</f>
        <v>18</v>
      </c>
      <c r="H2063" s="13">
        <f t="shared" ref="H2063:L2067" si="331">IFERROR(B2063/$G$2063,0)</f>
        <v>0</v>
      </c>
      <c r="I2063" s="13">
        <f t="shared" si="331"/>
        <v>0</v>
      </c>
      <c r="J2063" s="13">
        <f t="shared" si="331"/>
        <v>0</v>
      </c>
      <c r="K2063" s="13">
        <f t="shared" si="331"/>
        <v>0.16666666666666666</v>
      </c>
      <c r="L2063" s="13">
        <f t="shared" si="331"/>
        <v>0.83333333333333337</v>
      </c>
      <c r="M2063" s="15" t="s">
        <v>14</v>
      </c>
    </row>
    <row r="2064" spans="1:13" ht="15" customHeight="1" thickTop="1" thickBot="1">
      <c r="A2064" s="10" t="s">
        <v>20</v>
      </c>
      <c r="B2064" s="11"/>
      <c r="C2064" s="11"/>
      <c r="D2064" s="11"/>
      <c r="E2064" s="11">
        <v>4</v>
      </c>
      <c r="F2064" s="11">
        <v>14</v>
      </c>
      <c r="G2064" s="12">
        <f>SUM(B2064:F2064)</f>
        <v>18</v>
      </c>
      <c r="H2064" s="13">
        <f t="shared" si="331"/>
        <v>0</v>
      </c>
      <c r="I2064" s="13">
        <f t="shared" si="331"/>
        <v>0</v>
      </c>
      <c r="J2064" s="13">
        <f t="shared" si="331"/>
        <v>0</v>
      </c>
      <c r="K2064" s="13">
        <f t="shared" si="331"/>
        <v>0.22222222222222221</v>
      </c>
      <c r="L2064" s="13">
        <f t="shared" si="331"/>
        <v>0.77777777777777779</v>
      </c>
      <c r="M2064" s="15" t="s">
        <v>14</v>
      </c>
    </row>
    <row r="2065" spans="1:13" ht="15" customHeight="1" thickTop="1" thickBot="1">
      <c r="A2065" s="10" t="s">
        <v>21</v>
      </c>
      <c r="B2065" s="11"/>
      <c r="C2065" s="11"/>
      <c r="D2065" s="11"/>
      <c r="E2065" s="11">
        <v>2</v>
      </c>
      <c r="F2065" s="11">
        <v>16</v>
      </c>
      <c r="G2065" s="12">
        <f>SUM(B2065:F2065)</f>
        <v>18</v>
      </c>
      <c r="H2065" s="13">
        <f t="shared" si="331"/>
        <v>0</v>
      </c>
      <c r="I2065" s="13">
        <f t="shared" si="331"/>
        <v>0</v>
      </c>
      <c r="J2065" s="13">
        <f t="shared" si="331"/>
        <v>0</v>
      </c>
      <c r="K2065" s="13">
        <f t="shared" si="331"/>
        <v>0.1111111111111111</v>
      </c>
      <c r="L2065" s="13">
        <f t="shared" si="331"/>
        <v>0.88888888888888884</v>
      </c>
      <c r="M2065" s="15" t="s">
        <v>14</v>
      </c>
    </row>
    <row r="2066" spans="1:13" ht="15" customHeight="1" thickTop="1" thickBot="1">
      <c r="A2066" s="10" t="s">
        <v>22</v>
      </c>
      <c r="B2066" s="11"/>
      <c r="C2066" s="11"/>
      <c r="D2066" s="11"/>
      <c r="E2066" s="11">
        <v>4</v>
      </c>
      <c r="F2066" s="11">
        <v>14</v>
      </c>
      <c r="G2066" s="12">
        <f>SUM(B2066:F2066)</f>
        <v>18</v>
      </c>
      <c r="H2066" s="13">
        <f t="shared" si="331"/>
        <v>0</v>
      </c>
      <c r="I2066" s="13">
        <f t="shared" si="331"/>
        <v>0</v>
      </c>
      <c r="J2066" s="13">
        <f t="shared" si="331"/>
        <v>0</v>
      </c>
      <c r="K2066" s="13">
        <f t="shared" si="331"/>
        <v>0.22222222222222221</v>
      </c>
      <c r="L2066" s="13">
        <f t="shared" si="331"/>
        <v>0.77777777777777779</v>
      </c>
      <c r="M2066" s="15" t="s">
        <v>14</v>
      </c>
    </row>
    <row r="2067" spans="1:13" ht="15" customHeight="1" thickTop="1" thickBot="1">
      <c r="A2067" s="10" t="s">
        <v>23</v>
      </c>
      <c r="B2067" s="11"/>
      <c r="C2067" s="11"/>
      <c r="D2067" s="11"/>
      <c r="E2067" s="11">
        <v>3</v>
      </c>
      <c r="F2067" s="11">
        <v>15</v>
      </c>
      <c r="G2067" s="12">
        <f>SUM(B2067:F2067)</f>
        <v>18</v>
      </c>
      <c r="H2067" s="13">
        <f t="shared" si="331"/>
        <v>0</v>
      </c>
      <c r="I2067" s="13">
        <f t="shared" si="331"/>
        <v>0</v>
      </c>
      <c r="J2067" s="13">
        <f t="shared" si="331"/>
        <v>0</v>
      </c>
      <c r="K2067" s="13">
        <f t="shared" si="331"/>
        <v>0.16666666666666666</v>
      </c>
      <c r="L2067" s="13">
        <f t="shared" si="331"/>
        <v>0.83333333333333337</v>
      </c>
      <c r="M2067" s="15"/>
    </row>
    <row r="2068" spans="1:13" ht="15" customHeight="1" thickTop="1" thickBot="1">
      <c r="A2068" s="16" t="s">
        <v>24</v>
      </c>
      <c r="B2068" s="17">
        <f>IFERROR(AVERAGE(B2063:B2067),0)</f>
        <v>0</v>
      </c>
      <c r="C2068" s="17">
        <f>IFERROR(AVERAGE(C2063:C2067),0)</f>
        <v>0</v>
      </c>
      <c r="D2068" s="17">
        <f>IFERROR(AVERAGE(D2063:D2067),0)</f>
        <v>0</v>
      </c>
      <c r="E2068" s="17">
        <f>IFERROR(AVERAGE(E2063:E2067),0)</f>
        <v>3.2</v>
      </c>
      <c r="F2068" s="17">
        <f>IFERROR(AVERAGE(F2063:F2067),0)</f>
        <v>14.8</v>
      </c>
      <c r="G2068" s="17">
        <f>SUM(AVERAGE(G2063:G2067))</f>
        <v>18</v>
      </c>
      <c r="H2068" s="19">
        <f>AVERAGE(H2063:H2067)*0.2</f>
        <v>0</v>
      </c>
      <c r="I2068" s="19">
        <f>AVERAGE(I2063:I2067)*0.4</f>
        <v>0</v>
      </c>
      <c r="J2068" s="19">
        <f>AVERAGE(J2063:J2067)*0.6</f>
        <v>0</v>
      </c>
      <c r="K2068" s="19">
        <f>AVERAGE(K2063:K2067)*0.8</f>
        <v>0.14222222222222222</v>
      </c>
      <c r="L2068" s="22">
        <f>AVERAGE(L2063:L2067)*1</f>
        <v>0.82222222222222219</v>
      </c>
      <c r="M2068" s="19">
        <f>SUM(H2068:L2068)</f>
        <v>0.96444444444444444</v>
      </c>
    </row>
    <row r="2069" spans="1:13" ht="15" customHeight="1" thickTop="1" thickBot="1">
      <c r="A2069" s="20" t="s">
        <v>25</v>
      </c>
      <c r="B2069" s="6" t="s">
        <v>7</v>
      </c>
      <c r="C2069" s="6" t="s">
        <v>8</v>
      </c>
      <c r="D2069" s="6" t="s">
        <v>9</v>
      </c>
      <c r="E2069" s="6" t="s">
        <v>10</v>
      </c>
      <c r="F2069" s="6" t="s">
        <v>11</v>
      </c>
      <c r="G2069" s="7" t="s">
        <v>12</v>
      </c>
      <c r="H2069" s="8" t="s">
        <v>7</v>
      </c>
      <c r="I2069" s="8" t="s">
        <v>8</v>
      </c>
      <c r="J2069" s="8" t="s">
        <v>9</v>
      </c>
      <c r="K2069" s="8" t="s">
        <v>10</v>
      </c>
      <c r="L2069" s="21" t="s">
        <v>11</v>
      </c>
      <c r="M2069" s="7" t="s">
        <v>12</v>
      </c>
    </row>
    <row r="2070" spans="1:13" ht="15" customHeight="1" thickTop="1" thickBot="1">
      <c r="A2070" s="10" t="s">
        <v>26</v>
      </c>
      <c r="B2070" s="11"/>
      <c r="C2070" s="11"/>
      <c r="D2070" s="11"/>
      <c r="E2070" s="11">
        <v>14</v>
      </c>
      <c r="F2070" s="11">
        <v>4</v>
      </c>
      <c r="G2070" s="12">
        <f>SUM(B2070:F2070)</f>
        <v>18</v>
      </c>
      <c r="H2070" s="13">
        <f>IFERROR(B2070/$G$2070,0)</f>
        <v>0</v>
      </c>
      <c r="I2070" s="13">
        <f t="shared" ref="I2070:L2072" si="332">IFERROR(C2070/$G$2070,0)</f>
        <v>0</v>
      </c>
      <c r="J2070" s="13">
        <f t="shared" si="332"/>
        <v>0</v>
      </c>
      <c r="K2070" s="13">
        <f t="shared" si="332"/>
        <v>0.77777777777777779</v>
      </c>
      <c r="L2070" s="13">
        <f t="shared" si="332"/>
        <v>0.22222222222222221</v>
      </c>
      <c r="M2070" s="15" t="s">
        <v>14</v>
      </c>
    </row>
    <row r="2071" spans="1:13" ht="15" customHeight="1" thickTop="1" thickBot="1">
      <c r="A2071" s="10" t="s">
        <v>27</v>
      </c>
      <c r="B2071" s="11"/>
      <c r="C2071" s="11"/>
      <c r="D2071" s="11">
        <v>3</v>
      </c>
      <c r="E2071" s="11">
        <v>8</v>
      </c>
      <c r="F2071" s="11">
        <v>7</v>
      </c>
      <c r="G2071" s="12">
        <f>SUM(B2071:F2071)</f>
        <v>18</v>
      </c>
      <c r="H2071" s="13">
        <f>IFERROR(B2071/$G$2070,0)</f>
        <v>0</v>
      </c>
      <c r="I2071" s="13">
        <f t="shared" si="332"/>
        <v>0</v>
      </c>
      <c r="J2071" s="13">
        <f t="shared" si="332"/>
        <v>0.16666666666666666</v>
      </c>
      <c r="K2071" s="13">
        <f t="shared" si="332"/>
        <v>0.44444444444444442</v>
      </c>
      <c r="L2071" s="13">
        <f t="shared" si="332"/>
        <v>0.3888888888888889</v>
      </c>
      <c r="M2071" s="15" t="s">
        <v>14</v>
      </c>
    </row>
    <row r="2072" spans="1:13" ht="15" customHeight="1" thickTop="1" thickBot="1">
      <c r="A2072" s="10" t="s">
        <v>28</v>
      </c>
      <c r="B2072" s="11"/>
      <c r="C2072" s="11"/>
      <c r="D2072" s="11">
        <v>3</v>
      </c>
      <c r="E2072" s="11">
        <v>7</v>
      </c>
      <c r="F2072" s="11">
        <v>8</v>
      </c>
      <c r="G2072" s="12">
        <f>SUM(B2072:F2072)</f>
        <v>18</v>
      </c>
      <c r="H2072" s="13">
        <f>IFERROR(B2072/$G$2070,0)</f>
        <v>0</v>
      </c>
      <c r="I2072" s="13">
        <f t="shared" si="332"/>
        <v>0</v>
      </c>
      <c r="J2072" s="13">
        <f t="shared" si="332"/>
        <v>0.16666666666666666</v>
      </c>
      <c r="K2072" s="13">
        <f t="shared" si="332"/>
        <v>0.3888888888888889</v>
      </c>
      <c r="L2072" s="13">
        <f t="shared" si="332"/>
        <v>0.44444444444444442</v>
      </c>
      <c r="M2072" s="15" t="s">
        <v>14</v>
      </c>
    </row>
    <row r="2073" spans="1:13" ht="15" customHeight="1" thickTop="1" thickBot="1">
      <c r="A2073" s="16" t="s">
        <v>24</v>
      </c>
      <c r="B2073" s="17">
        <f>IFERROR(AVERAGE(B2070:B2072),0)</f>
        <v>0</v>
      </c>
      <c r="C2073" s="17">
        <f>IFERROR(AVERAGE(C2070:C2072),0)</f>
        <v>0</v>
      </c>
      <c r="D2073" s="23">
        <f>IFERROR(AVERAGE(D2070:D2072),0)</f>
        <v>3</v>
      </c>
      <c r="E2073" s="23">
        <f>IFERROR(AVERAGE(E2070:E2072),0)</f>
        <v>9.6666666666666661</v>
      </c>
      <c r="F2073" s="23">
        <f>IFERROR(AVERAGE(F2070:F2072),0)</f>
        <v>6.333333333333333</v>
      </c>
      <c r="G2073" s="23">
        <f>SUM(AVERAGE(G2070:G2072))</f>
        <v>18</v>
      </c>
      <c r="H2073" s="19">
        <f>AVERAGE(H2070:H2072)*0.2</f>
        <v>0</v>
      </c>
      <c r="I2073" s="19">
        <f>AVERAGE(I2070:I2072)*0.4</f>
        <v>0</v>
      </c>
      <c r="J2073" s="19">
        <f>AVERAGE(J2070:J2072)*0.6</f>
        <v>6.6666666666666666E-2</v>
      </c>
      <c r="K2073" s="19">
        <f>AVERAGE(K2070:K2072)*0.8</f>
        <v>0.42962962962962969</v>
      </c>
      <c r="L2073" s="22">
        <f>AVERAGE(L2070:L2072)*1</f>
        <v>0.35185185185185186</v>
      </c>
      <c r="M2073" s="24">
        <f>SUM(H2073:L2073)</f>
        <v>0.84814814814814821</v>
      </c>
    </row>
    <row r="2074" spans="1:13" ht="15" customHeight="1" thickTop="1" thickBot="1">
      <c r="A2074" s="5" t="s">
        <v>29</v>
      </c>
      <c r="B2074" s="6" t="s">
        <v>7</v>
      </c>
      <c r="C2074" s="6" t="s">
        <v>8</v>
      </c>
      <c r="D2074" s="6" t="s">
        <v>9</v>
      </c>
      <c r="E2074" s="6" t="s">
        <v>10</v>
      </c>
      <c r="F2074" s="6" t="s">
        <v>11</v>
      </c>
      <c r="G2074" s="7" t="s">
        <v>12</v>
      </c>
      <c r="H2074" s="8" t="s">
        <v>7</v>
      </c>
      <c r="I2074" s="8" t="s">
        <v>8</v>
      </c>
      <c r="J2074" s="8" t="s">
        <v>9</v>
      </c>
      <c r="K2074" s="8" t="s">
        <v>10</v>
      </c>
      <c r="L2074" s="21" t="s">
        <v>11</v>
      </c>
      <c r="M2074" s="7" t="s">
        <v>12</v>
      </c>
    </row>
    <row r="2075" spans="1:13" ht="15" customHeight="1" thickTop="1" thickBot="1">
      <c r="A2075" s="25" t="s">
        <v>30</v>
      </c>
      <c r="B2075" s="26"/>
      <c r="C2075" s="26"/>
      <c r="D2075" s="26">
        <v>1</v>
      </c>
      <c r="E2075" s="11">
        <v>5</v>
      </c>
      <c r="F2075" s="11">
        <v>12</v>
      </c>
      <c r="G2075" s="27">
        <f t="shared" ref="G2075:G2080" si="333">SUM(B2075:F2075)</f>
        <v>18</v>
      </c>
      <c r="H2075" s="28">
        <f>IFERROR(B2075/$G$2075,0)</f>
        <v>0</v>
      </c>
      <c r="I2075" s="28">
        <f t="shared" ref="I2075:L2078" si="334">IFERROR(C2075/$G$2075,0)</f>
        <v>0</v>
      </c>
      <c r="J2075" s="28">
        <f t="shared" si="334"/>
        <v>5.5555555555555552E-2</v>
      </c>
      <c r="K2075" s="28">
        <f t="shared" si="334"/>
        <v>0.27777777777777779</v>
      </c>
      <c r="L2075" s="28">
        <f t="shared" si="334"/>
        <v>0.66666666666666663</v>
      </c>
      <c r="M2075" s="15" t="s">
        <v>14</v>
      </c>
    </row>
    <row r="2076" spans="1:13" ht="15" customHeight="1" thickTop="1" thickBot="1">
      <c r="A2076" s="25" t="s">
        <v>31</v>
      </c>
      <c r="B2076" s="26"/>
      <c r="C2076" s="26"/>
      <c r="D2076" s="26">
        <v>1</v>
      </c>
      <c r="E2076" s="11">
        <v>4</v>
      </c>
      <c r="F2076" s="11">
        <v>13</v>
      </c>
      <c r="G2076" s="27">
        <f t="shared" si="333"/>
        <v>18</v>
      </c>
      <c r="H2076" s="28">
        <f>IFERROR(B2076/$G$2075,0)</f>
        <v>0</v>
      </c>
      <c r="I2076" s="28">
        <f t="shared" si="334"/>
        <v>0</v>
      </c>
      <c r="J2076" s="28">
        <f t="shared" si="334"/>
        <v>5.5555555555555552E-2</v>
      </c>
      <c r="K2076" s="28">
        <f t="shared" si="334"/>
        <v>0.22222222222222221</v>
      </c>
      <c r="L2076" s="28">
        <f t="shared" si="334"/>
        <v>0.72222222222222221</v>
      </c>
      <c r="M2076" s="15" t="s">
        <v>14</v>
      </c>
    </row>
    <row r="2077" spans="1:13" ht="15" customHeight="1" thickTop="1" thickBot="1">
      <c r="A2077" s="25" t="s">
        <v>32</v>
      </c>
      <c r="B2077" s="26"/>
      <c r="C2077" s="26"/>
      <c r="D2077" s="26"/>
      <c r="E2077" s="11">
        <v>9</v>
      </c>
      <c r="F2077" s="11">
        <v>9</v>
      </c>
      <c r="G2077" s="27">
        <f t="shared" si="333"/>
        <v>18</v>
      </c>
      <c r="H2077" s="28">
        <f>IFERROR(B2077/$G$2075,0)</f>
        <v>0</v>
      </c>
      <c r="I2077" s="28">
        <f t="shared" si="334"/>
        <v>0</v>
      </c>
      <c r="J2077" s="28">
        <f t="shared" si="334"/>
        <v>0</v>
      </c>
      <c r="K2077" s="28">
        <f t="shared" si="334"/>
        <v>0.5</v>
      </c>
      <c r="L2077" s="28">
        <f t="shared" si="334"/>
        <v>0.5</v>
      </c>
      <c r="M2077" s="15" t="s">
        <v>14</v>
      </c>
    </row>
    <row r="2078" spans="1:13" ht="15" customHeight="1" thickTop="1" thickBot="1">
      <c r="A2078" s="25" t="s">
        <v>33</v>
      </c>
      <c r="B2078" s="26"/>
      <c r="C2078" s="26"/>
      <c r="D2078" s="26">
        <v>1</v>
      </c>
      <c r="E2078" s="11">
        <v>3</v>
      </c>
      <c r="F2078" s="11">
        <v>14</v>
      </c>
      <c r="G2078" s="27">
        <f t="shared" si="333"/>
        <v>18</v>
      </c>
      <c r="H2078" s="28">
        <f>IFERROR(B2078/$G$2075,0)</f>
        <v>0</v>
      </c>
      <c r="I2078" s="28">
        <f t="shared" si="334"/>
        <v>0</v>
      </c>
      <c r="J2078" s="28">
        <f t="shared" si="334"/>
        <v>5.5555555555555552E-2</v>
      </c>
      <c r="K2078" s="28">
        <f t="shared" si="334"/>
        <v>0.16666666666666666</v>
      </c>
      <c r="L2078" s="28">
        <f t="shared" si="334"/>
        <v>0.77777777777777779</v>
      </c>
      <c r="M2078" s="15" t="s">
        <v>14</v>
      </c>
    </row>
    <row r="2079" spans="1:13" ht="15" customHeight="1" thickTop="1" thickBot="1">
      <c r="A2079" s="29" t="s">
        <v>24</v>
      </c>
      <c r="B2079" s="30">
        <f>IFERROR(AVERAGE(B2075:B2078),0)</f>
        <v>0</v>
      </c>
      <c r="C2079" s="30">
        <f>IFERROR(AVERAGE(C2075:C2078),0)</f>
        <v>0</v>
      </c>
      <c r="D2079" s="30">
        <f>IFERROR(AVERAGE(D2075:D2078),0)</f>
        <v>1</v>
      </c>
      <c r="E2079" s="30">
        <f>IFERROR(AVERAGE(E2075:E2078),0)</f>
        <v>5.25</v>
      </c>
      <c r="F2079" s="30">
        <f>IFERROR(AVERAGE(F2075:F2078),0)</f>
        <v>12</v>
      </c>
      <c r="G2079" s="30">
        <f>SUM(AVERAGE(G2075:G2078))</f>
        <v>18</v>
      </c>
      <c r="H2079" s="24">
        <f>AVERAGE(H2075:H2078)*0.2</f>
        <v>0</v>
      </c>
      <c r="I2079" s="24">
        <f>AVERAGE(I2075:I2078)*0.4</f>
        <v>0</v>
      </c>
      <c r="J2079" s="24">
        <f>AVERAGE(J2075:J2078)*0.6</f>
        <v>2.4999999999999998E-2</v>
      </c>
      <c r="K2079" s="24">
        <f>AVERAGE(K2075:K2078)*0.8</f>
        <v>0.23333333333333336</v>
      </c>
      <c r="L2079" s="31">
        <f>AVERAGE(L2075:L2078)*1</f>
        <v>0.66666666666666663</v>
      </c>
      <c r="M2079" s="24">
        <f>SUM(H2079:L2079)</f>
        <v>0.92500000000000004</v>
      </c>
    </row>
    <row r="2080" spans="1:13" ht="15" customHeight="1" thickTop="1" thickBot="1">
      <c r="A2080" s="32" t="s">
        <v>34</v>
      </c>
      <c r="B2080" s="33"/>
      <c r="C2080" s="33"/>
      <c r="D2080" s="33"/>
      <c r="E2080" s="33"/>
      <c r="F2080" s="33"/>
      <c r="G2080" s="34">
        <f t="shared" si="333"/>
        <v>0</v>
      </c>
      <c r="H2080" s="35">
        <f>IFERROR(B2080/$G$2080,0)</f>
        <v>0</v>
      </c>
      <c r="I2080" s="35">
        <f>IFERROR(C2080/$G$2080,0)</f>
        <v>0</v>
      </c>
      <c r="J2080" s="35">
        <f>IFERROR(D2080/$G$2080,0)</f>
        <v>0</v>
      </c>
      <c r="K2080" s="35">
        <f>IFERROR(E2080/$G$2080,0)</f>
        <v>0</v>
      </c>
      <c r="L2080" s="35">
        <f>IFERROR(F2080/$G$2080,0)</f>
        <v>0</v>
      </c>
      <c r="M2080" s="15" t="s">
        <v>14</v>
      </c>
    </row>
    <row r="2081" spans="1:13" ht="15" customHeight="1" thickTop="1" thickBot="1">
      <c r="A2081" s="182" t="s">
        <v>35</v>
      </c>
      <c r="B2081" s="183"/>
      <c r="C2081" s="183"/>
      <c r="D2081" s="183"/>
      <c r="E2081" s="183"/>
      <c r="F2081" s="184"/>
      <c r="G2081" s="36">
        <v>18</v>
      </c>
      <c r="H2081" s="24" t="s">
        <v>14</v>
      </c>
      <c r="I2081" s="24" t="s">
        <v>14</v>
      </c>
      <c r="J2081" s="24" t="s">
        <v>14</v>
      </c>
      <c r="K2081" s="24" t="s">
        <v>14</v>
      </c>
      <c r="L2081" s="24" t="s">
        <v>14</v>
      </c>
      <c r="M2081" s="24">
        <f>(M2061+M2068+M2073+M2079)/4</f>
        <v>0.91865740740740742</v>
      </c>
    </row>
    <row r="2082" spans="1:13" ht="15" customHeight="1" thickTop="1"/>
    <row r="2083" spans="1:13" ht="15" customHeight="1" thickBot="1"/>
    <row r="2084" spans="1:13" ht="15" customHeight="1" thickTop="1" thickBot="1">
      <c r="A2084" s="2" t="s">
        <v>0</v>
      </c>
      <c r="B2084" s="185" t="s">
        <v>87</v>
      </c>
      <c r="C2084" s="186"/>
      <c r="D2084" s="186"/>
      <c r="E2084" s="186"/>
      <c r="F2084" s="186"/>
      <c r="G2084" s="187"/>
      <c r="H2084" s="188"/>
      <c r="I2084" s="189"/>
      <c r="J2084" s="190"/>
      <c r="K2084" s="3" t="s">
        <v>2</v>
      </c>
      <c r="L2084" s="191">
        <v>45128</v>
      </c>
      <c r="M2084" s="192"/>
    </row>
    <row r="2085" spans="1:13" ht="15" customHeight="1">
      <c r="A2085" s="173" t="s">
        <v>3</v>
      </c>
      <c r="B2085" s="174"/>
      <c r="C2085" s="174"/>
      <c r="D2085" s="174"/>
      <c r="E2085" s="174"/>
      <c r="F2085" s="174"/>
      <c r="G2085" s="175"/>
      <c r="H2085" s="173"/>
      <c r="I2085" s="174"/>
      <c r="J2085" s="174"/>
      <c r="K2085" s="174"/>
      <c r="L2085" s="174"/>
      <c r="M2085" s="175"/>
    </row>
    <row r="2086" spans="1:13" ht="15" customHeight="1" thickBot="1">
      <c r="A2086" s="176"/>
      <c r="B2086" s="177"/>
      <c r="C2086" s="177"/>
      <c r="D2086" s="177"/>
      <c r="E2086" s="177"/>
      <c r="F2086" s="177"/>
      <c r="G2086" s="178"/>
      <c r="H2086" s="176"/>
      <c r="I2086" s="177"/>
      <c r="J2086" s="177"/>
      <c r="K2086" s="177"/>
      <c r="L2086" s="177"/>
      <c r="M2086" s="178"/>
    </row>
    <row r="2087" spans="1:13" ht="15" customHeight="1" thickBot="1">
      <c r="A2087" s="4" t="s">
        <v>4</v>
      </c>
      <c r="B2087" s="179" t="s">
        <v>5</v>
      </c>
      <c r="C2087" s="180"/>
      <c r="D2087" s="180"/>
      <c r="E2087" s="180"/>
      <c r="F2087" s="180"/>
      <c r="G2087" s="181"/>
      <c r="H2087" s="179" t="s">
        <v>5</v>
      </c>
      <c r="I2087" s="180"/>
      <c r="J2087" s="180"/>
      <c r="K2087" s="180"/>
      <c r="L2087" s="180"/>
      <c r="M2087" s="181"/>
    </row>
    <row r="2088" spans="1:13" ht="15" customHeight="1" thickTop="1" thickBot="1">
      <c r="A2088" s="5" t="s">
        <v>6</v>
      </c>
      <c r="B2088" s="6" t="s">
        <v>7</v>
      </c>
      <c r="C2088" s="6" t="s">
        <v>8</v>
      </c>
      <c r="D2088" s="6" t="s">
        <v>9</v>
      </c>
      <c r="E2088" s="6" t="s">
        <v>10</v>
      </c>
      <c r="F2088" s="6" t="s">
        <v>11</v>
      </c>
      <c r="G2088" s="7" t="s">
        <v>12</v>
      </c>
      <c r="H2088" s="8" t="s">
        <v>7</v>
      </c>
      <c r="I2088" s="8" t="s">
        <v>8</v>
      </c>
      <c r="J2088" s="8" t="s">
        <v>9</v>
      </c>
      <c r="K2088" s="8" t="s">
        <v>10</v>
      </c>
      <c r="L2088" s="8" t="s">
        <v>11</v>
      </c>
      <c r="M2088" s="9" t="s">
        <v>12</v>
      </c>
    </row>
    <row r="2089" spans="1:13" ht="15" customHeight="1" thickTop="1" thickBot="1">
      <c r="A2089" s="10" t="s">
        <v>13</v>
      </c>
      <c r="B2089" s="11"/>
      <c r="C2089" s="11"/>
      <c r="D2089" s="11"/>
      <c r="E2089" s="11"/>
      <c r="F2089" s="11">
        <v>14</v>
      </c>
      <c r="G2089" s="12">
        <f>SUM(B2089:F2089)</f>
        <v>14</v>
      </c>
      <c r="H2089" s="13">
        <f>IFERROR(B2089/$G$2089,0)</f>
        <v>0</v>
      </c>
      <c r="I2089" s="13">
        <f t="shared" ref="I2089:L2091" si="335">IFERROR(C2089/$G$2089,0)</f>
        <v>0</v>
      </c>
      <c r="J2089" s="13">
        <f t="shared" si="335"/>
        <v>0</v>
      </c>
      <c r="K2089" s="13">
        <f t="shared" si="335"/>
        <v>0</v>
      </c>
      <c r="L2089" s="13">
        <f>IFERROR(F2089/$G$2089,0)</f>
        <v>1</v>
      </c>
      <c r="M2089" s="14" t="s">
        <v>14</v>
      </c>
    </row>
    <row r="2090" spans="1:13" ht="15" customHeight="1" thickTop="1" thickBot="1">
      <c r="A2090" s="10" t="s">
        <v>15</v>
      </c>
      <c r="B2090" s="11"/>
      <c r="C2090" s="11"/>
      <c r="D2090" s="11"/>
      <c r="E2090" s="11"/>
      <c r="F2090" s="11">
        <v>14</v>
      </c>
      <c r="G2090" s="12">
        <f>SUM(B2090:F2090)</f>
        <v>14</v>
      </c>
      <c r="H2090" s="13">
        <f>IFERROR(B2090/$G$2089,0)</f>
        <v>0</v>
      </c>
      <c r="I2090" s="13">
        <f t="shared" si="335"/>
        <v>0</v>
      </c>
      <c r="J2090" s="13">
        <f t="shared" si="335"/>
        <v>0</v>
      </c>
      <c r="K2090" s="13">
        <f t="shared" si="335"/>
        <v>0</v>
      </c>
      <c r="L2090" s="13">
        <f t="shared" si="335"/>
        <v>1</v>
      </c>
      <c r="M2090" s="15" t="s">
        <v>14</v>
      </c>
    </row>
    <row r="2091" spans="1:13" ht="15" customHeight="1" thickTop="1" thickBot="1">
      <c r="A2091" s="10" t="s">
        <v>16</v>
      </c>
      <c r="B2091" s="11"/>
      <c r="C2091" s="11"/>
      <c r="D2091" s="11"/>
      <c r="E2091" s="11"/>
      <c r="F2091" s="11">
        <v>14</v>
      </c>
      <c r="G2091" s="12">
        <f>SUM(B2091:F2091)</f>
        <v>14</v>
      </c>
      <c r="H2091" s="13">
        <f>IFERROR(B2091/$G$2089,0)</f>
        <v>0</v>
      </c>
      <c r="I2091" s="13">
        <f t="shared" si="335"/>
        <v>0</v>
      </c>
      <c r="J2091" s="13">
        <f t="shared" si="335"/>
        <v>0</v>
      </c>
      <c r="K2091" s="13">
        <f t="shared" si="335"/>
        <v>0</v>
      </c>
      <c r="L2091" s="13">
        <f t="shared" si="335"/>
        <v>1</v>
      </c>
      <c r="M2091" s="15" t="s">
        <v>14</v>
      </c>
    </row>
    <row r="2092" spans="1:13" ht="15" customHeight="1" thickTop="1" thickBot="1">
      <c r="A2092" s="16" t="s">
        <v>17</v>
      </c>
      <c r="B2092" s="17">
        <f>IFERROR(AVERAGE(B2089:B2091),0)</f>
        <v>0</v>
      </c>
      <c r="C2092" s="17">
        <f>IFERROR(AVERAGE(C2089:C2091),0)</f>
        <v>0</v>
      </c>
      <c r="D2092" s="17">
        <f>IFERROR(AVERAGE(D2089:D2091),0)</f>
        <v>0</v>
      </c>
      <c r="E2092" s="17">
        <f>IFERROR(AVERAGE(E2089:E2091),0)</f>
        <v>0</v>
      </c>
      <c r="F2092" s="17">
        <f>IFERROR(AVERAGE(F2089:F2091),0)</f>
        <v>14</v>
      </c>
      <c r="G2092" s="17">
        <f>SUM(AVERAGE(G2089:G2091))</f>
        <v>14</v>
      </c>
      <c r="H2092" s="18">
        <f>AVERAGE(H2089:H2091)*0.2</f>
        <v>0</v>
      </c>
      <c r="I2092" s="18">
        <f>AVERAGE(I2089:I2091)*0.4</f>
        <v>0</v>
      </c>
      <c r="J2092" s="18">
        <f>AVERAGE(J2089:J2091)*0.6</f>
        <v>0</v>
      </c>
      <c r="K2092" s="18">
        <f>AVERAGE(K2089:K2091)*0.8</f>
        <v>0</v>
      </c>
      <c r="L2092" s="18">
        <f>AVERAGE(L2089:L2091)*1</f>
        <v>1</v>
      </c>
      <c r="M2092" s="19">
        <f>SUM(H2092:L2092)</f>
        <v>1</v>
      </c>
    </row>
    <row r="2093" spans="1:13" ht="15" customHeight="1" thickTop="1" thickBot="1">
      <c r="A2093" s="20" t="s">
        <v>18</v>
      </c>
      <c r="B2093" s="6" t="s">
        <v>7</v>
      </c>
      <c r="C2093" s="6" t="s">
        <v>8</v>
      </c>
      <c r="D2093" s="6" t="s">
        <v>9</v>
      </c>
      <c r="E2093" s="6" t="s">
        <v>10</v>
      </c>
      <c r="F2093" s="6" t="s">
        <v>11</v>
      </c>
      <c r="G2093" s="7" t="s">
        <v>12</v>
      </c>
      <c r="H2093" s="8" t="s">
        <v>7</v>
      </c>
      <c r="I2093" s="8" t="s">
        <v>8</v>
      </c>
      <c r="J2093" s="8" t="s">
        <v>9</v>
      </c>
      <c r="K2093" s="8" t="s">
        <v>10</v>
      </c>
      <c r="L2093" s="21" t="s">
        <v>11</v>
      </c>
      <c r="M2093" s="7" t="s">
        <v>12</v>
      </c>
    </row>
    <row r="2094" spans="1:13" ht="15" customHeight="1" thickTop="1" thickBot="1">
      <c r="A2094" s="10" t="s">
        <v>19</v>
      </c>
      <c r="B2094" s="11"/>
      <c r="C2094" s="11"/>
      <c r="D2094" s="11"/>
      <c r="E2094" s="11"/>
      <c r="F2094" s="11">
        <v>14</v>
      </c>
      <c r="G2094" s="12">
        <f>SUM(B2094:F2094)</f>
        <v>14</v>
      </c>
      <c r="H2094" s="13">
        <f t="shared" ref="H2094:L2098" si="336">IFERROR(B2094/$G$2094,0)</f>
        <v>0</v>
      </c>
      <c r="I2094" s="13">
        <f t="shared" si="336"/>
        <v>0</v>
      </c>
      <c r="J2094" s="13">
        <f t="shared" si="336"/>
        <v>0</v>
      </c>
      <c r="K2094" s="13">
        <f t="shared" si="336"/>
        <v>0</v>
      </c>
      <c r="L2094" s="13">
        <f t="shared" si="336"/>
        <v>1</v>
      </c>
      <c r="M2094" s="15" t="s">
        <v>14</v>
      </c>
    </row>
    <row r="2095" spans="1:13" ht="15" customHeight="1" thickTop="1" thickBot="1">
      <c r="A2095" s="10" t="s">
        <v>20</v>
      </c>
      <c r="B2095" s="11"/>
      <c r="C2095" s="11"/>
      <c r="D2095" s="11"/>
      <c r="E2095" s="11"/>
      <c r="F2095" s="11">
        <v>14</v>
      </c>
      <c r="G2095" s="12">
        <f>SUM(B2095:F2095)</f>
        <v>14</v>
      </c>
      <c r="H2095" s="13">
        <f t="shared" si="336"/>
        <v>0</v>
      </c>
      <c r="I2095" s="13">
        <f t="shared" si="336"/>
        <v>0</v>
      </c>
      <c r="J2095" s="13">
        <f t="shared" si="336"/>
        <v>0</v>
      </c>
      <c r="K2095" s="13">
        <f t="shared" si="336"/>
        <v>0</v>
      </c>
      <c r="L2095" s="13">
        <f t="shared" si="336"/>
        <v>1</v>
      </c>
      <c r="M2095" s="15" t="s">
        <v>14</v>
      </c>
    </row>
    <row r="2096" spans="1:13" ht="15" customHeight="1" thickTop="1" thickBot="1">
      <c r="A2096" s="10" t="s">
        <v>21</v>
      </c>
      <c r="B2096" s="11"/>
      <c r="C2096" s="11"/>
      <c r="D2096" s="11"/>
      <c r="E2096" s="11"/>
      <c r="F2096" s="11">
        <v>14</v>
      </c>
      <c r="G2096" s="12">
        <f>SUM(B2096:F2096)</f>
        <v>14</v>
      </c>
      <c r="H2096" s="13">
        <f t="shared" si="336"/>
        <v>0</v>
      </c>
      <c r="I2096" s="13">
        <f t="shared" si="336"/>
        <v>0</v>
      </c>
      <c r="J2096" s="13">
        <f t="shared" si="336"/>
        <v>0</v>
      </c>
      <c r="K2096" s="13">
        <f t="shared" si="336"/>
        <v>0</v>
      </c>
      <c r="L2096" s="13">
        <f t="shared" si="336"/>
        <v>1</v>
      </c>
      <c r="M2096" s="15" t="s">
        <v>14</v>
      </c>
    </row>
    <row r="2097" spans="1:13" ht="15" customHeight="1" thickTop="1" thickBot="1">
      <c r="A2097" s="10" t="s">
        <v>22</v>
      </c>
      <c r="B2097" s="11"/>
      <c r="C2097" s="11"/>
      <c r="D2097" s="11"/>
      <c r="E2097" s="11"/>
      <c r="F2097" s="11">
        <v>14</v>
      </c>
      <c r="G2097" s="12">
        <f>SUM(B2097:F2097)</f>
        <v>14</v>
      </c>
      <c r="H2097" s="13">
        <f t="shared" si="336"/>
        <v>0</v>
      </c>
      <c r="I2097" s="13">
        <f t="shared" si="336"/>
        <v>0</v>
      </c>
      <c r="J2097" s="13">
        <f t="shared" si="336"/>
        <v>0</v>
      </c>
      <c r="K2097" s="13">
        <f t="shared" si="336"/>
        <v>0</v>
      </c>
      <c r="L2097" s="13">
        <f t="shared" si="336"/>
        <v>1</v>
      </c>
      <c r="M2097" s="15" t="s">
        <v>14</v>
      </c>
    </row>
    <row r="2098" spans="1:13" ht="15" customHeight="1" thickTop="1" thickBot="1">
      <c r="A2098" s="10" t="s">
        <v>23</v>
      </c>
      <c r="B2098" s="11"/>
      <c r="C2098" s="11"/>
      <c r="D2098" s="11"/>
      <c r="E2098" s="11"/>
      <c r="F2098" s="11">
        <v>14</v>
      </c>
      <c r="G2098" s="12">
        <f>SUM(B2098:F2098)</f>
        <v>14</v>
      </c>
      <c r="H2098" s="13">
        <f t="shared" si="336"/>
        <v>0</v>
      </c>
      <c r="I2098" s="13">
        <f t="shared" si="336"/>
        <v>0</v>
      </c>
      <c r="J2098" s="13">
        <f t="shared" si="336"/>
        <v>0</v>
      </c>
      <c r="K2098" s="13">
        <f t="shared" si="336"/>
        <v>0</v>
      </c>
      <c r="L2098" s="13">
        <f t="shared" si="336"/>
        <v>1</v>
      </c>
      <c r="M2098" s="15"/>
    </row>
    <row r="2099" spans="1:13" ht="15" customHeight="1" thickTop="1" thickBot="1">
      <c r="A2099" s="16" t="s">
        <v>24</v>
      </c>
      <c r="B2099" s="17">
        <f>IFERROR(AVERAGE(B2094:B2098),0)</f>
        <v>0</v>
      </c>
      <c r="C2099" s="17">
        <f>IFERROR(AVERAGE(C2094:C2098),0)</f>
        <v>0</v>
      </c>
      <c r="D2099" s="17">
        <f>IFERROR(AVERAGE(D2094:D2098),0)</f>
        <v>0</v>
      </c>
      <c r="E2099" s="17">
        <f>IFERROR(AVERAGE(E2094:E2098),0)</f>
        <v>0</v>
      </c>
      <c r="F2099" s="17">
        <f>IFERROR(AVERAGE(F2094:F2098),0)</f>
        <v>14</v>
      </c>
      <c r="G2099" s="17">
        <f>SUM(AVERAGE(G2094:G2098))</f>
        <v>14</v>
      </c>
      <c r="H2099" s="19">
        <f>AVERAGE(H2094:H2098)*0.2</f>
        <v>0</v>
      </c>
      <c r="I2099" s="19">
        <f>AVERAGE(I2094:I2098)*0.4</f>
        <v>0</v>
      </c>
      <c r="J2099" s="19">
        <f>AVERAGE(J2094:J2098)*0.6</f>
        <v>0</v>
      </c>
      <c r="K2099" s="19">
        <f>AVERAGE(K2094:K2098)*0.8</f>
        <v>0</v>
      </c>
      <c r="L2099" s="22">
        <f>AVERAGE(L2094:L2098)*1</f>
        <v>1</v>
      </c>
      <c r="M2099" s="19">
        <f>SUM(H2099:L2099)</f>
        <v>1</v>
      </c>
    </row>
    <row r="2100" spans="1:13" ht="15" customHeight="1" thickTop="1" thickBot="1">
      <c r="A2100" s="20" t="s">
        <v>25</v>
      </c>
      <c r="B2100" s="6" t="s">
        <v>7</v>
      </c>
      <c r="C2100" s="6" t="s">
        <v>8</v>
      </c>
      <c r="D2100" s="6" t="s">
        <v>9</v>
      </c>
      <c r="E2100" s="6" t="s">
        <v>10</v>
      </c>
      <c r="F2100" s="6" t="s">
        <v>11</v>
      </c>
      <c r="G2100" s="7" t="s">
        <v>12</v>
      </c>
      <c r="H2100" s="8" t="s">
        <v>7</v>
      </c>
      <c r="I2100" s="8" t="s">
        <v>8</v>
      </c>
      <c r="J2100" s="8" t="s">
        <v>9</v>
      </c>
      <c r="K2100" s="8" t="s">
        <v>10</v>
      </c>
      <c r="L2100" s="21" t="s">
        <v>11</v>
      </c>
      <c r="M2100" s="7" t="s">
        <v>12</v>
      </c>
    </row>
    <row r="2101" spans="1:13" ht="15" customHeight="1" thickTop="1" thickBot="1">
      <c r="A2101" s="10" t="s">
        <v>26</v>
      </c>
      <c r="B2101" s="11"/>
      <c r="C2101" s="11"/>
      <c r="D2101" s="11"/>
      <c r="E2101" s="11"/>
      <c r="F2101" s="11">
        <v>14</v>
      </c>
      <c r="G2101" s="12">
        <f>SUM(B2101:F2101)</f>
        <v>14</v>
      </c>
      <c r="H2101" s="13">
        <f>IFERROR(B2101/$G$2101,0)</f>
        <v>0</v>
      </c>
      <c r="I2101" s="13">
        <f t="shared" ref="I2101:L2103" si="337">IFERROR(C2101/$G$2101,0)</f>
        <v>0</v>
      </c>
      <c r="J2101" s="13">
        <f t="shared" si="337"/>
        <v>0</v>
      </c>
      <c r="K2101" s="13">
        <f t="shared" si="337"/>
        <v>0</v>
      </c>
      <c r="L2101" s="13">
        <f t="shared" si="337"/>
        <v>1</v>
      </c>
      <c r="M2101" s="15" t="s">
        <v>14</v>
      </c>
    </row>
    <row r="2102" spans="1:13" ht="15" customHeight="1" thickTop="1" thickBot="1">
      <c r="A2102" s="10" t="s">
        <v>27</v>
      </c>
      <c r="B2102" s="11"/>
      <c r="C2102" s="11"/>
      <c r="D2102" s="11"/>
      <c r="E2102" s="11"/>
      <c r="F2102" s="11">
        <v>14</v>
      </c>
      <c r="G2102" s="12">
        <f>SUM(B2102:F2102)</f>
        <v>14</v>
      </c>
      <c r="H2102" s="13">
        <f>IFERROR(B2102/$G$2101,0)</f>
        <v>0</v>
      </c>
      <c r="I2102" s="13">
        <f t="shared" si="337"/>
        <v>0</v>
      </c>
      <c r="J2102" s="13">
        <f t="shared" si="337"/>
        <v>0</v>
      </c>
      <c r="K2102" s="13">
        <f t="shared" si="337"/>
        <v>0</v>
      </c>
      <c r="L2102" s="13">
        <f t="shared" si="337"/>
        <v>1</v>
      </c>
      <c r="M2102" s="15" t="s">
        <v>14</v>
      </c>
    </row>
    <row r="2103" spans="1:13" ht="15" customHeight="1" thickTop="1" thickBot="1">
      <c r="A2103" s="10" t="s">
        <v>28</v>
      </c>
      <c r="B2103" s="11"/>
      <c r="C2103" s="11"/>
      <c r="D2103" s="11"/>
      <c r="E2103" s="11"/>
      <c r="F2103" s="11">
        <v>14</v>
      </c>
      <c r="G2103" s="12">
        <f>SUM(B2103:F2103)</f>
        <v>14</v>
      </c>
      <c r="H2103" s="13">
        <f>IFERROR(B2103/$G$2101,0)</f>
        <v>0</v>
      </c>
      <c r="I2103" s="13">
        <f t="shared" si="337"/>
        <v>0</v>
      </c>
      <c r="J2103" s="13">
        <f t="shared" si="337"/>
        <v>0</v>
      </c>
      <c r="K2103" s="13">
        <f t="shared" si="337"/>
        <v>0</v>
      </c>
      <c r="L2103" s="13">
        <f t="shared" si="337"/>
        <v>1</v>
      </c>
      <c r="M2103" s="15" t="s">
        <v>14</v>
      </c>
    </row>
    <row r="2104" spans="1:13" ht="15" customHeight="1" thickTop="1" thickBot="1">
      <c r="A2104" s="16" t="s">
        <v>24</v>
      </c>
      <c r="B2104" s="17">
        <f>IFERROR(AVERAGE(B2101:B2103),0)</f>
        <v>0</v>
      </c>
      <c r="C2104" s="17">
        <f>IFERROR(AVERAGE(C2101:C2103),0)</f>
        <v>0</v>
      </c>
      <c r="D2104" s="23">
        <f>IFERROR(AVERAGE(D2101:D2103),0)</f>
        <v>0</v>
      </c>
      <c r="E2104" s="23">
        <f>IFERROR(AVERAGE(E2101:E2103),0)</f>
        <v>0</v>
      </c>
      <c r="F2104" s="23">
        <f>IFERROR(AVERAGE(F2101:F2103),0)</f>
        <v>14</v>
      </c>
      <c r="G2104" s="23">
        <f>SUM(AVERAGE(G2101:G2103))</f>
        <v>14</v>
      </c>
      <c r="H2104" s="19">
        <f>AVERAGE(H2101:H2103)*0.2</f>
        <v>0</v>
      </c>
      <c r="I2104" s="19">
        <f>AVERAGE(I2101:I2103)*0.4</f>
        <v>0</v>
      </c>
      <c r="J2104" s="19">
        <f>AVERAGE(J2101:J2103)*0.6</f>
        <v>0</v>
      </c>
      <c r="K2104" s="19">
        <f>AVERAGE(K2101:K2103)*0.8</f>
        <v>0</v>
      </c>
      <c r="L2104" s="22">
        <f>AVERAGE(L2101:L2103)*1</f>
        <v>1</v>
      </c>
      <c r="M2104" s="24">
        <f>SUM(H2104:L2104)</f>
        <v>1</v>
      </c>
    </row>
    <row r="2105" spans="1:13" ht="15" customHeight="1" thickTop="1" thickBot="1">
      <c r="A2105" s="5" t="s">
        <v>29</v>
      </c>
      <c r="B2105" s="6" t="s">
        <v>7</v>
      </c>
      <c r="C2105" s="6" t="s">
        <v>8</v>
      </c>
      <c r="D2105" s="6" t="s">
        <v>9</v>
      </c>
      <c r="E2105" s="6" t="s">
        <v>10</v>
      </c>
      <c r="F2105" s="6" t="s">
        <v>11</v>
      </c>
      <c r="G2105" s="7" t="s">
        <v>12</v>
      </c>
      <c r="H2105" s="8" t="s">
        <v>7</v>
      </c>
      <c r="I2105" s="8" t="s">
        <v>8</v>
      </c>
      <c r="J2105" s="8" t="s">
        <v>9</v>
      </c>
      <c r="K2105" s="8" t="s">
        <v>10</v>
      </c>
      <c r="L2105" s="21" t="s">
        <v>11</v>
      </c>
      <c r="M2105" s="7" t="s">
        <v>12</v>
      </c>
    </row>
    <row r="2106" spans="1:13" ht="15" customHeight="1" thickTop="1" thickBot="1">
      <c r="A2106" s="25" t="s">
        <v>30</v>
      </c>
      <c r="B2106" s="26"/>
      <c r="C2106" s="26"/>
      <c r="D2106" s="26"/>
      <c r="E2106" s="11"/>
      <c r="F2106" s="11">
        <v>14</v>
      </c>
      <c r="G2106" s="27">
        <f t="shared" ref="G2106:G2111" si="338">SUM(B2106:F2106)</f>
        <v>14</v>
      </c>
      <c r="H2106" s="28">
        <f>IFERROR(B2106/$G$2106,0)</f>
        <v>0</v>
      </c>
      <c r="I2106" s="28">
        <f t="shared" ref="I2106:L2109" si="339">IFERROR(C2106/$G$2106,0)</f>
        <v>0</v>
      </c>
      <c r="J2106" s="28">
        <f t="shared" si="339"/>
        <v>0</v>
      </c>
      <c r="K2106" s="28">
        <f t="shared" si="339"/>
        <v>0</v>
      </c>
      <c r="L2106" s="28">
        <f t="shared" si="339"/>
        <v>1</v>
      </c>
      <c r="M2106" s="15" t="s">
        <v>14</v>
      </c>
    </row>
    <row r="2107" spans="1:13" ht="15" customHeight="1" thickTop="1" thickBot="1">
      <c r="A2107" s="25" t="s">
        <v>31</v>
      </c>
      <c r="B2107" s="26"/>
      <c r="C2107" s="26"/>
      <c r="D2107" s="26"/>
      <c r="E2107" s="11"/>
      <c r="F2107" s="11">
        <v>14</v>
      </c>
      <c r="G2107" s="27">
        <f t="shared" si="338"/>
        <v>14</v>
      </c>
      <c r="H2107" s="28">
        <f>IFERROR(B2107/$G$2106,0)</f>
        <v>0</v>
      </c>
      <c r="I2107" s="28">
        <f t="shared" si="339"/>
        <v>0</v>
      </c>
      <c r="J2107" s="28">
        <f t="shared" si="339"/>
        <v>0</v>
      </c>
      <c r="K2107" s="28">
        <f t="shared" si="339"/>
        <v>0</v>
      </c>
      <c r="L2107" s="28">
        <f t="shared" si="339"/>
        <v>1</v>
      </c>
      <c r="M2107" s="15" t="s">
        <v>14</v>
      </c>
    </row>
    <row r="2108" spans="1:13" ht="15" customHeight="1" thickTop="1" thickBot="1">
      <c r="A2108" s="25" t="s">
        <v>32</v>
      </c>
      <c r="B2108" s="26"/>
      <c r="C2108" s="26"/>
      <c r="D2108" s="26"/>
      <c r="E2108" s="11"/>
      <c r="F2108" s="11">
        <v>14</v>
      </c>
      <c r="G2108" s="27">
        <f t="shared" si="338"/>
        <v>14</v>
      </c>
      <c r="H2108" s="28">
        <f>IFERROR(B2108/$G$2106,0)</f>
        <v>0</v>
      </c>
      <c r="I2108" s="28">
        <f t="shared" si="339"/>
        <v>0</v>
      </c>
      <c r="J2108" s="28">
        <f t="shared" si="339"/>
        <v>0</v>
      </c>
      <c r="K2108" s="28">
        <f t="shared" si="339"/>
        <v>0</v>
      </c>
      <c r="L2108" s="28">
        <f t="shared" si="339"/>
        <v>1</v>
      </c>
      <c r="M2108" s="15" t="s">
        <v>14</v>
      </c>
    </row>
    <row r="2109" spans="1:13" ht="15" customHeight="1" thickTop="1" thickBot="1">
      <c r="A2109" s="25" t="s">
        <v>33</v>
      </c>
      <c r="B2109" s="26"/>
      <c r="C2109" s="26"/>
      <c r="D2109" s="26"/>
      <c r="E2109" s="11"/>
      <c r="F2109" s="11">
        <v>14</v>
      </c>
      <c r="G2109" s="27">
        <f t="shared" si="338"/>
        <v>14</v>
      </c>
      <c r="H2109" s="28">
        <f>IFERROR(B2109/$G$2106,0)</f>
        <v>0</v>
      </c>
      <c r="I2109" s="28">
        <f t="shared" si="339"/>
        <v>0</v>
      </c>
      <c r="J2109" s="28">
        <f t="shared" si="339"/>
        <v>0</v>
      </c>
      <c r="K2109" s="28">
        <f t="shared" si="339"/>
        <v>0</v>
      </c>
      <c r="L2109" s="28">
        <f t="shared" si="339"/>
        <v>1</v>
      </c>
      <c r="M2109" s="15" t="s">
        <v>14</v>
      </c>
    </row>
    <row r="2110" spans="1:13" ht="15" customHeight="1" thickTop="1" thickBot="1">
      <c r="A2110" s="29" t="s">
        <v>24</v>
      </c>
      <c r="B2110" s="30">
        <f>IFERROR(AVERAGE(B2106:B2109),0)</f>
        <v>0</v>
      </c>
      <c r="C2110" s="30">
        <f>IFERROR(AVERAGE(C2106:C2109),0)</f>
        <v>0</v>
      </c>
      <c r="D2110" s="30">
        <f>IFERROR(AVERAGE(D2106:D2109),0)</f>
        <v>0</v>
      </c>
      <c r="E2110" s="30">
        <f>IFERROR(AVERAGE(E2106:E2109),0)</f>
        <v>0</v>
      </c>
      <c r="F2110" s="30">
        <f>IFERROR(AVERAGE(F2106:F2109),0)</f>
        <v>14</v>
      </c>
      <c r="G2110" s="30">
        <f>SUM(AVERAGE(G2106:G2109))</f>
        <v>14</v>
      </c>
      <c r="H2110" s="24">
        <f>AVERAGE(H2106:H2109)*0.2</f>
        <v>0</v>
      </c>
      <c r="I2110" s="24">
        <f>AVERAGE(I2106:I2109)*0.4</f>
        <v>0</v>
      </c>
      <c r="J2110" s="24">
        <f>AVERAGE(J2106:J2109)*0.6</f>
        <v>0</v>
      </c>
      <c r="K2110" s="24">
        <f>AVERAGE(K2106:K2109)*0.8</f>
        <v>0</v>
      </c>
      <c r="L2110" s="31">
        <f>AVERAGE(L2106:L2109)*1</f>
        <v>1</v>
      </c>
      <c r="M2110" s="24">
        <f>SUM(H2110:L2110)</f>
        <v>1</v>
      </c>
    </row>
    <row r="2111" spans="1:13" ht="15" customHeight="1" thickTop="1" thickBot="1">
      <c r="A2111" s="32" t="s">
        <v>34</v>
      </c>
      <c r="B2111" s="33"/>
      <c r="C2111" s="33"/>
      <c r="D2111" s="33"/>
      <c r="E2111" s="33"/>
      <c r="F2111" s="33"/>
      <c r="G2111" s="34">
        <f t="shared" si="338"/>
        <v>0</v>
      </c>
      <c r="H2111" s="35">
        <f>IFERROR(B2111/$G$2111,0)</f>
        <v>0</v>
      </c>
      <c r="I2111" s="35">
        <f>IFERROR(C2111/$G$2111,0)</f>
        <v>0</v>
      </c>
      <c r="J2111" s="35">
        <f>IFERROR(D2111/$G$2111,0)</f>
        <v>0</v>
      </c>
      <c r="K2111" s="35">
        <f>IFERROR(E2111/$G$2111,0)</f>
        <v>0</v>
      </c>
      <c r="L2111" s="35">
        <f>IFERROR(F2111/$G$2111,0)</f>
        <v>0</v>
      </c>
      <c r="M2111" s="15" t="s">
        <v>14</v>
      </c>
    </row>
    <row r="2112" spans="1:13" ht="15" customHeight="1" thickTop="1" thickBot="1">
      <c r="A2112" s="182" t="s">
        <v>35</v>
      </c>
      <c r="B2112" s="183"/>
      <c r="C2112" s="183"/>
      <c r="D2112" s="183"/>
      <c r="E2112" s="183"/>
      <c r="F2112" s="184"/>
      <c r="G2112" s="36">
        <v>14</v>
      </c>
      <c r="H2112" s="24" t="s">
        <v>14</v>
      </c>
      <c r="I2112" s="24" t="s">
        <v>14</v>
      </c>
      <c r="J2112" s="24" t="s">
        <v>14</v>
      </c>
      <c r="K2112" s="24" t="s">
        <v>14</v>
      </c>
      <c r="L2112" s="24" t="s">
        <v>14</v>
      </c>
      <c r="M2112" s="24">
        <f>(M2092+M2099+M2104+M2110)/4</f>
        <v>1</v>
      </c>
    </row>
    <row r="2113" spans="1:13" ht="15" customHeight="1" thickTop="1"/>
    <row r="2114" spans="1:13" ht="15" customHeight="1" thickBot="1"/>
    <row r="2115" spans="1:13" ht="15" customHeight="1" thickTop="1" thickBot="1">
      <c r="A2115" s="2" t="s">
        <v>0</v>
      </c>
      <c r="B2115" s="185" t="s">
        <v>88</v>
      </c>
      <c r="C2115" s="186"/>
      <c r="D2115" s="186"/>
      <c r="E2115" s="186"/>
      <c r="F2115" s="186"/>
      <c r="G2115" s="187"/>
      <c r="H2115" s="188"/>
      <c r="I2115" s="189"/>
      <c r="J2115" s="190"/>
      <c r="K2115" s="3" t="s">
        <v>2</v>
      </c>
      <c r="L2115" s="191">
        <v>45152</v>
      </c>
      <c r="M2115" s="192"/>
    </row>
    <row r="2116" spans="1:13" ht="15" customHeight="1">
      <c r="A2116" s="173" t="s">
        <v>3</v>
      </c>
      <c r="B2116" s="174"/>
      <c r="C2116" s="174"/>
      <c r="D2116" s="174"/>
      <c r="E2116" s="174"/>
      <c r="F2116" s="174"/>
      <c r="G2116" s="175"/>
      <c r="H2116" s="173"/>
      <c r="I2116" s="174"/>
      <c r="J2116" s="174"/>
      <c r="K2116" s="174"/>
      <c r="L2116" s="174"/>
      <c r="M2116" s="175"/>
    </row>
    <row r="2117" spans="1:13" ht="15" customHeight="1" thickBot="1">
      <c r="A2117" s="176"/>
      <c r="B2117" s="177"/>
      <c r="C2117" s="177"/>
      <c r="D2117" s="177"/>
      <c r="E2117" s="177"/>
      <c r="F2117" s="177"/>
      <c r="G2117" s="178"/>
      <c r="H2117" s="176"/>
      <c r="I2117" s="177"/>
      <c r="J2117" s="177"/>
      <c r="K2117" s="177"/>
      <c r="L2117" s="177"/>
      <c r="M2117" s="178"/>
    </row>
    <row r="2118" spans="1:13" ht="15" customHeight="1" thickBot="1">
      <c r="A2118" s="4" t="s">
        <v>4</v>
      </c>
      <c r="B2118" s="179" t="s">
        <v>5</v>
      </c>
      <c r="C2118" s="180"/>
      <c r="D2118" s="180"/>
      <c r="E2118" s="180"/>
      <c r="F2118" s="180"/>
      <c r="G2118" s="181"/>
      <c r="H2118" s="179" t="s">
        <v>5</v>
      </c>
      <c r="I2118" s="180"/>
      <c r="J2118" s="180"/>
      <c r="K2118" s="180"/>
      <c r="L2118" s="180"/>
      <c r="M2118" s="181"/>
    </row>
    <row r="2119" spans="1:13" ht="15" customHeight="1" thickTop="1" thickBot="1">
      <c r="A2119" s="5" t="s">
        <v>6</v>
      </c>
      <c r="B2119" s="6" t="s">
        <v>7</v>
      </c>
      <c r="C2119" s="6" t="s">
        <v>8</v>
      </c>
      <c r="D2119" s="6" t="s">
        <v>9</v>
      </c>
      <c r="E2119" s="6" t="s">
        <v>10</v>
      </c>
      <c r="F2119" s="6" t="s">
        <v>11</v>
      </c>
      <c r="G2119" s="7" t="s">
        <v>12</v>
      </c>
      <c r="H2119" s="8" t="s">
        <v>7</v>
      </c>
      <c r="I2119" s="8" t="s">
        <v>8</v>
      </c>
      <c r="J2119" s="8" t="s">
        <v>9</v>
      </c>
      <c r="K2119" s="8" t="s">
        <v>10</v>
      </c>
      <c r="L2119" s="8" t="s">
        <v>11</v>
      </c>
      <c r="M2119" s="9" t="s">
        <v>12</v>
      </c>
    </row>
    <row r="2120" spans="1:13" ht="15" customHeight="1" thickTop="1" thickBot="1">
      <c r="A2120" s="10" t="s">
        <v>13</v>
      </c>
      <c r="B2120" s="11"/>
      <c r="C2120" s="11"/>
      <c r="D2120" s="11"/>
      <c r="E2120" s="11"/>
      <c r="F2120" s="11">
        <v>21</v>
      </c>
      <c r="G2120" s="12">
        <f>SUM(B2120:F2120)</f>
        <v>21</v>
      </c>
      <c r="H2120" s="13">
        <f>IFERROR(B2120/$G$2120,0)</f>
        <v>0</v>
      </c>
      <c r="I2120" s="13">
        <f t="shared" ref="I2120:L2122" si="340">IFERROR(C2120/$G$2120,0)</f>
        <v>0</v>
      </c>
      <c r="J2120" s="13">
        <f t="shared" si="340"/>
        <v>0</v>
      </c>
      <c r="K2120" s="13">
        <f t="shared" si="340"/>
        <v>0</v>
      </c>
      <c r="L2120" s="13">
        <f>IFERROR(F2120/$G$2120,0)</f>
        <v>1</v>
      </c>
      <c r="M2120" s="14" t="s">
        <v>14</v>
      </c>
    </row>
    <row r="2121" spans="1:13" ht="15" customHeight="1" thickTop="1" thickBot="1">
      <c r="A2121" s="10" t="s">
        <v>15</v>
      </c>
      <c r="B2121" s="11"/>
      <c r="C2121" s="11"/>
      <c r="D2121" s="11"/>
      <c r="E2121" s="11"/>
      <c r="F2121" s="11">
        <v>21</v>
      </c>
      <c r="G2121" s="12">
        <f>SUM(B2121:F2121)</f>
        <v>21</v>
      </c>
      <c r="H2121" s="13">
        <f>IFERROR(B2121/$G$2120,0)</f>
        <v>0</v>
      </c>
      <c r="I2121" s="13">
        <f t="shared" si="340"/>
        <v>0</v>
      </c>
      <c r="J2121" s="13">
        <f t="shared" si="340"/>
        <v>0</v>
      </c>
      <c r="K2121" s="13">
        <f t="shared" si="340"/>
        <v>0</v>
      </c>
      <c r="L2121" s="13">
        <f t="shared" si="340"/>
        <v>1</v>
      </c>
      <c r="M2121" s="15" t="s">
        <v>14</v>
      </c>
    </row>
    <row r="2122" spans="1:13" ht="15" customHeight="1" thickTop="1" thickBot="1">
      <c r="A2122" s="10" t="s">
        <v>16</v>
      </c>
      <c r="B2122" s="11"/>
      <c r="C2122" s="11"/>
      <c r="D2122" s="11"/>
      <c r="E2122" s="11"/>
      <c r="F2122" s="11">
        <v>21</v>
      </c>
      <c r="G2122" s="12">
        <f>SUM(B2122:F2122)</f>
        <v>21</v>
      </c>
      <c r="H2122" s="13">
        <f>IFERROR(B2122/$G$2120,0)</f>
        <v>0</v>
      </c>
      <c r="I2122" s="13">
        <f t="shared" si="340"/>
        <v>0</v>
      </c>
      <c r="J2122" s="13">
        <f t="shared" si="340"/>
        <v>0</v>
      </c>
      <c r="K2122" s="13">
        <f t="shared" si="340"/>
        <v>0</v>
      </c>
      <c r="L2122" s="13">
        <f t="shared" si="340"/>
        <v>1</v>
      </c>
      <c r="M2122" s="15" t="s">
        <v>14</v>
      </c>
    </row>
    <row r="2123" spans="1:13" ht="15" customHeight="1" thickTop="1" thickBot="1">
      <c r="A2123" s="16" t="s">
        <v>17</v>
      </c>
      <c r="B2123" s="17">
        <f>IFERROR(AVERAGE(B2120:B2122),0)</f>
        <v>0</v>
      </c>
      <c r="C2123" s="17">
        <f>IFERROR(AVERAGE(C2120:C2122),0)</f>
        <v>0</v>
      </c>
      <c r="D2123" s="17">
        <f>IFERROR(AVERAGE(D2120:D2122),0)</f>
        <v>0</v>
      </c>
      <c r="E2123" s="17">
        <f>IFERROR(AVERAGE(E2120:E2122),0)</f>
        <v>0</v>
      </c>
      <c r="F2123" s="17">
        <f>IFERROR(AVERAGE(F2120:F2122),0)</f>
        <v>21</v>
      </c>
      <c r="G2123" s="17">
        <f>SUM(AVERAGE(G2120:G2122))</f>
        <v>21</v>
      </c>
      <c r="H2123" s="18">
        <f>AVERAGE(H2120:H2122)*0.2</f>
        <v>0</v>
      </c>
      <c r="I2123" s="18">
        <f>AVERAGE(I2120:I2122)*0.4</f>
        <v>0</v>
      </c>
      <c r="J2123" s="18">
        <f>AVERAGE(J2120:J2122)*0.6</f>
        <v>0</v>
      </c>
      <c r="K2123" s="18">
        <f>AVERAGE(K2120:K2122)*0.8</f>
        <v>0</v>
      </c>
      <c r="L2123" s="18">
        <f>AVERAGE(L2120:L2122)*1</f>
        <v>1</v>
      </c>
      <c r="M2123" s="19">
        <f>SUM(H2123:L2123)</f>
        <v>1</v>
      </c>
    </row>
    <row r="2124" spans="1:13" ht="15" customHeight="1" thickTop="1" thickBot="1">
      <c r="A2124" s="20" t="s">
        <v>18</v>
      </c>
      <c r="B2124" s="6" t="s">
        <v>7</v>
      </c>
      <c r="C2124" s="6" t="s">
        <v>8</v>
      </c>
      <c r="D2124" s="6" t="s">
        <v>9</v>
      </c>
      <c r="E2124" s="6" t="s">
        <v>10</v>
      </c>
      <c r="F2124" s="6" t="s">
        <v>11</v>
      </c>
      <c r="G2124" s="7" t="s">
        <v>12</v>
      </c>
      <c r="H2124" s="8" t="s">
        <v>7</v>
      </c>
      <c r="I2124" s="8" t="s">
        <v>8</v>
      </c>
      <c r="J2124" s="8" t="s">
        <v>9</v>
      </c>
      <c r="K2124" s="8" t="s">
        <v>10</v>
      </c>
      <c r="L2124" s="21" t="s">
        <v>11</v>
      </c>
      <c r="M2124" s="7" t="s">
        <v>12</v>
      </c>
    </row>
    <row r="2125" spans="1:13" ht="15" customHeight="1" thickTop="1" thickBot="1">
      <c r="A2125" s="10" t="s">
        <v>19</v>
      </c>
      <c r="B2125" s="11"/>
      <c r="C2125" s="11"/>
      <c r="D2125" s="11"/>
      <c r="E2125" s="11"/>
      <c r="F2125" s="11">
        <v>21</v>
      </c>
      <c r="G2125" s="12">
        <f>SUM(B2125:F2125)</f>
        <v>21</v>
      </c>
      <c r="H2125" s="13">
        <f t="shared" ref="H2125:L2129" si="341">IFERROR(B2125/$G$2125,0)</f>
        <v>0</v>
      </c>
      <c r="I2125" s="13">
        <f t="shared" si="341"/>
        <v>0</v>
      </c>
      <c r="J2125" s="13">
        <f t="shared" si="341"/>
        <v>0</v>
      </c>
      <c r="K2125" s="13">
        <f t="shared" si="341"/>
        <v>0</v>
      </c>
      <c r="L2125" s="13">
        <f t="shared" si="341"/>
        <v>1</v>
      </c>
      <c r="M2125" s="15" t="s">
        <v>14</v>
      </c>
    </row>
    <row r="2126" spans="1:13" ht="15" customHeight="1" thickTop="1" thickBot="1">
      <c r="A2126" s="10" t="s">
        <v>20</v>
      </c>
      <c r="B2126" s="11"/>
      <c r="C2126" s="11"/>
      <c r="D2126" s="11"/>
      <c r="E2126" s="11"/>
      <c r="F2126" s="11">
        <v>21</v>
      </c>
      <c r="G2126" s="12">
        <f>SUM(B2126:F2126)</f>
        <v>21</v>
      </c>
      <c r="H2126" s="13">
        <f t="shared" si="341"/>
        <v>0</v>
      </c>
      <c r="I2126" s="13">
        <f t="shared" si="341"/>
        <v>0</v>
      </c>
      <c r="J2126" s="13">
        <f t="shared" si="341"/>
        <v>0</v>
      </c>
      <c r="K2126" s="13">
        <f t="shared" si="341"/>
        <v>0</v>
      </c>
      <c r="L2126" s="13">
        <f t="shared" si="341"/>
        <v>1</v>
      </c>
      <c r="M2126" s="15" t="s">
        <v>14</v>
      </c>
    </row>
    <row r="2127" spans="1:13" ht="15" customHeight="1" thickTop="1" thickBot="1">
      <c r="A2127" s="10" t="s">
        <v>21</v>
      </c>
      <c r="B2127" s="11"/>
      <c r="C2127" s="11"/>
      <c r="D2127" s="11"/>
      <c r="E2127" s="11"/>
      <c r="F2127" s="11">
        <v>21</v>
      </c>
      <c r="G2127" s="12">
        <f>SUM(B2127:F2127)</f>
        <v>21</v>
      </c>
      <c r="H2127" s="13">
        <f t="shared" si="341"/>
        <v>0</v>
      </c>
      <c r="I2127" s="13">
        <f t="shared" si="341"/>
        <v>0</v>
      </c>
      <c r="J2127" s="13">
        <f t="shared" si="341"/>
        <v>0</v>
      </c>
      <c r="K2127" s="13">
        <f t="shared" si="341"/>
        <v>0</v>
      </c>
      <c r="L2127" s="13">
        <f t="shared" si="341"/>
        <v>1</v>
      </c>
      <c r="M2127" s="15" t="s">
        <v>14</v>
      </c>
    </row>
    <row r="2128" spans="1:13" ht="15" customHeight="1" thickTop="1" thickBot="1">
      <c r="A2128" s="10" t="s">
        <v>22</v>
      </c>
      <c r="B2128" s="11"/>
      <c r="C2128" s="11"/>
      <c r="D2128" s="11"/>
      <c r="E2128" s="11"/>
      <c r="F2128" s="11">
        <v>21</v>
      </c>
      <c r="G2128" s="12">
        <f>SUM(B2128:F2128)</f>
        <v>21</v>
      </c>
      <c r="H2128" s="13">
        <f t="shared" si="341"/>
        <v>0</v>
      </c>
      <c r="I2128" s="13">
        <f t="shared" si="341"/>
        <v>0</v>
      </c>
      <c r="J2128" s="13">
        <f t="shared" si="341"/>
        <v>0</v>
      </c>
      <c r="K2128" s="13">
        <f t="shared" si="341"/>
        <v>0</v>
      </c>
      <c r="L2128" s="13">
        <f t="shared" si="341"/>
        <v>1</v>
      </c>
      <c r="M2128" s="15" t="s">
        <v>14</v>
      </c>
    </row>
    <row r="2129" spans="1:13" ht="15" customHeight="1" thickTop="1" thickBot="1">
      <c r="A2129" s="10" t="s">
        <v>23</v>
      </c>
      <c r="B2129" s="11"/>
      <c r="C2129" s="11"/>
      <c r="D2129" s="11"/>
      <c r="E2129" s="11"/>
      <c r="F2129" s="11">
        <v>21</v>
      </c>
      <c r="G2129" s="12">
        <f>SUM(B2129:F2129)</f>
        <v>21</v>
      </c>
      <c r="H2129" s="13">
        <f t="shared" si="341"/>
        <v>0</v>
      </c>
      <c r="I2129" s="13">
        <f t="shared" si="341"/>
        <v>0</v>
      </c>
      <c r="J2129" s="13">
        <f t="shared" si="341"/>
        <v>0</v>
      </c>
      <c r="K2129" s="13">
        <f t="shared" si="341"/>
        <v>0</v>
      </c>
      <c r="L2129" s="13">
        <f t="shared" si="341"/>
        <v>1</v>
      </c>
      <c r="M2129" s="15"/>
    </row>
    <row r="2130" spans="1:13" ht="15" customHeight="1" thickTop="1" thickBot="1">
      <c r="A2130" s="16" t="s">
        <v>24</v>
      </c>
      <c r="B2130" s="17">
        <f>IFERROR(AVERAGE(B2125:B2129),0)</f>
        <v>0</v>
      </c>
      <c r="C2130" s="17">
        <f>IFERROR(AVERAGE(C2125:C2129),0)</f>
        <v>0</v>
      </c>
      <c r="D2130" s="17">
        <f>IFERROR(AVERAGE(D2125:D2129),0)</f>
        <v>0</v>
      </c>
      <c r="E2130" s="17">
        <f>IFERROR(AVERAGE(E2125:E2129),0)</f>
        <v>0</v>
      </c>
      <c r="F2130" s="17">
        <f>IFERROR(AVERAGE(F2125:F2129),0)</f>
        <v>21</v>
      </c>
      <c r="G2130" s="17">
        <f>SUM(AVERAGE(G2125:G2129))</f>
        <v>21</v>
      </c>
      <c r="H2130" s="19">
        <f>AVERAGE(H2125:H2129)*0.2</f>
        <v>0</v>
      </c>
      <c r="I2130" s="19">
        <f>AVERAGE(I2125:I2129)*0.4</f>
        <v>0</v>
      </c>
      <c r="J2130" s="19">
        <f>AVERAGE(J2125:J2129)*0.6</f>
        <v>0</v>
      </c>
      <c r="K2130" s="19">
        <f>AVERAGE(K2125:K2129)*0.8</f>
        <v>0</v>
      </c>
      <c r="L2130" s="22">
        <f>AVERAGE(L2125:L2129)*1</f>
        <v>1</v>
      </c>
      <c r="M2130" s="19">
        <f>SUM(H2130:L2130)</f>
        <v>1</v>
      </c>
    </row>
    <row r="2131" spans="1:13" ht="15" customHeight="1" thickTop="1" thickBot="1">
      <c r="A2131" s="20" t="s">
        <v>25</v>
      </c>
      <c r="B2131" s="6" t="s">
        <v>7</v>
      </c>
      <c r="C2131" s="6" t="s">
        <v>8</v>
      </c>
      <c r="D2131" s="6" t="s">
        <v>9</v>
      </c>
      <c r="E2131" s="6" t="s">
        <v>10</v>
      </c>
      <c r="F2131" s="6" t="s">
        <v>11</v>
      </c>
      <c r="G2131" s="7" t="s">
        <v>12</v>
      </c>
      <c r="H2131" s="8" t="s">
        <v>7</v>
      </c>
      <c r="I2131" s="8" t="s">
        <v>8</v>
      </c>
      <c r="J2131" s="8" t="s">
        <v>9</v>
      </c>
      <c r="K2131" s="8" t="s">
        <v>10</v>
      </c>
      <c r="L2131" s="21" t="s">
        <v>11</v>
      </c>
      <c r="M2131" s="7" t="s">
        <v>12</v>
      </c>
    </row>
    <row r="2132" spans="1:13" ht="15" customHeight="1" thickTop="1" thickBot="1">
      <c r="A2132" s="10" t="s">
        <v>26</v>
      </c>
      <c r="B2132" s="11"/>
      <c r="C2132" s="11"/>
      <c r="D2132" s="11"/>
      <c r="E2132" s="11"/>
      <c r="F2132" s="11">
        <v>21</v>
      </c>
      <c r="G2132" s="12">
        <f>SUM(B2132:F2132)</f>
        <v>21</v>
      </c>
      <c r="H2132" s="13">
        <f>IFERROR(B2132/$G$2132,0)</f>
        <v>0</v>
      </c>
      <c r="I2132" s="13">
        <f t="shared" ref="I2132:L2134" si="342">IFERROR(C2132/$G$2132,0)</f>
        <v>0</v>
      </c>
      <c r="J2132" s="13">
        <f t="shared" si="342"/>
        <v>0</v>
      </c>
      <c r="K2132" s="13">
        <f t="shared" si="342"/>
        <v>0</v>
      </c>
      <c r="L2132" s="13">
        <f t="shared" si="342"/>
        <v>1</v>
      </c>
      <c r="M2132" s="15" t="s">
        <v>14</v>
      </c>
    </row>
    <row r="2133" spans="1:13" ht="15" customHeight="1" thickTop="1" thickBot="1">
      <c r="A2133" s="10" t="s">
        <v>27</v>
      </c>
      <c r="B2133" s="11"/>
      <c r="C2133" s="11"/>
      <c r="D2133" s="11"/>
      <c r="E2133" s="11"/>
      <c r="F2133" s="11">
        <v>21</v>
      </c>
      <c r="G2133" s="12">
        <f>SUM(B2133:F2133)</f>
        <v>21</v>
      </c>
      <c r="H2133" s="13">
        <f>IFERROR(B2133/$G$2132,0)</f>
        <v>0</v>
      </c>
      <c r="I2133" s="13">
        <f t="shared" si="342"/>
        <v>0</v>
      </c>
      <c r="J2133" s="13">
        <f t="shared" si="342"/>
        <v>0</v>
      </c>
      <c r="K2133" s="13">
        <f t="shared" si="342"/>
        <v>0</v>
      </c>
      <c r="L2133" s="13">
        <f t="shared" si="342"/>
        <v>1</v>
      </c>
      <c r="M2133" s="15" t="s">
        <v>14</v>
      </c>
    </row>
    <row r="2134" spans="1:13" ht="15" customHeight="1" thickTop="1" thickBot="1">
      <c r="A2134" s="10" t="s">
        <v>28</v>
      </c>
      <c r="B2134" s="11"/>
      <c r="C2134" s="11"/>
      <c r="D2134" s="11"/>
      <c r="E2134" s="11"/>
      <c r="F2134" s="11">
        <v>21</v>
      </c>
      <c r="G2134" s="12">
        <f>SUM(B2134:F2134)</f>
        <v>21</v>
      </c>
      <c r="H2134" s="13">
        <f>IFERROR(B2134/$G$2132,0)</f>
        <v>0</v>
      </c>
      <c r="I2134" s="13">
        <f t="shared" si="342"/>
        <v>0</v>
      </c>
      <c r="J2134" s="13">
        <f t="shared" si="342"/>
        <v>0</v>
      </c>
      <c r="K2134" s="13">
        <f t="shared" si="342"/>
        <v>0</v>
      </c>
      <c r="L2134" s="13">
        <f t="shared" si="342"/>
        <v>1</v>
      </c>
      <c r="M2134" s="15" t="s">
        <v>14</v>
      </c>
    </row>
    <row r="2135" spans="1:13" ht="15" customHeight="1" thickTop="1" thickBot="1">
      <c r="A2135" s="16" t="s">
        <v>24</v>
      </c>
      <c r="B2135" s="17">
        <f>IFERROR(AVERAGE(B2132:B2134),0)</f>
        <v>0</v>
      </c>
      <c r="C2135" s="17">
        <f>IFERROR(AVERAGE(C2132:C2134),0)</f>
        <v>0</v>
      </c>
      <c r="D2135" s="23">
        <f>IFERROR(AVERAGE(D2132:D2134),0)</f>
        <v>0</v>
      </c>
      <c r="E2135" s="23">
        <f>IFERROR(AVERAGE(E2132:E2134),0)</f>
        <v>0</v>
      </c>
      <c r="F2135" s="23">
        <f>IFERROR(AVERAGE(F2132:F2134),0)</f>
        <v>21</v>
      </c>
      <c r="G2135" s="23">
        <f>SUM(AVERAGE(G2132:G2134))</f>
        <v>21</v>
      </c>
      <c r="H2135" s="19">
        <f>AVERAGE(H2132:H2134)*0.2</f>
        <v>0</v>
      </c>
      <c r="I2135" s="19">
        <f>AVERAGE(I2132:I2134)*0.4</f>
        <v>0</v>
      </c>
      <c r="J2135" s="19">
        <f>AVERAGE(J2132:J2134)*0.6</f>
        <v>0</v>
      </c>
      <c r="K2135" s="19">
        <f>AVERAGE(K2132:K2134)*0.8</f>
        <v>0</v>
      </c>
      <c r="L2135" s="22">
        <f>AVERAGE(L2132:L2134)*1</f>
        <v>1</v>
      </c>
      <c r="M2135" s="24">
        <f>SUM(H2135:L2135)</f>
        <v>1</v>
      </c>
    </row>
    <row r="2136" spans="1:13" ht="15" customHeight="1" thickTop="1" thickBot="1">
      <c r="A2136" s="5" t="s">
        <v>29</v>
      </c>
      <c r="B2136" s="6" t="s">
        <v>7</v>
      </c>
      <c r="C2136" s="6" t="s">
        <v>8</v>
      </c>
      <c r="D2136" s="6" t="s">
        <v>9</v>
      </c>
      <c r="E2136" s="6" t="s">
        <v>10</v>
      </c>
      <c r="F2136" s="6" t="s">
        <v>11</v>
      </c>
      <c r="G2136" s="7" t="s">
        <v>12</v>
      </c>
      <c r="H2136" s="8" t="s">
        <v>7</v>
      </c>
      <c r="I2136" s="8" t="s">
        <v>8</v>
      </c>
      <c r="J2136" s="8" t="s">
        <v>9</v>
      </c>
      <c r="K2136" s="8" t="s">
        <v>10</v>
      </c>
      <c r="L2136" s="21" t="s">
        <v>11</v>
      </c>
      <c r="M2136" s="7" t="s">
        <v>12</v>
      </c>
    </row>
    <row r="2137" spans="1:13" ht="15" customHeight="1" thickTop="1" thickBot="1">
      <c r="A2137" s="25" t="s">
        <v>30</v>
      </c>
      <c r="B2137" s="26"/>
      <c r="C2137" s="26"/>
      <c r="D2137" s="26"/>
      <c r="E2137" s="11"/>
      <c r="F2137" s="11">
        <v>21</v>
      </c>
      <c r="G2137" s="27">
        <f t="shared" ref="G2137:G2142" si="343">SUM(B2137:F2137)</f>
        <v>21</v>
      </c>
      <c r="H2137" s="28">
        <f>IFERROR(B2137/$G$2137,0)</f>
        <v>0</v>
      </c>
      <c r="I2137" s="28">
        <f t="shared" ref="I2137:L2140" si="344">IFERROR(C2137/$G$2137,0)</f>
        <v>0</v>
      </c>
      <c r="J2137" s="28">
        <f t="shared" si="344"/>
        <v>0</v>
      </c>
      <c r="K2137" s="28">
        <f t="shared" si="344"/>
        <v>0</v>
      </c>
      <c r="L2137" s="28">
        <f t="shared" si="344"/>
        <v>1</v>
      </c>
      <c r="M2137" s="15" t="s">
        <v>14</v>
      </c>
    </row>
    <row r="2138" spans="1:13" ht="15" customHeight="1" thickTop="1" thickBot="1">
      <c r="A2138" s="25" t="s">
        <v>31</v>
      </c>
      <c r="B2138" s="26"/>
      <c r="C2138" s="26"/>
      <c r="D2138" s="26"/>
      <c r="E2138" s="11"/>
      <c r="F2138" s="11">
        <v>21</v>
      </c>
      <c r="G2138" s="27">
        <f t="shared" si="343"/>
        <v>21</v>
      </c>
      <c r="H2138" s="28">
        <f>IFERROR(B2138/$G$2137,0)</f>
        <v>0</v>
      </c>
      <c r="I2138" s="28">
        <f t="shared" si="344"/>
        <v>0</v>
      </c>
      <c r="J2138" s="28">
        <f t="shared" si="344"/>
        <v>0</v>
      </c>
      <c r="K2138" s="28">
        <f t="shared" si="344"/>
        <v>0</v>
      </c>
      <c r="L2138" s="28">
        <f t="shared" si="344"/>
        <v>1</v>
      </c>
      <c r="M2138" s="15" t="s">
        <v>14</v>
      </c>
    </row>
    <row r="2139" spans="1:13" ht="15" customHeight="1" thickTop="1" thickBot="1">
      <c r="A2139" s="25" t="s">
        <v>32</v>
      </c>
      <c r="B2139" s="26"/>
      <c r="C2139" s="26"/>
      <c r="D2139" s="26"/>
      <c r="E2139" s="11"/>
      <c r="F2139" s="11">
        <v>21</v>
      </c>
      <c r="G2139" s="27">
        <f t="shared" si="343"/>
        <v>21</v>
      </c>
      <c r="H2139" s="28">
        <f>IFERROR(B2139/$G$2137,0)</f>
        <v>0</v>
      </c>
      <c r="I2139" s="28">
        <f t="shared" si="344"/>
        <v>0</v>
      </c>
      <c r="J2139" s="28">
        <f t="shared" si="344"/>
        <v>0</v>
      </c>
      <c r="K2139" s="28">
        <f t="shared" si="344"/>
        <v>0</v>
      </c>
      <c r="L2139" s="28">
        <f t="shared" si="344"/>
        <v>1</v>
      </c>
      <c r="M2139" s="15" t="s">
        <v>14</v>
      </c>
    </row>
    <row r="2140" spans="1:13" ht="15" customHeight="1" thickTop="1" thickBot="1">
      <c r="A2140" s="25" t="s">
        <v>33</v>
      </c>
      <c r="B2140" s="26"/>
      <c r="C2140" s="26"/>
      <c r="D2140" s="26"/>
      <c r="E2140" s="11"/>
      <c r="F2140" s="11">
        <v>21</v>
      </c>
      <c r="G2140" s="27">
        <f t="shared" si="343"/>
        <v>21</v>
      </c>
      <c r="H2140" s="28">
        <f>IFERROR(B2140/$G$2137,0)</f>
        <v>0</v>
      </c>
      <c r="I2140" s="28">
        <f t="shared" si="344"/>
        <v>0</v>
      </c>
      <c r="J2140" s="28">
        <f t="shared" si="344"/>
        <v>0</v>
      </c>
      <c r="K2140" s="28">
        <f t="shared" si="344"/>
        <v>0</v>
      </c>
      <c r="L2140" s="28">
        <f t="shared" si="344"/>
        <v>1</v>
      </c>
      <c r="M2140" s="15" t="s">
        <v>14</v>
      </c>
    </row>
    <row r="2141" spans="1:13" ht="15" customHeight="1" thickTop="1" thickBot="1">
      <c r="A2141" s="29" t="s">
        <v>24</v>
      </c>
      <c r="B2141" s="30">
        <f>IFERROR(AVERAGE(B2137:B2140),0)</f>
        <v>0</v>
      </c>
      <c r="C2141" s="30">
        <f>IFERROR(AVERAGE(C2137:C2140),0)</f>
        <v>0</v>
      </c>
      <c r="D2141" s="30">
        <f>IFERROR(AVERAGE(D2137:D2140),0)</f>
        <v>0</v>
      </c>
      <c r="E2141" s="30">
        <f>IFERROR(AVERAGE(E2137:E2140),0)</f>
        <v>0</v>
      </c>
      <c r="F2141" s="30">
        <f>IFERROR(AVERAGE(F2137:F2140),0)</f>
        <v>21</v>
      </c>
      <c r="G2141" s="30">
        <f>SUM(AVERAGE(G2137:G2140))</f>
        <v>21</v>
      </c>
      <c r="H2141" s="24">
        <f>AVERAGE(H2137:H2140)*0.2</f>
        <v>0</v>
      </c>
      <c r="I2141" s="24">
        <f>AVERAGE(I2137:I2140)*0.4</f>
        <v>0</v>
      </c>
      <c r="J2141" s="24">
        <f>AVERAGE(J2137:J2140)*0.6</f>
        <v>0</v>
      </c>
      <c r="K2141" s="24">
        <f>AVERAGE(K2137:K2140)*0.8</f>
        <v>0</v>
      </c>
      <c r="L2141" s="31">
        <f>AVERAGE(L2137:L2140)*1</f>
        <v>1</v>
      </c>
      <c r="M2141" s="24">
        <f>SUM(H2141:L2141)</f>
        <v>1</v>
      </c>
    </row>
    <row r="2142" spans="1:13" ht="15" customHeight="1" thickTop="1" thickBot="1">
      <c r="A2142" s="32" t="s">
        <v>34</v>
      </c>
      <c r="B2142" s="33"/>
      <c r="C2142" s="33"/>
      <c r="D2142" s="33"/>
      <c r="E2142" s="33"/>
      <c r="F2142" s="33"/>
      <c r="G2142" s="34">
        <f t="shared" si="343"/>
        <v>0</v>
      </c>
      <c r="H2142" s="35">
        <f>IFERROR(B2142/$G$2142,0)</f>
        <v>0</v>
      </c>
      <c r="I2142" s="35">
        <f>IFERROR(C2142/$G$2142,0)</f>
        <v>0</v>
      </c>
      <c r="J2142" s="35">
        <f>IFERROR(D2142/$G$2142,0)</f>
        <v>0</v>
      </c>
      <c r="K2142" s="35">
        <f>IFERROR(E2142/$G$2142,0)</f>
        <v>0</v>
      </c>
      <c r="L2142" s="35">
        <f>IFERROR(F2142/$G$2142,0)</f>
        <v>0</v>
      </c>
      <c r="M2142" s="15" t="s">
        <v>14</v>
      </c>
    </row>
    <row r="2143" spans="1:13" ht="15" customHeight="1" thickTop="1" thickBot="1">
      <c r="A2143" s="182" t="s">
        <v>35</v>
      </c>
      <c r="B2143" s="183"/>
      <c r="C2143" s="183"/>
      <c r="D2143" s="183"/>
      <c r="E2143" s="183"/>
      <c r="F2143" s="184"/>
      <c r="G2143" s="36">
        <v>21</v>
      </c>
      <c r="H2143" s="24" t="s">
        <v>14</v>
      </c>
      <c r="I2143" s="24" t="s">
        <v>14</v>
      </c>
      <c r="J2143" s="24" t="s">
        <v>14</v>
      </c>
      <c r="K2143" s="24" t="s">
        <v>14</v>
      </c>
      <c r="L2143" s="24" t="s">
        <v>14</v>
      </c>
      <c r="M2143" s="24">
        <f>(M2123+M2130+M2135+M2141)/4</f>
        <v>1</v>
      </c>
    </row>
    <row r="2144" spans="1:13" ht="15" customHeight="1" thickTop="1"/>
    <row r="2145" spans="1:13" ht="15" customHeight="1" thickBot="1"/>
    <row r="2146" spans="1:13" ht="15" customHeight="1" thickTop="1" thickBot="1">
      <c r="A2146" s="2" t="s">
        <v>0</v>
      </c>
      <c r="B2146" s="185" t="s">
        <v>89</v>
      </c>
      <c r="C2146" s="186"/>
      <c r="D2146" s="186"/>
      <c r="E2146" s="186"/>
      <c r="F2146" s="186"/>
      <c r="G2146" s="187"/>
      <c r="H2146" s="188"/>
      <c r="I2146" s="189"/>
      <c r="J2146" s="190"/>
      <c r="K2146" s="3" t="s">
        <v>2</v>
      </c>
      <c r="L2146" s="191">
        <v>45115</v>
      </c>
      <c r="M2146" s="192"/>
    </row>
    <row r="2147" spans="1:13" ht="15" customHeight="1">
      <c r="A2147" s="173" t="s">
        <v>3</v>
      </c>
      <c r="B2147" s="174"/>
      <c r="C2147" s="174"/>
      <c r="D2147" s="174"/>
      <c r="E2147" s="174"/>
      <c r="F2147" s="174"/>
      <c r="G2147" s="175"/>
      <c r="H2147" s="173"/>
      <c r="I2147" s="174"/>
      <c r="J2147" s="174"/>
      <c r="K2147" s="174"/>
      <c r="L2147" s="174"/>
      <c r="M2147" s="175"/>
    </row>
    <row r="2148" spans="1:13" ht="15" customHeight="1" thickBot="1">
      <c r="A2148" s="176"/>
      <c r="B2148" s="177"/>
      <c r="C2148" s="177"/>
      <c r="D2148" s="177"/>
      <c r="E2148" s="177"/>
      <c r="F2148" s="177"/>
      <c r="G2148" s="178"/>
      <c r="H2148" s="176"/>
      <c r="I2148" s="177"/>
      <c r="J2148" s="177"/>
      <c r="K2148" s="177"/>
      <c r="L2148" s="177"/>
      <c r="M2148" s="178"/>
    </row>
    <row r="2149" spans="1:13" ht="15" customHeight="1" thickBot="1">
      <c r="A2149" s="4" t="s">
        <v>4</v>
      </c>
      <c r="B2149" s="179" t="s">
        <v>5</v>
      </c>
      <c r="C2149" s="180"/>
      <c r="D2149" s="180"/>
      <c r="E2149" s="180"/>
      <c r="F2149" s="180"/>
      <c r="G2149" s="181"/>
      <c r="H2149" s="179" t="s">
        <v>5</v>
      </c>
      <c r="I2149" s="180"/>
      <c r="J2149" s="180"/>
      <c r="K2149" s="180"/>
      <c r="L2149" s="180"/>
      <c r="M2149" s="181"/>
    </row>
    <row r="2150" spans="1:13" ht="15" customHeight="1" thickTop="1" thickBot="1">
      <c r="A2150" s="5" t="s">
        <v>6</v>
      </c>
      <c r="B2150" s="6" t="s">
        <v>7</v>
      </c>
      <c r="C2150" s="6" t="s">
        <v>8</v>
      </c>
      <c r="D2150" s="6" t="s">
        <v>9</v>
      </c>
      <c r="E2150" s="6" t="s">
        <v>10</v>
      </c>
      <c r="F2150" s="6" t="s">
        <v>11</v>
      </c>
      <c r="G2150" s="7" t="s">
        <v>12</v>
      </c>
      <c r="H2150" s="8" t="s">
        <v>7</v>
      </c>
      <c r="I2150" s="8" t="s">
        <v>8</v>
      </c>
      <c r="J2150" s="8" t="s">
        <v>9</v>
      </c>
      <c r="K2150" s="8" t="s">
        <v>10</v>
      </c>
      <c r="L2150" s="8" t="s">
        <v>11</v>
      </c>
      <c r="M2150" s="9" t="s">
        <v>12</v>
      </c>
    </row>
    <row r="2151" spans="1:13" ht="15" customHeight="1" thickTop="1" thickBot="1">
      <c r="A2151" s="10" t="s">
        <v>13</v>
      </c>
      <c r="B2151" s="11"/>
      <c r="C2151" s="11"/>
      <c r="D2151" s="11"/>
      <c r="E2151" s="11">
        <v>5</v>
      </c>
      <c r="F2151" s="11">
        <v>20</v>
      </c>
      <c r="G2151" s="12">
        <f>SUM(B2151:F2151)</f>
        <v>25</v>
      </c>
      <c r="H2151" s="13">
        <f>IFERROR(B2151/$G$2151,0)</f>
        <v>0</v>
      </c>
      <c r="I2151" s="13">
        <f t="shared" ref="I2151:L2153" si="345">IFERROR(C2151/$G$2151,0)</f>
        <v>0</v>
      </c>
      <c r="J2151" s="13">
        <f t="shared" si="345"/>
        <v>0</v>
      </c>
      <c r="K2151" s="13">
        <f t="shared" si="345"/>
        <v>0.2</v>
      </c>
      <c r="L2151" s="13">
        <f>IFERROR(F2151/$G$2151,0)</f>
        <v>0.8</v>
      </c>
      <c r="M2151" s="14" t="s">
        <v>14</v>
      </c>
    </row>
    <row r="2152" spans="1:13" ht="15" customHeight="1" thickTop="1" thickBot="1">
      <c r="A2152" s="10" t="s">
        <v>15</v>
      </c>
      <c r="B2152" s="11"/>
      <c r="C2152" s="11"/>
      <c r="D2152" s="11"/>
      <c r="E2152" s="11">
        <v>3</v>
      </c>
      <c r="F2152" s="11">
        <v>22</v>
      </c>
      <c r="G2152" s="12">
        <f>SUM(B2152:F2152)</f>
        <v>25</v>
      </c>
      <c r="H2152" s="13">
        <f>IFERROR(B2152/$G$2151,0)</f>
        <v>0</v>
      </c>
      <c r="I2152" s="13">
        <f t="shared" si="345"/>
        <v>0</v>
      </c>
      <c r="J2152" s="13">
        <f t="shared" si="345"/>
        <v>0</v>
      </c>
      <c r="K2152" s="13">
        <f t="shared" si="345"/>
        <v>0.12</v>
      </c>
      <c r="L2152" s="13">
        <f t="shared" si="345"/>
        <v>0.88</v>
      </c>
      <c r="M2152" s="15" t="s">
        <v>14</v>
      </c>
    </row>
    <row r="2153" spans="1:13" ht="15" customHeight="1" thickTop="1" thickBot="1">
      <c r="A2153" s="10" t="s">
        <v>16</v>
      </c>
      <c r="B2153" s="11"/>
      <c r="C2153" s="11"/>
      <c r="D2153" s="11"/>
      <c r="E2153" s="11">
        <v>3</v>
      </c>
      <c r="F2153" s="11">
        <v>22</v>
      </c>
      <c r="G2153" s="12">
        <f>SUM(B2153:F2153)</f>
        <v>25</v>
      </c>
      <c r="H2153" s="13">
        <f>IFERROR(B2153/$G$2151,0)</f>
        <v>0</v>
      </c>
      <c r="I2153" s="13">
        <f t="shared" si="345"/>
        <v>0</v>
      </c>
      <c r="J2153" s="13">
        <f t="shared" si="345"/>
        <v>0</v>
      </c>
      <c r="K2153" s="13">
        <f t="shared" si="345"/>
        <v>0.12</v>
      </c>
      <c r="L2153" s="13">
        <f t="shared" si="345"/>
        <v>0.88</v>
      </c>
      <c r="M2153" s="15" t="s">
        <v>14</v>
      </c>
    </row>
    <row r="2154" spans="1:13" ht="15" customHeight="1" thickTop="1" thickBot="1">
      <c r="A2154" s="16" t="s">
        <v>17</v>
      </c>
      <c r="B2154" s="17">
        <f>IFERROR(AVERAGE(B2151:B2153),0)</f>
        <v>0</v>
      </c>
      <c r="C2154" s="17">
        <f>IFERROR(AVERAGE(C2151:C2153),0)</f>
        <v>0</v>
      </c>
      <c r="D2154" s="17">
        <f>IFERROR(AVERAGE(D2151:D2153),0)</f>
        <v>0</v>
      </c>
      <c r="E2154" s="17">
        <f>IFERROR(AVERAGE(E2151:E2153),0)</f>
        <v>3.6666666666666665</v>
      </c>
      <c r="F2154" s="17">
        <f>IFERROR(AVERAGE(F2151:F2153),0)</f>
        <v>21.333333333333332</v>
      </c>
      <c r="G2154" s="17">
        <f>SUM(AVERAGE(G2151:G2153))</f>
        <v>25</v>
      </c>
      <c r="H2154" s="18">
        <f>AVERAGE(H2151:H2153)*0.2</f>
        <v>0</v>
      </c>
      <c r="I2154" s="18">
        <f>AVERAGE(I2151:I2153)*0.4</f>
        <v>0</v>
      </c>
      <c r="J2154" s="18">
        <f>AVERAGE(J2151:J2153)*0.6</f>
        <v>0</v>
      </c>
      <c r="K2154" s="18">
        <f>AVERAGE(K2151:K2153)*0.8</f>
        <v>0.11733333333333335</v>
      </c>
      <c r="L2154" s="18">
        <f>AVERAGE(L2151:L2153)*1</f>
        <v>0.85333333333333339</v>
      </c>
      <c r="M2154" s="19">
        <f>SUM(H2154:L2154)</f>
        <v>0.97066666666666679</v>
      </c>
    </row>
    <row r="2155" spans="1:13" ht="15" customHeight="1" thickTop="1" thickBot="1">
      <c r="A2155" s="20" t="s">
        <v>18</v>
      </c>
      <c r="B2155" s="6" t="s">
        <v>7</v>
      </c>
      <c r="C2155" s="6" t="s">
        <v>8</v>
      </c>
      <c r="D2155" s="6" t="s">
        <v>9</v>
      </c>
      <c r="E2155" s="6" t="s">
        <v>10</v>
      </c>
      <c r="F2155" s="6" t="s">
        <v>11</v>
      </c>
      <c r="G2155" s="7" t="s">
        <v>12</v>
      </c>
      <c r="H2155" s="8" t="s">
        <v>7</v>
      </c>
      <c r="I2155" s="8" t="s">
        <v>8</v>
      </c>
      <c r="J2155" s="8" t="s">
        <v>9</v>
      </c>
      <c r="K2155" s="8" t="s">
        <v>10</v>
      </c>
      <c r="L2155" s="21" t="s">
        <v>11</v>
      </c>
      <c r="M2155" s="7" t="s">
        <v>12</v>
      </c>
    </row>
    <row r="2156" spans="1:13" ht="15" customHeight="1" thickTop="1" thickBot="1">
      <c r="A2156" s="10" t="s">
        <v>19</v>
      </c>
      <c r="B2156" s="11"/>
      <c r="C2156" s="11"/>
      <c r="D2156" s="11"/>
      <c r="E2156" s="11">
        <v>3</v>
      </c>
      <c r="F2156" s="11">
        <v>22</v>
      </c>
      <c r="G2156" s="12">
        <f>SUM(B2156:F2156)</f>
        <v>25</v>
      </c>
      <c r="H2156" s="13">
        <f t="shared" ref="H2156:L2160" si="346">IFERROR(B2156/$G$2156,0)</f>
        <v>0</v>
      </c>
      <c r="I2156" s="13">
        <f t="shared" si="346"/>
        <v>0</v>
      </c>
      <c r="J2156" s="13">
        <f t="shared" si="346"/>
        <v>0</v>
      </c>
      <c r="K2156" s="13">
        <f t="shared" si="346"/>
        <v>0.12</v>
      </c>
      <c r="L2156" s="13">
        <f t="shared" si="346"/>
        <v>0.88</v>
      </c>
      <c r="M2156" s="15" t="s">
        <v>14</v>
      </c>
    </row>
    <row r="2157" spans="1:13" ht="15" customHeight="1" thickTop="1" thickBot="1">
      <c r="A2157" s="10" t="s">
        <v>20</v>
      </c>
      <c r="B2157" s="11"/>
      <c r="C2157" s="11"/>
      <c r="D2157" s="11">
        <v>1</v>
      </c>
      <c r="E2157" s="11">
        <v>3</v>
      </c>
      <c r="F2157" s="11">
        <v>21</v>
      </c>
      <c r="G2157" s="12">
        <f>SUM(B2157:F2157)</f>
        <v>25</v>
      </c>
      <c r="H2157" s="13">
        <f t="shared" si="346"/>
        <v>0</v>
      </c>
      <c r="I2157" s="13">
        <f t="shared" si="346"/>
        <v>0</v>
      </c>
      <c r="J2157" s="13">
        <f t="shared" si="346"/>
        <v>0.04</v>
      </c>
      <c r="K2157" s="13">
        <f t="shared" si="346"/>
        <v>0.12</v>
      </c>
      <c r="L2157" s="13">
        <f t="shared" si="346"/>
        <v>0.84</v>
      </c>
      <c r="M2157" s="15" t="s">
        <v>14</v>
      </c>
    </row>
    <row r="2158" spans="1:13" ht="15" customHeight="1" thickTop="1" thickBot="1">
      <c r="A2158" s="10" t="s">
        <v>21</v>
      </c>
      <c r="B2158" s="11"/>
      <c r="C2158" s="11"/>
      <c r="D2158" s="11"/>
      <c r="E2158" s="11">
        <v>3</v>
      </c>
      <c r="F2158" s="11">
        <v>22</v>
      </c>
      <c r="G2158" s="12">
        <f>SUM(B2158:F2158)</f>
        <v>25</v>
      </c>
      <c r="H2158" s="13">
        <f t="shared" si="346"/>
        <v>0</v>
      </c>
      <c r="I2158" s="13">
        <f t="shared" si="346"/>
        <v>0</v>
      </c>
      <c r="J2158" s="13">
        <f t="shared" si="346"/>
        <v>0</v>
      </c>
      <c r="K2158" s="13">
        <f t="shared" si="346"/>
        <v>0.12</v>
      </c>
      <c r="L2158" s="13">
        <f t="shared" si="346"/>
        <v>0.88</v>
      </c>
      <c r="M2158" s="15" t="s">
        <v>14</v>
      </c>
    </row>
    <row r="2159" spans="1:13" ht="15" customHeight="1" thickTop="1" thickBot="1">
      <c r="A2159" s="10" t="s">
        <v>22</v>
      </c>
      <c r="B2159" s="11"/>
      <c r="C2159" s="11"/>
      <c r="D2159" s="11"/>
      <c r="E2159" s="11">
        <v>5</v>
      </c>
      <c r="F2159" s="11">
        <v>20</v>
      </c>
      <c r="G2159" s="12">
        <f>SUM(B2159:F2159)</f>
        <v>25</v>
      </c>
      <c r="H2159" s="13">
        <f t="shared" si="346"/>
        <v>0</v>
      </c>
      <c r="I2159" s="13">
        <f t="shared" si="346"/>
        <v>0</v>
      </c>
      <c r="J2159" s="13">
        <f t="shared" si="346"/>
        <v>0</v>
      </c>
      <c r="K2159" s="13">
        <f t="shared" si="346"/>
        <v>0.2</v>
      </c>
      <c r="L2159" s="13">
        <f t="shared" si="346"/>
        <v>0.8</v>
      </c>
      <c r="M2159" s="15" t="s">
        <v>14</v>
      </c>
    </row>
    <row r="2160" spans="1:13" ht="15" customHeight="1" thickTop="1" thickBot="1">
      <c r="A2160" s="10" t="s">
        <v>23</v>
      </c>
      <c r="B2160" s="11"/>
      <c r="C2160" s="11"/>
      <c r="D2160" s="11"/>
      <c r="E2160" s="11">
        <v>2</v>
      </c>
      <c r="F2160" s="11">
        <v>23</v>
      </c>
      <c r="G2160" s="12">
        <f>SUM(B2160:F2160)</f>
        <v>25</v>
      </c>
      <c r="H2160" s="13">
        <f t="shared" si="346"/>
        <v>0</v>
      </c>
      <c r="I2160" s="13">
        <f t="shared" si="346"/>
        <v>0</v>
      </c>
      <c r="J2160" s="13">
        <f t="shared" si="346"/>
        <v>0</v>
      </c>
      <c r="K2160" s="13">
        <f t="shared" si="346"/>
        <v>0.08</v>
      </c>
      <c r="L2160" s="13">
        <f t="shared" si="346"/>
        <v>0.92</v>
      </c>
      <c r="M2160" s="15"/>
    </row>
    <row r="2161" spans="1:13" ht="15" customHeight="1" thickTop="1" thickBot="1">
      <c r="A2161" s="16" t="s">
        <v>24</v>
      </c>
      <c r="B2161" s="17">
        <f>IFERROR(AVERAGE(B2156:B2160),0)</f>
        <v>0</v>
      </c>
      <c r="C2161" s="17">
        <f>IFERROR(AVERAGE(C2156:C2160),0)</f>
        <v>0</v>
      </c>
      <c r="D2161" s="17">
        <f>IFERROR(AVERAGE(D2156:D2160),0)</f>
        <v>1</v>
      </c>
      <c r="E2161" s="17">
        <f>IFERROR(AVERAGE(E2156:E2160),0)</f>
        <v>3.2</v>
      </c>
      <c r="F2161" s="17">
        <f>IFERROR(AVERAGE(F2156:F2160),0)</f>
        <v>21.6</v>
      </c>
      <c r="G2161" s="17">
        <f>SUM(AVERAGE(G2156:G2160))</f>
        <v>25</v>
      </c>
      <c r="H2161" s="19">
        <f>AVERAGE(H2156:H2160)*0.2</f>
        <v>0</v>
      </c>
      <c r="I2161" s="19">
        <f>AVERAGE(I2156:I2160)*0.4</f>
        <v>0</v>
      </c>
      <c r="J2161" s="19">
        <f>AVERAGE(J2156:J2160)*0.6</f>
        <v>4.7999999999999996E-3</v>
      </c>
      <c r="K2161" s="19">
        <f>AVERAGE(K2156:K2160)*0.8</f>
        <v>0.1024</v>
      </c>
      <c r="L2161" s="22">
        <f>AVERAGE(L2156:L2160)*1</f>
        <v>0.8640000000000001</v>
      </c>
      <c r="M2161" s="19">
        <f>SUM(H2161:L2161)</f>
        <v>0.97120000000000006</v>
      </c>
    </row>
    <row r="2162" spans="1:13" ht="15" customHeight="1" thickTop="1" thickBot="1">
      <c r="A2162" s="20" t="s">
        <v>25</v>
      </c>
      <c r="B2162" s="6" t="s">
        <v>7</v>
      </c>
      <c r="C2162" s="6" t="s">
        <v>8</v>
      </c>
      <c r="D2162" s="6" t="s">
        <v>9</v>
      </c>
      <c r="E2162" s="6" t="s">
        <v>10</v>
      </c>
      <c r="F2162" s="6" t="s">
        <v>11</v>
      </c>
      <c r="G2162" s="7" t="s">
        <v>12</v>
      </c>
      <c r="H2162" s="8" t="s">
        <v>7</v>
      </c>
      <c r="I2162" s="8" t="s">
        <v>8</v>
      </c>
      <c r="J2162" s="8" t="s">
        <v>9</v>
      </c>
      <c r="K2162" s="8" t="s">
        <v>10</v>
      </c>
      <c r="L2162" s="21" t="s">
        <v>11</v>
      </c>
      <c r="M2162" s="7" t="s">
        <v>12</v>
      </c>
    </row>
    <row r="2163" spans="1:13" ht="15" customHeight="1" thickTop="1" thickBot="1">
      <c r="A2163" s="10" t="s">
        <v>26</v>
      </c>
      <c r="B2163" s="11"/>
      <c r="C2163" s="11"/>
      <c r="D2163" s="11"/>
      <c r="E2163" s="11">
        <v>4</v>
      </c>
      <c r="F2163" s="11">
        <v>21</v>
      </c>
      <c r="G2163" s="12">
        <f>SUM(B2163:F2163)</f>
        <v>25</v>
      </c>
      <c r="H2163" s="13">
        <f>IFERROR(B2163/$G$2163,0)</f>
        <v>0</v>
      </c>
      <c r="I2163" s="13">
        <f t="shared" ref="I2163:L2165" si="347">IFERROR(C2163/$G$2163,0)</f>
        <v>0</v>
      </c>
      <c r="J2163" s="13">
        <f t="shared" si="347"/>
        <v>0</v>
      </c>
      <c r="K2163" s="13">
        <f t="shared" si="347"/>
        <v>0.16</v>
      </c>
      <c r="L2163" s="13">
        <f t="shared" si="347"/>
        <v>0.84</v>
      </c>
      <c r="M2163" s="15" t="s">
        <v>14</v>
      </c>
    </row>
    <row r="2164" spans="1:13" ht="15" customHeight="1" thickTop="1" thickBot="1">
      <c r="A2164" s="10" t="s">
        <v>27</v>
      </c>
      <c r="B2164" s="11"/>
      <c r="C2164" s="11"/>
      <c r="D2164" s="11"/>
      <c r="E2164" s="11">
        <v>10</v>
      </c>
      <c r="F2164" s="11">
        <v>15</v>
      </c>
      <c r="G2164" s="12">
        <f>SUM(B2164:F2164)</f>
        <v>25</v>
      </c>
      <c r="H2164" s="13">
        <f>IFERROR(B2164/$G$2163,0)</f>
        <v>0</v>
      </c>
      <c r="I2164" s="13">
        <f t="shared" si="347"/>
        <v>0</v>
      </c>
      <c r="J2164" s="13">
        <f t="shared" si="347"/>
        <v>0</v>
      </c>
      <c r="K2164" s="13">
        <f t="shared" si="347"/>
        <v>0.4</v>
      </c>
      <c r="L2164" s="13">
        <f t="shared" si="347"/>
        <v>0.6</v>
      </c>
      <c r="M2164" s="15" t="s">
        <v>14</v>
      </c>
    </row>
    <row r="2165" spans="1:13" ht="15" customHeight="1" thickTop="1" thickBot="1">
      <c r="A2165" s="10" t="s">
        <v>28</v>
      </c>
      <c r="B2165" s="11"/>
      <c r="C2165" s="11"/>
      <c r="D2165" s="11"/>
      <c r="E2165" s="11">
        <v>7</v>
      </c>
      <c r="F2165" s="11">
        <v>18</v>
      </c>
      <c r="G2165" s="12">
        <f>SUM(B2165:F2165)</f>
        <v>25</v>
      </c>
      <c r="H2165" s="13">
        <f>IFERROR(B2165/$G$2163,0)</f>
        <v>0</v>
      </c>
      <c r="I2165" s="13">
        <f t="shared" si="347"/>
        <v>0</v>
      </c>
      <c r="J2165" s="13">
        <f t="shared" si="347"/>
        <v>0</v>
      </c>
      <c r="K2165" s="13">
        <f t="shared" si="347"/>
        <v>0.28000000000000003</v>
      </c>
      <c r="L2165" s="13">
        <f t="shared" si="347"/>
        <v>0.72</v>
      </c>
      <c r="M2165" s="15" t="s">
        <v>14</v>
      </c>
    </row>
    <row r="2166" spans="1:13" ht="15" customHeight="1" thickTop="1" thickBot="1">
      <c r="A2166" s="16" t="s">
        <v>24</v>
      </c>
      <c r="B2166" s="17">
        <f>IFERROR(AVERAGE(B2163:B2165),0)</f>
        <v>0</v>
      </c>
      <c r="C2166" s="17">
        <f>IFERROR(AVERAGE(C2163:C2165),0)</f>
        <v>0</v>
      </c>
      <c r="D2166" s="23">
        <f>IFERROR(AVERAGE(D2163:D2165),0)</f>
        <v>0</v>
      </c>
      <c r="E2166" s="23">
        <f>IFERROR(AVERAGE(E2163:E2165),0)</f>
        <v>7</v>
      </c>
      <c r="F2166" s="23">
        <f>IFERROR(AVERAGE(F2163:F2165),0)</f>
        <v>18</v>
      </c>
      <c r="G2166" s="23">
        <f>SUM(AVERAGE(G2163:G2165))</f>
        <v>25</v>
      </c>
      <c r="H2166" s="19">
        <f>AVERAGE(H2163:H2165)*0.2</f>
        <v>0</v>
      </c>
      <c r="I2166" s="19">
        <f>AVERAGE(I2163:I2165)*0.4</f>
        <v>0</v>
      </c>
      <c r="J2166" s="19">
        <f>AVERAGE(J2163:J2165)*0.6</f>
        <v>0</v>
      </c>
      <c r="K2166" s="19">
        <f>AVERAGE(K2163:K2165)*0.8</f>
        <v>0.22400000000000003</v>
      </c>
      <c r="L2166" s="22">
        <f>AVERAGE(L2163:L2165)*1</f>
        <v>0.72000000000000008</v>
      </c>
      <c r="M2166" s="24">
        <f>SUM(H2166:L2166)</f>
        <v>0.94400000000000017</v>
      </c>
    </row>
    <row r="2167" spans="1:13" ht="15" customHeight="1" thickTop="1" thickBot="1">
      <c r="A2167" s="5" t="s">
        <v>29</v>
      </c>
      <c r="B2167" s="6" t="s">
        <v>7</v>
      </c>
      <c r="C2167" s="6" t="s">
        <v>8</v>
      </c>
      <c r="D2167" s="6" t="s">
        <v>9</v>
      </c>
      <c r="E2167" s="6" t="s">
        <v>10</v>
      </c>
      <c r="F2167" s="6" t="s">
        <v>11</v>
      </c>
      <c r="G2167" s="7" t="s">
        <v>12</v>
      </c>
      <c r="H2167" s="8" t="s">
        <v>7</v>
      </c>
      <c r="I2167" s="8" t="s">
        <v>8</v>
      </c>
      <c r="J2167" s="8" t="s">
        <v>9</v>
      </c>
      <c r="K2167" s="8" t="s">
        <v>10</v>
      </c>
      <c r="L2167" s="21" t="s">
        <v>11</v>
      </c>
      <c r="M2167" s="7" t="s">
        <v>12</v>
      </c>
    </row>
    <row r="2168" spans="1:13" ht="15" customHeight="1" thickTop="1" thickBot="1">
      <c r="A2168" s="25" t="s">
        <v>30</v>
      </c>
      <c r="B2168" s="26"/>
      <c r="C2168" s="26"/>
      <c r="D2168" s="26"/>
      <c r="E2168" s="11">
        <v>4</v>
      </c>
      <c r="F2168" s="11">
        <v>21</v>
      </c>
      <c r="G2168" s="27">
        <f t="shared" ref="G2168:G2173" si="348">SUM(B2168:F2168)</f>
        <v>25</v>
      </c>
      <c r="H2168" s="28">
        <f>IFERROR(B2168/$G$2168,0)</f>
        <v>0</v>
      </c>
      <c r="I2168" s="28">
        <f t="shared" ref="I2168:L2171" si="349">IFERROR(C2168/$G$2168,0)</f>
        <v>0</v>
      </c>
      <c r="J2168" s="28">
        <f t="shared" si="349"/>
        <v>0</v>
      </c>
      <c r="K2168" s="28">
        <f t="shared" si="349"/>
        <v>0.16</v>
      </c>
      <c r="L2168" s="28">
        <f t="shared" si="349"/>
        <v>0.84</v>
      </c>
      <c r="M2168" s="15" t="s">
        <v>14</v>
      </c>
    </row>
    <row r="2169" spans="1:13" ht="15" customHeight="1" thickTop="1" thickBot="1">
      <c r="A2169" s="25" t="s">
        <v>31</v>
      </c>
      <c r="B2169" s="26"/>
      <c r="C2169" s="26"/>
      <c r="D2169" s="26"/>
      <c r="E2169" s="11">
        <v>3</v>
      </c>
      <c r="F2169" s="11">
        <v>22</v>
      </c>
      <c r="G2169" s="27">
        <f t="shared" si="348"/>
        <v>25</v>
      </c>
      <c r="H2169" s="28">
        <f>IFERROR(B2169/$G$2168,0)</f>
        <v>0</v>
      </c>
      <c r="I2169" s="28">
        <f t="shared" si="349"/>
        <v>0</v>
      </c>
      <c r="J2169" s="28">
        <f t="shared" si="349"/>
        <v>0</v>
      </c>
      <c r="K2169" s="28">
        <f t="shared" si="349"/>
        <v>0.12</v>
      </c>
      <c r="L2169" s="28">
        <f t="shared" si="349"/>
        <v>0.88</v>
      </c>
      <c r="M2169" s="15" t="s">
        <v>14</v>
      </c>
    </row>
    <row r="2170" spans="1:13" ht="15" customHeight="1" thickTop="1" thickBot="1">
      <c r="A2170" s="25" t="s">
        <v>32</v>
      </c>
      <c r="B2170" s="26"/>
      <c r="C2170" s="26"/>
      <c r="D2170" s="26"/>
      <c r="E2170" s="11">
        <v>4</v>
      </c>
      <c r="F2170" s="11">
        <v>21</v>
      </c>
      <c r="G2170" s="27">
        <f t="shared" si="348"/>
        <v>25</v>
      </c>
      <c r="H2170" s="28">
        <f>IFERROR(B2170/$G$2168,0)</f>
        <v>0</v>
      </c>
      <c r="I2170" s="28">
        <f t="shared" si="349"/>
        <v>0</v>
      </c>
      <c r="J2170" s="28">
        <f t="shared" si="349"/>
        <v>0</v>
      </c>
      <c r="K2170" s="28">
        <f t="shared" si="349"/>
        <v>0.16</v>
      </c>
      <c r="L2170" s="28">
        <f t="shared" si="349"/>
        <v>0.84</v>
      </c>
      <c r="M2170" s="15" t="s">
        <v>14</v>
      </c>
    </row>
    <row r="2171" spans="1:13" ht="15" customHeight="1" thickTop="1" thickBot="1">
      <c r="A2171" s="25" t="s">
        <v>33</v>
      </c>
      <c r="B2171" s="26"/>
      <c r="C2171" s="26"/>
      <c r="D2171" s="26"/>
      <c r="E2171" s="11">
        <v>4</v>
      </c>
      <c r="F2171" s="11">
        <v>21</v>
      </c>
      <c r="G2171" s="27">
        <f t="shared" si="348"/>
        <v>25</v>
      </c>
      <c r="H2171" s="28">
        <f>IFERROR(B2171/$G$2168,0)</f>
        <v>0</v>
      </c>
      <c r="I2171" s="28">
        <f t="shared" si="349"/>
        <v>0</v>
      </c>
      <c r="J2171" s="28">
        <f t="shared" si="349"/>
        <v>0</v>
      </c>
      <c r="K2171" s="28">
        <f t="shared" si="349"/>
        <v>0.16</v>
      </c>
      <c r="L2171" s="28">
        <f t="shared" si="349"/>
        <v>0.84</v>
      </c>
      <c r="M2171" s="15" t="s">
        <v>14</v>
      </c>
    </row>
    <row r="2172" spans="1:13" ht="15" customHeight="1" thickTop="1" thickBot="1">
      <c r="A2172" s="29" t="s">
        <v>24</v>
      </c>
      <c r="B2172" s="30">
        <f>IFERROR(AVERAGE(B2168:B2171),0)</f>
        <v>0</v>
      </c>
      <c r="C2172" s="30">
        <f>IFERROR(AVERAGE(C2168:C2171),0)</f>
        <v>0</v>
      </c>
      <c r="D2172" s="30">
        <f>IFERROR(AVERAGE(D2168:D2171),0)</f>
        <v>0</v>
      </c>
      <c r="E2172" s="30">
        <f>IFERROR(AVERAGE(E2168:E2171),0)</f>
        <v>3.75</v>
      </c>
      <c r="F2172" s="30">
        <f>IFERROR(AVERAGE(F2168:F2171),0)</f>
        <v>21.25</v>
      </c>
      <c r="G2172" s="30">
        <f>SUM(AVERAGE(G2168:G2171))</f>
        <v>25</v>
      </c>
      <c r="H2172" s="24">
        <f>AVERAGE(H2168:H2171)*0.2</f>
        <v>0</v>
      </c>
      <c r="I2172" s="24">
        <f>AVERAGE(I2168:I2171)*0.4</f>
        <v>0</v>
      </c>
      <c r="J2172" s="24">
        <f>AVERAGE(J2168:J2171)*0.6</f>
        <v>0</v>
      </c>
      <c r="K2172" s="24">
        <f>AVERAGE(K2168:K2171)*0.8</f>
        <v>0.12000000000000002</v>
      </c>
      <c r="L2172" s="31">
        <f>AVERAGE(L2168:L2171)*1</f>
        <v>0.85</v>
      </c>
      <c r="M2172" s="24">
        <f>SUM(H2172:L2172)</f>
        <v>0.97</v>
      </c>
    </row>
    <row r="2173" spans="1:13" ht="15" customHeight="1" thickTop="1" thickBot="1">
      <c r="A2173" s="32" t="s">
        <v>34</v>
      </c>
      <c r="B2173" s="33"/>
      <c r="C2173" s="33"/>
      <c r="D2173" s="33"/>
      <c r="E2173" s="33"/>
      <c r="F2173" s="33"/>
      <c r="G2173" s="34">
        <f t="shared" si="348"/>
        <v>0</v>
      </c>
      <c r="H2173" s="35">
        <f>IFERROR(B2173/$G$2173,0)</f>
        <v>0</v>
      </c>
      <c r="I2173" s="35">
        <f>IFERROR(C2173/$G$2173,0)</f>
        <v>0</v>
      </c>
      <c r="J2173" s="35">
        <f>IFERROR(D2173/$G$2173,0)</f>
        <v>0</v>
      </c>
      <c r="K2173" s="35">
        <f>IFERROR(E2173/$G$2173,0)</f>
        <v>0</v>
      </c>
      <c r="L2173" s="35">
        <f>IFERROR(F2173/$G$2173,0)</f>
        <v>0</v>
      </c>
      <c r="M2173" s="15" t="s">
        <v>14</v>
      </c>
    </row>
    <row r="2174" spans="1:13" ht="15" customHeight="1" thickTop="1" thickBot="1">
      <c r="A2174" s="182" t="s">
        <v>35</v>
      </c>
      <c r="B2174" s="183"/>
      <c r="C2174" s="183"/>
      <c r="D2174" s="183"/>
      <c r="E2174" s="183"/>
      <c r="F2174" s="184"/>
      <c r="G2174" s="36">
        <v>25</v>
      </c>
      <c r="H2174" s="24" t="s">
        <v>14</v>
      </c>
      <c r="I2174" s="24" t="s">
        <v>14</v>
      </c>
      <c r="J2174" s="24" t="s">
        <v>14</v>
      </c>
      <c r="K2174" s="24" t="s">
        <v>14</v>
      </c>
      <c r="L2174" s="24" t="s">
        <v>14</v>
      </c>
      <c r="M2174" s="24">
        <f>(M2154+M2161+M2166+M2172)/4</f>
        <v>0.96396666666666664</v>
      </c>
    </row>
    <row r="2175" spans="1:13" ht="15" customHeight="1" thickTop="1"/>
    <row r="2176" spans="1:13" ht="15" customHeight="1" thickBot="1"/>
    <row r="2177" spans="1:13" ht="15" customHeight="1" thickTop="1" thickBot="1">
      <c r="A2177" s="2" t="s">
        <v>0</v>
      </c>
      <c r="B2177" s="185" t="s">
        <v>90</v>
      </c>
      <c r="C2177" s="186"/>
      <c r="D2177" s="186"/>
      <c r="E2177" s="186"/>
      <c r="F2177" s="186"/>
      <c r="G2177" s="187"/>
      <c r="H2177" s="188"/>
      <c r="I2177" s="189"/>
      <c r="J2177" s="190"/>
      <c r="K2177" s="3" t="s">
        <v>2</v>
      </c>
      <c r="L2177" s="191">
        <v>45111</v>
      </c>
      <c r="M2177" s="192"/>
    </row>
    <row r="2178" spans="1:13" ht="15" customHeight="1">
      <c r="A2178" s="173" t="s">
        <v>3</v>
      </c>
      <c r="B2178" s="174"/>
      <c r="C2178" s="174"/>
      <c r="D2178" s="174"/>
      <c r="E2178" s="174"/>
      <c r="F2178" s="174"/>
      <c r="G2178" s="175"/>
      <c r="H2178" s="173"/>
      <c r="I2178" s="174"/>
      <c r="J2178" s="174"/>
      <c r="K2178" s="174"/>
      <c r="L2178" s="174"/>
      <c r="M2178" s="175"/>
    </row>
    <row r="2179" spans="1:13" ht="15" customHeight="1" thickBot="1">
      <c r="A2179" s="176"/>
      <c r="B2179" s="177"/>
      <c r="C2179" s="177"/>
      <c r="D2179" s="177"/>
      <c r="E2179" s="177"/>
      <c r="F2179" s="177"/>
      <c r="G2179" s="178"/>
      <c r="H2179" s="176"/>
      <c r="I2179" s="177"/>
      <c r="J2179" s="177"/>
      <c r="K2179" s="177"/>
      <c r="L2179" s="177"/>
      <c r="M2179" s="178"/>
    </row>
    <row r="2180" spans="1:13" ht="15" customHeight="1" thickBot="1">
      <c r="A2180" s="4" t="s">
        <v>4</v>
      </c>
      <c r="B2180" s="179" t="s">
        <v>5</v>
      </c>
      <c r="C2180" s="180"/>
      <c r="D2180" s="180"/>
      <c r="E2180" s="180"/>
      <c r="F2180" s="180"/>
      <c r="G2180" s="181"/>
      <c r="H2180" s="179" t="s">
        <v>5</v>
      </c>
      <c r="I2180" s="180"/>
      <c r="J2180" s="180"/>
      <c r="K2180" s="180"/>
      <c r="L2180" s="180"/>
      <c r="M2180" s="181"/>
    </row>
    <row r="2181" spans="1:13" ht="15" customHeight="1" thickTop="1" thickBot="1">
      <c r="A2181" s="5" t="s">
        <v>6</v>
      </c>
      <c r="B2181" s="6" t="s">
        <v>7</v>
      </c>
      <c r="C2181" s="6" t="s">
        <v>8</v>
      </c>
      <c r="D2181" s="6" t="s">
        <v>9</v>
      </c>
      <c r="E2181" s="6" t="s">
        <v>10</v>
      </c>
      <c r="F2181" s="6" t="s">
        <v>11</v>
      </c>
      <c r="G2181" s="7" t="s">
        <v>12</v>
      </c>
      <c r="H2181" s="8" t="s">
        <v>7</v>
      </c>
      <c r="I2181" s="8" t="s">
        <v>8</v>
      </c>
      <c r="J2181" s="8" t="s">
        <v>9</v>
      </c>
      <c r="K2181" s="8" t="s">
        <v>10</v>
      </c>
      <c r="L2181" s="8" t="s">
        <v>11</v>
      </c>
      <c r="M2181" s="9" t="s">
        <v>12</v>
      </c>
    </row>
    <row r="2182" spans="1:13" ht="15" customHeight="1" thickTop="1" thickBot="1">
      <c r="A2182" s="10" t="s">
        <v>13</v>
      </c>
      <c r="B2182" s="11"/>
      <c r="C2182" s="11"/>
      <c r="D2182" s="11"/>
      <c r="E2182" s="11">
        <v>2</v>
      </c>
      <c r="F2182" s="11">
        <v>23</v>
      </c>
      <c r="G2182" s="12">
        <f>SUM(B2182:F2182)</f>
        <v>25</v>
      </c>
      <c r="H2182" s="13">
        <f>IFERROR(B2182/$G$2182,0)</f>
        <v>0</v>
      </c>
      <c r="I2182" s="13">
        <f t="shared" ref="I2182:L2184" si="350">IFERROR(C2182/$G$2182,0)</f>
        <v>0</v>
      </c>
      <c r="J2182" s="13">
        <f t="shared" si="350"/>
        <v>0</v>
      </c>
      <c r="K2182" s="13">
        <f t="shared" si="350"/>
        <v>0.08</v>
      </c>
      <c r="L2182" s="13">
        <f>IFERROR(F2182/$G$2182,0)</f>
        <v>0.92</v>
      </c>
      <c r="M2182" s="14" t="s">
        <v>14</v>
      </c>
    </row>
    <row r="2183" spans="1:13" ht="15" customHeight="1" thickTop="1" thickBot="1">
      <c r="A2183" s="10" t="s">
        <v>15</v>
      </c>
      <c r="B2183" s="11"/>
      <c r="C2183" s="11"/>
      <c r="D2183" s="11"/>
      <c r="E2183" s="11">
        <v>3</v>
      </c>
      <c r="F2183" s="11">
        <v>22</v>
      </c>
      <c r="G2183" s="12">
        <f>SUM(B2183:F2183)</f>
        <v>25</v>
      </c>
      <c r="H2183" s="13">
        <f>IFERROR(B2183/$G$2182,0)</f>
        <v>0</v>
      </c>
      <c r="I2183" s="13">
        <f t="shared" si="350"/>
        <v>0</v>
      </c>
      <c r="J2183" s="13">
        <f t="shared" si="350"/>
        <v>0</v>
      </c>
      <c r="K2183" s="13">
        <f t="shared" si="350"/>
        <v>0.12</v>
      </c>
      <c r="L2183" s="13">
        <f t="shared" si="350"/>
        <v>0.88</v>
      </c>
      <c r="M2183" s="15" t="s">
        <v>14</v>
      </c>
    </row>
    <row r="2184" spans="1:13" ht="15" customHeight="1" thickTop="1" thickBot="1">
      <c r="A2184" s="10" t="s">
        <v>16</v>
      </c>
      <c r="B2184" s="11"/>
      <c r="C2184" s="11"/>
      <c r="D2184" s="11"/>
      <c r="E2184" s="11">
        <v>4</v>
      </c>
      <c r="F2184" s="11">
        <v>21</v>
      </c>
      <c r="G2184" s="12">
        <f>SUM(B2184:F2184)</f>
        <v>25</v>
      </c>
      <c r="H2184" s="13">
        <f>IFERROR(B2184/$G$2182,0)</f>
        <v>0</v>
      </c>
      <c r="I2184" s="13">
        <f t="shared" si="350"/>
        <v>0</v>
      </c>
      <c r="J2184" s="13">
        <f t="shared" si="350"/>
        <v>0</v>
      </c>
      <c r="K2184" s="13">
        <f t="shared" si="350"/>
        <v>0.16</v>
      </c>
      <c r="L2184" s="13">
        <f t="shared" si="350"/>
        <v>0.84</v>
      </c>
      <c r="M2184" s="15" t="s">
        <v>14</v>
      </c>
    </row>
    <row r="2185" spans="1:13" ht="15" customHeight="1" thickTop="1" thickBot="1">
      <c r="A2185" s="16" t="s">
        <v>17</v>
      </c>
      <c r="B2185" s="17">
        <f>IFERROR(AVERAGE(B2182:B2184),0)</f>
        <v>0</v>
      </c>
      <c r="C2185" s="17">
        <f>IFERROR(AVERAGE(C2182:C2184),0)</f>
        <v>0</v>
      </c>
      <c r="D2185" s="17">
        <f>IFERROR(AVERAGE(D2182:D2184),0)</f>
        <v>0</v>
      </c>
      <c r="E2185" s="17">
        <f>IFERROR(AVERAGE(E2182:E2184),0)</f>
        <v>3</v>
      </c>
      <c r="F2185" s="17">
        <f>IFERROR(AVERAGE(F2182:F2184),0)</f>
        <v>22</v>
      </c>
      <c r="G2185" s="17">
        <f>SUM(AVERAGE(G2182:G2184))</f>
        <v>25</v>
      </c>
      <c r="H2185" s="18">
        <f>AVERAGE(H2182:H2184)*0.2</f>
        <v>0</v>
      </c>
      <c r="I2185" s="18">
        <f>AVERAGE(I2182:I2184)*0.4</f>
        <v>0</v>
      </c>
      <c r="J2185" s="18">
        <f>AVERAGE(J2182:J2184)*0.6</f>
        <v>0</v>
      </c>
      <c r="K2185" s="18">
        <f>AVERAGE(K2182:K2184)*0.8</f>
        <v>9.6000000000000002E-2</v>
      </c>
      <c r="L2185" s="18">
        <f>AVERAGE(L2182:L2184)*1</f>
        <v>0.88</v>
      </c>
      <c r="M2185" s="19">
        <f>SUM(H2185:L2185)</f>
        <v>0.97599999999999998</v>
      </c>
    </row>
    <row r="2186" spans="1:13" ht="15" customHeight="1" thickTop="1" thickBot="1">
      <c r="A2186" s="20" t="s">
        <v>18</v>
      </c>
      <c r="B2186" s="6" t="s">
        <v>7</v>
      </c>
      <c r="C2186" s="6" t="s">
        <v>8</v>
      </c>
      <c r="D2186" s="6" t="s">
        <v>9</v>
      </c>
      <c r="E2186" s="6" t="s">
        <v>10</v>
      </c>
      <c r="F2186" s="6" t="s">
        <v>11</v>
      </c>
      <c r="G2186" s="7" t="s">
        <v>12</v>
      </c>
      <c r="H2186" s="8" t="s">
        <v>7</v>
      </c>
      <c r="I2186" s="8" t="s">
        <v>8</v>
      </c>
      <c r="J2186" s="8" t="s">
        <v>9</v>
      </c>
      <c r="K2186" s="8" t="s">
        <v>10</v>
      </c>
      <c r="L2186" s="21" t="s">
        <v>11</v>
      </c>
      <c r="M2186" s="7" t="s">
        <v>12</v>
      </c>
    </row>
    <row r="2187" spans="1:13" ht="15" customHeight="1" thickTop="1" thickBot="1">
      <c r="A2187" s="10" t="s">
        <v>19</v>
      </c>
      <c r="B2187" s="11"/>
      <c r="C2187" s="11"/>
      <c r="D2187" s="11"/>
      <c r="E2187" s="11">
        <v>5</v>
      </c>
      <c r="F2187" s="11">
        <v>20</v>
      </c>
      <c r="G2187" s="12">
        <f>SUM(B2187:F2187)</f>
        <v>25</v>
      </c>
      <c r="H2187" s="13">
        <f t="shared" ref="H2187:L2191" si="351">IFERROR(B2187/$G$2187,0)</f>
        <v>0</v>
      </c>
      <c r="I2187" s="13">
        <f t="shared" si="351"/>
        <v>0</v>
      </c>
      <c r="J2187" s="13">
        <f t="shared" si="351"/>
        <v>0</v>
      </c>
      <c r="K2187" s="13">
        <f t="shared" si="351"/>
        <v>0.2</v>
      </c>
      <c r="L2187" s="13">
        <f t="shared" si="351"/>
        <v>0.8</v>
      </c>
      <c r="M2187" s="15" t="s">
        <v>14</v>
      </c>
    </row>
    <row r="2188" spans="1:13" ht="15" customHeight="1" thickTop="1" thickBot="1">
      <c r="A2188" s="10" t="s">
        <v>20</v>
      </c>
      <c r="B2188" s="11"/>
      <c r="C2188" s="11"/>
      <c r="D2188" s="11"/>
      <c r="E2188" s="11">
        <v>4</v>
      </c>
      <c r="F2188" s="11">
        <v>21</v>
      </c>
      <c r="G2188" s="12">
        <f>SUM(B2188:F2188)</f>
        <v>25</v>
      </c>
      <c r="H2188" s="13">
        <f t="shared" si="351"/>
        <v>0</v>
      </c>
      <c r="I2188" s="13">
        <f t="shared" si="351"/>
        <v>0</v>
      </c>
      <c r="J2188" s="13">
        <f t="shared" si="351"/>
        <v>0</v>
      </c>
      <c r="K2188" s="13">
        <f t="shared" si="351"/>
        <v>0.16</v>
      </c>
      <c r="L2188" s="13">
        <f t="shared" si="351"/>
        <v>0.84</v>
      </c>
      <c r="M2188" s="15" t="s">
        <v>14</v>
      </c>
    </row>
    <row r="2189" spans="1:13" ht="15" customHeight="1" thickTop="1" thickBot="1">
      <c r="A2189" s="10" t="s">
        <v>21</v>
      </c>
      <c r="B2189" s="11"/>
      <c r="C2189" s="11"/>
      <c r="D2189" s="11"/>
      <c r="E2189" s="11">
        <v>3</v>
      </c>
      <c r="F2189" s="11">
        <v>22</v>
      </c>
      <c r="G2189" s="12">
        <f>SUM(B2189:F2189)</f>
        <v>25</v>
      </c>
      <c r="H2189" s="13">
        <f t="shared" si="351"/>
        <v>0</v>
      </c>
      <c r="I2189" s="13">
        <f t="shared" si="351"/>
        <v>0</v>
      </c>
      <c r="J2189" s="13">
        <f t="shared" si="351"/>
        <v>0</v>
      </c>
      <c r="K2189" s="13">
        <f t="shared" si="351"/>
        <v>0.12</v>
      </c>
      <c r="L2189" s="13">
        <f t="shared" si="351"/>
        <v>0.88</v>
      </c>
      <c r="M2189" s="15" t="s">
        <v>14</v>
      </c>
    </row>
    <row r="2190" spans="1:13" ht="15" customHeight="1" thickTop="1" thickBot="1">
      <c r="A2190" s="10" t="s">
        <v>22</v>
      </c>
      <c r="B2190" s="11"/>
      <c r="C2190" s="11"/>
      <c r="D2190" s="11"/>
      <c r="E2190" s="11">
        <v>4</v>
      </c>
      <c r="F2190" s="11">
        <v>21</v>
      </c>
      <c r="G2190" s="12">
        <f>SUM(B2190:F2190)</f>
        <v>25</v>
      </c>
      <c r="H2190" s="13">
        <f t="shared" si="351"/>
        <v>0</v>
      </c>
      <c r="I2190" s="13">
        <f t="shared" si="351"/>
        <v>0</v>
      </c>
      <c r="J2190" s="13">
        <f t="shared" si="351"/>
        <v>0</v>
      </c>
      <c r="K2190" s="13">
        <f t="shared" si="351"/>
        <v>0.16</v>
      </c>
      <c r="L2190" s="13">
        <f t="shared" si="351"/>
        <v>0.84</v>
      </c>
      <c r="M2190" s="15" t="s">
        <v>14</v>
      </c>
    </row>
    <row r="2191" spans="1:13" ht="15" customHeight="1" thickTop="1" thickBot="1">
      <c r="A2191" s="10" t="s">
        <v>23</v>
      </c>
      <c r="B2191" s="11"/>
      <c r="C2191" s="11"/>
      <c r="D2191" s="11"/>
      <c r="E2191" s="11">
        <v>2</v>
      </c>
      <c r="F2191" s="11">
        <v>23</v>
      </c>
      <c r="G2191" s="12">
        <f>SUM(B2191:F2191)</f>
        <v>25</v>
      </c>
      <c r="H2191" s="13">
        <f t="shared" si="351"/>
        <v>0</v>
      </c>
      <c r="I2191" s="13">
        <f t="shared" si="351"/>
        <v>0</v>
      </c>
      <c r="J2191" s="13">
        <f t="shared" si="351"/>
        <v>0</v>
      </c>
      <c r="K2191" s="13">
        <f t="shared" si="351"/>
        <v>0.08</v>
      </c>
      <c r="L2191" s="13">
        <f t="shared" si="351"/>
        <v>0.92</v>
      </c>
      <c r="M2191" s="15"/>
    </row>
    <row r="2192" spans="1:13" ht="15" customHeight="1" thickTop="1" thickBot="1">
      <c r="A2192" s="16" t="s">
        <v>24</v>
      </c>
      <c r="B2192" s="17">
        <f>IFERROR(AVERAGE(B2187:B2191),0)</f>
        <v>0</v>
      </c>
      <c r="C2192" s="17">
        <f>IFERROR(AVERAGE(C2187:C2191),0)</f>
        <v>0</v>
      </c>
      <c r="D2192" s="17">
        <f>IFERROR(AVERAGE(D2187:D2191),0)</f>
        <v>0</v>
      </c>
      <c r="E2192" s="17">
        <f>IFERROR(AVERAGE(E2187:E2191),0)</f>
        <v>3.6</v>
      </c>
      <c r="F2192" s="17">
        <f>IFERROR(AVERAGE(F2187:F2191),0)</f>
        <v>21.4</v>
      </c>
      <c r="G2192" s="17">
        <f>SUM(AVERAGE(G2187:G2191))</f>
        <v>25</v>
      </c>
      <c r="H2192" s="19">
        <f>AVERAGE(H2187:H2191)*0.2</f>
        <v>0</v>
      </c>
      <c r="I2192" s="19">
        <f>AVERAGE(I2187:I2191)*0.4</f>
        <v>0</v>
      </c>
      <c r="J2192" s="19">
        <f>AVERAGE(J2187:J2191)*0.6</f>
        <v>0</v>
      </c>
      <c r="K2192" s="19">
        <f>AVERAGE(K2187:K2191)*0.8</f>
        <v>0.1152</v>
      </c>
      <c r="L2192" s="22">
        <f>AVERAGE(L2187:L2191)*1</f>
        <v>0.85600000000000009</v>
      </c>
      <c r="M2192" s="19">
        <f>SUM(H2192:L2192)</f>
        <v>0.97120000000000006</v>
      </c>
    </row>
    <row r="2193" spans="1:13" ht="15" customHeight="1" thickTop="1" thickBot="1">
      <c r="A2193" s="20" t="s">
        <v>25</v>
      </c>
      <c r="B2193" s="6" t="s">
        <v>7</v>
      </c>
      <c r="C2193" s="6" t="s">
        <v>8</v>
      </c>
      <c r="D2193" s="6" t="s">
        <v>9</v>
      </c>
      <c r="E2193" s="6" t="s">
        <v>10</v>
      </c>
      <c r="F2193" s="6" t="s">
        <v>11</v>
      </c>
      <c r="G2193" s="7" t="s">
        <v>12</v>
      </c>
      <c r="H2193" s="8" t="s">
        <v>7</v>
      </c>
      <c r="I2193" s="8" t="s">
        <v>8</v>
      </c>
      <c r="J2193" s="8" t="s">
        <v>9</v>
      </c>
      <c r="K2193" s="8" t="s">
        <v>10</v>
      </c>
      <c r="L2193" s="21" t="s">
        <v>11</v>
      </c>
      <c r="M2193" s="7" t="s">
        <v>12</v>
      </c>
    </row>
    <row r="2194" spans="1:13" ht="15" customHeight="1" thickTop="1" thickBot="1">
      <c r="A2194" s="10" t="s">
        <v>26</v>
      </c>
      <c r="B2194" s="11"/>
      <c r="C2194" s="11"/>
      <c r="D2194" s="11"/>
      <c r="E2194" s="11">
        <v>2</v>
      </c>
      <c r="F2194" s="11">
        <v>23</v>
      </c>
      <c r="G2194" s="12">
        <f>SUM(B2194:F2194)</f>
        <v>25</v>
      </c>
      <c r="H2194" s="13">
        <f>IFERROR(B2194/$G$2194,0)</f>
        <v>0</v>
      </c>
      <c r="I2194" s="13">
        <f t="shared" ref="I2194:L2196" si="352">IFERROR(C2194/$G$2194,0)</f>
        <v>0</v>
      </c>
      <c r="J2194" s="13">
        <f t="shared" si="352"/>
        <v>0</v>
      </c>
      <c r="K2194" s="13">
        <f t="shared" si="352"/>
        <v>0.08</v>
      </c>
      <c r="L2194" s="13">
        <f t="shared" si="352"/>
        <v>0.92</v>
      </c>
      <c r="M2194" s="15" t="s">
        <v>14</v>
      </c>
    </row>
    <row r="2195" spans="1:13" ht="15" customHeight="1" thickTop="1" thickBot="1">
      <c r="A2195" s="10" t="s">
        <v>27</v>
      </c>
      <c r="B2195" s="11"/>
      <c r="C2195" s="11"/>
      <c r="D2195" s="11"/>
      <c r="E2195" s="11">
        <v>5</v>
      </c>
      <c r="F2195" s="11">
        <v>20</v>
      </c>
      <c r="G2195" s="12">
        <f>SUM(B2195:F2195)</f>
        <v>25</v>
      </c>
      <c r="H2195" s="13">
        <f>IFERROR(B2195/$G$2194,0)</f>
        <v>0</v>
      </c>
      <c r="I2195" s="13">
        <f t="shared" si="352"/>
        <v>0</v>
      </c>
      <c r="J2195" s="13">
        <f t="shared" si="352"/>
        <v>0</v>
      </c>
      <c r="K2195" s="13">
        <f t="shared" si="352"/>
        <v>0.2</v>
      </c>
      <c r="L2195" s="13">
        <f t="shared" si="352"/>
        <v>0.8</v>
      </c>
      <c r="M2195" s="15" t="s">
        <v>14</v>
      </c>
    </row>
    <row r="2196" spans="1:13" ht="15" customHeight="1" thickTop="1" thickBot="1">
      <c r="A2196" s="10" t="s">
        <v>28</v>
      </c>
      <c r="B2196" s="11"/>
      <c r="C2196" s="11"/>
      <c r="D2196" s="11"/>
      <c r="E2196" s="11">
        <v>2</v>
      </c>
      <c r="F2196" s="11">
        <v>23</v>
      </c>
      <c r="G2196" s="12">
        <f>SUM(B2196:F2196)</f>
        <v>25</v>
      </c>
      <c r="H2196" s="13">
        <f>IFERROR(B2196/$G$2194,0)</f>
        <v>0</v>
      </c>
      <c r="I2196" s="13">
        <f t="shared" si="352"/>
        <v>0</v>
      </c>
      <c r="J2196" s="13">
        <f t="shared" si="352"/>
        <v>0</v>
      </c>
      <c r="K2196" s="13">
        <f t="shared" si="352"/>
        <v>0.08</v>
      </c>
      <c r="L2196" s="13">
        <f t="shared" si="352"/>
        <v>0.92</v>
      </c>
      <c r="M2196" s="15" t="s">
        <v>14</v>
      </c>
    </row>
    <row r="2197" spans="1:13" ht="15" customHeight="1" thickTop="1" thickBot="1">
      <c r="A2197" s="16" t="s">
        <v>24</v>
      </c>
      <c r="B2197" s="17">
        <f>IFERROR(AVERAGE(B2194:B2196),0)</f>
        <v>0</v>
      </c>
      <c r="C2197" s="17">
        <f>IFERROR(AVERAGE(C2194:C2196),0)</f>
        <v>0</v>
      </c>
      <c r="D2197" s="23">
        <f>IFERROR(AVERAGE(D2194:D2196),0)</f>
        <v>0</v>
      </c>
      <c r="E2197" s="23">
        <f>IFERROR(AVERAGE(E2194:E2196),0)</f>
        <v>3</v>
      </c>
      <c r="F2197" s="23">
        <f>IFERROR(AVERAGE(F2194:F2196),0)</f>
        <v>22</v>
      </c>
      <c r="G2197" s="23">
        <f>SUM(AVERAGE(G2194:G2196))</f>
        <v>25</v>
      </c>
      <c r="H2197" s="19">
        <f>AVERAGE(H2194:H2196)*0.2</f>
        <v>0</v>
      </c>
      <c r="I2197" s="19">
        <f>AVERAGE(I2194:I2196)*0.4</f>
        <v>0</v>
      </c>
      <c r="J2197" s="19">
        <f>AVERAGE(J2194:J2196)*0.6</f>
        <v>0</v>
      </c>
      <c r="K2197" s="19">
        <f>AVERAGE(K2194:K2196)*0.8</f>
        <v>9.6000000000000016E-2</v>
      </c>
      <c r="L2197" s="22">
        <f>AVERAGE(L2194:L2196)*1</f>
        <v>0.88</v>
      </c>
      <c r="M2197" s="24">
        <f>SUM(H2197:L2197)</f>
        <v>0.97599999999999998</v>
      </c>
    </row>
    <row r="2198" spans="1:13" ht="15" customHeight="1" thickTop="1" thickBot="1">
      <c r="A2198" s="5" t="s">
        <v>29</v>
      </c>
      <c r="B2198" s="6" t="s">
        <v>7</v>
      </c>
      <c r="C2198" s="6" t="s">
        <v>8</v>
      </c>
      <c r="D2198" s="6" t="s">
        <v>9</v>
      </c>
      <c r="E2198" s="6" t="s">
        <v>10</v>
      </c>
      <c r="F2198" s="6" t="s">
        <v>11</v>
      </c>
      <c r="G2198" s="7" t="s">
        <v>12</v>
      </c>
      <c r="H2198" s="8" t="s">
        <v>7</v>
      </c>
      <c r="I2198" s="8" t="s">
        <v>8</v>
      </c>
      <c r="J2198" s="8" t="s">
        <v>9</v>
      </c>
      <c r="K2198" s="8" t="s">
        <v>10</v>
      </c>
      <c r="L2198" s="21" t="s">
        <v>11</v>
      </c>
      <c r="M2198" s="7" t="s">
        <v>12</v>
      </c>
    </row>
    <row r="2199" spans="1:13" ht="15" customHeight="1" thickTop="1" thickBot="1">
      <c r="A2199" s="25" t="s">
        <v>30</v>
      </c>
      <c r="B2199" s="26"/>
      <c r="C2199" s="26"/>
      <c r="D2199" s="26"/>
      <c r="E2199" s="11">
        <v>2</v>
      </c>
      <c r="F2199" s="11">
        <v>23</v>
      </c>
      <c r="G2199" s="27">
        <f t="shared" ref="G2199:G2204" si="353">SUM(B2199:F2199)</f>
        <v>25</v>
      </c>
      <c r="H2199" s="28">
        <f>IFERROR(B2199/$G$2199,0)</f>
        <v>0</v>
      </c>
      <c r="I2199" s="28">
        <f t="shared" ref="I2199:L2202" si="354">IFERROR(C2199/$G$2199,0)</f>
        <v>0</v>
      </c>
      <c r="J2199" s="28">
        <f t="shared" si="354"/>
        <v>0</v>
      </c>
      <c r="K2199" s="28">
        <f t="shared" si="354"/>
        <v>0.08</v>
      </c>
      <c r="L2199" s="28">
        <f t="shared" si="354"/>
        <v>0.92</v>
      </c>
      <c r="M2199" s="15" t="s">
        <v>14</v>
      </c>
    </row>
    <row r="2200" spans="1:13" ht="15" customHeight="1" thickTop="1" thickBot="1">
      <c r="A2200" s="25" t="s">
        <v>31</v>
      </c>
      <c r="B2200" s="26"/>
      <c r="C2200" s="26"/>
      <c r="D2200" s="26"/>
      <c r="E2200" s="11">
        <v>7</v>
      </c>
      <c r="F2200" s="11">
        <v>18</v>
      </c>
      <c r="G2200" s="27">
        <f t="shared" si="353"/>
        <v>25</v>
      </c>
      <c r="H2200" s="28">
        <f>IFERROR(B2200/$G$2199,0)</f>
        <v>0</v>
      </c>
      <c r="I2200" s="28">
        <f t="shared" si="354"/>
        <v>0</v>
      </c>
      <c r="J2200" s="28">
        <f t="shared" si="354"/>
        <v>0</v>
      </c>
      <c r="K2200" s="28">
        <f t="shared" si="354"/>
        <v>0.28000000000000003</v>
      </c>
      <c r="L2200" s="28">
        <f t="shared" si="354"/>
        <v>0.72</v>
      </c>
      <c r="M2200" s="15" t="s">
        <v>14</v>
      </c>
    </row>
    <row r="2201" spans="1:13" ht="15" customHeight="1" thickTop="1" thickBot="1">
      <c r="A2201" s="25" t="s">
        <v>32</v>
      </c>
      <c r="B2201" s="26"/>
      <c r="C2201" s="26"/>
      <c r="D2201" s="26"/>
      <c r="E2201" s="11">
        <v>5</v>
      </c>
      <c r="F2201" s="11">
        <v>20</v>
      </c>
      <c r="G2201" s="27">
        <f t="shared" si="353"/>
        <v>25</v>
      </c>
      <c r="H2201" s="28">
        <f>IFERROR(B2201/$G$2199,0)</f>
        <v>0</v>
      </c>
      <c r="I2201" s="28">
        <f t="shared" si="354"/>
        <v>0</v>
      </c>
      <c r="J2201" s="28">
        <f t="shared" si="354"/>
        <v>0</v>
      </c>
      <c r="K2201" s="28">
        <f t="shared" si="354"/>
        <v>0.2</v>
      </c>
      <c r="L2201" s="28">
        <f t="shared" si="354"/>
        <v>0.8</v>
      </c>
      <c r="M2201" s="15" t="s">
        <v>14</v>
      </c>
    </row>
    <row r="2202" spans="1:13" ht="15" customHeight="1" thickTop="1" thickBot="1">
      <c r="A2202" s="25" t="s">
        <v>33</v>
      </c>
      <c r="B2202" s="26"/>
      <c r="C2202" s="26"/>
      <c r="D2202" s="26"/>
      <c r="E2202" s="11">
        <v>5</v>
      </c>
      <c r="F2202" s="11">
        <v>20</v>
      </c>
      <c r="G2202" s="27">
        <f t="shared" si="353"/>
        <v>25</v>
      </c>
      <c r="H2202" s="28">
        <f>IFERROR(B2202/$G$2199,0)</f>
        <v>0</v>
      </c>
      <c r="I2202" s="28">
        <f t="shared" si="354"/>
        <v>0</v>
      </c>
      <c r="J2202" s="28">
        <f t="shared" si="354"/>
        <v>0</v>
      </c>
      <c r="K2202" s="28">
        <f t="shared" si="354"/>
        <v>0.2</v>
      </c>
      <c r="L2202" s="28">
        <f t="shared" si="354"/>
        <v>0.8</v>
      </c>
      <c r="M2202" s="15" t="s">
        <v>14</v>
      </c>
    </row>
    <row r="2203" spans="1:13" ht="15" customHeight="1" thickTop="1" thickBot="1">
      <c r="A2203" s="29" t="s">
        <v>24</v>
      </c>
      <c r="B2203" s="30">
        <f>IFERROR(AVERAGE(B2199:B2202),0)</f>
        <v>0</v>
      </c>
      <c r="C2203" s="30">
        <f>IFERROR(AVERAGE(C2199:C2202),0)</f>
        <v>0</v>
      </c>
      <c r="D2203" s="30">
        <f>IFERROR(AVERAGE(D2199:D2202),0)</f>
        <v>0</v>
      </c>
      <c r="E2203" s="30">
        <f>IFERROR(AVERAGE(E2199:E2202),0)</f>
        <v>4.75</v>
      </c>
      <c r="F2203" s="30">
        <f>IFERROR(AVERAGE(F2199:F2202),0)</f>
        <v>20.25</v>
      </c>
      <c r="G2203" s="30">
        <f>SUM(AVERAGE(G2199:G2202))</f>
        <v>25</v>
      </c>
      <c r="H2203" s="24">
        <f>AVERAGE(H2199:H2202)*0.2</f>
        <v>0</v>
      </c>
      <c r="I2203" s="24">
        <f>AVERAGE(I2199:I2202)*0.4</f>
        <v>0</v>
      </c>
      <c r="J2203" s="24">
        <f>AVERAGE(J2199:J2202)*0.6</f>
        <v>0</v>
      </c>
      <c r="K2203" s="24">
        <f>AVERAGE(K2199:K2202)*0.8</f>
        <v>0.15200000000000002</v>
      </c>
      <c r="L2203" s="31">
        <f>AVERAGE(L2199:L2202)*1</f>
        <v>0.81</v>
      </c>
      <c r="M2203" s="24">
        <f>SUM(H2203:L2203)</f>
        <v>0.96200000000000008</v>
      </c>
    </row>
    <row r="2204" spans="1:13" ht="15" customHeight="1" thickTop="1" thickBot="1">
      <c r="A2204" s="32" t="s">
        <v>34</v>
      </c>
      <c r="B2204" s="33"/>
      <c r="C2204" s="33"/>
      <c r="D2204" s="33"/>
      <c r="E2204" s="33"/>
      <c r="F2204" s="33"/>
      <c r="G2204" s="34">
        <f t="shared" si="353"/>
        <v>0</v>
      </c>
      <c r="H2204" s="35">
        <f>IFERROR(B2204/$G$2204,0)</f>
        <v>0</v>
      </c>
      <c r="I2204" s="35">
        <f>IFERROR(C2204/$G$2204,0)</f>
        <v>0</v>
      </c>
      <c r="J2204" s="35">
        <f>IFERROR(D2204/$G$2204,0)</f>
        <v>0</v>
      </c>
      <c r="K2204" s="35">
        <f>IFERROR(E2204/$G$2204,0)</f>
        <v>0</v>
      </c>
      <c r="L2204" s="35">
        <f>IFERROR(F2204/$G$2204,0)</f>
        <v>0</v>
      </c>
      <c r="M2204" s="15" t="s">
        <v>14</v>
      </c>
    </row>
    <row r="2205" spans="1:13" ht="15" customHeight="1" thickTop="1" thickBot="1">
      <c r="A2205" s="182" t="s">
        <v>35</v>
      </c>
      <c r="B2205" s="183"/>
      <c r="C2205" s="183"/>
      <c r="D2205" s="183"/>
      <c r="E2205" s="183"/>
      <c r="F2205" s="184"/>
      <c r="G2205" s="36">
        <v>25</v>
      </c>
      <c r="H2205" s="24" t="s">
        <v>14</v>
      </c>
      <c r="I2205" s="24" t="s">
        <v>14</v>
      </c>
      <c r="J2205" s="24" t="s">
        <v>14</v>
      </c>
      <c r="K2205" s="24" t="s">
        <v>14</v>
      </c>
      <c r="L2205" s="24" t="s">
        <v>14</v>
      </c>
      <c r="M2205" s="24">
        <f>(M2185+M2192+M2197+M2203)/4</f>
        <v>0.97130000000000005</v>
      </c>
    </row>
    <row r="2206" spans="1:13" ht="15" customHeight="1" thickTop="1"/>
    <row r="2207" spans="1:13" ht="15" customHeight="1" thickBot="1"/>
    <row r="2208" spans="1:13" ht="15" customHeight="1" thickTop="1" thickBot="1">
      <c r="A2208" s="2" t="s">
        <v>0</v>
      </c>
      <c r="B2208" s="185" t="s">
        <v>56</v>
      </c>
      <c r="C2208" s="186"/>
      <c r="D2208" s="186"/>
      <c r="E2208" s="186"/>
      <c r="F2208" s="186"/>
      <c r="G2208" s="187"/>
      <c r="H2208" s="188"/>
      <c r="I2208" s="189"/>
      <c r="J2208" s="190"/>
      <c r="K2208" s="3" t="s">
        <v>2</v>
      </c>
      <c r="L2208" s="191">
        <v>45113</v>
      </c>
      <c r="M2208" s="192"/>
    </row>
    <row r="2209" spans="1:13" ht="15" customHeight="1">
      <c r="A2209" s="173" t="s">
        <v>3</v>
      </c>
      <c r="B2209" s="174"/>
      <c r="C2209" s="174"/>
      <c r="D2209" s="174"/>
      <c r="E2209" s="174"/>
      <c r="F2209" s="174"/>
      <c r="G2209" s="175"/>
      <c r="H2209" s="173"/>
      <c r="I2209" s="174"/>
      <c r="J2209" s="174"/>
      <c r="K2209" s="174"/>
      <c r="L2209" s="174"/>
      <c r="M2209" s="175"/>
    </row>
    <row r="2210" spans="1:13" ht="15" customHeight="1" thickBot="1">
      <c r="A2210" s="176"/>
      <c r="B2210" s="177"/>
      <c r="C2210" s="177"/>
      <c r="D2210" s="177"/>
      <c r="E2210" s="177"/>
      <c r="F2210" s="177"/>
      <c r="G2210" s="178"/>
      <c r="H2210" s="176"/>
      <c r="I2210" s="177"/>
      <c r="J2210" s="177"/>
      <c r="K2210" s="177"/>
      <c r="L2210" s="177"/>
      <c r="M2210" s="178"/>
    </row>
    <row r="2211" spans="1:13" ht="15" customHeight="1" thickBot="1">
      <c r="A2211" s="4" t="s">
        <v>4</v>
      </c>
      <c r="B2211" s="179" t="s">
        <v>5</v>
      </c>
      <c r="C2211" s="180"/>
      <c r="D2211" s="180"/>
      <c r="E2211" s="180"/>
      <c r="F2211" s="180"/>
      <c r="G2211" s="181"/>
      <c r="H2211" s="179" t="s">
        <v>5</v>
      </c>
      <c r="I2211" s="180"/>
      <c r="J2211" s="180"/>
      <c r="K2211" s="180"/>
      <c r="L2211" s="180"/>
      <c r="M2211" s="181"/>
    </row>
    <row r="2212" spans="1:13" ht="15" customHeight="1" thickTop="1" thickBot="1">
      <c r="A2212" s="5" t="s">
        <v>6</v>
      </c>
      <c r="B2212" s="6" t="s">
        <v>7</v>
      </c>
      <c r="C2212" s="6" t="s">
        <v>8</v>
      </c>
      <c r="D2212" s="6" t="s">
        <v>9</v>
      </c>
      <c r="E2212" s="6" t="s">
        <v>10</v>
      </c>
      <c r="F2212" s="6" t="s">
        <v>11</v>
      </c>
      <c r="G2212" s="7" t="s">
        <v>12</v>
      </c>
      <c r="H2212" s="8" t="s">
        <v>7</v>
      </c>
      <c r="I2212" s="8" t="s">
        <v>8</v>
      </c>
      <c r="J2212" s="8" t="s">
        <v>9</v>
      </c>
      <c r="K2212" s="8" t="s">
        <v>10</v>
      </c>
      <c r="L2212" s="8" t="s">
        <v>11</v>
      </c>
      <c r="M2212" s="9" t="s">
        <v>12</v>
      </c>
    </row>
    <row r="2213" spans="1:13" ht="15" customHeight="1" thickTop="1" thickBot="1">
      <c r="A2213" s="10" t="s">
        <v>13</v>
      </c>
      <c r="B2213" s="11"/>
      <c r="C2213" s="11"/>
      <c r="D2213" s="11"/>
      <c r="E2213" s="11">
        <v>1</v>
      </c>
      <c r="F2213" s="11">
        <v>24</v>
      </c>
      <c r="G2213" s="12">
        <f>SUM(B2213:F2213)</f>
        <v>25</v>
      </c>
      <c r="H2213" s="13">
        <f>IFERROR(B2213/$G$2213,0)</f>
        <v>0</v>
      </c>
      <c r="I2213" s="13">
        <f t="shared" ref="I2213:L2215" si="355">IFERROR(C2213/$G$2213,0)</f>
        <v>0</v>
      </c>
      <c r="J2213" s="13">
        <f t="shared" si="355"/>
        <v>0</v>
      </c>
      <c r="K2213" s="13">
        <f t="shared" si="355"/>
        <v>0.04</v>
      </c>
      <c r="L2213" s="13">
        <f>IFERROR(F2213/$G$2213,0)</f>
        <v>0.96</v>
      </c>
      <c r="M2213" s="14" t="s">
        <v>14</v>
      </c>
    </row>
    <row r="2214" spans="1:13" ht="15" customHeight="1" thickTop="1" thickBot="1">
      <c r="A2214" s="10" t="s">
        <v>15</v>
      </c>
      <c r="B2214" s="11"/>
      <c r="C2214" s="11"/>
      <c r="D2214" s="11"/>
      <c r="E2214" s="11">
        <v>1</v>
      </c>
      <c r="F2214" s="11">
        <v>24</v>
      </c>
      <c r="G2214" s="12">
        <f>SUM(B2214:F2214)</f>
        <v>25</v>
      </c>
      <c r="H2214" s="13">
        <f>IFERROR(B2214/$G$2213,0)</f>
        <v>0</v>
      </c>
      <c r="I2214" s="13">
        <f t="shared" si="355"/>
        <v>0</v>
      </c>
      <c r="J2214" s="13">
        <f t="shared" si="355"/>
        <v>0</v>
      </c>
      <c r="K2214" s="13">
        <f t="shared" si="355"/>
        <v>0.04</v>
      </c>
      <c r="L2214" s="13">
        <f t="shared" si="355"/>
        <v>0.96</v>
      </c>
      <c r="M2214" s="15" t="s">
        <v>14</v>
      </c>
    </row>
    <row r="2215" spans="1:13" ht="15" customHeight="1" thickTop="1" thickBot="1">
      <c r="A2215" s="10" t="s">
        <v>16</v>
      </c>
      <c r="B2215" s="11"/>
      <c r="C2215" s="11"/>
      <c r="D2215" s="11">
        <v>1</v>
      </c>
      <c r="E2215" s="11">
        <v>7</v>
      </c>
      <c r="F2215" s="11">
        <v>17</v>
      </c>
      <c r="G2215" s="12">
        <f>SUM(B2215:F2215)</f>
        <v>25</v>
      </c>
      <c r="H2215" s="13">
        <f>IFERROR(B2215/$G$2213,0)</f>
        <v>0</v>
      </c>
      <c r="I2215" s="13">
        <f t="shared" si="355"/>
        <v>0</v>
      </c>
      <c r="J2215" s="13">
        <f t="shared" si="355"/>
        <v>0.04</v>
      </c>
      <c r="K2215" s="13">
        <f t="shared" si="355"/>
        <v>0.28000000000000003</v>
      </c>
      <c r="L2215" s="13">
        <f t="shared" si="355"/>
        <v>0.68</v>
      </c>
      <c r="M2215" s="15" t="s">
        <v>14</v>
      </c>
    </row>
    <row r="2216" spans="1:13" ht="15" customHeight="1" thickTop="1" thickBot="1">
      <c r="A2216" s="16" t="s">
        <v>17</v>
      </c>
      <c r="B2216" s="17">
        <f>IFERROR(AVERAGE(B2213:B2215),0)</f>
        <v>0</v>
      </c>
      <c r="C2216" s="17">
        <f>IFERROR(AVERAGE(C2213:C2215),0)</f>
        <v>0</v>
      </c>
      <c r="D2216" s="17">
        <f>IFERROR(AVERAGE(D2213:D2215),0)</f>
        <v>1</v>
      </c>
      <c r="E2216" s="17">
        <f>IFERROR(AVERAGE(E2213:E2215),0)</f>
        <v>3</v>
      </c>
      <c r="F2216" s="17">
        <f>IFERROR(AVERAGE(F2213:F2215),0)</f>
        <v>21.666666666666668</v>
      </c>
      <c r="G2216" s="17">
        <f>SUM(AVERAGE(G2213:G2215))</f>
        <v>25</v>
      </c>
      <c r="H2216" s="18">
        <f>AVERAGE(H2213:H2215)*0.2</f>
        <v>0</v>
      </c>
      <c r="I2216" s="18">
        <f>AVERAGE(I2213:I2215)*0.4</f>
        <v>0</v>
      </c>
      <c r="J2216" s="18">
        <f>AVERAGE(J2213:J2215)*0.6</f>
        <v>8.0000000000000002E-3</v>
      </c>
      <c r="K2216" s="18">
        <f>AVERAGE(K2213:K2215)*0.8</f>
        <v>9.6000000000000016E-2</v>
      </c>
      <c r="L2216" s="18">
        <f>AVERAGE(L2213:L2215)*1</f>
        <v>0.8666666666666667</v>
      </c>
      <c r="M2216" s="19">
        <f>SUM(H2216:L2216)</f>
        <v>0.97066666666666668</v>
      </c>
    </row>
    <row r="2217" spans="1:13" ht="15" customHeight="1" thickTop="1" thickBot="1">
      <c r="A2217" s="20" t="s">
        <v>18</v>
      </c>
      <c r="B2217" s="6" t="s">
        <v>7</v>
      </c>
      <c r="C2217" s="6" t="s">
        <v>8</v>
      </c>
      <c r="D2217" s="6" t="s">
        <v>9</v>
      </c>
      <c r="E2217" s="6" t="s">
        <v>10</v>
      </c>
      <c r="F2217" s="6" t="s">
        <v>11</v>
      </c>
      <c r="G2217" s="7" t="s">
        <v>12</v>
      </c>
      <c r="H2217" s="8" t="s">
        <v>7</v>
      </c>
      <c r="I2217" s="8" t="s">
        <v>8</v>
      </c>
      <c r="J2217" s="8" t="s">
        <v>9</v>
      </c>
      <c r="K2217" s="8" t="s">
        <v>10</v>
      </c>
      <c r="L2217" s="21" t="s">
        <v>11</v>
      </c>
      <c r="M2217" s="7" t="s">
        <v>12</v>
      </c>
    </row>
    <row r="2218" spans="1:13" ht="15" customHeight="1" thickTop="1" thickBot="1">
      <c r="A2218" s="10" t="s">
        <v>19</v>
      </c>
      <c r="B2218" s="11"/>
      <c r="C2218" s="11"/>
      <c r="D2218" s="11"/>
      <c r="E2218" s="11">
        <v>5</v>
      </c>
      <c r="F2218" s="11">
        <v>20</v>
      </c>
      <c r="G2218" s="12">
        <f>SUM(B2218:F2218)</f>
        <v>25</v>
      </c>
      <c r="H2218" s="13">
        <f t="shared" ref="H2218:L2222" si="356">IFERROR(B2218/$G$2218,0)</f>
        <v>0</v>
      </c>
      <c r="I2218" s="13">
        <f t="shared" si="356"/>
        <v>0</v>
      </c>
      <c r="J2218" s="13">
        <f t="shared" si="356"/>
        <v>0</v>
      </c>
      <c r="K2218" s="13">
        <f t="shared" si="356"/>
        <v>0.2</v>
      </c>
      <c r="L2218" s="13">
        <f t="shared" si="356"/>
        <v>0.8</v>
      </c>
      <c r="M2218" s="15" t="s">
        <v>14</v>
      </c>
    </row>
    <row r="2219" spans="1:13" ht="15" customHeight="1" thickTop="1" thickBot="1">
      <c r="A2219" s="10" t="s">
        <v>20</v>
      </c>
      <c r="B2219" s="11"/>
      <c r="C2219" s="11"/>
      <c r="D2219" s="11"/>
      <c r="E2219" s="11">
        <v>2</v>
      </c>
      <c r="F2219" s="11">
        <v>23</v>
      </c>
      <c r="G2219" s="12">
        <f>SUM(B2219:F2219)</f>
        <v>25</v>
      </c>
      <c r="H2219" s="13">
        <f t="shared" si="356"/>
        <v>0</v>
      </c>
      <c r="I2219" s="13">
        <f t="shared" si="356"/>
        <v>0</v>
      </c>
      <c r="J2219" s="13">
        <f t="shared" si="356"/>
        <v>0</v>
      </c>
      <c r="K2219" s="13">
        <f t="shared" si="356"/>
        <v>0.08</v>
      </c>
      <c r="L2219" s="13">
        <f t="shared" si="356"/>
        <v>0.92</v>
      </c>
      <c r="M2219" s="15" t="s">
        <v>14</v>
      </c>
    </row>
    <row r="2220" spans="1:13" ht="15" customHeight="1" thickTop="1" thickBot="1">
      <c r="A2220" s="10" t="s">
        <v>21</v>
      </c>
      <c r="B2220" s="11"/>
      <c r="C2220" s="11"/>
      <c r="D2220" s="11"/>
      <c r="E2220" s="11">
        <v>1</v>
      </c>
      <c r="F2220" s="11">
        <v>24</v>
      </c>
      <c r="G2220" s="12">
        <f>SUM(B2220:F2220)</f>
        <v>25</v>
      </c>
      <c r="H2220" s="13">
        <f t="shared" si="356"/>
        <v>0</v>
      </c>
      <c r="I2220" s="13">
        <f t="shared" si="356"/>
        <v>0</v>
      </c>
      <c r="J2220" s="13">
        <f t="shared" si="356"/>
        <v>0</v>
      </c>
      <c r="K2220" s="13">
        <f t="shared" si="356"/>
        <v>0.04</v>
      </c>
      <c r="L2220" s="13">
        <f t="shared" si="356"/>
        <v>0.96</v>
      </c>
      <c r="M2220" s="15" t="s">
        <v>14</v>
      </c>
    </row>
    <row r="2221" spans="1:13" ht="15" customHeight="1" thickTop="1" thickBot="1">
      <c r="A2221" s="10" t="s">
        <v>22</v>
      </c>
      <c r="B2221" s="11"/>
      <c r="C2221" s="11"/>
      <c r="D2221" s="11"/>
      <c r="E2221" s="11">
        <v>1</v>
      </c>
      <c r="F2221" s="11">
        <v>24</v>
      </c>
      <c r="G2221" s="12">
        <f>SUM(B2221:F2221)</f>
        <v>25</v>
      </c>
      <c r="H2221" s="13">
        <f t="shared" si="356"/>
        <v>0</v>
      </c>
      <c r="I2221" s="13">
        <f t="shared" si="356"/>
        <v>0</v>
      </c>
      <c r="J2221" s="13">
        <f t="shared" si="356"/>
        <v>0</v>
      </c>
      <c r="K2221" s="13">
        <f t="shared" si="356"/>
        <v>0.04</v>
      </c>
      <c r="L2221" s="13">
        <f t="shared" si="356"/>
        <v>0.96</v>
      </c>
      <c r="M2221" s="15" t="s">
        <v>14</v>
      </c>
    </row>
    <row r="2222" spans="1:13" ht="15" customHeight="1" thickTop="1" thickBot="1">
      <c r="A2222" s="10" t="s">
        <v>23</v>
      </c>
      <c r="B2222" s="11"/>
      <c r="C2222" s="11"/>
      <c r="D2222" s="11"/>
      <c r="E2222" s="11">
        <v>2</v>
      </c>
      <c r="F2222" s="11">
        <v>23</v>
      </c>
      <c r="G2222" s="12">
        <f>SUM(B2222:F2222)</f>
        <v>25</v>
      </c>
      <c r="H2222" s="13">
        <f t="shared" si="356"/>
        <v>0</v>
      </c>
      <c r="I2222" s="13">
        <f t="shared" si="356"/>
        <v>0</v>
      </c>
      <c r="J2222" s="13">
        <f t="shared" si="356"/>
        <v>0</v>
      </c>
      <c r="K2222" s="13">
        <f t="shared" si="356"/>
        <v>0.08</v>
      </c>
      <c r="L2222" s="13">
        <f t="shared" si="356"/>
        <v>0.92</v>
      </c>
      <c r="M2222" s="15"/>
    </row>
    <row r="2223" spans="1:13" ht="15" customHeight="1" thickTop="1" thickBot="1">
      <c r="A2223" s="16" t="s">
        <v>24</v>
      </c>
      <c r="B2223" s="17">
        <f>IFERROR(AVERAGE(B2218:B2222),0)</f>
        <v>0</v>
      </c>
      <c r="C2223" s="17">
        <f>IFERROR(AVERAGE(C2218:C2222),0)</f>
        <v>0</v>
      </c>
      <c r="D2223" s="17">
        <f>IFERROR(AVERAGE(D2218:D2222),0)</f>
        <v>0</v>
      </c>
      <c r="E2223" s="17">
        <f>IFERROR(AVERAGE(E2218:E2222),0)</f>
        <v>2.2000000000000002</v>
      </c>
      <c r="F2223" s="17">
        <f>IFERROR(AVERAGE(F2218:F2222),0)</f>
        <v>22.8</v>
      </c>
      <c r="G2223" s="17">
        <f>SUM(AVERAGE(G2218:G2222))</f>
        <v>25</v>
      </c>
      <c r="H2223" s="19">
        <f>AVERAGE(H2218:H2222)*0.2</f>
        <v>0</v>
      </c>
      <c r="I2223" s="19">
        <f>AVERAGE(I2218:I2222)*0.4</f>
        <v>0</v>
      </c>
      <c r="J2223" s="19">
        <f>AVERAGE(J2218:J2222)*0.6</f>
        <v>0</v>
      </c>
      <c r="K2223" s="19">
        <f>AVERAGE(K2218:K2222)*0.8</f>
        <v>7.0400000000000004E-2</v>
      </c>
      <c r="L2223" s="22">
        <f>AVERAGE(L2218:L2222)*1</f>
        <v>0.91200000000000014</v>
      </c>
      <c r="M2223" s="19">
        <f>SUM(H2223:L2223)</f>
        <v>0.98240000000000016</v>
      </c>
    </row>
    <row r="2224" spans="1:13" ht="15" customHeight="1" thickTop="1" thickBot="1">
      <c r="A2224" s="20" t="s">
        <v>25</v>
      </c>
      <c r="B2224" s="6" t="s">
        <v>7</v>
      </c>
      <c r="C2224" s="6" t="s">
        <v>8</v>
      </c>
      <c r="D2224" s="6" t="s">
        <v>9</v>
      </c>
      <c r="E2224" s="6" t="s">
        <v>10</v>
      </c>
      <c r="F2224" s="6" t="s">
        <v>11</v>
      </c>
      <c r="G2224" s="7" t="s">
        <v>12</v>
      </c>
      <c r="H2224" s="8" t="s">
        <v>7</v>
      </c>
      <c r="I2224" s="8" t="s">
        <v>8</v>
      </c>
      <c r="J2224" s="8" t="s">
        <v>9</v>
      </c>
      <c r="K2224" s="8" t="s">
        <v>10</v>
      </c>
      <c r="L2224" s="21" t="s">
        <v>11</v>
      </c>
      <c r="M2224" s="7" t="s">
        <v>12</v>
      </c>
    </row>
    <row r="2225" spans="1:13" ht="15" customHeight="1" thickTop="1" thickBot="1">
      <c r="A2225" s="10" t="s">
        <v>26</v>
      </c>
      <c r="B2225" s="11"/>
      <c r="C2225" s="11"/>
      <c r="D2225" s="11"/>
      <c r="E2225" s="11">
        <v>4</v>
      </c>
      <c r="F2225" s="11">
        <v>21</v>
      </c>
      <c r="G2225" s="12">
        <f>SUM(B2225:F2225)</f>
        <v>25</v>
      </c>
      <c r="H2225" s="13">
        <f>IFERROR(B2225/$G$2225,0)</f>
        <v>0</v>
      </c>
      <c r="I2225" s="13">
        <f t="shared" ref="I2225:L2227" si="357">IFERROR(C2225/$G$2225,0)</f>
        <v>0</v>
      </c>
      <c r="J2225" s="13">
        <f t="shared" si="357"/>
        <v>0</v>
      </c>
      <c r="K2225" s="13">
        <f t="shared" si="357"/>
        <v>0.16</v>
      </c>
      <c r="L2225" s="13">
        <f t="shared" si="357"/>
        <v>0.84</v>
      </c>
      <c r="M2225" s="15" t="s">
        <v>14</v>
      </c>
    </row>
    <row r="2226" spans="1:13" ht="15" customHeight="1" thickTop="1" thickBot="1">
      <c r="A2226" s="10" t="s">
        <v>27</v>
      </c>
      <c r="B2226" s="11"/>
      <c r="C2226" s="11"/>
      <c r="D2226" s="11"/>
      <c r="E2226" s="11">
        <v>10</v>
      </c>
      <c r="F2226" s="11">
        <v>15</v>
      </c>
      <c r="G2226" s="12">
        <f>SUM(B2226:F2226)</f>
        <v>25</v>
      </c>
      <c r="H2226" s="13">
        <f>IFERROR(B2226/$G$2225,0)</f>
        <v>0</v>
      </c>
      <c r="I2226" s="13">
        <f t="shared" si="357"/>
        <v>0</v>
      </c>
      <c r="J2226" s="13">
        <f t="shared" si="357"/>
        <v>0</v>
      </c>
      <c r="K2226" s="13">
        <f t="shared" si="357"/>
        <v>0.4</v>
      </c>
      <c r="L2226" s="13">
        <f t="shared" si="357"/>
        <v>0.6</v>
      </c>
      <c r="M2226" s="15" t="s">
        <v>14</v>
      </c>
    </row>
    <row r="2227" spans="1:13" ht="15" customHeight="1" thickTop="1" thickBot="1">
      <c r="A2227" s="10" t="s">
        <v>28</v>
      </c>
      <c r="B2227" s="11"/>
      <c r="C2227" s="11"/>
      <c r="D2227" s="11">
        <v>1</v>
      </c>
      <c r="E2227" s="11">
        <v>2</v>
      </c>
      <c r="F2227" s="11">
        <v>22</v>
      </c>
      <c r="G2227" s="12">
        <f>SUM(B2227:F2227)</f>
        <v>25</v>
      </c>
      <c r="H2227" s="13">
        <f>IFERROR(B2227/$G$2225,0)</f>
        <v>0</v>
      </c>
      <c r="I2227" s="13">
        <f t="shared" si="357"/>
        <v>0</v>
      </c>
      <c r="J2227" s="13">
        <f t="shared" si="357"/>
        <v>0.04</v>
      </c>
      <c r="K2227" s="13">
        <f t="shared" si="357"/>
        <v>0.08</v>
      </c>
      <c r="L2227" s="13">
        <f t="shared" si="357"/>
        <v>0.88</v>
      </c>
      <c r="M2227" s="15" t="s">
        <v>14</v>
      </c>
    </row>
    <row r="2228" spans="1:13" ht="15" customHeight="1" thickTop="1" thickBot="1">
      <c r="A2228" s="16" t="s">
        <v>24</v>
      </c>
      <c r="B2228" s="17">
        <f>IFERROR(AVERAGE(B2225:B2227),0)</f>
        <v>0</v>
      </c>
      <c r="C2228" s="17">
        <f>IFERROR(AVERAGE(C2225:C2227),0)</f>
        <v>0</v>
      </c>
      <c r="D2228" s="23">
        <f>IFERROR(AVERAGE(D2225:D2227),0)</f>
        <v>1</v>
      </c>
      <c r="E2228" s="23">
        <f>IFERROR(AVERAGE(E2225:E2227),0)</f>
        <v>5.333333333333333</v>
      </c>
      <c r="F2228" s="23">
        <f>IFERROR(AVERAGE(F2225:F2227),0)</f>
        <v>19.333333333333332</v>
      </c>
      <c r="G2228" s="23">
        <f>SUM(AVERAGE(G2225:G2227))</f>
        <v>25</v>
      </c>
      <c r="H2228" s="19">
        <f>AVERAGE(H2225:H2227)*0.2</f>
        <v>0</v>
      </c>
      <c r="I2228" s="19">
        <f>AVERAGE(I2225:I2227)*0.4</f>
        <v>0</v>
      </c>
      <c r="J2228" s="19">
        <f>AVERAGE(J2225:J2227)*0.6</f>
        <v>8.0000000000000002E-3</v>
      </c>
      <c r="K2228" s="19">
        <f>AVERAGE(K2225:K2227)*0.8</f>
        <v>0.17066666666666669</v>
      </c>
      <c r="L2228" s="22">
        <f>AVERAGE(L2225:L2227)*1</f>
        <v>0.77333333333333332</v>
      </c>
      <c r="M2228" s="24">
        <f>SUM(H2228:L2228)</f>
        <v>0.95199999999999996</v>
      </c>
    </row>
    <row r="2229" spans="1:13" ht="15" customHeight="1" thickTop="1" thickBot="1">
      <c r="A2229" s="5" t="s">
        <v>29</v>
      </c>
      <c r="B2229" s="6" t="s">
        <v>7</v>
      </c>
      <c r="C2229" s="6" t="s">
        <v>8</v>
      </c>
      <c r="D2229" s="6" t="s">
        <v>9</v>
      </c>
      <c r="E2229" s="6" t="s">
        <v>10</v>
      </c>
      <c r="F2229" s="6" t="s">
        <v>11</v>
      </c>
      <c r="G2229" s="7" t="s">
        <v>12</v>
      </c>
      <c r="H2229" s="8" t="s">
        <v>7</v>
      </c>
      <c r="I2229" s="8" t="s">
        <v>8</v>
      </c>
      <c r="J2229" s="8" t="s">
        <v>9</v>
      </c>
      <c r="K2229" s="8" t="s">
        <v>10</v>
      </c>
      <c r="L2229" s="21" t="s">
        <v>11</v>
      </c>
      <c r="M2229" s="7" t="s">
        <v>12</v>
      </c>
    </row>
    <row r="2230" spans="1:13" ht="15" customHeight="1" thickTop="1" thickBot="1">
      <c r="A2230" s="25" t="s">
        <v>30</v>
      </c>
      <c r="B2230" s="26"/>
      <c r="C2230" s="26"/>
      <c r="D2230" s="26"/>
      <c r="E2230" s="11">
        <v>2</v>
      </c>
      <c r="F2230" s="11">
        <v>23</v>
      </c>
      <c r="G2230" s="27">
        <f t="shared" ref="G2230:G2235" si="358">SUM(B2230:F2230)</f>
        <v>25</v>
      </c>
      <c r="H2230" s="28">
        <f>IFERROR(B2230/$G$2230,0)</f>
        <v>0</v>
      </c>
      <c r="I2230" s="28">
        <f t="shared" ref="I2230:L2233" si="359">IFERROR(C2230/$G$2230,0)</f>
        <v>0</v>
      </c>
      <c r="J2230" s="28">
        <f t="shared" si="359"/>
        <v>0</v>
      </c>
      <c r="K2230" s="28">
        <f t="shared" si="359"/>
        <v>0.08</v>
      </c>
      <c r="L2230" s="28">
        <f t="shared" si="359"/>
        <v>0.92</v>
      </c>
      <c r="M2230" s="15" t="s">
        <v>14</v>
      </c>
    </row>
    <row r="2231" spans="1:13" ht="15" customHeight="1" thickTop="1" thickBot="1">
      <c r="A2231" s="25" t="s">
        <v>31</v>
      </c>
      <c r="B2231" s="26"/>
      <c r="C2231" s="26"/>
      <c r="D2231" s="26"/>
      <c r="E2231" s="11">
        <v>9</v>
      </c>
      <c r="F2231" s="11">
        <v>16</v>
      </c>
      <c r="G2231" s="27">
        <f t="shared" si="358"/>
        <v>25</v>
      </c>
      <c r="H2231" s="28">
        <f>IFERROR(B2231/$G$2230,0)</f>
        <v>0</v>
      </c>
      <c r="I2231" s="28">
        <f t="shared" si="359"/>
        <v>0</v>
      </c>
      <c r="J2231" s="28">
        <f t="shared" si="359"/>
        <v>0</v>
      </c>
      <c r="K2231" s="28">
        <f t="shared" si="359"/>
        <v>0.36</v>
      </c>
      <c r="L2231" s="28">
        <f t="shared" si="359"/>
        <v>0.64</v>
      </c>
      <c r="M2231" s="15" t="s">
        <v>14</v>
      </c>
    </row>
    <row r="2232" spans="1:13" ht="15" customHeight="1" thickTop="1" thickBot="1">
      <c r="A2232" s="25" t="s">
        <v>32</v>
      </c>
      <c r="B2232" s="26"/>
      <c r="C2232" s="26"/>
      <c r="D2232" s="26"/>
      <c r="E2232" s="11">
        <v>5</v>
      </c>
      <c r="F2232" s="11">
        <v>20</v>
      </c>
      <c r="G2232" s="27">
        <f t="shared" si="358"/>
        <v>25</v>
      </c>
      <c r="H2232" s="28">
        <f>IFERROR(B2232/$G$2230,0)</f>
        <v>0</v>
      </c>
      <c r="I2232" s="28">
        <f t="shared" si="359"/>
        <v>0</v>
      </c>
      <c r="J2232" s="28">
        <f t="shared" si="359"/>
        <v>0</v>
      </c>
      <c r="K2232" s="28">
        <f t="shared" si="359"/>
        <v>0.2</v>
      </c>
      <c r="L2232" s="28">
        <f t="shared" si="359"/>
        <v>0.8</v>
      </c>
      <c r="M2232" s="15" t="s">
        <v>14</v>
      </c>
    </row>
    <row r="2233" spans="1:13" ht="15" customHeight="1" thickTop="1" thickBot="1">
      <c r="A2233" s="25" t="s">
        <v>33</v>
      </c>
      <c r="B2233" s="26"/>
      <c r="C2233" s="26"/>
      <c r="D2233" s="26"/>
      <c r="E2233" s="11">
        <v>5</v>
      </c>
      <c r="F2233" s="11">
        <v>20</v>
      </c>
      <c r="G2233" s="27">
        <f t="shared" si="358"/>
        <v>25</v>
      </c>
      <c r="H2233" s="28">
        <f>IFERROR(B2233/$G$2230,0)</f>
        <v>0</v>
      </c>
      <c r="I2233" s="28">
        <f t="shared" si="359"/>
        <v>0</v>
      </c>
      <c r="J2233" s="28">
        <f t="shared" si="359"/>
        <v>0</v>
      </c>
      <c r="K2233" s="28">
        <f t="shared" si="359"/>
        <v>0.2</v>
      </c>
      <c r="L2233" s="28">
        <f t="shared" si="359"/>
        <v>0.8</v>
      </c>
      <c r="M2233" s="15" t="s">
        <v>14</v>
      </c>
    </row>
    <row r="2234" spans="1:13" ht="15" customHeight="1" thickTop="1" thickBot="1">
      <c r="A2234" s="29" t="s">
        <v>24</v>
      </c>
      <c r="B2234" s="30">
        <f>IFERROR(AVERAGE(B2230:B2233),0)</f>
        <v>0</v>
      </c>
      <c r="C2234" s="30">
        <f>IFERROR(AVERAGE(C2230:C2233),0)</f>
        <v>0</v>
      </c>
      <c r="D2234" s="30">
        <f>IFERROR(AVERAGE(D2230:D2233),0)</f>
        <v>0</v>
      </c>
      <c r="E2234" s="30">
        <f>IFERROR(AVERAGE(E2230:E2233),0)</f>
        <v>5.25</v>
      </c>
      <c r="F2234" s="30">
        <f>IFERROR(AVERAGE(F2230:F2233),0)</f>
        <v>19.75</v>
      </c>
      <c r="G2234" s="30">
        <f>SUM(AVERAGE(G2230:G2233))</f>
        <v>25</v>
      </c>
      <c r="H2234" s="24">
        <f>AVERAGE(H2230:H2233)*0.2</f>
        <v>0</v>
      </c>
      <c r="I2234" s="24">
        <f>AVERAGE(I2230:I2233)*0.4</f>
        <v>0</v>
      </c>
      <c r="J2234" s="24">
        <f>AVERAGE(J2230:J2233)*0.6</f>
        <v>0</v>
      </c>
      <c r="K2234" s="24">
        <f>AVERAGE(K2230:K2233)*0.8</f>
        <v>0.16800000000000004</v>
      </c>
      <c r="L2234" s="31">
        <f>AVERAGE(L2230:L2233)*1</f>
        <v>0.79</v>
      </c>
      <c r="M2234" s="24">
        <f>SUM(H2234:L2234)</f>
        <v>0.95800000000000007</v>
      </c>
    </row>
    <row r="2235" spans="1:13" ht="15" customHeight="1" thickTop="1" thickBot="1">
      <c r="A2235" s="32" t="s">
        <v>34</v>
      </c>
      <c r="B2235" s="33"/>
      <c r="C2235" s="33"/>
      <c r="D2235" s="33"/>
      <c r="E2235" s="33"/>
      <c r="F2235" s="33"/>
      <c r="G2235" s="34">
        <f t="shared" si="358"/>
        <v>0</v>
      </c>
      <c r="H2235" s="35">
        <f>IFERROR(B2235/$G$2235,0)</f>
        <v>0</v>
      </c>
      <c r="I2235" s="35">
        <f>IFERROR(C2235/$G$2235,0)</f>
        <v>0</v>
      </c>
      <c r="J2235" s="35">
        <f>IFERROR(D2235/$G$2235,0)</f>
        <v>0</v>
      </c>
      <c r="K2235" s="35">
        <f>IFERROR(E2235/$G$2235,0)</f>
        <v>0</v>
      </c>
      <c r="L2235" s="35">
        <f>IFERROR(F2235/$G$2235,0)</f>
        <v>0</v>
      </c>
      <c r="M2235" s="15" t="s">
        <v>14</v>
      </c>
    </row>
    <row r="2236" spans="1:13" ht="15" customHeight="1" thickTop="1" thickBot="1">
      <c r="A2236" s="182" t="s">
        <v>35</v>
      </c>
      <c r="B2236" s="183"/>
      <c r="C2236" s="183"/>
      <c r="D2236" s="183"/>
      <c r="E2236" s="183"/>
      <c r="F2236" s="184"/>
      <c r="G2236" s="36">
        <v>25</v>
      </c>
      <c r="H2236" s="24" t="s">
        <v>14</v>
      </c>
      <c r="I2236" s="24" t="s">
        <v>14</v>
      </c>
      <c r="J2236" s="24" t="s">
        <v>14</v>
      </c>
      <c r="K2236" s="24" t="s">
        <v>14</v>
      </c>
      <c r="L2236" s="24" t="s">
        <v>14</v>
      </c>
      <c r="M2236" s="24">
        <f>(M2216+M2223+M2228+M2234)/4</f>
        <v>0.96576666666666677</v>
      </c>
    </row>
    <row r="2237" spans="1:13" ht="15" customHeight="1" thickTop="1"/>
    <row r="2238" spans="1:13" ht="15" customHeight="1" thickBot="1"/>
    <row r="2239" spans="1:13" ht="15" customHeight="1" thickTop="1" thickBot="1">
      <c r="A2239" s="2" t="s">
        <v>0</v>
      </c>
      <c r="B2239" s="185" t="s">
        <v>91</v>
      </c>
      <c r="C2239" s="186"/>
      <c r="D2239" s="186"/>
      <c r="E2239" s="186"/>
      <c r="F2239" s="186"/>
      <c r="G2239" s="187"/>
      <c r="H2239" s="188"/>
      <c r="I2239" s="189"/>
      <c r="J2239" s="190"/>
      <c r="K2239" s="3" t="s">
        <v>2</v>
      </c>
      <c r="L2239" s="191">
        <v>45127</v>
      </c>
      <c r="M2239" s="192"/>
    </row>
    <row r="2240" spans="1:13" ht="15" customHeight="1">
      <c r="A2240" s="173" t="s">
        <v>3</v>
      </c>
      <c r="B2240" s="174"/>
      <c r="C2240" s="174"/>
      <c r="D2240" s="174"/>
      <c r="E2240" s="174"/>
      <c r="F2240" s="174"/>
      <c r="G2240" s="175"/>
      <c r="H2240" s="173"/>
      <c r="I2240" s="174"/>
      <c r="J2240" s="174"/>
      <c r="K2240" s="174"/>
      <c r="L2240" s="174"/>
      <c r="M2240" s="175"/>
    </row>
    <row r="2241" spans="1:13" ht="15" customHeight="1" thickBot="1">
      <c r="A2241" s="176"/>
      <c r="B2241" s="177"/>
      <c r="C2241" s="177"/>
      <c r="D2241" s="177"/>
      <c r="E2241" s="177"/>
      <c r="F2241" s="177"/>
      <c r="G2241" s="178"/>
      <c r="H2241" s="176"/>
      <c r="I2241" s="177"/>
      <c r="J2241" s="177"/>
      <c r="K2241" s="177"/>
      <c r="L2241" s="177"/>
      <c r="M2241" s="178"/>
    </row>
    <row r="2242" spans="1:13" ht="15" customHeight="1" thickBot="1">
      <c r="A2242" s="4" t="s">
        <v>4</v>
      </c>
      <c r="B2242" s="179" t="s">
        <v>5</v>
      </c>
      <c r="C2242" s="180"/>
      <c r="D2242" s="180"/>
      <c r="E2242" s="180"/>
      <c r="F2242" s="180"/>
      <c r="G2242" s="181"/>
      <c r="H2242" s="179" t="s">
        <v>5</v>
      </c>
      <c r="I2242" s="180"/>
      <c r="J2242" s="180"/>
      <c r="K2242" s="180"/>
      <c r="L2242" s="180"/>
      <c r="M2242" s="181"/>
    </row>
    <row r="2243" spans="1:13" ht="15" customHeight="1" thickTop="1" thickBot="1">
      <c r="A2243" s="5" t="s">
        <v>6</v>
      </c>
      <c r="B2243" s="6" t="s">
        <v>7</v>
      </c>
      <c r="C2243" s="6" t="s">
        <v>8</v>
      </c>
      <c r="D2243" s="6" t="s">
        <v>9</v>
      </c>
      <c r="E2243" s="6" t="s">
        <v>10</v>
      </c>
      <c r="F2243" s="6" t="s">
        <v>11</v>
      </c>
      <c r="G2243" s="7" t="s">
        <v>12</v>
      </c>
      <c r="H2243" s="8" t="s">
        <v>7</v>
      </c>
      <c r="I2243" s="8" t="s">
        <v>8</v>
      </c>
      <c r="J2243" s="8" t="s">
        <v>9</v>
      </c>
      <c r="K2243" s="8" t="s">
        <v>10</v>
      </c>
      <c r="L2243" s="8" t="s">
        <v>11</v>
      </c>
      <c r="M2243" s="9" t="s">
        <v>12</v>
      </c>
    </row>
    <row r="2244" spans="1:13" ht="15" customHeight="1" thickTop="1" thickBot="1">
      <c r="A2244" s="10" t="s">
        <v>13</v>
      </c>
      <c r="B2244" s="11"/>
      <c r="C2244" s="11"/>
      <c r="D2244" s="11"/>
      <c r="E2244" s="11">
        <v>2</v>
      </c>
      <c r="F2244" s="11">
        <v>23</v>
      </c>
      <c r="G2244" s="12">
        <f>SUM(B2244:F2244)</f>
        <v>25</v>
      </c>
      <c r="H2244" s="13">
        <f>IFERROR(B2244/$G$2244,0)</f>
        <v>0</v>
      </c>
      <c r="I2244" s="13">
        <f t="shared" ref="I2244:L2246" si="360">IFERROR(C2244/$G$2244,0)</f>
        <v>0</v>
      </c>
      <c r="J2244" s="13">
        <f t="shared" si="360"/>
        <v>0</v>
      </c>
      <c r="K2244" s="13">
        <f t="shared" si="360"/>
        <v>0.08</v>
      </c>
      <c r="L2244" s="13">
        <f>IFERROR(F2244/$G$2244,0)</f>
        <v>0.92</v>
      </c>
      <c r="M2244" s="14" t="s">
        <v>14</v>
      </c>
    </row>
    <row r="2245" spans="1:13" ht="15" customHeight="1" thickTop="1" thickBot="1">
      <c r="A2245" s="10" t="s">
        <v>15</v>
      </c>
      <c r="B2245" s="11"/>
      <c r="C2245" s="11"/>
      <c r="D2245" s="11"/>
      <c r="E2245" s="11">
        <v>2</v>
      </c>
      <c r="F2245" s="11">
        <v>23</v>
      </c>
      <c r="G2245" s="12">
        <f>SUM(B2245:F2245)</f>
        <v>25</v>
      </c>
      <c r="H2245" s="13">
        <f>IFERROR(B2245/$G$2244,0)</f>
        <v>0</v>
      </c>
      <c r="I2245" s="13">
        <f t="shared" si="360"/>
        <v>0</v>
      </c>
      <c r="J2245" s="13">
        <f t="shared" si="360"/>
        <v>0</v>
      </c>
      <c r="K2245" s="13">
        <f t="shared" si="360"/>
        <v>0.08</v>
      </c>
      <c r="L2245" s="13">
        <f t="shared" si="360"/>
        <v>0.92</v>
      </c>
      <c r="M2245" s="15" t="s">
        <v>14</v>
      </c>
    </row>
    <row r="2246" spans="1:13" ht="15" customHeight="1" thickTop="1" thickBot="1">
      <c r="A2246" s="10" t="s">
        <v>16</v>
      </c>
      <c r="B2246" s="11"/>
      <c r="C2246" s="11"/>
      <c r="D2246" s="11"/>
      <c r="E2246" s="11">
        <v>4</v>
      </c>
      <c r="F2246" s="11">
        <v>21</v>
      </c>
      <c r="G2246" s="12">
        <f>SUM(B2246:F2246)</f>
        <v>25</v>
      </c>
      <c r="H2246" s="13">
        <f>IFERROR(B2246/$G$2244,0)</f>
        <v>0</v>
      </c>
      <c r="I2246" s="13">
        <f t="shared" si="360"/>
        <v>0</v>
      </c>
      <c r="J2246" s="13">
        <f t="shared" si="360"/>
        <v>0</v>
      </c>
      <c r="K2246" s="13">
        <f t="shared" si="360"/>
        <v>0.16</v>
      </c>
      <c r="L2246" s="13">
        <f t="shared" si="360"/>
        <v>0.84</v>
      </c>
      <c r="M2246" s="15" t="s">
        <v>14</v>
      </c>
    </row>
    <row r="2247" spans="1:13" ht="15" customHeight="1" thickTop="1" thickBot="1">
      <c r="A2247" s="16" t="s">
        <v>17</v>
      </c>
      <c r="B2247" s="17">
        <f>IFERROR(AVERAGE(B2244:B2246),0)</f>
        <v>0</v>
      </c>
      <c r="C2247" s="17">
        <f>IFERROR(AVERAGE(C2244:C2246),0)</f>
        <v>0</v>
      </c>
      <c r="D2247" s="17">
        <f>IFERROR(AVERAGE(D2244:D2246),0)</f>
        <v>0</v>
      </c>
      <c r="E2247" s="17">
        <f>IFERROR(AVERAGE(E2244:E2246),0)</f>
        <v>2.6666666666666665</v>
      </c>
      <c r="F2247" s="17">
        <f>IFERROR(AVERAGE(F2244:F2246),0)</f>
        <v>22.333333333333332</v>
      </c>
      <c r="G2247" s="17">
        <f>SUM(AVERAGE(G2244:G2246))</f>
        <v>25</v>
      </c>
      <c r="H2247" s="18">
        <f>AVERAGE(H2244:H2246)*0.2</f>
        <v>0</v>
      </c>
      <c r="I2247" s="18">
        <f>AVERAGE(I2244:I2246)*0.4</f>
        <v>0</v>
      </c>
      <c r="J2247" s="18">
        <f>AVERAGE(J2244:J2246)*0.6</f>
        <v>0</v>
      </c>
      <c r="K2247" s="18">
        <f>AVERAGE(K2244:K2246)*0.8</f>
        <v>8.5333333333333344E-2</v>
      </c>
      <c r="L2247" s="18">
        <f>AVERAGE(L2244:L2246)*1</f>
        <v>0.89333333333333342</v>
      </c>
      <c r="M2247" s="19">
        <f>SUM(H2247:L2247)</f>
        <v>0.9786666666666668</v>
      </c>
    </row>
    <row r="2248" spans="1:13" ht="15" customHeight="1" thickTop="1" thickBot="1">
      <c r="A2248" s="20" t="s">
        <v>18</v>
      </c>
      <c r="B2248" s="6" t="s">
        <v>7</v>
      </c>
      <c r="C2248" s="6" t="s">
        <v>8</v>
      </c>
      <c r="D2248" s="6" t="s">
        <v>9</v>
      </c>
      <c r="E2248" s="6" t="s">
        <v>10</v>
      </c>
      <c r="F2248" s="6" t="s">
        <v>11</v>
      </c>
      <c r="G2248" s="7" t="s">
        <v>12</v>
      </c>
      <c r="H2248" s="8" t="s">
        <v>7</v>
      </c>
      <c r="I2248" s="8" t="s">
        <v>8</v>
      </c>
      <c r="J2248" s="8" t="s">
        <v>9</v>
      </c>
      <c r="K2248" s="8" t="s">
        <v>10</v>
      </c>
      <c r="L2248" s="21" t="s">
        <v>11</v>
      </c>
      <c r="M2248" s="7" t="s">
        <v>12</v>
      </c>
    </row>
    <row r="2249" spans="1:13" ht="15" customHeight="1" thickTop="1" thickBot="1">
      <c r="A2249" s="10" t="s">
        <v>19</v>
      </c>
      <c r="B2249" s="11"/>
      <c r="C2249" s="11"/>
      <c r="D2249" s="11"/>
      <c r="E2249" s="11">
        <v>4</v>
      </c>
      <c r="F2249" s="11">
        <v>21</v>
      </c>
      <c r="G2249" s="12">
        <f>SUM(B2249:F2249)</f>
        <v>25</v>
      </c>
      <c r="H2249" s="13">
        <f t="shared" ref="H2249:L2253" si="361">IFERROR(B2249/$G$2249,0)</f>
        <v>0</v>
      </c>
      <c r="I2249" s="13">
        <f t="shared" si="361"/>
        <v>0</v>
      </c>
      <c r="J2249" s="13">
        <f t="shared" si="361"/>
        <v>0</v>
      </c>
      <c r="K2249" s="13">
        <f t="shared" si="361"/>
        <v>0.16</v>
      </c>
      <c r="L2249" s="13">
        <f t="shared" si="361"/>
        <v>0.84</v>
      </c>
      <c r="M2249" s="15" t="s">
        <v>14</v>
      </c>
    </row>
    <row r="2250" spans="1:13" ht="15" customHeight="1" thickTop="1" thickBot="1">
      <c r="A2250" s="10" t="s">
        <v>20</v>
      </c>
      <c r="B2250" s="11"/>
      <c r="C2250" s="11"/>
      <c r="D2250" s="11"/>
      <c r="E2250" s="11">
        <v>2</v>
      </c>
      <c r="F2250" s="11">
        <v>23</v>
      </c>
      <c r="G2250" s="12">
        <f>SUM(B2250:F2250)</f>
        <v>25</v>
      </c>
      <c r="H2250" s="13">
        <f t="shared" si="361"/>
        <v>0</v>
      </c>
      <c r="I2250" s="13">
        <f t="shared" si="361"/>
        <v>0</v>
      </c>
      <c r="J2250" s="13">
        <f t="shared" si="361"/>
        <v>0</v>
      </c>
      <c r="K2250" s="13">
        <f t="shared" si="361"/>
        <v>0.08</v>
      </c>
      <c r="L2250" s="13">
        <f t="shared" si="361"/>
        <v>0.92</v>
      </c>
      <c r="M2250" s="15" t="s">
        <v>14</v>
      </c>
    </row>
    <row r="2251" spans="1:13" ht="15" customHeight="1" thickTop="1" thickBot="1">
      <c r="A2251" s="10" t="s">
        <v>21</v>
      </c>
      <c r="B2251" s="11"/>
      <c r="C2251" s="11"/>
      <c r="D2251" s="11"/>
      <c r="E2251" s="11">
        <v>2</v>
      </c>
      <c r="F2251" s="11">
        <v>23</v>
      </c>
      <c r="G2251" s="12">
        <f>SUM(B2251:F2251)</f>
        <v>25</v>
      </c>
      <c r="H2251" s="13">
        <f t="shared" si="361"/>
        <v>0</v>
      </c>
      <c r="I2251" s="13">
        <f t="shared" si="361"/>
        <v>0</v>
      </c>
      <c r="J2251" s="13">
        <f t="shared" si="361"/>
        <v>0</v>
      </c>
      <c r="K2251" s="13">
        <f t="shared" si="361"/>
        <v>0.08</v>
      </c>
      <c r="L2251" s="13">
        <f t="shared" si="361"/>
        <v>0.92</v>
      </c>
      <c r="M2251" s="15" t="s">
        <v>14</v>
      </c>
    </row>
    <row r="2252" spans="1:13" ht="15" customHeight="1" thickTop="1" thickBot="1">
      <c r="A2252" s="10" t="s">
        <v>22</v>
      </c>
      <c r="B2252" s="11"/>
      <c r="C2252" s="11"/>
      <c r="D2252" s="11"/>
      <c r="E2252" s="11">
        <v>6</v>
      </c>
      <c r="F2252" s="11">
        <v>19</v>
      </c>
      <c r="G2252" s="12">
        <f>SUM(B2252:F2252)</f>
        <v>25</v>
      </c>
      <c r="H2252" s="13">
        <f t="shared" si="361"/>
        <v>0</v>
      </c>
      <c r="I2252" s="13">
        <f t="shared" si="361"/>
        <v>0</v>
      </c>
      <c r="J2252" s="13">
        <f t="shared" si="361"/>
        <v>0</v>
      </c>
      <c r="K2252" s="13">
        <f t="shared" si="361"/>
        <v>0.24</v>
      </c>
      <c r="L2252" s="13">
        <f t="shared" si="361"/>
        <v>0.76</v>
      </c>
      <c r="M2252" s="15" t="s">
        <v>14</v>
      </c>
    </row>
    <row r="2253" spans="1:13" ht="15" customHeight="1" thickTop="1" thickBot="1">
      <c r="A2253" s="10" t="s">
        <v>23</v>
      </c>
      <c r="B2253" s="11"/>
      <c r="C2253" s="11"/>
      <c r="D2253" s="11"/>
      <c r="E2253" s="11">
        <v>2</v>
      </c>
      <c r="F2253" s="11">
        <v>23</v>
      </c>
      <c r="G2253" s="12">
        <f>SUM(B2253:F2253)</f>
        <v>25</v>
      </c>
      <c r="H2253" s="13">
        <f t="shared" si="361"/>
        <v>0</v>
      </c>
      <c r="I2253" s="13">
        <f t="shared" si="361"/>
        <v>0</v>
      </c>
      <c r="J2253" s="13">
        <f t="shared" si="361"/>
        <v>0</v>
      </c>
      <c r="K2253" s="13">
        <f t="shared" si="361"/>
        <v>0.08</v>
      </c>
      <c r="L2253" s="13">
        <f t="shared" si="361"/>
        <v>0.92</v>
      </c>
      <c r="M2253" s="15"/>
    </row>
    <row r="2254" spans="1:13" ht="15" customHeight="1" thickTop="1" thickBot="1">
      <c r="A2254" s="16" t="s">
        <v>24</v>
      </c>
      <c r="B2254" s="17">
        <f>IFERROR(AVERAGE(B2249:B2253),0)</f>
        <v>0</v>
      </c>
      <c r="C2254" s="17">
        <f>IFERROR(AVERAGE(C2249:C2253),0)</f>
        <v>0</v>
      </c>
      <c r="D2254" s="17">
        <f>IFERROR(AVERAGE(D2249:D2253),0)</f>
        <v>0</v>
      </c>
      <c r="E2254" s="17">
        <f>IFERROR(AVERAGE(E2249:E2253),0)</f>
        <v>3.2</v>
      </c>
      <c r="F2254" s="17">
        <f>IFERROR(AVERAGE(F2249:F2253),0)</f>
        <v>21.8</v>
      </c>
      <c r="G2254" s="17">
        <f>SUM(AVERAGE(G2249:G2253))</f>
        <v>25</v>
      </c>
      <c r="H2254" s="19">
        <f>AVERAGE(H2249:H2253)*0.2</f>
        <v>0</v>
      </c>
      <c r="I2254" s="19">
        <f>AVERAGE(I2249:I2253)*0.4</f>
        <v>0</v>
      </c>
      <c r="J2254" s="19">
        <f>AVERAGE(J2249:J2253)*0.6</f>
        <v>0</v>
      </c>
      <c r="K2254" s="19">
        <f>AVERAGE(K2249:K2253)*0.8</f>
        <v>0.1024</v>
      </c>
      <c r="L2254" s="22">
        <f>AVERAGE(L2249:L2253)*1</f>
        <v>0.87200000000000011</v>
      </c>
      <c r="M2254" s="19">
        <f>SUM(H2254:L2254)</f>
        <v>0.97440000000000015</v>
      </c>
    </row>
    <row r="2255" spans="1:13" ht="15" customHeight="1" thickTop="1" thickBot="1">
      <c r="A2255" s="20" t="s">
        <v>25</v>
      </c>
      <c r="B2255" s="6" t="s">
        <v>7</v>
      </c>
      <c r="C2255" s="6" t="s">
        <v>8</v>
      </c>
      <c r="D2255" s="6" t="s">
        <v>9</v>
      </c>
      <c r="E2255" s="6" t="s">
        <v>10</v>
      </c>
      <c r="F2255" s="6" t="s">
        <v>11</v>
      </c>
      <c r="G2255" s="7" t="s">
        <v>12</v>
      </c>
      <c r="H2255" s="8" t="s">
        <v>7</v>
      </c>
      <c r="I2255" s="8" t="s">
        <v>8</v>
      </c>
      <c r="J2255" s="8" t="s">
        <v>9</v>
      </c>
      <c r="K2255" s="8" t="s">
        <v>10</v>
      </c>
      <c r="L2255" s="21" t="s">
        <v>11</v>
      </c>
      <c r="M2255" s="7" t="s">
        <v>12</v>
      </c>
    </row>
    <row r="2256" spans="1:13" ht="15" customHeight="1" thickTop="1" thickBot="1">
      <c r="A2256" s="10" t="s">
        <v>26</v>
      </c>
      <c r="B2256" s="11"/>
      <c r="C2256" s="11"/>
      <c r="D2256" s="11"/>
      <c r="E2256" s="11">
        <v>2</v>
      </c>
      <c r="F2256" s="11">
        <v>23</v>
      </c>
      <c r="G2256" s="12">
        <f>SUM(B2256:F2256)</f>
        <v>25</v>
      </c>
      <c r="H2256" s="13">
        <f>IFERROR(B2256/$G$2256,0)</f>
        <v>0</v>
      </c>
      <c r="I2256" s="13">
        <f t="shared" ref="I2256:L2258" si="362">IFERROR(C2256/$G$2256,0)</f>
        <v>0</v>
      </c>
      <c r="J2256" s="13">
        <f t="shared" si="362"/>
        <v>0</v>
      </c>
      <c r="K2256" s="13">
        <f t="shared" si="362"/>
        <v>0.08</v>
      </c>
      <c r="L2256" s="13">
        <f t="shared" si="362"/>
        <v>0.92</v>
      </c>
      <c r="M2256" s="15" t="s">
        <v>14</v>
      </c>
    </row>
    <row r="2257" spans="1:13" ht="15" customHeight="1" thickTop="1" thickBot="1">
      <c r="A2257" s="10" t="s">
        <v>27</v>
      </c>
      <c r="B2257" s="11"/>
      <c r="C2257" s="11"/>
      <c r="D2257" s="11"/>
      <c r="E2257" s="11">
        <v>2</v>
      </c>
      <c r="F2257" s="11">
        <v>23</v>
      </c>
      <c r="G2257" s="12">
        <f>SUM(B2257:F2257)</f>
        <v>25</v>
      </c>
      <c r="H2257" s="13">
        <f>IFERROR(B2257/$G$2256,0)</f>
        <v>0</v>
      </c>
      <c r="I2257" s="13">
        <f t="shared" si="362"/>
        <v>0</v>
      </c>
      <c r="J2257" s="13">
        <f t="shared" si="362"/>
        <v>0</v>
      </c>
      <c r="K2257" s="13">
        <f t="shared" si="362"/>
        <v>0.08</v>
      </c>
      <c r="L2257" s="13">
        <f t="shared" si="362"/>
        <v>0.92</v>
      </c>
      <c r="M2257" s="15" t="s">
        <v>14</v>
      </c>
    </row>
    <row r="2258" spans="1:13" ht="15" customHeight="1" thickTop="1" thickBot="1">
      <c r="A2258" s="10" t="s">
        <v>28</v>
      </c>
      <c r="B2258" s="11"/>
      <c r="C2258" s="11"/>
      <c r="D2258" s="11"/>
      <c r="E2258" s="11">
        <v>3</v>
      </c>
      <c r="F2258" s="11">
        <v>22</v>
      </c>
      <c r="G2258" s="12">
        <f>SUM(B2258:F2258)</f>
        <v>25</v>
      </c>
      <c r="H2258" s="13">
        <f>IFERROR(B2258/$G$2256,0)</f>
        <v>0</v>
      </c>
      <c r="I2258" s="13">
        <f t="shared" si="362"/>
        <v>0</v>
      </c>
      <c r="J2258" s="13">
        <f t="shared" si="362"/>
        <v>0</v>
      </c>
      <c r="K2258" s="13">
        <f t="shared" si="362"/>
        <v>0.12</v>
      </c>
      <c r="L2258" s="13">
        <f t="shared" si="362"/>
        <v>0.88</v>
      </c>
      <c r="M2258" s="15" t="s">
        <v>14</v>
      </c>
    </row>
    <row r="2259" spans="1:13" ht="15" customHeight="1" thickTop="1" thickBot="1">
      <c r="A2259" s="16" t="s">
        <v>24</v>
      </c>
      <c r="B2259" s="17">
        <f>IFERROR(AVERAGE(B2256:B2258),0)</f>
        <v>0</v>
      </c>
      <c r="C2259" s="17">
        <f>IFERROR(AVERAGE(C2256:C2258),0)</f>
        <v>0</v>
      </c>
      <c r="D2259" s="23">
        <f>IFERROR(AVERAGE(D2256:D2258),0)</f>
        <v>0</v>
      </c>
      <c r="E2259" s="23">
        <f>IFERROR(AVERAGE(E2256:E2258),0)</f>
        <v>2.3333333333333335</v>
      </c>
      <c r="F2259" s="23">
        <f>IFERROR(AVERAGE(F2256:F2258),0)</f>
        <v>22.666666666666668</v>
      </c>
      <c r="G2259" s="23">
        <f>SUM(AVERAGE(G2256:G2258))</f>
        <v>25</v>
      </c>
      <c r="H2259" s="19">
        <f>AVERAGE(H2256:H2258)*0.2</f>
        <v>0</v>
      </c>
      <c r="I2259" s="19">
        <f>AVERAGE(I2256:I2258)*0.4</f>
        <v>0</v>
      </c>
      <c r="J2259" s="19">
        <f>AVERAGE(J2256:J2258)*0.6</f>
        <v>0</v>
      </c>
      <c r="K2259" s="19">
        <f>AVERAGE(K2256:K2258)*0.8</f>
        <v>7.4666666666666673E-2</v>
      </c>
      <c r="L2259" s="22">
        <f>AVERAGE(L2256:L2258)*1</f>
        <v>0.90666666666666673</v>
      </c>
      <c r="M2259" s="24">
        <f>SUM(H2259:L2259)</f>
        <v>0.98133333333333339</v>
      </c>
    </row>
    <row r="2260" spans="1:13" ht="15" customHeight="1" thickTop="1" thickBot="1">
      <c r="A2260" s="5" t="s">
        <v>29</v>
      </c>
      <c r="B2260" s="6" t="s">
        <v>7</v>
      </c>
      <c r="C2260" s="6" t="s">
        <v>8</v>
      </c>
      <c r="D2260" s="6" t="s">
        <v>9</v>
      </c>
      <c r="E2260" s="6" t="s">
        <v>10</v>
      </c>
      <c r="F2260" s="6" t="s">
        <v>11</v>
      </c>
      <c r="G2260" s="7" t="s">
        <v>12</v>
      </c>
      <c r="H2260" s="8" t="s">
        <v>7</v>
      </c>
      <c r="I2260" s="8" t="s">
        <v>8</v>
      </c>
      <c r="J2260" s="8" t="s">
        <v>9</v>
      </c>
      <c r="K2260" s="8" t="s">
        <v>10</v>
      </c>
      <c r="L2260" s="21" t="s">
        <v>11</v>
      </c>
      <c r="M2260" s="7" t="s">
        <v>12</v>
      </c>
    </row>
    <row r="2261" spans="1:13" ht="15" customHeight="1" thickTop="1" thickBot="1">
      <c r="A2261" s="25" t="s">
        <v>30</v>
      </c>
      <c r="B2261" s="26"/>
      <c r="C2261" s="26"/>
      <c r="D2261" s="26"/>
      <c r="E2261" s="11">
        <v>2</v>
      </c>
      <c r="F2261" s="11">
        <v>23</v>
      </c>
      <c r="G2261" s="27">
        <f t="shared" ref="G2261:G2266" si="363">SUM(B2261:F2261)</f>
        <v>25</v>
      </c>
      <c r="H2261" s="28">
        <f>IFERROR(B2261/$G$2261,0)</f>
        <v>0</v>
      </c>
      <c r="I2261" s="28">
        <f t="shared" ref="I2261:L2264" si="364">IFERROR(C2261/$G$2261,0)</f>
        <v>0</v>
      </c>
      <c r="J2261" s="28">
        <f t="shared" si="364"/>
        <v>0</v>
      </c>
      <c r="K2261" s="28">
        <f t="shared" si="364"/>
        <v>0.08</v>
      </c>
      <c r="L2261" s="28">
        <f t="shared" si="364"/>
        <v>0.92</v>
      </c>
      <c r="M2261" s="15" t="s">
        <v>14</v>
      </c>
    </row>
    <row r="2262" spans="1:13" ht="15" customHeight="1" thickTop="1" thickBot="1">
      <c r="A2262" s="25" t="s">
        <v>31</v>
      </c>
      <c r="B2262" s="26"/>
      <c r="C2262" s="26"/>
      <c r="D2262" s="26"/>
      <c r="E2262" s="11">
        <v>2</v>
      </c>
      <c r="F2262" s="11">
        <v>23</v>
      </c>
      <c r="G2262" s="27">
        <f t="shared" si="363"/>
        <v>25</v>
      </c>
      <c r="H2262" s="28">
        <f>IFERROR(B2262/$G$2261,0)</f>
        <v>0</v>
      </c>
      <c r="I2262" s="28">
        <f t="shared" si="364"/>
        <v>0</v>
      </c>
      <c r="J2262" s="28">
        <f t="shared" si="364"/>
        <v>0</v>
      </c>
      <c r="K2262" s="28">
        <f t="shared" si="364"/>
        <v>0.08</v>
      </c>
      <c r="L2262" s="28">
        <f t="shared" si="364"/>
        <v>0.92</v>
      </c>
      <c r="M2262" s="15" t="s">
        <v>14</v>
      </c>
    </row>
    <row r="2263" spans="1:13" ht="15" customHeight="1" thickTop="1" thickBot="1">
      <c r="A2263" s="25" t="s">
        <v>32</v>
      </c>
      <c r="B2263" s="26"/>
      <c r="C2263" s="26"/>
      <c r="D2263" s="26"/>
      <c r="E2263" s="11">
        <v>3</v>
      </c>
      <c r="F2263" s="11">
        <v>22</v>
      </c>
      <c r="G2263" s="27">
        <f t="shared" si="363"/>
        <v>25</v>
      </c>
      <c r="H2263" s="28">
        <f>IFERROR(B2263/$G$2261,0)</f>
        <v>0</v>
      </c>
      <c r="I2263" s="28">
        <f t="shared" si="364"/>
        <v>0</v>
      </c>
      <c r="J2263" s="28">
        <f t="shared" si="364"/>
        <v>0</v>
      </c>
      <c r="K2263" s="28">
        <f t="shared" si="364"/>
        <v>0.12</v>
      </c>
      <c r="L2263" s="28">
        <f t="shared" si="364"/>
        <v>0.88</v>
      </c>
      <c r="M2263" s="15" t="s">
        <v>14</v>
      </c>
    </row>
    <row r="2264" spans="1:13" ht="15" customHeight="1" thickTop="1" thickBot="1">
      <c r="A2264" s="25" t="s">
        <v>33</v>
      </c>
      <c r="B2264" s="26"/>
      <c r="C2264" s="26"/>
      <c r="D2264" s="26"/>
      <c r="E2264" s="11">
        <v>3</v>
      </c>
      <c r="F2264" s="11">
        <v>22</v>
      </c>
      <c r="G2264" s="27">
        <f t="shared" si="363"/>
        <v>25</v>
      </c>
      <c r="H2264" s="28">
        <f>IFERROR(B2264/$G$2261,0)</f>
        <v>0</v>
      </c>
      <c r="I2264" s="28">
        <f t="shared" si="364"/>
        <v>0</v>
      </c>
      <c r="J2264" s="28">
        <f t="shared" si="364"/>
        <v>0</v>
      </c>
      <c r="K2264" s="28">
        <f t="shared" si="364"/>
        <v>0.12</v>
      </c>
      <c r="L2264" s="28">
        <f t="shared" si="364"/>
        <v>0.88</v>
      </c>
      <c r="M2264" s="15" t="s">
        <v>14</v>
      </c>
    </row>
    <row r="2265" spans="1:13" ht="15" customHeight="1" thickTop="1" thickBot="1">
      <c r="A2265" s="29" t="s">
        <v>24</v>
      </c>
      <c r="B2265" s="30">
        <f>IFERROR(AVERAGE(B2261:B2264),0)</f>
        <v>0</v>
      </c>
      <c r="C2265" s="30">
        <f>IFERROR(AVERAGE(C2261:C2264),0)</f>
        <v>0</v>
      </c>
      <c r="D2265" s="30">
        <f>IFERROR(AVERAGE(D2261:D2264),0)</f>
        <v>0</v>
      </c>
      <c r="E2265" s="30">
        <f>IFERROR(AVERAGE(E2261:E2264),0)</f>
        <v>2.5</v>
      </c>
      <c r="F2265" s="30">
        <f>IFERROR(AVERAGE(F2261:F2264),0)</f>
        <v>22.5</v>
      </c>
      <c r="G2265" s="30">
        <f>SUM(AVERAGE(G2261:G2264))</f>
        <v>25</v>
      </c>
      <c r="H2265" s="24">
        <f>AVERAGE(H2261:H2264)*0.2</f>
        <v>0</v>
      </c>
      <c r="I2265" s="24">
        <f>AVERAGE(I2261:I2264)*0.4</f>
        <v>0</v>
      </c>
      <c r="J2265" s="24">
        <f>AVERAGE(J2261:J2264)*0.6</f>
        <v>0</v>
      </c>
      <c r="K2265" s="24">
        <f>AVERAGE(K2261:K2264)*0.8</f>
        <v>8.0000000000000016E-2</v>
      </c>
      <c r="L2265" s="31">
        <f>AVERAGE(L2261:L2264)*1</f>
        <v>0.9</v>
      </c>
      <c r="M2265" s="24">
        <f>SUM(H2265:L2265)</f>
        <v>0.98</v>
      </c>
    </row>
    <row r="2266" spans="1:13" ht="15" customHeight="1" thickTop="1" thickBot="1">
      <c r="A2266" s="32" t="s">
        <v>34</v>
      </c>
      <c r="B2266" s="33"/>
      <c r="C2266" s="33"/>
      <c r="D2266" s="33"/>
      <c r="E2266" s="33"/>
      <c r="F2266" s="33"/>
      <c r="G2266" s="34">
        <f t="shared" si="363"/>
        <v>0</v>
      </c>
      <c r="H2266" s="35">
        <f>IFERROR(B2266/$G$2266,0)</f>
        <v>0</v>
      </c>
      <c r="I2266" s="35">
        <f>IFERROR(C2266/$G$2266,0)</f>
        <v>0</v>
      </c>
      <c r="J2266" s="35">
        <f>IFERROR(D2266/$G$2266,0)</f>
        <v>0</v>
      </c>
      <c r="K2266" s="35">
        <f>IFERROR(E2266/$G$2266,0)</f>
        <v>0</v>
      </c>
      <c r="L2266" s="35">
        <f>IFERROR(F2266/$G$2266,0)</f>
        <v>0</v>
      </c>
      <c r="M2266" s="15" t="s">
        <v>14</v>
      </c>
    </row>
    <row r="2267" spans="1:13" ht="15" customHeight="1" thickTop="1" thickBot="1">
      <c r="A2267" s="182" t="s">
        <v>35</v>
      </c>
      <c r="B2267" s="183"/>
      <c r="C2267" s="183"/>
      <c r="D2267" s="183"/>
      <c r="E2267" s="183"/>
      <c r="F2267" s="184"/>
      <c r="G2267" s="36">
        <v>25</v>
      </c>
      <c r="H2267" s="24" t="s">
        <v>14</v>
      </c>
      <c r="I2267" s="24" t="s">
        <v>14</v>
      </c>
      <c r="J2267" s="24" t="s">
        <v>14</v>
      </c>
      <c r="K2267" s="24" t="s">
        <v>14</v>
      </c>
      <c r="L2267" s="24" t="s">
        <v>14</v>
      </c>
      <c r="M2267" s="24">
        <f>(M2247+M2254+M2259+M2265)/4</f>
        <v>0.97860000000000003</v>
      </c>
    </row>
    <row r="2268" spans="1:13" ht="15" customHeight="1" thickTop="1"/>
    <row r="2269" spans="1:13" ht="15" customHeight="1" thickBot="1"/>
    <row r="2270" spans="1:13" ht="15" customHeight="1" thickTop="1" thickBot="1">
      <c r="A2270" s="2" t="s">
        <v>0</v>
      </c>
      <c r="B2270" s="185" t="s">
        <v>59</v>
      </c>
      <c r="C2270" s="186"/>
      <c r="D2270" s="186"/>
      <c r="E2270" s="186"/>
      <c r="F2270" s="186"/>
      <c r="G2270" s="187"/>
      <c r="H2270" s="188"/>
      <c r="I2270" s="189"/>
      <c r="J2270" s="190"/>
      <c r="K2270" s="3" t="s">
        <v>2</v>
      </c>
      <c r="L2270" s="191">
        <v>45110</v>
      </c>
      <c r="M2270" s="192"/>
    </row>
    <row r="2271" spans="1:13" ht="15" customHeight="1">
      <c r="A2271" s="173" t="s">
        <v>3</v>
      </c>
      <c r="B2271" s="174"/>
      <c r="C2271" s="174"/>
      <c r="D2271" s="174"/>
      <c r="E2271" s="174"/>
      <c r="F2271" s="174"/>
      <c r="G2271" s="175"/>
      <c r="H2271" s="173"/>
      <c r="I2271" s="174"/>
      <c r="J2271" s="174"/>
      <c r="K2271" s="174"/>
      <c r="L2271" s="174"/>
      <c r="M2271" s="175"/>
    </row>
    <row r="2272" spans="1:13" ht="15" customHeight="1" thickBot="1">
      <c r="A2272" s="176"/>
      <c r="B2272" s="177"/>
      <c r="C2272" s="177"/>
      <c r="D2272" s="177"/>
      <c r="E2272" s="177"/>
      <c r="F2272" s="177"/>
      <c r="G2272" s="178"/>
      <c r="H2272" s="176"/>
      <c r="I2272" s="177"/>
      <c r="J2272" s="177"/>
      <c r="K2272" s="177"/>
      <c r="L2272" s="177"/>
      <c r="M2272" s="178"/>
    </row>
    <row r="2273" spans="1:13" ht="15" customHeight="1" thickBot="1">
      <c r="A2273" s="4" t="s">
        <v>4</v>
      </c>
      <c r="B2273" s="179" t="s">
        <v>5</v>
      </c>
      <c r="C2273" s="180"/>
      <c r="D2273" s="180"/>
      <c r="E2273" s="180"/>
      <c r="F2273" s="180"/>
      <c r="G2273" s="181"/>
      <c r="H2273" s="179" t="s">
        <v>5</v>
      </c>
      <c r="I2273" s="180"/>
      <c r="J2273" s="180"/>
      <c r="K2273" s="180"/>
      <c r="L2273" s="180"/>
      <c r="M2273" s="181"/>
    </row>
    <row r="2274" spans="1:13" ht="15" customHeight="1" thickTop="1" thickBot="1">
      <c r="A2274" s="5" t="s">
        <v>6</v>
      </c>
      <c r="B2274" s="6" t="s">
        <v>7</v>
      </c>
      <c r="C2274" s="6" t="s">
        <v>8</v>
      </c>
      <c r="D2274" s="6" t="s">
        <v>9</v>
      </c>
      <c r="E2274" s="6" t="s">
        <v>10</v>
      </c>
      <c r="F2274" s="6" t="s">
        <v>11</v>
      </c>
      <c r="G2274" s="7" t="s">
        <v>12</v>
      </c>
      <c r="H2274" s="8" t="s">
        <v>7</v>
      </c>
      <c r="I2274" s="8" t="s">
        <v>8</v>
      </c>
      <c r="J2274" s="8" t="s">
        <v>9</v>
      </c>
      <c r="K2274" s="8" t="s">
        <v>10</v>
      </c>
      <c r="L2274" s="8" t="s">
        <v>11</v>
      </c>
      <c r="M2274" s="9" t="s">
        <v>12</v>
      </c>
    </row>
    <row r="2275" spans="1:13" ht="15" customHeight="1" thickTop="1" thickBot="1">
      <c r="A2275" s="10" t="s">
        <v>13</v>
      </c>
      <c r="B2275" s="11"/>
      <c r="C2275" s="11"/>
      <c r="D2275" s="11">
        <v>1</v>
      </c>
      <c r="E2275" s="11">
        <v>2</v>
      </c>
      <c r="F2275" s="11">
        <v>22</v>
      </c>
      <c r="G2275" s="12">
        <f>SUM(B2275:F2275)</f>
        <v>25</v>
      </c>
      <c r="H2275" s="13">
        <f>IFERROR(B2275/$G$2275,0)</f>
        <v>0</v>
      </c>
      <c r="I2275" s="13">
        <f t="shared" ref="I2275:L2277" si="365">IFERROR(C2275/$G$2275,0)</f>
        <v>0</v>
      </c>
      <c r="J2275" s="13">
        <f t="shared" si="365"/>
        <v>0.04</v>
      </c>
      <c r="K2275" s="13">
        <f t="shared" si="365"/>
        <v>0.08</v>
      </c>
      <c r="L2275" s="13">
        <f>IFERROR(F2275/$G$2275,0)</f>
        <v>0.88</v>
      </c>
      <c r="M2275" s="14" t="s">
        <v>14</v>
      </c>
    </row>
    <row r="2276" spans="1:13" ht="15" customHeight="1" thickTop="1" thickBot="1">
      <c r="A2276" s="10" t="s">
        <v>15</v>
      </c>
      <c r="B2276" s="11"/>
      <c r="C2276" s="11"/>
      <c r="D2276" s="11"/>
      <c r="E2276" s="11">
        <v>3</v>
      </c>
      <c r="F2276" s="11">
        <v>22</v>
      </c>
      <c r="G2276" s="12">
        <f>SUM(B2276:F2276)</f>
        <v>25</v>
      </c>
      <c r="H2276" s="13">
        <f>IFERROR(B2276/$G$2275,0)</f>
        <v>0</v>
      </c>
      <c r="I2276" s="13">
        <f t="shared" si="365"/>
        <v>0</v>
      </c>
      <c r="J2276" s="13">
        <f t="shared" si="365"/>
        <v>0</v>
      </c>
      <c r="K2276" s="13">
        <f t="shared" si="365"/>
        <v>0.12</v>
      </c>
      <c r="L2276" s="13">
        <f t="shared" si="365"/>
        <v>0.88</v>
      </c>
      <c r="M2276" s="15" t="s">
        <v>14</v>
      </c>
    </row>
    <row r="2277" spans="1:13" ht="15" customHeight="1" thickTop="1" thickBot="1">
      <c r="A2277" s="10" t="s">
        <v>16</v>
      </c>
      <c r="B2277" s="11"/>
      <c r="C2277" s="11"/>
      <c r="D2277" s="11">
        <v>1</v>
      </c>
      <c r="E2277" s="11">
        <v>6</v>
      </c>
      <c r="F2277" s="11">
        <v>18</v>
      </c>
      <c r="G2277" s="12">
        <f>SUM(B2277:F2277)</f>
        <v>25</v>
      </c>
      <c r="H2277" s="13">
        <f>IFERROR(B2277/$G$2275,0)</f>
        <v>0</v>
      </c>
      <c r="I2277" s="13">
        <f t="shared" si="365"/>
        <v>0</v>
      </c>
      <c r="J2277" s="13">
        <f t="shared" si="365"/>
        <v>0.04</v>
      </c>
      <c r="K2277" s="13">
        <f t="shared" si="365"/>
        <v>0.24</v>
      </c>
      <c r="L2277" s="13">
        <f t="shared" si="365"/>
        <v>0.72</v>
      </c>
      <c r="M2277" s="15" t="s">
        <v>14</v>
      </c>
    </row>
    <row r="2278" spans="1:13" ht="15" customHeight="1" thickTop="1" thickBot="1">
      <c r="A2278" s="16" t="s">
        <v>17</v>
      </c>
      <c r="B2278" s="17">
        <f>IFERROR(AVERAGE(B2275:B2277),0)</f>
        <v>0</v>
      </c>
      <c r="C2278" s="17">
        <f>IFERROR(AVERAGE(C2275:C2277),0)</f>
        <v>0</v>
      </c>
      <c r="D2278" s="17">
        <f>IFERROR(AVERAGE(D2275:D2277),0)</f>
        <v>1</v>
      </c>
      <c r="E2278" s="17">
        <f>IFERROR(AVERAGE(E2275:E2277),0)</f>
        <v>3.6666666666666665</v>
      </c>
      <c r="F2278" s="17">
        <f>IFERROR(AVERAGE(F2275:F2277),0)</f>
        <v>20.666666666666668</v>
      </c>
      <c r="G2278" s="17">
        <f>SUM(AVERAGE(G2275:G2277))</f>
        <v>25</v>
      </c>
      <c r="H2278" s="18">
        <f>AVERAGE(H2275:H2277)*0.2</f>
        <v>0</v>
      </c>
      <c r="I2278" s="18">
        <f>AVERAGE(I2275:I2277)*0.4</f>
        <v>0</v>
      </c>
      <c r="J2278" s="18">
        <f>AVERAGE(J2275:J2277)*0.6</f>
        <v>1.6E-2</v>
      </c>
      <c r="K2278" s="18">
        <f>AVERAGE(K2275:K2277)*0.8</f>
        <v>0.11733333333333335</v>
      </c>
      <c r="L2278" s="18">
        <f>AVERAGE(L2275:L2277)*1</f>
        <v>0.82666666666666666</v>
      </c>
      <c r="M2278" s="19">
        <f>SUM(H2278:L2278)</f>
        <v>0.96</v>
      </c>
    </row>
    <row r="2279" spans="1:13" ht="15" customHeight="1" thickTop="1" thickBot="1">
      <c r="A2279" s="20" t="s">
        <v>18</v>
      </c>
      <c r="B2279" s="6" t="s">
        <v>7</v>
      </c>
      <c r="C2279" s="6" t="s">
        <v>8</v>
      </c>
      <c r="D2279" s="6" t="s">
        <v>9</v>
      </c>
      <c r="E2279" s="6" t="s">
        <v>10</v>
      </c>
      <c r="F2279" s="6" t="s">
        <v>11</v>
      </c>
      <c r="G2279" s="7" t="s">
        <v>12</v>
      </c>
      <c r="H2279" s="8" t="s">
        <v>7</v>
      </c>
      <c r="I2279" s="8" t="s">
        <v>8</v>
      </c>
      <c r="J2279" s="8" t="s">
        <v>9</v>
      </c>
      <c r="K2279" s="8" t="s">
        <v>10</v>
      </c>
      <c r="L2279" s="21" t="s">
        <v>11</v>
      </c>
      <c r="M2279" s="7" t="s">
        <v>12</v>
      </c>
    </row>
    <row r="2280" spans="1:13" ht="15" customHeight="1" thickTop="1" thickBot="1">
      <c r="A2280" s="10" t="s">
        <v>19</v>
      </c>
      <c r="B2280" s="11"/>
      <c r="C2280" s="11"/>
      <c r="D2280" s="11"/>
      <c r="E2280" s="11">
        <v>3</v>
      </c>
      <c r="F2280" s="11">
        <v>22</v>
      </c>
      <c r="G2280" s="12">
        <f>SUM(B2280:F2280)</f>
        <v>25</v>
      </c>
      <c r="H2280" s="13">
        <f t="shared" ref="H2280:L2284" si="366">IFERROR(B2280/$G$2280,0)</f>
        <v>0</v>
      </c>
      <c r="I2280" s="13">
        <f t="shared" si="366"/>
        <v>0</v>
      </c>
      <c r="J2280" s="13">
        <f t="shared" si="366"/>
        <v>0</v>
      </c>
      <c r="K2280" s="13">
        <f t="shared" si="366"/>
        <v>0.12</v>
      </c>
      <c r="L2280" s="13">
        <f t="shared" si="366"/>
        <v>0.88</v>
      </c>
      <c r="M2280" s="15" t="s">
        <v>14</v>
      </c>
    </row>
    <row r="2281" spans="1:13" ht="15" customHeight="1" thickTop="1" thickBot="1">
      <c r="A2281" s="10" t="s">
        <v>20</v>
      </c>
      <c r="B2281" s="11"/>
      <c r="C2281" s="11"/>
      <c r="D2281" s="11"/>
      <c r="E2281" s="11">
        <v>3</v>
      </c>
      <c r="F2281" s="11">
        <v>22</v>
      </c>
      <c r="G2281" s="12">
        <f>SUM(B2281:F2281)</f>
        <v>25</v>
      </c>
      <c r="H2281" s="13">
        <f t="shared" si="366"/>
        <v>0</v>
      </c>
      <c r="I2281" s="13">
        <f t="shared" si="366"/>
        <v>0</v>
      </c>
      <c r="J2281" s="13">
        <f t="shared" si="366"/>
        <v>0</v>
      </c>
      <c r="K2281" s="13">
        <f t="shared" si="366"/>
        <v>0.12</v>
      </c>
      <c r="L2281" s="13">
        <f t="shared" si="366"/>
        <v>0.88</v>
      </c>
      <c r="M2281" s="15" t="s">
        <v>14</v>
      </c>
    </row>
    <row r="2282" spans="1:13" ht="15" customHeight="1" thickTop="1" thickBot="1">
      <c r="A2282" s="10" t="s">
        <v>21</v>
      </c>
      <c r="B2282" s="11"/>
      <c r="C2282" s="11"/>
      <c r="D2282" s="11"/>
      <c r="E2282" s="11">
        <v>1</v>
      </c>
      <c r="F2282" s="11">
        <v>24</v>
      </c>
      <c r="G2282" s="12">
        <f>SUM(B2282:F2282)</f>
        <v>25</v>
      </c>
      <c r="H2282" s="13">
        <f t="shared" si="366"/>
        <v>0</v>
      </c>
      <c r="I2282" s="13">
        <f t="shared" si="366"/>
        <v>0</v>
      </c>
      <c r="J2282" s="13">
        <f t="shared" si="366"/>
        <v>0</v>
      </c>
      <c r="K2282" s="13">
        <f t="shared" si="366"/>
        <v>0.04</v>
      </c>
      <c r="L2282" s="13">
        <f t="shared" si="366"/>
        <v>0.96</v>
      </c>
      <c r="M2282" s="15" t="s">
        <v>14</v>
      </c>
    </row>
    <row r="2283" spans="1:13" ht="15" customHeight="1" thickTop="1" thickBot="1">
      <c r="A2283" s="10" t="s">
        <v>22</v>
      </c>
      <c r="B2283" s="11"/>
      <c r="C2283" s="11"/>
      <c r="D2283" s="11">
        <v>1</v>
      </c>
      <c r="E2283" s="11">
        <v>3</v>
      </c>
      <c r="F2283" s="11">
        <v>21</v>
      </c>
      <c r="G2283" s="12">
        <f>SUM(B2283:F2283)</f>
        <v>25</v>
      </c>
      <c r="H2283" s="13">
        <f t="shared" si="366"/>
        <v>0</v>
      </c>
      <c r="I2283" s="13">
        <f t="shared" si="366"/>
        <v>0</v>
      </c>
      <c r="J2283" s="13">
        <f t="shared" si="366"/>
        <v>0.04</v>
      </c>
      <c r="K2283" s="13">
        <f t="shared" si="366"/>
        <v>0.12</v>
      </c>
      <c r="L2283" s="13">
        <f t="shared" si="366"/>
        <v>0.84</v>
      </c>
      <c r="M2283" s="15" t="s">
        <v>14</v>
      </c>
    </row>
    <row r="2284" spans="1:13" ht="15" customHeight="1" thickTop="1" thickBot="1">
      <c r="A2284" s="10" t="s">
        <v>23</v>
      </c>
      <c r="B2284" s="11"/>
      <c r="C2284" s="11"/>
      <c r="D2284" s="11"/>
      <c r="E2284" s="11">
        <v>3</v>
      </c>
      <c r="F2284" s="11">
        <v>22</v>
      </c>
      <c r="G2284" s="12">
        <f>SUM(B2284:F2284)</f>
        <v>25</v>
      </c>
      <c r="H2284" s="13">
        <f t="shared" si="366"/>
        <v>0</v>
      </c>
      <c r="I2284" s="13">
        <f t="shared" si="366"/>
        <v>0</v>
      </c>
      <c r="J2284" s="13">
        <f t="shared" si="366"/>
        <v>0</v>
      </c>
      <c r="K2284" s="13">
        <f t="shared" si="366"/>
        <v>0.12</v>
      </c>
      <c r="L2284" s="13">
        <f t="shared" si="366"/>
        <v>0.88</v>
      </c>
      <c r="M2284" s="15"/>
    </row>
    <row r="2285" spans="1:13" ht="15" customHeight="1" thickTop="1" thickBot="1">
      <c r="A2285" s="16" t="s">
        <v>24</v>
      </c>
      <c r="B2285" s="17">
        <f>IFERROR(AVERAGE(B2280:B2284),0)</f>
        <v>0</v>
      </c>
      <c r="C2285" s="17">
        <f>IFERROR(AVERAGE(C2280:C2284),0)</f>
        <v>0</v>
      </c>
      <c r="D2285" s="17">
        <f>IFERROR(AVERAGE(D2280:D2284),0)</f>
        <v>1</v>
      </c>
      <c r="E2285" s="17">
        <f>IFERROR(AVERAGE(E2280:E2284),0)</f>
        <v>2.6</v>
      </c>
      <c r="F2285" s="17">
        <f>IFERROR(AVERAGE(F2280:F2284),0)</f>
        <v>22.2</v>
      </c>
      <c r="G2285" s="17">
        <f>SUM(AVERAGE(G2280:G2284))</f>
        <v>25</v>
      </c>
      <c r="H2285" s="19">
        <f>AVERAGE(H2280:H2284)*0.2</f>
        <v>0</v>
      </c>
      <c r="I2285" s="19">
        <f>AVERAGE(I2280:I2284)*0.4</f>
        <v>0</v>
      </c>
      <c r="J2285" s="19">
        <f>AVERAGE(J2280:J2284)*0.6</f>
        <v>4.7999999999999996E-3</v>
      </c>
      <c r="K2285" s="19">
        <f>AVERAGE(K2280:K2284)*0.8</f>
        <v>8.320000000000001E-2</v>
      </c>
      <c r="L2285" s="22">
        <f>AVERAGE(L2280:L2284)*1</f>
        <v>0.8879999999999999</v>
      </c>
      <c r="M2285" s="19">
        <f>SUM(H2285:L2285)</f>
        <v>0.97599999999999987</v>
      </c>
    </row>
    <row r="2286" spans="1:13" ht="15" customHeight="1" thickTop="1" thickBot="1">
      <c r="A2286" s="20" t="s">
        <v>25</v>
      </c>
      <c r="B2286" s="6" t="s">
        <v>7</v>
      </c>
      <c r="C2286" s="6" t="s">
        <v>8</v>
      </c>
      <c r="D2286" s="6" t="s">
        <v>9</v>
      </c>
      <c r="E2286" s="6" t="s">
        <v>10</v>
      </c>
      <c r="F2286" s="6" t="s">
        <v>11</v>
      </c>
      <c r="G2286" s="7" t="s">
        <v>12</v>
      </c>
      <c r="H2286" s="8" t="s">
        <v>7</v>
      </c>
      <c r="I2286" s="8" t="s">
        <v>8</v>
      </c>
      <c r="J2286" s="8" t="s">
        <v>9</v>
      </c>
      <c r="K2286" s="8" t="s">
        <v>10</v>
      </c>
      <c r="L2286" s="21" t="s">
        <v>11</v>
      </c>
      <c r="M2286" s="7" t="s">
        <v>12</v>
      </c>
    </row>
    <row r="2287" spans="1:13" ht="15" customHeight="1" thickTop="1" thickBot="1">
      <c r="A2287" s="10" t="s">
        <v>26</v>
      </c>
      <c r="B2287" s="11"/>
      <c r="C2287" s="11"/>
      <c r="D2287" s="11"/>
      <c r="E2287" s="11">
        <v>7</v>
      </c>
      <c r="F2287" s="11">
        <v>18</v>
      </c>
      <c r="G2287" s="12">
        <f>SUM(B2287:F2287)</f>
        <v>25</v>
      </c>
      <c r="H2287" s="13">
        <f>IFERROR(B2287/$G$2287,0)</f>
        <v>0</v>
      </c>
      <c r="I2287" s="13">
        <f t="shared" ref="I2287:L2289" si="367">IFERROR(C2287/$G$2287,0)</f>
        <v>0</v>
      </c>
      <c r="J2287" s="13">
        <f t="shared" si="367"/>
        <v>0</v>
      </c>
      <c r="K2287" s="13">
        <f t="shared" si="367"/>
        <v>0.28000000000000003</v>
      </c>
      <c r="L2287" s="13">
        <f t="shared" si="367"/>
        <v>0.72</v>
      </c>
      <c r="M2287" s="15" t="s">
        <v>14</v>
      </c>
    </row>
    <row r="2288" spans="1:13" ht="15" customHeight="1" thickTop="1" thickBot="1">
      <c r="A2288" s="10" t="s">
        <v>27</v>
      </c>
      <c r="B2288" s="11"/>
      <c r="C2288" s="11"/>
      <c r="D2288" s="11"/>
      <c r="E2288" s="11">
        <v>5</v>
      </c>
      <c r="F2288" s="11">
        <v>20</v>
      </c>
      <c r="G2288" s="12">
        <f>SUM(B2288:F2288)</f>
        <v>25</v>
      </c>
      <c r="H2288" s="13">
        <f>IFERROR(B2288/$G$2287,0)</f>
        <v>0</v>
      </c>
      <c r="I2288" s="13">
        <f t="shared" si="367"/>
        <v>0</v>
      </c>
      <c r="J2288" s="13">
        <f t="shared" si="367"/>
        <v>0</v>
      </c>
      <c r="K2288" s="13">
        <f t="shared" si="367"/>
        <v>0.2</v>
      </c>
      <c r="L2288" s="13">
        <f t="shared" si="367"/>
        <v>0.8</v>
      </c>
      <c r="M2288" s="15" t="s">
        <v>14</v>
      </c>
    </row>
    <row r="2289" spans="1:13" ht="15" customHeight="1" thickTop="1" thickBot="1">
      <c r="A2289" s="10" t="s">
        <v>28</v>
      </c>
      <c r="B2289" s="11"/>
      <c r="C2289" s="11"/>
      <c r="D2289" s="11">
        <v>1</v>
      </c>
      <c r="E2289" s="11">
        <v>6</v>
      </c>
      <c r="F2289" s="11">
        <v>18</v>
      </c>
      <c r="G2289" s="12">
        <f>SUM(B2289:F2289)</f>
        <v>25</v>
      </c>
      <c r="H2289" s="13">
        <f>IFERROR(B2289/$G$2287,0)</f>
        <v>0</v>
      </c>
      <c r="I2289" s="13">
        <f t="shared" si="367"/>
        <v>0</v>
      </c>
      <c r="J2289" s="13">
        <f t="shared" si="367"/>
        <v>0.04</v>
      </c>
      <c r="K2289" s="13">
        <f t="shared" si="367"/>
        <v>0.24</v>
      </c>
      <c r="L2289" s="13">
        <f t="shared" si="367"/>
        <v>0.72</v>
      </c>
      <c r="M2289" s="15" t="s">
        <v>14</v>
      </c>
    </row>
    <row r="2290" spans="1:13" ht="15" customHeight="1" thickTop="1" thickBot="1">
      <c r="A2290" s="16" t="s">
        <v>24</v>
      </c>
      <c r="B2290" s="17">
        <f>IFERROR(AVERAGE(B2287:B2289),0)</f>
        <v>0</v>
      </c>
      <c r="C2290" s="17">
        <f>IFERROR(AVERAGE(C2287:C2289),0)</f>
        <v>0</v>
      </c>
      <c r="D2290" s="23">
        <f>IFERROR(AVERAGE(D2287:D2289),0)</f>
        <v>1</v>
      </c>
      <c r="E2290" s="23">
        <f>IFERROR(AVERAGE(E2287:E2289),0)</f>
        <v>6</v>
      </c>
      <c r="F2290" s="23">
        <f>IFERROR(AVERAGE(F2287:F2289),0)</f>
        <v>18.666666666666668</v>
      </c>
      <c r="G2290" s="23">
        <f>SUM(AVERAGE(G2287:G2289))</f>
        <v>25</v>
      </c>
      <c r="H2290" s="19">
        <f>AVERAGE(H2287:H2289)*0.2</f>
        <v>0</v>
      </c>
      <c r="I2290" s="19">
        <f>AVERAGE(I2287:I2289)*0.4</f>
        <v>0</v>
      </c>
      <c r="J2290" s="19">
        <f>AVERAGE(J2287:J2289)*0.6</f>
        <v>8.0000000000000002E-3</v>
      </c>
      <c r="K2290" s="19">
        <f>AVERAGE(K2287:K2289)*0.8</f>
        <v>0.192</v>
      </c>
      <c r="L2290" s="22">
        <f>AVERAGE(L2287:L2289)*1</f>
        <v>0.7466666666666667</v>
      </c>
      <c r="M2290" s="24">
        <f>SUM(H2290:L2290)</f>
        <v>0.94666666666666677</v>
      </c>
    </row>
    <row r="2291" spans="1:13" ht="15" customHeight="1" thickTop="1" thickBot="1">
      <c r="A2291" s="5" t="s">
        <v>29</v>
      </c>
      <c r="B2291" s="6" t="s">
        <v>7</v>
      </c>
      <c r="C2291" s="6" t="s">
        <v>8</v>
      </c>
      <c r="D2291" s="6" t="s">
        <v>9</v>
      </c>
      <c r="E2291" s="6" t="s">
        <v>10</v>
      </c>
      <c r="F2291" s="6" t="s">
        <v>11</v>
      </c>
      <c r="G2291" s="7" t="s">
        <v>12</v>
      </c>
      <c r="H2291" s="8" t="s">
        <v>7</v>
      </c>
      <c r="I2291" s="8" t="s">
        <v>8</v>
      </c>
      <c r="J2291" s="8" t="s">
        <v>9</v>
      </c>
      <c r="K2291" s="8" t="s">
        <v>10</v>
      </c>
      <c r="L2291" s="21" t="s">
        <v>11</v>
      </c>
      <c r="M2291" s="7" t="s">
        <v>12</v>
      </c>
    </row>
    <row r="2292" spans="1:13" ht="15" customHeight="1" thickTop="1" thickBot="1">
      <c r="A2292" s="25" t="s">
        <v>30</v>
      </c>
      <c r="B2292" s="26"/>
      <c r="C2292" s="26"/>
      <c r="D2292" s="26"/>
      <c r="E2292" s="11">
        <v>9</v>
      </c>
      <c r="F2292" s="11">
        <v>16</v>
      </c>
      <c r="G2292" s="27">
        <f t="shared" ref="G2292:G2297" si="368">SUM(B2292:F2292)</f>
        <v>25</v>
      </c>
      <c r="H2292" s="28">
        <f>IFERROR(B2292/$G$2292,0)</f>
        <v>0</v>
      </c>
      <c r="I2292" s="28">
        <f t="shared" ref="I2292:L2295" si="369">IFERROR(C2292/$G$2292,0)</f>
        <v>0</v>
      </c>
      <c r="J2292" s="28">
        <f t="shared" si="369"/>
        <v>0</v>
      </c>
      <c r="K2292" s="28">
        <f t="shared" si="369"/>
        <v>0.36</v>
      </c>
      <c r="L2292" s="28">
        <f t="shared" si="369"/>
        <v>0.64</v>
      </c>
      <c r="M2292" s="15" t="s">
        <v>14</v>
      </c>
    </row>
    <row r="2293" spans="1:13" ht="15" customHeight="1" thickTop="1" thickBot="1">
      <c r="A2293" s="25" t="s">
        <v>31</v>
      </c>
      <c r="B2293" s="26"/>
      <c r="C2293" s="26"/>
      <c r="D2293" s="26"/>
      <c r="E2293" s="11">
        <v>7</v>
      </c>
      <c r="F2293" s="11">
        <v>18</v>
      </c>
      <c r="G2293" s="27">
        <f t="shared" si="368"/>
        <v>25</v>
      </c>
      <c r="H2293" s="28">
        <f>IFERROR(B2293/$G$2292,0)</f>
        <v>0</v>
      </c>
      <c r="I2293" s="28">
        <f t="shared" si="369"/>
        <v>0</v>
      </c>
      <c r="J2293" s="28">
        <f t="shared" si="369"/>
        <v>0</v>
      </c>
      <c r="K2293" s="28">
        <f t="shared" si="369"/>
        <v>0.28000000000000003</v>
      </c>
      <c r="L2293" s="28">
        <f t="shared" si="369"/>
        <v>0.72</v>
      </c>
      <c r="M2293" s="15" t="s">
        <v>14</v>
      </c>
    </row>
    <row r="2294" spans="1:13" ht="15" customHeight="1" thickTop="1" thickBot="1">
      <c r="A2294" s="25" t="s">
        <v>32</v>
      </c>
      <c r="B2294" s="26"/>
      <c r="C2294" s="26"/>
      <c r="D2294" s="26">
        <v>1</v>
      </c>
      <c r="E2294" s="11">
        <v>4</v>
      </c>
      <c r="F2294" s="11">
        <v>20</v>
      </c>
      <c r="G2294" s="27">
        <f t="shared" si="368"/>
        <v>25</v>
      </c>
      <c r="H2294" s="28">
        <f>IFERROR(B2294/$G$2292,0)</f>
        <v>0</v>
      </c>
      <c r="I2294" s="28">
        <f t="shared" si="369"/>
        <v>0</v>
      </c>
      <c r="J2294" s="28">
        <f t="shared" si="369"/>
        <v>0.04</v>
      </c>
      <c r="K2294" s="28">
        <f t="shared" si="369"/>
        <v>0.16</v>
      </c>
      <c r="L2294" s="28">
        <f t="shared" si="369"/>
        <v>0.8</v>
      </c>
      <c r="M2294" s="15" t="s">
        <v>14</v>
      </c>
    </row>
    <row r="2295" spans="1:13" ht="15" customHeight="1" thickTop="1" thickBot="1">
      <c r="A2295" s="25" t="s">
        <v>33</v>
      </c>
      <c r="B2295" s="26"/>
      <c r="C2295" s="26"/>
      <c r="D2295" s="26"/>
      <c r="E2295" s="11">
        <v>4</v>
      </c>
      <c r="F2295" s="11">
        <v>21</v>
      </c>
      <c r="G2295" s="27">
        <f t="shared" si="368"/>
        <v>25</v>
      </c>
      <c r="H2295" s="28">
        <f>IFERROR(B2295/$G$2292,0)</f>
        <v>0</v>
      </c>
      <c r="I2295" s="28">
        <f t="shared" si="369"/>
        <v>0</v>
      </c>
      <c r="J2295" s="28">
        <f t="shared" si="369"/>
        <v>0</v>
      </c>
      <c r="K2295" s="28">
        <f t="shared" si="369"/>
        <v>0.16</v>
      </c>
      <c r="L2295" s="28">
        <f t="shared" si="369"/>
        <v>0.84</v>
      </c>
      <c r="M2295" s="15" t="s">
        <v>14</v>
      </c>
    </row>
    <row r="2296" spans="1:13" ht="15" customHeight="1" thickTop="1" thickBot="1">
      <c r="A2296" s="29" t="s">
        <v>24</v>
      </c>
      <c r="B2296" s="30">
        <f>IFERROR(AVERAGE(B2292:B2295),0)</f>
        <v>0</v>
      </c>
      <c r="C2296" s="30">
        <f>IFERROR(AVERAGE(C2292:C2295),0)</f>
        <v>0</v>
      </c>
      <c r="D2296" s="30">
        <f>IFERROR(AVERAGE(D2292:D2295),0)</f>
        <v>1</v>
      </c>
      <c r="E2296" s="30">
        <f>IFERROR(AVERAGE(E2292:E2295),0)</f>
        <v>6</v>
      </c>
      <c r="F2296" s="30">
        <f>IFERROR(AVERAGE(F2292:F2295),0)</f>
        <v>18.75</v>
      </c>
      <c r="G2296" s="30">
        <f>SUM(AVERAGE(G2292:G2295))</f>
        <v>25</v>
      </c>
      <c r="H2296" s="24">
        <f>AVERAGE(H2292:H2295)*0.2</f>
        <v>0</v>
      </c>
      <c r="I2296" s="24">
        <f>AVERAGE(I2292:I2295)*0.4</f>
        <v>0</v>
      </c>
      <c r="J2296" s="24">
        <f>AVERAGE(J2292:J2295)*0.6</f>
        <v>6.0000000000000001E-3</v>
      </c>
      <c r="K2296" s="24">
        <f>AVERAGE(K2292:K2295)*0.8</f>
        <v>0.19200000000000003</v>
      </c>
      <c r="L2296" s="31">
        <f>AVERAGE(L2292:L2295)*1</f>
        <v>0.75</v>
      </c>
      <c r="M2296" s="24">
        <f>SUM(H2296:L2296)</f>
        <v>0.94800000000000006</v>
      </c>
    </row>
    <row r="2297" spans="1:13" ht="15" customHeight="1" thickTop="1" thickBot="1">
      <c r="A2297" s="32" t="s">
        <v>34</v>
      </c>
      <c r="B2297" s="33"/>
      <c r="C2297" s="33"/>
      <c r="D2297" s="33"/>
      <c r="E2297" s="33"/>
      <c r="F2297" s="33"/>
      <c r="G2297" s="34">
        <f t="shared" si="368"/>
        <v>0</v>
      </c>
      <c r="H2297" s="35">
        <f>IFERROR(B2297/$G$2297,0)</f>
        <v>0</v>
      </c>
      <c r="I2297" s="35">
        <f>IFERROR(C2297/$G$2297,0)</f>
        <v>0</v>
      </c>
      <c r="J2297" s="35">
        <f>IFERROR(D2297/$G$2297,0)</f>
        <v>0</v>
      </c>
      <c r="K2297" s="35">
        <f>IFERROR(E2297/$G$2297,0)</f>
        <v>0</v>
      </c>
      <c r="L2297" s="35">
        <f>IFERROR(F2297/$G$2297,0)</f>
        <v>0</v>
      </c>
      <c r="M2297" s="15" t="s">
        <v>14</v>
      </c>
    </row>
    <row r="2298" spans="1:13" ht="15" customHeight="1" thickTop="1" thickBot="1">
      <c r="A2298" s="182" t="s">
        <v>35</v>
      </c>
      <c r="B2298" s="183"/>
      <c r="C2298" s="183"/>
      <c r="D2298" s="183"/>
      <c r="E2298" s="183"/>
      <c r="F2298" s="184"/>
      <c r="G2298" s="36">
        <v>25</v>
      </c>
      <c r="H2298" s="24" t="s">
        <v>14</v>
      </c>
      <c r="I2298" s="24" t="s">
        <v>14</v>
      </c>
      <c r="J2298" s="24" t="s">
        <v>14</v>
      </c>
      <c r="K2298" s="24" t="s">
        <v>14</v>
      </c>
      <c r="L2298" s="24" t="s">
        <v>14</v>
      </c>
      <c r="M2298" s="24">
        <f>(M2278+M2285+M2290+M2296)/4</f>
        <v>0.95766666666666667</v>
      </c>
    </row>
    <row r="2299" spans="1:13" ht="15" customHeight="1" thickTop="1"/>
    <row r="2300" spans="1:13" ht="15" customHeight="1" thickBot="1"/>
    <row r="2301" spans="1:13" ht="15" customHeight="1" thickTop="1" thickBot="1">
      <c r="A2301" s="2" t="s">
        <v>0</v>
      </c>
      <c r="B2301" s="185" t="s">
        <v>55</v>
      </c>
      <c r="C2301" s="186"/>
      <c r="D2301" s="186"/>
      <c r="E2301" s="186"/>
      <c r="F2301" s="186"/>
      <c r="G2301" s="187"/>
      <c r="H2301" s="188"/>
      <c r="I2301" s="189"/>
      <c r="J2301" s="190"/>
      <c r="K2301" s="3" t="s">
        <v>2</v>
      </c>
      <c r="L2301" s="191">
        <v>45108</v>
      </c>
      <c r="M2301" s="192"/>
    </row>
    <row r="2302" spans="1:13" ht="15" customHeight="1">
      <c r="A2302" s="173" t="s">
        <v>3</v>
      </c>
      <c r="B2302" s="174"/>
      <c r="C2302" s="174"/>
      <c r="D2302" s="174"/>
      <c r="E2302" s="174"/>
      <c r="F2302" s="174"/>
      <c r="G2302" s="175"/>
      <c r="H2302" s="173"/>
      <c r="I2302" s="174"/>
      <c r="J2302" s="174"/>
      <c r="K2302" s="174"/>
      <c r="L2302" s="174"/>
      <c r="M2302" s="175"/>
    </row>
    <row r="2303" spans="1:13" ht="15" customHeight="1" thickBot="1">
      <c r="A2303" s="176"/>
      <c r="B2303" s="177"/>
      <c r="C2303" s="177"/>
      <c r="D2303" s="177"/>
      <c r="E2303" s="177"/>
      <c r="F2303" s="177"/>
      <c r="G2303" s="178"/>
      <c r="H2303" s="176"/>
      <c r="I2303" s="177"/>
      <c r="J2303" s="177"/>
      <c r="K2303" s="177"/>
      <c r="L2303" s="177"/>
      <c r="M2303" s="178"/>
    </row>
    <row r="2304" spans="1:13" ht="15" customHeight="1" thickBot="1">
      <c r="A2304" s="4" t="s">
        <v>4</v>
      </c>
      <c r="B2304" s="179" t="s">
        <v>5</v>
      </c>
      <c r="C2304" s="180"/>
      <c r="D2304" s="180"/>
      <c r="E2304" s="180"/>
      <c r="F2304" s="180"/>
      <c r="G2304" s="181"/>
      <c r="H2304" s="179" t="s">
        <v>5</v>
      </c>
      <c r="I2304" s="180"/>
      <c r="J2304" s="180"/>
      <c r="K2304" s="180"/>
      <c r="L2304" s="180"/>
      <c r="M2304" s="181"/>
    </row>
    <row r="2305" spans="1:13" ht="15" customHeight="1" thickTop="1" thickBot="1">
      <c r="A2305" s="5" t="s">
        <v>6</v>
      </c>
      <c r="B2305" s="6" t="s">
        <v>7</v>
      </c>
      <c r="C2305" s="6" t="s">
        <v>8</v>
      </c>
      <c r="D2305" s="6" t="s">
        <v>9</v>
      </c>
      <c r="E2305" s="6" t="s">
        <v>10</v>
      </c>
      <c r="F2305" s="6" t="s">
        <v>11</v>
      </c>
      <c r="G2305" s="7" t="s">
        <v>12</v>
      </c>
      <c r="H2305" s="8" t="s">
        <v>7</v>
      </c>
      <c r="I2305" s="8" t="s">
        <v>8</v>
      </c>
      <c r="J2305" s="8" t="s">
        <v>9</v>
      </c>
      <c r="K2305" s="8" t="s">
        <v>10</v>
      </c>
      <c r="L2305" s="8" t="s">
        <v>11</v>
      </c>
      <c r="M2305" s="9" t="s">
        <v>12</v>
      </c>
    </row>
    <row r="2306" spans="1:13" ht="15" customHeight="1" thickTop="1" thickBot="1">
      <c r="A2306" s="10" t="s">
        <v>13</v>
      </c>
      <c r="B2306" s="11"/>
      <c r="C2306" s="11"/>
      <c r="D2306" s="11"/>
      <c r="E2306" s="11">
        <v>1</v>
      </c>
      <c r="F2306" s="11">
        <v>24</v>
      </c>
      <c r="G2306" s="12">
        <f>SUM(B2306:F2306)</f>
        <v>25</v>
      </c>
      <c r="H2306" s="13">
        <f>IFERROR(B2306/$G$2306,0)</f>
        <v>0</v>
      </c>
      <c r="I2306" s="13">
        <f t="shared" ref="I2306:L2308" si="370">IFERROR(C2306/$G$2306,0)</f>
        <v>0</v>
      </c>
      <c r="J2306" s="13">
        <f t="shared" si="370"/>
        <v>0</v>
      </c>
      <c r="K2306" s="13">
        <f t="shared" si="370"/>
        <v>0.04</v>
      </c>
      <c r="L2306" s="13">
        <f>IFERROR(F2306/$G$2306,0)</f>
        <v>0.96</v>
      </c>
      <c r="M2306" s="14" t="s">
        <v>14</v>
      </c>
    </row>
    <row r="2307" spans="1:13" ht="15" customHeight="1" thickTop="1" thickBot="1">
      <c r="A2307" s="10" t="s">
        <v>15</v>
      </c>
      <c r="B2307" s="11"/>
      <c r="C2307" s="11"/>
      <c r="D2307" s="11"/>
      <c r="E2307" s="11"/>
      <c r="F2307" s="11">
        <v>25</v>
      </c>
      <c r="G2307" s="12">
        <f>SUM(B2307:F2307)</f>
        <v>25</v>
      </c>
      <c r="H2307" s="13">
        <f>IFERROR(B2307/$G$2306,0)</f>
        <v>0</v>
      </c>
      <c r="I2307" s="13">
        <f t="shared" si="370"/>
        <v>0</v>
      </c>
      <c r="J2307" s="13">
        <f t="shared" si="370"/>
        <v>0</v>
      </c>
      <c r="K2307" s="13">
        <f t="shared" si="370"/>
        <v>0</v>
      </c>
      <c r="L2307" s="13">
        <f t="shared" si="370"/>
        <v>1</v>
      </c>
      <c r="M2307" s="15" t="s">
        <v>14</v>
      </c>
    </row>
    <row r="2308" spans="1:13" ht="15" customHeight="1" thickTop="1" thickBot="1">
      <c r="A2308" s="10" t="s">
        <v>16</v>
      </c>
      <c r="B2308" s="11"/>
      <c r="C2308" s="11"/>
      <c r="D2308" s="11"/>
      <c r="E2308" s="11">
        <v>5</v>
      </c>
      <c r="F2308" s="11">
        <v>20</v>
      </c>
      <c r="G2308" s="12">
        <f>SUM(B2308:F2308)</f>
        <v>25</v>
      </c>
      <c r="H2308" s="13">
        <f>IFERROR(B2308/$G$2306,0)</f>
        <v>0</v>
      </c>
      <c r="I2308" s="13">
        <f t="shared" si="370"/>
        <v>0</v>
      </c>
      <c r="J2308" s="13">
        <f t="shared" si="370"/>
        <v>0</v>
      </c>
      <c r="K2308" s="13">
        <f t="shared" si="370"/>
        <v>0.2</v>
      </c>
      <c r="L2308" s="13">
        <f t="shared" si="370"/>
        <v>0.8</v>
      </c>
      <c r="M2308" s="15" t="s">
        <v>14</v>
      </c>
    </row>
    <row r="2309" spans="1:13" ht="15" customHeight="1" thickTop="1" thickBot="1">
      <c r="A2309" s="16" t="s">
        <v>17</v>
      </c>
      <c r="B2309" s="17">
        <f>IFERROR(AVERAGE(B2306:B2308),0)</f>
        <v>0</v>
      </c>
      <c r="C2309" s="17">
        <f>IFERROR(AVERAGE(C2306:C2308),0)</f>
        <v>0</v>
      </c>
      <c r="D2309" s="17">
        <f>IFERROR(AVERAGE(D2306:D2308),0)</f>
        <v>0</v>
      </c>
      <c r="E2309" s="17">
        <f>IFERROR(AVERAGE(E2306:E2308),0)</f>
        <v>3</v>
      </c>
      <c r="F2309" s="17">
        <f>IFERROR(AVERAGE(F2306:F2308),0)</f>
        <v>23</v>
      </c>
      <c r="G2309" s="17">
        <f>SUM(AVERAGE(G2306:G2308))</f>
        <v>25</v>
      </c>
      <c r="H2309" s="18">
        <f>AVERAGE(H2306:H2308)*0.2</f>
        <v>0</v>
      </c>
      <c r="I2309" s="18">
        <f>AVERAGE(I2306:I2308)*0.4</f>
        <v>0</v>
      </c>
      <c r="J2309" s="18">
        <f>AVERAGE(J2306:J2308)*0.6</f>
        <v>0</v>
      </c>
      <c r="K2309" s="18">
        <f>AVERAGE(K2306:K2308)*0.8</f>
        <v>6.4000000000000001E-2</v>
      </c>
      <c r="L2309" s="18">
        <f>AVERAGE(L2306:L2308)*1</f>
        <v>0.91999999999999993</v>
      </c>
      <c r="M2309" s="19">
        <f>SUM(H2309:L2309)</f>
        <v>0.98399999999999999</v>
      </c>
    </row>
    <row r="2310" spans="1:13" ht="15" customHeight="1" thickTop="1" thickBot="1">
      <c r="A2310" s="20" t="s">
        <v>18</v>
      </c>
      <c r="B2310" s="6" t="s">
        <v>7</v>
      </c>
      <c r="C2310" s="6" t="s">
        <v>8</v>
      </c>
      <c r="D2310" s="6" t="s">
        <v>9</v>
      </c>
      <c r="E2310" s="6" t="s">
        <v>10</v>
      </c>
      <c r="F2310" s="6" t="s">
        <v>11</v>
      </c>
      <c r="G2310" s="7" t="s">
        <v>12</v>
      </c>
      <c r="H2310" s="8" t="s">
        <v>7</v>
      </c>
      <c r="I2310" s="8" t="s">
        <v>8</v>
      </c>
      <c r="J2310" s="8" t="s">
        <v>9</v>
      </c>
      <c r="K2310" s="8" t="s">
        <v>10</v>
      </c>
      <c r="L2310" s="21" t="s">
        <v>11</v>
      </c>
      <c r="M2310" s="7" t="s">
        <v>12</v>
      </c>
    </row>
    <row r="2311" spans="1:13" ht="15" customHeight="1" thickTop="1" thickBot="1">
      <c r="A2311" s="10" t="s">
        <v>19</v>
      </c>
      <c r="B2311" s="11"/>
      <c r="C2311" s="11"/>
      <c r="D2311" s="11"/>
      <c r="E2311" s="11">
        <v>1</v>
      </c>
      <c r="F2311" s="11">
        <v>24</v>
      </c>
      <c r="G2311" s="12">
        <f>SUM(B2311:F2311)</f>
        <v>25</v>
      </c>
      <c r="H2311" s="13">
        <f t="shared" ref="H2311:L2315" si="371">IFERROR(B2311/$G$2311,0)</f>
        <v>0</v>
      </c>
      <c r="I2311" s="13">
        <f t="shared" si="371"/>
        <v>0</v>
      </c>
      <c r="J2311" s="13">
        <f t="shared" si="371"/>
        <v>0</v>
      </c>
      <c r="K2311" s="13">
        <f t="shared" si="371"/>
        <v>0.04</v>
      </c>
      <c r="L2311" s="13">
        <f t="shared" si="371"/>
        <v>0.96</v>
      </c>
      <c r="M2311" s="15" t="s">
        <v>14</v>
      </c>
    </row>
    <row r="2312" spans="1:13" ht="15" customHeight="1" thickTop="1" thickBot="1">
      <c r="A2312" s="10" t="s">
        <v>20</v>
      </c>
      <c r="B2312" s="11"/>
      <c r="C2312" s="11"/>
      <c r="D2312" s="11"/>
      <c r="E2312" s="11"/>
      <c r="F2312" s="11">
        <v>25</v>
      </c>
      <c r="G2312" s="12">
        <f>SUM(B2312:F2312)</f>
        <v>25</v>
      </c>
      <c r="H2312" s="13">
        <f t="shared" si="371"/>
        <v>0</v>
      </c>
      <c r="I2312" s="13">
        <f t="shared" si="371"/>
        <v>0</v>
      </c>
      <c r="J2312" s="13">
        <f t="shared" si="371"/>
        <v>0</v>
      </c>
      <c r="K2312" s="13">
        <f t="shared" si="371"/>
        <v>0</v>
      </c>
      <c r="L2312" s="13">
        <f t="shared" si="371"/>
        <v>1</v>
      </c>
      <c r="M2312" s="15" t="s">
        <v>14</v>
      </c>
    </row>
    <row r="2313" spans="1:13" ht="15" customHeight="1" thickTop="1" thickBot="1">
      <c r="A2313" s="10" t="s">
        <v>21</v>
      </c>
      <c r="B2313" s="11"/>
      <c r="C2313" s="11"/>
      <c r="D2313" s="11"/>
      <c r="E2313" s="11"/>
      <c r="F2313" s="11">
        <v>25</v>
      </c>
      <c r="G2313" s="12">
        <f>SUM(B2313:F2313)</f>
        <v>25</v>
      </c>
      <c r="H2313" s="13">
        <f t="shared" si="371"/>
        <v>0</v>
      </c>
      <c r="I2313" s="13">
        <f t="shared" si="371"/>
        <v>0</v>
      </c>
      <c r="J2313" s="13">
        <f t="shared" si="371"/>
        <v>0</v>
      </c>
      <c r="K2313" s="13">
        <f t="shared" si="371"/>
        <v>0</v>
      </c>
      <c r="L2313" s="13">
        <f t="shared" si="371"/>
        <v>1</v>
      </c>
      <c r="M2313" s="15" t="s">
        <v>14</v>
      </c>
    </row>
    <row r="2314" spans="1:13" ht="15" customHeight="1" thickTop="1" thickBot="1">
      <c r="A2314" s="10" t="s">
        <v>22</v>
      </c>
      <c r="B2314" s="11"/>
      <c r="C2314" s="11"/>
      <c r="D2314" s="11"/>
      <c r="E2314" s="11">
        <v>5</v>
      </c>
      <c r="F2314" s="11">
        <v>20</v>
      </c>
      <c r="G2314" s="12">
        <f>SUM(B2314:F2314)</f>
        <v>25</v>
      </c>
      <c r="H2314" s="13">
        <f t="shared" si="371"/>
        <v>0</v>
      </c>
      <c r="I2314" s="13">
        <f t="shared" si="371"/>
        <v>0</v>
      </c>
      <c r="J2314" s="13">
        <f t="shared" si="371"/>
        <v>0</v>
      </c>
      <c r="K2314" s="13">
        <f t="shared" si="371"/>
        <v>0.2</v>
      </c>
      <c r="L2314" s="13">
        <f t="shared" si="371"/>
        <v>0.8</v>
      </c>
      <c r="M2314" s="15" t="s">
        <v>14</v>
      </c>
    </row>
    <row r="2315" spans="1:13" ht="15" customHeight="1" thickTop="1" thickBot="1">
      <c r="A2315" s="10" t="s">
        <v>23</v>
      </c>
      <c r="B2315" s="11"/>
      <c r="C2315" s="11"/>
      <c r="D2315" s="11"/>
      <c r="E2315" s="11">
        <v>2</v>
      </c>
      <c r="F2315" s="11">
        <v>23</v>
      </c>
      <c r="G2315" s="12">
        <f>SUM(B2315:F2315)</f>
        <v>25</v>
      </c>
      <c r="H2315" s="13">
        <f t="shared" si="371"/>
        <v>0</v>
      </c>
      <c r="I2315" s="13">
        <f t="shared" si="371"/>
        <v>0</v>
      </c>
      <c r="J2315" s="13">
        <f t="shared" si="371"/>
        <v>0</v>
      </c>
      <c r="K2315" s="13">
        <f t="shared" si="371"/>
        <v>0.08</v>
      </c>
      <c r="L2315" s="13">
        <f t="shared" si="371"/>
        <v>0.92</v>
      </c>
      <c r="M2315" s="15"/>
    </row>
    <row r="2316" spans="1:13" ht="15" customHeight="1" thickTop="1" thickBot="1">
      <c r="A2316" s="16" t="s">
        <v>24</v>
      </c>
      <c r="B2316" s="17">
        <f>IFERROR(AVERAGE(B2311:B2315),0)</f>
        <v>0</v>
      </c>
      <c r="C2316" s="17">
        <f>IFERROR(AVERAGE(C2311:C2315),0)</f>
        <v>0</v>
      </c>
      <c r="D2316" s="17">
        <f>IFERROR(AVERAGE(D2311:D2315),0)</f>
        <v>0</v>
      </c>
      <c r="E2316" s="17">
        <f>IFERROR(AVERAGE(E2311:E2315),0)</f>
        <v>2.6666666666666665</v>
      </c>
      <c r="F2316" s="17">
        <f>IFERROR(AVERAGE(F2311:F2315),0)</f>
        <v>23.4</v>
      </c>
      <c r="G2316" s="17">
        <f>SUM(AVERAGE(G2311:G2315))</f>
        <v>25</v>
      </c>
      <c r="H2316" s="19">
        <f>AVERAGE(H2311:H2315)*0.2</f>
        <v>0</v>
      </c>
      <c r="I2316" s="19">
        <f>AVERAGE(I2311:I2315)*0.4</f>
        <v>0</v>
      </c>
      <c r="J2316" s="19">
        <f>AVERAGE(J2311:J2315)*0.6</f>
        <v>0</v>
      </c>
      <c r="K2316" s="19">
        <f>AVERAGE(K2311:K2315)*0.8</f>
        <v>5.1200000000000002E-2</v>
      </c>
      <c r="L2316" s="22">
        <f>AVERAGE(L2311:L2315)*1</f>
        <v>0.93599999999999994</v>
      </c>
      <c r="M2316" s="19">
        <f>SUM(H2316:L2316)</f>
        <v>0.98719999999999997</v>
      </c>
    </row>
    <row r="2317" spans="1:13" ht="15" customHeight="1" thickTop="1" thickBot="1">
      <c r="A2317" s="20" t="s">
        <v>25</v>
      </c>
      <c r="B2317" s="6" t="s">
        <v>7</v>
      </c>
      <c r="C2317" s="6" t="s">
        <v>8</v>
      </c>
      <c r="D2317" s="6" t="s">
        <v>9</v>
      </c>
      <c r="E2317" s="6" t="s">
        <v>10</v>
      </c>
      <c r="F2317" s="6" t="s">
        <v>11</v>
      </c>
      <c r="G2317" s="7" t="s">
        <v>12</v>
      </c>
      <c r="H2317" s="8" t="s">
        <v>7</v>
      </c>
      <c r="I2317" s="8" t="s">
        <v>8</v>
      </c>
      <c r="J2317" s="8" t="s">
        <v>9</v>
      </c>
      <c r="K2317" s="8" t="s">
        <v>10</v>
      </c>
      <c r="L2317" s="21" t="s">
        <v>11</v>
      </c>
      <c r="M2317" s="7" t="s">
        <v>12</v>
      </c>
    </row>
    <row r="2318" spans="1:13" ht="15" customHeight="1" thickTop="1" thickBot="1">
      <c r="A2318" s="10" t="s">
        <v>26</v>
      </c>
      <c r="B2318" s="11"/>
      <c r="C2318" s="11"/>
      <c r="D2318" s="11"/>
      <c r="E2318" s="11">
        <v>3</v>
      </c>
      <c r="F2318" s="11">
        <v>22</v>
      </c>
      <c r="G2318" s="12">
        <f>SUM(B2318:F2318)</f>
        <v>25</v>
      </c>
      <c r="H2318" s="13">
        <f>IFERROR(B2318/$G$2318,0)</f>
        <v>0</v>
      </c>
      <c r="I2318" s="13">
        <f t="shared" ref="I2318:L2320" si="372">IFERROR(C2318/$G$2318,0)</f>
        <v>0</v>
      </c>
      <c r="J2318" s="13">
        <f t="shared" si="372"/>
        <v>0</v>
      </c>
      <c r="K2318" s="13">
        <f t="shared" si="372"/>
        <v>0.12</v>
      </c>
      <c r="L2318" s="13">
        <f t="shared" si="372"/>
        <v>0.88</v>
      </c>
      <c r="M2318" s="15" t="s">
        <v>14</v>
      </c>
    </row>
    <row r="2319" spans="1:13" ht="15" customHeight="1" thickTop="1" thickBot="1">
      <c r="A2319" s="10" t="s">
        <v>27</v>
      </c>
      <c r="B2319" s="11"/>
      <c r="C2319" s="11"/>
      <c r="D2319" s="11"/>
      <c r="E2319" s="11">
        <v>2</v>
      </c>
      <c r="F2319" s="11">
        <v>23</v>
      </c>
      <c r="G2319" s="12">
        <f>SUM(B2319:F2319)</f>
        <v>25</v>
      </c>
      <c r="H2319" s="13">
        <f>IFERROR(B2319/$G$2318,0)</f>
        <v>0</v>
      </c>
      <c r="I2319" s="13">
        <f t="shared" si="372"/>
        <v>0</v>
      </c>
      <c r="J2319" s="13">
        <f t="shared" si="372"/>
        <v>0</v>
      </c>
      <c r="K2319" s="13">
        <f t="shared" si="372"/>
        <v>0.08</v>
      </c>
      <c r="L2319" s="13">
        <f t="shared" si="372"/>
        <v>0.92</v>
      </c>
      <c r="M2319" s="15" t="s">
        <v>14</v>
      </c>
    </row>
    <row r="2320" spans="1:13" ht="15" customHeight="1" thickTop="1" thickBot="1">
      <c r="A2320" s="10" t="s">
        <v>28</v>
      </c>
      <c r="B2320" s="11"/>
      <c r="C2320" s="11"/>
      <c r="D2320" s="11"/>
      <c r="E2320" s="11">
        <v>4</v>
      </c>
      <c r="F2320" s="11">
        <v>21</v>
      </c>
      <c r="G2320" s="12">
        <f>SUM(B2320:F2320)</f>
        <v>25</v>
      </c>
      <c r="H2320" s="13">
        <f>IFERROR(B2320/$G$2318,0)</f>
        <v>0</v>
      </c>
      <c r="I2320" s="13">
        <f t="shared" si="372"/>
        <v>0</v>
      </c>
      <c r="J2320" s="13">
        <f t="shared" si="372"/>
        <v>0</v>
      </c>
      <c r="K2320" s="13">
        <f t="shared" si="372"/>
        <v>0.16</v>
      </c>
      <c r="L2320" s="13">
        <f t="shared" si="372"/>
        <v>0.84</v>
      </c>
      <c r="M2320" s="15" t="s">
        <v>14</v>
      </c>
    </row>
    <row r="2321" spans="1:13" ht="15" customHeight="1" thickTop="1" thickBot="1">
      <c r="A2321" s="16" t="s">
        <v>24</v>
      </c>
      <c r="B2321" s="17">
        <f>IFERROR(AVERAGE(B2318:B2320),0)</f>
        <v>0</v>
      </c>
      <c r="C2321" s="17">
        <f>IFERROR(AVERAGE(C2318:C2320),0)</f>
        <v>0</v>
      </c>
      <c r="D2321" s="23">
        <f>IFERROR(AVERAGE(D2318:D2320),0)</f>
        <v>0</v>
      </c>
      <c r="E2321" s="23">
        <f>IFERROR(AVERAGE(E2318:E2320),0)</f>
        <v>3</v>
      </c>
      <c r="F2321" s="23">
        <f>IFERROR(AVERAGE(F2318:F2320),0)</f>
        <v>22</v>
      </c>
      <c r="G2321" s="23">
        <f>SUM(AVERAGE(G2318:G2320))</f>
        <v>25</v>
      </c>
      <c r="H2321" s="19">
        <f>AVERAGE(H2318:H2320)*0.2</f>
        <v>0</v>
      </c>
      <c r="I2321" s="19">
        <f>AVERAGE(I2318:I2320)*0.4</f>
        <v>0</v>
      </c>
      <c r="J2321" s="19">
        <f>AVERAGE(J2318:J2320)*0.6</f>
        <v>0</v>
      </c>
      <c r="K2321" s="19">
        <f>AVERAGE(K2318:K2320)*0.8</f>
        <v>9.6000000000000002E-2</v>
      </c>
      <c r="L2321" s="22">
        <f>AVERAGE(L2318:L2320)*1</f>
        <v>0.88</v>
      </c>
      <c r="M2321" s="24">
        <f>SUM(H2321:L2321)</f>
        <v>0.97599999999999998</v>
      </c>
    </row>
    <row r="2322" spans="1:13" ht="15" customHeight="1" thickTop="1" thickBot="1">
      <c r="A2322" s="5" t="s">
        <v>29</v>
      </c>
      <c r="B2322" s="6" t="s">
        <v>7</v>
      </c>
      <c r="C2322" s="6" t="s">
        <v>8</v>
      </c>
      <c r="D2322" s="6" t="s">
        <v>9</v>
      </c>
      <c r="E2322" s="6" t="s">
        <v>10</v>
      </c>
      <c r="F2322" s="6" t="s">
        <v>11</v>
      </c>
      <c r="G2322" s="7" t="s">
        <v>12</v>
      </c>
      <c r="H2322" s="8" t="s">
        <v>7</v>
      </c>
      <c r="I2322" s="8" t="s">
        <v>8</v>
      </c>
      <c r="J2322" s="8" t="s">
        <v>9</v>
      </c>
      <c r="K2322" s="8" t="s">
        <v>10</v>
      </c>
      <c r="L2322" s="21" t="s">
        <v>11</v>
      </c>
      <c r="M2322" s="7" t="s">
        <v>12</v>
      </c>
    </row>
    <row r="2323" spans="1:13" ht="15" customHeight="1" thickTop="1" thickBot="1">
      <c r="A2323" s="25" t="s">
        <v>30</v>
      </c>
      <c r="B2323" s="26"/>
      <c r="C2323" s="26"/>
      <c r="D2323" s="26"/>
      <c r="E2323" s="11"/>
      <c r="F2323" s="11">
        <v>25</v>
      </c>
      <c r="G2323" s="27">
        <f t="shared" ref="G2323:G2328" si="373">SUM(B2323:F2323)</f>
        <v>25</v>
      </c>
      <c r="H2323" s="28">
        <f>IFERROR(B2323/$G$2323,0)</f>
        <v>0</v>
      </c>
      <c r="I2323" s="28">
        <f t="shared" ref="I2323:L2326" si="374">IFERROR(C2323/$G$2323,0)</f>
        <v>0</v>
      </c>
      <c r="J2323" s="28">
        <f t="shared" si="374"/>
        <v>0</v>
      </c>
      <c r="K2323" s="28">
        <f t="shared" si="374"/>
        <v>0</v>
      </c>
      <c r="L2323" s="28">
        <f t="shared" si="374"/>
        <v>1</v>
      </c>
      <c r="M2323" s="15" t="s">
        <v>14</v>
      </c>
    </row>
    <row r="2324" spans="1:13" ht="15" customHeight="1" thickTop="1" thickBot="1">
      <c r="A2324" s="25" t="s">
        <v>31</v>
      </c>
      <c r="B2324" s="26"/>
      <c r="C2324" s="26"/>
      <c r="D2324" s="26"/>
      <c r="E2324" s="11">
        <v>4</v>
      </c>
      <c r="F2324" s="11">
        <v>21</v>
      </c>
      <c r="G2324" s="27">
        <f t="shared" si="373"/>
        <v>25</v>
      </c>
      <c r="H2324" s="28">
        <f>IFERROR(B2324/$G$2323,0)</f>
        <v>0</v>
      </c>
      <c r="I2324" s="28">
        <f t="shared" si="374"/>
        <v>0</v>
      </c>
      <c r="J2324" s="28">
        <f t="shared" si="374"/>
        <v>0</v>
      </c>
      <c r="K2324" s="28">
        <f t="shared" si="374"/>
        <v>0.16</v>
      </c>
      <c r="L2324" s="28">
        <f t="shared" si="374"/>
        <v>0.84</v>
      </c>
      <c r="M2324" s="15" t="s">
        <v>14</v>
      </c>
    </row>
    <row r="2325" spans="1:13" ht="15" customHeight="1" thickTop="1" thickBot="1">
      <c r="A2325" s="25" t="s">
        <v>32</v>
      </c>
      <c r="B2325" s="26"/>
      <c r="C2325" s="26"/>
      <c r="D2325" s="26"/>
      <c r="E2325" s="11">
        <v>1</v>
      </c>
      <c r="F2325" s="11">
        <v>24</v>
      </c>
      <c r="G2325" s="27">
        <f t="shared" si="373"/>
        <v>25</v>
      </c>
      <c r="H2325" s="28">
        <f>IFERROR(B2325/$G$2323,0)</f>
        <v>0</v>
      </c>
      <c r="I2325" s="28">
        <f t="shared" si="374"/>
        <v>0</v>
      </c>
      <c r="J2325" s="28">
        <f t="shared" si="374"/>
        <v>0</v>
      </c>
      <c r="K2325" s="28">
        <f t="shared" si="374"/>
        <v>0.04</v>
      </c>
      <c r="L2325" s="28">
        <f t="shared" si="374"/>
        <v>0.96</v>
      </c>
      <c r="M2325" s="15" t="s">
        <v>14</v>
      </c>
    </row>
    <row r="2326" spans="1:13" ht="15" customHeight="1" thickTop="1" thickBot="1">
      <c r="A2326" s="25" t="s">
        <v>33</v>
      </c>
      <c r="B2326" s="26"/>
      <c r="C2326" s="26"/>
      <c r="D2326" s="26"/>
      <c r="E2326" s="11">
        <v>2</v>
      </c>
      <c r="F2326" s="11">
        <v>23</v>
      </c>
      <c r="G2326" s="27">
        <f t="shared" si="373"/>
        <v>25</v>
      </c>
      <c r="H2326" s="28">
        <f>IFERROR(B2326/$G$2323,0)</f>
        <v>0</v>
      </c>
      <c r="I2326" s="28">
        <f t="shared" si="374"/>
        <v>0</v>
      </c>
      <c r="J2326" s="28">
        <f t="shared" si="374"/>
        <v>0</v>
      </c>
      <c r="K2326" s="28">
        <f t="shared" si="374"/>
        <v>0.08</v>
      </c>
      <c r="L2326" s="28">
        <f t="shared" si="374"/>
        <v>0.92</v>
      </c>
      <c r="M2326" s="15" t="s">
        <v>14</v>
      </c>
    </row>
    <row r="2327" spans="1:13" ht="15" customHeight="1" thickTop="1" thickBot="1">
      <c r="A2327" s="29" t="s">
        <v>24</v>
      </c>
      <c r="B2327" s="30">
        <f>IFERROR(AVERAGE(B2323:B2326),0)</f>
        <v>0</v>
      </c>
      <c r="C2327" s="30">
        <f>IFERROR(AVERAGE(C2323:C2326),0)</f>
        <v>0</v>
      </c>
      <c r="D2327" s="30">
        <f>IFERROR(AVERAGE(D2323:D2326),0)</f>
        <v>0</v>
      </c>
      <c r="E2327" s="30">
        <f>IFERROR(AVERAGE(E2323:E2326),0)</f>
        <v>2.3333333333333335</v>
      </c>
      <c r="F2327" s="30">
        <f>IFERROR(AVERAGE(F2323:F2326),0)</f>
        <v>23.25</v>
      </c>
      <c r="G2327" s="30">
        <f>SUM(AVERAGE(G2323:G2326))</f>
        <v>25</v>
      </c>
      <c r="H2327" s="24">
        <f>AVERAGE(H2323:H2326)*0.2</f>
        <v>0</v>
      </c>
      <c r="I2327" s="24">
        <f>AVERAGE(I2323:I2326)*0.4</f>
        <v>0</v>
      </c>
      <c r="J2327" s="24">
        <f>AVERAGE(J2323:J2326)*0.6</f>
        <v>0</v>
      </c>
      <c r="K2327" s="24">
        <f>AVERAGE(K2323:K2326)*0.8</f>
        <v>5.6000000000000008E-2</v>
      </c>
      <c r="L2327" s="31">
        <f>AVERAGE(L2323:L2326)*1</f>
        <v>0.92999999999999994</v>
      </c>
      <c r="M2327" s="24">
        <f>SUM(H2327:L2327)</f>
        <v>0.98599999999999999</v>
      </c>
    </row>
    <row r="2328" spans="1:13" ht="15" customHeight="1" thickTop="1" thickBot="1">
      <c r="A2328" s="32" t="s">
        <v>34</v>
      </c>
      <c r="B2328" s="33"/>
      <c r="C2328" s="33"/>
      <c r="D2328" s="33"/>
      <c r="E2328" s="33"/>
      <c r="F2328" s="33"/>
      <c r="G2328" s="34">
        <f t="shared" si="373"/>
        <v>0</v>
      </c>
      <c r="H2328" s="35">
        <f>IFERROR(B2328/$G$2328,0)</f>
        <v>0</v>
      </c>
      <c r="I2328" s="35">
        <f>IFERROR(C2328/$G$2328,0)</f>
        <v>0</v>
      </c>
      <c r="J2328" s="35">
        <f>IFERROR(D2328/$G$2328,0)</f>
        <v>0</v>
      </c>
      <c r="K2328" s="35">
        <f>IFERROR(E2328/$G$2328,0)</f>
        <v>0</v>
      </c>
      <c r="L2328" s="35">
        <f>IFERROR(F2328/$G$2328,0)</f>
        <v>0</v>
      </c>
      <c r="M2328" s="15" t="s">
        <v>14</v>
      </c>
    </row>
    <row r="2329" spans="1:13" ht="15" customHeight="1" thickTop="1" thickBot="1">
      <c r="A2329" s="182" t="s">
        <v>35</v>
      </c>
      <c r="B2329" s="183"/>
      <c r="C2329" s="183"/>
      <c r="D2329" s="183"/>
      <c r="E2329" s="183"/>
      <c r="F2329" s="184"/>
      <c r="G2329" s="36">
        <v>25</v>
      </c>
      <c r="H2329" s="24" t="s">
        <v>14</v>
      </c>
      <c r="I2329" s="24" t="s">
        <v>14</v>
      </c>
      <c r="J2329" s="24" t="s">
        <v>14</v>
      </c>
      <c r="K2329" s="24" t="s">
        <v>14</v>
      </c>
      <c r="L2329" s="24" t="s">
        <v>14</v>
      </c>
      <c r="M2329" s="24">
        <f>(M2309+M2316+M2321+M2327)/4</f>
        <v>0.98330000000000006</v>
      </c>
    </row>
    <row r="2330" spans="1:13" ht="15" customHeight="1" thickTop="1"/>
    <row r="2331" spans="1:13" ht="15" customHeight="1" thickBot="1"/>
    <row r="2332" spans="1:13" ht="15" customHeight="1" thickTop="1" thickBot="1">
      <c r="A2332" s="2" t="s">
        <v>0</v>
      </c>
      <c r="B2332" s="185" t="s">
        <v>55</v>
      </c>
      <c r="C2332" s="186"/>
      <c r="D2332" s="186"/>
      <c r="E2332" s="186"/>
      <c r="F2332" s="186"/>
      <c r="G2332" s="187"/>
      <c r="H2332" s="188"/>
      <c r="I2332" s="189"/>
      <c r="J2332" s="190"/>
      <c r="K2332" s="3" t="s">
        <v>2</v>
      </c>
      <c r="L2332" s="191">
        <v>45108</v>
      </c>
      <c r="M2332" s="192"/>
    </row>
    <row r="2333" spans="1:13" ht="15" customHeight="1">
      <c r="A2333" s="173" t="s">
        <v>3</v>
      </c>
      <c r="B2333" s="174"/>
      <c r="C2333" s="174"/>
      <c r="D2333" s="174"/>
      <c r="E2333" s="174"/>
      <c r="F2333" s="174"/>
      <c r="G2333" s="175"/>
      <c r="H2333" s="173"/>
      <c r="I2333" s="174"/>
      <c r="J2333" s="174"/>
      <c r="K2333" s="174"/>
      <c r="L2333" s="174"/>
      <c r="M2333" s="175"/>
    </row>
    <row r="2334" spans="1:13" ht="15" customHeight="1" thickBot="1">
      <c r="A2334" s="176"/>
      <c r="B2334" s="177"/>
      <c r="C2334" s="177"/>
      <c r="D2334" s="177"/>
      <c r="E2334" s="177"/>
      <c r="F2334" s="177"/>
      <c r="G2334" s="178"/>
      <c r="H2334" s="176"/>
      <c r="I2334" s="177"/>
      <c r="J2334" s="177"/>
      <c r="K2334" s="177"/>
      <c r="L2334" s="177"/>
      <c r="M2334" s="178"/>
    </row>
    <row r="2335" spans="1:13" ht="15" customHeight="1" thickBot="1">
      <c r="A2335" s="4" t="s">
        <v>4</v>
      </c>
      <c r="B2335" s="179" t="s">
        <v>5</v>
      </c>
      <c r="C2335" s="180"/>
      <c r="D2335" s="180"/>
      <c r="E2335" s="180"/>
      <c r="F2335" s="180"/>
      <c r="G2335" s="181"/>
      <c r="H2335" s="179" t="s">
        <v>5</v>
      </c>
      <c r="I2335" s="180"/>
      <c r="J2335" s="180"/>
      <c r="K2335" s="180"/>
      <c r="L2335" s="180"/>
      <c r="M2335" s="181"/>
    </row>
    <row r="2336" spans="1:13" ht="15" customHeight="1" thickTop="1" thickBot="1">
      <c r="A2336" s="5" t="s">
        <v>6</v>
      </c>
      <c r="B2336" s="6" t="s">
        <v>7</v>
      </c>
      <c r="C2336" s="6" t="s">
        <v>8</v>
      </c>
      <c r="D2336" s="6" t="s">
        <v>9</v>
      </c>
      <c r="E2336" s="6" t="s">
        <v>10</v>
      </c>
      <c r="F2336" s="6" t="s">
        <v>11</v>
      </c>
      <c r="G2336" s="7" t="s">
        <v>12</v>
      </c>
      <c r="H2336" s="8" t="s">
        <v>7</v>
      </c>
      <c r="I2336" s="8" t="s">
        <v>8</v>
      </c>
      <c r="J2336" s="8" t="s">
        <v>9</v>
      </c>
      <c r="K2336" s="8" t="s">
        <v>10</v>
      </c>
      <c r="L2336" s="8" t="s">
        <v>11</v>
      </c>
      <c r="M2336" s="9" t="s">
        <v>12</v>
      </c>
    </row>
    <row r="2337" spans="1:13" ht="15" customHeight="1" thickTop="1" thickBot="1">
      <c r="A2337" s="10" t="s">
        <v>13</v>
      </c>
      <c r="B2337" s="11"/>
      <c r="C2337" s="11"/>
      <c r="D2337" s="11"/>
      <c r="E2337" s="11">
        <v>1</v>
      </c>
      <c r="F2337" s="11">
        <v>24</v>
      </c>
      <c r="G2337" s="12">
        <f>SUM(B2337:F2337)</f>
        <v>25</v>
      </c>
      <c r="H2337" s="13">
        <f>IFERROR(B2337/$G$2337,0)</f>
        <v>0</v>
      </c>
      <c r="I2337" s="13">
        <f t="shared" ref="I2337:L2339" si="375">IFERROR(C2337/$G$2337,0)</f>
        <v>0</v>
      </c>
      <c r="J2337" s="13">
        <f t="shared" si="375"/>
        <v>0</v>
      </c>
      <c r="K2337" s="13">
        <f t="shared" si="375"/>
        <v>0.04</v>
      </c>
      <c r="L2337" s="13">
        <f>IFERROR(F2337/$G$2337,0)</f>
        <v>0.96</v>
      </c>
      <c r="M2337" s="14" t="s">
        <v>14</v>
      </c>
    </row>
    <row r="2338" spans="1:13" ht="15" customHeight="1" thickTop="1" thickBot="1">
      <c r="A2338" s="10" t="s">
        <v>15</v>
      </c>
      <c r="B2338" s="11"/>
      <c r="C2338" s="11"/>
      <c r="D2338" s="11"/>
      <c r="E2338" s="11"/>
      <c r="F2338" s="11">
        <v>25</v>
      </c>
      <c r="G2338" s="12">
        <f>SUM(B2338:F2338)</f>
        <v>25</v>
      </c>
      <c r="H2338" s="13">
        <f>IFERROR(B2338/$G$2337,0)</f>
        <v>0</v>
      </c>
      <c r="I2338" s="13">
        <f t="shared" si="375"/>
        <v>0</v>
      </c>
      <c r="J2338" s="13">
        <f t="shared" si="375"/>
        <v>0</v>
      </c>
      <c r="K2338" s="13">
        <f t="shared" si="375"/>
        <v>0</v>
      </c>
      <c r="L2338" s="13">
        <f t="shared" si="375"/>
        <v>1</v>
      </c>
      <c r="M2338" s="15" t="s">
        <v>14</v>
      </c>
    </row>
    <row r="2339" spans="1:13" ht="15" customHeight="1" thickTop="1" thickBot="1">
      <c r="A2339" s="10" t="s">
        <v>16</v>
      </c>
      <c r="B2339" s="11"/>
      <c r="C2339" s="11"/>
      <c r="D2339" s="11"/>
      <c r="E2339" s="11">
        <v>5</v>
      </c>
      <c r="F2339" s="11">
        <v>20</v>
      </c>
      <c r="G2339" s="12">
        <f>SUM(B2339:F2339)</f>
        <v>25</v>
      </c>
      <c r="H2339" s="13">
        <f>IFERROR(B2339/$G$2337,0)</f>
        <v>0</v>
      </c>
      <c r="I2339" s="13">
        <f t="shared" si="375"/>
        <v>0</v>
      </c>
      <c r="J2339" s="13">
        <f t="shared" si="375"/>
        <v>0</v>
      </c>
      <c r="K2339" s="13">
        <f t="shared" si="375"/>
        <v>0.2</v>
      </c>
      <c r="L2339" s="13">
        <f t="shared" si="375"/>
        <v>0.8</v>
      </c>
      <c r="M2339" s="15" t="s">
        <v>14</v>
      </c>
    </row>
    <row r="2340" spans="1:13" ht="15" customHeight="1" thickTop="1" thickBot="1">
      <c r="A2340" s="16" t="s">
        <v>17</v>
      </c>
      <c r="B2340" s="17">
        <f>IFERROR(AVERAGE(B2337:B2339),0)</f>
        <v>0</v>
      </c>
      <c r="C2340" s="17">
        <f>IFERROR(AVERAGE(C2337:C2339),0)</f>
        <v>0</v>
      </c>
      <c r="D2340" s="17">
        <f>IFERROR(AVERAGE(D2337:D2339),0)</f>
        <v>0</v>
      </c>
      <c r="E2340" s="17">
        <f>IFERROR(AVERAGE(E2337:E2339),0)</f>
        <v>3</v>
      </c>
      <c r="F2340" s="17">
        <f>IFERROR(AVERAGE(F2337:F2339),0)</f>
        <v>23</v>
      </c>
      <c r="G2340" s="17">
        <f>SUM(AVERAGE(G2337:G2339))</f>
        <v>25</v>
      </c>
      <c r="H2340" s="18">
        <f>AVERAGE(H2337:H2339)*0.2</f>
        <v>0</v>
      </c>
      <c r="I2340" s="18">
        <f>AVERAGE(I2337:I2339)*0.4</f>
        <v>0</v>
      </c>
      <c r="J2340" s="18">
        <f>AVERAGE(J2337:J2339)*0.6</f>
        <v>0</v>
      </c>
      <c r="K2340" s="18">
        <f>AVERAGE(K2337:K2339)*0.8</f>
        <v>6.4000000000000001E-2</v>
      </c>
      <c r="L2340" s="18">
        <f>AVERAGE(L2337:L2339)*1</f>
        <v>0.91999999999999993</v>
      </c>
      <c r="M2340" s="19">
        <f>SUM(H2340:L2340)</f>
        <v>0.98399999999999999</v>
      </c>
    </row>
    <row r="2341" spans="1:13" ht="15" customHeight="1" thickTop="1" thickBot="1">
      <c r="A2341" s="20" t="s">
        <v>18</v>
      </c>
      <c r="B2341" s="6" t="s">
        <v>7</v>
      </c>
      <c r="C2341" s="6" t="s">
        <v>8</v>
      </c>
      <c r="D2341" s="6" t="s">
        <v>9</v>
      </c>
      <c r="E2341" s="6" t="s">
        <v>10</v>
      </c>
      <c r="F2341" s="6" t="s">
        <v>11</v>
      </c>
      <c r="G2341" s="7" t="s">
        <v>12</v>
      </c>
      <c r="H2341" s="8" t="s">
        <v>7</v>
      </c>
      <c r="I2341" s="8" t="s">
        <v>8</v>
      </c>
      <c r="J2341" s="8" t="s">
        <v>9</v>
      </c>
      <c r="K2341" s="8" t="s">
        <v>10</v>
      </c>
      <c r="L2341" s="21" t="s">
        <v>11</v>
      </c>
      <c r="M2341" s="7" t="s">
        <v>12</v>
      </c>
    </row>
    <row r="2342" spans="1:13" ht="15" customHeight="1" thickTop="1" thickBot="1">
      <c r="A2342" s="10" t="s">
        <v>19</v>
      </c>
      <c r="B2342" s="11"/>
      <c r="C2342" s="11"/>
      <c r="D2342" s="11"/>
      <c r="E2342" s="11">
        <v>1</v>
      </c>
      <c r="F2342" s="11">
        <v>24</v>
      </c>
      <c r="G2342" s="12">
        <f>SUM(B2342:F2342)</f>
        <v>25</v>
      </c>
      <c r="H2342" s="13">
        <f t="shared" ref="H2342:L2346" si="376">IFERROR(B2342/$G$2342,0)</f>
        <v>0</v>
      </c>
      <c r="I2342" s="13">
        <f t="shared" si="376"/>
        <v>0</v>
      </c>
      <c r="J2342" s="13">
        <f t="shared" si="376"/>
        <v>0</v>
      </c>
      <c r="K2342" s="13">
        <f t="shared" si="376"/>
        <v>0.04</v>
      </c>
      <c r="L2342" s="13">
        <f t="shared" si="376"/>
        <v>0.96</v>
      </c>
      <c r="M2342" s="15" t="s">
        <v>14</v>
      </c>
    </row>
    <row r="2343" spans="1:13" ht="15" customHeight="1" thickTop="1" thickBot="1">
      <c r="A2343" s="10" t="s">
        <v>20</v>
      </c>
      <c r="B2343" s="11"/>
      <c r="C2343" s="11"/>
      <c r="D2343" s="11"/>
      <c r="E2343" s="11"/>
      <c r="F2343" s="11">
        <v>25</v>
      </c>
      <c r="G2343" s="12">
        <f>SUM(B2343:F2343)</f>
        <v>25</v>
      </c>
      <c r="H2343" s="13">
        <f t="shared" si="376"/>
        <v>0</v>
      </c>
      <c r="I2343" s="13">
        <f t="shared" si="376"/>
        <v>0</v>
      </c>
      <c r="J2343" s="13">
        <f t="shared" si="376"/>
        <v>0</v>
      </c>
      <c r="K2343" s="13">
        <f t="shared" si="376"/>
        <v>0</v>
      </c>
      <c r="L2343" s="13">
        <f t="shared" si="376"/>
        <v>1</v>
      </c>
      <c r="M2343" s="15" t="s">
        <v>14</v>
      </c>
    </row>
    <row r="2344" spans="1:13" ht="15" customHeight="1" thickTop="1" thickBot="1">
      <c r="A2344" s="10" t="s">
        <v>21</v>
      </c>
      <c r="B2344" s="11"/>
      <c r="C2344" s="11"/>
      <c r="D2344" s="11"/>
      <c r="E2344" s="11"/>
      <c r="F2344" s="11">
        <v>25</v>
      </c>
      <c r="G2344" s="12">
        <f>SUM(B2344:F2344)</f>
        <v>25</v>
      </c>
      <c r="H2344" s="13">
        <f t="shared" si="376"/>
        <v>0</v>
      </c>
      <c r="I2344" s="13">
        <f t="shared" si="376"/>
        <v>0</v>
      </c>
      <c r="J2344" s="13">
        <f t="shared" si="376"/>
        <v>0</v>
      </c>
      <c r="K2344" s="13">
        <f t="shared" si="376"/>
        <v>0</v>
      </c>
      <c r="L2344" s="13">
        <f t="shared" si="376"/>
        <v>1</v>
      </c>
      <c r="M2344" s="15" t="s">
        <v>14</v>
      </c>
    </row>
    <row r="2345" spans="1:13" ht="15" customHeight="1" thickTop="1" thickBot="1">
      <c r="A2345" s="10" t="s">
        <v>22</v>
      </c>
      <c r="B2345" s="11"/>
      <c r="C2345" s="11"/>
      <c r="D2345" s="11"/>
      <c r="E2345" s="11">
        <v>5</v>
      </c>
      <c r="F2345" s="11">
        <v>20</v>
      </c>
      <c r="G2345" s="12">
        <f>SUM(B2345:F2345)</f>
        <v>25</v>
      </c>
      <c r="H2345" s="13">
        <f t="shared" si="376"/>
        <v>0</v>
      </c>
      <c r="I2345" s="13">
        <f t="shared" si="376"/>
        <v>0</v>
      </c>
      <c r="J2345" s="13">
        <f t="shared" si="376"/>
        <v>0</v>
      </c>
      <c r="K2345" s="13">
        <f t="shared" si="376"/>
        <v>0.2</v>
      </c>
      <c r="L2345" s="13">
        <f t="shared" si="376"/>
        <v>0.8</v>
      </c>
      <c r="M2345" s="15" t="s">
        <v>14</v>
      </c>
    </row>
    <row r="2346" spans="1:13" ht="15" customHeight="1" thickTop="1" thickBot="1">
      <c r="A2346" s="10" t="s">
        <v>23</v>
      </c>
      <c r="B2346" s="11"/>
      <c r="C2346" s="11"/>
      <c r="D2346" s="11"/>
      <c r="E2346" s="11">
        <v>2</v>
      </c>
      <c r="F2346" s="11">
        <v>23</v>
      </c>
      <c r="G2346" s="12">
        <f>SUM(B2346:F2346)</f>
        <v>25</v>
      </c>
      <c r="H2346" s="13">
        <f t="shared" si="376"/>
        <v>0</v>
      </c>
      <c r="I2346" s="13">
        <f t="shared" si="376"/>
        <v>0</v>
      </c>
      <c r="J2346" s="13">
        <f t="shared" si="376"/>
        <v>0</v>
      </c>
      <c r="K2346" s="13">
        <f t="shared" si="376"/>
        <v>0.08</v>
      </c>
      <c r="L2346" s="13">
        <f t="shared" si="376"/>
        <v>0.92</v>
      </c>
      <c r="M2346" s="15"/>
    </row>
    <row r="2347" spans="1:13" ht="15" customHeight="1" thickTop="1" thickBot="1">
      <c r="A2347" s="16" t="s">
        <v>24</v>
      </c>
      <c r="B2347" s="17">
        <f>IFERROR(AVERAGE(B2342:B2346),0)</f>
        <v>0</v>
      </c>
      <c r="C2347" s="17">
        <f>IFERROR(AVERAGE(C2342:C2346),0)</f>
        <v>0</v>
      </c>
      <c r="D2347" s="17">
        <f>IFERROR(AVERAGE(D2342:D2346),0)</f>
        <v>0</v>
      </c>
      <c r="E2347" s="17">
        <f>IFERROR(AVERAGE(E2342:E2346),0)</f>
        <v>2.6666666666666665</v>
      </c>
      <c r="F2347" s="17">
        <f>IFERROR(AVERAGE(F2342:F2346),0)</f>
        <v>23.4</v>
      </c>
      <c r="G2347" s="17">
        <f>SUM(AVERAGE(G2342:G2346))</f>
        <v>25</v>
      </c>
      <c r="H2347" s="19">
        <f>AVERAGE(H2342:H2346)*0.2</f>
        <v>0</v>
      </c>
      <c r="I2347" s="19">
        <f>AVERAGE(I2342:I2346)*0.4</f>
        <v>0</v>
      </c>
      <c r="J2347" s="19">
        <f>AVERAGE(J2342:J2346)*0.6</f>
        <v>0</v>
      </c>
      <c r="K2347" s="19">
        <f>AVERAGE(K2342:K2346)*0.8</f>
        <v>5.1200000000000002E-2</v>
      </c>
      <c r="L2347" s="22">
        <f>AVERAGE(L2342:L2346)*1</f>
        <v>0.93599999999999994</v>
      </c>
      <c r="M2347" s="19">
        <f>SUM(H2347:L2347)</f>
        <v>0.98719999999999997</v>
      </c>
    </row>
    <row r="2348" spans="1:13" ht="15" customHeight="1" thickTop="1" thickBot="1">
      <c r="A2348" s="20" t="s">
        <v>25</v>
      </c>
      <c r="B2348" s="6" t="s">
        <v>7</v>
      </c>
      <c r="C2348" s="6" t="s">
        <v>8</v>
      </c>
      <c r="D2348" s="6" t="s">
        <v>9</v>
      </c>
      <c r="E2348" s="6" t="s">
        <v>10</v>
      </c>
      <c r="F2348" s="6" t="s">
        <v>11</v>
      </c>
      <c r="G2348" s="7" t="s">
        <v>12</v>
      </c>
      <c r="H2348" s="8" t="s">
        <v>7</v>
      </c>
      <c r="I2348" s="8" t="s">
        <v>8</v>
      </c>
      <c r="J2348" s="8" t="s">
        <v>9</v>
      </c>
      <c r="K2348" s="8" t="s">
        <v>10</v>
      </c>
      <c r="L2348" s="21" t="s">
        <v>11</v>
      </c>
      <c r="M2348" s="7" t="s">
        <v>12</v>
      </c>
    </row>
    <row r="2349" spans="1:13" ht="15" customHeight="1" thickTop="1" thickBot="1">
      <c r="A2349" s="10" t="s">
        <v>26</v>
      </c>
      <c r="B2349" s="11"/>
      <c r="C2349" s="11"/>
      <c r="D2349" s="11"/>
      <c r="E2349" s="11">
        <v>3</v>
      </c>
      <c r="F2349" s="11">
        <v>22</v>
      </c>
      <c r="G2349" s="12">
        <f>SUM(B2349:F2349)</f>
        <v>25</v>
      </c>
      <c r="H2349" s="13">
        <f>IFERROR(B2349/$G$2349,0)</f>
        <v>0</v>
      </c>
      <c r="I2349" s="13">
        <f t="shared" ref="I2349:L2351" si="377">IFERROR(C2349/$G$2349,0)</f>
        <v>0</v>
      </c>
      <c r="J2349" s="13">
        <f t="shared" si="377"/>
        <v>0</v>
      </c>
      <c r="K2349" s="13">
        <f t="shared" si="377"/>
        <v>0.12</v>
      </c>
      <c r="L2349" s="13">
        <f t="shared" si="377"/>
        <v>0.88</v>
      </c>
      <c r="M2349" s="15" t="s">
        <v>14</v>
      </c>
    </row>
    <row r="2350" spans="1:13" ht="15" customHeight="1" thickTop="1" thickBot="1">
      <c r="A2350" s="10" t="s">
        <v>27</v>
      </c>
      <c r="B2350" s="11"/>
      <c r="C2350" s="11"/>
      <c r="D2350" s="11"/>
      <c r="E2350" s="11">
        <v>2</v>
      </c>
      <c r="F2350" s="11">
        <v>23</v>
      </c>
      <c r="G2350" s="12">
        <f>SUM(B2350:F2350)</f>
        <v>25</v>
      </c>
      <c r="H2350" s="13">
        <f>IFERROR(B2350/$G$2349,0)</f>
        <v>0</v>
      </c>
      <c r="I2350" s="13">
        <f t="shared" si="377"/>
        <v>0</v>
      </c>
      <c r="J2350" s="13">
        <f t="shared" si="377"/>
        <v>0</v>
      </c>
      <c r="K2350" s="13">
        <f t="shared" si="377"/>
        <v>0.08</v>
      </c>
      <c r="L2350" s="13">
        <f t="shared" si="377"/>
        <v>0.92</v>
      </c>
      <c r="M2350" s="15" t="s">
        <v>14</v>
      </c>
    </row>
    <row r="2351" spans="1:13" ht="15" customHeight="1" thickTop="1" thickBot="1">
      <c r="A2351" s="10" t="s">
        <v>28</v>
      </c>
      <c r="B2351" s="11"/>
      <c r="C2351" s="11"/>
      <c r="D2351" s="11"/>
      <c r="E2351" s="11">
        <v>4</v>
      </c>
      <c r="F2351" s="11">
        <v>21</v>
      </c>
      <c r="G2351" s="12">
        <f>SUM(B2351:F2351)</f>
        <v>25</v>
      </c>
      <c r="H2351" s="13">
        <f>IFERROR(B2351/$G$2349,0)</f>
        <v>0</v>
      </c>
      <c r="I2351" s="13">
        <f t="shared" si="377"/>
        <v>0</v>
      </c>
      <c r="J2351" s="13">
        <f t="shared" si="377"/>
        <v>0</v>
      </c>
      <c r="K2351" s="13">
        <f t="shared" si="377"/>
        <v>0.16</v>
      </c>
      <c r="L2351" s="13">
        <f t="shared" si="377"/>
        <v>0.84</v>
      </c>
      <c r="M2351" s="15" t="s">
        <v>14</v>
      </c>
    </row>
    <row r="2352" spans="1:13" ht="15" customHeight="1" thickTop="1" thickBot="1">
      <c r="A2352" s="16" t="s">
        <v>24</v>
      </c>
      <c r="B2352" s="17">
        <f>IFERROR(AVERAGE(B2349:B2351),0)</f>
        <v>0</v>
      </c>
      <c r="C2352" s="17">
        <f>IFERROR(AVERAGE(C2349:C2351),0)</f>
        <v>0</v>
      </c>
      <c r="D2352" s="23">
        <f>IFERROR(AVERAGE(D2349:D2351),0)</f>
        <v>0</v>
      </c>
      <c r="E2352" s="23">
        <f>IFERROR(AVERAGE(E2349:E2351),0)</f>
        <v>3</v>
      </c>
      <c r="F2352" s="23">
        <f>IFERROR(AVERAGE(F2349:F2351),0)</f>
        <v>22</v>
      </c>
      <c r="G2352" s="23">
        <f>SUM(AVERAGE(G2349:G2351))</f>
        <v>25</v>
      </c>
      <c r="H2352" s="19">
        <f>AVERAGE(H2349:H2351)*0.2</f>
        <v>0</v>
      </c>
      <c r="I2352" s="19">
        <f>AVERAGE(I2349:I2351)*0.4</f>
        <v>0</v>
      </c>
      <c r="J2352" s="19">
        <f>AVERAGE(J2349:J2351)*0.6</f>
        <v>0</v>
      </c>
      <c r="K2352" s="19">
        <f>AVERAGE(K2349:K2351)*0.8</f>
        <v>9.6000000000000002E-2</v>
      </c>
      <c r="L2352" s="22">
        <f>AVERAGE(L2349:L2351)*1</f>
        <v>0.88</v>
      </c>
      <c r="M2352" s="24">
        <f>SUM(H2352:L2352)</f>
        <v>0.97599999999999998</v>
      </c>
    </row>
    <row r="2353" spans="1:13" ht="15" customHeight="1" thickTop="1" thickBot="1">
      <c r="A2353" s="5" t="s">
        <v>29</v>
      </c>
      <c r="B2353" s="6" t="s">
        <v>7</v>
      </c>
      <c r="C2353" s="6" t="s">
        <v>8</v>
      </c>
      <c r="D2353" s="6" t="s">
        <v>9</v>
      </c>
      <c r="E2353" s="6" t="s">
        <v>10</v>
      </c>
      <c r="F2353" s="6" t="s">
        <v>11</v>
      </c>
      <c r="G2353" s="7" t="s">
        <v>12</v>
      </c>
      <c r="H2353" s="8" t="s">
        <v>7</v>
      </c>
      <c r="I2353" s="8" t="s">
        <v>8</v>
      </c>
      <c r="J2353" s="8" t="s">
        <v>9</v>
      </c>
      <c r="K2353" s="8" t="s">
        <v>10</v>
      </c>
      <c r="L2353" s="21" t="s">
        <v>11</v>
      </c>
      <c r="M2353" s="7" t="s">
        <v>12</v>
      </c>
    </row>
    <row r="2354" spans="1:13" ht="15" customHeight="1" thickTop="1" thickBot="1">
      <c r="A2354" s="25" t="s">
        <v>30</v>
      </c>
      <c r="B2354" s="26"/>
      <c r="C2354" s="26"/>
      <c r="D2354" s="26"/>
      <c r="E2354" s="11"/>
      <c r="F2354" s="11">
        <v>25</v>
      </c>
      <c r="G2354" s="27">
        <f t="shared" ref="G2354:G2359" si="378">SUM(B2354:F2354)</f>
        <v>25</v>
      </c>
      <c r="H2354" s="28">
        <f>IFERROR(B2354/$G$2354,0)</f>
        <v>0</v>
      </c>
      <c r="I2354" s="28">
        <f t="shared" ref="I2354:L2357" si="379">IFERROR(C2354/$G$2354,0)</f>
        <v>0</v>
      </c>
      <c r="J2354" s="28">
        <f t="shared" si="379"/>
        <v>0</v>
      </c>
      <c r="K2354" s="28">
        <f t="shared" si="379"/>
        <v>0</v>
      </c>
      <c r="L2354" s="28">
        <f t="shared" si="379"/>
        <v>1</v>
      </c>
      <c r="M2354" s="15" t="s">
        <v>14</v>
      </c>
    </row>
    <row r="2355" spans="1:13" ht="15" customHeight="1" thickTop="1" thickBot="1">
      <c r="A2355" s="25" t="s">
        <v>31</v>
      </c>
      <c r="B2355" s="26"/>
      <c r="C2355" s="26"/>
      <c r="D2355" s="26"/>
      <c r="E2355" s="11">
        <v>4</v>
      </c>
      <c r="F2355" s="11">
        <v>21</v>
      </c>
      <c r="G2355" s="27">
        <f t="shared" si="378"/>
        <v>25</v>
      </c>
      <c r="H2355" s="28">
        <f>IFERROR(B2355/$G$2354,0)</f>
        <v>0</v>
      </c>
      <c r="I2355" s="28">
        <f t="shared" si="379"/>
        <v>0</v>
      </c>
      <c r="J2355" s="28">
        <f t="shared" si="379"/>
        <v>0</v>
      </c>
      <c r="K2355" s="28">
        <f t="shared" si="379"/>
        <v>0.16</v>
      </c>
      <c r="L2355" s="28">
        <f t="shared" si="379"/>
        <v>0.84</v>
      </c>
      <c r="M2355" s="15" t="s">
        <v>14</v>
      </c>
    </row>
    <row r="2356" spans="1:13" ht="15" customHeight="1" thickTop="1" thickBot="1">
      <c r="A2356" s="25" t="s">
        <v>32</v>
      </c>
      <c r="B2356" s="26"/>
      <c r="C2356" s="26"/>
      <c r="D2356" s="26"/>
      <c r="E2356" s="11">
        <v>1</v>
      </c>
      <c r="F2356" s="11">
        <v>24</v>
      </c>
      <c r="G2356" s="27">
        <f t="shared" si="378"/>
        <v>25</v>
      </c>
      <c r="H2356" s="28">
        <f>IFERROR(B2356/$G$2354,0)</f>
        <v>0</v>
      </c>
      <c r="I2356" s="28">
        <f t="shared" si="379"/>
        <v>0</v>
      </c>
      <c r="J2356" s="28">
        <f t="shared" si="379"/>
        <v>0</v>
      </c>
      <c r="K2356" s="28">
        <f t="shared" si="379"/>
        <v>0.04</v>
      </c>
      <c r="L2356" s="28">
        <f t="shared" si="379"/>
        <v>0.96</v>
      </c>
      <c r="M2356" s="15" t="s">
        <v>14</v>
      </c>
    </row>
    <row r="2357" spans="1:13" ht="15" customHeight="1" thickTop="1" thickBot="1">
      <c r="A2357" s="25" t="s">
        <v>33</v>
      </c>
      <c r="B2357" s="26"/>
      <c r="C2357" s="26"/>
      <c r="D2357" s="26"/>
      <c r="E2357" s="11">
        <v>2</v>
      </c>
      <c r="F2357" s="11">
        <v>23</v>
      </c>
      <c r="G2357" s="27">
        <f t="shared" si="378"/>
        <v>25</v>
      </c>
      <c r="H2357" s="28">
        <f>IFERROR(B2357/$G$2354,0)</f>
        <v>0</v>
      </c>
      <c r="I2357" s="28">
        <f t="shared" si="379"/>
        <v>0</v>
      </c>
      <c r="J2357" s="28">
        <f t="shared" si="379"/>
        <v>0</v>
      </c>
      <c r="K2357" s="28">
        <f t="shared" si="379"/>
        <v>0.08</v>
      </c>
      <c r="L2357" s="28">
        <f t="shared" si="379"/>
        <v>0.92</v>
      </c>
      <c r="M2357" s="15" t="s">
        <v>14</v>
      </c>
    </row>
    <row r="2358" spans="1:13" ht="15" customHeight="1" thickTop="1" thickBot="1">
      <c r="A2358" s="29" t="s">
        <v>24</v>
      </c>
      <c r="B2358" s="30">
        <f>IFERROR(AVERAGE(B2354:B2357),0)</f>
        <v>0</v>
      </c>
      <c r="C2358" s="30">
        <f>IFERROR(AVERAGE(C2354:C2357),0)</f>
        <v>0</v>
      </c>
      <c r="D2358" s="30">
        <f>IFERROR(AVERAGE(D2354:D2357),0)</f>
        <v>0</v>
      </c>
      <c r="E2358" s="30">
        <f>IFERROR(AVERAGE(E2354:E2357),0)</f>
        <v>2.3333333333333335</v>
      </c>
      <c r="F2358" s="30">
        <f>IFERROR(AVERAGE(F2354:F2357),0)</f>
        <v>23.25</v>
      </c>
      <c r="G2358" s="30">
        <f>SUM(AVERAGE(G2354:G2357))</f>
        <v>25</v>
      </c>
      <c r="H2358" s="24">
        <f>AVERAGE(H2354:H2357)*0.2</f>
        <v>0</v>
      </c>
      <c r="I2358" s="24">
        <f>AVERAGE(I2354:I2357)*0.4</f>
        <v>0</v>
      </c>
      <c r="J2358" s="24">
        <f>AVERAGE(J2354:J2357)*0.6</f>
        <v>0</v>
      </c>
      <c r="K2358" s="24">
        <f>AVERAGE(K2354:K2357)*0.8</f>
        <v>5.6000000000000008E-2</v>
      </c>
      <c r="L2358" s="31">
        <f>AVERAGE(L2354:L2357)*1</f>
        <v>0.92999999999999994</v>
      </c>
      <c r="M2358" s="24">
        <f>SUM(H2358:L2358)</f>
        <v>0.98599999999999999</v>
      </c>
    </row>
    <row r="2359" spans="1:13" ht="15" customHeight="1" thickTop="1" thickBot="1">
      <c r="A2359" s="32" t="s">
        <v>34</v>
      </c>
      <c r="B2359" s="33"/>
      <c r="C2359" s="33"/>
      <c r="D2359" s="33"/>
      <c r="E2359" s="33"/>
      <c r="F2359" s="33"/>
      <c r="G2359" s="34">
        <f t="shared" si="378"/>
        <v>0</v>
      </c>
      <c r="H2359" s="35">
        <f>IFERROR(B2359/$G$2359,0)</f>
        <v>0</v>
      </c>
      <c r="I2359" s="35">
        <f>IFERROR(C2359/$G$2359,0)</f>
        <v>0</v>
      </c>
      <c r="J2359" s="35">
        <f>IFERROR(D2359/$G$2359,0)</f>
        <v>0</v>
      </c>
      <c r="K2359" s="35">
        <f>IFERROR(E2359/$G$2359,0)</f>
        <v>0</v>
      </c>
      <c r="L2359" s="35">
        <f>IFERROR(F2359/$G$2359,0)</f>
        <v>0</v>
      </c>
      <c r="M2359" s="15" t="s">
        <v>14</v>
      </c>
    </row>
    <row r="2360" spans="1:13" ht="15" customHeight="1" thickTop="1" thickBot="1">
      <c r="A2360" s="182" t="s">
        <v>35</v>
      </c>
      <c r="B2360" s="183"/>
      <c r="C2360" s="183"/>
      <c r="D2360" s="183"/>
      <c r="E2360" s="183"/>
      <c r="F2360" s="184"/>
      <c r="G2360" s="36">
        <v>25</v>
      </c>
      <c r="H2360" s="24" t="s">
        <v>14</v>
      </c>
      <c r="I2360" s="24" t="s">
        <v>14</v>
      </c>
      <c r="J2360" s="24" t="s">
        <v>14</v>
      </c>
      <c r="K2360" s="24" t="s">
        <v>14</v>
      </c>
      <c r="L2360" s="24" t="s">
        <v>14</v>
      </c>
      <c r="M2360" s="24">
        <f>(M2340+M2347+M2352+M2358)/4</f>
        <v>0.98330000000000006</v>
      </c>
    </row>
    <row r="2361" spans="1:13" ht="15" customHeight="1" thickTop="1"/>
    <row r="2362" spans="1:13" ht="15" customHeight="1" thickBot="1"/>
    <row r="2363" spans="1:13" ht="15" customHeight="1" thickTop="1" thickBot="1">
      <c r="A2363" s="2" t="s">
        <v>0</v>
      </c>
      <c r="B2363" s="185" t="s">
        <v>55</v>
      </c>
      <c r="C2363" s="186"/>
      <c r="D2363" s="186"/>
      <c r="E2363" s="186"/>
      <c r="F2363" s="186"/>
      <c r="G2363" s="187"/>
      <c r="H2363" s="188"/>
      <c r="I2363" s="189"/>
      <c r="J2363" s="190"/>
      <c r="K2363" s="3" t="s">
        <v>2</v>
      </c>
      <c r="L2363" s="191">
        <v>45108</v>
      </c>
      <c r="M2363" s="192"/>
    </row>
    <row r="2364" spans="1:13" ht="15" customHeight="1">
      <c r="A2364" s="173" t="s">
        <v>3</v>
      </c>
      <c r="B2364" s="174"/>
      <c r="C2364" s="174"/>
      <c r="D2364" s="174"/>
      <c r="E2364" s="174"/>
      <c r="F2364" s="174"/>
      <c r="G2364" s="175"/>
      <c r="H2364" s="173"/>
      <c r="I2364" s="174"/>
      <c r="J2364" s="174"/>
      <c r="K2364" s="174"/>
      <c r="L2364" s="174"/>
      <c r="M2364" s="175"/>
    </row>
    <row r="2365" spans="1:13" ht="15" customHeight="1" thickBot="1">
      <c r="A2365" s="176"/>
      <c r="B2365" s="177"/>
      <c r="C2365" s="177"/>
      <c r="D2365" s="177"/>
      <c r="E2365" s="177"/>
      <c r="F2365" s="177"/>
      <c r="G2365" s="178"/>
      <c r="H2365" s="176"/>
      <c r="I2365" s="177"/>
      <c r="J2365" s="177"/>
      <c r="K2365" s="177"/>
      <c r="L2365" s="177"/>
      <c r="M2365" s="178"/>
    </row>
    <row r="2366" spans="1:13" ht="15" customHeight="1" thickBot="1">
      <c r="A2366" s="4" t="s">
        <v>4</v>
      </c>
      <c r="B2366" s="179" t="s">
        <v>5</v>
      </c>
      <c r="C2366" s="180"/>
      <c r="D2366" s="180"/>
      <c r="E2366" s="180"/>
      <c r="F2366" s="180"/>
      <c r="G2366" s="181"/>
      <c r="H2366" s="179" t="s">
        <v>5</v>
      </c>
      <c r="I2366" s="180"/>
      <c r="J2366" s="180"/>
      <c r="K2366" s="180"/>
      <c r="L2366" s="180"/>
      <c r="M2366" s="181"/>
    </row>
    <row r="2367" spans="1:13" ht="15" customHeight="1" thickTop="1" thickBot="1">
      <c r="A2367" s="5" t="s">
        <v>6</v>
      </c>
      <c r="B2367" s="6" t="s">
        <v>7</v>
      </c>
      <c r="C2367" s="6" t="s">
        <v>8</v>
      </c>
      <c r="D2367" s="6" t="s">
        <v>9</v>
      </c>
      <c r="E2367" s="6" t="s">
        <v>10</v>
      </c>
      <c r="F2367" s="6" t="s">
        <v>11</v>
      </c>
      <c r="G2367" s="7" t="s">
        <v>12</v>
      </c>
      <c r="H2367" s="8" t="s">
        <v>7</v>
      </c>
      <c r="I2367" s="8" t="s">
        <v>8</v>
      </c>
      <c r="J2367" s="8" t="s">
        <v>9</v>
      </c>
      <c r="K2367" s="8" t="s">
        <v>10</v>
      </c>
      <c r="L2367" s="8" t="s">
        <v>11</v>
      </c>
      <c r="M2367" s="9" t="s">
        <v>12</v>
      </c>
    </row>
    <row r="2368" spans="1:13" ht="15" customHeight="1" thickTop="1" thickBot="1">
      <c r="A2368" s="10" t="s">
        <v>13</v>
      </c>
      <c r="B2368" s="11"/>
      <c r="C2368" s="11"/>
      <c r="D2368" s="11"/>
      <c r="E2368" s="11">
        <v>1</v>
      </c>
      <c r="F2368" s="11">
        <v>24</v>
      </c>
      <c r="G2368" s="12">
        <f>SUM(B2368:F2368)</f>
        <v>25</v>
      </c>
      <c r="H2368" s="13">
        <f>IFERROR(B2368/$G$2368,0)</f>
        <v>0</v>
      </c>
      <c r="I2368" s="13">
        <f t="shared" ref="I2368:L2370" si="380">IFERROR(C2368/$G$2368,0)</f>
        <v>0</v>
      </c>
      <c r="J2368" s="13">
        <f t="shared" si="380"/>
        <v>0</v>
      </c>
      <c r="K2368" s="13">
        <f t="shared" si="380"/>
        <v>0.04</v>
      </c>
      <c r="L2368" s="13">
        <f>IFERROR(F2368/$G$2368,0)</f>
        <v>0.96</v>
      </c>
      <c r="M2368" s="14" t="s">
        <v>14</v>
      </c>
    </row>
    <row r="2369" spans="1:13" ht="15" customHeight="1" thickTop="1" thickBot="1">
      <c r="A2369" s="10" t="s">
        <v>15</v>
      </c>
      <c r="B2369" s="11"/>
      <c r="C2369" s="11"/>
      <c r="D2369" s="11"/>
      <c r="E2369" s="11"/>
      <c r="F2369" s="11">
        <v>25</v>
      </c>
      <c r="G2369" s="12">
        <f>SUM(B2369:F2369)</f>
        <v>25</v>
      </c>
      <c r="H2369" s="13">
        <f>IFERROR(B2369/$G$2368,0)</f>
        <v>0</v>
      </c>
      <c r="I2369" s="13">
        <f t="shared" si="380"/>
        <v>0</v>
      </c>
      <c r="J2369" s="13">
        <f t="shared" si="380"/>
        <v>0</v>
      </c>
      <c r="K2369" s="13">
        <f t="shared" si="380"/>
        <v>0</v>
      </c>
      <c r="L2369" s="13">
        <f t="shared" si="380"/>
        <v>1</v>
      </c>
      <c r="M2369" s="15" t="s">
        <v>14</v>
      </c>
    </row>
    <row r="2370" spans="1:13" ht="15" customHeight="1" thickTop="1" thickBot="1">
      <c r="A2370" s="10" t="s">
        <v>16</v>
      </c>
      <c r="B2370" s="11"/>
      <c r="C2370" s="11"/>
      <c r="D2370" s="11"/>
      <c r="E2370" s="11">
        <v>5</v>
      </c>
      <c r="F2370" s="11">
        <v>20</v>
      </c>
      <c r="G2370" s="12">
        <f>SUM(B2370:F2370)</f>
        <v>25</v>
      </c>
      <c r="H2370" s="13">
        <f>IFERROR(B2370/$G$2368,0)</f>
        <v>0</v>
      </c>
      <c r="I2370" s="13">
        <f t="shared" si="380"/>
        <v>0</v>
      </c>
      <c r="J2370" s="13">
        <f t="shared" si="380"/>
        <v>0</v>
      </c>
      <c r="K2370" s="13">
        <f t="shared" si="380"/>
        <v>0.2</v>
      </c>
      <c r="L2370" s="13">
        <f t="shared" si="380"/>
        <v>0.8</v>
      </c>
      <c r="M2370" s="15" t="s">
        <v>14</v>
      </c>
    </row>
    <row r="2371" spans="1:13" ht="15" customHeight="1" thickTop="1" thickBot="1">
      <c r="A2371" s="16" t="s">
        <v>17</v>
      </c>
      <c r="B2371" s="17">
        <f>IFERROR(AVERAGE(B2368:B2370),0)</f>
        <v>0</v>
      </c>
      <c r="C2371" s="17">
        <f>IFERROR(AVERAGE(C2368:C2370),0)</f>
        <v>0</v>
      </c>
      <c r="D2371" s="17">
        <f>IFERROR(AVERAGE(D2368:D2370),0)</f>
        <v>0</v>
      </c>
      <c r="E2371" s="17">
        <f>IFERROR(AVERAGE(E2368:E2370),0)</f>
        <v>3</v>
      </c>
      <c r="F2371" s="17">
        <f>IFERROR(AVERAGE(F2368:F2370),0)</f>
        <v>23</v>
      </c>
      <c r="G2371" s="17">
        <f>SUM(AVERAGE(G2368:G2370))</f>
        <v>25</v>
      </c>
      <c r="H2371" s="18">
        <f>AVERAGE(H2368:H2370)*0.2</f>
        <v>0</v>
      </c>
      <c r="I2371" s="18">
        <f>AVERAGE(I2368:I2370)*0.4</f>
        <v>0</v>
      </c>
      <c r="J2371" s="18">
        <f>AVERAGE(J2368:J2370)*0.6</f>
        <v>0</v>
      </c>
      <c r="K2371" s="18">
        <f>AVERAGE(K2368:K2370)*0.8</f>
        <v>6.4000000000000001E-2</v>
      </c>
      <c r="L2371" s="18">
        <f>AVERAGE(L2368:L2370)*1</f>
        <v>0.91999999999999993</v>
      </c>
      <c r="M2371" s="19">
        <f>SUM(H2371:L2371)</f>
        <v>0.98399999999999999</v>
      </c>
    </row>
    <row r="2372" spans="1:13" ht="15" customHeight="1" thickTop="1" thickBot="1">
      <c r="A2372" s="20" t="s">
        <v>18</v>
      </c>
      <c r="B2372" s="6" t="s">
        <v>7</v>
      </c>
      <c r="C2372" s="6" t="s">
        <v>8</v>
      </c>
      <c r="D2372" s="6" t="s">
        <v>9</v>
      </c>
      <c r="E2372" s="6" t="s">
        <v>10</v>
      </c>
      <c r="F2372" s="6" t="s">
        <v>11</v>
      </c>
      <c r="G2372" s="7" t="s">
        <v>12</v>
      </c>
      <c r="H2372" s="8" t="s">
        <v>7</v>
      </c>
      <c r="I2372" s="8" t="s">
        <v>8</v>
      </c>
      <c r="J2372" s="8" t="s">
        <v>9</v>
      </c>
      <c r="K2372" s="8" t="s">
        <v>10</v>
      </c>
      <c r="L2372" s="21" t="s">
        <v>11</v>
      </c>
      <c r="M2372" s="7" t="s">
        <v>12</v>
      </c>
    </row>
    <row r="2373" spans="1:13" ht="15" customHeight="1" thickTop="1" thickBot="1">
      <c r="A2373" s="10" t="s">
        <v>19</v>
      </c>
      <c r="B2373" s="11"/>
      <c r="C2373" s="11"/>
      <c r="D2373" s="11"/>
      <c r="E2373" s="11">
        <v>1</v>
      </c>
      <c r="F2373" s="11">
        <v>24</v>
      </c>
      <c r="G2373" s="12">
        <f>SUM(B2373:F2373)</f>
        <v>25</v>
      </c>
      <c r="H2373" s="13">
        <f t="shared" ref="H2373:L2377" si="381">IFERROR(B2373/$G$2373,0)</f>
        <v>0</v>
      </c>
      <c r="I2373" s="13">
        <f t="shared" si="381"/>
        <v>0</v>
      </c>
      <c r="J2373" s="13">
        <f t="shared" si="381"/>
        <v>0</v>
      </c>
      <c r="K2373" s="13">
        <f t="shared" si="381"/>
        <v>0.04</v>
      </c>
      <c r="L2373" s="13">
        <f t="shared" si="381"/>
        <v>0.96</v>
      </c>
      <c r="M2373" s="15" t="s">
        <v>14</v>
      </c>
    </row>
    <row r="2374" spans="1:13" ht="15" customHeight="1" thickTop="1" thickBot="1">
      <c r="A2374" s="10" t="s">
        <v>20</v>
      </c>
      <c r="B2374" s="11"/>
      <c r="C2374" s="11"/>
      <c r="D2374" s="11"/>
      <c r="E2374" s="11"/>
      <c r="F2374" s="11">
        <v>25</v>
      </c>
      <c r="G2374" s="12">
        <f>SUM(B2374:F2374)</f>
        <v>25</v>
      </c>
      <c r="H2374" s="13">
        <f t="shared" si="381"/>
        <v>0</v>
      </c>
      <c r="I2374" s="13">
        <f t="shared" si="381"/>
        <v>0</v>
      </c>
      <c r="J2374" s="13">
        <f t="shared" si="381"/>
        <v>0</v>
      </c>
      <c r="K2374" s="13">
        <f t="shared" si="381"/>
        <v>0</v>
      </c>
      <c r="L2374" s="13">
        <f t="shared" si="381"/>
        <v>1</v>
      </c>
      <c r="M2374" s="15" t="s">
        <v>14</v>
      </c>
    </row>
    <row r="2375" spans="1:13" ht="15" customHeight="1" thickTop="1" thickBot="1">
      <c r="A2375" s="10" t="s">
        <v>21</v>
      </c>
      <c r="B2375" s="11"/>
      <c r="C2375" s="11"/>
      <c r="D2375" s="11"/>
      <c r="E2375" s="11"/>
      <c r="F2375" s="11">
        <v>25</v>
      </c>
      <c r="G2375" s="12">
        <f>SUM(B2375:F2375)</f>
        <v>25</v>
      </c>
      <c r="H2375" s="13">
        <f t="shared" si="381"/>
        <v>0</v>
      </c>
      <c r="I2375" s="13">
        <f t="shared" si="381"/>
        <v>0</v>
      </c>
      <c r="J2375" s="13">
        <f t="shared" si="381"/>
        <v>0</v>
      </c>
      <c r="K2375" s="13">
        <f t="shared" si="381"/>
        <v>0</v>
      </c>
      <c r="L2375" s="13">
        <f t="shared" si="381"/>
        <v>1</v>
      </c>
      <c r="M2375" s="15" t="s">
        <v>14</v>
      </c>
    </row>
    <row r="2376" spans="1:13" ht="15" customHeight="1" thickTop="1" thickBot="1">
      <c r="A2376" s="10" t="s">
        <v>22</v>
      </c>
      <c r="B2376" s="11"/>
      <c r="C2376" s="11"/>
      <c r="D2376" s="11"/>
      <c r="E2376" s="11">
        <v>5</v>
      </c>
      <c r="F2376" s="11">
        <v>20</v>
      </c>
      <c r="G2376" s="12">
        <f>SUM(B2376:F2376)</f>
        <v>25</v>
      </c>
      <c r="H2376" s="13">
        <f t="shared" si="381"/>
        <v>0</v>
      </c>
      <c r="I2376" s="13">
        <f t="shared" si="381"/>
        <v>0</v>
      </c>
      <c r="J2376" s="13">
        <f t="shared" si="381"/>
        <v>0</v>
      </c>
      <c r="K2376" s="13">
        <f t="shared" si="381"/>
        <v>0.2</v>
      </c>
      <c r="L2376" s="13">
        <f t="shared" si="381"/>
        <v>0.8</v>
      </c>
      <c r="M2376" s="15" t="s">
        <v>14</v>
      </c>
    </row>
    <row r="2377" spans="1:13" ht="15" customHeight="1" thickTop="1" thickBot="1">
      <c r="A2377" s="10" t="s">
        <v>23</v>
      </c>
      <c r="B2377" s="11"/>
      <c r="C2377" s="11"/>
      <c r="D2377" s="11"/>
      <c r="E2377" s="11">
        <v>2</v>
      </c>
      <c r="F2377" s="11">
        <v>23</v>
      </c>
      <c r="G2377" s="12">
        <f>SUM(B2377:F2377)</f>
        <v>25</v>
      </c>
      <c r="H2377" s="13">
        <f t="shared" si="381"/>
        <v>0</v>
      </c>
      <c r="I2377" s="13">
        <f t="shared" si="381"/>
        <v>0</v>
      </c>
      <c r="J2377" s="13">
        <f t="shared" si="381"/>
        <v>0</v>
      </c>
      <c r="K2377" s="13">
        <f t="shared" si="381"/>
        <v>0.08</v>
      </c>
      <c r="L2377" s="13">
        <f t="shared" si="381"/>
        <v>0.92</v>
      </c>
      <c r="M2377" s="15"/>
    </row>
    <row r="2378" spans="1:13" ht="15" customHeight="1" thickTop="1" thickBot="1">
      <c r="A2378" s="16" t="s">
        <v>24</v>
      </c>
      <c r="B2378" s="17">
        <f>IFERROR(AVERAGE(B2373:B2377),0)</f>
        <v>0</v>
      </c>
      <c r="C2378" s="17">
        <f>IFERROR(AVERAGE(C2373:C2377),0)</f>
        <v>0</v>
      </c>
      <c r="D2378" s="17">
        <f>IFERROR(AVERAGE(D2373:D2377),0)</f>
        <v>0</v>
      </c>
      <c r="E2378" s="17">
        <f>IFERROR(AVERAGE(E2373:E2377),0)</f>
        <v>2.6666666666666665</v>
      </c>
      <c r="F2378" s="17">
        <f>IFERROR(AVERAGE(F2373:F2377),0)</f>
        <v>23.4</v>
      </c>
      <c r="G2378" s="17">
        <f>SUM(AVERAGE(G2373:G2377))</f>
        <v>25</v>
      </c>
      <c r="H2378" s="19">
        <f>AVERAGE(H2373:H2377)*0.2</f>
        <v>0</v>
      </c>
      <c r="I2378" s="19">
        <f>AVERAGE(I2373:I2377)*0.4</f>
        <v>0</v>
      </c>
      <c r="J2378" s="19">
        <f>AVERAGE(J2373:J2377)*0.6</f>
        <v>0</v>
      </c>
      <c r="K2378" s="19">
        <f>AVERAGE(K2373:K2377)*0.8</f>
        <v>5.1200000000000002E-2</v>
      </c>
      <c r="L2378" s="22">
        <f>AVERAGE(L2373:L2377)*1</f>
        <v>0.93599999999999994</v>
      </c>
      <c r="M2378" s="19">
        <f>SUM(H2378:L2378)</f>
        <v>0.98719999999999997</v>
      </c>
    </row>
    <row r="2379" spans="1:13" ht="15" customHeight="1" thickTop="1" thickBot="1">
      <c r="A2379" s="20" t="s">
        <v>25</v>
      </c>
      <c r="B2379" s="6" t="s">
        <v>7</v>
      </c>
      <c r="C2379" s="6" t="s">
        <v>8</v>
      </c>
      <c r="D2379" s="6" t="s">
        <v>9</v>
      </c>
      <c r="E2379" s="6" t="s">
        <v>10</v>
      </c>
      <c r="F2379" s="6" t="s">
        <v>11</v>
      </c>
      <c r="G2379" s="7" t="s">
        <v>12</v>
      </c>
      <c r="H2379" s="8" t="s">
        <v>7</v>
      </c>
      <c r="I2379" s="8" t="s">
        <v>8</v>
      </c>
      <c r="J2379" s="8" t="s">
        <v>9</v>
      </c>
      <c r="K2379" s="8" t="s">
        <v>10</v>
      </c>
      <c r="L2379" s="21" t="s">
        <v>11</v>
      </c>
      <c r="M2379" s="7" t="s">
        <v>12</v>
      </c>
    </row>
    <row r="2380" spans="1:13" ht="15" customHeight="1" thickTop="1" thickBot="1">
      <c r="A2380" s="10" t="s">
        <v>26</v>
      </c>
      <c r="B2380" s="11"/>
      <c r="C2380" s="11"/>
      <c r="D2380" s="11"/>
      <c r="E2380" s="11">
        <v>3</v>
      </c>
      <c r="F2380" s="11">
        <v>22</v>
      </c>
      <c r="G2380" s="12">
        <f>SUM(B2380:F2380)</f>
        <v>25</v>
      </c>
      <c r="H2380" s="13">
        <f>IFERROR(B2380/$G$2380,0)</f>
        <v>0</v>
      </c>
      <c r="I2380" s="13">
        <f t="shared" ref="I2380:L2382" si="382">IFERROR(C2380/$G$2380,0)</f>
        <v>0</v>
      </c>
      <c r="J2380" s="13">
        <f t="shared" si="382"/>
        <v>0</v>
      </c>
      <c r="K2380" s="13">
        <f t="shared" si="382"/>
        <v>0.12</v>
      </c>
      <c r="L2380" s="13">
        <f t="shared" si="382"/>
        <v>0.88</v>
      </c>
      <c r="M2380" s="15" t="s">
        <v>14</v>
      </c>
    </row>
    <row r="2381" spans="1:13" ht="15" customHeight="1" thickTop="1" thickBot="1">
      <c r="A2381" s="10" t="s">
        <v>27</v>
      </c>
      <c r="B2381" s="11"/>
      <c r="C2381" s="11"/>
      <c r="D2381" s="11"/>
      <c r="E2381" s="11">
        <v>2</v>
      </c>
      <c r="F2381" s="11">
        <v>23</v>
      </c>
      <c r="G2381" s="12">
        <f>SUM(B2381:F2381)</f>
        <v>25</v>
      </c>
      <c r="H2381" s="13">
        <f>IFERROR(B2381/$G$2380,0)</f>
        <v>0</v>
      </c>
      <c r="I2381" s="13">
        <f t="shared" si="382"/>
        <v>0</v>
      </c>
      <c r="J2381" s="13">
        <f t="shared" si="382"/>
        <v>0</v>
      </c>
      <c r="K2381" s="13">
        <f t="shared" si="382"/>
        <v>0.08</v>
      </c>
      <c r="L2381" s="13">
        <f t="shared" si="382"/>
        <v>0.92</v>
      </c>
      <c r="M2381" s="15" t="s">
        <v>14</v>
      </c>
    </row>
    <row r="2382" spans="1:13" ht="15" customHeight="1" thickTop="1" thickBot="1">
      <c r="A2382" s="10" t="s">
        <v>28</v>
      </c>
      <c r="B2382" s="11"/>
      <c r="C2382" s="11"/>
      <c r="D2382" s="11"/>
      <c r="E2382" s="11">
        <v>4</v>
      </c>
      <c r="F2382" s="11">
        <v>21</v>
      </c>
      <c r="G2382" s="12">
        <f>SUM(B2382:F2382)</f>
        <v>25</v>
      </c>
      <c r="H2382" s="13">
        <f>IFERROR(B2382/$G$2380,0)</f>
        <v>0</v>
      </c>
      <c r="I2382" s="13">
        <f t="shared" si="382"/>
        <v>0</v>
      </c>
      <c r="J2382" s="13">
        <f t="shared" si="382"/>
        <v>0</v>
      </c>
      <c r="K2382" s="13">
        <f t="shared" si="382"/>
        <v>0.16</v>
      </c>
      <c r="L2382" s="13">
        <f t="shared" si="382"/>
        <v>0.84</v>
      </c>
      <c r="M2382" s="15" t="s">
        <v>14</v>
      </c>
    </row>
    <row r="2383" spans="1:13" ht="15" customHeight="1" thickTop="1" thickBot="1">
      <c r="A2383" s="16" t="s">
        <v>24</v>
      </c>
      <c r="B2383" s="17">
        <f>IFERROR(AVERAGE(B2380:B2382),0)</f>
        <v>0</v>
      </c>
      <c r="C2383" s="17">
        <f>IFERROR(AVERAGE(C2380:C2382),0)</f>
        <v>0</v>
      </c>
      <c r="D2383" s="23">
        <f>IFERROR(AVERAGE(D2380:D2382),0)</f>
        <v>0</v>
      </c>
      <c r="E2383" s="23">
        <f>IFERROR(AVERAGE(E2380:E2382),0)</f>
        <v>3</v>
      </c>
      <c r="F2383" s="23">
        <f>IFERROR(AVERAGE(F2380:F2382),0)</f>
        <v>22</v>
      </c>
      <c r="G2383" s="23">
        <f>SUM(AVERAGE(G2380:G2382))</f>
        <v>25</v>
      </c>
      <c r="H2383" s="19">
        <f>AVERAGE(H2380:H2382)*0.2</f>
        <v>0</v>
      </c>
      <c r="I2383" s="19">
        <f>AVERAGE(I2380:I2382)*0.4</f>
        <v>0</v>
      </c>
      <c r="J2383" s="19">
        <f>AVERAGE(J2380:J2382)*0.6</f>
        <v>0</v>
      </c>
      <c r="K2383" s="19">
        <f>AVERAGE(K2380:K2382)*0.8</f>
        <v>9.6000000000000002E-2</v>
      </c>
      <c r="L2383" s="22">
        <f>AVERAGE(L2380:L2382)*1</f>
        <v>0.88</v>
      </c>
      <c r="M2383" s="24">
        <f>SUM(H2383:L2383)</f>
        <v>0.97599999999999998</v>
      </c>
    </row>
    <row r="2384" spans="1:13" ht="15" customHeight="1" thickTop="1" thickBot="1">
      <c r="A2384" s="5" t="s">
        <v>29</v>
      </c>
      <c r="B2384" s="6" t="s">
        <v>7</v>
      </c>
      <c r="C2384" s="6" t="s">
        <v>8</v>
      </c>
      <c r="D2384" s="6" t="s">
        <v>9</v>
      </c>
      <c r="E2384" s="6" t="s">
        <v>10</v>
      </c>
      <c r="F2384" s="6" t="s">
        <v>11</v>
      </c>
      <c r="G2384" s="7" t="s">
        <v>12</v>
      </c>
      <c r="H2384" s="8" t="s">
        <v>7</v>
      </c>
      <c r="I2384" s="8" t="s">
        <v>8</v>
      </c>
      <c r="J2384" s="8" t="s">
        <v>9</v>
      </c>
      <c r="K2384" s="8" t="s">
        <v>10</v>
      </c>
      <c r="L2384" s="21" t="s">
        <v>11</v>
      </c>
      <c r="M2384" s="7" t="s">
        <v>12</v>
      </c>
    </row>
    <row r="2385" spans="1:13" ht="15" customHeight="1" thickTop="1" thickBot="1">
      <c r="A2385" s="25" t="s">
        <v>30</v>
      </c>
      <c r="B2385" s="26"/>
      <c r="C2385" s="26"/>
      <c r="D2385" s="26"/>
      <c r="E2385" s="11"/>
      <c r="F2385" s="11">
        <v>25</v>
      </c>
      <c r="G2385" s="27">
        <f t="shared" ref="G2385:G2390" si="383">SUM(B2385:F2385)</f>
        <v>25</v>
      </c>
      <c r="H2385" s="28">
        <f>IFERROR(B2385/$G$2385,0)</f>
        <v>0</v>
      </c>
      <c r="I2385" s="28">
        <f t="shared" ref="I2385:L2388" si="384">IFERROR(C2385/$G$2385,0)</f>
        <v>0</v>
      </c>
      <c r="J2385" s="28">
        <f t="shared" si="384"/>
        <v>0</v>
      </c>
      <c r="K2385" s="28">
        <f t="shared" si="384"/>
        <v>0</v>
      </c>
      <c r="L2385" s="28">
        <f t="shared" si="384"/>
        <v>1</v>
      </c>
      <c r="M2385" s="15" t="s">
        <v>14</v>
      </c>
    </row>
    <row r="2386" spans="1:13" ht="15" customHeight="1" thickTop="1" thickBot="1">
      <c r="A2386" s="25" t="s">
        <v>31</v>
      </c>
      <c r="B2386" s="26"/>
      <c r="C2386" s="26"/>
      <c r="D2386" s="26"/>
      <c r="E2386" s="11">
        <v>4</v>
      </c>
      <c r="F2386" s="11">
        <v>21</v>
      </c>
      <c r="G2386" s="27">
        <f t="shared" si="383"/>
        <v>25</v>
      </c>
      <c r="H2386" s="28">
        <f>IFERROR(B2386/$G$2385,0)</f>
        <v>0</v>
      </c>
      <c r="I2386" s="28">
        <f t="shared" si="384"/>
        <v>0</v>
      </c>
      <c r="J2386" s="28">
        <f t="shared" si="384"/>
        <v>0</v>
      </c>
      <c r="K2386" s="28">
        <f t="shared" si="384"/>
        <v>0.16</v>
      </c>
      <c r="L2386" s="28">
        <f t="shared" si="384"/>
        <v>0.84</v>
      </c>
      <c r="M2386" s="15" t="s">
        <v>14</v>
      </c>
    </row>
    <row r="2387" spans="1:13" ht="15" customHeight="1" thickTop="1" thickBot="1">
      <c r="A2387" s="25" t="s">
        <v>32</v>
      </c>
      <c r="B2387" s="26"/>
      <c r="C2387" s="26"/>
      <c r="D2387" s="26"/>
      <c r="E2387" s="11">
        <v>1</v>
      </c>
      <c r="F2387" s="11">
        <v>24</v>
      </c>
      <c r="G2387" s="27">
        <f t="shared" si="383"/>
        <v>25</v>
      </c>
      <c r="H2387" s="28">
        <f>IFERROR(B2387/$G$2385,0)</f>
        <v>0</v>
      </c>
      <c r="I2387" s="28">
        <f t="shared" si="384"/>
        <v>0</v>
      </c>
      <c r="J2387" s="28">
        <f t="shared" si="384"/>
        <v>0</v>
      </c>
      <c r="K2387" s="28">
        <f t="shared" si="384"/>
        <v>0.04</v>
      </c>
      <c r="L2387" s="28">
        <f t="shared" si="384"/>
        <v>0.96</v>
      </c>
      <c r="M2387" s="15" t="s">
        <v>14</v>
      </c>
    </row>
    <row r="2388" spans="1:13" ht="15" customHeight="1" thickTop="1" thickBot="1">
      <c r="A2388" s="25" t="s">
        <v>33</v>
      </c>
      <c r="B2388" s="26"/>
      <c r="C2388" s="26"/>
      <c r="D2388" s="26"/>
      <c r="E2388" s="11">
        <v>2</v>
      </c>
      <c r="F2388" s="11">
        <v>23</v>
      </c>
      <c r="G2388" s="27">
        <f t="shared" si="383"/>
        <v>25</v>
      </c>
      <c r="H2388" s="28">
        <f>IFERROR(B2388/$G$2385,0)</f>
        <v>0</v>
      </c>
      <c r="I2388" s="28">
        <f t="shared" si="384"/>
        <v>0</v>
      </c>
      <c r="J2388" s="28">
        <f t="shared" si="384"/>
        <v>0</v>
      </c>
      <c r="K2388" s="28">
        <f t="shared" si="384"/>
        <v>0.08</v>
      </c>
      <c r="L2388" s="28">
        <f t="shared" si="384"/>
        <v>0.92</v>
      </c>
      <c r="M2388" s="15" t="s">
        <v>14</v>
      </c>
    </row>
    <row r="2389" spans="1:13" ht="15" customHeight="1" thickTop="1" thickBot="1">
      <c r="A2389" s="29" t="s">
        <v>24</v>
      </c>
      <c r="B2389" s="30">
        <f>IFERROR(AVERAGE(B2385:B2388),0)</f>
        <v>0</v>
      </c>
      <c r="C2389" s="30">
        <f>IFERROR(AVERAGE(C2385:C2388),0)</f>
        <v>0</v>
      </c>
      <c r="D2389" s="30">
        <f>IFERROR(AVERAGE(D2385:D2388),0)</f>
        <v>0</v>
      </c>
      <c r="E2389" s="30">
        <f>IFERROR(AVERAGE(E2385:E2388),0)</f>
        <v>2.3333333333333335</v>
      </c>
      <c r="F2389" s="30">
        <f>IFERROR(AVERAGE(F2385:F2388),0)</f>
        <v>23.25</v>
      </c>
      <c r="G2389" s="30">
        <f>SUM(AVERAGE(G2385:G2388))</f>
        <v>25</v>
      </c>
      <c r="H2389" s="24">
        <f>AVERAGE(H2385:H2388)*0.2</f>
        <v>0</v>
      </c>
      <c r="I2389" s="24">
        <f>AVERAGE(I2385:I2388)*0.4</f>
        <v>0</v>
      </c>
      <c r="J2389" s="24">
        <f>AVERAGE(J2385:J2388)*0.6</f>
        <v>0</v>
      </c>
      <c r="K2389" s="24">
        <f>AVERAGE(K2385:K2388)*0.8</f>
        <v>5.6000000000000008E-2</v>
      </c>
      <c r="L2389" s="31">
        <f>AVERAGE(L2385:L2388)*1</f>
        <v>0.92999999999999994</v>
      </c>
      <c r="M2389" s="24">
        <f>SUM(H2389:L2389)</f>
        <v>0.98599999999999999</v>
      </c>
    </row>
    <row r="2390" spans="1:13" ht="15" customHeight="1" thickTop="1" thickBot="1">
      <c r="A2390" s="32" t="s">
        <v>34</v>
      </c>
      <c r="B2390" s="33"/>
      <c r="C2390" s="33"/>
      <c r="D2390" s="33"/>
      <c r="E2390" s="33"/>
      <c r="F2390" s="33"/>
      <c r="G2390" s="34">
        <f t="shared" si="383"/>
        <v>0</v>
      </c>
      <c r="H2390" s="35">
        <f>IFERROR(B2390/$G$2390,0)</f>
        <v>0</v>
      </c>
      <c r="I2390" s="35">
        <f>IFERROR(C2390/$G$2390,0)</f>
        <v>0</v>
      </c>
      <c r="J2390" s="35">
        <f>IFERROR(D2390/$G$2390,0)</f>
        <v>0</v>
      </c>
      <c r="K2390" s="35">
        <f>IFERROR(E2390/$G$2390,0)</f>
        <v>0</v>
      </c>
      <c r="L2390" s="35">
        <f>IFERROR(F2390/$G$2390,0)</f>
        <v>0</v>
      </c>
      <c r="M2390" s="15" t="s">
        <v>14</v>
      </c>
    </row>
    <row r="2391" spans="1:13" ht="15" customHeight="1" thickTop="1" thickBot="1">
      <c r="A2391" s="182" t="s">
        <v>35</v>
      </c>
      <c r="B2391" s="183"/>
      <c r="C2391" s="183"/>
      <c r="D2391" s="183"/>
      <c r="E2391" s="183"/>
      <c r="F2391" s="184"/>
      <c r="G2391" s="36">
        <v>25</v>
      </c>
      <c r="H2391" s="24" t="s">
        <v>14</v>
      </c>
      <c r="I2391" s="24" t="s">
        <v>14</v>
      </c>
      <c r="J2391" s="24" t="s">
        <v>14</v>
      </c>
      <c r="K2391" s="24" t="s">
        <v>14</v>
      </c>
      <c r="L2391" s="24" t="s">
        <v>14</v>
      </c>
      <c r="M2391" s="24">
        <f>(M2371+M2378+M2383+M2389)/4</f>
        <v>0.98330000000000006</v>
      </c>
    </row>
    <row r="2392" spans="1:13" ht="15" customHeight="1" thickTop="1"/>
    <row r="2393" spans="1:13" ht="15" customHeight="1" thickBot="1"/>
    <row r="2394" spans="1:13" ht="15" customHeight="1" thickTop="1" thickBot="1">
      <c r="A2394" s="2" t="s">
        <v>0</v>
      </c>
      <c r="B2394" s="185" t="s">
        <v>51</v>
      </c>
      <c r="C2394" s="186"/>
      <c r="D2394" s="186"/>
      <c r="E2394" s="186"/>
      <c r="F2394" s="186"/>
      <c r="G2394" s="187"/>
      <c r="H2394" s="188"/>
      <c r="I2394" s="189"/>
      <c r="J2394" s="190"/>
      <c r="K2394" s="3" t="s">
        <v>2</v>
      </c>
      <c r="L2394" s="191">
        <v>45122</v>
      </c>
      <c r="M2394" s="192"/>
    </row>
    <row r="2395" spans="1:13" ht="15" customHeight="1">
      <c r="A2395" s="173" t="s">
        <v>3</v>
      </c>
      <c r="B2395" s="174"/>
      <c r="C2395" s="174"/>
      <c r="D2395" s="174"/>
      <c r="E2395" s="174"/>
      <c r="F2395" s="174"/>
      <c r="G2395" s="175"/>
      <c r="H2395" s="173"/>
      <c r="I2395" s="174"/>
      <c r="J2395" s="174"/>
      <c r="K2395" s="174"/>
      <c r="L2395" s="174"/>
      <c r="M2395" s="175"/>
    </row>
    <row r="2396" spans="1:13" ht="15" customHeight="1" thickBot="1">
      <c r="A2396" s="176"/>
      <c r="B2396" s="177"/>
      <c r="C2396" s="177"/>
      <c r="D2396" s="177"/>
      <c r="E2396" s="177"/>
      <c r="F2396" s="177"/>
      <c r="G2396" s="178"/>
      <c r="H2396" s="176"/>
      <c r="I2396" s="177"/>
      <c r="J2396" s="177"/>
      <c r="K2396" s="177"/>
      <c r="L2396" s="177"/>
      <c r="M2396" s="178"/>
    </row>
    <row r="2397" spans="1:13" ht="15" customHeight="1" thickBot="1">
      <c r="A2397" s="4" t="s">
        <v>4</v>
      </c>
      <c r="B2397" s="179" t="s">
        <v>5</v>
      </c>
      <c r="C2397" s="180"/>
      <c r="D2397" s="180"/>
      <c r="E2397" s="180"/>
      <c r="F2397" s="180"/>
      <c r="G2397" s="181"/>
      <c r="H2397" s="179" t="s">
        <v>5</v>
      </c>
      <c r="I2397" s="180"/>
      <c r="J2397" s="180"/>
      <c r="K2397" s="180"/>
      <c r="L2397" s="180"/>
      <c r="M2397" s="181"/>
    </row>
    <row r="2398" spans="1:13" ht="15" customHeight="1" thickTop="1" thickBot="1">
      <c r="A2398" s="5" t="s">
        <v>6</v>
      </c>
      <c r="B2398" s="6" t="s">
        <v>7</v>
      </c>
      <c r="C2398" s="6" t="s">
        <v>8</v>
      </c>
      <c r="D2398" s="6" t="s">
        <v>9</v>
      </c>
      <c r="E2398" s="6" t="s">
        <v>10</v>
      </c>
      <c r="F2398" s="6" t="s">
        <v>11</v>
      </c>
      <c r="G2398" s="7" t="s">
        <v>12</v>
      </c>
      <c r="H2398" s="8" t="s">
        <v>7</v>
      </c>
      <c r="I2398" s="8" t="s">
        <v>8</v>
      </c>
      <c r="J2398" s="8" t="s">
        <v>9</v>
      </c>
      <c r="K2398" s="8" t="s">
        <v>10</v>
      </c>
      <c r="L2398" s="8" t="s">
        <v>11</v>
      </c>
      <c r="M2398" s="9" t="s">
        <v>12</v>
      </c>
    </row>
    <row r="2399" spans="1:13" ht="15" customHeight="1" thickTop="1" thickBot="1">
      <c r="A2399" s="10" t="s">
        <v>13</v>
      </c>
      <c r="B2399" s="11"/>
      <c r="C2399" s="11"/>
      <c r="D2399" s="11"/>
      <c r="E2399" s="11">
        <v>3</v>
      </c>
      <c r="F2399" s="11">
        <v>22</v>
      </c>
      <c r="G2399" s="12">
        <f>SUM(B2399:F2399)</f>
        <v>25</v>
      </c>
      <c r="H2399" s="13">
        <f>IFERROR(B2399/$G$2399,0)</f>
        <v>0</v>
      </c>
      <c r="I2399" s="13">
        <f t="shared" ref="I2399:L2401" si="385">IFERROR(C2399/$G$2399,0)</f>
        <v>0</v>
      </c>
      <c r="J2399" s="13">
        <f t="shared" si="385"/>
        <v>0</v>
      </c>
      <c r="K2399" s="13">
        <f t="shared" si="385"/>
        <v>0.12</v>
      </c>
      <c r="L2399" s="13">
        <f>IFERROR(F2399/$G$2399,0)</f>
        <v>0.88</v>
      </c>
      <c r="M2399" s="14" t="s">
        <v>14</v>
      </c>
    </row>
    <row r="2400" spans="1:13" ht="15" customHeight="1" thickTop="1" thickBot="1">
      <c r="A2400" s="10" t="s">
        <v>15</v>
      </c>
      <c r="B2400" s="11"/>
      <c r="C2400" s="11"/>
      <c r="D2400" s="11"/>
      <c r="E2400" s="11">
        <v>2</v>
      </c>
      <c r="F2400" s="11">
        <v>23</v>
      </c>
      <c r="G2400" s="12">
        <f>SUM(B2400:F2400)</f>
        <v>25</v>
      </c>
      <c r="H2400" s="13">
        <f>IFERROR(B2400/$G$2399,0)</f>
        <v>0</v>
      </c>
      <c r="I2400" s="13">
        <f t="shared" si="385"/>
        <v>0</v>
      </c>
      <c r="J2400" s="13">
        <f t="shared" si="385"/>
        <v>0</v>
      </c>
      <c r="K2400" s="13">
        <f t="shared" si="385"/>
        <v>0.08</v>
      </c>
      <c r="L2400" s="13">
        <f t="shared" si="385"/>
        <v>0.92</v>
      </c>
      <c r="M2400" s="15" t="s">
        <v>14</v>
      </c>
    </row>
    <row r="2401" spans="1:13" ht="15" customHeight="1" thickTop="1" thickBot="1">
      <c r="A2401" s="10" t="s">
        <v>16</v>
      </c>
      <c r="B2401" s="11"/>
      <c r="C2401" s="11"/>
      <c r="D2401" s="11"/>
      <c r="E2401" s="11">
        <v>4</v>
      </c>
      <c r="F2401" s="11">
        <v>21</v>
      </c>
      <c r="G2401" s="12">
        <f>SUM(B2401:F2401)</f>
        <v>25</v>
      </c>
      <c r="H2401" s="13">
        <f>IFERROR(B2401/$G$2399,0)</f>
        <v>0</v>
      </c>
      <c r="I2401" s="13">
        <f t="shared" si="385"/>
        <v>0</v>
      </c>
      <c r="J2401" s="13">
        <f t="shared" si="385"/>
        <v>0</v>
      </c>
      <c r="K2401" s="13">
        <f t="shared" si="385"/>
        <v>0.16</v>
      </c>
      <c r="L2401" s="13">
        <f t="shared" si="385"/>
        <v>0.84</v>
      </c>
      <c r="M2401" s="15" t="s">
        <v>14</v>
      </c>
    </row>
    <row r="2402" spans="1:13" ht="15" customHeight="1" thickTop="1" thickBot="1">
      <c r="A2402" s="16" t="s">
        <v>17</v>
      </c>
      <c r="B2402" s="17">
        <f>IFERROR(AVERAGE(B2399:B2401),0)</f>
        <v>0</v>
      </c>
      <c r="C2402" s="17">
        <f>IFERROR(AVERAGE(C2399:C2401),0)</f>
        <v>0</v>
      </c>
      <c r="D2402" s="17">
        <f>IFERROR(AVERAGE(D2399:D2401),0)</f>
        <v>0</v>
      </c>
      <c r="E2402" s="17">
        <f>IFERROR(AVERAGE(E2399:E2401),0)</f>
        <v>3</v>
      </c>
      <c r="F2402" s="17">
        <f>IFERROR(AVERAGE(F2399:F2401),0)</f>
        <v>22</v>
      </c>
      <c r="G2402" s="17">
        <f>SUM(AVERAGE(G2399:G2401))</f>
        <v>25</v>
      </c>
      <c r="H2402" s="18">
        <f>AVERAGE(H2399:H2401)*0.2</f>
        <v>0</v>
      </c>
      <c r="I2402" s="18">
        <f>AVERAGE(I2399:I2401)*0.4</f>
        <v>0</v>
      </c>
      <c r="J2402" s="18">
        <f>AVERAGE(J2399:J2401)*0.6</f>
        <v>0</v>
      </c>
      <c r="K2402" s="18">
        <f>AVERAGE(K2399:K2401)*0.8</f>
        <v>9.6000000000000002E-2</v>
      </c>
      <c r="L2402" s="18">
        <f>AVERAGE(L2399:L2401)*1</f>
        <v>0.88</v>
      </c>
      <c r="M2402" s="19">
        <f>SUM(H2402:L2402)</f>
        <v>0.97599999999999998</v>
      </c>
    </row>
    <row r="2403" spans="1:13" ht="15" customHeight="1" thickTop="1" thickBot="1">
      <c r="A2403" s="20" t="s">
        <v>18</v>
      </c>
      <c r="B2403" s="6" t="s">
        <v>7</v>
      </c>
      <c r="C2403" s="6" t="s">
        <v>8</v>
      </c>
      <c r="D2403" s="6" t="s">
        <v>9</v>
      </c>
      <c r="E2403" s="6" t="s">
        <v>10</v>
      </c>
      <c r="F2403" s="6" t="s">
        <v>11</v>
      </c>
      <c r="G2403" s="7" t="s">
        <v>12</v>
      </c>
      <c r="H2403" s="8" t="s">
        <v>7</v>
      </c>
      <c r="I2403" s="8" t="s">
        <v>8</v>
      </c>
      <c r="J2403" s="8" t="s">
        <v>9</v>
      </c>
      <c r="K2403" s="8" t="s">
        <v>10</v>
      </c>
      <c r="L2403" s="21" t="s">
        <v>11</v>
      </c>
      <c r="M2403" s="7" t="s">
        <v>12</v>
      </c>
    </row>
    <row r="2404" spans="1:13" ht="15" customHeight="1" thickTop="1" thickBot="1">
      <c r="A2404" s="10" t="s">
        <v>19</v>
      </c>
      <c r="B2404" s="11"/>
      <c r="C2404" s="11"/>
      <c r="D2404" s="11"/>
      <c r="E2404" s="11">
        <v>5</v>
      </c>
      <c r="F2404" s="11">
        <v>20</v>
      </c>
      <c r="G2404" s="12">
        <f>SUM(B2404:F2404)</f>
        <v>25</v>
      </c>
      <c r="H2404" s="13">
        <f t="shared" ref="H2404:L2408" si="386">IFERROR(B2404/$G$2404,0)</f>
        <v>0</v>
      </c>
      <c r="I2404" s="13">
        <f t="shared" si="386"/>
        <v>0</v>
      </c>
      <c r="J2404" s="13">
        <f t="shared" si="386"/>
        <v>0</v>
      </c>
      <c r="K2404" s="13">
        <f t="shared" si="386"/>
        <v>0.2</v>
      </c>
      <c r="L2404" s="13">
        <f t="shared" si="386"/>
        <v>0.8</v>
      </c>
      <c r="M2404" s="15" t="s">
        <v>14</v>
      </c>
    </row>
    <row r="2405" spans="1:13" ht="15" customHeight="1" thickTop="1" thickBot="1">
      <c r="A2405" s="10" t="s">
        <v>20</v>
      </c>
      <c r="B2405" s="11"/>
      <c r="C2405" s="11"/>
      <c r="D2405" s="11"/>
      <c r="E2405" s="11">
        <v>2</v>
      </c>
      <c r="F2405" s="11">
        <v>23</v>
      </c>
      <c r="G2405" s="12">
        <f>SUM(B2405:F2405)</f>
        <v>25</v>
      </c>
      <c r="H2405" s="13">
        <f t="shared" si="386"/>
        <v>0</v>
      </c>
      <c r="I2405" s="13">
        <f t="shared" si="386"/>
        <v>0</v>
      </c>
      <c r="J2405" s="13">
        <f t="shared" si="386"/>
        <v>0</v>
      </c>
      <c r="K2405" s="13">
        <f t="shared" si="386"/>
        <v>0.08</v>
      </c>
      <c r="L2405" s="13">
        <f t="shared" si="386"/>
        <v>0.92</v>
      </c>
      <c r="M2405" s="15" t="s">
        <v>14</v>
      </c>
    </row>
    <row r="2406" spans="1:13" ht="15" customHeight="1" thickTop="1" thickBot="1">
      <c r="A2406" s="10" t="s">
        <v>21</v>
      </c>
      <c r="B2406" s="11"/>
      <c r="C2406" s="11"/>
      <c r="D2406" s="11"/>
      <c r="E2406" s="11">
        <v>6</v>
      </c>
      <c r="F2406" s="11">
        <v>19</v>
      </c>
      <c r="G2406" s="12">
        <f>SUM(B2406:F2406)</f>
        <v>25</v>
      </c>
      <c r="H2406" s="13">
        <f t="shared" si="386"/>
        <v>0</v>
      </c>
      <c r="I2406" s="13">
        <f t="shared" si="386"/>
        <v>0</v>
      </c>
      <c r="J2406" s="13">
        <f t="shared" si="386"/>
        <v>0</v>
      </c>
      <c r="K2406" s="13">
        <f t="shared" si="386"/>
        <v>0.24</v>
      </c>
      <c r="L2406" s="13">
        <f t="shared" si="386"/>
        <v>0.76</v>
      </c>
      <c r="M2406" s="15" t="s">
        <v>14</v>
      </c>
    </row>
    <row r="2407" spans="1:13" ht="15" customHeight="1" thickTop="1" thickBot="1">
      <c r="A2407" s="10" t="s">
        <v>22</v>
      </c>
      <c r="B2407" s="11"/>
      <c r="C2407" s="11"/>
      <c r="D2407" s="11"/>
      <c r="E2407" s="11">
        <v>1</v>
      </c>
      <c r="F2407" s="11">
        <v>24</v>
      </c>
      <c r="G2407" s="12">
        <f>SUM(B2407:F2407)</f>
        <v>25</v>
      </c>
      <c r="H2407" s="13">
        <f t="shared" si="386"/>
        <v>0</v>
      </c>
      <c r="I2407" s="13">
        <f t="shared" si="386"/>
        <v>0</v>
      </c>
      <c r="J2407" s="13">
        <f t="shared" si="386"/>
        <v>0</v>
      </c>
      <c r="K2407" s="13">
        <f t="shared" si="386"/>
        <v>0.04</v>
      </c>
      <c r="L2407" s="13">
        <f t="shared" si="386"/>
        <v>0.96</v>
      </c>
      <c r="M2407" s="15" t="s">
        <v>14</v>
      </c>
    </row>
    <row r="2408" spans="1:13" ht="15" customHeight="1" thickTop="1" thickBot="1">
      <c r="A2408" s="10" t="s">
        <v>23</v>
      </c>
      <c r="B2408" s="11"/>
      <c r="C2408" s="11"/>
      <c r="D2408" s="11"/>
      <c r="E2408" s="11">
        <v>2</v>
      </c>
      <c r="F2408" s="11">
        <v>23</v>
      </c>
      <c r="G2408" s="12">
        <f>SUM(B2408:F2408)</f>
        <v>25</v>
      </c>
      <c r="H2408" s="13">
        <f t="shared" si="386"/>
        <v>0</v>
      </c>
      <c r="I2408" s="13">
        <f t="shared" si="386"/>
        <v>0</v>
      </c>
      <c r="J2408" s="13">
        <f t="shared" si="386"/>
        <v>0</v>
      </c>
      <c r="K2408" s="13">
        <f t="shared" si="386"/>
        <v>0.08</v>
      </c>
      <c r="L2408" s="13">
        <f t="shared" si="386"/>
        <v>0.92</v>
      </c>
      <c r="M2408" s="15"/>
    </row>
    <row r="2409" spans="1:13" ht="15" customHeight="1" thickTop="1" thickBot="1">
      <c r="A2409" s="16" t="s">
        <v>24</v>
      </c>
      <c r="B2409" s="17">
        <f>IFERROR(AVERAGE(B2404:B2408),0)</f>
        <v>0</v>
      </c>
      <c r="C2409" s="17">
        <f>IFERROR(AVERAGE(C2404:C2408),0)</f>
        <v>0</v>
      </c>
      <c r="D2409" s="17">
        <f>IFERROR(AVERAGE(D2404:D2408),0)</f>
        <v>0</v>
      </c>
      <c r="E2409" s="17">
        <f>IFERROR(AVERAGE(E2404:E2408),0)</f>
        <v>3.2</v>
      </c>
      <c r="F2409" s="17">
        <f>IFERROR(AVERAGE(F2404:F2408),0)</f>
        <v>21.8</v>
      </c>
      <c r="G2409" s="17">
        <f>SUM(AVERAGE(G2404:G2408))</f>
        <v>25</v>
      </c>
      <c r="H2409" s="19">
        <f>AVERAGE(H2404:H2408)*0.2</f>
        <v>0</v>
      </c>
      <c r="I2409" s="19">
        <f>AVERAGE(I2404:I2408)*0.4</f>
        <v>0</v>
      </c>
      <c r="J2409" s="19">
        <f>AVERAGE(J2404:J2408)*0.6</f>
        <v>0</v>
      </c>
      <c r="K2409" s="19">
        <f>AVERAGE(K2404:K2408)*0.8</f>
        <v>0.1024</v>
      </c>
      <c r="L2409" s="22">
        <f>AVERAGE(L2404:L2408)*1</f>
        <v>0.87200000000000011</v>
      </c>
      <c r="M2409" s="19">
        <f>SUM(H2409:L2409)</f>
        <v>0.97440000000000015</v>
      </c>
    </row>
    <row r="2410" spans="1:13" ht="15" customHeight="1" thickTop="1" thickBot="1">
      <c r="A2410" s="20" t="s">
        <v>25</v>
      </c>
      <c r="B2410" s="6" t="s">
        <v>7</v>
      </c>
      <c r="C2410" s="6" t="s">
        <v>8</v>
      </c>
      <c r="D2410" s="6" t="s">
        <v>9</v>
      </c>
      <c r="E2410" s="6" t="s">
        <v>10</v>
      </c>
      <c r="F2410" s="6" t="s">
        <v>11</v>
      </c>
      <c r="G2410" s="7" t="s">
        <v>12</v>
      </c>
      <c r="H2410" s="8" t="s">
        <v>7</v>
      </c>
      <c r="I2410" s="8" t="s">
        <v>8</v>
      </c>
      <c r="J2410" s="8" t="s">
        <v>9</v>
      </c>
      <c r="K2410" s="8" t="s">
        <v>10</v>
      </c>
      <c r="L2410" s="21" t="s">
        <v>11</v>
      </c>
      <c r="M2410" s="7" t="s">
        <v>12</v>
      </c>
    </row>
    <row r="2411" spans="1:13" ht="15" customHeight="1" thickTop="1" thickBot="1">
      <c r="A2411" s="10" t="s">
        <v>26</v>
      </c>
      <c r="B2411" s="11"/>
      <c r="C2411" s="11"/>
      <c r="D2411" s="11"/>
      <c r="E2411" s="11">
        <v>2</v>
      </c>
      <c r="F2411" s="11">
        <v>23</v>
      </c>
      <c r="G2411" s="12">
        <f>SUM(B2411:F2411)</f>
        <v>25</v>
      </c>
      <c r="H2411" s="13">
        <f>IFERROR(B2411/$G$2411,0)</f>
        <v>0</v>
      </c>
      <c r="I2411" s="13">
        <f t="shared" ref="I2411:L2413" si="387">IFERROR(C2411/$G$2411,0)</f>
        <v>0</v>
      </c>
      <c r="J2411" s="13">
        <f t="shared" si="387"/>
        <v>0</v>
      </c>
      <c r="K2411" s="13">
        <f t="shared" si="387"/>
        <v>0.08</v>
      </c>
      <c r="L2411" s="13">
        <f t="shared" si="387"/>
        <v>0.92</v>
      </c>
      <c r="M2411" s="15" t="s">
        <v>14</v>
      </c>
    </row>
    <row r="2412" spans="1:13" ht="15" customHeight="1" thickTop="1" thickBot="1">
      <c r="A2412" s="10" t="s">
        <v>27</v>
      </c>
      <c r="B2412" s="11"/>
      <c r="C2412" s="11"/>
      <c r="D2412" s="11"/>
      <c r="E2412" s="11">
        <v>3</v>
      </c>
      <c r="F2412" s="11">
        <v>22</v>
      </c>
      <c r="G2412" s="12">
        <f>SUM(B2412:F2412)</f>
        <v>25</v>
      </c>
      <c r="H2412" s="13">
        <f>IFERROR(B2412/$G$2411,0)</f>
        <v>0</v>
      </c>
      <c r="I2412" s="13">
        <f t="shared" si="387"/>
        <v>0</v>
      </c>
      <c r="J2412" s="13">
        <f t="shared" si="387"/>
        <v>0</v>
      </c>
      <c r="K2412" s="13">
        <f t="shared" si="387"/>
        <v>0.12</v>
      </c>
      <c r="L2412" s="13">
        <f t="shared" si="387"/>
        <v>0.88</v>
      </c>
      <c r="M2412" s="15" t="s">
        <v>14</v>
      </c>
    </row>
    <row r="2413" spans="1:13" ht="15" customHeight="1" thickTop="1" thickBot="1">
      <c r="A2413" s="10" t="s">
        <v>28</v>
      </c>
      <c r="B2413" s="11"/>
      <c r="C2413" s="11"/>
      <c r="D2413" s="11"/>
      <c r="E2413" s="11">
        <v>4</v>
      </c>
      <c r="F2413" s="11">
        <v>21</v>
      </c>
      <c r="G2413" s="12">
        <f>SUM(B2413:F2413)</f>
        <v>25</v>
      </c>
      <c r="H2413" s="13">
        <f>IFERROR(B2413/$G$2411,0)</f>
        <v>0</v>
      </c>
      <c r="I2413" s="13">
        <f t="shared" si="387"/>
        <v>0</v>
      </c>
      <c r="J2413" s="13">
        <f t="shared" si="387"/>
        <v>0</v>
      </c>
      <c r="K2413" s="13">
        <f t="shared" si="387"/>
        <v>0.16</v>
      </c>
      <c r="L2413" s="13">
        <f t="shared" si="387"/>
        <v>0.84</v>
      </c>
      <c r="M2413" s="15" t="s">
        <v>14</v>
      </c>
    </row>
    <row r="2414" spans="1:13" ht="15" customHeight="1" thickTop="1" thickBot="1">
      <c r="A2414" s="16" t="s">
        <v>24</v>
      </c>
      <c r="B2414" s="17">
        <f>IFERROR(AVERAGE(B2411:B2413),0)</f>
        <v>0</v>
      </c>
      <c r="C2414" s="17">
        <f>IFERROR(AVERAGE(C2411:C2413),0)</f>
        <v>0</v>
      </c>
      <c r="D2414" s="23">
        <f>IFERROR(AVERAGE(D2411:D2413),0)</f>
        <v>0</v>
      </c>
      <c r="E2414" s="23">
        <f>IFERROR(AVERAGE(E2411:E2413),0)</f>
        <v>3</v>
      </c>
      <c r="F2414" s="23">
        <f>IFERROR(AVERAGE(F2411:F2413),0)</f>
        <v>22</v>
      </c>
      <c r="G2414" s="23">
        <f>SUM(AVERAGE(G2411:G2413))</f>
        <v>25</v>
      </c>
      <c r="H2414" s="19">
        <f>AVERAGE(H2411:H2413)*0.2</f>
        <v>0</v>
      </c>
      <c r="I2414" s="19">
        <f>AVERAGE(I2411:I2413)*0.4</f>
        <v>0</v>
      </c>
      <c r="J2414" s="19">
        <f>AVERAGE(J2411:J2413)*0.6</f>
        <v>0</v>
      </c>
      <c r="K2414" s="19">
        <f>AVERAGE(K2411:K2413)*0.8</f>
        <v>9.6000000000000002E-2</v>
      </c>
      <c r="L2414" s="22">
        <f>AVERAGE(L2411:L2413)*1</f>
        <v>0.88</v>
      </c>
      <c r="M2414" s="24">
        <f>SUM(H2414:L2414)</f>
        <v>0.97599999999999998</v>
      </c>
    </row>
    <row r="2415" spans="1:13" ht="15" customHeight="1" thickTop="1" thickBot="1">
      <c r="A2415" s="5" t="s">
        <v>29</v>
      </c>
      <c r="B2415" s="6" t="s">
        <v>7</v>
      </c>
      <c r="C2415" s="6" t="s">
        <v>8</v>
      </c>
      <c r="D2415" s="6" t="s">
        <v>9</v>
      </c>
      <c r="E2415" s="6" t="s">
        <v>10</v>
      </c>
      <c r="F2415" s="6" t="s">
        <v>11</v>
      </c>
      <c r="G2415" s="7" t="s">
        <v>12</v>
      </c>
      <c r="H2415" s="8" t="s">
        <v>7</v>
      </c>
      <c r="I2415" s="8" t="s">
        <v>8</v>
      </c>
      <c r="J2415" s="8" t="s">
        <v>9</v>
      </c>
      <c r="K2415" s="8" t="s">
        <v>10</v>
      </c>
      <c r="L2415" s="21" t="s">
        <v>11</v>
      </c>
      <c r="M2415" s="7" t="s">
        <v>12</v>
      </c>
    </row>
    <row r="2416" spans="1:13" ht="15" customHeight="1" thickTop="1" thickBot="1">
      <c r="A2416" s="25" t="s">
        <v>30</v>
      </c>
      <c r="B2416" s="26"/>
      <c r="C2416" s="26"/>
      <c r="D2416" s="26"/>
      <c r="E2416" s="11">
        <v>3</v>
      </c>
      <c r="F2416" s="11">
        <v>22</v>
      </c>
      <c r="G2416" s="27">
        <f t="shared" ref="G2416:G2421" si="388">SUM(B2416:F2416)</f>
        <v>25</v>
      </c>
      <c r="H2416" s="28">
        <f>IFERROR(B2416/$G$2416,0)</f>
        <v>0</v>
      </c>
      <c r="I2416" s="28">
        <f t="shared" ref="I2416:L2419" si="389">IFERROR(C2416/$G$2416,0)</f>
        <v>0</v>
      </c>
      <c r="J2416" s="28">
        <f t="shared" si="389"/>
        <v>0</v>
      </c>
      <c r="K2416" s="28">
        <f t="shared" si="389"/>
        <v>0.12</v>
      </c>
      <c r="L2416" s="28">
        <f t="shared" si="389"/>
        <v>0.88</v>
      </c>
      <c r="M2416" s="15" t="s">
        <v>14</v>
      </c>
    </row>
    <row r="2417" spans="1:13" ht="15" customHeight="1" thickTop="1" thickBot="1">
      <c r="A2417" s="25" t="s">
        <v>31</v>
      </c>
      <c r="B2417" s="26"/>
      <c r="C2417" s="26"/>
      <c r="D2417" s="26"/>
      <c r="E2417" s="11">
        <v>4</v>
      </c>
      <c r="F2417" s="11">
        <v>21</v>
      </c>
      <c r="G2417" s="27">
        <f t="shared" si="388"/>
        <v>25</v>
      </c>
      <c r="H2417" s="28">
        <f>IFERROR(B2417/$G$2416,0)</f>
        <v>0</v>
      </c>
      <c r="I2417" s="28">
        <f t="shared" si="389"/>
        <v>0</v>
      </c>
      <c r="J2417" s="28">
        <f t="shared" si="389"/>
        <v>0</v>
      </c>
      <c r="K2417" s="28">
        <f t="shared" si="389"/>
        <v>0.16</v>
      </c>
      <c r="L2417" s="28">
        <f t="shared" si="389"/>
        <v>0.84</v>
      </c>
      <c r="M2417" s="15" t="s">
        <v>14</v>
      </c>
    </row>
    <row r="2418" spans="1:13" ht="15" customHeight="1" thickTop="1" thickBot="1">
      <c r="A2418" s="25" t="s">
        <v>32</v>
      </c>
      <c r="B2418" s="26"/>
      <c r="C2418" s="26"/>
      <c r="D2418" s="26"/>
      <c r="E2418" s="11">
        <v>3</v>
      </c>
      <c r="F2418" s="11">
        <v>22</v>
      </c>
      <c r="G2418" s="27">
        <f t="shared" si="388"/>
        <v>25</v>
      </c>
      <c r="H2418" s="28">
        <f>IFERROR(B2418/$G$2416,0)</f>
        <v>0</v>
      </c>
      <c r="I2418" s="28">
        <f t="shared" si="389"/>
        <v>0</v>
      </c>
      <c r="J2418" s="28">
        <f t="shared" si="389"/>
        <v>0</v>
      </c>
      <c r="K2418" s="28">
        <f t="shared" si="389"/>
        <v>0.12</v>
      </c>
      <c r="L2418" s="28">
        <f t="shared" si="389"/>
        <v>0.88</v>
      </c>
      <c r="M2418" s="15" t="s">
        <v>14</v>
      </c>
    </row>
    <row r="2419" spans="1:13" ht="15" customHeight="1" thickTop="1" thickBot="1">
      <c r="A2419" s="25" t="s">
        <v>33</v>
      </c>
      <c r="B2419" s="26"/>
      <c r="C2419" s="26"/>
      <c r="D2419" s="26"/>
      <c r="E2419" s="11">
        <v>4</v>
      </c>
      <c r="F2419" s="11">
        <v>21</v>
      </c>
      <c r="G2419" s="27">
        <f t="shared" si="388"/>
        <v>25</v>
      </c>
      <c r="H2419" s="28">
        <f>IFERROR(B2419/$G$2416,0)</f>
        <v>0</v>
      </c>
      <c r="I2419" s="28">
        <f t="shared" si="389"/>
        <v>0</v>
      </c>
      <c r="J2419" s="28">
        <f t="shared" si="389"/>
        <v>0</v>
      </c>
      <c r="K2419" s="28">
        <f t="shared" si="389"/>
        <v>0.16</v>
      </c>
      <c r="L2419" s="28">
        <f t="shared" si="389"/>
        <v>0.84</v>
      </c>
      <c r="M2419" s="15" t="s">
        <v>14</v>
      </c>
    </row>
    <row r="2420" spans="1:13" ht="15" customHeight="1" thickTop="1" thickBot="1">
      <c r="A2420" s="29" t="s">
        <v>24</v>
      </c>
      <c r="B2420" s="30">
        <f>IFERROR(AVERAGE(B2416:B2419),0)</f>
        <v>0</v>
      </c>
      <c r="C2420" s="30">
        <f>IFERROR(AVERAGE(C2416:C2419),0)</f>
        <v>0</v>
      </c>
      <c r="D2420" s="30">
        <f>IFERROR(AVERAGE(D2416:D2419),0)</f>
        <v>0</v>
      </c>
      <c r="E2420" s="30">
        <f>IFERROR(AVERAGE(E2416:E2419),0)</f>
        <v>3.5</v>
      </c>
      <c r="F2420" s="30">
        <f>IFERROR(AVERAGE(F2416:F2419),0)</f>
        <v>21.5</v>
      </c>
      <c r="G2420" s="30">
        <f>SUM(AVERAGE(G2416:G2419))</f>
        <v>25</v>
      </c>
      <c r="H2420" s="24">
        <f>AVERAGE(H2416:H2419)*0.2</f>
        <v>0</v>
      </c>
      <c r="I2420" s="24">
        <f>AVERAGE(I2416:I2419)*0.4</f>
        <v>0</v>
      </c>
      <c r="J2420" s="24">
        <f>AVERAGE(J2416:J2419)*0.6</f>
        <v>0</v>
      </c>
      <c r="K2420" s="24">
        <f>AVERAGE(K2416:K2419)*0.8</f>
        <v>0.11200000000000002</v>
      </c>
      <c r="L2420" s="31">
        <f>AVERAGE(L2416:L2419)*1</f>
        <v>0.86</v>
      </c>
      <c r="M2420" s="24">
        <f>SUM(H2420:L2420)</f>
        <v>0.97199999999999998</v>
      </c>
    </row>
    <row r="2421" spans="1:13" ht="15" customHeight="1" thickTop="1" thickBot="1">
      <c r="A2421" s="32" t="s">
        <v>34</v>
      </c>
      <c r="B2421" s="33"/>
      <c r="C2421" s="33"/>
      <c r="D2421" s="33"/>
      <c r="E2421" s="33"/>
      <c r="F2421" s="33"/>
      <c r="G2421" s="34">
        <f t="shared" si="388"/>
        <v>0</v>
      </c>
      <c r="H2421" s="35">
        <f>IFERROR(B2421/$G$2421,0)</f>
        <v>0</v>
      </c>
      <c r="I2421" s="35">
        <f>IFERROR(C2421/$G$2421,0)</f>
        <v>0</v>
      </c>
      <c r="J2421" s="35">
        <f>IFERROR(D2421/$G$2421,0)</f>
        <v>0</v>
      </c>
      <c r="K2421" s="35">
        <f>IFERROR(E2421/$G$2421,0)</f>
        <v>0</v>
      </c>
      <c r="L2421" s="35">
        <f>IFERROR(F2421/$G$2421,0)</f>
        <v>0</v>
      </c>
      <c r="M2421" s="15" t="s">
        <v>14</v>
      </c>
    </row>
    <row r="2422" spans="1:13" ht="15" customHeight="1" thickTop="1" thickBot="1">
      <c r="A2422" s="182" t="s">
        <v>35</v>
      </c>
      <c r="B2422" s="183"/>
      <c r="C2422" s="183"/>
      <c r="D2422" s="183"/>
      <c r="E2422" s="183"/>
      <c r="F2422" s="184"/>
      <c r="G2422" s="36">
        <v>25</v>
      </c>
      <c r="H2422" s="24" t="s">
        <v>14</v>
      </c>
      <c r="I2422" s="24" t="s">
        <v>14</v>
      </c>
      <c r="J2422" s="24" t="s">
        <v>14</v>
      </c>
      <c r="K2422" s="24" t="s">
        <v>14</v>
      </c>
      <c r="L2422" s="24" t="s">
        <v>14</v>
      </c>
      <c r="M2422" s="24">
        <f>(M2402+M2409+M2414+M2420)/4</f>
        <v>0.97460000000000002</v>
      </c>
    </row>
    <row r="2423" spans="1:13" ht="15" customHeight="1" thickTop="1"/>
    <row r="2424" spans="1:13" ht="15" customHeight="1" thickBot="1"/>
    <row r="2425" spans="1:13" ht="15" customHeight="1" thickTop="1" thickBot="1">
      <c r="A2425" s="2" t="s">
        <v>0</v>
      </c>
      <c r="B2425" s="185" t="s">
        <v>50</v>
      </c>
      <c r="C2425" s="186"/>
      <c r="D2425" s="186"/>
      <c r="E2425" s="186"/>
      <c r="F2425" s="186"/>
      <c r="G2425" s="187"/>
      <c r="H2425" s="188"/>
      <c r="I2425" s="189"/>
      <c r="J2425" s="190"/>
      <c r="K2425" s="3" t="s">
        <v>2</v>
      </c>
      <c r="L2425" s="191">
        <v>45120</v>
      </c>
      <c r="M2425" s="192"/>
    </row>
    <row r="2426" spans="1:13" ht="15" customHeight="1">
      <c r="A2426" s="173" t="s">
        <v>3</v>
      </c>
      <c r="B2426" s="174"/>
      <c r="C2426" s="174"/>
      <c r="D2426" s="174"/>
      <c r="E2426" s="174"/>
      <c r="F2426" s="174"/>
      <c r="G2426" s="175"/>
      <c r="H2426" s="173"/>
      <c r="I2426" s="174"/>
      <c r="J2426" s="174"/>
      <c r="K2426" s="174"/>
      <c r="L2426" s="174"/>
      <c r="M2426" s="175"/>
    </row>
    <row r="2427" spans="1:13" ht="15" customHeight="1" thickBot="1">
      <c r="A2427" s="176"/>
      <c r="B2427" s="177"/>
      <c r="C2427" s="177"/>
      <c r="D2427" s="177"/>
      <c r="E2427" s="177"/>
      <c r="F2427" s="177"/>
      <c r="G2427" s="178"/>
      <c r="H2427" s="176"/>
      <c r="I2427" s="177"/>
      <c r="J2427" s="177"/>
      <c r="K2427" s="177"/>
      <c r="L2427" s="177"/>
      <c r="M2427" s="178"/>
    </row>
    <row r="2428" spans="1:13" ht="15" customHeight="1" thickBot="1">
      <c r="A2428" s="4" t="s">
        <v>4</v>
      </c>
      <c r="B2428" s="179" t="s">
        <v>5</v>
      </c>
      <c r="C2428" s="180"/>
      <c r="D2428" s="180"/>
      <c r="E2428" s="180"/>
      <c r="F2428" s="180"/>
      <c r="G2428" s="181"/>
      <c r="H2428" s="179" t="s">
        <v>5</v>
      </c>
      <c r="I2428" s="180"/>
      <c r="J2428" s="180"/>
      <c r="K2428" s="180"/>
      <c r="L2428" s="180"/>
      <c r="M2428" s="181"/>
    </row>
    <row r="2429" spans="1:13" ht="15" customHeight="1" thickTop="1" thickBot="1">
      <c r="A2429" s="5" t="s">
        <v>6</v>
      </c>
      <c r="B2429" s="6" t="s">
        <v>7</v>
      </c>
      <c r="C2429" s="6" t="s">
        <v>8</v>
      </c>
      <c r="D2429" s="6" t="s">
        <v>9</v>
      </c>
      <c r="E2429" s="6" t="s">
        <v>10</v>
      </c>
      <c r="F2429" s="6" t="s">
        <v>11</v>
      </c>
      <c r="G2429" s="7" t="s">
        <v>12</v>
      </c>
      <c r="H2429" s="8" t="s">
        <v>7</v>
      </c>
      <c r="I2429" s="8" t="s">
        <v>8</v>
      </c>
      <c r="J2429" s="8" t="s">
        <v>9</v>
      </c>
      <c r="K2429" s="8" t="s">
        <v>10</v>
      </c>
      <c r="L2429" s="8" t="s">
        <v>11</v>
      </c>
      <c r="M2429" s="9" t="s">
        <v>12</v>
      </c>
    </row>
    <row r="2430" spans="1:13" ht="15" customHeight="1" thickTop="1" thickBot="1">
      <c r="A2430" s="10" t="s">
        <v>13</v>
      </c>
      <c r="B2430" s="11"/>
      <c r="C2430" s="11"/>
      <c r="D2430" s="11"/>
      <c r="E2430" s="11">
        <v>1</v>
      </c>
      <c r="F2430" s="11">
        <v>24</v>
      </c>
      <c r="G2430" s="12">
        <f>SUM(B2430:F2430)</f>
        <v>25</v>
      </c>
      <c r="H2430" s="13">
        <f>IFERROR(B2430/$G$2430,0)</f>
        <v>0</v>
      </c>
      <c r="I2430" s="13">
        <f t="shared" ref="I2430:L2432" si="390">IFERROR(C2430/$G$2430,0)</f>
        <v>0</v>
      </c>
      <c r="J2430" s="13">
        <f t="shared" si="390"/>
        <v>0</v>
      </c>
      <c r="K2430" s="13">
        <f t="shared" si="390"/>
        <v>0.04</v>
      </c>
      <c r="L2430" s="13">
        <f>IFERROR(F2430/$G$2430,0)</f>
        <v>0.96</v>
      </c>
      <c r="M2430" s="14" t="s">
        <v>14</v>
      </c>
    </row>
    <row r="2431" spans="1:13" ht="15" customHeight="1" thickTop="1" thickBot="1">
      <c r="A2431" s="10" t="s">
        <v>15</v>
      </c>
      <c r="B2431" s="11"/>
      <c r="C2431" s="11"/>
      <c r="D2431" s="11"/>
      <c r="E2431" s="11">
        <v>1</v>
      </c>
      <c r="F2431" s="11">
        <v>24</v>
      </c>
      <c r="G2431" s="12">
        <f>SUM(B2431:F2431)</f>
        <v>25</v>
      </c>
      <c r="H2431" s="13">
        <f>IFERROR(B2431/$G$2430,0)</f>
        <v>0</v>
      </c>
      <c r="I2431" s="13">
        <f t="shared" si="390"/>
        <v>0</v>
      </c>
      <c r="J2431" s="13">
        <f t="shared" si="390"/>
        <v>0</v>
      </c>
      <c r="K2431" s="13">
        <f t="shared" si="390"/>
        <v>0.04</v>
      </c>
      <c r="L2431" s="13">
        <f t="shared" si="390"/>
        <v>0.96</v>
      </c>
      <c r="M2431" s="15" t="s">
        <v>14</v>
      </c>
    </row>
    <row r="2432" spans="1:13" ht="15" customHeight="1" thickTop="1" thickBot="1">
      <c r="A2432" s="10" t="s">
        <v>16</v>
      </c>
      <c r="B2432" s="11"/>
      <c r="C2432" s="11"/>
      <c r="D2432" s="11"/>
      <c r="E2432" s="11">
        <v>3</v>
      </c>
      <c r="F2432" s="11">
        <v>22</v>
      </c>
      <c r="G2432" s="12">
        <f>SUM(B2432:F2432)</f>
        <v>25</v>
      </c>
      <c r="H2432" s="13">
        <f>IFERROR(B2432/$G$2430,0)</f>
        <v>0</v>
      </c>
      <c r="I2432" s="13">
        <f t="shared" si="390"/>
        <v>0</v>
      </c>
      <c r="J2432" s="13">
        <f t="shared" si="390"/>
        <v>0</v>
      </c>
      <c r="K2432" s="13">
        <f t="shared" si="390"/>
        <v>0.12</v>
      </c>
      <c r="L2432" s="13">
        <f t="shared" si="390"/>
        <v>0.88</v>
      </c>
      <c r="M2432" s="15" t="s">
        <v>14</v>
      </c>
    </row>
    <row r="2433" spans="1:13" ht="15" customHeight="1" thickTop="1" thickBot="1">
      <c r="A2433" s="16" t="s">
        <v>17</v>
      </c>
      <c r="B2433" s="17">
        <f>IFERROR(AVERAGE(B2430:B2432),0)</f>
        <v>0</v>
      </c>
      <c r="C2433" s="17">
        <f>IFERROR(AVERAGE(C2430:C2432),0)</f>
        <v>0</v>
      </c>
      <c r="D2433" s="17">
        <f>IFERROR(AVERAGE(D2430:D2432),0)</f>
        <v>0</v>
      </c>
      <c r="E2433" s="17">
        <f>IFERROR(AVERAGE(E2430:E2432),0)</f>
        <v>1.6666666666666667</v>
      </c>
      <c r="F2433" s="17">
        <f>IFERROR(AVERAGE(F2430:F2432),0)</f>
        <v>23.333333333333332</v>
      </c>
      <c r="G2433" s="17">
        <f>SUM(AVERAGE(G2430:G2432))</f>
        <v>25</v>
      </c>
      <c r="H2433" s="18">
        <f>AVERAGE(H2430:H2432)*0.2</f>
        <v>0</v>
      </c>
      <c r="I2433" s="18">
        <f>AVERAGE(I2430:I2432)*0.4</f>
        <v>0</v>
      </c>
      <c r="J2433" s="18">
        <f>AVERAGE(J2430:J2432)*0.6</f>
        <v>0</v>
      </c>
      <c r="K2433" s="18">
        <f>AVERAGE(K2430:K2432)*0.8</f>
        <v>5.3333333333333337E-2</v>
      </c>
      <c r="L2433" s="18">
        <f>AVERAGE(L2430:L2432)*1</f>
        <v>0.93333333333333324</v>
      </c>
      <c r="M2433" s="19">
        <f>SUM(H2433:L2433)</f>
        <v>0.98666666666666658</v>
      </c>
    </row>
    <row r="2434" spans="1:13" ht="15" customHeight="1" thickTop="1" thickBot="1">
      <c r="A2434" s="20" t="s">
        <v>18</v>
      </c>
      <c r="B2434" s="6" t="s">
        <v>7</v>
      </c>
      <c r="C2434" s="6" t="s">
        <v>8</v>
      </c>
      <c r="D2434" s="6" t="s">
        <v>9</v>
      </c>
      <c r="E2434" s="6" t="s">
        <v>10</v>
      </c>
      <c r="F2434" s="6" t="s">
        <v>11</v>
      </c>
      <c r="G2434" s="7" t="s">
        <v>12</v>
      </c>
      <c r="H2434" s="8" t="s">
        <v>7</v>
      </c>
      <c r="I2434" s="8" t="s">
        <v>8</v>
      </c>
      <c r="J2434" s="8" t="s">
        <v>9</v>
      </c>
      <c r="K2434" s="8" t="s">
        <v>10</v>
      </c>
      <c r="L2434" s="21" t="s">
        <v>11</v>
      </c>
      <c r="M2434" s="7" t="s">
        <v>12</v>
      </c>
    </row>
    <row r="2435" spans="1:13" ht="15" customHeight="1" thickTop="1" thickBot="1">
      <c r="A2435" s="10" t="s">
        <v>19</v>
      </c>
      <c r="B2435" s="11"/>
      <c r="C2435" s="11"/>
      <c r="D2435" s="11"/>
      <c r="E2435" s="11">
        <v>4</v>
      </c>
      <c r="F2435" s="11">
        <v>21</v>
      </c>
      <c r="G2435" s="12">
        <f>SUM(B2435:F2435)</f>
        <v>25</v>
      </c>
      <c r="H2435" s="13">
        <f t="shared" ref="H2435:L2439" si="391">IFERROR(B2435/$G$2435,0)</f>
        <v>0</v>
      </c>
      <c r="I2435" s="13">
        <f t="shared" si="391"/>
        <v>0</v>
      </c>
      <c r="J2435" s="13">
        <f t="shared" si="391"/>
        <v>0</v>
      </c>
      <c r="K2435" s="13">
        <f t="shared" si="391"/>
        <v>0.16</v>
      </c>
      <c r="L2435" s="13">
        <f t="shared" si="391"/>
        <v>0.84</v>
      </c>
      <c r="M2435" s="15" t="s">
        <v>14</v>
      </c>
    </row>
    <row r="2436" spans="1:13" ht="15" customHeight="1" thickTop="1" thickBot="1">
      <c r="A2436" s="10" t="s">
        <v>20</v>
      </c>
      <c r="B2436" s="11"/>
      <c r="C2436" s="11"/>
      <c r="D2436" s="11"/>
      <c r="E2436" s="11">
        <v>5</v>
      </c>
      <c r="F2436" s="11">
        <v>20</v>
      </c>
      <c r="G2436" s="12">
        <f>SUM(B2436:F2436)</f>
        <v>25</v>
      </c>
      <c r="H2436" s="13">
        <f t="shared" si="391"/>
        <v>0</v>
      </c>
      <c r="I2436" s="13">
        <f t="shared" si="391"/>
        <v>0</v>
      </c>
      <c r="J2436" s="13">
        <f t="shared" si="391"/>
        <v>0</v>
      </c>
      <c r="K2436" s="13">
        <f t="shared" si="391"/>
        <v>0.2</v>
      </c>
      <c r="L2436" s="13">
        <f t="shared" si="391"/>
        <v>0.8</v>
      </c>
      <c r="M2436" s="15" t="s">
        <v>14</v>
      </c>
    </row>
    <row r="2437" spans="1:13" ht="15" customHeight="1" thickTop="1" thickBot="1">
      <c r="A2437" s="10" t="s">
        <v>21</v>
      </c>
      <c r="B2437" s="11"/>
      <c r="C2437" s="11"/>
      <c r="D2437" s="11"/>
      <c r="E2437" s="11">
        <v>2</v>
      </c>
      <c r="F2437" s="11">
        <v>23</v>
      </c>
      <c r="G2437" s="12">
        <f>SUM(B2437:F2437)</f>
        <v>25</v>
      </c>
      <c r="H2437" s="13">
        <f t="shared" si="391"/>
        <v>0</v>
      </c>
      <c r="I2437" s="13">
        <f t="shared" si="391"/>
        <v>0</v>
      </c>
      <c r="J2437" s="13">
        <f t="shared" si="391"/>
        <v>0</v>
      </c>
      <c r="K2437" s="13">
        <f t="shared" si="391"/>
        <v>0.08</v>
      </c>
      <c r="L2437" s="13">
        <f t="shared" si="391"/>
        <v>0.92</v>
      </c>
      <c r="M2437" s="15" t="s">
        <v>14</v>
      </c>
    </row>
    <row r="2438" spans="1:13" ht="15" customHeight="1" thickTop="1" thickBot="1">
      <c r="A2438" s="10" t="s">
        <v>22</v>
      </c>
      <c r="B2438" s="11"/>
      <c r="C2438" s="11"/>
      <c r="D2438" s="11"/>
      <c r="E2438" s="11">
        <v>4</v>
      </c>
      <c r="F2438" s="11">
        <v>21</v>
      </c>
      <c r="G2438" s="12">
        <f>SUM(B2438:F2438)</f>
        <v>25</v>
      </c>
      <c r="H2438" s="13">
        <f t="shared" si="391"/>
        <v>0</v>
      </c>
      <c r="I2438" s="13">
        <f t="shared" si="391"/>
        <v>0</v>
      </c>
      <c r="J2438" s="13">
        <f t="shared" si="391"/>
        <v>0</v>
      </c>
      <c r="K2438" s="13">
        <f t="shared" si="391"/>
        <v>0.16</v>
      </c>
      <c r="L2438" s="13">
        <f t="shared" si="391"/>
        <v>0.84</v>
      </c>
      <c r="M2438" s="15" t="s">
        <v>14</v>
      </c>
    </row>
    <row r="2439" spans="1:13" ht="15" customHeight="1" thickTop="1" thickBot="1">
      <c r="A2439" s="10" t="s">
        <v>23</v>
      </c>
      <c r="B2439" s="11"/>
      <c r="C2439" s="11"/>
      <c r="D2439" s="11"/>
      <c r="E2439" s="11">
        <v>2</v>
      </c>
      <c r="F2439" s="11">
        <v>23</v>
      </c>
      <c r="G2439" s="12">
        <f>SUM(B2439:F2439)</f>
        <v>25</v>
      </c>
      <c r="H2439" s="13">
        <f t="shared" si="391"/>
        <v>0</v>
      </c>
      <c r="I2439" s="13">
        <f t="shared" si="391"/>
        <v>0</v>
      </c>
      <c r="J2439" s="13">
        <f t="shared" si="391"/>
        <v>0</v>
      </c>
      <c r="K2439" s="13">
        <f t="shared" si="391"/>
        <v>0.08</v>
      </c>
      <c r="L2439" s="13">
        <f t="shared" si="391"/>
        <v>0.92</v>
      </c>
      <c r="M2439" s="15"/>
    </row>
    <row r="2440" spans="1:13" ht="15" customHeight="1" thickTop="1" thickBot="1">
      <c r="A2440" s="16" t="s">
        <v>24</v>
      </c>
      <c r="B2440" s="17">
        <f>IFERROR(AVERAGE(B2435:B2439),0)</f>
        <v>0</v>
      </c>
      <c r="C2440" s="17">
        <f>IFERROR(AVERAGE(C2435:C2439),0)</f>
        <v>0</v>
      </c>
      <c r="D2440" s="17">
        <f>IFERROR(AVERAGE(D2435:D2439),0)</f>
        <v>0</v>
      </c>
      <c r="E2440" s="17">
        <f>IFERROR(AVERAGE(E2435:E2439),0)</f>
        <v>3.4</v>
      </c>
      <c r="F2440" s="17">
        <f>IFERROR(AVERAGE(F2435:F2439),0)</f>
        <v>21.6</v>
      </c>
      <c r="G2440" s="17">
        <f>SUM(AVERAGE(G2435:G2439))</f>
        <v>25</v>
      </c>
      <c r="H2440" s="19">
        <f>AVERAGE(H2435:H2439)*0.2</f>
        <v>0</v>
      </c>
      <c r="I2440" s="19">
        <f>AVERAGE(I2435:I2439)*0.4</f>
        <v>0</v>
      </c>
      <c r="J2440" s="19">
        <f>AVERAGE(J2435:J2439)*0.6</f>
        <v>0</v>
      </c>
      <c r="K2440" s="19">
        <f>AVERAGE(K2435:K2439)*0.8</f>
        <v>0.10879999999999999</v>
      </c>
      <c r="L2440" s="22">
        <f>AVERAGE(L2435:L2439)*1</f>
        <v>0.8640000000000001</v>
      </c>
      <c r="M2440" s="19">
        <f>SUM(H2440:L2440)</f>
        <v>0.97280000000000011</v>
      </c>
    </row>
    <row r="2441" spans="1:13" ht="15" customHeight="1" thickTop="1" thickBot="1">
      <c r="A2441" s="20" t="s">
        <v>25</v>
      </c>
      <c r="B2441" s="6" t="s">
        <v>7</v>
      </c>
      <c r="C2441" s="6" t="s">
        <v>8</v>
      </c>
      <c r="D2441" s="6" t="s">
        <v>9</v>
      </c>
      <c r="E2441" s="6" t="s">
        <v>10</v>
      </c>
      <c r="F2441" s="6" t="s">
        <v>11</v>
      </c>
      <c r="G2441" s="7" t="s">
        <v>12</v>
      </c>
      <c r="H2441" s="8" t="s">
        <v>7</v>
      </c>
      <c r="I2441" s="8" t="s">
        <v>8</v>
      </c>
      <c r="J2441" s="8" t="s">
        <v>9</v>
      </c>
      <c r="K2441" s="8" t="s">
        <v>10</v>
      </c>
      <c r="L2441" s="21" t="s">
        <v>11</v>
      </c>
      <c r="M2441" s="7" t="s">
        <v>12</v>
      </c>
    </row>
    <row r="2442" spans="1:13" ht="15" customHeight="1" thickTop="1" thickBot="1">
      <c r="A2442" s="10" t="s">
        <v>26</v>
      </c>
      <c r="B2442" s="11"/>
      <c r="C2442" s="11"/>
      <c r="D2442" s="11"/>
      <c r="E2442" s="11">
        <v>4</v>
      </c>
      <c r="F2442" s="11">
        <v>21</v>
      </c>
      <c r="G2442" s="12">
        <f>SUM(B2442:F2442)</f>
        <v>25</v>
      </c>
      <c r="H2442" s="13">
        <f>IFERROR(B2442/$G$2442,0)</f>
        <v>0</v>
      </c>
      <c r="I2442" s="13">
        <f t="shared" ref="I2442:L2444" si="392">IFERROR(C2442/$G$2442,0)</f>
        <v>0</v>
      </c>
      <c r="J2442" s="13">
        <f t="shared" si="392"/>
        <v>0</v>
      </c>
      <c r="K2442" s="13">
        <f t="shared" si="392"/>
        <v>0.16</v>
      </c>
      <c r="L2442" s="13">
        <f t="shared" si="392"/>
        <v>0.84</v>
      </c>
      <c r="M2442" s="15" t="s">
        <v>14</v>
      </c>
    </row>
    <row r="2443" spans="1:13" ht="15" customHeight="1" thickTop="1" thickBot="1">
      <c r="A2443" s="10" t="s">
        <v>27</v>
      </c>
      <c r="B2443" s="11"/>
      <c r="C2443" s="11"/>
      <c r="D2443" s="11"/>
      <c r="E2443" s="11">
        <v>3</v>
      </c>
      <c r="F2443" s="11">
        <v>22</v>
      </c>
      <c r="G2443" s="12">
        <f>SUM(B2443:F2443)</f>
        <v>25</v>
      </c>
      <c r="H2443" s="13">
        <f>IFERROR(B2443/$G$2442,0)</f>
        <v>0</v>
      </c>
      <c r="I2443" s="13">
        <f t="shared" si="392"/>
        <v>0</v>
      </c>
      <c r="J2443" s="13">
        <f t="shared" si="392"/>
        <v>0</v>
      </c>
      <c r="K2443" s="13">
        <f t="shared" si="392"/>
        <v>0.12</v>
      </c>
      <c r="L2443" s="13">
        <f t="shared" si="392"/>
        <v>0.88</v>
      </c>
      <c r="M2443" s="15" t="s">
        <v>14</v>
      </c>
    </row>
    <row r="2444" spans="1:13" ht="15" customHeight="1" thickTop="1" thickBot="1">
      <c r="A2444" s="10" t="s">
        <v>28</v>
      </c>
      <c r="B2444" s="11"/>
      <c r="C2444" s="11"/>
      <c r="D2444" s="11"/>
      <c r="E2444" s="11">
        <v>1</v>
      </c>
      <c r="F2444" s="11">
        <v>24</v>
      </c>
      <c r="G2444" s="12">
        <f>SUM(B2444:F2444)</f>
        <v>25</v>
      </c>
      <c r="H2444" s="13">
        <f>IFERROR(B2444/$G$2442,0)</f>
        <v>0</v>
      </c>
      <c r="I2444" s="13">
        <f t="shared" si="392"/>
        <v>0</v>
      </c>
      <c r="J2444" s="13">
        <f t="shared" si="392"/>
        <v>0</v>
      </c>
      <c r="K2444" s="13">
        <f t="shared" si="392"/>
        <v>0.04</v>
      </c>
      <c r="L2444" s="13">
        <f t="shared" si="392"/>
        <v>0.96</v>
      </c>
      <c r="M2444" s="15" t="s">
        <v>14</v>
      </c>
    </row>
    <row r="2445" spans="1:13" ht="15" customHeight="1" thickTop="1" thickBot="1">
      <c r="A2445" s="16" t="s">
        <v>24</v>
      </c>
      <c r="B2445" s="17">
        <f>IFERROR(AVERAGE(B2442:B2444),0)</f>
        <v>0</v>
      </c>
      <c r="C2445" s="17">
        <f>IFERROR(AVERAGE(C2442:C2444),0)</f>
        <v>0</v>
      </c>
      <c r="D2445" s="23">
        <f>IFERROR(AVERAGE(D2442:D2444),0)</f>
        <v>0</v>
      </c>
      <c r="E2445" s="23">
        <f>IFERROR(AVERAGE(E2442:E2444),0)</f>
        <v>2.6666666666666665</v>
      </c>
      <c r="F2445" s="23">
        <f>IFERROR(AVERAGE(F2442:F2444),0)</f>
        <v>22.333333333333332</v>
      </c>
      <c r="G2445" s="23">
        <f>SUM(AVERAGE(G2442:G2444))</f>
        <v>25</v>
      </c>
      <c r="H2445" s="19">
        <f>AVERAGE(H2442:H2444)*0.2</f>
        <v>0</v>
      </c>
      <c r="I2445" s="19">
        <f>AVERAGE(I2442:I2444)*0.4</f>
        <v>0</v>
      </c>
      <c r="J2445" s="19">
        <f>AVERAGE(J2442:J2444)*0.6</f>
        <v>0</v>
      </c>
      <c r="K2445" s="19">
        <f>AVERAGE(K2442:K2444)*0.8</f>
        <v>8.5333333333333344E-2</v>
      </c>
      <c r="L2445" s="22">
        <f>AVERAGE(L2442:L2444)*1</f>
        <v>0.8933333333333332</v>
      </c>
      <c r="M2445" s="24">
        <f>SUM(H2445:L2445)</f>
        <v>0.97866666666666657</v>
      </c>
    </row>
    <row r="2446" spans="1:13" ht="15" customHeight="1" thickTop="1" thickBot="1">
      <c r="A2446" s="5" t="s">
        <v>29</v>
      </c>
      <c r="B2446" s="6" t="s">
        <v>7</v>
      </c>
      <c r="C2446" s="6" t="s">
        <v>8</v>
      </c>
      <c r="D2446" s="6" t="s">
        <v>9</v>
      </c>
      <c r="E2446" s="6" t="s">
        <v>10</v>
      </c>
      <c r="F2446" s="6" t="s">
        <v>11</v>
      </c>
      <c r="G2446" s="7" t="s">
        <v>12</v>
      </c>
      <c r="H2446" s="8" t="s">
        <v>7</v>
      </c>
      <c r="I2446" s="8" t="s">
        <v>8</v>
      </c>
      <c r="J2446" s="8" t="s">
        <v>9</v>
      </c>
      <c r="K2446" s="8" t="s">
        <v>10</v>
      </c>
      <c r="L2446" s="21" t="s">
        <v>11</v>
      </c>
      <c r="M2446" s="7" t="s">
        <v>12</v>
      </c>
    </row>
    <row r="2447" spans="1:13" ht="15" customHeight="1" thickTop="1" thickBot="1">
      <c r="A2447" s="25" t="s">
        <v>30</v>
      </c>
      <c r="B2447" s="26"/>
      <c r="C2447" s="26"/>
      <c r="D2447" s="26"/>
      <c r="E2447" s="11">
        <v>1</v>
      </c>
      <c r="F2447" s="11">
        <v>24</v>
      </c>
      <c r="G2447" s="27">
        <f t="shared" ref="G2447:G2452" si="393">SUM(B2447:F2447)</f>
        <v>25</v>
      </c>
      <c r="H2447" s="28">
        <f>IFERROR(B2447/$G$2447,0)</f>
        <v>0</v>
      </c>
      <c r="I2447" s="28">
        <f t="shared" ref="I2447:L2450" si="394">IFERROR(C2447/$G$2447,0)</f>
        <v>0</v>
      </c>
      <c r="J2447" s="28">
        <f t="shared" si="394"/>
        <v>0</v>
      </c>
      <c r="K2447" s="28">
        <f t="shared" si="394"/>
        <v>0.04</v>
      </c>
      <c r="L2447" s="28">
        <f t="shared" si="394"/>
        <v>0.96</v>
      </c>
      <c r="M2447" s="15" t="s">
        <v>14</v>
      </c>
    </row>
    <row r="2448" spans="1:13" ht="15" customHeight="1" thickTop="1" thickBot="1">
      <c r="A2448" s="25" t="s">
        <v>31</v>
      </c>
      <c r="B2448" s="26"/>
      <c r="C2448" s="26"/>
      <c r="D2448" s="26"/>
      <c r="E2448" s="11">
        <v>5</v>
      </c>
      <c r="F2448" s="11">
        <v>20</v>
      </c>
      <c r="G2448" s="27">
        <f t="shared" si="393"/>
        <v>25</v>
      </c>
      <c r="H2448" s="28">
        <f>IFERROR(B2448/$G$2447,0)</f>
        <v>0</v>
      </c>
      <c r="I2448" s="28">
        <f t="shared" si="394"/>
        <v>0</v>
      </c>
      <c r="J2448" s="28">
        <f t="shared" si="394"/>
        <v>0</v>
      </c>
      <c r="K2448" s="28">
        <f t="shared" si="394"/>
        <v>0.2</v>
      </c>
      <c r="L2448" s="28">
        <f t="shared" si="394"/>
        <v>0.8</v>
      </c>
      <c r="M2448" s="15" t="s">
        <v>14</v>
      </c>
    </row>
    <row r="2449" spans="1:13" ht="15" customHeight="1" thickTop="1" thickBot="1">
      <c r="A2449" s="25" t="s">
        <v>32</v>
      </c>
      <c r="B2449" s="26"/>
      <c r="C2449" s="26"/>
      <c r="D2449" s="26"/>
      <c r="E2449" s="11">
        <v>3</v>
      </c>
      <c r="F2449" s="11">
        <v>22</v>
      </c>
      <c r="G2449" s="27">
        <f t="shared" si="393"/>
        <v>25</v>
      </c>
      <c r="H2449" s="28">
        <f>IFERROR(B2449/$G$2447,0)</f>
        <v>0</v>
      </c>
      <c r="I2449" s="28">
        <f t="shared" si="394"/>
        <v>0</v>
      </c>
      <c r="J2449" s="28">
        <f t="shared" si="394"/>
        <v>0</v>
      </c>
      <c r="K2449" s="28">
        <f t="shared" si="394"/>
        <v>0.12</v>
      </c>
      <c r="L2449" s="28">
        <f t="shared" si="394"/>
        <v>0.88</v>
      </c>
      <c r="M2449" s="15" t="s">
        <v>14</v>
      </c>
    </row>
    <row r="2450" spans="1:13" ht="15" customHeight="1" thickTop="1" thickBot="1">
      <c r="A2450" s="25" t="s">
        <v>33</v>
      </c>
      <c r="B2450" s="26"/>
      <c r="C2450" s="26"/>
      <c r="D2450" s="26"/>
      <c r="E2450" s="11">
        <v>3</v>
      </c>
      <c r="F2450" s="11">
        <v>22</v>
      </c>
      <c r="G2450" s="27">
        <f t="shared" si="393"/>
        <v>25</v>
      </c>
      <c r="H2450" s="28">
        <f>IFERROR(B2450/$G$2447,0)</f>
        <v>0</v>
      </c>
      <c r="I2450" s="28">
        <f t="shared" si="394"/>
        <v>0</v>
      </c>
      <c r="J2450" s="28">
        <f t="shared" si="394"/>
        <v>0</v>
      </c>
      <c r="K2450" s="28">
        <f t="shared" si="394"/>
        <v>0.12</v>
      </c>
      <c r="L2450" s="28">
        <f t="shared" si="394"/>
        <v>0.88</v>
      </c>
      <c r="M2450" s="15" t="s">
        <v>14</v>
      </c>
    </row>
    <row r="2451" spans="1:13" ht="15" customHeight="1" thickTop="1" thickBot="1">
      <c r="A2451" s="29" t="s">
        <v>24</v>
      </c>
      <c r="B2451" s="30">
        <f>IFERROR(AVERAGE(B2447:B2450),0)</f>
        <v>0</v>
      </c>
      <c r="C2451" s="30">
        <f>IFERROR(AVERAGE(C2447:C2450),0)</f>
        <v>0</v>
      </c>
      <c r="D2451" s="30">
        <f>IFERROR(AVERAGE(D2447:D2450),0)</f>
        <v>0</v>
      </c>
      <c r="E2451" s="30">
        <f>IFERROR(AVERAGE(E2447:E2450),0)</f>
        <v>3</v>
      </c>
      <c r="F2451" s="30">
        <f>IFERROR(AVERAGE(F2447:F2450),0)</f>
        <v>22</v>
      </c>
      <c r="G2451" s="30">
        <f>SUM(AVERAGE(G2447:G2450))</f>
        <v>25</v>
      </c>
      <c r="H2451" s="24">
        <f>AVERAGE(H2447:H2450)*0.2</f>
        <v>0</v>
      </c>
      <c r="I2451" s="24">
        <f>AVERAGE(I2447:I2450)*0.4</f>
        <v>0</v>
      </c>
      <c r="J2451" s="24">
        <f>AVERAGE(J2447:J2450)*0.6</f>
        <v>0</v>
      </c>
      <c r="K2451" s="24">
        <f>AVERAGE(K2447:K2450)*0.8</f>
        <v>9.6000000000000002E-2</v>
      </c>
      <c r="L2451" s="31">
        <f>AVERAGE(L2447:L2450)*1</f>
        <v>0.88</v>
      </c>
      <c r="M2451" s="24">
        <f>SUM(H2451:L2451)</f>
        <v>0.97599999999999998</v>
      </c>
    </row>
    <row r="2452" spans="1:13" ht="15" customHeight="1" thickTop="1" thickBot="1">
      <c r="A2452" s="32" t="s">
        <v>34</v>
      </c>
      <c r="B2452" s="33"/>
      <c r="C2452" s="33"/>
      <c r="D2452" s="33"/>
      <c r="E2452" s="33"/>
      <c r="F2452" s="33"/>
      <c r="G2452" s="34">
        <f t="shared" si="393"/>
        <v>0</v>
      </c>
      <c r="H2452" s="35">
        <f>IFERROR(B2452/$G$2452,0)</f>
        <v>0</v>
      </c>
      <c r="I2452" s="35">
        <f>IFERROR(C2452/$G$2452,0)</f>
        <v>0</v>
      </c>
      <c r="J2452" s="35">
        <f>IFERROR(D2452/$G$2452,0)</f>
        <v>0</v>
      </c>
      <c r="K2452" s="35">
        <f>IFERROR(E2452/$G$2452,0)</f>
        <v>0</v>
      </c>
      <c r="L2452" s="35">
        <f>IFERROR(F2452/$G$2452,0)</f>
        <v>0</v>
      </c>
      <c r="M2452" s="15" t="s">
        <v>14</v>
      </c>
    </row>
    <row r="2453" spans="1:13" ht="15" customHeight="1" thickTop="1" thickBot="1">
      <c r="A2453" s="182" t="s">
        <v>35</v>
      </c>
      <c r="B2453" s="183"/>
      <c r="C2453" s="183"/>
      <c r="D2453" s="183"/>
      <c r="E2453" s="183"/>
      <c r="F2453" s="184"/>
      <c r="G2453" s="36">
        <v>25</v>
      </c>
      <c r="H2453" s="24" t="s">
        <v>14</v>
      </c>
      <c r="I2453" s="24" t="s">
        <v>14</v>
      </c>
      <c r="J2453" s="24" t="s">
        <v>14</v>
      </c>
      <c r="K2453" s="24" t="s">
        <v>14</v>
      </c>
      <c r="L2453" s="24" t="s">
        <v>14</v>
      </c>
      <c r="M2453" s="24">
        <f>(M2433+M2440+M2445+M2451)/4</f>
        <v>0.97853333333333326</v>
      </c>
    </row>
    <row r="2454" spans="1:13" ht="15" customHeight="1" thickTop="1"/>
    <row r="2455" spans="1:13" ht="15" customHeight="1" thickBot="1"/>
    <row r="2456" spans="1:13" ht="15" customHeight="1" thickTop="1" thickBot="1">
      <c r="A2456" s="2" t="s">
        <v>0</v>
      </c>
      <c r="B2456" s="185" t="s">
        <v>92</v>
      </c>
      <c r="C2456" s="186"/>
      <c r="D2456" s="186"/>
      <c r="E2456" s="186"/>
      <c r="F2456" s="186"/>
      <c r="G2456" s="187"/>
      <c r="H2456" s="188"/>
      <c r="I2456" s="189"/>
      <c r="J2456" s="190"/>
      <c r="K2456" s="3" t="s">
        <v>2</v>
      </c>
      <c r="L2456" s="191">
        <v>45129</v>
      </c>
      <c r="M2456" s="192"/>
    </row>
    <row r="2457" spans="1:13" ht="15" customHeight="1">
      <c r="A2457" s="173" t="s">
        <v>3</v>
      </c>
      <c r="B2457" s="174"/>
      <c r="C2457" s="174"/>
      <c r="D2457" s="174"/>
      <c r="E2457" s="174"/>
      <c r="F2457" s="174"/>
      <c r="G2457" s="175"/>
      <c r="H2457" s="173"/>
      <c r="I2457" s="174"/>
      <c r="J2457" s="174"/>
      <c r="K2457" s="174"/>
      <c r="L2457" s="174"/>
      <c r="M2457" s="175"/>
    </row>
    <row r="2458" spans="1:13" ht="15" customHeight="1" thickBot="1">
      <c r="A2458" s="176"/>
      <c r="B2458" s="177"/>
      <c r="C2458" s="177"/>
      <c r="D2458" s="177"/>
      <c r="E2458" s="177"/>
      <c r="F2458" s="177"/>
      <c r="G2458" s="178"/>
      <c r="H2458" s="176"/>
      <c r="I2458" s="177"/>
      <c r="J2458" s="177"/>
      <c r="K2458" s="177"/>
      <c r="L2458" s="177"/>
      <c r="M2458" s="178"/>
    </row>
    <row r="2459" spans="1:13" ht="15" customHeight="1" thickBot="1">
      <c r="A2459" s="4" t="s">
        <v>4</v>
      </c>
      <c r="B2459" s="179" t="s">
        <v>5</v>
      </c>
      <c r="C2459" s="180"/>
      <c r="D2459" s="180"/>
      <c r="E2459" s="180"/>
      <c r="F2459" s="180"/>
      <c r="G2459" s="181"/>
      <c r="H2459" s="179" t="s">
        <v>5</v>
      </c>
      <c r="I2459" s="180"/>
      <c r="J2459" s="180"/>
      <c r="K2459" s="180"/>
      <c r="L2459" s="180"/>
      <c r="M2459" s="181"/>
    </row>
    <row r="2460" spans="1:13" ht="15" customHeight="1" thickTop="1" thickBot="1">
      <c r="A2460" s="5" t="s">
        <v>6</v>
      </c>
      <c r="B2460" s="6" t="s">
        <v>7</v>
      </c>
      <c r="C2460" s="6" t="s">
        <v>8</v>
      </c>
      <c r="D2460" s="6" t="s">
        <v>9</v>
      </c>
      <c r="E2460" s="6" t="s">
        <v>10</v>
      </c>
      <c r="F2460" s="6" t="s">
        <v>11</v>
      </c>
      <c r="G2460" s="7" t="s">
        <v>12</v>
      </c>
      <c r="H2460" s="8" t="s">
        <v>7</v>
      </c>
      <c r="I2460" s="8" t="s">
        <v>8</v>
      </c>
      <c r="J2460" s="8" t="s">
        <v>9</v>
      </c>
      <c r="K2460" s="8" t="s">
        <v>10</v>
      </c>
      <c r="L2460" s="8" t="s">
        <v>11</v>
      </c>
      <c r="M2460" s="9" t="s">
        <v>12</v>
      </c>
    </row>
    <row r="2461" spans="1:13" ht="15" customHeight="1" thickTop="1" thickBot="1">
      <c r="A2461" s="10" t="s">
        <v>13</v>
      </c>
      <c r="B2461" s="11"/>
      <c r="C2461" s="11"/>
      <c r="D2461" s="11"/>
      <c r="E2461" s="11">
        <v>1</v>
      </c>
      <c r="F2461" s="11">
        <v>24</v>
      </c>
      <c r="G2461" s="12">
        <f>SUM(B2461:F2461)</f>
        <v>25</v>
      </c>
      <c r="H2461" s="13">
        <f>IFERROR(B2461/$G$2461,0)</f>
        <v>0</v>
      </c>
      <c r="I2461" s="13">
        <f t="shared" ref="I2461:L2463" si="395">IFERROR(C2461/$G$2461,0)</f>
        <v>0</v>
      </c>
      <c r="J2461" s="13">
        <f t="shared" si="395"/>
        <v>0</v>
      </c>
      <c r="K2461" s="13">
        <f t="shared" si="395"/>
        <v>0.04</v>
      </c>
      <c r="L2461" s="13">
        <f>IFERROR(F2461/$G$2461,0)</f>
        <v>0.96</v>
      </c>
      <c r="M2461" s="14" t="s">
        <v>14</v>
      </c>
    </row>
    <row r="2462" spans="1:13" ht="15" customHeight="1" thickTop="1" thickBot="1">
      <c r="A2462" s="10" t="s">
        <v>15</v>
      </c>
      <c r="B2462" s="11"/>
      <c r="C2462" s="11"/>
      <c r="D2462" s="11"/>
      <c r="E2462" s="11">
        <v>1</v>
      </c>
      <c r="F2462" s="11">
        <v>24</v>
      </c>
      <c r="G2462" s="12">
        <f>SUM(B2462:F2462)</f>
        <v>25</v>
      </c>
      <c r="H2462" s="13">
        <f>IFERROR(B2462/$G$2461,0)</f>
        <v>0</v>
      </c>
      <c r="I2462" s="13">
        <f t="shared" si="395"/>
        <v>0</v>
      </c>
      <c r="J2462" s="13">
        <f t="shared" si="395"/>
        <v>0</v>
      </c>
      <c r="K2462" s="13">
        <f t="shared" si="395"/>
        <v>0.04</v>
      </c>
      <c r="L2462" s="13">
        <f t="shared" si="395"/>
        <v>0.96</v>
      </c>
      <c r="M2462" s="15" t="s">
        <v>14</v>
      </c>
    </row>
    <row r="2463" spans="1:13" ht="15" customHeight="1" thickTop="1" thickBot="1">
      <c r="A2463" s="10" t="s">
        <v>16</v>
      </c>
      <c r="B2463" s="11"/>
      <c r="C2463" s="11"/>
      <c r="D2463" s="11"/>
      <c r="E2463" s="11">
        <v>2</v>
      </c>
      <c r="F2463" s="11">
        <v>23</v>
      </c>
      <c r="G2463" s="12">
        <f>SUM(B2463:F2463)</f>
        <v>25</v>
      </c>
      <c r="H2463" s="13">
        <f>IFERROR(B2463/$G$2461,0)</f>
        <v>0</v>
      </c>
      <c r="I2463" s="13">
        <f t="shared" si="395"/>
        <v>0</v>
      </c>
      <c r="J2463" s="13">
        <f t="shared" si="395"/>
        <v>0</v>
      </c>
      <c r="K2463" s="13">
        <f t="shared" si="395"/>
        <v>0.08</v>
      </c>
      <c r="L2463" s="13">
        <f t="shared" si="395"/>
        <v>0.92</v>
      </c>
      <c r="M2463" s="15" t="s">
        <v>14</v>
      </c>
    </row>
    <row r="2464" spans="1:13" ht="15" customHeight="1" thickTop="1" thickBot="1">
      <c r="A2464" s="16" t="s">
        <v>17</v>
      </c>
      <c r="B2464" s="17">
        <f>IFERROR(AVERAGE(B2461:B2463),0)</f>
        <v>0</v>
      </c>
      <c r="C2464" s="17">
        <f>IFERROR(AVERAGE(C2461:C2463),0)</f>
        <v>0</v>
      </c>
      <c r="D2464" s="17">
        <f>IFERROR(AVERAGE(D2461:D2463),0)</f>
        <v>0</v>
      </c>
      <c r="E2464" s="17">
        <f>IFERROR(AVERAGE(E2461:E2463),0)</f>
        <v>1.3333333333333333</v>
      </c>
      <c r="F2464" s="17">
        <f>IFERROR(AVERAGE(F2461:F2463),0)</f>
        <v>23.666666666666668</v>
      </c>
      <c r="G2464" s="17">
        <f>SUM(AVERAGE(G2461:G2463))</f>
        <v>25</v>
      </c>
      <c r="H2464" s="18">
        <f>AVERAGE(H2461:H2463)*0.2</f>
        <v>0</v>
      </c>
      <c r="I2464" s="18">
        <f>AVERAGE(I2461:I2463)*0.4</f>
        <v>0</v>
      </c>
      <c r="J2464" s="18">
        <f>AVERAGE(J2461:J2463)*0.6</f>
        <v>0</v>
      </c>
      <c r="K2464" s="18">
        <f>AVERAGE(K2461:K2463)*0.8</f>
        <v>4.2666666666666672E-2</v>
      </c>
      <c r="L2464" s="18">
        <f>AVERAGE(L2461:L2463)*1</f>
        <v>0.94666666666666666</v>
      </c>
      <c r="M2464" s="19">
        <f>SUM(H2464:L2464)</f>
        <v>0.98933333333333329</v>
      </c>
    </row>
    <row r="2465" spans="1:13" ht="15" customHeight="1" thickTop="1" thickBot="1">
      <c r="A2465" s="20" t="s">
        <v>18</v>
      </c>
      <c r="B2465" s="6" t="s">
        <v>7</v>
      </c>
      <c r="C2465" s="6" t="s">
        <v>8</v>
      </c>
      <c r="D2465" s="6" t="s">
        <v>9</v>
      </c>
      <c r="E2465" s="6" t="s">
        <v>10</v>
      </c>
      <c r="F2465" s="6" t="s">
        <v>11</v>
      </c>
      <c r="G2465" s="7" t="s">
        <v>12</v>
      </c>
      <c r="H2465" s="8" t="s">
        <v>7</v>
      </c>
      <c r="I2465" s="8" t="s">
        <v>8</v>
      </c>
      <c r="J2465" s="8" t="s">
        <v>9</v>
      </c>
      <c r="K2465" s="8" t="s">
        <v>10</v>
      </c>
      <c r="L2465" s="21" t="s">
        <v>11</v>
      </c>
      <c r="M2465" s="7" t="s">
        <v>12</v>
      </c>
    </row>
    <row r="2466" spans="1:13" ht="15" customHeight="1" thickTop="1" thickBot="1">
      <c r="A2466" s="10" t="s">
        <v>19</v>
      </c>
      <c r="B2466" s="11"/>
      <c r="C2466" s="11"/>
      <c r="D2466" s="11"/>
      <c r="E2466" s="11">
        <v>1</v>
      </c>
      <c r="F2466" s="11">
        <v>24</v>
      </c>
      <c r="G2466" s="12">
        <f>SUM(B2466:F2466)</f>
        <v>25</v>
      </c>
      <c r="H2466" s="13">
        <f t="shared" ref="H2466:L2470" si="396">IFERROR(B2466/$G$2466,0)</f>
        <v>0</v>
      </c>
      <c r="I2466" s="13">
        <f t="shared" si="396"/>
        <v>0</v>
      </c>
      <c r="J2466" s="13">
        <f t="shared" si="396"/>
        <v>0</v>
      </c>
      <c r="K2466" s="13">
        <f t="shared" si="396"/>
        <v>0.04</v>
      </c>
      <c r="L2466" s="13">
        <f t="shared" si="396"/>
        <v>0.96</v>
      </c>
      <c r="M2466" s="15" t="s">
        <v>14</v>
      </c>
    </row>
    <row r="2467" spans="1:13" ht="15" customHeight="1" thickTop="1" thickBot="1">
      <c r="A2467" s="10" t="s">
        <v>20</v>
      </c>
      <c r="B2467" s="11"/>
      <c r="C2467" s="11"/>
      <c r="D2467" s="11"/>
      <c r="E2467" s="11">
        <v>1</v>
      </c>
      <c r="F2467" s="11">
        <v>24</v>
      </c>
      <c r="G2467" s="12">
        <f>SUM(B2467:F2467)</f>
        <v>25</v>
      </c>
      <c r="H2467" s="13">
        <f t="shared" si="396"/>
        <v>0</v>
      </c>
      <c r="I2467" s="13">
        <f t="shared" si="396"/>
        <v>0</v>
      </c>
      <c r="J2467" s="13">
        <f t="shared" si="396"/>
        <v>0</v>
      </c>
      <c r="K2467" s="13">
        <f t="shared" si="396"/>
        <v>0.04</v>
      </c>
      <c r="L2467" s="13">
        <f t="shared" si="396"/>
        <v>0.96</v>
      </c>
      <c r="M2467" s="15" t="s">
        <v>14</v>
      </c>
    </row>
    <row r="2468" spans="1:13" ht="15" customHeight="1" thickTop="1" thickBot="1">
      <c r="A2468" s="10" t="s">
        <v>21</v>
      </c>
      <c r="B2468" s="11"/>
      <c r="C2468" s="11"/>
      <c r="D2468" s="11"/>
      <c r="E2468" s="11">
        <v>1</v>
      </c>
      <c r="F2468" s="11">
        <v>24</v>
      </c>
      <c r="G2468" s="12">
        <f>SUM(B2468:F2468)</f>
        <v>25</v>
      </c>
      <c r="H2468" s="13">
        <f t="shared" si="396"/>
        <v>0</v>
      </c>
      <c r="I2468" s="13">
        <f t="shared" si="396"/>
        <v>0</v>
      </c>
      <c r="J2468" s="13">
        <f t="shared" si="396"/>
        <v>0</v>
      </c>
      <c r="K2468" s="13">
        <f t="shared" si="396"/>
        <v>0.04</v>
      </c>
      <c r="L2468" s="13">
        <f t="shared" si="396"/>
        <v>0.96</v>
      </c>
      <c r="M2468" s="15" t="s">
        <v>14</v>
      </c>
    </row>
    <row r="2469" spans="1:13" ht="15" customHeight="1" thickTop="1" thickBot="1">
      <c r="A2469" s="10" t="s">
        <v>22</v>
      </c>
      <c r="B2469" s="11"/>
      <c r="C2469" s="11"/>
      <c r="D2469" s="11"/>
      <c r="E2469" s="11">
        <v>2</v>
      </c>
      <c r="F2469" s="11">
        <v>23</v>
      </c>
      <c r="G2469" s="12">
        <f>SUM(B2469:F2469)</f>
        <v>25</v>
      </c>
      <c r="H2469" s="13">
        <f t="shared" si="396"/>
        <v>0</v>
      </c>
      <c r="I2469" s="13">
        <f t="shared" si="396"/>
        <v>0</v>
      </c>
      <c r="J2469" s="13">
        <f t="shared" si="396"/>
        <v>0</v>
      </c>
      <c r="K2469" s="13">
        <f t="shared" si="396"/>
        <v>0.08</v>
      </c>
      <c r="L2469" s="13">
        <f t="shared" si="396"/>
        <v>0.92</v>
      </c>
      <c r="M2469" s="15" t="s">
        <v>14</v>
      </c>
    </row>
    <row r="2470" spans="1:13" ht="15" customHeight="1" thickTop="1" thickBot="1">
      <c r="A2470" s="10" t="s">
        <v>23</v>
      </c>
      <c r="B2470" s="11"/>
      <c r="C2470" s="11"/>
      <c r="D2470" s="11"/>
      <c r="E2470" s="11">
        <v>1</v>
      </c>
      <c r="F2470" s="11">
        <v>24</v>
      </c>
      <c r="G2470" s="12">
        <f>SUM(B2470:F2470)</f>
        <v>25</v>
      </c>
      <c r="H2470" s="13">
        <f t="shared" si="396"/>
        <v>0</v>
      </c>
      <c r="I2470" s="13">
        <f t="shared" si="396"/>
        <v>0</v>
      </c>
      <c r="J2470" s="13">
        <f t="shared" si="396"/>
        <v>0</v>
      </c>
      <c r="K2470" s="13">
        <f t="shared" si="396"/>
        <v>0.04</v>
      </c>
      <c r="L2470" s="13">
        <f t="shared" si="396"/>
        <v>0.96</v>
      </c>
      <c r="M2470" s="15"/>
    </row>
    <row r="2471" spans="1:13" ht="15" customHeight="1" thickTop="1" thickBot="1">
      <c r="A2471" s="16" t="s">
        <v>24</v>
      </c>
      <c r="B2471" s="17">
        <f>IFERROR(AVERAGE(B2466:B2470),0)</f>
        <v>0</v>
      </c>
      <c r="C2471" s="17">
        <f>IFERROR(AVERAGE(C2466:C2470),0)</f>
        <v>0</v>
      </c>
      <c r="D2471" s="17">
        <f>IFERROR(AVERAGE(D2466:D2470),0)</f>
        <v>0</v>
      </c>
      <c r="E2471" s="17">
        <f>IFERROR(AVERAGE(E2466:E2470),0)</f>
        <v>1.2</v>
      </c>
      <c r="F2471" s="17">
        <f>IFERROR(AVERAGE(F2466:F2470),0)</f>
        <v>23.8</v>
      </c>
      <c r="G2471" s="17">
        <f>SUM(AVERAGE(G2466:G2470))</f>
        <v>25</v>
      </c>
      <c r="H2471" s="19">
        <f>AVERAGE(H2466:H2470)*0.2</f>
        <v>0</v>
      </c>
      <c r="I2471" s="19">
        <f>AVERAGE(I2466:I2470)*0.4</f>
        <v>0</v>
      </c>
      <c r="J2471" s="19">
        <f>AVERAGE(J2466:J2470)*0.6</f>
        <v>0</v>
      </c>
      <c r="K2471" s="19">
        <f>AVERAGE(K2466:K2470)*0.8</f>
        <v>3.8400000000000004E-2</v>
      </c>
      <c r="L2471" s="22">
        <f>AVERAGE(L2466:L2470)*1</f>
        <v>0.95199999999999996</v>
      </c>
      <c r="M2471" s="19">
        <f>SUM(H2471:L2471)</f>
        <v>0.99039999999999995</v>
      </c>
    </row>
    <row r="2472" spans="1:13" ht="15" customHeight="1" thickTop="1" thickBot="1">
      <c r="A2472" s="20" t="s">
        <v>25</v>
      </c>
      <c r="B2472" s="6" t="s">
        <v>7</v>
      </c>
      <c r="C2472" s="6" t="s">
        <v>8</v>
      </c>
      <c r="D2472" s="6" t="s">
        <v>9</v>
      </c>
      <c r="E2472" s="6" t="s">
        <v>10</v>
      </c>
      <c r="F2472" s="6" t="s">
        <v>11</v>
      </c>
      <c r="G2472" s="7" t="s">
        <v>12</v>
      </c>
      <c r="H2472" s="8" t="s">
        <v>7</v>
      </c>
      <c r="I2472" s="8" t="s">
        <v>8</v>
      </c>
      <c r="J2472" s="8" t="s">
        <v>9</v>
      </c>
      <c r="K2472" s="8" t="s">
        <v>10</v>
      </c>
      <c r="L2472" s="21" t="s">
        <v>11</v>
      </c>
      <c r="M2472" s="7" t="s">
        <v>12</v>
      </c>
    </row>
    <row r="2473" spans="1:13" ht="15" customHeight="1" thickTop="1" thickBot="1">
      <c r="A2473" s="10" t="s">
        <v>26</v>
      </c>
      <c r="B2473" s="11"/>
      <c r="C2473" s="11"/>
      <c r="D2473" s="11"/>
      <c r="E2473" s="11">
        <v>1</v>
      </c>
      <c r="F2473" s="11">
        <v>24</v>
      </c>
      <c r="G2473" s="12">
        <f>SUM(B2473:F2473)</f>
        <v>25</v>
      </c>
      <c r="H2473" s="13">
        <f>IFERROR(B2473/$G$2473,0)</f>
        <v>0</v>
      </c>
      <c r="I2473" s="13">
        <f t="shared" ref="I2473:L2475" si="397">IFERROR(C2473/$G$2473,0)</f>
        <v>0</v>
      </c>
      <c r="J2473" s="13">
        <f t="shared" si="397"/>
        <v>0</v>
      </c>
      <c r="K2473" s="13">
        <f t="shared" si="397"/>
        <v>0.04</v>
      </c>
      <c r="L2473" s="13">
        <f t="shared" si="397"/>
        <v>0.96</v>
      </c>
      <c r="M2473" s="15" t="s">
        <v>14</v>
      </c>
    </row>
    <row r="2474" spans="1:13" ht="15" customHeight="1" thickTop="1" thickBot="1">
      <c r="A2474" s="10" t="s">
        <v>27</v>
      </c>
      <c r="B2474" s="11"/>
      <c r="C2474" s="11"/>
      <c r="D2474" s="11"/>
      <c r="E2474" s="11">
        <v>1</v>
      </c>
      <c r="F2474" s="11">
        <v>24</v>
      </c>
      <c r="G2474" s="12">
        <f>SUM(B2474:F2474)</f>
        <v>25</v>
      </c>
      <c r="H2474" s="13">
        <f>IFERROR(B2474/$G$2473,0)</f>
        <v>0</v>
      </c>
      <c r="I2474" s="13">
        <f t="shared" si="397"/>
        <v>0</v>
      </c>
      <c r="J2474" s="13">
        <f t="shared" si="397"/>
        <v>0</v>
      </c>
      <c r="K2474" s="13">
        <f t="shared" si="397"/>
        <v>0.04</v>
      </c>
      <c r="L2474" s="13">
        <f t="shared" si="397"/>
        <v>0.96</v>
      </c>
      <c r="M2474" s="15" t="s">
        <v>14</v>
      </c>
    </row>
    <row r="2475" spans="1:13" ht="15" customHeight="1" thickTop="1" thickBot="1">
      <c r="A2475" s="10" t="s">
        <v>28</v>
      </c>
      <c r="B2475" s="11"/>
      <c r="C2475" s="11"/>
      <c r="D2475" s="11"/>
      <c r="E2475" s="11">
        <v>1</v>
      </c>
      <c r="F2475" s="11">
        <v>24</v>
      </c>
      <c r="G2475" s="12">
        <f>SUM(B2475:F2475)</f>
        <v>25</v>
      </c>
      <c r="H2475" s="13">
        <f>IFERROR(B2475/$G$2473,0)</f>
        <v>0</v>
      </c>
      <c r="I2475" s="13">
        <f t="shared" si="397"/>
        <v>0</v>
      </c>
      <c r="J2475" s="13">
        <f t="shared" si="397"/>
        <v>0</v>
      </c>
      <c r="K2475" s="13">
        <f t="shared" si="397"/>
        <v>0.04</v>
      </c>
      <c r="L2475" s="13">
        <f t="shared" si="397"/>
        <v>0.96</v>
      </c>
      <c r="M2475" s="15" t="s">
        <v>14</v>
      </c>
    </row>
    <row r="2476" spans="1:13" ht="15" customHeight="1" thickTop="1" thickBot="1">
      <c r="A2476" s="16" t="s">
        <v>24</v>
      </c>
      <c r="B2476" s="17">
        <f>IFERROR(AVERAGE(B2473:B2475),0)</f>
        <v>0</v>
      </c>
      <c r="C2476" s="17">
        <f>IFERROR(AVERAGE(C2473:C2475),0)</f>
        <v>0</v>
      </c>
      <c r="D2476" s="23">
        <f>IFERROR(AVERAGE(D2473:D2475),0)</f>
        <v>0</v>
      </c>
      <c r="E2476" s="23">
        <f>IFERROR(AVERAGE(E2473:E2475),0)</f>
        <v>1</v>
      </c>
      <c r="F2476" s="23">
        <f>IFERROR(AVERAGE(F2473:F2475),0)</f>
        <v>24</v>
      </c>
      <c r="G2476" s="23">
        <f>SUM(AVERAGE(G2473:G2475))</f>
        <v>25</v>
      </c>
      <c r="H2476" s="19">
        <f>AVERAGE(H2473:H2475)*0.2</f>
        <v>0</v>
      </c>
      <c r="I2476" s="19">
        <f>AVERAGE(I2473:I2475)*0.4</f>
        <v>0</v>
      </c>
      <c r="J2476" s="19">
        <f>AVERAGE(J2473:J2475)*0.6</f>
        <v>0</v>
      </c>
      <c r="K2476" s="19">
        <f>AVERAGE(K2473:K2475)*0.8</f>
        <v>3.2000000000000001E-2</v>
      </c>
      <c r="L2476" s="22">
        <f>AVERAGE(L2473:L2475)*1</f>
        <v>0.96</v>
      </c>
      <c r="M2476" s="24">
        <f>SUM(H2476:L2476)</f>
        <v>0.99199999999999999</v>
      </c>
    </row>
    <row r="2477" spans="1:13" ht="15" customHeight="1" thickTop="1" thickBot="1">
      <c r="A2477" s="5" t="s">
        <v>29</v>
      </c>
      <c r="B2477" s="6" t="s">
        <v>7</v>
      </c>
      <c r="C2477" s="6" t="s">
        <v>8</v>
      </c>
      <c r="D2477" s="6" t="s">
        <v>9</v>
      </c>
      <c r="E2477" s="6" t="s">
        <v>10</v>
      </c>
      <c r="F2477" s="6" t="s">
        <v>11</v>
      </c>
      <c r="G2477" s="7" t="s">
        <v>12</v>
      </c>
      <c r="H2477" s="8" t="s">
        <v>7</v>
      </c>
      <c r="I2477" s="8" t="s">
        <v>8</v>
      </c>
      <c r="J2477" s="8" t="s">
        <v>9</v>
      </c>
      <c r="K2477" s="8" t="s">
        <v>10</v>
      </c>
      <c r="L2477" s="21" t="s">
        <v>11</v>
      </c>
      <c r="M2477" s="7" t="s">
        <v>12</v>
      </c>
    </row>
    <row r="2478" spans="1:13" ht="15" customHeight="1" thickTop="1" thickBot="1">
      <c r="A2478" s="25" t="s">
        <v>30</v>
      </c>
      <c r="B2478" s="26"/>
      <c r="C2478" s="26"/>
      <c r="D2478" s="26"/>
      <c r="E2478" s="11">
        <v>1</v>
      </c>
      <c r="F2478" s="11">
        <v>24</v>
      </c>
      <c r="G2478" s="27">
        <f t="shared" ref="G2478:G2483" si="398">SUM(B2478:F2478)</f>
        <v>25</v>
      </c>
      <c r="H2478" s="28">
        <f>IFERROR(B2478/$G$2478,0)</f>
        <v>0</v>
      </c>
      <c r="I2478" s="28">
        <f t="shared" ref="I2478:L2481" si="399">IFERROR(C2478/$G$2478,0)</f>
        <v>0</v>
      </c>
      <c r="J2478" s="28">
        <f t="shared" si="399"/>
        <v>0</v>
      </c>
      <c r="K2478" s="28">
        <f t="shared" si="399"/>
        <v>0.04</v>
      </c>
      <c r="L2478" s="28">
        <f t="shared" si="399"/>
        <v>0.96</v>
      </c>
      <c r="M2478" s="15" t="s">
        <v>14</v>
      </c>
    </row>
    <row r="2479" spans="1:13" ht="15" customHeight="1" thickTop="1" thickBot="1">
      <c r="A2479" s="25" t="s">
        <v>31</v>
      </c>
      <c r="B2479" s="26"/>
      <c r="C2479" s="26"/>
      <c r="D2479" s="26"/>
      <c r="E2479" s="11">
        <v>1</v>
      </c>
      <c r="F2479" s="11">
        <v>24</v>
      </c>
      <c r="G2479" s="27">
        <f t="shared" si="398"/>
        <v>25</v>
      </c>
      <c r="H2479" s="28">
        <f>IFERROR(B2479/$G$2478,0)</f>
        <v>0</v>
      </c>
      <c r="I2479" s="28">
        <f t="shared" si="399"/>
        <v>0</v>
      </c>
      <c r="J2479" s="28">
        <f t="shared" si="399"/>
        <v>0</v>
      </c>
      <c r="K2479" s="28">
        <f t="shared" si="399"/>
        <v>0.04</v>
      </c>
      <c r="L2479" s="28">
        <f t="shared" si="399"/>
        <v>0.96</v>
      </c>
      <c r="M2479" s="15" t="s">
        <v>14</v>
      </c>
    </row>
    <row r="2480" spans="1:13" ht="15" customHeight="1" thickTop="1" thickBot="1">
      <c r="A2480" s="25" t="s">
        <v>32</v>
      </c>
      <c r="B2480" s="26"/>
      <c r="C2480" s="26"/>
      <c r="D2480" s="26"/>
      <c r="E2480" s="11">
        <v>1</v>
      </c>
      <c r="F2480" s="11">
        <v>24</v>
      </c>
      <c r="G2480" s="27">
        <f t="shared" si="398"/>
        <v>25</v>
      </c>
      <c r="H2480" s="28">
        <f>IFERROR(B2480/$G$2478,0)</f>
        <v>0</v>
      </c>
      <c r="I2480" s="28">
        <f t="shared" si="399"/>
        <v>0</v>
      </c>
      <c r="J2480" s="28">
        <f t="shared" si="399"/>
        <v>0</v>
      </c>
      <c r="K2480" s="28">
        <f t="shared" si="399"/>
        <v>0.04</v>
      </c>
      <c r="L2480" s="28">
        <f t="shared" si="399"/>
        <v>0.96</v>
      </c>
      <c r="M2480" s="15" t="s">
        <v>14</v>
      </c>
    </row>
    <row r="2481" spans="1:13" ht="15" customHeight="1" thickTop="1" thickBot="1">
      <c r="A2481" s="25" t="s">
        <v>33</v>
      </c>
      <c r="B2481" s="26"/>
      <c r="C2481" s="26"/>
      <c r="D2481" s="26"/>
      <c r="E2481" s="11">
        <v>1</v>
      </c>
      <c r="F2481" s="11">
        <v>24</v>
      </c>
      <c r="G2481" s="27">
        <f t="shared" si="398"/>
        <v>25</v>
      </c>
      <c r="H2481" s="28">
        <f>IFERROR(B2481/$G$2478,0)</f>
        <v>0</v>
      </c>
      <c r="I2481" s="28">
        <f t="shared" si="399"/>
        <v>0</v>
      </c>
      <c r="J2481" s="28">
        <f t="shared" si="399"/>
        <v>0</v>
      </c>
      <c r="K2481" s="28">
        <f t="shared" si="399"/>
        <v>0.04</v>
      </c>
      <c r="L2481" s="28">
        <f t="shared" si="399"/>
        <v>0.96</v>
      </c>
      <c r="M2481" s="15" t="s">
        <v>14</v>
      </c>
    </row>
    <row r="2482" spans="1:13" ht="15" customHeight="1" thickTop="1" thickBot="1">
      <c r="A2482" s="29" t="s">
        <v>24</v>
      </c>
      <c r="B2482" s="30">
        <f>IFERROR(AVERAGE(B2478:B2481),0)</f>
        <v>0</v>
      </c>
      <c r="C2482" s="30">
        <f>IFERROR(AVERAGE(C2478:C2481),0)</f>
        <v>0</v>
      </c>
      <c r="D2482" s="30">
        <f>IFERROR(AVERAGE(D2478:D2481),0)</f>
        <v>0</v>
      </c>
      <c r="E2482" s="30">
        <f>IFERROR(AVERAGE(E2478:E2481),0)</f>
        <v>1</v>
      </c>
      <c r="F2482" s="30">
        <f>IFERROR(AVERAGE(F2478:F2481),0)</f>
        <v>24</v>
      </c>
      <c r="G2482" s="30">
        <f>SUM(AVERAGE(G2478:G2481))</f>
        <v>25</v>
      </c>
      <c r="H2482" s="24">
        <f>AVERAGE(H2478:H2481)*0.2</f>
        <v>0</v>
      </c>
      <c r="I2482" s="24">
        <f>AVERAGE(I2478:I2481)*0.4</f>
        <v>0</v>
      </c>
      <c r="J2482" s="24">
        <f>AVERAGE(J2478:J2481)*0.6</f>
        <v>0</v>
      </c>
      <c r="K2482" s="24">
        <f>AVERAGE(K2478:K2481)*0.8</f>
        <v>3.2000000000000001E-2</v>
      </c>
      <c r="L2482" s="31">
        <f>AVERAGE(L2478:L2481)*1</f>
        <v>0.96</v>
      </c>
      <c r="M2482" s="24">
        <f>SUM(H2482:L2482)</f>
        <v>0.99199999999999999</v>
      </c>
    </row>
    <row r="2483" spans="1:13" ht="15" customHeight="1" thickTop="1" thickBot="1">
      <c r="A2483" s="32" t="s">
        <v>34</v>
      </c>
      <c r="B2483" s="33"/>
      <c r="C2483" s="33"/>
      <c r="D2483" s="33"/>
      <c r="E2483" s="33"/>
      <c r="F2483" s="33"/>
      <c r="G2483" s="34">
        <f t="shared" si="398"/>
        <v>0</v>
      </c>
      <c r="H2483" s="35">
        <f>IFERROR(B2483/$G$2483,0)</f>
        <v>0</v>
      </c>
      <c r="I2483" s="35">
        <f>IFERROR(C2483/$G$2483,0)</f>
        <v>0</v>
      </c>
      <c r="J2483" s="35">
        <f>IFERROR(D2483/$G$2483,0)</f>
        <v>0</v>
      </c>
      <c r="K2483" s="35">
        <f>IFERROR(E2483/$G$2483,0)</f>
        <v>0</v>
      </c>
      <c r="L2483" s="35">
        <f>IFERROR(F2483/$G$2483,0)</f>
        <v>0</v>
      </c>
      <c r="M2483" s="15" t="s">
        <v>14</v>
      </c>
    </row>
    <row r="2484" spans="1:13" ht="15" customHeight="1" thickTop="1" thickBot="1">
      <c r="A2484" s="182" t="s">
        <v>35</v>
      </c>
      <c r="B2484" s="183"/>
      <c r="C2484" s="183"/>
      <c r="D2484" s="183"/>
      <c r="E2484" s="183"/>
      <c r="F2484" s="184"/>
      <c r="G2484" s="36">
        <v>25</v>
      </c>
      <c r="H2484" s="24" t="s">
        <v>14</v>
      </c>
      <c r="I2484" s="24" t="s">
        <v>14</v>
      </c>
      <c r="J2484" s="24" t="s">
        <v>14</v>
      </c>
      <c r="K2484" s="24" t="s">
        <v>14</v>
      </c>
      <c r="L2484" s="24" t="s">
        <v>14</v>
      </c>
      <c r="M2484" s="24">
        <f>(M2464+M2471+M2476+M2482)/4</f>
        <v>0.99093333333333333</v>
      </c>
    </row>
    <row r="2485" spans="1:13" ht="15" customHeight="1" thickTop="1"/>
    <row r="2486" spans="1:13" ht="15" customHeight="1" thickBot="1"/>
    <row r="2487" spans="1:13" ht="15" customHeight="1" thickTop="1" thickBot="1">
      <c r="A2487" s="2" t="s">
        <v>0</v>
      </c>
      <c r="B2487" s="185" t="s">
        <v>59</v>
      </c>
      <c r="C2487" s="186"/>
      <c r="D2487" s="186"/>
      <c r="E2487" s="186"/>
      <c r="F2487" s="186"/>
      <c r="G2487" s="187"/>
      <c r="H2487" s="188"/>
      <c r="I2487" s="189"/>
      <c r="J2487" s="190"/>
      <c r="K2487" s="3" t="s">
        <v>2</v>
      </c>
      <c r="L2487" s="191">
        <v>45119</v>
      </c>
      <c r="M2487" s="192"/>
    </row>
    <row r="2488" spans="1:13" ht="15" customHeight="1">
      <c r="A2488" s="173" t="s">
        <v>3</v>
      </c>
      <c r="B2488" s="174"/>
      <c r="C2488" s="174"/>
      <c r="D2488" s="174"/>
      <c r="E2488" s="174"/>
      <c r="F2488" s="174"/>
      <c r="G2488" s="175"/>
      <c r="H2488" s="173"/>
      <c r="I2488" s="174"/>
      <c r="J2488" s="174"/>
      <c r="K2488" s="174"/>
      <c r="L2488" s="174"/>
      <c r="M2488" s="175"/>
    </row>
    <row r="2489" spans="1:13" ht="15" customHeight="1" thickBot="1">
      <c r="A2489" s="176"/>
      <c r="B2489" s="177"/>
      <c r="C2489" s="177"/>
      <c r="D2489" s="177"/>
      <c r="E2489" s="177"/>
      <c r="F2489" s="177"/>
      <c r="G2489" s="178"/>
      <c r="H2489" s="176"/>
      <c r="I2489" s="177"/>
      <c r="J2489" s="177"/>
      <c r="K2489" s="177"/>
      <c r="L2489" s="177"/>
      <c r="M2489" s="178"/>
    </row>
    <row r="2490" spans="1:13" ht="15" customHeight="1" thickBot="1">
      <c r="A2490" s="4" t="s">
        <v>4</v>
      </c>
      <c r="B2490" s="179" t="s">
        <v>5</v>
      </c>
      <c r="C2490" s="180"/>
      <c r="D2490" s="180"/>
      <c r="E2490" s="180"/>
      <c r="F2490" s="180"/>
      <c r="G2490" s="181"/>
      <c r="H2490" s="179" t="s">
        <v>5</v>
      </c>
      <c r="I2490" s="180"/>
      <c r="J2490" s="180"/>
      <c r="K2490" s="180"/>
      <c r="L2490" s="180"/>
      <c r="M2490" s="181"/>
    </row>
    <row r="2491" spans="1:13" ht="15" customHeight="1" thickTop="1" thickBot="1">
      <c r="A2491" s="5" t="s">
        <v>6</v>
      </c>
      <c r="B2491" s="6" t="s">
        <v>7</v>
      </c>
      <c r="C2491" s="6" t="s">
        <v>8</v>
      </c>
      <c r="D2491" s="6" t="s">
        <v>9</v>
      </c>
      <c r="E2491" s="6" t="s">
        <v>10</v>
      </c>
      <c r="F2491" s="6" t="s">
        <v>11</v>
      </c>
      <c r="G2491" s="7" t="s">
        <v>12</v>
      </c>
      <c r="H2491" s="8" t="s">
        <v>7</v>
      </c>
      <c r="I2491" s="8" t="s">
        <v>8</v>
      </c>
      <c r="J2491" s="8" t="s">
        <v>9</v>
      </c>
      <c r="K2491" s="8" t="s">
        <v>10</v>
      </c>
      <c r="L2491" s="8" t="s">
        <v>11</v>
      </c>
      <c r="M2491" s="9" t="s">
        <v>12</v>
      </c>
    </row>
    <row r="2492" spans="1:13" ht="15" customHeight="1" thickTop="1" thickBot="1">
      <c r="A2492" s="10" t="s">
        <v>13</v>
      </c>
      <c r="B2492" s="11"/>
      <c r="C2492" s="11"/>
      <c r="D2492" s="11"/>
      <c r="E2492" s="11"/>
      <c r="F2492" s="11">
        <v>20</v>
      </c>
      <c r="G2492" s="12">
        <f>SUM(B2492:F2492)</f>
        <v>20</v>
      </c>
      <c r="H2492" s="13">
        <f>IFERROR(B2492/$G$2492,0)</f>
        <v>0</v>
      </c>
      <c r="I2492" s="13">
        <f t="shared" ref="I2492:L2494" si="400">IFERROR(C2492/$G$2492,0)</f>
        <v>0</v>
      </c>
      <c r="J2492" s="13">
        <f t="shared" si="400"/>
        <v>0</v>
      </c>
      <c r="K2492" s="13">
        <f t="shared" si="400"/>
        <v>0</v>
      </c>
      <c r="L2492" s="13">
        <f>IFERROR(F2492/$G$2492,0)</f>
        <v>1</v>
      </c>
      <c r="M2492" s="14" t="s">
        <v>14</v>
      </c>
    </row>
    <row r="2493" spans="1:13" ht="15" customHeight="1" thickTop="1" thickBot="1">
      <c r="A2493" s="10" t="s">
        <v>15</v>
      </c>
      <c r="B2493" s="11"/>
      <c r="C2493" s="11"/>
      <c r="D2493" s="11"/>
      <c r="E2493" s="11"/>
      <c r="F2493" s="11">
        <v>20</v>
      </c>
      <c r="G2493" s="12">
        <f>SUM(B2493:F2493)</f>
        <v>20</v>
      </c>
      <c r="H2493" s="13">
        <f>IFERROR(B2493/$G$2492,0)</f>
        <v>0</v>
      </c>
      <c r="I2493" s="13">
        <f t="shared" si="400"/>
        <v>0</v>
      </c>
      <c r="J2493" s="13">
        <f t="shared" si="400"/>
        <v>0</v>
      </c>
      <c r="K2493" s="13">
        <f t="shared" si="400"/>
        <v>0</v>
      </c>
      <c r="L2493" s="13">
        <f t="shared" si="400"/>
        <v>1</v>
      </c>
      <c r="M2493" s="15" t="s">
        <v>14</v>
      </c>
    </row>
    <row r="2494" spans="1:13" ht="15" customHeight="1" thickTop="1" thickBot="1">
      <c r="A2494" s="10" t="s">
        <v>16</v>
      </c>
      <c r="B2494" s="11"/>
      <c r="C2494" s="11"/>
      <c r="D2494" s="11"/>
      <c r="E2494" s="11"/>
      <c r="F2494" s="11">
        <v>20</v>
      </c>
      <c r="G2494" s="12">
        <f>SUM(B2494:F2494)</f>
        <v>20</v>
      </c>
      <c r="H2494" s="13">
        <f>IFERROR(B2494/$G$2492,0)</f>
        <v>0</v>
      </c>
      <c r="I2494" s="13">
        <f t="shared" si="400"/>
        <v>0</v>
      </c>
      <c r="J2494" s="13">
        <f t="shared" si="400"/>
        <v>0</v>
      </c>
      <c r="K2494" s="13">
        <f t="shared" si="400"/>
        <v>0</v>
      </c>
      <c r="L2494" s="13">
        <f t="shared" si="400"/>
        <v>1</v>
      </c>
      <c r="M2494" s="15" t="s">
        <v>14</v>
      </c>
    </row>
    <row r="2495" spans="1:13" ht="15" customHeight="1" thickTop="1" thickBot="1">
      <c r="A2495" s="16" t="s">
        <v>17</v>
      </c>
      <c r="B2495" s="17">
        <f>IFERROR(AVERAGE(B2492:B2494),0)</f>
        <v>0</v>
      </c>
      <c r="C2495" s="17">
        <f>IFERROR(AVERAGE(C2492:C2494),0)</f>
        <v>0</v>
      </c>
      <c r="D2495" s="17">
        <f>IFERROR(AVERAGE(D2492:D2494),0)</f>
        <v>0</v>
      </c>
      <c r="E2495" s="17">
        <f>IFERROR(AVERAGE(E2492:E2494),0)</f>
        <v>0</v>
      </c>
      <c r="F2495" s="17">
        <f>IFERROR(AVERAGE(F2492:F2494),0)</f>
        <v>20</v>
      </c>
      <c r="G2495" s="17">
        <f>SUM(AVERAGE(G2492:G2494))</f>
        <v>20</v>
      </c>
      <c r="H2495" s="18">
        <f>AVERAGE(H2492:H2494)*0.2</f>
        <v>0</v>
      </c>
      <c r="I2495" s="18">
        <f>AVERAGE(I2492:I2494)*0.4</f>
        <v>0</v>
      </c>
      <c r="J2495" s="18">
        <f>AVERAGE(J2492:J2494)*0.6</f>
        <v>0</v>
      </c>
      <c r="K2495" s="18">
        <f>AVERAGE(K2492:K2494)*0.8</f>
        <v>0</v>
      </c>
      <c r="L2495" s="18">
        <f>AVERAGE(L2492:L2494)*1</f>
        <v>1</v>
      </c>
      <c r="M2495" s="19">
        <f>SUM(H2495:L2495)</f>
        <v>1</v>
      </c>
    </row>
    <row r="2496" spans="1:13" ht="15" customHeight="1" thickTop="1" thickBot="1">
      <c r="A2496" s="20" t="s">
        <v>18</v>
      </c>
      <c r="B2496" s="6" t="s">
        <v>7</v>
      </c>
      <c r="C2496" s="6" t="s">
        <v>8</v>
      </c>
      <c r="D2496" s="6" t="s">
        <v>9</v>
      </c>
      <c r="E2496" s="6" t="s">
        <v>10</v>
      </c>
      <c r="F2496" s="6" t="s">
        <v>11</v>
      </c>
      <c r="G2496" s="7" t="s">
        <v>12</v>
      </c>
      <c r="H2496" s="8" t="s">
        <v>7</v>
      </c>
      <c r="I2496" s="8" t="s">
        <v>8</v>
      </c>
      <c r="J2496" s="8" t="s">
        <v>9</v>
      </c>
      <c r="K2496" s="8" t="s">
        <v>10</v>
      </c>
      <c r="L2496" s="21" t="s">
        <v>11</v>
      </c>
      <c r="M2496" s="7" t="s">
        <v>12</v>
      </c>
    </row>
    <row r="2497" spans="1:13" ht="15" customHeight="1" thickTop="1" thickBot="1">
      <c r="A2497" s="10" t="s">
        <v>19</v>
      </c>
      <c r="B2497" s="11"/>
      <c r="C2497" s="11"/>
      <c r="D2497" s="11"/>
      <c r="E2497" s="11">
        <f>1+1+1+1</f>
        <v>4</v>
      </c>
      <c r="F2497" s="11">
        <v>16</v>
      </c>
      <c r="G2497" s="12">
        <f>SUM(B2497:F2497)</f>
        <v>20</v>
      </c>
      <c r="H2497" s="13">
        <f t="shared" ref="H2497:L2501" si="401">IFERROR(B2497/$G$2497,0)</f>
        <v>0</v>
      </c>
      <c r="I2497" s="13">
        <f t="shared" si="401"/>
        <v>0</v>
      </c>
      <c r="J2497" s="13">
        <f t="shared" si="401"/>
        <v>0</v>
      </c>
      <c r="K2497" s="13">
        <f t="shared" si="401"/>
        <v>0.2</v>
      </c>
      <c r="L2497" s="13">
        <f t="shared" si="401"/>
        <v>0.8</v>
      </c>
      <c r="M2497" s="15" t="s">
        <v>14</v>
      </c>
    </row>
    <row r="2498" spans="1:13" ht="15" customHeight="1" thickTop="1" thickBot="1">
      <c r="A2498" s="10" t="s">
        <v>20</v>
      </c>
      <c r="B2498" s="11"/>
      <c r="C2498" s="11"/>
      <c r="D2498" s="11"/>
      <c r="E2498" s="11">
        <f>1+1+1+1+1</f>
        <v>5</v>
      </c>
      <c r="F2498" s="11">
        <v>15</v>
      </c>
      <c r="G2498" s="12">
        <f>SUM(B2498:F2498)</f>
        <v>20</v>
      </c>
      <c r="H2498" s="13">
        <f t="shared" si="401"/>
        <v>0</v>
      </c>
      <c r="I2498" s="13">
        <f t="shared" si="401"/>
        <v>0</v>
      </c>
      <c r="J2498" s="13">
        <f t="shared" si="401"/>
        <v>0</v>
      </c>
      <c r="K2498" s="13">
        <f t="shared" si="401"/>
        <v>0.25</v>
      </c>
      <c r="L2498" s="13">
        <f t="shared" si="401"/>
        <v>0.75</v>
      </c>
      <c r="M2498" s="15" t="s">
        <v>14</v>
      </c>
    </row>
    <row r="2499" spans="1:13" ht="15" customHeight="1" thickTop="1" thickBot="1">
      <c r="A2499" s="10" t="s">
        <v>21</v>
      </c>
      <c r="B2499" s="11"/>
      <c r="C2499" s="11"/>
      <c r="D2499" s="11"/>
      <c r="E2499" s="11">
        <f>1+1+1</f>
        <v>3</v>
      </c>
      <c r="F2499" s="11">
        <v>17</v>
      </c>
      <c r="G2499" s="12">
        <f>SUM(B2499:F2499)</f>
        <v>20</v>
      </c>
      <c r="H2499" s="13">
        <f t="shared" si="401"/>
        <v>0</v>
      </c>
      <c r="I2499" s="13">
        <f t="shared" si="401"/>
        <v>0</v>
      </c>
      <c r="J2499" s="13">
        <f t="shared" si="401"/>
        <v>0</v>
      </c>
      <c r="K2499" s="13">
        <f t="shared" si="401"/>
        <v>0.15</v>
      </c>
      <c r="L2499" s="13">
        <f t="shared" si="401"/>
        <v>0.85</v>
      </c>
      <c r="M2499" s="15" t="s">
        <v>14</v>
      </c>
    </row>
    <row r="2500" spans="1:13" ht="15" customHeight="1" thickTop="1" thickBot="1">
      <c r="A2500" s="10" t="s">
        <v>22</v>
      </c>
      <c r="B2500" s="11"/>
      <c r="C2500" s="11"/>
      <c r="D2500" s="11"/>
      <c r="E2500" s="11">
        <v>1</v>
      </c>
      <c r="F2500" s="11">
        <v>19</v>
      </c>
      <c r="G2500" s="12">
        <f>SUM(B2500:F2500)</f>
        <v>20</v>
      </c>
      <c r="H2500" s="13">
        <f t="shared" si="401"/>
        <v>0</v>
      </c>
      <c r="I2500" s="13">
        <f t="shared" si="401"/>
        <v>0</v>
      </c>
      <c r="J2500" s="13">
        <f t="shared" si="401"/>
        <v>0</v>
      </c>
      <c r="K2500" s="13">
        <f t="shared" si="401"/>
        <v>0.05</v>
      </c>
      <c r="L2500" s="13">
        <f t="shared" si="401"/>
        <v>0.95</v>
      </c>
      <c r="M2500" s="15" t="s">
        <v>14</v>
      </c>
    </row>
    <row r="2501" spans="1:13" ht="15" customHeight="1" thickTop="1" thickBot="1">
      <c r="A2501" s="10" t="s">
        <v>23</v>
      </c>
      <c r="B2501" s="11"/>
      <c r="C2501" s="11"/>
      <c r="D2501" s="11"/>
      <c r="E2501" s="11">
        <f>1+1</f>
        <v>2</v>
      </c>
      <c r="F2501" s="11">
        <v>18</v>
      </c>
      <c r="G2501" s="12">
        <f>SUM(B2501:F2501)</f>
        <v>20</v>
      </c>
      <c r="H2501" s="13">
        <f t="shared" si="401"/>
        <v>0</v>
      </c>
      <c r="I2501" s="13">
        <f t="shared" si="401"/>
        <v>0</v>
      </c>
      <c r="J2501" s="13">
        <f t="shared" si="401"/>
        <v>0</v>
      </c>
      <c r="K2501" s="13">
        <f t="shared" si="401"/>
        <v>0.1</v>
      </c>
      <c r="L2501" s="13">
        <f t="shared" si="401"/>
        <v>0.9</v>
      </c>
      <c r="M2501" s="15"/>
    </row>
    <row r="2502" spans="1:13" ht="15" customHeight="1" thickTop="1" thickBot="1">
      <c r="A2502" s="16" t="s">
        <v>24</v>
      </c>
      <c r="B2502" s="17">
        <f>IFERROR(AVERAGE(B2497:B2501),0)</f>
        <v>0</v>
      </c>
      <c r="C2502" s="17">
        <f>IFERROR(AVERAGE(C2497:C2501),0)</f>
        <v>0</v>
      </c>
      <c r="D2502" s="17">
        <f>IFERROR(AVERAGE(D2497:D2501),0)</f>
        <v>0</v>
      </c>
      <c r="E2502" s="17">
        <f>IFERROR(AVERAGE(E2497:E2501),0)</f>
        <v>3</v>
      </c>
      <c r="F2502" s="17">
        <f>IFERROR(AVERAGE(F2497:F2501),0)</f>
        <v>17</v>
      </c>
      <c r="G2502" s="17">
        <f>SUM(AVERAGE(G2497:G2501))</f>
        <v>20</v>
      </c>
      <c r="H2502" s="19">
        <f>AVERAGE(H2497:H2501)*0.2</f>
        <v>0</v>
      </c>
      <c r="I2502" s="19">
        <f>AVERAGE(I2497:I2501)*0.4</f>
        <v>0</v>
      </c>
      <c r="J2502" s="19">
        <f>AVERAGE(J2497:J2501)*0.6</f>
        <v>0</v>
      </c>
      <c r="K2502" s="19">
        <f>AVERAGE(K2497:K2501)*0.8</f>
        <v>0.12</v>
      </c>
      <c r="L2502" s="22">
        <f>AVERAGE(L2497:L2501)*1</f>
        <v>0.85</v>
      </c>
      <c r="M2502" s="19">
        <f>SUM(H2502:L2502)</f>
        <v>0.97</v>
      </c>
    </row>
    <row r="2503" spans="1:13" ht="15" customHeight="1" thickTop="1" thickBot="1">
      <c r="A2503" s="20" t="s">
        <v>25</v>
      </c>
      <c r="B2503" s="6" t="s">
        <v>7</v>
      </c>
      <c r="C2503" s="6" t="s">
        <v>8</v>
      </c>
      <c r="D2503" s="6" t="s">
        <v>9</v>
      </c>
      <c r="E2503" s="6" t="s">
        <v>10</v>
      </c>
      <c r="F2503" s="6" t="s">
        <v>11</v>
      </c>
      <c r="G2503" s="7" t="s">
        <v>12</v>
      </c>
      <c r="H2503" s="8" t="s">
        <v>7</v>
      </c>
      <c r="I2503" s="8" t="s">
        <v>8</v>
      </c>
      <c r="J2503" s="8" t="s">
        <v>9</v>
      </c>
      <c r="K2503" s="8" t="s">
        <v>10</v>
      </c>
      <c r="L2503" s="21" t="s">
        <v>11</v>
      </c>
      <c r="M2503" s="7" t="s">
        <v>12</v>
      </c>
    </row>
    <row r="2504" spans="1:13" ht="15" customHeight="1" thickTop="1" thickBot="1">
      <c r="A2504" s="10" t="s">
        <v>26</v>
      </c>
      <c r="B2504" s="11"/>
      <c r="C2504" s="11"/>
      <c r="D2504" s="11"/>
      <c r="E2504" s="11">
        <f>1+1</f>
        <v>2</v>
      </c>
      <c r="F2504" s="11">
        <v>18</v>
      </c>
      <c r="G2504" s="12">
        <f>SUM(B2504:F2504)</f>
        <v>20</v>
      </c>
      <c r="H2504" s="13">
        <f>IFERROR(B2504/$G$2504,0)</f>
        <v>0</v>
      </c>
      <c r="I2504" s="13">
        <f t="shared" ref="I2504:L2506" si="402">IFERROR(C2504/$G$2504,0)</f>
        <v>0</v>
      </c>
      <c r="J2504" s="13">
        <f t="shared" si="402"/>
        <v>0</v>
      </c>
      <c r="K2504" s="13">
        <f t="shared" si="402"/>
        <v>0.1</v>
      </c>
      <c r="L2504" s="13">
        <f t="shared" si="402"/>
        <v>0.9</v>
      </c>
      <c r="M2504" s="15" t="s">
        <v>14</v>
      </c>
    </row>
    <row r="2505" spans="1:13" ht="15" customHeight="1" thickTop="1" thickBot="1">
      <c r="A2505" s="10" t="s">
        <v>27</v>
      </c>
      <c r="B2505" s="11"/>
      <c r="C2505" s="11"/>
      <c r="D2505" s="11"/>
      <c r="E2505" s="11"/>
      <c r="F2505" s="11">
        <v>20</v>
      </c>
      <c r="G2505" s="12">
        <f>SUM(B2505:F2505)</f>
        <v>20</v>
      </c>
      <c r="H2505" s="13">
        <f>IFERROR(B2505/$G$2504,0)</f>
        <v>0</v>
      </c>
      <c r="I2505" s="13">
        <f t="shared" si="402"/>
        <v>0</v>
      </c>
      <c r="J2505" s="13">
        <f t="shared" si="402"/>
        <v>0</v>
      </c>
      <c r="K2505" s="13">
        <f t="shared" si="402"/>
        <v>0</v>
      </c>
      <c r="L2505" s="13">
        <f t="shared" si="402"/>
        <v>1</v>
      </c>
      <c r="M2505" s="15" t="s">
        <v>14</v>
      </c>
    </row>
    <row r="2506" spans="1:13" ht="15" customHeight="1" thickTop="1" thickBot="1">
      <c r="A2506" s="10" t="s">
        <v>28</v>
      </c>
      <c r="B2506" s="11"/>
      <c r="C2506" s="11"/>
      <c r="D2506" s="11"/>
      <c r="E2506" s="11">
        <f>1+1</f>
        <v>2</v>
      </c>
      <c r="F2506" s="11">
        <v>18</v>
      </c>
      <c r="G2506" s="12">
        <f>SUM(B2506:F2506)</f>
        <v>20</v>
      </c>
      <c r="H2506" s="13">
        <f>IFERROR(B2506/$G$2504,0)</f>
        <v>0</v>
      </c>
      <c r="I2506" s="13">
        <f t="shared" si="402"/>
        <v>0</v>
      </c>
      <c r="J2506" s="13">
        <f t="shared" si="402"/>
        <v>0</v>
      </c>
      <c r="K2506" s="13">
        <f t="shared" si="402"/>
        <v>0.1</v>
      </c>
      <c r="L2506" s="13">
        <f t="shared" si="402"/>
        <v>0.9</v>
      </c>
      <c r="M2506" s="15" t="s">
        <v>14</v>
      </c>
    </row>
    <row r="2507" spans="1:13" ht="15" customHeight="1" thickTop="1" thickBot="1">
      <c r="A2507" s="16" t="s">
        <v>24</v>
      </c>
      <c r="B2507" s="17">
        <f>IFERROR(AVERAGE(B2504:B2506),0)</f>
        <v>0</v>
      </c>
      <c r="C2507" s="17">
        <f>IFERROR(AVERAGE(C2504:C2506),0)</f>
        <v>0</v>
      </c>
      <c r="D2507" s="23">
        <f>IFERROR(AVERAGE(D2504:D2506),0)</f>
        <v>0</v>
      </c>
      <c r="E2507" s="23">
        <f>IFERROR(AVERAGE(E2504:E2506),0)</f>
        <v>2</v>
      </c>
      <c r="F2507" s="23">
        <f>IFERROR(AVERAGE(F2504:F2506),0)</f>
        <v>18.666666666666668</v>
      </c>
      <c r="G2507" s="23">
        <f>SUM(AVERAGE(G2504:G2506))</f>
        <v>20</v>
      </c>
      <c r="H2507" s="19">
        <f>AVERAGE(H2504:H2506)*0.2</f>
        <v>0</v>
      </c>
      <c r="I2507" s="19">
        <f>AVERAGE(I2504:I2506)*0.4</f>
        <v>0</v>
      </c>
      <c r="J2507" s="19">
        <f>AVERAGE(J2504:J2506)*0.6</f>
        <v>0</v>
      </c>
      <c r="K2507" s="19">
        <f>AVERAGE(K2504:K2506)*0.8</f>
        <v>5.3333333333333337E-2</v>
      </c>
      <c r="L2507" s="22">
        <f>AVERAGE(L2504:L2506)*1</f>
        <v>0.93333333333333324</v>
      </c>
      <c r="M2507" s="24">
        <f>SUM(H2507:L2507)</f>
        <v>0.98666666666666658</v>
      </c>
    </row>
    <row r="2508" spans="1:13" ht="15" customHeight="1" thickTop="1" thickBot="1">
      <c r="A2508" s="5" t="s">
        <v>29</v>
      </c>
      <c r="B2508" s="6" t="s">
        <v>7</v>
      </c>
      <c r="C2508" s="6" t="s">
        <v>8</v>
      </c>
      <c r="D2508" s="6" t="s">
        <v>9</v>
      </c>
      <c r="E2508" s="6" t="s">
        <v>10</v>
      </c>
      <c r="F2508" s="6" t="s">
        <v>11</v>
      </c>
      <c r="G2508" s="7" t="s">
        <v>12</v>
      </c>
      <c r="H2508" s="8" t="s">
        <v>7</v>
      </c>
      <c r="I2508" s="8" t="s">
        <v>8</v>
      </c>
      <c r="J2508" s="8" t="s">
        <v>9</v>
      </c>
      <c r="K2508" s="8" t="s">
        <v>10</v>
      </c>
      <c r="L2508" s="21" t="s">
        <v>11</v>
      </c>
      <c r="M2508" s="7" t="s">
        <v>12</v>
      </c>
    </row>
    <row r="2509" spans="1:13" ht="15" customHeight="1" thickTop="1" thickBot="1">
      <c r="A2509" s="25" t="s">
        <v>30</v>
      </c>
      <c r="B2509" s="26"/>
      <c r="C2509" s="26"/>
      <c r="D2509" s="26"/>
      <c r="E2509" s="11">
        <f>1+1</f>
        <v>2</v>
      </c>
      <c r="F2509" s="11">
        <v>18</v>
      </c>
      <c r="G2509" s="27">
        <f t="shared" ref="G2509:G2514" si="403">SUM(B2509:F2509)</f>
        <v>20</v>
      </c>
      <c r="H2509" s="28">
        <f>IFERROR(B2509/$G$2509,0)</f>
        <v>0</v>
      </c>
      <c r="I2509" s="28">
        <f t="shared" ref="I2509:L2512" si="404">IFERROR(C2509/$G$2509,0)</f>
        <v>0</v>
      </c>
      <c r="J2509" s="28">
        <f t="shared" si="404"/>
        <v>0</v>
      </c>
      <c r="K2509" s="28">
        <f t="shared" si="404"/>
        <v>0.1</v>
      </c>
      <c r="L2509" s="28">
        <f t="shared" si="404"/>
        <v>0.9</v>
      </c>
      <c r="M2509" s="15" t="s">
        <v>14</v>
      </c>
    </row>
    <row r="2510" spans="1:13" ht="15" customHeight="1" thickTop="1" thickBot="1">
      <c r="A2510" s="25" t="s">
        <v>31</v>
      </c>
      <c r="B2510" s="26"/>
      <c r="C2510" s="26"/>
      <c r="D2510" s="26"/>
      <c r="E2510" s="11">
        <f>1+1</f>
        <v>2</v>
      </c>
      <c r="F2510" s="11">
        <v>18</v>
      </c>
      <c r="G2510" s="27">
        <f t="shared" si="403"/>
        <v>20</v>
      </c>
      <c r="H2510" s="28">
        <f>IFERROR(B2510/$G$2509,0)</f>
        <v>0</v>
      </c>
      <c r="I2510" s="28">
        <f t="shared" si="404"/>
        <v>0</v>
      </c>
      <c r="J2510" s="28">
        <f t="shared" si="404"/>
        <v>0</v>
      </c>
      <c r="K2510" s="28">
        <f t="shared" si="404"/>
        <v>0.1</v>
      </c>
      <c r="L2510" s="28">
        <f t="shared" si="404"/>
        <v>0.9</v>
      </c>
      <c r="M2510" s="15" t="s">
        <v>14</v>
      </c>
    </row>
    <row r="2511" spans="1:13" ht="15" customHeight="1" thickTop="1" thickBot="1">
      <c r="A2511" s="25" t="s">
        <v>32</v>
      </c>
      <c r="B2511" s="26"/>
      <c r="C2511" s="26"/>
      <c r="D2511" s="26"/>
      <c r="E2511" s="11"/>
      <c r="F2511" s="11">
        <v>20</v>
      </c>
      <c r="G2511" s="27">
        <f t="shared" si="403"/>
        <v>20</v>
      </c>
      <c r="H2511" s="28">
        <f>IFERROR(B2511/$G$2509,0)</f>
        <v>0</v>
      </c>
      <c r="I2511" s="28">
        <f t="shared" si="404"/>
        <v>0</v>
      </c>
      <c r="J2511" s="28">
        <f t="shared" si="404"/>
        <v>0</v>
      </c>
      <c r="K2511" s="28">
        <f t="shared" si="404"/>
        <v>0</v>
      </c>
      <c r="L2511" s="28">
        <f t="shared" si="404"/>
        <v>1</v>
      </c>
      <c r="M2511" s="15" t="s">
        <v>14</v>
      </c>
    </row>
    <row r="2512" spans="1:13" ht="15" customHeight="1" thickTop="1" thickBot="1">
      <c r="A2512" s="25" t="s">
        <v>33</v>
      </c>
      <c r="B2512" s="26"/>
      <c r="C2512" s="26"/>
      <c r="D2512" s="26"/>
      <c r="E2512" s="11"/>
      <c r="F2512" s="11">
        <v>20</v>
      </c>
      <c r="G2512" s="27">
        <f t="shared" si="403"/>
        <v>20</v>
      </c>
      <c r="H2512" s="28">
        <f>IFERROR(B2512/$G$2509,0)</f>
        <v>0</v>
      </c>
      <c r="I2512" s="28">
        <f t="shared" si="404"/>
        <v>0</v>
      </c>
      <c r="J2512" s="28">
        <f t="shared" si="404"/>
        <v>0</v>
      </c>
      <c r="K2512" s="28">
        <f t="shared" si="404"/>
        <v>0</v>
      </c>
      <c r="L2512" s="28">
        <f t="shared" si="404"/>
        <v>1</v>
      </c>
      <c r="M2512" s="15" t="s">
        <v>14</v>
      </c>
    </row>
    <row r="2513" spans="1:13" ht="15" customHeight="1" thickTop="1" thickBot="1">
      <c r="A2513" s="29" t="s">
        <v>24</v>
      </c>
      <c r="B2513" s="30">
        <f>IFERROR(AVERAGE(B2509:B2512),0)</f>
        <v>0</v>
      </c>
      <c r="C2513" s="30">
        <f>IFERROR(AVERAGE(C2509:C2512),0)</f>
        <v>0</v>
      </c>
      <c r="D2513" s="30">
        <f>IFERROR(AVERAGE(D2509:D2512),0)</f>
        <v>0</v>
      </c>
      <c r="E2513" s="30">
        <f>IFERROR(AVERAGE(E2509:E2512),0)</f>
        <v>2</v>
      </c>
      <c r="F2513" s="30">
        <f>IFERROR(AVERAGE(F2509:F2512),0)</f>
        <v>19</v>
      </c>
      <c r="G2513" s="30">
        <f>SUM(AVERAGE(G2509:G2512))</f>
        <v>20</v>
      </c>
      <c r="H2513" s="24">
        <f>AVERAGE(H2509:H2512)*0.2</f>
        <v>0</v>
      </c>
      <c r="I2513" s="24">
        <f>AVERAGE(I2509:I2512)*0.4</f>
        <v>0</v>
      </c>
      <c r="J2513" s="24">
        <f>AVERAGE(J2509:J2512)*0.6</f>
        <v>0</v>
      </c>
      <c r="K2513" s="24">
        <f>AVERAGE(K2509:K2512)*0.8</f>
        <v>4.0000000000000008E-2</v>
      </c>
      <c r="L2513" s="31">
        <f>AVERAGE(L2509:L2512)*1</f>
        <v>0.95</v>
      </c>
      <c r="M2513" s="24">
        <f>SUM(H2513:L2513)</f>
        <v>0.99</v>
      </c>
    </row>
    <row r="2514" spans="1:13" ht="15" customHeight="1" thickTop="1" thickBot="1">
      <c r="A2514" s="32" t="s">
        <v>34</v>
      </c>
      <c r="B2514" s="33"/>
      <c r="C2514" s="33"/>
      <c r="D2514" s="33"/>
      <c r="E2514" s="33"/>
      <c r="F2514" s="33"/>
      <c r="G2514" s="34">
        <f t="shared" si="403"/>
        <v>0</v>
      </c>
      <c r="H2514" s="35">
        <f>IFERROR(B2514/$G$2514,0)</f>
        <v>0</v>
      </c>
      <c r="I2514" s="35">
        <f>IFERROR(C2514/$G$2514,0)</f>
        <v>0</v>
      </c>
      <c r="J2514" s="35">
        <f>IFERROR(D2514/$G$2514,0)</f>
        <v>0</v>
      </c>
      <c r="K2514" s="35">
        <f>IFERROR(E2514/$G$2514,0)</f>
        <v>0</v>
      </c>
      <c r="L2514" s="35">
        <f>IFERROR(F2514/$G$2514,0)</f>
        <v>0</v>
      </c>
      <c r="M2514" s="15" t="s">
        <v>14</v>
      </c>
    </row>
    <row r="2515" spans="1:13" ht="15" customHeight="1" thickTop="1" thickBot="1">
      <c r="A2515" s="182" t="s">
        <v>35</v>
      </c>
      <c r="B2515" s="183"/>
      <c r="C2515" s="183"/>
      <c r="D2515" s="183"/>
      <c r="E2515" s="183"/>
      <c r="F2515" s="184"/>
      <c r="G2515" s="36">
        <v>20</v>
      </c>
      <c r="H2515" s="24" t="s">
        <v>14</v>
      </c>
      <c r="I2515" s="24" t="s">
        <v>14</v>
      </c>
      <c r="J2515" s="24" t="s">
        <v>14</v>
      </c>
      <c r="K2515" s="24" t="s">
        <v>14</v>
      </c>
      <c r="L2515" s="24" t="s">
        <v>14</v>
      </c>
      <c r="M2515" s="24">
        <f>(M2495+M2502+M2507+M2513)/4</f>
        <v>0.98666666666666658</v>
      </c>
    </row>
    <row r="2516" spans="1:13" ht="15" customHeight="1" thickTop="1"/>
    <row r="2517" spans="1:13" ht="15" customHeight="1" thickBot="1"/>
    <row r="2518" spans="1:13" ht="15" customHeight="1" thickTop="1" thickBot="1">
      <c r="A2518" s="2" t="s">
        <v>0</v>
      </c>
      <c r="B2518" s="185" t="s">
        <v>93</v>
      </c>
      <c r="C2518" s="186"/>
      <c r="D2518" s="186"/>
      <c r="E2518" s="186"/>
      <c r="F2518" s="186"/>
      <c r="G2518" s="187"/>
      <c r="H2518" s="188"/>
      <c r="I2518" s="189"/>
      <c r="J2518" s="190"/>
      <c r="K2518" s="3" t="s">
        <v>2</v>
      </c>
      <c r="L2518" s="191">
        <v>45125</v>
      </c>
      <c r="M2518" s="192"/>
    </row>
    <row r="2519" spans="1:13" ht="15" customHeight="1">
      <c r="A2519" s="173" t="s">
        <v>3</v>
      </c>
      <c r="B2519" s="174"/>
      <c r="C2519" s="174"/>
      <c r="D2519" s="174"/>
      <c r="E2519" s="174"/>
      <c r="F2519" s="174"/>
      <c r="G2519" s="175"/>
      <c r="H2519" s="173"/>
      <c r="I2519" s="174"/>
      <c r="J2519" s="174"/>
      <c r="K2519" s="174"/>
      <c r="L2519" s="174"/>
      <c r="M2519" s="175"/>
    </row>
    <row r="2520" spans="1:13" ht="15" customHeight="1" thickBot="1">
      <c r="A2520" s="176"/>
      <c r="B2520" s="177"/>
      <c r="C2520" s="177"/>
      <c r="D2520" s="177"/>
      <c r="E2520" s="177"/>
      <c r="F2520" s="177"/>
      <c r="G2520" s="178"/>
      <c r="H2520" s="176"/>
      <c r="I2520" s="177"/>
      <c r="J2520" s="177"/>
      <c r="K2520" s="177"/>
      <c r="L2520" s="177"/>
      <c r="M2520" s="178"/>
    </row>
    <row r="2521" spans="1:13" ht="15" customHeight="1" thickBot="1">
      <c r="A2521" s="4" t="s">
        <v>4</v>
      </c>
      <c r="B2521" s="179" t="s">
        <v>5</v>
      </c>
      <c r="C2521" s="180"/>
      <c r="D2521" s="180"/>
      <c r="E2521" s="180"/>
      <c r="F2521" s="180"/>
      <c r="G2521" s="181"/>
      <c r="H2521" s="179" t="s">
        <v>5</v>
      </c>
      <c r="I2521" s="180"/>
      <c r="J2521" s="180"/>
      <c r="K2521" s="180"/>
      <c r="L2521" s="180"/>
      <c r="M2521" s="181"/>
    </row>
    <row r="2522" spans="1:13" ht="15" customHeight="1" thickTop="1" thickBot="1">
      <c r="A2522" s="5" t="s">
        <v>6</v>
      </c>
      <c r="B2522" s="6" t="s">
        <v>7</v>
      </c>
      <c r="C2522" s="6" t="s">
        <v>8</v>
      </c>
      <c r="D2522" s="6" t="s">
        <v>9</v>
      </c>
      <c r="E2522" s="6" t="s">
        <v>10</v>
      </c>
      <c r="F2522" s="6" t="s">
        <v>11</v>
      </c>
      <c r="G2522" s="7" t="s">
        <v>12</v>
      </c>
      <c r="H2522" s="8" t="s">
        <v>7</v>
      </c>
      <c r="I2522" s="8" t="s">
        <v>8</v>
      </c>
      <c r="J2522" s="8" t="s">
        <v>9</v>
      </c>
      <c r="K2522" s="8" t="s">
        <v>10</v>
      </c>
      <c r="L2522" s="8" t="s">
        <v>11</v>
      </c>
      <c r="M2522" s="9" t="s">
        <v>12</v>
      </c>
    </row>
    <row r="2523" spans="1:13" ht="15" customHeight="1" thickTop="1" thickBot="1">
      <c r="A2523" s="10" t="s">
        <v>13</v>
      </c>
      <c r="B2523" s="11"/>
      <c r="C2523" s="11"/>
      <c r="D2523" s="11"/>
      <c r="E2523" s="11">
        <v>1</v>
      </c>
      <c r="F2523" s="11">
        <v>24</v>
      </c>
      <c r="G2523" s="12">
        <f>SUM(B2523:F2523)</f>
        <v>25</v>
      </c>
      <c r="H2523" s="13">
        <f>IFERROR(B2523/$G$2523,0)</f>
        <v>0</v>
      </c>
      <c r="I2523" s="13">
        <f t="shared" ref="I2523:L2525" si="405">IFERROR(C2523/$G$2523,0)</f>
        <v>0</v>
      </c>
      <c r="J2523" s="13">
        <f t="shared" si="405"/>
        <v>0</v>
      </c>
      <c r="K2523" s="13">
        <f t="shared" si="405"/>
        <v>0.04</v>
      </c>
      <c r="L2523" s="13">
        <f>IFERROR(F2523/$G$2523,0)</f>
        <v>0.96</v>
      </c>
      <c r="M2523" s="14" t="s">
        <v>14</v>
      </c>
    </row>
    <row r="2524" spans="1:13" ht="15" customHeight="1" thickTop="1" thickBot="1">
      <c r="A2524" s="10" t="s">
        <v>15</v>
      </c>
      <c r="B2524" s="11"/>
      <c r="C2524" s="11"/>
      <c r="D2524" s="11"/>
      <c r="E2524" s="11">
        <f>1+1</f>
        <v>2</v>
      </c>
      <c r="F2524" s="11">
        <v>23</v>
      </c>
      <c r="G2524" s="12">
        <f>SUM(B2524:F2524)</f>
        <v>25</v>
      </c>
      <c r="H2524" s="13">
        <f>IFERROR(B2524/$G$2523,0)</f>
        <v>0</v>
      </c>
      <c r="I2524" s="13">
        <f t="shared" si="405"/>
        <v>0</v>
      </c>
      <c r="J2524" s="13">
        <f t="shared" si="405"/>
        <v>0</v>
      </c>
      <c r="K2524" s="13">
        <f t="shared" si="405"/>
        <v>0.08</v>
      </c>
      <c r="L2524" s="13">
        <f t="shared" si="405"/>
        <v>0.92</v>
      </c>
      <c r="M2524" s="15" t="s">
        <v>14</v>
      </c>
    </row>
    <row r="2525" spans="1:13" ht="15" customHeight="1" thickTop="1" thickBot="1">
      <c r="A2525" s="10" t="s">
        <v>16</v>
      </c>
      <c r="B2525" s="11"/>
      <c r="C2525" s="11"/>
      <c r="D2525" s="11"/>
      <c r="E2525" s="11">
        <f>1+1+1+1</f>
        <v>4</v>
      </c>
      <c r="F2525" s="11">
        <v>21</v>
      </c>
      <c r="G2525" s="12">
        <f>SUM(B2525:F2525)</f>
        <v>25</v>
      </c>
      <c r="H2525" s="13">
        <f>IFERROR(B2525/$G$2523,0)</f>
        <v>0</v>
      </c>
      <c r="I2525" s="13">
        <f t="shared" si="405"/>
        <v>0</v>
      </c>
      <c r="J2525" s="13">
        <f t="shared" si="405"/>
        <v>0</v>
      </c>
      <c r="K2525" s="13">
        <f t="shared" si="405"/>
        <v>0.16</v>
      </c>
      <c r="L2525" s="13">
        <f t="shared" si="405"/>
        <v>0.84</v>
      </c>
      <c r="M2525" s="15" t="s">
        <v>14</v>
      </c>
    </row>
    <row r="2526" spans="1:13" ht="15" customHeight="1" thickTop="1" thickBot="1">
      <c r="A2526" s="16" t="s">
        <v>17</v>
      </c>
      <c r="B2526" s="17">
        <f>IFERROR(AVERAGE(B2523:B2525),0)</f>
        <v>0</v>
      </c>
      <c r="C2526" s="17">
        <f>IFERROR(AVERAGE(C2523:C2525),0)</f>
        <v>0</v>
      </c>
      <c r="D2526" s="17">
        <f>IFERROR(AVERAGE(D2523:D2525),0)</f>
        <v>0</v>
      </c>
      <c r="E2526" s="17">
        <f>IFERROR(AVERAGE(E2523:E2525),0)</f>
        <v>2.3333333333333335</v>
      </c>
      <c r="F2526" s="17">
        <f>IFERROR(AVERAGE(F2523:F2525),0)</f>
        <v>22.666666666666668</v>
      </c>
      <c r="G2526" s="17">
        <f>SUM(AVERAGE(G2523:G2525))</f>
        <v>25</v>
      </c>
      <c r="H2526" s="18">
        <f>AVERAGE(H2523:H2525)*0.2</f>
        <v>0</v>
      </c>
      <c r="I2526" s="18">
        <f>AVERAGE(I2523:I2525)*0.4</f>
        <v>0</v>
      </c>
      <c r="J2526" s="18">
        <f>AVERAGE(J2523:J2525)*0.6</f>
        <v>0</v>
      </c>
      <c r="K2526" s="18">
        <f>AVERAGE(K2523:K2525)*0.8</f>
        <v>7.4666666666666673E-2</v>
      </c>
      <c r="L2526" s="18">
        <f>AVERAGE(L2523:L2525)*1</f>
        <v>0.90666666666666662</v>
      </c>
      <c r="M2526" s="19">
        <f>SUM(H2526:L2526)</f>
        <v>0.98133333333333328</v>
      </c>
    </row>
    <row r="2527" spans="1:13" ht="15" customHeight="1" thickTop="1" thickBot="1">
      <c r="A2527" s="20" t="s">
        <v>18</v>
      </c>
      <c r="B2527" s="6" t="s">
        <v>7</v>
      </c>
      <c r="C2527" s="6" t="s">
        <v>8</v>
      </c>
      <c r="D2527" s="6" t="s">
        <v>9</v>
      </c>
      <c r="E2527" s="6" t="s">
        <v>10</v>
      </c>
      <c r="F2527" s="6" t="s">
        <v>11</v>
      </c>
      <c r="G2527" s="7" t="s">
        <v>12</v>
      </c>
      <c r="H2527" s="8" t="s">
        <v>7</v>
      </c>
      <c r="I2527" s="8" t="s">
        <v>8</v>
      </c>
      <c r="J2527" s="8" t="s">
        <v>9</v>
      </c>
      <c r="K2527" s="8" t="s">
        <v>10</v>
      </c>
      <c r="L2527" s="21" t="s">
        <v>11</v>
      </c>
      <c r="M2527" s="7" t="s">
        <v>12</v>
      </c>
    </row>
    <row r="2528" spans="1:13" ht="15" customHeight="1" thickTop="1" thickBot="1">
      <c r="A2528" s="10" t="s">
        <v>19</v>
      </c>
      <c r="B2528" s="11"/>
      <c r="C2528" s="11"/>
      <c r="D2528" s="11"/>
      <c r="E2528" s="11">
        <v>1</v>
      </c>
      <c r="F2528" s="11">
        <v>24</v>
      </c>
      <c r="G2528" s="12">
        <f>SUM(B2528:F2528)</f>
        <v>25</v>
      </c>
      <c r="H2528" s="13">
        <f t="shared" ref="H2528:L2532" si="406">IFERROR(B2528/$G$2528,0)</f>
        <v>0</v>
      </c>
      <c r="I2528" s="13">
        <f t="shared" si="406"/>
        <v>0</v>
      </c>
      <c r="J2528" s="13">
        <f t="shared" si="406"/>
        <v>0</v>
      </c>
      <c r="K2528" s="13">
        <f t="shared" si="406"/>
        <v>0.04</v>
      </c>
      <c r="L2528" s="13">
        <f t="shared" si="406"/>
        <v>0.96</v>
      </c>
      <c r="M2528" s="15" t="s">
        <v>14</v>
      </c>
    </row>
    <row r="2529" spans="1:13" ht="15" customHeight="1" thickTop="1" thickBot="1">
      <c r="A2529" s="10" t="s">
        <v>20</v>
      </c>
      <c r="B2529" s="11"/>
      <c r="C2529" s="11"/>
      <c r="D2529" s="11"/>
      <c r="E2529" s="11">
        <v>1</v>
      </c>
      <c r="F2529" s="11">
        <v>24</v>
      </c>
      <c r="G2529" s="12">
        <f>SUM(B2529:F2529)</f>
        <v>25</v>
      </c>
      <c r="H2529" s="13">
        <f t="shared" si="406"/>
        <v>0</v>
      </c>
      <c r="I2529" s="13">
        <f t="shared" si="406"/>
        <v>0</v>
      </c>
      <c r="J2529" s="13">
        <f t="shared" si="406"/>
        <v>0</v>
      </c>
      <c r="K2529" s="13">
        <f t="shared" si="406"/>
        <v>0.04</v>
      </c>
      <c r="L2529" s="13">
        <f t="shared" si="406"/>
        <v>0.96</v>
      </c>
      <c r="M2529" s="15" t="s">
        <v>14</v>
      </c>
    </row>
    <row r="2530" spans="1:13" ht="15" customHeight="1" thickTop="1" thickBot="1">
      <c r="A2530" s="10" t="s">
        <v>21</v>
      </c>
      <c r="B2530" s="11"/>
      <c r="C2530" s="11"/>
      <c r="D2530" s="11"/>
      <c r="E2530" s="11">
        <v>1</v>
      </c>
      <c r="F2530" s="11">
        <v>24</v>
      </c>
      <c r="G2530" s="12">
        <f>SUM(B2530:F2530)</f>
        <v>25</v>
      </c>
      <c r="H2530" s="13">
        <f t="shared" si="406"/>
        <v>0</v>
      </c>
      <c r="I2530" s="13">
        <f t="shared" si="406"/>
        <v>0</v>
      </c>
      <c r="J2530" s="13">
        <f t="shared" si="406"/>
        <v>0</v>
      </c>
      <c r="K2530" s="13">
        <f t="shared" si="406"/>
        <v>0.04</v>
      </c>
      <c r="L2530" s="13">
        <f t="shared" si="406"/>
        <v>0.96</v>
      </c>
      <c r="M2530" s="15" t="s">
        <v>14</v>
      </c>
    </row>
    <row r="2531" spans="1:13" ht="15" customHeight="1" thickTop="1" thickBot="1">
      <c r="A2531" s="10" t="s">
        <v>22</v>
      </c>
      <c r="B2531" s="11"/>
      <c r="C2531" s="11"/>
      <c r="D2531" s="11"/>
      <c r="E2531" s="11">
        <v>1</v>
      </c>
      <c r="F2531" s="11">
        <v>24</v>
      </c>
      <c r="G2531" s="12">
        <f>SUM(B2531:F2531)</f>
        <v>25</v>
      </c>
      <c r="H2531" s="13">
        <f t="shared" si="406"/>
        <v>0</v>
      </c>
      <c r="I2531" s="13">
        <f t="shared" si="406"/>
        <v>0</v>
      </c>
      <c r="J2531" s="13">
        <f t="shared" si="406"/>
        <v>0</v>
      </c>
      <c r="K2531" s="13">
        <f t="shared" si="406"/>
        <v>0.04</v>
      </c>
      <c r="L2531" s="13">
        <f t="shared" si="406"/>
        <v>0.96</v>
      </c>
      <c r="M2531" s="15" t="s">
        <v>14</v>
      </c>
    </row>
    <row r="2532" spans="1:13" ht="15" customHeight="1" thickTop="1" thickBot="1">
      <c r="A2532" s="10" t="s">
        <v>23</v>
      </c>
      <c r="B2532" s="11"/>
      <c r="C2532" s="11"/>
      <c r="D2532" s="11"/>
      <c r="E2532" s="11">
        <v>1</v>
      </c>
      <c r="F2532" s="11">
        <v>24</v>
      </c>
      <c r="G2532" s="12">
        <f>SUM(B2532:F2532)</f>
        <v>25</v>
      </c>
      <c r="H2532" s="13">
        <f t="shared" si="406"/>
        <v>0</v>
      </c>
      <c r="I2532" s="13">
        <f t="shared" si="406"/>
        <v>0</v>
      </c>
      <c r="J2532" s="13">
        <f t="shared" si="406"/>
        <v>0</v>
      </c>
      <c r="K2532" s="13">
        <f t="shared" si="406"/>
        <v>0.04</v>
      </c>
      <c r="L2532" s="13">
        <f t="shared" si="406"/>
        <v>0.96</v>
      </c>
      <c r="M2532" s="15"/>
    </row>
    <row r="2533" spans="1:13" ht="15" customHeight="1" thickTop="1" thickBot="1">
      <c r="A2533" s="16" t="s">
        <v>24</v>
      </c>
      <c r="B2533" s="17">
        <f>IFERROR(AVERAGE(B2528:B2532),0)</f>
        <v>0</v>
      </c>
      <c r="C2533" s="17">
        <f>IFERROR(AVERAGE(C2528:C2532),0)</f>
        <v>0</v>
      </c>
      <c r="D2533" s="17">
        <f>IFERROR(AVERAGE(D2528:D2532),0)</f>
        <v>0</v>
      </c>
      <c r="E2533" s="17">
        <f>IFERROR(AVERAGE(E2528:E2532),0)</f>
        <v>1</v>
      </c>
      <c r="F2533" s="17">
        <f>IFERROR(AVERAGE(F2528:F2532),0)</f>
        <v>24</v>
      </c>
      <c r="G2533" s="17">
        <f>SUM(AVERAGE(G2528:G2532))</f>
        <v>25</v>
      </c>
      <c r="H2533" s="19">
        <f>AVERAGE(H2528:H2532)*0.2</f>
        <v>0</v>
      </c>
      <c r="I2533" s="19">
        <f>AVERAGE(I2528:I2532)*0.4</f>
        <v>0</v>
      </c>
      <c r="J2533" s="19">
        <f>AVERAGE(J2528:J2532)*0.6</f>
        <v>0</v>
      </c>
      <c r="K2533" s="19">
        <f>AVERAGE(K2528:K2532)*0.8</f>
        <v>3.2000000000000001E-2</v>
      </c>
      <c r="L2533" s="22">
        <f>AVERAGE(L2528:L2532)*1</f>
        <v>0.96</v>
      </c>
      <c r="M2533" s="19">
        <f>SUM(H2533:L2533)</f>
        <v>0.99199999999999999</v>
      </c>
    </row>
    <row r="2534" spans="1:13" ht="15" customHeight="1" thickTop="1" thickBot="1">
      <c r="A2534" s="20" t="s">
        <v>25</v>
      </c>
      <c r="B2534" s="6" t="s">
        <v>7</v>
      </c>
      <c r="C2534" s="6" t="s">
        <v>8</v>
      </c>
      <c r="D2534" s="6" t="s">
        <v>9</v>
      </c>
      <c r="E2534" s="6" t="s">
        <v>10</v>
      </c>
      <c r="F2534" s="6" t="s">
        <v>11</v>
      </c>
      <c r="G2534" s="7" t="s">
        <v>12</v>
      </c>
      <c r="H2534" s="8" t="s">
        <v>7</v>
      </c>
      <c r="I2534" s="8" t="s">
        <v>8</v>
      </c>
      <c r="J2534" s="8" t="s">
        <v>9</v>
      </c>
      <c r="K2534" s="8" t="s">
        <v>10</v>
      </c>
      <c r="L2534" s="21" t="s">
        <v>11</v>
      </c>
      <c r="M2534" s="7" t="s">
        <v>12</v>
      </c>
    </row>
    <row r="2535" spans="1:13" ht="15" customHeight="1" thickTop="1" thickBot="1">
      <c r="A2535" s="10" t="s">
        <v>26</v>
      </c>
      <c r="B2535" s="11"/>
      <c r="C2535" s="11"/>
      <c r="D2535" s="11"/>
      <c r="E2535" s="11">
        <v>1</v>
      </c>
      <c r="F2535" s="11"/>
      <c r="G2535" s="12">
        <f>SUM(B2535:F2535)</f>
        <v>1</v>
      </c>
      <c r="H2535" s="13">
        <f>IFERROR(B2535/$G$2535,0)</f>
        <v>0</v>
      </c>
      <c r="I2535" s="13">
        <f t="shared" ref="I2535:L2537" si="407">IFERROR(C2535/$G$2535,0)</f>
        <v>0</v>
      </c>
      <c r="J2535" s="13">
        <f t="shared" si="407"/>
        <v>0</v>
      </c>
      <c r="K2535" s="13">
        <f t="shared" si="407"/>
        <v>1</v>
      </c>
      <c r="L2535" s="13">
        <f t="shared" si="407"/>
        <v>0</v>
      </c>
      <c r="M2535" s="15" t="s">
        <v>14</v>
      </c>
    </row>
    <row r="2536" spans="1:13" ht="15" customHeight="1" thickTop="1" thickBot="1">
      <c r="A2536" s="10" t="s">
        <v>27</v>
      </c>
      <c r="B2536" s="11"/>
      <c r="C2536" s="11"/>
      <c r="D2536" s="11"/>
      <c r="E2536" s="11">
        <v>1</v>
      </c>
      <c r="F2536" s="11"/>
      <c r="G2536" s="12">
        <f>SUM(B2536:F2536)</f>
        <v>1</v>
      </c>
      <c r="H2536" s="13">
        <f>IFERROR(B2536/$G$2535,0)</f>
        <v>0</v>
      </c>
      <c r="I2536" s="13">
        <f t="shared" si="407"/>
        <v>0</v>
      </c>
      <c r="J2536" s="13">
        <f t="shared" si="407"/>
        <v>0</v>
      </c>
      <c r="K2536" s="13">
        <f t="shared" si="407"/>
        <v>1</v>
      </c>
      <c r="L2536" s="13">
        <f t="shared" si="407"/>
        <v>0</v>
      </c>
      <c r="M2536" s="15" t="s">
        <v>14</v>
      </c>
    </row>
    <row r="2537" spans="1:13" ht="15" customHeight="1" thickTop="1" thickBot="1">
      <c r="A2537" s="10" t="s">
        <v>28</v>
      </c>
      <c r="B2537" s="11"/>
      <c r="C2537" s="11"/>
      <c r="D2537" s="11"/>
      <c r="E2537" s="11"/>
      <c r="F2537" s="11"/>
      <c r="G2537" s="12">
        <f>SUM(B2537:F2537)</f>
        <v>0</v>
      </c>
      <c r="H2537" s="13">
        <f>IFERROR(B2537/$G$2535,0)</f>
        <v>0</v>
      </c>
      <c r="I2537" s="13">
        <f t="shared" si="407"/>
        <v>0</v>
      </c>
      <c r="J2537" s="13">
        <f t="shared" si="407"/>
        <v>0</v>
      </c>
      <c r="K2537" s="13">
        <f t="shared" si="407"/>
        <v>0</v>
      </c>
      <c r="L2537" s="13">
        <f t="shared" si="407"/>
        <v>0</v>
      </c>
      <c r="M2537" s="15" t="s">
        <v>14</v>
      </c>
    </row>
    <row r="2538" spans="1:13" ht="15" customHeight="1" thickTop="1" thickBot="1">
      <c r="A2538" s="16" t="s">
        <v>24</v>
      </c>
      <c r="B2538" s="17">
        <f>IFERROR(AVERAGE(B2535:B2537),0)</f>
        <v>0</v>
      </c>
      <c r="C2538" s="17">
        <f>IFERROR(AVERAGE(C2535:C2537),0)</f>
        <v>0</v>
      </c>
      <c r="D2538" s="23">
        <f>IFERROR(AVERAGE(D2535:D2537),0)</f>
        <v>0</v>
      </c>
      <c r="E2538" s="23">
        <f>IFERROR(AVERAGE(E2535:E2537),0)</f>
        <v>1</v>
      </c>
      <c r="F2538" s="23">
        <f>IFERROR(AVERAGE(F2535:F2537),0)</f>
        <v>0</v>
      </c>
      <c r="G2538" s="23">
        <f>SUM(AVERAGE(G2535:G2537))</f>
        <v>0.66666666666666663</v>
      </c>
      <c r="H2538" s="19">
        <f>AVERAGE(H2535:H2537)*0.2</f>
        <v>0</v>
      </c>
      <c r="I2538" s="19">
        <f>AVERAGE(I2535:I2537)*0.4</f>
        <v>0</v>
      </c>
      <c r="J2538" s="19">
        <f>AVERAGE(J2535:J2537)*0.6</f>
        <v>0</v>
      </c>
      <c r="K2538" s="19">
        <f>AVERAGE(K2535:K2537)*0.8</f>
        <v>0.53333333333333333</v>
      </c>
      <c r="L2538" s="22">
        <f>AVERAGE(L2535:L2537)*1</f>
        <v>0</v>
      </c>
      <c r="M2538" s="24">
        <f>SUM(H2538:L2538)</f>
        <v>0.53333333333333333</v>
      </c>
    </row>
    <row r="2539" spans="1:13" ht="15" customHeight="1" thickTop="1" thickBot="1">
      <c r="A2539" s="5" t="s">
        <v>29</v>
      </c>
      <c r="B2539" s="6" t="s">
        <v>7</v>
      </c>
      <c r="C2539" s="6" t="s">
        <v>8</v>
      </c>
      <c r="D2539" s="6" t="s">
        <v>9</v>
      </c>
      <c r="E2539" s="6" t="s">
        <v>10</v>
      </c>
      <c r="F2539" s="6" t="s">
        <v>11</v>
      </c>
      <c r="G2539" s="7" t="s">
        <v>12</v>
      </c>
      <c r="H2539" s="8" t="s">
        <v>7</v>
      </c>
      <c r="I2539" s="8" t="s">
        <v>8</v>
      </c>
      <c r="J2539" s="8" t="s">
        <v>9</v>
      </c>
      <c r="K2539" s="8" t="s">
        <v>10</v>
      </c>
      <c r="L2539" s="21" t="s">
        <v>11</v>
      </c>
      <c r="M2539" s="7" t="s">
        <v>12</v>
      </c>
    </row>
    <row r="2540" spans="1:13" ht="15" customHeight="1" thickTop="1" thickBot="1">
      <c r="A2540" s="25" t="s">
        <v>30</v>
      </c>
      <c r="B2540" s="26"/>
      <c r="C2540" s="26"/>
      <c r="D2540" s="26"/>
      <c r="E2540" s="11">
        <v>1</v>
      </c>
      <c r="F2540" s="11">
        <v>24</v>
      </c>
      <c r="G2540" s="27">
        <f t="shared" ref="G2540:G2545" si="408">SUM(B2540:F2540)</f>
        <v>25</v>
      </c>
      <c r="H2540" s="28">
        <f>IFERROR(B2540/$G$2540,0)</f>
        <v>0</v>
      </c>
      <c r="I2540" s="28">
        <f t="shared" ref="I2540:L2543" si="409">IFERROR(C2540/$G$2540,0)</f>
        <v>0</v>
      </c>
      <c r="J2540" s="28">
        <f t="shared" si="409"/>
        <v>0</v>
      </c>
      <c r="K2540" s="28">
        <f t="shared" si="409"/>
        <v>0.04</v>
      </c>
      <c r="L2540" s="28">
        <f t="shared" si="409"/>
        <v>0.96</v>
      </c>
      <c r="M2540" s="15" t="s">
        <v>14</v>
      </c>
    </row>
    <row r="2541" spans="1:13" ht="15" customHeight="1" thickTop="1" thickBot="1">
      <c r="A2541" s="25" t="s">
        <v>31</v>
      </c>
      <c r="B2541" s="26"/>
      <c r="C2541" s="26"/>
      <c r="D2541" s="26"/>
      <c r="E2541" s="11">
        <v>1</v>
      </c>
      <c r="F2541" s="11">
        <v>24</v>
      </c>
      <c r="G2541" s="27">
        <f t="shared" si="408"/>
        <v>25</v>
      </c>
      <c r="H2541" s="28">
        <f>IFERROR(B2541/$G$2540,0)</f>
        <v>0</v>
      </c>
      <c r="I2541" s="28">
        <f t="shared" si="409"/>
        <v>0</v>
      </c>
      <c r="J2541" s="28">
        <f t="shared" si="409"/>
        <v>0</v>
      </c>
      <c r="K2541" s="28">
        <f t="shared" si="409"/>
        <v>0.04</v>
      </c>
      <c r="L2541" s="28">
        <f t="shared" si="409"/>
        <v>0.96</v>
      </c>
      <c r="M2541" s="15" t="s">
        <v>14</v>
      </c>
    </row>
    <row r="2542" spans="1:13" ht="15" customHeight="1" thickTop="1" thickBot="1">
      <c r="A2542" s="25" t="s">
        <v>32</v>
      </c>
      <c r="B2542" s="26"/>
      <c r="C2542" s="26"/>
      <c r="D2542" s="26"/>
      <c r="E2542" s="11">
        <f>1+1</f>
        <v>2</v>
      </c>
      <c r="F2542" s="11">
        <v>23</v>
      </c>
      <c r="G2542" s="27">
        <f t="shared" si="408"/>
        <v>25</v>
      </c>
      <c r="H2542" s="28">
        <f>IFERROR(B2542/$G$2540,0)</f>
        <v>0</v>
      </c>
      <c r="I2542" s="28">
        <f t="shared" si="409"/>
        <v>0</v>
      </c>
      <c r="J2542" s="28">
        <f t="shared" si="409"/>
        <v>0</v>
      </c>
      <c r="K2542" s="28">
        <f t="shared" si="409"/>
        <v>0.08</v>
      </c>
      <c r="L2542" s="28">
        <f t="shared" si="409"/>
        <v>0.92</v>
      </c>
      <c r="M2542" s="15" t="s">
        <v>14</v>
      </c>
    </row>
    <row r="2543" spans="1:13" ht="15" customHeight="1" thickTop="1" thickBot="1">
      <c r="A2543" s="25" t="s">
        <v>33</v>
      </c>
      <c r="B2543" s="26"/>
      <c r="C2543" s="26"/>
      <c r="D2543" s="26"/>
      <c r="E2543" s="11">
        <v>1</v>
      </c>
      <c r="F2543" s="11">
        <v>24</v>
      </c>
      <c r="G2543" s="27">
        <f t="shared" si="408"/>
        <v>25</v>
      </c>
      <c r="H2543" s="28">
        <f>IFERROR(B2543/$G$2540,0)</f>
        <v>0</v>
      </c>
      <c r="I2543" s="28">
        <f t="shared" si="409"/>
        <v>0</v>
      </c>
      <c r="J2543" s="28">
        <f t="shared" si="409"/>
        <v>0</v>
      </c>
      <c r="K2543" s="28">
        <f t="shared" si="409"/>
        <v>0.04</v>
      </c>
      <c r="L2543" s="28">
        <f t="shared" si="409"/>
        <v>0.96</v>
      </c>
      <c r="M2543" s="15" t="s">
        <v>14</v>
      </c>
    </row>
    <row r="2544" spans="1:13" ht="15" customHeight="1" thickTop="1" thickBot="1">
      <c r="A2544" s="29" t="s">
        <v>24</v>
      </c>
      <c r="B2544" s="30">
        <f>IFERROR(AVERAGE(B2540:B2543),0)</f>
        <v>0</v>
      </c>
      <c r="C2544" s="30">
        <f>IFERROR(AVERAGE(C2540:C2543),0)</f>
        <v>0</v>
      </c>
      <c r="D2544" s="30">
        <f>IFERROR(AVERAGE(D2540:D2543),0)</f>
        <v>0</v>
      </c>
      <c r="E2544" s="30">
        <f>IFERROR(AVERAGE(E2540:E2543),0)</f>
        <v>1.25</v>
      </c>
      <c r="F2544" s="30">
        <f>IFERROR(AVERAGE(F2540:F2543),0)</f>
        <v>23.75</v>
      </c>
      <c r="G2544" s="30">
        <f>SUM(AVERAGE(G2540:G2543))</f>
        <v>25</v>
      </c>
      <c r="H2544" s="24">
        <f>AVERAGE(H2540:H2543)*0.2</f>
        <v>0</v>
      </c>
      <c r="I2544" s="24">
        <f>AVERAGE(I2540:I2543)*0.4</f>
        <v>0</v>
      </c>
      <c r="J2544" s="24">
        <f>AVERAGE(J2540:J2543)*0.6</f>
        <v>0</v>
      </c>
      <c r="K2544" s="24">
        <f>AVERAGE(K2540:K2543)*0.8</f>
        <v>4.0000000000000008E-2</v>
      </c>
      <c r="L2544" s="31">
        <f>AVERAGE(L2540:L2543)*1</f>
        <v>0.95</v>
      </c>
      <c r="M2544" s="24">
        <f>SUM(H2544:L2544)</f>
        <v>0.99</v>
      </c>
    </row>
    <row r="2545" spans="1:13" ht="15" customHeight="1" thickTop="1" thickBot="1">
      <c r="A2545" s="32" t="s">
        <v>34</v>
      </c>
      <c r="B2545" s="33"/>
      <c r="C2545" s="33"/>
      <c r="D2545" s="33"/>
      <c r="E2545" s="33"/>
      <c r="F2545" s="33"/>
      <c r="G2545" s="34">
        <f t="shared" si="408"/>
        <v>0</v>
      </c>
      <c r="H2545" s="35">
        <f>IFERROR(B2545/$G$2545,0)</f>
        <v>0</v>
      </c>
      <c r="I2545" s="35">
        <f>IFERROR(C2545/$G$2545,0)</f>
        <v>0</v>
      </c>
      <c r="J2545" s="35">
        <f>IFERROR(D2545/$G$2545,0)</f>
        <v>0</v>
      </c>
      <c r="K2545" s="35">
        <f>IFERROR(E2545/$G$2545,0)</f>
        <v>0</v>
      </c>
      <c r="L2545" s="35">
        <f>IFERROR(F2545/$G$2545,0)</f>
        <v>0</v>
      </c>
      <c r="M2545" s="15" t="s">
        <v>14</v>
      </c>
    </row>
    <row r="2546" spans="1:13" ht="15" customHeight="1" thickTop="1" thickBot="1">
      <c r="A2546" s="182" t="s">
        <v>35</v>
      </c>
      <c r="B2546" s="183"/>
      <c r="C2546" s="183"/>
      <c r="D2546" s="183"/>
      <c r="E2546" s="183"/>
      <c r="F2546" s="184"/>
      <c r="G2546" s="36">
        <v>25</v>
      </c>
      <c r="H2546" s="24" t="s">
        <v>14</v>
      </c>
      <c r="I2546" s="24" t="s">
        <v>14</v>
      </c>
      <c r="J2546" s="24" t="s">
        <v>14</v>
      </c>
      <c r="K2546" s="24" t="s">
        <v>14</v>
      </c>
      <c r="L2546" s="24" t="s">
        <v>14</v>
      </c>
      <c r="M2546" s="24">
        <f>(M2526+M2533+M2538+M2544)/4</f>
        <v>0.87416666666666654</v>
      </c>
    </row>
    <row r="2547" spans="1:13" ht="15" customHeight="1" thickTop="1"/>
    <row r="2548" spans="1:13" ht="15" customHeight="1" thickBot="1"/>
    <row r="2549" spans="1:13" ht="15" customHeight="1" thickTop="1" thickBot="1">
      <c r="A2549" s="2" t="s">
        <v>0</v>
      </c>
      <c r="B2549" s="185" t="s">
        <v>52</v>
      </c>
      <c r="C2549" s="186"/>
      <c r="D2549" s="186"/>
      <c r="E2549" s="186"/>
      <c r="F2549" s="186"/>
      <c r="G2549" s="187"/>
      <c r="H2549" s="188"/>
      <c r="I2549" s="189"/>
      <c r="J2549" s="190"/>
      <c r="K2549" s="3" t="s">
        <v>2</v>
      </c>
      <c r="L2549" s="191">
        <v>45118</v>
      </c>
      <c r="M2549" s="192"/>
    </row>
    <row r="2550" spans="1:13" ht="15" customHeight="1">
      <c r="A2550" s="173" t="s">
        <v>3</v>
      </c>
      <c r="B2550" s="174"/>
      <c r="C2550" s="174"/>
      <c r="D2550" s="174"/>
      <c r="E2550" s="174"/>
      <c r="F2550" s="174"/>
      <c r="G2550" s="175"/>
      <c r="H2550" s="173"/>
      <c r="I2550" s="174"/>
      <c r="J2550" s="174"/>
      <c r="K2550" s="174"/>
      <c r="L2550" s="174"/>
      <c r="M2550" s="175"/>
    </row>
    <row r="2551" spans="1:13" ht="15" customHeight="1" thickBot="1">
      <c r="A2551" s="176"/>
      <c r="B2551" s="177"/>
      <c r="C2551" s="177"/>
      <c r="D2551" s="177"/>
      <c r="E2551" s="177"/>
      <c r="F2551" s="177"/>
      <c r="G2551" s="178"/>
      <c r="H2551" s="176"/>
      <c r="I2551" s="177"/>
      <c r="J2551" s="177"/>
      <c r="K2551" s="177"/>
      <c r="L2551" s="177"/>
      <c r="M2551" s="178"/>
    </row>
    <row r="2552" spans="1:13" ht="15" customHeight="1" thickBot="1">
      <c r="A2552" s="4" t="s">
        <v>4</v>
      </c>
      <c r="B2552" s="179" t="s">
        <v>5</v>
      </c>
      <c r="C2552" s="180"/>
      <c r="D2552" s="180"/>
      <c r="E2552" s="180"/>
      <c r="F2552" s="180"/>
      <c r="G2552" s="181"/>
      <c r="H2552" s="179" t="s">
        <v>5</v>
      </c>
      <c r="I2552" s="180"/>
      <c r="J2552" s="180"/>
      <c r="K2552" s="180"/>
      <c r="L2552" s="180"/>
      <c r="M2552" s="181"/>
    </row>
    <row r="2553" spans="1:13" ht="15" customHeight="1" thickTop="1" thickBot="1">
      <c r="A2553" s="5" t="s">
        <v>6</v>
      </c>
      <c r="B2553" s="6" t="s">
        <v>7</v>
      </c>
      <c r="C2553" s="6" t="s">
        <v>8</v>
      </c>
      <c r="D2553" s="6" t="s">
        <v>9</v>
      </c>
      <c r="E2553" s="6" t="s">
        <v>10</v>
      </c>
      <c r="F2553" s="6" t="s">
        <v>11</v>
      </c>
      <c r="G2553" s="7" t="s">
        <v>12</v>
      </c>
      <c r="H2553" s="8" t="s">
        <v>7</v>
      </c>
      <c r="I2553" s="8" t="s">
        <v>8</v>
      </c>
      <c r="J2553" s="8" t="s">
        <v>9</v>
      </c>
      <c r="K2553" s="8" t="s">
        <v>10</v>
      </c>
      <c r="L2553" s="8" t="s">
        <v>11</v>
      </c>
      <c r="M2553" s="9" t="s">
        <v>12</v>
      </c>
    </row>
    <row r="2554" spans="1:13" ht="15" customHeight="1" thickTop="1" thickBot="1">
      <c r="A2554" s="10" t="s">
        <v>13</v>
      </c>
      <c r="B2554" s="11"/>
      <c r="C2554" s="11"/>
      <c r="D2554" s="11"/>
      <c r="E2554" s="11">
        <v>3</v>
      </c>
      <c r="F2554" s="11">
        <v>22</v>
      </c>
      <c r="G2554" s="12">
        <f>SUM(B2554:F2554)</f>
        <v>25</v>
      </c>
      <c r="H2554" s="13">
        <f>IFERROR(B2554/$G$2554,0)</f>
        <v>0</v>
      </c>
      <c r="I2554" s="13">
        <f t="shared" ref="I2554:L2556" si="410">IFERROR(C2554/$G$2554,0)</f>
        <v>0</v>
      </c>
      <c r="J2554" s="13">
        <f t="shared" si="410"/>
        <v>0</v>
      </c>
      <c r="K2554" s="13">
        <f t="shared" si="410"/>
        <v>0.12</v>
      </c>
      <c r="L2554" s="13">
        <f>IFERROR(F2554/$G$2554,0)</f>
        <v>0.88</v>
      </c>
      <c r="M2554" s="14" t="s">
        <v>14</v>
      </c>
    </row>
    <row r="2555" spans="1:13" ht="15" customHeight="1" thickTop="1" thickBot="1">
      <c r="A2555" s="10" t="s">
        <v>15</v>
      </c>
      <c r="B2555" s="11"/>
      <c r="C2555" s="11"/>
      <c r="D2555" s="11"/>
      <c r="E2555" s="11">
        <v>2</v>
      </c>
      <c r="F2555" s="11">
        <v>23</v>
      </c>
      <c r="G2555" s="12">
        <f>SUM(B2555:F2555)</f>
        <v>25</v>
      </c>
      <c r="H2555" s="13">
        <f>IFERROR(B2555/$G$2554,0)</f>
        <v>0</v>
      </c>
      <c r="I2555" s="13">
        <f t="shared" si="410"/>
        <v>0</v>
      </c>
      <c r="J2555" s="13">
        <f t="shared" si="410"/>
        <v>0</v>
      </c>
      <c r="K2555" s="13">
        <f t="shared" si="410"/>
        <v>0.08</v>
      </c>
      <c r="L2555" s="13">
        <f t="shared" si="410"/>
        <v>0.92</v>
      </c>
      <c r="M2555" s="15" t="s">
        <v>14</v>
      </c>
    </row>
    <row r="2556" spans="1:13" ht="15" customHeight="1" thickTop="1" thickBot="1">
      <c r="A2556" s="10" t="s">
        <v>16</v>
      </c>
      <c r="B2556" s="11"/>
      <c r="C2556" s="11"/>
      <c r="D2556" s="11"/>
      <c r="E2556" s="11">
        <v>3</v>
      </c>
      <c r="F2556" s="11">
        <v>22</v>
      </c>
      <c r="G2556" s="12">
        <f>SUM(B2556:F2556)</f>
        <v>25</v>
      </c>
      <c r="H2556" s="13">
        <f>IFERROR(B2556/$G$2554,0)</f>
        <v>0</v>
      </c>
      <c r="I2556" s="13">
        <f t="shared" si="410"/>
        <v>0</v>
      </c>
      <c r="J2556" s="13">
        <f t="shared" si="410"/>
        <v>0</v>
      </c>
      <c r="K2556" s="13">
        <f t="shared" si="410"/>
        <v>0.12</v>
      </c>
      <c r="L2556" s="13">
        <f t="shared" si="410"/>
        <v>0.88</v>
      </c>
      <c r="M2556" s="15" t="s">
        <v>14</v>
      </c>
    </row>
    <row r="2557" spans="1:13" ht="15" customHeight="1" thickTop="1" thickBot="1">
      <c r="A2557" s="16" t="s">
        <v>17</v>
      </c>
      <c r="B2557" s="17">
        <f>IFERROR(AVERAGE(B2554:B2556),0)</f>
        <v>0</v>
      </c>
      <c r="C2557" s="17">
        <f>IFERROR(AVERAGE(C2554:C2556),0)</f>
        <v>0</v>
      </c>
      <c r="D2557" s="17">
        <f>IFERROR(AVERAGE(D2554:D2556),0)</f>
        <v>0</v>
      </c>
      <c r="E2557" s="17">
        <f>IFERROR(AVERAGE(E2554:E2556),0)</f>
        <v>2.6666666666666665</v>
      </c>
      <c r="F2557" s="17">
        <f>IFERROR(AVERAGE(F2554:F2556),0)</f>
        <v>22.333333333333332</v>
      </c>
      <c r="G2557" s="17">
        <f>SUM(AVERAGE(G2554:G2556))</f>
        <v>25</v>
      </c>
      <c r="H2557" s="18">
        <f>AVERAGE(H2554:H2556)*0.2</f>
        <v>0</v>
      </c>
      <c r="I2557" s="18">
        <f>AVERAGE(I2554:I2556)*0.4</f>
        <v>0</v>
      </c>
      <c r="J2557" s="18">
        <f>AVERAGE(J2554:J2556)*0.6</f>
        <v>0</v>
      </c>
      <c r="K2557" s="18">
        <f>AVERAGE(K2554:K2556)*0.8</f>
        <v>8.5333333333333344E-2</v>
      </c>
      <c r="L2557" s="18">
        <f>AVERAGE(L2554:L2556)*1</f>
        <v>0.89333333333333342</v>
      </c>
      <c r="M2557" s="19">
        <f>SUM(H2557:L2557)</f>
        <v>0.9786666666666668</v>
      </c>
    </row>
    <row r="2558" spans="1:13" ht="15" customHeight="1" thickTop="1" thickBot="1">
      <c r="A2558" s="20" t="s">
        <v>18</v>
      </c>
      <c r="B2558" s="6" t="s">
        <v>7</v>
      </c>
      <c r="C2558" s="6" t="s">
        <v>8</v>
      </c>
      <c r="D2558" s="6" t="s">
        <v>9</v>
      </c>
      <c r="E2558" s="6" t="s">
        <v>10</v>
      </c>
      <c r="F2558" s="6" t="s">
        <v>11</v>
      </c>
      <c r="G2558" s="7" t="s">
        <v>12</v>
      </c>
      <c r="H2558" s="8" t="s">
        <v>7</v>
      </c>
      <c r="I2558" s="8" t="s">
        <v>8</v>
      </c>
      <c r="J2558" s="8" t="s">
        <v>9</v>
      </c>
      <c r="K2558" s="8" t="s">
        <v>10</v>
      </c>
      <c r="L2558" s="21" t="s">
        <v>11</v>
      </c>
      <c r="M2558" s="7" t="s">
        <v>12</v>
      </c>
    </row>
    <row r="2559" spans="1:13" ht="15" customHeight="1" thickTop="1" thickBot="1">
      <c r="A2559" s="10" t="s">
        <v>19</v>
      </c>
      <c r="B2559" s="11"/>
      <c r="C2559" s="11"/>
      <c r="D2559" s="11"/>
      <c r="E2559" s="11">
        <v>2</v>
      </c>
      <c r="F2559" s="11">
        <v>23</v>
      </c>
      <c r="G2559" s="12">
        <f>SUM(B2559:F2559)</f>
        <v>25</v>
      </c>
      <c r="H2559" s="13">
        <f t="shared" ref="H2559:L2563" si="411">IFERROR(B2559/$G$2559,0)</f>
        <v>0</v>
      </c>
      <c r="I2559" s="13">
        <f t="shared" si="411"/>
        <v>0</v>
      </c>
      <c r="J2559" s="13">
        <f t="shared" si="411"/>
        <v>0</v>
      </c>
      <c r="K2559" s="13">
        <f t="shared" si="411"/>
        <v>0.08</v>
      </c>
      <c r="L2559" s="13">
        <f t="shared" si="411"/>
        <v>0.92</v>
      </c>
      <c r="M2559" s="15" t="s">
        <v>14</v>
      </c>
    </row>
    <row r="2560" spans="1:13" ht="15" customHeight="1" thickTop="1" thickBot="1">
      <c r="A2560" s="10" t="s">
        <v>20</v>
      </c>
      <c r="B2560" s="11"/>
      <c r="C2560" s="11"/>
      <c r="D2560" s="11"/>
      <c r="E2560" s="11">
        <v>3</v>
      </c>
      <c r="F2560" s="11">
        <v>22</v>
      </c>
      <c r="G2560" s="12">
        <f>SUM(B2560:F2560)</f>
        <v>25</v>
      </c>
      <c r="H2560" s="13">
        <f t="shared" si="411"/>
        <v>0</v>
      </c>
      <c r="I2560" s="13">
        <f t="shared" si="411"/>
        <v>0</v>
      </c>
      <c r="J2560" s="13">
        <f t="shared" si="411"/>
        <v>0</v>
      </c>
      <c r="K2560" s="13">
        <f t="shared" si="411"/>
        <v>0.12</v>
      </c>
      <c r="L2560" s="13">
        <f t="shared" si="411"/>
        <v>0.88</v>
      </c>
      <c r="M2560" s="15" t="s">
        <v>14</v>
      </c>
    </row>
    <row r="2561" spans="1:13" ht="15" customHeight="1" thickTop="1" thickBot="1">
      <c r="A2561" s="10" t="s">
        <v>21</v>
      </c>
      <c r="B2561" s="11"/>
      <c r="C2561" s="11"/>
      <c r="D2561" s="11"/>
      <c r="E2561" s="11">
        <v>3</v>
      </c>
      <c r="F2561" s="11">
        <v>22</v>
      </c>
      <c r="G2561" s="12">
        <f>SUM(B2561:F2561)</f>
        <v>25</v>
      </c>
      <c r="H2561" s="13">
        <f t="shared" si="411"/>
        <v>0</v>
      </c>
      <c r="I2561" s="13">
        <f t="shared" si="411"/>
        <v>0</v>
      </c>
      <c r="J2561" s="13">
        <f t="shared" si="411"/>
        <v>0</v>
      </c>
      <c r="K2561" s="13">
        <f t="shared" si="411"/>
        <v>0.12</v>
      </c>
      <c r="L2561" s="13">
        <f t="shared" si="411"/>
        <v>0.88</v>
      </c>
      <c r="M2561" s="15" t="s">
        <v>14</v>
      </c>
    </row>
    <row r="2562" spans="1:13" ht="15" customHeight="1" thickTop="1" thickBot="1">
      <c r="A2562" s="10" t="s">
        <v>22</v>
      </c>
      <c r="B2562" s="11"/>
      <c r="C2562" s="11"/>
      <c r="D2562" s="11"/>
      <c r="E2562" s="11">
        <v>4</v>
      </c>
      <c r="F2562" s="11">
        <v>21</v>
      </c>
      <c r="G2562" s="12">
        <f>SUM(B2562:F2562)</f>
        <v>25</v>
      </c>
      <c r="H2562" s="13">
        <f t="shared" si="411"/>
        <v>0</v>
      </c>
      <c r="I2562" s="13">
        <f t="shared" si="411"/>
        <v>0</v>
      </c>
      <c r="J2562" s="13">
        <f t="shared" si="411"/>
        <v>0</v>
      </c>
      <c r="K2562" s="13">
        <f t="shared" si="411"/>
        <v>0.16</v>
      </c>
      <c r="L2562" s="13">
        <f t="shared" si="411"/>
        <v>0.84</v>
      </c>
      <c r="M2562" s="15" t="s">
        <v>14</v>
      </c>
    </row>
    <row r="2563" spans="1:13" ht="15" customHeight="1" thickTop="1" thickBot="1">
      <c r="A2563" s="10" t="s">
        <v>23</v>
      </c>
      <c r="B2563" s="11"/>
      <c r="C2563" s="11"/>
      <c r="D2563" s="11"/>
      <c r="E2563" s="11">
        <v>3</v>
      </c>
      <c r="F2563" s="11">
        <v>22</v>
      </c>
      <c r="G2563" s="12">
        <f>SUM(B2563:F2563)</f>
        <v>25</v>
      </c>
      <c r="H2563" s="13">
        <f t="shared" si="411"/>
        <v>0</v>
      </c>
      <c r="I2563" s="13">
        <f t="shared" si="411"/>
        <v>0</v>
      </c>
      <c r="J2563" s="13">
        <f t="shared" si="411"/>
        <v>0</v>
      </c>
      <c r="K2563" s="13">
        <f t="shared" si="411"/>
        <v>0.12</v>
      </c>
      <c r="L2563" s="13">
        <f t="shared" si="411"/>
        <v>0.88</v>
      </c>
      <c r="M2563" s="15"/>
    </row>
    <row r="2564" spans="1:13" ht="15" customHeight="1" thickTop="1" thickBot="1">
      <c r="A2564" s="16" t="s">
        <v>24</v>
      </c>
      <c r="B2564" s="17">
        <f>IFERROR(AVERAGE(B2559:B2563),0)</f>
        <v>0</v>
      </c>
      <c r="C2564" s="17">
        <f>IFERROR(AVERAGE(C2559:C2563),0)</f>
        <v>0</v>
      </c>
      <c r="D2564" s="17">
        <f>IFERROR(AVERAGE(D2559:D2563),0)</f>
        <v>0</v>
      </c>
      <c r="E2564" s="17">
        <f>IFERROR(AVERAGE(E2559:E2563),0)</f>
        <v>3</v>
      </c>
      <c r="F2564" s="17">
        <f>IFERROR(AVERAGE(F2559:F2563),0)</f>
        <v>22</v>
      </c>
      <c r="G2564" s="17">
        <f>SUM(AVERAGE(G2559:G2563))</f>
        <v>25</v>
      </c>
      <c r="H2564" s="19">
        <f>AVERAGE(H2559:H2563)*0.2</f>
        <v>0</v>
      </c>
      <c r="I2564" s="19">
        <f>AVERAGE(I2559:I2563)*0.4</f>
        <v>0</v>
      </c>
      <c r="J2564" s="19">
        <f>AVERAGE(J2559:J2563)*0.6</f>
        <v>0</v>
      </c>
      <c r="K2564" s="19">
        <f>AVERAGE(K2559:K2563)*0.8</f>
        <v>9.6000000000000002E-2</v>
      </c>
      <c r="L2564" s="22">
        <f>AVERAGE(L2559:L2563)*1</f>
        <v>0.88000000000000012</v>
      </c>
      <c r="M2564" s="19">
        <f>SUM(H2564:L2564)</f>
        <v>0.97600000000000009</v>
      </c>
    </row>
    <row r="2565" spans="1:13" ht="15" customHeight="1" thickTop="1" thickBot="1">
      <c r="A2565" s="20" t="s">
        <v>25</v>
      </c>
      <c r="B2565" s="6" t="s">
        <v>7</v>
      </c>
      <c r="C2565" s="6" t="s">
        <v>8</v>
      </c>
      <c r="D2565" s="6" t="s">
        <v>9</v>
      </c>
      <c r="E2565" s="6" t="s">
        <v>10</v>
      </c>
      <c r="F2565" s="6" t="s">
        <v>11</v>
      </c>
      <c r="G2565" s="7" t="s">
        <v>12</v>
      </c>
      <c r="H2565" s="8" t="s">
        <v>7</v>
      </c>
      <c r="I2565" s="8" t="s">
        <v>8</v>
      </c>
      <c r="J2565" s="8" t="s">
        <v>9</v>
      </c>
      <c r="K2565" s="8" t="s">
        <v>10</v>
      </c>
      <c r="L2565" s="21" t="s">
        <v>11</v>
      </c>
      <c r="M2565" s="7" t="s">
        <v>12</v>
      </c>
    </row>
    <row r="2566" spans="1:13" ht="15" customHeight="1" thickTop="1" thickBot="1">
      <c r="A2566" s="10" t="s">
        <v>26</v>
      </c>
      <c r="B2566" s="11"/>
      <c r="C2566" s="11"/>
      <c r="D2566" s="11"/>
      <c r="E2566" s="11">
        <v>3</v>
      </c>
      <c r="F2566" s="11">
        <v>22</v>
      </c>
      <c r="G2566" s="12">
        <f>SUM(B2566:F2566)</f>
        <v>25</v>
      </c>
      <c r="H2566" s="13">
        <f>IFERROR(B2566/$G$2566,0)</f>
        <v>0</v>
      </c>
      <c r="I2566" s="13">
        <f t="shared" ref="I2566:L2568" si="412">IFERROR(C2566/$G$2566,0)</f>
        <v>0</v>
      </c>
      <c r="J2566" s="13">
        <f t="shared" si="412"/>
        <v>0</v>
      </c>
      <c r="K2566" s="13">
        <f t="shared" si="412"/>
        <v>0.12</v>
      </c>
      <c r="L2566" s="13">
        <f t="shared" si="412"/>
        <v>0.88</v>
      </c>
      <c r="M2566" s="15" t="s">
        <v>14</v>
      </c>
    </row>
    <row r="2567" spans="1:13" ht="15" customHeight="1" thickTop="1" thickBot="1">
      <c r="A2567" s="10" t="s">
        <v>27</v>
      </c>
      <c r="B2567" s="11"/>
      <c r="C2567" s="11"/>
      <c r="D2567" s="11"/>
      <c r="E2567" s="11">
        <v>4</v>
      </c>
      <c r="F2567" s="11">
        <v>21</v>
      </c>
      <c r="G2567" s="12">
        <f>SUM(B2567:F2567)</f>
        <v>25</v>
      </c>
      <c r="H2567" s="13">
        <f>IFERROR(B2567/$G$2566,0)</f>
        <v>0</v>
      </c>
      <c r="I2567" s="13">
        <f t="shared" si="412"/>
        <v>0</v>
      </c>
      <c r="J2567" s="13">
        <f t="shared" si="412"/>
        <v>0</v>
      </c>
      <c r="K2567" s="13">
        <f t="shared" si="412"/>
        <v>0.16</v>
      </c>
      <c r="L2567" s="13">
        <f t="shared" si="412"/>
        <v>0.84</v>
      </c>
      <c r="M2567" s="15" t="s">
        <v>14</v>
      </c>
    </row>
    <row r="2568" spans="1:13" ht="15" customHeight="1" thickTop="1" thickBot="1">
      <c r="A2568" s="10" t="s">
        <v>28</v>
      </c>
      <c r="B2568" s="11"/>
      <c r="C2568" s="11"/>
      <c r="D2568" s="11"/>
      <c r="E2568" s="11">
        <v>1</v>
      </c>
      <c r="F2568" s="11">
        <v>24</v>
      </c>
      <c r="G2568" s="12">
        <f>SUM(B2568:F2568)</f>
        <v>25</v>
      </c>
      <c r="H2568" s="13">
        <f>IFERROR(B2568/$G$2566,0)</f>
        <v>0</v>
      </c>
      <c r="I2568" s="13">
        <f t="shared" si="412"/>
        <v>0</v>
      </c>
      <c r="J2568" s="13">
        <f t="shared" si="412"/>
        <v>0</v>
      </c>
      <c r="K2568" s="13">
        <f t="shared" si="412"/>
        <v>0.04</v>
      </c>
      <c r="L2568" s="13">
        <f t="shared" si="412"/>
        <v>0.96</v>
      </c>
      <c r="M2568" s="15" t="s">
        <v>14</v>
      </c>
    </row>
    <row r="2569" spans="1:13" ht="15" customHeight="1" thickTop="1" thickBot="1">
      <c r="A2569" s="16" t="s">
        <v>24</v>
      </c>
      <c r="B2569" s="17">
        <f>IFERROR(AVERAGE(B2566:B2568),0)</f>
        <v>0</v>
      </c>
      <c r="C2569" s="17">
        <f>IFERROR(AVERAGE(C2566:C2568),0)</f>
        <v>0</v>
      </c>
      <c r="D2569" s="23">
        <f>IFERROR(AVERAGE(D2566:D2568),0)</f>
        <v>0</v>
      </c>
      <c r="E2569" s="23">
        <f>IFERROR(AVERAGE(E2566:E2568),0)</f>
        <v>2.6666666666666665</v>
      </c>
      <c r="F2569" s="23">
        <f>IFERROR(AVERAGE(F2566:F2568),0)</f>
        <v>22.333333333333332</v>
      </c>
      <c r="G2569" s="23">
        <f>SUM(AVERAGE(G2566:G2568))</f>
        <v>25</v>
      </c>
      <c r="H2569" s="19">
        <f>AVERAGE(H2566:H2568)*0.2</f>
        <v>0</v>
      </c>
      <c r="I2569" s="19">
        <f>AVERAGE(I2566:I2568)*0.4</f>
        <v>0</v>
      </c>
      <c r="J2569" s="19">
        <f>AVERAGE(J2566:J2568)*0.6</f>
        <v>0</v>
      </c>
      <c r="K2569" s="19">
        <f>AVERAGE(K2566:K2568)*0.8</f>
        <v>8.5333333333333344E-2</v>
      </c>
      <c r="L2569" s="22">
        <f>AVERAGE(L2566:L2568)*1</f>
        <v>0.8933333333333332</v>
      </c>
      <c r="M2569" s="24">
        <f>SUM(H2569:L2569)</f>
        <v>0.97866666666666657</v>
      </c>
    </row>
    <row r="2570" spans="1:13" ht="15" customHeight="1" thickTop="1" thickBot="1">
      <c r="A2570" s="5" t="s">
        <v>29</v>
      </c>
      <c r="B2570" s="6" t="s">
        <v>7</v>
      </c>
      <c r="C2570" s="6" t="s">
        <v>8</v>
      </c>
      <c r="D2570" s="6" t="s">
        <v>9</v>
      </c>
      <c r="E2570" s="6" t="s">
        <v>10</v>
      </c>
      <c r="F2570" s="6" t="s">
        <v>11</v>
      </c>
      <c r="G2570" s="7" t="s">
        <v>12</v>
      </c>
      <c r="H2570" s="8" t="s">
        <v>7</v>
      </c>
      <c r="I2570" s="8" t="s">
        <v>8</v>
      </c>
      <c r="J2570" s="8" t="s">
        <v>9</v>
      </c>
      <c r="K2570" s="8" t="s">
        <v>10</v>
      </c>
      <c r="L2570" s="21" t="s">
        <v>11</v>
      </c>
      <c r="M2570" s="7" t="s">
        <v>12</v>
      </c>
    </row>
    <row r="2571" spans="1:13" ht="15" customHeight="1" thickTop="1" thickBot="1">
      <c r="A2571" s="25" t="s">
        <v>30</v>
      </c>
      <c r="B2571" s="26"/>
      <c r="C2571" s="26"/>
      <c r="D2571" s="26"/>
      <c r="E2571" s="11">
        <v>3</v>
      </c>
      <c r="F2571" s="11">
        <v>22</v>
      </c>
      <c r="G2571" s="27">
        <f t="shared" ref="G2571:G2576" si="413">SUM(B2571:F2571)</f>
        <v>25</v>
      </c>
      <c r="H2571" s="28">
        <f>IFERROR(B2571/$G$2571,0)</f>
        <v>0</v>
      </c>
      <c r="I2571" s="28">
        <f t="shared" ref="I2571:L2574" si="414">IFERROR(C2571/$G$2571,0)</f>
        <v>0</v>
      </c>
      <c r="J2571" s="28">
        <f t="shared" si="414"/>
        <v>0</v>
      </c>
      <c r="K2571" s="28">
        <f t="shared" si="414"/>
        <v>0.12</v>
      </c>
      <c r="L2571" s="28">
        <f t="shared" si="414"/>
        <v>0.88</v>
      </c>
      <c r="M2571" s="15" t="s">
        <v>14</v>
      </c>
    </row>
    <row r="2572" spans="1:13" ht="15" customHeight="1" thickTop="1" thickBot="1">
      <c r="A2572" s="25" t="s">
        <v>31</v>
      </c>
      <c r="B2572" s="26"/>
      <c r="C2572" s="26"/>
      <c r="D2572" s="26"/>
      <c r="E2572" s="11">
        <v>3</v>
      </c>
      <c r="F2572" s="11">
        <v>22</v>
      </c>
      <c r="G2572" s="27">
        <f t="shared" si="413"/>
        <v>25</v>
      </c>
      <c r="H2572" s="28">
        <f>IFERROR(B2572/$G$2571,0)</f>
        <v>0</v>
      </c>
      <c r="I2572" s="28">
        <f t="shared" si="414"/>
        <v>0</v>
      </c>
      <c r="J2572" s="28">
        <f t="shared" si="414"/>
        <v>0</v>
      </c>
      <c r="K2572" s="28">
        <f t="shared" si="414"/>
        <v>0.12</v>
      </c>
      <c r="L2572" s="28">
        <f t="shared" si="414"/>
        <v>0.88</v>
      </c>
      <c r="M2572" s="15" t="s">
        <v>14</v>
      </c>
    </row>
    <row r="2573" spans="1:13" ht="15" customHeight="1" thickTop="1" thickBot="1">
      <c r="A2573" s="25" t="s">
        <v>32</v>
      </c>
      <c r="B2573" s="26"/>
      <c r="C2573" s="26"/>
      <c r="D2573" s="26"/>
      <c r="E2573" s="11">
        <v>2</v>
      </c>
      <c r="F2573" s="11">
        <v>23</v>
      </c>
      <c r="G2573" s="27">
        <f t="shared" si="413"/>
        <v>25</v>
      </c>
      <c r="H2573" s="28">
        <f>IFERROR(B2573/$G$2571,0)</f>
        <v>0</v>
      </c>
      <c r="I2573" s="28">
        <f t="shared" si="414"/>
        <v>0</v>
      </c>
      <c r="J2573" s="28">
        <f t="shared" si="414"/>
        <v>0</v>
      </c>
      <c r="K2573" s="28">
        <f t="shared" si="414"/>
        <v>0.08</v>
      </c>
      <c r="L2573" s="28">
        <f t="shared" si="414"/>
        <v>0.92</v>
      </c>
      <c r="M2573" s="15" t="s">
        <v>14</v>
      </c>
    </row>
    <row r="2574" spans="1:13" ht="15" customHeight="1" thickTop="1" thickBot="1">
      <c r="A2574" s="25" t="s">
        <v>33</v>
      </c>
      <c r="B2574" s="26"/>
      <c r="C2574" s="26"/>
      <c r="D2574" s="26"/>
      <c r="E2574" s="11">
        <v>3</v>
      </c>
      <c r="F2574" s="11">
        <v>22</v>
      </c>
      <c r="G2574" s="27">
        <f t="shared" si="413"/>
        <v>25</v>
      </c>
      <c r="H2574" s="28">
        <f>IFERROR(B2574/$G$2571,0)</f>
        <v>0</v>
      </c>
      <c r="I2574" s="28">
        <f t="shared" si="414"/>
        <v>0</v>
      </c>
      <c r="J2574" s="28">
        <f t="shared" si="414"/>
        <v>0</v>
      </c>
      <c r="K2574" s="28">
        <f t="shared" si="414"/>
        <v>0.12</v>
      </c>
      <c r="L2574" s="28">
        <f t="shared" si="414"/>
        <v>0.88</v>
      </c>
      <c r="M2574" s="15" t="s">
        <v>14</v>
      </c>
    </row>
    <row r="2575" spans="1:13" ht="15" customHeight="1" thickTop="1" thickBot="1">
      <c r="A2575" s="29" t="s">
        <v>24</v>
      </c>
      <c r="B2575" s="30">
        <f>IFERROR(AVERAGE(B2571:B2574),0)</f>
        <v>0</v>
      </c>
      <c r="C2575" s="30">
        <f>IFERROR(AVERAGE(C2571:C2574),0)</f>
        <v>0</v>
      </c>
      <c r="D2575" s="30">
        <f>IFERROR(AVERAGE(D2571:D2574),0)</f>
        <v>0</v>
      </c>
      <c r="E2575" s="30">
        <f>IFERROR(AVERAGE(E2571:E2574),0)</f>
        <v>2.75</v>
      </c>
      <c r="F2575" s="30">
        <f>IFERROR(AVERAGE(F2571:F2574),0)</f>
        <v>22.25</v>
      </c>
      <c r="G2575" s="30">
        <f>SUM(AVERAGE(G2571:G2574))</f>
        <v>25</v>
      </c>
      <c r="H2575" s="24">
        <f>AVERAGE(H2571:H2574)*0.2</f>
        <v>0</v>
      </c>
      <c r="I2575" s="24">
        <f>AVERAGE(I2571:I2574)*0.4</f>
        <v>0</v>
      </c>
      <c r="J2575" s="24">
        <f>AVERAGE(J2571:J2574)*0.6</f>
        <v>0</v>
      </c>
      <c r="K2575" s="24">
        <f>AVERAGE(K2571:K2574)*0.8</f>
        <v>8.8000000000000009E-2</v>
      </c>
      <c r="L2575" s="31">
        <f>AVERAGE(L2571:L2574)*1</f>
        <v>0.89</v>
      </c>
      <c r="M2575" s="24">
        <f>SUM(H2575:L2575)</f>
        <v>0.97799999999999998</v>
      </c>
    </row>
    <row r="2576" spans="1:13" ht="15" customHeight="1" thickTop="1" thickBot="1">
      <c r="A2576" s="32" t="s">
        <v>34</v>
      </c>
      <c r="B2576" s="33"/>
      <c r="C2576" s="33"/>
      <c r="D2576" s="33"/>
      <c r="E2576" s="33"/>
      <c r="F2576" s="33"/>
      <c r="G2576" s="34">
        <f t="shared" si="413"/>
        <v>0</v>
      </c>
      <c r="H2576" s="35">
        <f>IFERROR(B2576/$G$2576,0)</f>
        <v>0</v>
      </c>
      <c r="I2576" s="35">
        <f>IFERROR(C2576/$G$2576,0)</f>
        <v>0</v>
      </c>
      <c r="J2576" s="35">
        <f>IFERROR(D2576/$G$2576,0)</f>
        <v>0</v>
      </c>
      <c r="K2576" s="35">
        <f>IFERROR(E2576/$G$2576,0)</f>
        <v>0</v>
      </c>
      <c r="L2576" s="35">
        <f>IFERROR(F2576/$G$2576,0)</f>
        <v>0</v>
      </c>
      <c r="M2576" s="15" t="s">
        <v>14</v>
      </c>
    </row>
    <row r="2577" spans="1:13" ht="15" customHeight="1" thickTop="1" thickBot="1">
      <c r="A2577" s="182" t="s">
        <v>35</v>
      </c>
      <c r="B2577" s="183"/>
      <c r="C2577" s="183"/>
      <c r="D2577" s="183"/>
      <c r="E2577" s="183"/>
      <c r="F2577" s="184"/>
      <c r="G2577" s="36">
        <v>25</v>
      </c>
      <c r="H2577" s="24" t="s">
        <v>14</v>
      </c>
      <c r="I2577" s="24" t="s">
        <v>14</v>
      </c>
      <c r="J2577" s="24" t="s">
        <v>14</v>
      </c>
      <c r="K2577" s="24" t="s">
        <v>14</v>
      </c>
      <c r="L2577" s="24" t="s">
        <v>14</v>
      </c>
      <c r="M2577" s="24">
        <f>(M2557+M2564+M2569+M2575)/4</f>
        <v>0.97783333333333333</v>
      </c>
    </row>
    <row r="2578" spans="1:13" ht="15" customHeight="1" thickTop="1"/>
    <row r="2579" spans="1:13" ht="15" customHeight="1" thickBot="1"/>
    <row r="2580" spans="1:13" ht="15" customHeight="1" thickTop="1" thickBot="1">
      <c r="A2580" s="2" t="s">
        <v>0</v>
      </c>
      <c r="B2580" s="185" t="s">
        <v>55</v>
      </c>
      <c r="C2580" s="186"/>
      <c r="D2580" s="186"/>
      <c r="E2580" s="186"/>
      <c r="F2580" s="186"/>
      <c r="G2580" s="187"/>
      <c r="H2580" s="188"/>
      <c r="I2580" s="189"/>
      <c r="J2580" s="190"/>
      <c r="K2580" s="3" t="s">
        <v>2</v>
      </c>
      <c r="L2580" s="191">
        <v>45108</v>
      </c>
      <c r="M2580" s="192"/>
    </row>
    <row r="2581" spans="1:13" ht="15" customHeight="1">
      <c r="A2581" s="173" t="s">
        <v>3</v>
      </c>
      <c r="B2581" s="174"/>
      <c r="C2581" s="174"/>
      <c r="D2581" s="174"/>
      <c r="E2581" s="174"/>
      <c r="F2581" s="174"/>
      <c r="G2581" s="175"/>
      <c r="H2581" s="173"/>
      <c r="I2581" s="174"/>
      <c r="J2581" s="174"/>
      <c r="K2581" s="174"/>
      <c r="L2581" s="174"/>
      <c r="M2581" s="175"/>
    </row>
    <row r="2582" spans="1:13" ht="15" customHeight="1" thickBot="1">
      <c r="A2582" s="176"/>
      <c r="B2582" s="177"/>
      <c r="C2582" s="177"/>
      <c r="D2582" s="177"/>
      <c r="E2582" s="177"/>
      <c r="F2582" s="177"/>
      <c r="G2582" s="178"/>
      <c r="H2582" s="176"/>
      <c r="I2582" s="177"/>
      <c r="J2582" s="177"/>
      <c r="K2582" s="177"/>
      <c r="L2582" s="177"/>
      <c r="M2582" s="178"/>
    </row>
    <row r="2583" spans="1:13" ht="15" customHeight="1" thickBot="1">
      <c r="A2583" s="4" t="s">
        <v>4</v>
      </c>
      <c r="B2583" s="179" t="s">
        <v>5</v>
      </c>
      <c r="C2583" s="180"/>
      <c r="D2583" s="180"/>
      <c r="E2583" s="180"/>
      <c r="F2583" s="180"/>
      <c r="G2583" s="181"/>
      <c r="H2583" s="179" t="s">
        <v>5</v>
      </c>
      <c r="I2583" s="180"/>
      <c r="J2583" s="180"/>
      <c r="K2583" s="180"/>
      <c r="L2583" s="180"/>
      <c r="M2583" s="181"/>
    </row>
    <row r="2584" spans="1:13" ht="15" customHeight="1" thickTop="1" thickBot="1">
      <c r="A2584" s="5" t="s">
        <v>6</v>
      </c>
      <c r="B2584" s="6" t="s">
        <v>7</v>
      </c>
      <c r="C2584" s="6" t="s">
        <v>8</v>
      </c>
      <c r="D2584" s="6" t="s">
        <v>9</v>
      </c>
      <c r="E2584" s="6" t="s">
        <v>10</v>
      </c>
      <c r="F2584" s="6" t="s">
        <v>11</v>
      </c>
      <c r="G2584" s="7" t="s">
        <v>12</v>
      </c>
      <c r="H2584" s="8" t="s">
        <v>7</v>
      </c>
      <c r="I2584" s="8" t="s">
        <v>8</v>
      </c>
      <c r="J2584" s="8" t="s">
        <v>9</v>
      </c>
      <c r="K2584" s="8" t="s">
        <v>10</v>
      </c>
      <c r="L2584" s="8" t="s">
        <v>11</v>
      </c>
      <c r="M2584" s="9" t="s">
        <v>12</v>
      </c>
    </row>
    <row r="2585" spans="1:13" ht="15" customHeight="1" thickTop="1" thickBot="1">
      <c r="A2585" s="10" t="s">
        <v>13</v>
      </c>
      <c r="B2585" s="11"/>
      <c r="C2585" s="11"/>
      <c r="D2585" s="11"/>
      <c r="E2585" s="11"/>
      <c r="F2585" s="11">
        <v>20</v>
      </c>
      <c r="G2585" s="12">
        <f>SUM(B2585:F2585)</f>
        <v>20</v>
      </c>
      <c r="H2585" s="13">
        <f>IFERROR(B2585/$G$2585,0)</f>
        <v>0</v>
      </c>
      <c r="I2585" s="13">
        <f t="shared" ref="I2585:L2587" si="415">IFERROR(C2585/$G$2585,0)</f>
        <v>0</v>
      </c>
      <c r="J2585" s="13">
        <f t="shared" si="415"/>
        <v>0</v>
      </c>
      <c r="K2585" s="13">
        <f t="shared" si="415"/>
        <v>0</v>
      </c>
      <c r="L2585" s="13">
        <f>IFERROR(F2585/$G$2585,0)</f>
        <v>1</v>
      </c>
      <c r="M2585" s="14" t="s">
        <v>14</v>
      </c>
    </row>
    <row r="2586" spans="1:13" ht="15" customHeight="1" thickTop="1" thickBot="1">
      <c r="A2586" s="10" t="s">
        <v>15</v>
      </c>
      <c r="B2586" s="11"/>
      <c r="C2586" s="11"/>
      <c r="D2586" s="11"/>
      <c r="E2586" s="11"/>
      <c r="F2586" s="11">
        <v>20</v>
      </c>
      <c r="G2586" s="12">
        <f>SUM(B2586:F2586)</f>
        <v>20</v>
      </c>
      <c r="H2586" s="13">
        <f>IFERROR(B2586/$G$2585,0)</f>
        <v>0</v>
      </c>
      <c r="I2586" s="13">
        <f t="shared" si="415"/>
        <v>0</v>
      </c>
      <c r="J2586" s="13">
        <f t="shared" si="415"/>
        <v>0</v>
      </c>
      <c r="K2586" s="13">
        <f t="shared" si="415"/>
        <v>0</v>
      </c>
      <c r="L2586" s="13">
        <f t="shared" si="415"/>
        <v>1</v>
      </c>
      <c r="M2586" s="15" t="s">
        <v>14</v>
      </c>
    </row>
    <row r="2587" spans="1:13" ht="15" customHeight="1" thickTop="1" thickBot="1">
      <c r="A2587" s="10" t="s">
        <v>16</v>
      </c>
      <c r="B2587" s="11"/>
      <c r="C2587" s="11"/>
      <c r="D2587" s="11"/>
      <c r="E2587" s="11"/>
      <c r="F2587" s="11">
        <v>20</v>
      </c>
      <c r="G2587" s="12">
        <f>SUM(B2587:F2587)</f>
        <v>20</v>
      </c>
      <c r="H2587" s="13">
        <f>IFERROR(B2587/$G$2585,0)</f>
        <v>0</v>
      </c>
      <c r="I2587" s="13">
        <f t="shared" si="415"/>
        <v>0</v>
      </c>
      <c r="J2587" s="13">
        <f t="shared" si="415"/>
        <v>0</v>
      </c>
      <c r="K2587" s="13">
        <f t="shared" si="415"/>
        <v>0</v>
      </c>
      <c r="L2587" s="13">
        <f t="shared" si="415"/>
        <v>1</v>
      </c>
      <c r="M2587" s="15" t="s">
        <v>14</v>
      </c>
    </row>
    <row r="2588" spans="1:13" ht="15" customHeight="1" thickTop="1" thickBot="1">
      <c r="A2588" s="16" t="s">
        <v>17</v>
      </c>
      <c r="B2588" s="17">
        <f>IFERROR(AVERAGE(B2585:B2587),0)</f>
        <v>0</v>
      </c>
      <c r="C2588" s="17">
        <f>IFERROR(AVERAGE(C2585:C2587),0)</f>
        <v>0</v>
      </c>
      <c r="D2588" s="17">
        <f>IFERROR(AVERAGE(D2585:D2587),0)</f>
        <v>0</v>
      </c>
      <c r="E2588" s="17">
        <f>IFERROR(AVERAGE(E2585:E2587),0)</f>
        <v>0</v>
      </c>
      <c r="F2588" s="17">
        <f>IFERROR(AVERAGE(F2585:F2587),0)</f>
        <v>20</v>
      </c>
      <c r="G2588" s="17">
        <f>SUM(AVERAGE(G2585:G2587))</f>
        <v>20</v>
      </c>
      <c r="H2588" s="18">
        <f>AVERAGE(H2585:H2587)*0.2</f>
        <v>0</v>
      </c>
      <c r="I2588" s="18">
        <f>AVERAGE(I2585:I2587)*0.4</f>
        <v>0</v>
      </c>
      <c r="J2588" s="18">
        <f>AVERAGE(J2585:J2587)*0.6</f>
        <v>0</v>
      </c>
      <c r="K2588" s="18">
        <f>AVERAGE(K2585:K2587)*0.8</f>
        <v>0</v>
      </c>
      <c r="L2588" s="18">
        <f>AVERAGE(L2585:L2587)*1</f>
        <v>1</v>
      </c>
      <c r="M2588" s="19">
        <f>SUM(H2588:L2588)</f>
        <v>1</v>
      </c>
    </row>
    <row r="2589" spans="1:13" ht="15" customHeight="1" thickTop="1" thickBot="1">
      <c r="A2589" s="20" t="s">
        <v>18</v>
      </c>
      <c r="B2589" s="6" t="s">
        <v>7</v>
      </c>
      <c r="C2589" s="6" t="s">
        <v>8</v>
      </c>
      <c r="D2589" s="6" t="s">
        <v>9</v>
      </c>
      <c r="E2589" s="6" t="s">
        <v>10</v>
      </c>
      <c r="F2589" s="6" t="s">
        <v>11</v>
      </c>
      <c r="G2589" s="7" t="s">
        <v>12</v>
      </c>
      <c r="H2589" s="8" t="s">
        <v>7</v>
      </c>
      <c r="I2589" s="8" t="s">
        <v>8</v>
      </c>
      <c r="J2589" s="8" t="s">
        <v>9</v>
      </c>
      <c r="K2589" s="8" t="s">
        <v>10</v>
      </c>
      <c r="L2589" s="21" t="s">
        <v>11</v>
      </c>
      <c r="M2589" s="7" t="s">
        <v>12</v>
      </c>
    </row>
    <row r="2590" spans="1:13" ht="15" customHeight="1" thickTop="1" thickBot="1">
      <c r="A2590" s="10" t="s">
        <v>19</v>
      </c>
      <c r="B2590" s="11"/>
      <c r="C2590" s="11"/>
      <c r="D2590" s="11"/>
      <c r="E2590" s="11"/>
      <c r="F2590" s="11">
        <v>20</v>
      </c>
      <c r="G2590" s="12">
        <f>SUM(B2590:F2590)</f>
        <v>20</v>
      </c>
      <c r="H2590" s="13">
        <f t="shared" ref="H2590:L2594" si="416">IFERROR(B2590/$G$2590,0)</f>
        <v>0</v>
      </c>
      <c r="I2590" s="13">
        <f t="shared" si="416"/>
        <v>0</v>
      </c>
      <c r="J2590" s="13">
        <f t="shared" si="416"/>
        <v>0</v>
      </c>
      <c r="K2590" s="13">
        <f t="shared" si="416"/>
        <v>0</v>
      </c>
      <c r="L2590" s="13">
        <f t="shared" si="416"/>
        <v>1</v>
      </c>
      <c r="M2590" s="15" t="s">
        <v>14</v>
      </c>
    </row>
    <row r="2591" spans="1:13" ht="15" customHeight="1" thickTop="1" thickBot="1">
      <c r="A2591" s="10" t="s">
        <v>20</v>
      </c>
      <c r="B2591" s="11"/>
      <c r="C2591" s="11"/>
      <c r="D2591" s="11"/>
      <c r="E2591" s="11"/>
      <c r="F2591" s="11">
        <v>20</v>
      </c>
      <c r="G2591" s="12">
        <f>SUM(B2591:F2591)</f>
        <v>20</v>
      </c>
      <c r="H2591" s="13">
        <f t="shared" si="416"/>
        <v>0</v>
      </c>
      <c r="I2591" s="13">
        <f t="shared" si="416"/>
        <v>0</v>
      </c>
      <c r="J2591" s="13">
        <f t="shared" si="416"/>
        <v>0</v>
      </c>
      <c r="K2591" s="13">
        <f t="shared" si="416"/>
        <v>0</v>
      </c>
      <c r="L2591" s="13">
        <f t="shared" si="416"/>
        <v>1</v>
      </c>
      <c r="M2591" s="15" t="s">
        <v>14</v>
      </c>
    </row>
    <row r="2592" spans="1:13" ht="15" customHeight="1" thickTop="1" thickBot="1">
      <c r="A2592" s="10" t="s">
        <v>21</v>
      </c>
      <c r="B2592" s="11"/>
      <c r="C2592" s="11"/>
      <c r="D2592" s="11"/>
      <c r="E2592" s="11"/>
      <c r="F2592" s="11">
        <v>20</v>
      </c>
      <c r="G2592" s="12">
        <f>SUM(B2592:F2592)</f>
        <v>20</v>
      </c>
      <c r="H2592" s="13">
        <f t="shared" si="416"/>
        <v>0</v>
      </c>
      <c r="I2592" s="13">
        <f t="shared" si="416"/>
        <v>0</v>
      </c>
      <c r="J2592" s="13">
        <f t="shared" si="416"/>
        <v>0</v>
      </c>
      <c r="K2592" s="13">
        <f t="shared" si="416"/>
        <v>0</v>
      </c>
      <c r="L2592" s="13">
        <f t="shared" si="416"/>
        <v>1</v>
      </c>
      <c r="M2592" s="15" t="s">
        <v>14</v>
      </c>
    </row>
    <row r="2593" spans="1:13" ht="15" customHeight="1" thickTop="1" thickBot="1">
      <c r="A2593" s="10" t="s">
        <v>22</v>
      </c>
      <c r="B2593" s="11"/>
      <c r="C2593" s="11"/>
      <c r="D2593" s="11"/>
      <c r="E2593" s="11"/>
      <c r="F2593" s="11">
        <v>20</v>
      </c>
      <c r="G2593" s="12">
        <f>SUM(B2593:F2593)</f>
        <v>20</v>
      </c>
      <c r="H2593" s="13">
        <f t="shared" si="416"/>
        <v>0</v>
      </c>
      <c r="I2593" s="13">
        <f t="shared" si="416"/>
        <v>0</v>
      </c>
      <c r="J2593" s="13">
        <f t="shared" si="416"/>
        <v>0</v>
      </c>
      <c r="K2593" s="13">
        <f t="shared" si="416"/>
        <v>0</v>
      </c>
      <c r="L2593" s="13">
        <f t="shared" si="416"/>
        <v>1</v>
      </c>
      <c r="M2593" s="15" t="s">
        <v>14</v>
      </c>
    </row>
    <row r="2594" spans="1:13" ht="15" customHeight="1" thickTop="1" thickBot="1">
      <c r="A2594" s="10" t="s">
        <v>23</v>
      </c>
      <c r="B2594" s="11"/>
      <c r="C2594" s="11"/>
      <c r="D2594" s="11"/>
      <c r="E2594" s="11"/>
      <c r="F2594" s="11">
        <v>20</v>
      </c>
      <c r="G2594" s="12">
        <f>SUM(B2594:F2594)</f>
        <v>20</v>
      </c>
      <c r="H2594" s="13">
        <f t="shared" si="416"/>
        <v>0</v>
      </c>
      <c r="I2594" s="13">
        <f t="shared" si="416"/>
        <v>0</v>
      </c>
      <c r="J2594" s="13">
        <f t="shared" si="416"/>
        <v>0</v>
      </c>
      <c r="K2594" s="13">
        <f t="shared" si="416"/>
        <v>0</v>
      </c>
      <c r="L2594" s="13">
        <f t="shared" si="416"/>
        <v>1</v>
      </c>
      <c r="M2594" s="15"/>
    </row>
    <row r="2595" spans="1:13" ht="15" customHeight="1" thickTop="1" thickBot="1">
      <c r="A2595" s="16" t="s">
        <v>24</v>
      </c>
      <c r="B2595" s="17">
        <f>IFERROR(AVERAGE(B2590:B2594),0)</f>
        <v>0</v>
      </c>
      <c r="C2595" s="17">
        <f>IFERROR(AVERAGE(C2590:C2594),0)</f>
        <v>0</v>
      </c>
      <c r="D2595" s="17">
        <f>IFERROR(AVERAGE(D2590:D2594),0)</f>
        <v>0</v>
      </c>
      <c r="E2595" s="17">
        <f>IFERROR(AVERAGE(E2590:E2594),0)</f>
        <v>0</v>
      </c>
      <c r="F2595" s="17">
        <f>IFERROR(AVERAGE(F2590:F2594),0)</f>
        <v>20</v>
      </c>
      <c r="G2595" s="17">
        <f>SUM(AVERAGE(G2590:G2594))</f>
        <v>20</v>
      </c>
      <c r="H2595" s="19">
        <f>AVERAGE(H2590:H2594)*0.2</f>
        <v>0</v>
      </c>
      <c r="I2595" s="19">
        <f>AVERAGE(I2590:I2594)*0.4</f>
        <v>0</v>
      </c>
      <c r="J2595" s="19">
        <f>AVERAGE(J2590:J2594)*0.6</f>
        <v>0</v>
      </c>
      <c r="K2595" s="19">
        <f>AVERAGE(K2590:K2594)*0.8</f>
        <v>0</v>
      </c>
      <c r="L2595" s="22">
        <f>AVERAGE(L2590:L2594)*1</f>
        <v>1</v>
      </c>
      <c r="M2595" s="19">
        <f>SUM(H2595:L2595)</f>
        <v>1</v>
      </c>
    </row>
    <row r="2596" spans="1:13" ht="15" customHeight="1" thickTop="1" thickBot="1">
      <c r="A2596" s="20" t="s">
        <v>25</v>
      </c>
      <c r="B2596" s="6" t="s">
        <v>7</v>
      </c>
      <c r="C2596" s="6" t="s">
        <v>8</v>
      </c>
      <c r="D2596" s="6" t="s">
        <v>9</v>
      </c>
      <c r="E2596" s="6" t="s">
        <v>10</v>
      </c>
      <c r="F2596" s="6" t="s">
        <v>11</v>
      </c>
      <c r="G2596" s="7" t="s">
        <v>12</v>
      </c>
      <c r="H2596" s="8" t="s">
        <v>7</v>
      </c>
      <c r="I2596" s="8" t="s">
        <v>8</v>
      </c>
      <c r="J2596" s="8" t="s">
        <v>9</v>
      </c>
      <c r="K2596" s="8" t="s">
        <v>10</v>
      </c>
      <c r="L2596" s="21" t="s">
        <v>11</v>
      </c>
      <c r="M2596" s="7" t="s">
        <v>12</v>
      </c>
    </row>
    <row r="2597" spans="1:13" ht="15" customHeight="1" thickTop="1" thickBot="1">
      <c r="A2597" s="10" t="s">
        <v>26</v>
      </c>
      <c r="B2597" s="11"/>
      <c r="C2597" s="11"/>
      <c r="D2597" s="11"/>
      <c r="E2597" s="11"/>
      <c r="F2597" s="11">
        <v>20</v>
      </c>
      <c r="G2597" s="12">
        <f>SUM(B2597:F2597)</f>
        <v>20</v>
      </c>
      <c r="H2597" s="13">
        <f>IFERROR(B2597/$G$2597,0)</f>
        <v>0</v>
      </c>
      <c r="I2597" s="13">
        <f t="shared" ref="I2597:L2599" si="417">IFERROR(C2597/$G$2597,0)</f>
        <v>0</v>
      </c>
      <c r="J2597" s="13">
        <f t="shared" si="417"/>
        <v>0</v>
      </c>
      <c r="K2597" s="13">
        <f t="shared" si="417"/>
        <v>0</v>
      </c>
      <c r="L2597" s="13">
        <f t="shared" si="417"/>
        <v>1</v>
      </c>
      <c r="M2597" s="15" t="s">
        <v>14</v>
      </c>
    </row>
    <row r="2598" spans="1:13" ht="15" customHeight="1" thickTop="1" thickBot="1">
      <c r="A2598" s="10" t="s">
        <v>27</v>
      </c>
      <c r="B2598" s="11"/>
      <c r="C2598" s="11"/>
      <c r="D2598" s="11"/>
      <c r="E2598" s="11"/>
      <c r="F2598" s="11">
        <v>20</v>
      </c>
      <c r="G2598" s="12">
        <f>SUM(B2598:F2598)</f>
        <v>20</v>
      </c>
      <c r="H2598" s="13">
        <f>IFERROR(B2598/$G$2597,0)</f>
        <v>0</v>
      </c>
      <c r="I2598" s="13">
        <f t="shared" si="417"/>
        <v>0</v>
      </c>
      <c r="J2598" s="13">
        <f t="shared" si="417"/>
        <v>0</v>
      </c>
      <c r="K2598" s="13">
        <f t="shared" si="417"/>
        <v>0</v>
      </c>
      <c r="L2598" s="13">
        <f t="shared" si="417"/>
        <v>1</v>
      </c>
      <c r="M2598" s="15" t="s">
        <v>14</v>
      </c>
    </row>
    <row r="2599" spans="1:13" ht="15" customHeight="1" thickTop="1" thickBot="1">
      <c r="A2599" s="10" t="s">
        <v>28</v>
      </c>
      <c r="B2599" s="11"/>
      <c r="C2599" s="11"/>
      <c r="D2599" s="11"/>
      <c r="E2599" s="11"/>
      <c r="F2599" s="11">
        <v>20</v>
      </c>
      <c r="G2599" s="12">
        <f>SUM(B2599:F2599)</f>
        <v>20</v>
      </c>
      <c r="H2599" s="13">
        <f>IFERROR(B2599/$G$2597,0)</f>
        <v>0</v>
      </c>
      <c r="I2599" s="13">
        <f t="shared" si="417"/>
        <v>0</v>
      </c>
      <c r="J2599" s="13">
        <f t="shared" si="417"/>
        <v>0</v>
      </c>
      <c r="K2599" s="13">
        <f t="shared" si="417"/>
        <v>0</v>
      </c>
      <c r="L2599" s="13">
        <f t="shared" si="417"/>
        <v>1</v>
      </c>
      <c r="M2599" s="15" t="s">
        <v>14</v>
      </c>
    </row>
    <row r="2600" spans="1:13" ht="15" customHeight="1" thickTop="1" thickBot="1">
      <c r="A2600" s="16" t="s">
        <v>24</v>
      </c>
      <c r="B2600" s="17">
        <f>IFERROR(AVERAGE(B2597:B2599),0)</f>
        <v>0</v>
      </c>
      <c r="C2600" s="17">
        <f>IFERROR(AVERAGE(C2597:C2599),0)</f>
        <v>0</v>
      </c>
      <c r="D2600" s="23">
        <f>IFERROR(AVERAGE(D2597:D2599),0)</f>
        <v>0</v>
      </c>
      <c r="E2600" s="23">
        <f>IFERROR(AVERAGE(E2597:E2599),0)</f>
        <v>0</v>
      </c>
      <c r="F2600" s="23">
        <f>IFERROR(AVERAGE(F2597:F2599),0)</f>
        <v>20</v>
      </c>
      <c r="G2600" s="23">
        <f>SUM(AVERAGE(G2597:G2599))</f>
        <v>20</v>
      </c>
      <c r="H2600" s="19">
        <f>AVERAGE(H2597:H2599)*0.2</f>
        <v>0</v>
      </c>
      <c r="I2600" s="19">
        <f>AVERAGE(I2597:I2599)*0.4</f>
        <v>0</v>
      </c>
      <c r="J2600" s="19">
        <f>AVERAGE(J2597:J2599)*0.6</f>
        <v>0</v>
      </c>
      <c r="K2600" s="19">
        <f>AVERAGE(K2597:K2599)*0.8</f>
        <v>0</v>
      </c>
      <c r="L2600" s="22">
        <f>AVERAGE(L2597:L2599)*1</f>
        <v>1</v>
      </c>
      <c r="M2600" s="24">
        <f>SUM(H2600:L2600)</f>
        <v>1</v>
      </c>
    </row>
    <row r="2601" spans="1:13" ht="15" customHeight="1" thickTop="1" thickBot="1">
      <c r="A2601" s="5" t="s">
        <v>29</v>
      </c>
      <c r="B2601" s="6" t="s">
        <v>7</v>
      </c>
      <c r="C2601" s="6" t="s">
        <v>8</v>
      </c>
      <c r="D2601" s="6" t="s">
        <v>9</v>
      </c>
      <c r="E2601" s="6" t="s">
        <v>10</v>
      </c>
      <c r="F2601" s="6" t="s">
        <v>11</v>
      </c>
      <c r="G2601" s="7" t="s">
        <v>12</v>
      </c>
      <c r="H2601" s="8" t="s">
        <v>7</v>
      </c>
      <c r="I2601" s="8" t="s">
        <v>8</v>
      </c>
      <c r="J2601" s="8" t="s">
        <v>9</v>
      </c>
      <c r="K2601" s="8" t="s">
        <v>10</v>
      </c>
      <c r="L2601" s="21" t="s">
        <v>11</v>
      </c>
      <c r="M2601" s="7" t="s">
        <v>12</v>
      </c>
    </row>
    <row r="2602" spans="1:13" ht="15" customHeight="1" thickTop="1" thickBot="1">
      <c r="A2602" s="25" t="s">
        <v>30</v>
      </c>
      <c r="B2602" s="26"/>
      <c r="C2602" s="26"/>
      <c r="D2602" s="26"/>
      <c r="E2602" s="11"/>
      <c r="F2602" s="11">
        <v>20</v>
      </c>
      <c r="G2602" s="27">
        <f t="shared" ref="G2602:G2607" si="418">SUM(B2602:F2602)</f>
        <v>20</v>
      </c>
      <c r="H2602" s="28">
        <f>IFERROR(B2602/$G$2602,0)</f>
        <v>0</v>
      </c>
      <c r="I2602" s="28">
        <f t="shared" ref="I2602:L2605" si="419">IFERROR(C2602/$G$2602,0)</f>
        <v>0</v>
      </c>
      <c r="J2602" s="28">
        <f t="shared" si="419"/>
        <v>0</v>
      </c>
      <c r="K2602" s="28">
        <f t="shared" si="419"/>
        <v>0</v>
      </c>
      <c r="L2602" s="28">
        <f t="shared" si="419"/>
        <v>1</v>
      </c>
      <c r="M2602" s="15" t="s">
        <v>14</v>
      </c>
    </row>
    <row r="2603" spans="1:13" ht="15" customHeight="1" thickTop="1" thickBot="1">
      <c r="A2603" s="25" t="s">
        <v>31</v>
      </c>
      <c r="B2603" s="26"/>
      <c r="C2603" s="26"/>
      <c r="D2603" s="26"/>
      <c r="E2603" s="11"/>
      <c r="F2603" s="11">
        <v>20</v>
      </c>
      <c r="G2603" s="27">
        <f t="shared" si="418"/>
        <v>20</v>
      </c>
      <c r="H2603" s="28">
        <f>IFERROR(B2603/$G$2602,0)</f>
        <v>0</v>
      </c>
      <c r="I2603" s="28">
        <f t="shared" si="419"/>
        <v>0</v>
      </c>
      <c r="J2603" s="28">
        <f t="shared" si="419"/>
        <v>0</v>
      </c>
      <c r="K2603" s="28">
        <f t="shared" si="419"/>
        <v>0</v>
      </c>
      <c r="L2603" s="28">
        <f t="shared" si="419"/>
        <v>1</v>
      </c>
      <c r="M2603" s="15" t="s">
        <v>14</v>
      </c>
    </row>
    <row r="2604" spans="1:13" ht="15" customHeight="1" thickTop="1" thickBot="1">
      <c r="A2604" s="25" t="s">
        <v>32</v>
      </c>
      <c r="B2604" s="26"/>
      <c r="C2604" s="26"/>
      <c r="D2604" s="26"/>
      <c r="E2604" s="11"/>
      <c r="F2604" s="11">
        <v>20</v>
      </c>
      <c r="G2604" s="27">
        <f t="shared" si="418"/>
        <v>20</v>
      </c>
      <c r="H2604" s="28">
        <f>IFERROR(B2604/$G$2602,0)</f>
        <v>0</v>
      </c>
      <c r="I2604" s="28">
        <f t="shared" si="419"/>
        <v>0</v>
      </c>
      <c r="J2604" s="28">
        <f t="shared" si="419"/>
        <v>0</v>
      </c>
      <c r="K2604" s="28">
        <f t="shared" si="419"/>
        <v>0</v>
      </c>
      <c r="L2604" s="28">
        <f t="shared" si="419"/>
        <v>1</v>
      </c>
      <c r="M2604" s="15" t="s">
        <v>14</v>
      </c>
    </row>
    <row r="2605" spans="1:13" ht="15" customHeight="1" thickTop="1" thickBot="1">
      <c r="A2605" s="25" t="s">
        <v>33</v>
      </c>
      <c r="B2605" s="26"/>
      <c r="C2605" s="26"/>
      <c r="D2605" s="26"/>
      <c r="E2605" s="11"/>
      <c r="F2605" s="11">
        <v>20</v>
      </c>
      <c r="G2605" s="27">
        <f t="shared" si="418"/>
        <v>20</v>
      </c>
      <c r="H2605" s="28">
        <f>IFERROR(B2605/$G$2602,0)</f>
        <v>0</v>
      </c>
      <c r="I2605" s="28">
        <f t="shared" si="419"/>
        <v>0</v>
      </c>
      <c r="J2605" s="28">
        <f t="shared" si="419"/>
        <v>0</v>
      </c>
      <c r="K2605" s="28">
        <f t="shared" si="419"/>
        <v>0</v>
      </c>
      <c r="L2605" s="28">
        <f t="shared" si="419"/>
        <v>1</v>
      </c>
      <c r="M2605" s="15" t="s">
        <v>14</v>
      </c>
    </row>
    <row r="2606" spans="1:13" ht="15" customHeight="1" thickTop="1" thickBot="1">
      <c r="A2606" s="29" t="s">
        <v>24</v>
      </c>
      <c r="B2606" s="30">
        <f>IFERROR(AVERAGE(B2602:B2605),0)</f>
        <v>0</v>
      </c>
      <c r="C2606" s="30">
        <f>IFERROR(AVERAGE(C2602:C2605),0)</f>
        <v>0</v>
      </c>
      <c r="D2606" s="30">
        <f>IFERROR(AVERAGE(D2602:D2605),0)</f>
        <v>0</v>
      </c>
      <c r="E2606" s="30">
        <f>IFERROR(AVERAGE(E2602:E2605),0)</f>
        <v>0</v>
      </c>
      <c r="F2606" s="30">
        <f>IFERROR(AVERAGE(F2602:F2605),0)</f>
        <v>20</v>
      </c>
      <c r="G2606" s="30">
        <f>SUM(AVERAGE(G2602:G2605))</f>
        <v>20</v>
      </c>
      <c r="H2606" s="24">
        <f>AVERAGE(H2602:H2605)*0.2</f>
        <v>0</v>
      </c>
      <c r="I2606" s="24">
        <f>AVERAGE(I2602:I2605)*0.4</f>
        <v>0</v>
      </c>
      <c r="J2606" s="24">
        <f>AVERAGE(J2602:J2605)*0.6</f>
        <v>0</v>
      </c>
      <c r="K2606" s="24">
        <f>AVERAGE(K2602:K2605)*0.8</f>
        <v>0</v>
      </c>
      <c r="L2606" s="31">
        <f>AVERAGE(L2602:L2605)*1</f>
        <v>1</v>
      </c>
      <c r="M2606" s="24">
        <f>SUM(H2606:L2606)</f>
        <v>1</v>
      </c>
    </row>
    <row r="2607" spans="1:13" ht="15" customHeight="1" thickTop="1" thickBot="1">
      <c r="A2607" s="32" t="s">
        <v>34</v>
      </c>
      <c r="B2607" s="33"/>
      <c r="C2607" s="33"/>
      <c r="D2607" s="33"/>
      <c r="E2607" s="33"/>
      <c r="F2607" s="33"/>
      <c r="G2607" s="34">
        <f t="shared" si="418"/>
        <v>0</v>
      </c>
      <c r="H2607" s="35">
        <f>IFERROR(B2607/$G$2607,0)</f>
        <v>0</v>
      </c>
      <c r="I2607" s="35">
        <f>IFERROR(C2607/$G$2607,0)</f>
        <v>0</v>
      </c>
      <c r="J2607" s="35">
        <f>IFERROR(D2607/$G$2607,0)</f>
        <v>0</v>
      </c>
      <c r="K2607" s="35">
        <f>IFERROR(E2607/$G$2607,0)</f>
        <v>0</v>
      </c>
      <c r="L2607" s="35">
        <f>IFERROR(F2607/$G$2607,0)</f>
        <v>0</v>
      </c>
      <c r="M2607" s="15" t="s">
        <v>14</v>
      </c>
    </row>
    <row r="2608" spans="1:13" ht="15" customHeight="1" thickTop="1" thickBot="1">
      <c r="A2608" s="182" t="s">
        <v>35</v>
      </c>
      <c r="B2608" s="183"/>
      <c r="C2608" s="183"/>
      <c r="D2608" s="183"/>
      <c r="E2608" s="183"/>
      <c r="F2608" s="184"/>
      <c r="G2608" s="36">
        <v>20</v>
      </c>
      <c r="H2608" s="24" t="s">
        <v>14</v>
      </c>
      <c r="I2608" s="24" t="s">
        <v>14</v>
      </c>
      <c r="J2608" s="24" t="s">
        <v>14</v>
      </c>
      <c r="K2608" s="24" t="s">
        <v>14</v>
      </c>
      <c r="L2608" s="24" t="s">
        <v>14</v>
      </c>
      <c r="M2608" s="24">
        <f>(M2588+M2595+M2600+M2606)/4</f>
        <v>1</v>
      </c>
    </row>
    <row r="2609" spans="1:13" ht="15" customHeight="1" thickTop="1"/>
    <row r="2610" spans="1:13" ht="15" customHeight="1" thickBot="1"/>
    <row r="2611" spans="1:13" ht="15" customHeight="1" thickTop="1" thickBot="1">
      <c r="A2611" s="2" t="s">
        <v>0</v>
      </c>
      <c r="B2611" s="185" t="s">
        <v>56</v>
      </c>
      <c r="C2611" s="186"/>
      <c r="D2611" s="186"/>
      <c r="E2611" s="186"/>
      <c r="F2611" s="186"/>
      <c r="G2611" s="187"/>
      <c r="H2611" s="188"/>
      <c r="I2611" s="189"/>
      <c r="J2611" s="190"/>
      <c r="K2611" s="3" t="s">
        <v>2</v>
      </c>
      <c r="L2611" s="191">
        <v>45115</v>
      </c>
      <c r="M2611" s="192"/>
    </row>
    <row r="2612" spans="1:13" ht="15" customHeight="1">
      <c r="A2612" s="173" t="s">
        <v>3</v>
      </c>
      <c r="B2612" s="174"/>
      <c r="C2612" s="174"/>
      <c r="D2612" s="174"/>
      <c r="E2612" s="174"/>
      <c r="F2612" s="174"/>
      <c r="G2612" s="175"/>
      <c r="H2612" s="173"/>
      <c r="I2612" s="174"/>
      <c r="J2612" s="174"/>
      <c r="K2612" s="174"/>
      <c r="L2612" s="174"/>
      <c r="M2612" s="175"/>
    </row>
    <row r="2613" spans="1:13" ht="15" customHeight="1" thickBot="1">
      <c r="A2613" s="176"/>
      <c r="B2613" s="177"/>
      <c r="C2613" s="177"/>
      <c r="D2613" s="177"/>
      <c r="E2613" s="177"/>
      <c r="F2613" s="177"/>
      <c r="G2613" s="178"/>
      <c r="H2613" s="176"/>
      <c r="I2613" s="177"/>
      <c r="J2613" s="177"/>
      <c r="K2613" s="177"/>
      <c r="L2613" s="177"/>
      <c r="M2613" s="178"/>
    </row>
    <row r="2614" spans="1:13" ht="15" customHeight="1" thickBot="1">
      <c r="A2614" s="4" t="s">
        <v>4</v>
      </c>
      <c r="B2614" s="179" t="s">
        <v>5</v>
      </c>
      <c r="C2614" s="180"/>
      <c r="D2614" s="180"/>
      <c r="E2614" s="180"/>
      <c r="F2614" s="180"/>
      <c r="G2614" s="181"/>
      <c r="H2614" s="179" t="s">
        <v>5</v>
      </c>
      <c r="I2614" s="180"/>
      <c r="J2614" s="180"/>
      <c r="K2614" s="180"/>
      <c r="L2614" s="180"/>
      <c r="M2614" s="181"/>
    </row>
    <row r="2615" spans="1:13" ht="15" customHeight="1" thickTop="1" thickBot="1">
      <c r="A2615" s="5" t="s">
        <v>6</v>
      </c>
      <c r="B2615" s="6" t="s">
        <v>7</v>
      </c>
      <c r="C2615" s="6" t="s">
        <v>8</v>
      </c>
      <c r="D2615" s="6" t="s">
        <v>9</v>
      </c>
      <c r="E2615" s="6" t="s">
        <v>10</v>
      </c>
      <c r="F2615" s="6" t="s">
        <v>11</v>
      </c>
      <c r="G2615" s="7" t="s">
        <v>12</v>
      </c>
      <c r="H2615" s="8" t="s">
        <v>7</v>
      </c>
      <c r="I2615" s="8" t="s">
        <v>8</v>
      </c>
      <c r="J2615" s="8" t="s">
        <v>9</v>
      </c>
      <c r="K2615" s="8" t="s">
        <v>10</v>
      </c>
      <c r="L2615" s="8" t="s">
        <v>11</v>
      </c>
      <c r="M2615" s="9" t="s">
        <v>12</v>
      </c>
    </row>
    <row r="2616" spans="1:13" ht="15" customHeight="1" thickTop="1" thickBot="1">
      <c r="A2616" s="10" t="s">
        <v>13</v>
      </c>
      <c r="B2616" s="11"/>
      <c r="C2616" s="11"/>
      <c r="D2616" s="11"/>
      <c r="E2616" s="11"/>
      <c r="F2616" s="11">
        <v>20</v>
      </c>
      <c r="G2616" s="12">
        <f>SUM(B2616:F2616)</f>
        <v>20</v>
      </c>
      <c r="H2616" s="13">
        <f>IFERROR(B2616/$G$2616,0)</f>
        <v>0</v>
      </c>
      <c r="I2616" s="13">
        <f t="shared" ref="I2616:L2618" si="420">IFERROR(C2616/$G$2616,0)</f>
        <v>0</v>
      </c>
      <c r="J2616" s="13">
        <f t="shared" si="420"/>
        <v>0</v>
      </c>
      <c r="K2616" s="13">
        <f t="shared" si="420"/>
        <v>0</v>
      </c>
      <c r="L2616" s="13">
        <f>IFERROR(F2616/$G$2616,0)</f>
        <v>1</v>
      </c>
      <c r="M2616" s="14" t="s">
        <v>14</v>
      </c>
    </row>
    <row r="2617" spans="1:13" ht="15" customHeight="1" thickTop="1" thickBot="1">
      <c r="A2617" s="10" t="s">
        <v>15</v>
      </c>
      <c r="B2617" s="11"/>
      <c r="C2617" s="11"/>
      <c r="D2617" s="11"/>
      <c r="E2617" s="11"/>
      <c r="F2617" s="11">
        <v>20</v>
      </c>
      <c r="G2617" s="12">
        <f>SUM(B2617:F2617)</f>
        <v>20</v>
      </c>
      <c r="H2617" s="13">
        <f>IFERROR(B2617/$G$2616,0)</f>
        <v>0</v>
      </c>
      <c r="I2617" s="13">
        <f t="shared" si="420"/>
        <v>0</v>
      </c>
      <c r="J2617" s="13">
        <f t="shared" si="420"/>
        <v>0</v>
      </c>
      <c r="K2617" s="13">
        <f t="shared" si="420"/>
        <v>0</v>
      </c>
      <c r="L2617" s="13">
        <f t="shared" si="420"/>
        <v>1</v>
      </c>
      <c r="M2617" s="15" t="s">
        <v>14</v>
      </c>
    </row>
    <row r="2618" spans="1:13" ht="15" customHeight="1" thickTop="1" thickBot="1">
      <c r="A2618" s="10" t="s">
        <v>16</v>
      </c>
      <c r="B2618" s="11"/>
      <c r="C2618" s="11"/>
      <c r="D2618" s="11"/>
      <c r="E2618" s="11"/>
      <c r="F2618" s="11">
        <v>20</v>
      </c>
      <c r="G2618" s="12">
        <f>SUM(B2618:F2618)</f>
        <v>20</v>
      </c>
      <c r="H2618" s="13">
        <f>IFERROR(B2618/$G$2616,0)</f>
        <v>0</v>
      </c>
      <c r="I2618" s="13">
        <f t="shared" si="420"/>
        <v>0</v>
      </c>
      <c r="J2618" s="13">
        <f t="shared" si="420"/>
        <v>0</v>
      </c>
      <c r="K2618" s="13">
        <f t="shared" si="420"/>
        <v>0</v>
      </c>
      <c r="L2618" s="13">
        <f t="shared" si="420"/>
        <v>1</v>
      </c>
      <c r="M2618" s="15" t="s">
        <v>14</v>
      </c>
    </row>
    <row r="2619" spans="1:13" ht="15" customHeight="1" thickTop="1" thickBot="1">
      <c r="A2619" s="16" t="s">
        <v>17</v>
      </c>
      <c r="B2619" s="17">
        <f>IFERROR(AVERAGE(B2616:B2618),0)</f>
        <v>0</v>
      </c>
      <c r="C2619" s="17">
        <f>IFERROR(AVERAGE(C2616:C2618),0)</f>
        <v>0</v>
      </c>
      <c r="D2619" s="17">
        <f>IFERROR(AVERAGE(D2616:D2618),0)</f>
        <v>0</v>
      </c>
      <c r="E2619" s="17">
        <f>IFERROR(AVERAGE(E2616:E2618),0)</f>
        <v>0</v>
      </c>
      <c r="F2619" s="17">
        <f>IFERROR(AVERAGE(F2616:F2618),0)</f>
        <v>20</v>
      </c>
      <c r="G2619" s="17">
        <f>SUM(AVERAGE(G2616:G2618))</f>
        <v>20</v>
      </c>
      <c r="H2619" s="18">
        <f>AVERAGE(H2616:H2618)*0.2</f>
        <v>0</v>
      </c>
      <c r="I2619" s="18">
        <f>AVERAGE(I2616:I2618)*0.4</f>
        <v>0</v>
      </c>
      <c r="J2619" s="18">
        <f>AVERAGE(J2616:J2618)*0.6</f>
        <v>0</v>
      </c>
      <c r="K2619" s="18">
        <f>AVERAGE(K2616:K2618)*0.8</f>
        <v>0</v>
      </c>
      <c r="L2619" s="18">
        <f>AVERAGE(L2616:L2618)*1</f>
        <v>1</v>
      </c>
      <c r="M2619" s="19">
        <f>SUM(H2619:L2619)</f>
        <v>1</v>
      </c>
    </row>
    <row r="2620" spans="1:13" ht="15" customHeight="1" thickTop="1" thickBot="1">
      <c r="A2620" s="20" t="s">
        <v>18</v>
      </c>
      <c r="B2620" s="6" t="s">
        <v>7</v>
      </c>
      <c r="C2620" s="6" t="s">
        <v>8</v>
      </c>
      <c r="D2620" s="6" t="s">
        <v>9</v>
      </c>
      <c r="E2620" s="6" t="s">
        <v>10</v>
      </c>
      <c r="F2620" s="6" t="s">
        <v>11</v>
      </c>
      <c r="G2620" s="7" t="s">
        <v>12</v>
      </c>
      <c r="H2620" s="8" t="s">
        <v>7</v>
      </c>
      <c r="I2620" s="8" t="s">
        <v>8</v>
      </c>
      <c r="J2620" s="8" t="s">
        <v>9</v>
      </c>
      <c r="K2620" s="8" t="s">
        <v>10</v>
      </c>
      <c r="L2620" s="21" t="s">
        <v>11</v>
      </c>
      <c r="M2620" s="7" t="s">
        <v>12</v>
      </c>
    </row>
    <row r="2621" spans="1:13" ht="15" customHeight="1" thickTop="1" thickBot="1">
      <c r="A2621" s="10" t="s">
        <v>19</v>
      </c>
      <c r="B2621" s="11"/>
      <c r="C2621" s="11"/>
      <c r="D2621" s="11"/>
      <c r="E2621" s="11"/>
      <c r="F2621" s="11">
        <v>20</v>
      </c>
      <c r="G2621" s="12">
        <f>SUM(B2621:F2621)</f>
        <v>20</v>
      </c>
      <c r="H2621" s="13">
        <f t="shared" ref="H2621:L2625" si="421">IFERROR(B2621/$G$2621,0)</f>
        <v>0</v>
      </c>
      <c r="I2621" s="13">
        <f t="shared" si="421"/>
        <v>0</v>
      </c>
      <c r="J2621" s="13">
        <f t="shared" si="421"/>
        <v>0</v>
      </c>
      <c r="K2621" s="13">
        <f t="shared" si="421"/>
        <v>0</v>
      </c>
      <c r="L2621" s="13">
        <f t="shared" si="421"/>
        <v>1</v>
      </c>
      <c r="M2621" s="15" t="s">
        <v>14</v>
      </c>
    </row>
    <row r="2622" spans="1:13" ht="15" customHeight="1" thickTop="1" thickBot="1">
      <c r="A2622" s="10" t="s">
        <v>20</v>
      </c>
      <c r="B2622" s="11"/>
      <c r="C2622" s="11"/>
      <c r="D2622" s="11"/>
      <c r="E2622" s="11"/>
      <c r="F2622" s="11">
        <v>20</v>
      </c>
      <c r="G2622" s="12">
        <f>SUM(B2622:F2622)</f>
        <v>20</v>
      </c>
      <c r="H2622" s="13">
        <f t="shared" si="421"/>
        <v>0</v>
      </c>
      <c r="I2622" s="13">
        <f t="shared" si="421"/>
        <v>0</v>
      </c>
      <c r="J2622" s="13">
        <f t="shared" si="421"/>
        <v>0</v>
      </c>
      <c r="K2622" s="13">
        <f t="shared" si="421"/>
        <v>0</v>
      </c>
      <c r="L2622" s="13">
        <f t="shared" si="421"/>
        <v>1</v>
      </c>
      <c r="M2622" s="15" t="s">
        <v>14</v>
      </c>
    </row>
    <row r="2623" spans="1:13" ht="15" customHeight="1" thickTop="1" thickBot="1">
      <c r="A2623" s="10" t="s">
        <v>21</v>
      </c>
      <c r="B2623" s="11"/>
      <c r="C2623" s="11"/>
      <c r="D2623" s="11"/>
      <c r="E2623" s="11"/>
      <c r="F2623" s="11">
        <v>20</v>
      </c>
      <c r="G2623" s="12">
        <f>SUM(B2623:F2623)</f>
        <v>20</v>
      </c>
      <c r="H2623" s="13">
        <f t="shared" si="421"/>
        <v>0</v>
      </c>
      <c r="I2623" s="13">
        <f t="shared" si="421"/>
        <v>0</v>
      </c>
      <c r="J2623" s="13">
        <f t="shared" si="421"/>
        <v>0</v>
      </c>
      <c r="K2623" s="13">
        <f t="shared" si="421"/>
        <v>0</v>
      </c>
      <c r="L2623" s="13">
        <f t="shared" si="421"/>
        <v>1</v>
      </c>
      <c r="M2623" s="15" t="s">
        <v>14</v>
      </c>
    </row>
    <row r="2624" spans="1:13" ht="15" customHeight="1" thickTop="1" thickBot="1">
      <c r="A2624" s="10" t="s">
        <v>22</v>
      </c>
      <c r="B2624" s="11"/>
      <c r="C2624" s="11"/>
      <c r="D2624" s="11"/>
      <c r="E2624" s="11"/>
      <c r="F2624" s="11">
        <v>20</v>
      </c>
      <c r="G2624" s="12">
        <f>SUM(B2624:F2624)</f>
        <v>20</v>
      </c>
      <c r="H2624" s="13">
        <f t="shared" si="421"/>
        <v>0</v>
      </c>
      <c r="I2624" s="13">
        <f t="shared" si="421"/>
        <v>0</v>
      </c>
      <c r="J2624" s="13">
        <f t="shared" si="421"/>
        <v>0</v>
      </c>
      <c r="K2624" s="13">
        <f t="shared" si="421"/>
        <v>0</v>
      </c>
      <c r="L2624" s="13">
        <f t="shared" si="421"/>
        <v>1</v>
      </c>
      <c r="M2624" s="15" t="s">
        <v>14</v>
      </c>
    </row>
    <row r="2625" spans="1:13" ht="15" customHeight="1" thickTop="1" thickBot="1">
      <c r="A2625" s="10" t="s">
        <v>23</v>
      </c>
      <c r="B2625" s="11"/>
      <c r="C2625" s="11"/>
      <c r="D2625" s="11"/>
      <c r="E2625" s="11"/>
      <c r="F2625" s="11">
        <v>20</v>
      </c>
      <c r="G2625" s="12">
        <f>SUM(B2625:F2625)</f>
        <v>20</v>
      </c>
      <c r="H2625" s="13">
        <f t="shared" si="421"/>
        <v>0</v>
      </c>
      <c r="I2625" s="13">
        <f t="shared" si="421"/>
        <v>0</v>
      </c>
      <c r="J2625" s="13">
        <f t="shared" si="421"/>
        <v>0</v>
      </c>
      <c r="K2625" s="13">
        <f t="shared" si="421"/>
        <v>0</v>
      </c>
      <c r="L2625" s="13">
        <f t="shared" si="421"/>
        <v>1</v>
      </c>
      <c r="M2625" s="15"/>
    </row>
    <row r="2626" spans="1:13" ht="15" customHeight="1" thickTop="1" thickBot="1">
      <c r="A2626" s="16" t="s">
        <v>24</v>
      </c>
      <c r="B2626" s="17">
        <f>IFERROR(AVERAGE(B2621:B2625),0)</f>
        <v>0</v>
      </c>
      <c r="C2626" s="17">
        <f>IFERROR(AVERAGE(C2621:C2625),0)</f>
        <v>0</v>
      </c>
      <c r="D2626" s="17">
        <f>IFERROR(AVERAGE(D2621:D2625),0)</f>
        <v>0</v>
      </c>
      <c r="E2626" s="17">
        <f>IFERROR(AVERAGE(E2621:E2625),0)</f>
        <v>0</v>
      </c>
      <c r="F2626" s="17">
        <f>IFERROR(AVERAGE(F2621:F2625),0)</f>
        <v>20</v>
      </c>
      <c r="G2626" s="17">
        <f>SUM(AVERAGE(G2621:G2625))</f>
        <v>20</v>
      </c>
      <c r="H2626" s="19">
        <f>AVERAGE(H2621:H2625)*0.2</f>
        <v>0</v>
      </c>
      <c r="I2626" s="19">
        <f>AVERAGE(I2621:I2625)*0.4</f>
        <v>0</v>
      </c>
      <c r="J2626" s="19">
        <f>AVERAGE(J2621:J2625)*0.6</f>
        <v>0</v>
      </c>
      <c r="K2626" s="19">
        <f>AVERAGE(K2621:K2625)*0.8</f>
        <v>0</v>
      </c>
      <c r="L2626" s="22">
        <f>AVERAGE(L2621:L2625)*1</f>
        <v>1</v>
      </c>
      <c r="M2626" s="19">
        <f>SUM(H2626:L2626)</f>
        <v>1</v>
      </c>
    </row>
    <row r="2627" spans="1:13" ht="15" customHeight="1" thickTop="1" thickBot="1">
      <c r="A2627" s="20" t="s">
        <v>25</v>
      </c>
      <c r="B2627" s="6" t="s">
        <v>7</v>
      </c>
      <c r="C2627" s="6" t="s">
        <v>8</v>
      </c>
      <c r="D2627" s="6" t="s">
        <v>9</v>
      </c>
      <c r="E2627" s="6" t="s">
        <v>10</v>
      </c>
      <c r="F2627" s="6" t="s">
        <v>11</v>
      </c>
      <c r="G2627" s="7" t="s">
        <v>12</v>
      </c>
      <c r="H2627" s="8" t="s">
        <v>7</v>
      </c>
      <c r="I2627" s="8" t="s">
        <v>8</v>
      </c>
      <c r="J2627" s="8" t="s">
        <v>9</v>
      </c>
      <c r="K2627" s="8" t="s">
        <v>10</v>
      </c>
      <c r="L2627" s="21" t="s">
        <v>11</v>
      </c>
      <c r="M2627" s="7" t="s">
        <v>12</v>
      </c>
    </row>
    <row r="2628" spans="1:13" ht="15" customHeight="1" thickTop="1" thickBot="1">
      <c r="A2628" s="10" t="s">
        <v>26</v>
      </c>
      <c r="B2628" s="11"/>
      <c r="C2628" s="11"/>
      <c r="D2628" s="11"/>
      <c r="E2628" s="11"/>
      <c r="F2628" s="11">
        <v>20</v>
      </c>
      <c r="G2628" s="12">
        <f>SUM(B2628:F2628)</f>
        <v>20</v>
      </c>
      <c r="H2628" s="13">
        <f>IFERROR(B2628/$G$2628,0)</f>
        <v>0</v>
      </c>
      <c r="I2628" s="13">
        <f t="shared" ref="I2628:L2630" si="422">IFERROR(C2628/$G$2628,0)</f>
        <v>0</v>
      </c>
      <c r="J2628" s="13">
        <f t="shared" si="422"/>
        <v>0</v>
      </c>
      <c r="K2628" s="13">
        <f t="shared" si="422"/>
        <v>0</v>
      </c>
      <c r="L2628" s="13">
        <f t="shared" si="422"/>
        <v>1</v>
      </c>
      <c r="M2628" s="15" t="s">
        <v>14</v>
      </c>
    </row>
    <row r="2629" spans="1:13" ht="15" customHeight="1" thickTop="1" thickBot="1">
      <c r="A2629" s="10" t="s">
        <v>27</v>
      </c>
      <c r="B2629" s="11"/>
      <c r="C2629" s="11"/>
      <c r="D2629" s="11"/>
      <c r="E2629" s="11"/>
      <c r="F2629" s="11">
        <v>20</v>
      </c>
      <c r="G2629" s="12">
        <f>SUM(B2629:F2629)</f>
        <v>20</v>
      </c>
      <c r="H2629" s="13">
        <f>IFERROR(B2629/$G$2628,0)</f>
        <v>0</v>
      </c>
      <c r="I2629" s="13">
        <f t="shared" si="422"/>
        <v>0</v>
      </c>
      <c r="J2629" s="13">
        <f t="shared" si="422"/>
        <v>0</v>
      </c>
      <c r="K2629" s="13">
        <f t="shared" si="422"/>
        <v>0</v>
      </c>
      <c r="L2629" s="13">
        <f t="shared" si="422"/>
        <v>1</v>
      </c>
      <c r="M2629" s="15" t="s">
        <v>14</v>
      </c>
    </row>
    <row r="2630" spans="1:13" ht="15" customHeight="1" thickTop="1" thickBot="1">
      <c r="A2630" s="10" t="s">
        <v>28</v>
      </c>
      <c r="B2630" s="11"/>
      <c r="C2630" s="11"/>
      <c r="D2630" s="11"/>
      <c r="E2630" s="11"/>
      <c r="F2630" s="11">
        <v>20</v>
      </c>
      <c r="G2630" s="12">
        <f>SUM(B2630:F2630)</f>
        <v>20</v>
      </c>
      <c r="H2630" s="13">
        <f>IFERROR(B2630/$G$2628,0)</f>
        <v>0</v>
      </c>
      <c r="I2630" s="13">
        <f t="shared" si="422"/>
        <v>0</v>
      </c>
      <c r="J2630" s="13">
        <f t="shared" si="422"/>
        <v>0</v>
      </c>
      <c r="K2630" s="13">
        <f t="shared" si="422"/>
        <v>0</v>
      </c>
      <c r="L2630" s="13">
        <f t="shared" si="422"/>
        <v>1</v>
      </c>
      <c r="M2630" s="15" t="s">
        <v>14</v>
      </c>
    </row>
    <row r="2631" spans="1:13" ht="15" customHeight="1" thickTop="1" thickBot="1">
      <c r="A2631" s="16" t="s">
        <v>24</v>
      </c>
      <c r="B2631" s="17">
        <f>IFERROR(AVERAGE(B2628:B2630),0)</f>
        <v>0</v>
      </c>
      <c r="C2631" s="17">
        <f>IFERROR(AVERAGE(C2628:C2630),0)</f>
        <v>0</v>
      </c>
      <c r="D2631" s="23">
        <f>IFERROR(AVERAGE(D2628:D2630),0)</f>
        <v>0</v>
      </c>
      <c r="E2631" s="23">
        <f>IFERROR(AVERAGE(E2628:E2630),0)</f>
        <v>0</v>
      </c>
      <c r="F2631" s="23">
        <f>IFERROR(AVERAGE(F2628:F2630),0)</f>
        <v>20</v>
      </c>
      <c r="G2631" s="23">
        <f>SUM(AVERAGE(G2628:G2630))</f>
        <v>20</v>
      </c>
      <c r="H2631" s="19">
        <f>AVERAGE(H2628:H2630)*0.2</f>
        <v>0</v>
      </c>
      <c r="I2631" s="19">
        <f>AVERAGE(I2628:I2630)*0.4</f>
        <v>0</v>
      </c>
      <c r="J2631" s="19">
        <f>AVERAGE(J2628:J2630)*0.6</f>
        <v>0</v>
      </c>
      <c r="K2631" s="19">
        <f>AVERAGE(K2628:K2630)*0.8</f>
        <v>0</v>
      </c>
      <c r="L2631" s="22">
        <f>AVERAGE(L2628:L2630)*1</f>
        <v>1</v>
      </c>
      <c r="M2631" s="24">
        <f>SUM(H2631:L2631)</f>
        <v>1</v>
      </c>
    </row>
    <row r="2632" spans="1:13" ht="15" customHeight="1" thickTop="1" thickBot="1">
      <c r="A2632" s="5" t="s">
        <v>29</v>
      </c>
      <c r="B2632" s="6" t="s">
        <v>7</v>
      </c>
      <c r="C2632" s="6" t="s">
        <v>8</v>
      </c>
      <c r="D2632" s="6" t="s">
        <v>9</v>
      </c>
      <c r="E2632" s="6" t="s">
        <v>10</v>
      </c>
      <c r="F2632" s="6" t="s">
        <v>11</v>
      </c>
      <c r="G2632" s="7" t="s">
        <v>12</v>
      </c>
      <c r="H2632" s="8" t="s">
        <v>7</v>
      </c>
      <c r="I2632" s="8" t="s">
        <v>8</v>
      </c>
      <c r="J2632" s="8" t="s">
        <v>9</v>
      </c>
      <c r="K2632" s="8" t="s">
        <v>10</v>
      </c>
      <c r="L2632" s="21" t="s">
        <v>11</v>
      </c>
      <c r="M2632" s="7" t="s">
        <v>12</v>
      </c>
    </row>
    <row r="2633" spans="1:13" ht="15" customHeight="1" thickTop="1" thickBot="1">
      <c r="A2633" s="25" t="s">
        <v>30</v>
      </c>
      <c r="B2633" s="26"/>
      <c r="C2633" s="26"/>
      <c r="D2633" s="26"/>
      <c r="E2633" s="11"/>
      <c r="F2633" s="11">
        <v>20</v>
      </c>
      <c r="G2633" s="27">
        <f t="shared" ref="G2633:G2638" si="423">SUM(B2633:F2633)</f>
        <v>20</v>
      </c>
      <c r="H2633" s="28">
        <f>IFERROR(B2633/$G$2633,0)</f>
        <v>0</v>
      </c>
      <c r="I2633" s="28">
        <f t="shared" ref="I2633:L2636" si="424">IFERROR(C2633/$G$2633,0)</f>
        <v>0</v>
      </c>
      <c r="J2633" s="28">
        <f t="shared" si="424"/>
        <v>0</v>
      </c>
      <c r="K2633" s="28">
        <f t="shared" si="424"/>
        <v>0</v>
      </c>
      <c r="L2633" s="28">
        <f t="shared" si="424"/>
        <v>1</v>
      </c>
      <c r="M2633" s="15" t="s">
        <v>14</v>
      </c>
    </row>
    <row r="2634" spans="1:13" ht="15" customHeight="1" thickTop="1" thickBot="1">
      <c r="A2634" s="25" t="s">
        <v>31</v>
      </c>
      <c r="B2634" s="26"/>
      <c r="C2634" s="26"/>
      <c r="D2634" s="26"/>
      <c r="E2634" s="11"/>
      <c r="F2634" s="11">
        <v>20</v>
      </c>
      <c r="G2634" s="27">
        <f t="shared" si="423"/>
        <v>20</v>
      </c>
      <c r="H2634" s="28">
        <f>IFERROR(B2634/$G$2633,0)</f>
        <v>0</v>
      </c>
      <c r="I2634" s="28">
        <f t="shared" si="424"/>
        <v>0</v>
      </c>
      <c r="J2634" s="28">
        <f t="shared" si="424"/>
        <v>0</v>
      </c>
      <c r="K2634" s="28">
        <f t="shared" si="424"/>
        <v>0</v>
      </c>
      <c r="L2634" s="28">
        <f t="shared" si="424"/>
        <v>1</v>
      </c>
      <c r="M2634" s="15" t="s">
        <v>14</v>
      </c>
    </row>
    <row r="2635" spans="1:13" ht="15" customHeight="1" thickTop="1" thickBot="1">
      <c r="A2635" s="25" t="s">
        <v>32</v>
      </c>
      <c r="B2635" s="26"/>
      <c r="C2635" s="26"/>
      <c r="D2635" s="26"/>
      <c r="E2635" s="11"/>
      <c r="F2635" s="11">
        <v>20</v>
      </c>
      <c r="G2635" s="27">
        <f t="shared" si="423"/>
        <v>20</v>
      </c>
      <c r="H2635" s="28">
        <f>IFERROR(B2635/$G$2633,0)</f>
        <v>0</v>
      </c>
      <c r="I2635" s="28">
        <f t="shared" si="424"/>
        <v>0</v>
      </c>
      <c r="J2635" s="28">
        <f t="shared" si="424"/>
        <v>0</v>
      </c>
      <c r="K2635" s="28">
        <f t="shared" si="424"/>
        <v>0</v>
      </c>
      <c r="L2635" s="28">
        <f t="shared" si="424"/>
        <v>1</v>
      </c>
      <c r="M2635" s="15" t="s">
        <v>14</v>
      </c>
    </row>
    <row r="2636" spans="1:13" ht="15" customHeight="1" thickTop="1" thickBot="1">
      <c r="A2636" s="25" t="s">
        <v>33</v>
      </c>
      <c r="B2636" s="26"/>
      <c r="C2636" s="26"/>
      <c r="D2636" s="26"/>
      <c r="E2636" s="11"/>
      <c r="F2636" s="11">
        <v>20</v>
      </c>
      <c r="G2636" s="27">
        <f t="shared" si="423"/>
        <v>20</v>
      </c>
      <c r="H2636" s="28">
        <f>IFERROR(B2636/$G$2633,0)</f>
        <v>0</v>
      </c>
      <c r="I2636" s="28">
        <f t="shared" si="424"/>
        <v>0</v>
      </c>
      <c r="J2636" s="28">
        <f t="shared" si="424"/>
        <v>0</v>
      </c>
      <c r="K2636" s="28">
        <f t="shared" si="424"/>
        <v>0</v>
      </c>
      <c r="L2636" s="28">
        <f t="shared" si="424"/>
        <v>1</v>
      </c>
      <c r="M2636" s="15" t="s">
        <v>14</v>
      </c>
    </row>
    <row r="2637" spans="1:13" ht="15" customHeight="1" thickTop="1" thickBot="1">
      <c r="A2637" s="29" t="s">
        <v>24</v>
      </c>
      <c r="B2637" s="30">
        <f>IFERROR(AVERAGE(B2633:B2636),0)</f>
        <v>0</v>
      </c>
      <c r="C2637" s="30">
        <f>IFERROR(AVERAGE(C2633:C2636),0)</f>
        <v>0</v>
      </c>
      <c r="D2637" s="30">
        <f>IFERROR(AVERAGE(D2633:D2636),0)</f>
        <v>0</v>
      </c>
      <c r="E2637" s="30">
        <f>IFERROR(AVERAGE(E2633:E2636),0)</f>
        <v>0</v>
      </c>
      <c r="F2637" s="30">
        <f>IFERROR(AVERAGE(F2633:F2636),0)</f>
        <v>20</v>
      </c>
      <c r="G2637" s="30">
        <f>SUM(AVERAGE(G2633:G2636))</f>
        <v>20</v>
      </c>
      <c r="H2637" s="24">
        <f>AVERAGE(H2633:H2636)*0.2</f>
        <v>0</v>
      </c>
      <c r="I2637" s="24">
        <f>AVERAGE(I2633:I2636)*0.4</f>
        <v>0</v>
      </c>
      <c r="J2637" s="24">
        <f>AVERAGE(J2633:J2636)*0.6</f>
        <v>0</v>
      </c>
      <c r="K2637" s="24">
        <f>AVERAGE(K2633:K2636)*0.8</f>
        <v>0</v>
      </c>
      <c r="L2637" s="31">
        <f>AVERAGE(L2633:L2636)*1</f>
        <v>1</v>
      </c>
      <c r="M2637" s="24">
        <f>SUM(H2637:L2637)</f>
        <v>1</v>
      </c>
    </row>
    <row r="2638" spans="1:13" ht="15" customHeight="1" thickTop="1" thickBot="1">
      <c r="A2638" s="32" t="s">
        <v>34</v>
      </c>
      <c r="B2638" s="33"/>
      <c r="C2638" s="33"/>
      <c r="D2638" s="33"/>
      <c r="E2638" s="33"/>
      <c r="F2638" s="33"/>
      <c r="G2638" s="34">
        <f t="shared" si="423"/>
        <v>0</v>
      </c>
      <c r="H2638" s="35">
        <f>IFERROR(B2638/$G$2638,0)</f>
        <v>0</v>
      </c>
      <c r="I2638" s="35">
        <f>IFERROR(C2638/$G$2638,0)</f>
        <v>0</v>
      </c>
      <c r="J2638" s="35">
        <f>IFERROR(D2638/$G$2638,0)</f>
        <v>0</v>
      </c>
      <c r="K2638" s="35">
        <f>IFERROR(E2638/$G$2638,0)</f>
        <v>0</v>
      </c>
      <c r="L2638" s="35">
        <f>IFERROR(F2638/$G$2638,0)</f>
        <v>0</v>
      </c>
      <c r="M2638" s="15" t="s">
        <v>14</v>
      </c>
    </row>
    <row r="2639" spans="1:13" ht="15" customHeight="1" thickTop="1" thickBot="1">
      <c r="A2639" s="182" t="s">
        <v>35</v>
      </c>
      <c r="B2639" s="183"/>
      <c r="C2639" s="183"/>
      <c r="D2639" s="183"/>
      <c r="E2639" s="183"/>
      <c r="F2639" s="184"/>
      <c r="G2639" s="36">
        <v>20</v>
      </c>
      <c r="H2639" s="24" t="s">
        <v>14</v>
      </c>
      <c r="I2639" s="24" t="s">
        <v>14</v>
      </c>
      <c r="J2639" s="24" t="s">
        <v>14</v>
      </c>
      <c r="K2639" s="24" t="s">
        <v>14</v>
      </c>
      <c r="L2639" s="24" t="s">
        <v>14</v>
      </c>
      <c r="M2639" s="24">
        <f>(M2619+M2626+M2631+M2637)/4</f>
        <v>1</v>
      </c>
    </row>
    <row r="2640" spans="1:13" ht="15" customHeight="1" thickTop="1"/>
    <row r="2641" spans="1:13" ht="15" customHeight="1" thickBot="1"/>
    <row r="2642" spans="1:13" ht="15" customHeight="1" thickTop="1" thickBot="1">
      <c r="A2642" s="2" t="s">
        <v>0</v>
      </c>
      <c r="B2642" s="185" t="s">
        <v>94</v>
      </c>
      <c r="C2642" s="186"/>
      <c r="D2642" s="186"/>
      <c r="E2642" s="186"/>
      <c r="F2642" s="186"/>
      <c r="G2642" s="187"/>
      <c r="H2642" s="188"/>
      <c r="I2642" s="189"/>
      <c r="J2642" s="190"/>
      <c r="K2642" s="3" t="s">
        <v>2</v>
      </c>
      <c r="L2642" s="191">
        <v>45166</v>
      </c>
      <c r="M2642" s="192"/>
    </row>
    <row r="2643" spans="1:13" ht="15" customHeight="1">
      <c r="A2643" s="173" t="s">
        <v>3</v>
      </c>
      <c r="B2643" s="174"/>
      <c r="C2643" s="174"/>
      <c r="D2643" s="174"/>
      <c r="E2643" s="174"/>
      <c r="F2643" s="174"/>
      <c r="G2643" s="175"/>
      <c r="H2643" s="173"/>
      <c r="I2643" s="174"/>
      <c r="J2643" s="174"/>
      <c r="K2643" s="174"/>
      <c r="L2643" s="174"/>
      <c r="M2643" s="175"/>
    </row>
    <row r="2644" spans="1:13" ht="15" customHeight="1" thickBot="1">
      <c r="A2644" s="176"/>
      <c r="B2644" s="177"/>
      <c r="C2644" s="177"/>
      <c r="D2644" s="177"/>
      <c r="E2644" s="177"/>
      <c r="F2644" s="177"/>
      <c r="G2644" s="178"/>
      <c r="H2644" s="176"/>
      <c r="I2644" s="177"/>
      <c r="J2644" s="177"/>
      <c r="K2644" s="177"/>
      <c r="L2644" s="177"/>
      <c r="M2644" s="178"/>
    </row>
    <row r="2645" spans="1:13" ht="15" customHeight="1" thickBot="1">
      <c r="A2645" s="4" t="s">
        <v>4</v>
      </c>
      <c r="B2645" s="179" t="s">
        <v>5</v>
      </c>
      <c r="C2645" s="180"/>
      <c r="D2645" s="180"/>
      <c r="E2645" s="180"/>
      <c r="F2645" s="180"/>
      <c r="G2645" s="181"/>
      <c r="H2645" s="179" t="s">
        <v>5</v>
      </c>
      <c r="I2645" s="180"/>
      <c r="J2645" s="180"/>
      <c r="K2645" s="180"/>
      <c r="L2645" s="180"/>
      <c r="M2645" s="181"/>
    </row>
    <row r="2646" spans="1:13" ht="15" customHeight="1" thickTop="1" thickBot="1">
      <c r="A2646" s="5" t="s">
        <v>6</v>
      </c>
      <c r="B2646" s="6" t="s">
        <v>7</v>
      </c>
      <c r="C2646" s="6" t="s">
        <v>8</v>
      </c>
      <c r="D2646" s="6" t="s">
        <v>9</v>
      </c>
      <c r="E2646" s="6" t="s">
        <v>10</v>
      </c>
      <c r="F2646" s="6" t="s">
        <v>11</v>
      </c>
      <c r="G2646" s="7" t="s">
        <v>12</v>
      </c>
      <c r="H2646" s="8" t="s">
        <v>7</v>
      </c>
      <c r="I2646" s="8" t="s">
        <v>8</v>
      </c>
      <c r="J2646" s="8" t="s">
        <v>9</v>
      </c>
      <c r="K2646" s="8" t="s">
        <v>10</v>
      </c>
      <c r="L2646" s="8" t="s">
        <v>11</v>
      </c>
      <c r="M2646" s="9" t="s">
        <v>12</v>
      </c>
    </row>
    <row r="2647" spans="1:13" ht="15" customHeight="1" thickTop="1" thickBot="1">
      <c r="A2647" s="10" t="s">
        <v>13</v>
      </c>
      <c r="B2647" s="11"/>
      <c r="C2647" s="11"/>
      <c r="D2647" s="11"/>
      <c r="E2647" s="11">
        <v>3</v>
      </c>
      <c r="F2647" s="11">
        <v>15</v>
      </c>
      <c r="G2647" s="12">
        <f>SUM(B2647:F2647)</f>
        <v>18</v>
      </c>
      <c r="H2647" s="13">
        <f>IFERROR(B2647/$G$2647,0)</f>
        <v>0</v>
      </c>
      <c r="I2647" s="13">
        <f t="shared" ref="I2647:L2649" si="425">IFERROR(C2647/$G$2647,0)</f>
        <v>0</v>
      </c>
      <c r="J2647" s="13">
        <f t="shared" si="425"/>
        <v>0</v>
      </c>
      <c r="K2647" s="13">
        <f t="shared" si="425"/>
        <v>0.16666666666666666</v>
      </c>
      <c r="L2647" s="13">
        <f>IFERROR(F2647/$G$2647,0)</f>
        <v>0.83333333333333337</v>
      </c>
      <c r="M2647" s="14" t="s">
        <v>14</v>
      </c>
    </row>
    <row r="2648" spans="1:13" ht="15" customHeight="1" thickTop="1" thickBot="1">
      <c r="A2648" s="10" t="s">
        <v>15</v>
      </c>
      <c r="B2648" s="11"/>
      <c r="C2648" s="11"/>
      <c r="D2648" s="11"/>
      <c r="E2648" s="11">
        <v>3</v>
      </c>
      <c r="F2648" s="11">
        <v>15</v>
      </c>
      <c r="G2648" s="12">
        <f>SUM(B2648:F2648)</f>
        <v>18</v>
      </c>
      <c r="H2648" s="13">
        <f>IFERROR(B2648/$G$2647,0)</f>
        <v>0</v>
      </c>
      <c r="I2648" s="13">
        <f t="shared" si="425"/>
        <v>0</v>
      </c>
      <c r="J2648" s="13">
        <f t="shared" si="425"/>
        <v>0</v>
      </c>
      <c r="K2648" s="13">
        <f t="shared" si="425"/>
        <v>0.16666666666666666</v>
      </c>
      <c r="L2648" s="13">
        <f t="shared" si="425"/>
        <v>0.83333333333333337</v>
      </c>
      <c r="M2648" s="15" t="s">
        <v>14</v>
      </c>
    </row>
    <row r="2649" spans="1:13" ht="15" customHeight="1" thickTop="1" thickBot="1">
      <c r="A2649" s="10" t="s">
        <v>16</v>
      </c>
      <c r="B2649" s="11"/>
      <c r="C2649" s="11"/>
      <c r="D2649" s="11"/>
      <c r="E2649" s="11">
        <v>3</v>
      </c>
      <c r="F2649" s="11">
        <v>15</v>
      </c>
      <c r="G2649" s="12">
        <f>SUM(B2649:F2649)</f>
        <v>18</v>
      </c>
      <c r="H2649" s="13">
        <f>IFERROR(B2649/$G$2647,0)</f>
        <v>0</v>
      </c>
      <c r="I2649" s="13">
        <f t="shared" si="425"/>
        <v>0</v>
      </c>
      <c r="J2649" s="13">
        <f t="shared" si="425"/>
        <v>0</v>
      </c>
      <c r="K2649" s="13">
        <f t="shared" si="425"/>
        <v>0.16666666666666666</v>
      </c>
      <c r="L2649" s="13">
        <f t="shared" si="425"/>
        <v>0.83333333333333337</v>
      </c>
      <c r="M2649" s="15" t="s">
        <v>14</v>
      </c>
    </row>
    <row r="2650" spans="1:13" ht="15" customHeight="1" thickTop="1" thickBot="1">
      <c r="A2650" s="16" t="s">
        <v>17</v>
      </c>
      <c r="B2650" s="17">
        <f>IFERROR(AVERAGE(B2647:B2649),0)</f>
        <v>0</v>
      </c>
      <c r="C2650" s="17">
        <f>IFERROR(AVERAGE(C2647:C2649),0)</f>
        <v>0</v>
      </c>
      <c r="D2650" s="17">
        <f>IFERROR(AVERAGE(D2647:D2649),0)</f>
        <v>0</v>
      </c>
      <c r="E2650" s="17">
        <f>IFERROR(AVERAGE(E2647:E2649),0)</f>
        <v>3</v>
      </c>
      <c r="F2650" s="17">
        <f>IFERROR(AVERAGE(F2647:F2649),0)</f>
        <v>15</v>
      </c>
      <c r="G2650" s="17">
        <f>SUM(AVERAGE(G2647:G2649))</f>
        <v>18</v>
      </c>
      <c r="H2650" s="18">
        <f>AVERAGE(H2647:H2649)*0.2</f>
        <v>0</v>
      </c>
      <c r="I2650" s="18">
        <f>AVERAGE(I2647:I2649)*0.4</f>
        <v>0</v>
      </c>
      <c r="J2650" s="18">
        <f>AVERAGE(J2647:J2649)*0.6</f>
        <v>0</v>
      </c>
      <c r="K2650" s="18">
        <f>AVERAGE(K2647:K2649)*0.8</f>
        <v>0.13333333333333333</v>
      </c>
      <c r="L2650" s="18">
        <f>AVERAGE(L2647:L2649)*1</f>
        <v>0.83333333333333337</v>
      </c>
      <c r="M2650" s="19">
        <f>SUM(H2650:L2650)</f>
        <v>0.96666666666666667</v>
      </c>
    </row>
    <row r="2651" spans="1:13" ht="15" customHeight="1" thickTop="1" thickBot="1">
      <c r="A2651" s="20" t="s">
        <v>18</v>
      </c>
      <c r="B2651" s="6" t="s">
        <v>7</v>
      </c>
      <c r="C2651" s="6" t="s">
        <v>8</v>
      </c>
      <c r="D2651" s="6" t="s">
        <v>9</v>
      </c>
      <c r="E2651" s="6" t="s">
        <v>10</v>
      </c>
      <c r="F2651" s="6" t="s">
        <v>11</v>
      </c>
      <c r="G2651" s="7" t="s">
        <v>12</v>
      </c>
      <c r="H2651" s="8" t="s">
        <v>7</v>
      </c>
      <c r="I2651" s="8" t="s">
        <v>8</v>
      </c>
      <c r="J2651" s="8" t="s">
        <v>9</v>
      </c>
      <c r="K2651" s="8" t="s">
        <v>10</v>
      </c>
      <c r="L2651" s="21" t="s">
        <v>11</v>
      </c>
      <c r="M2651" s="7" t="s">
        <v>12</v>
      </c>
    </row>
    <row r="2652" spans="1:13" ht="15" customHeight="1" thickTop="1" thickBot="1">
      <c r="A2652" s="10" t="s">
        <v>19</v>
      </c>
      <c r="B2652" s="11"/>
      <c r="C2652" s="11"/>
      <c r="D2652" s="11"/>
      <c r="E2652" s="11">
        <v>2</v>
      </c>
      <c r="F2652" s="11">
        <v>16</v>
      </c>
      <c r="G2652" s="12">
        <f>SUM(B2652:F2652)</f>
        <v>18</v>
      </c>
      <c r="H2652" s="13">
        <f t="shared" ref="H2652:L2656" si="426">IFERROR(B2652/$G$2652,0)</f>
        <v>0</v>
      </c>
      <c r="I2652" s="13">
        <f t="shared" si="426"/>
        <v>0</v>
      </c>
      <c r="J2652" s="13">
        <f t="shared" si="426"/>
        <v>0</v>
      </c>
      <c r="K2652" s="13">
        <f t="shared" si="426"/>
        <v>0.1111111111111111</v>
      </c>
      <c r="L2652" s="13">
        <f t="shared" si="426"/>
        <v>0.88888888888888884</v>
      </c>
      <c r="M2652" s="15" t="s">
        <v>14</v>
      </c>
    </row>
    <row r="2653" spans="1:13" ht="15" customHeight="1" thickTop="1" thickBot="1">
      <c r="A2653" s="10" t="s">
        <v>20</v>
      </c>
      <c r="B2653" s="11"/>
      <c r="C2653" s="11"/>
      <c r="D2653" s="11"/>
      <c r="E2653" s="11">
        <v>2</v>
      </c>
      <c r="F2653" s="11">
        <v>16</v>
      </c>
      <c r="G2653" s="12">
        <f>SUM(B2653:F2653)</f>
        <v>18</v>
      </c>
      <c r="H2653" s="13">
        <f t="shared" si="426"/>
        <v>0</v>
      </c>
      <c r="I2653" s="13">
        <f t="shared" si="426"/>
        <v>0</v>
      </c>
      <c r="J2653" s="13">
        <f t="shared" si="426"/>
        <v>0</v>
      </c>
      <c r="K2653" s="13">
        <f t="shared" si="426"/>
        <v>0.1111111111111111</v>
      </c>
      <c r="L2653" s="13">
        <f t="shared" si="426"/>
        <v>0.88888888888888884</v>
      </c>
      <c r="M2653" s="15" t="s">
        <v>14</v>
      </c>
    </row>
    <row r="2654" spans="1:13" ht="15" customHeight="1" thickTop="1" thickBot="1">
      <c r="A2654" s="10" t="s">
        <v>21</v>
      </c>
      <c r="B2654" s="11"/>
      <c r="C2654" s="11"/>
      <c r="D2654" s="11"/>
      <c r="E2654" s="11">
        <v>2</v>
      </c>
      <c r="F2654" s="11">
        <v>16</v>
      </c>
      <c r="G2654" s="12">
        <f>SUM(B2654:F2654)</f>
        <v>18</v>
      </c>
      <c r="H2654" s="13">
        <f t="shared" si="426"/>
        <v>0</v>
      </c>
      <c r="I2654" s="13">
        <f t="shared" si="426"/>
        <v>0</v>
      </c>
      <c r="J2654" s="13">
        <f t="shared" si="426"/>
        <v>0</v>
      </c>
      <c r="K2654" s="13">
        <f t="shared" si="426"/>
        <v>0.1111111111111111</v>
      </c>
      <c r="L2654" s="13">
        <f t="shared" si="426"/>
        <v>0.88888888888888884</v>
      </c>
      <c r="M2654" s="15" t="s">
        <v>14</v>
      </c>
    </row>
    <row r="2655" spans="1:13" ht="15" customHeight="1" thickTop="1" thickBot="1">
      <c r="A2655" s="10" t="s">
        <v>22</v>
      </c>
      <c r="B2655" s="11"/>
      <c r="C2655" s="11"/>
      <c r="D2655" s="11"/>
      <c r="E2655" s="11">
        <v>2</v>
      </c>
      <c r="F2655" s="11">
        <v>16</v>
      </c>
      <c r="G2655" s="12">
        <f>SUM(B2655:F2655)</f>
        <v>18</v>
      </c>
      <c r="H2655" s="13">
        <f t="shared" si="426"/>
        <v>0</v>
      </c>
      <c r="I2655" s="13">
        <f t="shared" si="426"/>
        <v>0</v>
      </c>
      <c r="J2655" s="13">
        <f t="shared" si="426"/>
        <v>0</v>
      </c>
      <c r="K2655" s="13">
        <f t="shared" si="426"/>
        <v>0.1111111111111111</v>
      </c>
      <c r="L2655" s="13">
        <f t="shared" si="426"/>
        <v>0.88888888888888884</v>
      </c>
      <c r="M2655" s="15" t="s">
        <v>14</v>
      </c>
    </row>
    <row r="2656" spans="1:13" ht="15" customHeight="1" thickTop="1" thickBot="1">
      <c r="A2656" s="10" t="s">
        <v>23</v>
      </c>
      <c r="B2656" s="11"/>
      <c r="C2656" s="11"/>
      <c r="D2656" s="11"/>
      <c r="E2656" s="11">
        <v>2</v>
      </c>
      <c r="F2656" s="11">
        <v>16</v>
      </c>
      <c r="G2656" s="12">
        <f>SUM(B2656:F2656)</f>
        <v>18</v>
      </c>
      <c r="H2656" s="13">
        <f t="shared" si="426"/>
        <v>0</v>
      </c>
      <c r="I2656" s="13">
        <f t="shared" si="426"/>
        <v>0</v>
      </c>
      <c r="J2656" s="13">
        <f t="shared" si="426"/>
        <v>0</v>
      </c>
      <c r="K2656" s="13">
        <f t="shared" si="426"/>
        <v>0.1111111111111111</v>
      </c>
      <c r="L2656" s="13">
        <f t="shared" si="426"/>
        <v>0.88888888888888884</v>
      </c>
      <c r="M2656" s="15"/>
    </row>
    <row r="2657" spans="1:13" ht="15" customHeight="1" thickTop="1" thickBot="1">
      <c r="A2657" s="16" t="s">
        <v>24</v>
      </c>
      <c r="B2657" s="17">
        <f>IFERROR(AVERAGE(B2652:B2656),0)</f>
        <v>0</v>
      </c>
      <c r="C2657" s="17">
        <f>IFERROR(AVERAGE(C2652:C2656),0)</f>
        <v>0</v>
      </c>
      <c r="D2657" s="17">
        <f>IFERROR(AVERAGE(D2652:D2656),0)</f>
        <v>0</v>
      </c>
      <c r="E2657" s="17">
        <f>IFERROR(AVERAGE(E2652:E2656),0)</f>
        <v>2</v>
      </c>
      <c r="F2657" s="17">
        <f>IFERROR(AVERAGE(F2652:F2656),0)</f>
        <v>16</v>
      </c>
      <c r="G2657" s="17">
        <f>SUM(AVERAGE(G2652:G2656))</f>
        <v>18</v>
      </c>
      <c r="H2657" s="19">
        <f>AVERAGE(H2652:H2656)*0.2</f>
        <v>0</v>
      </c>
      <c r="I2657" s="19">
        <f>AVERAGE(I2652:I2656)*0.4</f>
        <v>0</v>
      </c>
      <c r="J2657" s="19">
        <f>AVERAGE(J2652:J2656)*0.6</f>
        <v>0</v>
      </c>
      <c r="K2657" s="19">
        <f>AVERAGE(K2652:K2656)*0.8</f>
        <v>8.8888888888888906E-2</v>
      </c>
      <c r="L2657" s="22">
        <f>AVERAGE(L2652:L2656)*1</f>
        <v>0.88888888888888895</v>
      </c>
      <c r="M2657" s="19">
        <f>SUM(H2657:L2657)</f>
        <v>0.97777777777777786</v>
      </c>
    </row>
    <row r="2658" spans="1:13" ht="15" customHeight="1" thickTop="1" thickBot="1">
      <c r="A2658" s="20" t="s">
        <v>25</v>
      </c>
      <c r="B2658" s="6" t="s">
        <v>7</v>
      </c>
      <c r="C2658" s="6" t="s">
        <v>8</v>
      </c>
      <c r="D2658" s="6" t="s">
        <v>9</v>
      </c>
      <c r="E2658" s="6" t="s">
        <v>10</v>
      </c>
      <c r="F2658" s="6" t="s">
        <v>11</v>
      </c>
      <c r="G2658" s="7" t="s">
        <v>12</v>
      </c>
      <c r="H2658" s="8" t="s">
        <v>7</v>
      </c>
      <c r="I2658" s="8" t="s">
        <v>8</v>
      </c>
      <c r="J2658" s="8" t="s">
        <v>9</v>
      </c>
      <c r="K2658" s="8" t="s">
        <v>10</v>
      </c>
      <c r="L2658" s="21" t="s">
        <v>11</v>
      </c>
      <c r="M2658" s="7" t="s">
        <v>12</v>
      </c>
    </row>
    <row r="2659" spans="1:13" ht="15" customHeight="1" thickTop="1" thickBot="1">
      <c r="A2659" s="10" t="s">
        <v>26</v>
      </c>
      <c r="B2659" s="11"/>
      <c r="C2659" s="11"/>
      <c r="D2659" s="11"/>
      <c r="E2659" s="11">
        <v>3</v>
      </c>
      <c r="F2659" s="11">
        <v>15</v>
      </c>
      <c r="G2659" s="12">
        <f>SUM(B2659:F2659)</f>
        <v>18</v>
      </c>
      <c r="H2659" s="13">
        <f>IFERROR(B2659/$G$2659,0)</f>
        <v>0</v>
      </c>
      <c r="I2659" s="13">
        <f t="shared" ref="I2659:L2661" si="427">IFERROR(C2659/$G$2659,0)</f>
        <v>0</v>
      </c>
      <c r="J2659" s="13">
        <f t="shared" si="427"/>
        <v>0</v>
      </c>
      <c r="K2659" s="13">
        <f t="shared" si="427"/>
        <v>0.16666666666666666</v>
      </c>
      <c r="L2659" s="13">
        <f t="shared" si="427"/>
        <v>0.83333333333333337</v>
      </c>
      <c r="M2659" s="15" t="s">
        <v>14</v>
      </c>
    </row>
    <row r="2660" spans="1:13" ht="15" customHeight="1" thickTop="1" thickBot="1">
      <c r="A2660" s="10" t="s">
        <v>27</v>
      </c>
      <c r="B2660" s="11"/>
      <c r="C2660" s="11"/>
      <c r="D2660" s="11"/>
      <c r="E2660" s="11">
        <v>3</v>
      </c>
      <c r="F2660" s="11">
        <v>15</v>
      </c>
      <c r="G2660" s="12">
        <f>SUM(B2660:F2660)</f>
        <v>18</v>
      </c>
      <c r="H2660" s="13">
        <f>IFERROR(B2660/$G$2659,0)</f>
        <v>0</v>
      </c>
      <c r="I2660" s="13">
        <f t="shared" si="427"/>
        <v>0</v>
      </c>
      <c r="J2660" s="13">
        <f t="shared" si="427"/>
        <v>0</v>
      </c>
      <c r="K2660" s="13">
        <f t="shared" si="427"/>
        <v>0.16666666666666666</v>
      </c>
      <c r="L2660" s="13">
        <f t="shared" si="427"/>
        <v>0.83333333333333337</v>
      </c>
      <c r="M2660" s="15" t="s">
        <v>14</v>
      </c>
    </row>
    <row r="2661" spans="1:13" ht="15" customHeight="1" thickTop="1" thickBot="1">
      <c r="A2661" s="10" t="s">
        <v>28</v>
      </c>
      <c r="B2661" s="11"/>
      <c r="C2661" s="11"/>
      <c r="D2661" s="11"/>
      <c r="E2661" s="11">
        <v>3</v>
      </c>
      <c r="F2661" s="11">
        <v>15</v>
      </c>
      <c r="G2661" s="12">
        <f>SUM(B2661:F2661)</f>
        <v>18</v>
      </c>
      <c r="H2661" s="13">
        <f>IFERROR(B2661/$G$2659,0)</f>
        <v>0</v>
      </c>
      <c r="I2661" s="13">
        <f t="shared" si="427"/>
        <v>0</v>
      </c>
      <c r="J2661" s="13">
        <f t="shared" si="427"/>
        <v>0</v>
      </c>
      <c r="K2661" s="13">
        <f t="shared" si="427"/>
        <v>0.16666666666666666</v>
      </c>
      <c r="L2661" s="13">
        <f t="shared" si="427"/>
        <v>0.83333333333333337</v>
      </c>
      <c r="M2661" s="15" t="s">
        <v>14</v>
      </c>
    </row>
    <row r="2662" spans="1:13" ht="15" customHeight="1" thickTop="1" thickBot="1">
      <c r="A2662" s="16" t="s">
        <v>24</v>
      </c>
      <c r="B2662" s="17">
        <f>IFERROR(AVERAGE(B2659:B2661),0)</f>
        <v>0</v>
      </c>
      <c r="C2662" s="17">
        <f>IFERROR(AVERAGE(C2659:C2661),0)</f>
        <v>0</v>
      </c>
      <c r="D2662" s="23">
        <f>IFERROR(AVERAGE(D2659:D2661),0)</f>
        <v>0</v>
      </c>
      <c r="E2662" s="23">
        <f>IFERROR(AVERAGE(E2659:E2661),0)</f>
        <v>3</v>
      </c>
      <c r="F2662" s="23">
        <f>IFERROR(AVERAGE(F2659:F2661),0)</f>
        <v>15</v>
      </c>
      <c r="G2662" s="23">
        <f>SUM(AVERAGE(G2659:G2661))</f>
        <v>18</v>
      </c>
      <c r="H2662" s="19">
        <f>AVERAGE(H2659:H2661)*0.2</f>
        <v>0</v>
      </c>
      <c r="I2662" s="19">
        <f>AVERAGE(I2659:I2661)*0.4</f>
        <v>0</v>
      </c>
      <c r="J2662" s="19">
        <f>AVERAGE(J2659:J2661)*0.6</f>
        <v>0</v>
      </c>
      <c r="K2662" s="19">
        <f>AVERAGE(K2659:K2661)*0.8</f>
        <v>0.13333333333333333</v>
      </c>
      <c r="L2662" s="22">
        <f>AVERAGE(L2659:L2661)*1</f>
        <v>0.83333333333333337</v>
      </c>
      <c r="M2662" s="24">
        <f>SUM(H2662:L2662)</f>
        <v>0.96666666666666667</v>
      </c>
    </row>
    <row r="2663" spans="1:13" ht="15" customHeight="1" thickTop="1" thickBot="1">
      <c r="A2663" s="5" t="s">
        <v>29</v>
      </c>
      <c r="B2663" s="6" t="s">
        <v>7</v>
      </c>
      <c r="C2663" s="6" t="s">
        <v>8</v>
      </c>
      <c r="D2663" s="6" t="s">
        <v>9</v>
      </c>
      <c r="E2663" s="6" t="s">
        <v>10</v>
      </c>
      <c r="F2663" s="6" t="s">
        <v>11</v>
      </c>
      <c r="G2663" s="7" t="s">
        <v>12</v>
      </c>
      <c r="H2663" s="8" t="s">
        <v>7</v>
      </c>
      <c r="I2663" s="8" t="s">
        <v>8</v>
      </c>
      <c r="J2663" s="8" t="s">
        <v>9</v>
      </c>
      <c r="K2663" s="8" t="s">
        <v>10</v>
      </c>
      <c r="L2663" s="21" t="s">
        <v>11</v>
      </c>
      <c r="M2663" s="7" t="s">
        <v>12</v>
      </c>
    </row>
    <row r="2664" spans="1:13" ht="15" customHeight="1" thickTop="1" thickBot="1">
      <c r="A2664" s="25" t="s">
        <v>30</v>
      </c>
      <c r="B2664" s="26"/>
      <c r="C2664" s="26"/>
      <c r="D2664" s="26"/>
      <c r="E2664" s="11">
        <v>3</v>
      </c>
      <c r="F2664" s="11">
        <v>15</v>
      </c>
      <c r="G2664" s="27">
        <f t="shared" ref="G2664:G2669" si="428">SUM(B2664:F2664)</f>
        <v>18</v>
      </c>
      <c r="H2664" s="28">
        <f>IFERROR(B2664/$G$2664,0)</f>
        <v>0</v>
      </c>
      <c r="I2664" s="28">
        <f t="shared" ref="I2664:L2667" si="429">IFERROR(C2664/$G$2664,0)</f>
        <v>0</v>
      </c>
      <c r="J2664" s="28">
        <f t="shared" si="429"/>
        <v>0</v>
      </c>
      <c r="K2664" s="28">
        <f t="shared" si="429"/>
        <v>0.16666666666666666</v>
      </c>
      <c r="L2664" s="28">
        <f t="shared" si="429"/>
        <v>0.83333333333333337</v>
      </c>
      <c r="M2664" s="15" t="s">
        <v>14</v>
      </c>
    </row>
    <row r="2665" spans="1:13" ht="15" customHeight="1" thickTop="1" thickBot="1">
      <c r="A2665" s="25" t="s">
        <v>31</v>
      </c>
      <c r="B2665" s="26"/>
      <c r="C2665" s="26"/>
      <c r="D2665" s="26"/>
      <c r="E2665" s="11">
        <v>3</v>
      </c>
      <c r="F2665" s="11">
        <v>15</v>
      </c>
      <c r="G2665" s="27">
        <f t="shared" si="428"/>
        <v>18</v>
      </c>
      <c r="H2665" s="28">
        <f>IFERROR(B2665/$G$2664,0)</f>
        <v>0</v>
      </c>
      <c r="I2665" s="28">
        <f t="shared" si="429"/>
        <v>0</v>
      </c>
      <c r="J2665" s="28">
        <f t="shared" si="429"/>
        <v>0</v>
      </c>
      <c r="K2665" s="28">
        <f t="shared" si="429"/>
        <v>0.16666666666666666</v>
      </c>
      <c r="L2665" s="28">
        <f t="shared" si="429"/>
        <v>0.83333333333333337</v>
      </c>
      <c r="M2665" s="15" t="s">
        <v>14</v>
      </c>
    </row>
    <row r="2666" spans="1:13" ht="15" customHeight="1" thickTop="1" thickBot="1">
      <c r="A2666" s="25" t="s">
        <v>32</v>
      </c>
      <c r="B2666" s="26"/>
      <c r="C2666" s="26"/>
      <c r="D2666" s="26"/>
      <c r="E2666" s="11">
        <v>3</v>
      </c>
      <c r="F2666" s="11">
        <v>15</v>
      </c>
      <c r="G2666" s="27">
        <f t="shared" si="428"/>
        <v>18</v>
      </c>
      <c r="H2666" s="28">
        <f>IFERROR(B2666/$G$2664,0)</f>
        <v>0</v>
      </c>
      <c r="I2666" s="28">
        <f t="shared" si="429"/>
        <v>0</v>
      </c>
      <c r="J2666" s="28">
        <f t="shared" si="429"/>
        <v>0</v>
      </c>
      <c r="K2666" s="28">
        <f t="shared" si="429"/>
        <v>0.16666666666666666</v>
      </c>
      <c r="L2666" s="28">
        <f t="shared" si="429"/>
        <v>0.83333333333333337</v>
      </c>
      <c r="M2666" s="15" t="s">
        <v>14</v>
      </c>
    </row>
    <row r="2667" spans="1:13" ht="15" customHeight="1" thickTop="1" thickBot="1">
      <c r="A2667" s="25" t="s">
        <v>33</v>
      </c>
      <c r="B2667" s="26"/>
      <c r="C2667" s="26"/>
      <c r="D2667" s="26"/>
      <c r="E2667" s="11">
        <v>3</v>
      </c>
      <c r="F2667" s="11">
        <v>15</v>
      </c>
      <c r="G2667" s="27">
        <f t="shared" si="428"/>
        <v>18</v>
      </c>
      <c r="H2667" s="28">
        <f>IFERROR(B2667/$G$2664,0)</f>
        <v>0</v>
      </c>
      <c r="I2667" s="28">
        <f t="shared" si="429"/>
        <v>0</v>
      </c>
      <c r="J2667" s="28">
        <f t="shared" si="429"/>
        <v>0</v>
      </c>
      <c r="K2667" s="28">
        <f t="shared" si="429"/>
        <v>0.16666666666666666</v>
      </c>
      <c r="L2667" s="28">
        <f t="shared" si="429"/>
        <v>0.83333333333333337</v>
      </c>
      <c r="M2667" s="15" t="s">
        <v>14</v>
      </c>
    </row>
    <row r="2668" spans="1:13" ht="15" customHeight="1" thickTop="1" thickBot="1">
      <c r="A2668" s="29" t="s">
        <v>24</v>
      </c>
      <c r="B2668" s="30">
        <f>IFERROR(AVERAGE(B2664:B2667),0)</f>
        <v>0</v>
      </c>
      <c r="C2668" s="30">
        <f>IFERROR(AVERAGE(C2664:C2667),0)</f>
        <v>0</v>
      </c>
      <c r="D2668" s="30">
        <f>IFERROR(AVERAGE(D2664:D2667),0)</f>
        <v>0</v>
      </c>
      <c r="E2668" s="30">
        <f>IFERROR(AVERAGE(E2664:E2667),0)</f>
        <v>3</v>
      </c>
      <c r="F2668" s="30">
        <f>IFERROR(AVERAGE(F2664:F2667),0)</f>
        <v>15</v>
      </c>
      <c r="G2668" s="30">
        <f>SUM(AVERAGE(G2664:G2667))</f>
        <v>18</v>
      </c>
      <c r="H2668" s="24">
        <f>AVERAGE(H2664:H2667)*0.2</f>
        <v>0</v>
      </c>
      <c r="I2668" s="24">
        <f>AVERAGE(I2664:I2667)*0.4</f>
        <v>0</v>
      </c>
      <c r="J2668" s="24">
        <f>AVERAGE(J2664:J2667)*0.6</f>
        <v>0</v>
      </c>
      <c r="K2668" s="24">
        <f>AVERAGE(K2664:K2667)*0.8</f>
        <v>0.13333333333333333</v>
      </c>
      <c r="L2668" s="31">
        <f>AVERAGE(L2664:L2667)*1</f>
        <v>0.83333333333333337</v>
      </c>
      <c r="M2668" s="24">
        <f>SUM(H2668:L2668)</f>
        <v>0.96666666666666667</v>
      </c>
    </row>
    <row r="2669" spans="1:13" ht="15" customHeight="1" thickTop="1" thickBot="1">
      <c r="A2669" s="32" t="s">
        <v>34</v>
      </c>
      <c r="B2669" s="33"/>
      <c r="C2669" s="33"/>
      <c r="D2669" s="33"/>
      <c r="E2669" s="33"/>
      <c r="F2669" s="33"/>
      <c r="G2669" s="34">
        <f t="shared" si="428"/>
        <v>0</v>
      </c>
      <c r="H2669" s="35">
        <f>IFERROR(B2669/$G$2669,0)</f>
        <v>0</v>
      </c>
      <c r="I2669" s="35">
        <f>IFERROR(C2669/$G$2669,0)</f>
        <v>0</v>
      </c>
      <c r="J2669" s="35">
        <f>IFERROR(D2669/$G$2669,0)</f>
        <v>0</v>
      </c>
      <c r="K2669" s="35">
        <f>IFERROR(E2669/$G$2669,0)</f>
        <v>0</v>
      </c>
      <c r="L2669" s="35">
        <f>IFERROR(F2669/$G$2669,0)</f>
        <v>0</v>
      </c>
      <c r="M2669" s="15" t="s">
        <v>14</v>
      </c>
    </row>
    <row r="2670" spans="1:13" ht="15" customHeight="1" thickTop="1" thickBot="1">
      <c r="A2670" s="182" t="s">
        <v>35</v>
      </c>
      <c r="B2670" s="183"/>
      <c r="C2670" s="183"/>
      <c r="D2670" s="183"/>
      <c r="E2670" s="183"/>
      <c r="F2670" s="184"/>
      <c r="G2670" s="36">
        <v>18</v>
      </c>
      <c r="H2670" s="24" t="s">
        <v>14</v>
      </c>
      <c r="I2670" s="24" t="s">
        <v>14</v>
      </c>
      <c r="J2670" s="24" t="s">
        <v>14</v>
      </c>
      <c r="K2670" s="24" t="s">
        <v>14</v>
      </c>
      <c r="L2670" s="24" t="s">
        <v>14</v>
      </c>
      <c r="M2670" s="24">
        <f>(M2650+M2657+M2662+M2668)/4</f>
        <v>0.96944444444444455</v>
      </c>
    </row>
    <row r="2671" spans="1:13" ht="15" customHeight="1" thickTop="1"/>
    <row r="2672" spans="1:13" ht="15" customHeight="1" thickBot="1"/>
    <row r="2673" spans="1:13" ht="15" customHeight="1" thickTop="1" thickBot="1">
      <c r="A2673" s="2" t="s">
        <v>0</v>
      </c>
      <c r="B2673" s="185" t="s">
        <v>95</v>
      </c>
      <c r="C2673" s="186"/>
      <c r="D2673" s="186"/>
      <c r="E2673" s="186"/>
      <c r="F2673" s="186"/>
      <c r="G2673" s="187"/>
      <c r="H2673" s="188"/>
      <c r="I2673" s="189"/>
      <c r="J2673" s="190"/>
      <c r="K2673" s="3" t="s">
        <v>2</v>
      </c>
      <c r="L2673" s="191">
        <v>45188</v>
      </c>
      <c r="M2673" s="192"/>
    </row>
    <row r="2674" spans="1:13" ht="15" customHeight="1">
      <c r="A2674" s="173" t="s">
        <v>3</v>
      </c>
      <c r="B2674" s="174"/>
      <c r="C2674" s="174"/>
      <c r="D2674" s="174"/>
      <c r="E2674" s="174"/>
      <c r="F2674" s="174"/>
      <c r="G2674" s="175"/>
      <c r="H2674" s="173"/>
      <c r="I2674" s="174"/>
      <c r="J2674" s="174"/>
      <c r="K2674" s="174"/>
      <c r="L2674" s="174"/>
      <c r="M2674" s="175"/>
    </row>
    <row r="2675" spans="1:13" ht="15" customHeight="1" thickBot="1">
      <c r="A2675" s="176"/>
      <c r="B2675" s="177"/>
      <c r="C2675" s="177"/>
      <c r="D2675" s="177"/>
      <c r="E2675" s="177"/>
      <c r="F2675" s="177"/>
      <c r="G2675" s="178"/>
      <c r="H2675" s="176"/>
      <c r="I2675" s="177"/>
      <c r="J2675" s="177"/>
      <c r="K2675" s="177"/>
      <c r="L2675" s="177"/>
      <c r="M2675" s="178"/>
    </row>
    <row r="2676" spans="1:13" ht="15" customHeight="1" thickBot="1">
      <c r="A2676" s="4" t="s">
        <v>4</v>
      </c>
      <c r="B2676" s="179" t="s">
        <v>5</v>
      </c>
      <c r="C2676" s="180"/>
      <c r="D2676" s="180"/>
      <c r="E2676" s="180"/>
      <c r="F2676" s="180"/>
      <c r="G2676" s="181"/>
      <c r="H2676" s="179" t="s">
        <v>5</v>
      </c>
      <c r="I2676" s="180"/>
      <c r="J2676" s="180"/>
      <c r="K2676" s="180"/>
      <c r="L2676" s="180"/>
      <c r="M2676" s="181"/>
    </row>
    <row r="2677" spans="1:13" ht="15" customHeight="1" thickTop="1" thickBot="1">
      <c r="A2677" s="5" t="s">
        <v>6</v>
      </c>
      <c r="B2677" s="6" t="s">
        <v>7</v>
      </c>
      <c r="C2677" s="6" t="s">
        <v>8</v>
      </c>
      <c r="D2677" s="6" t="s">
        <v>9</v>
      </c>
      <c r="E2677" s="6" t="s">
        <v>10</v>
      </c>
      <c r="F2677" s="6" t="s">
        <v>11</v>
      </c>
      <c r="G2677" s="7" t="s">
        <v>12</v>
      </c>
      <c r="H2677" s="8" t="s">
        <v>7</v>
      </c>
      <c r="I2677" s="8" t="s">
        <v>8</v>
      </c>
      <c r="J2677" s="8" t="s">
        <v>9</v>
      </c>
      <c r="K2677" s="8" t="s">
        <v>10</v>
      </c>
      <c r="L2677" s="8" t="s">
        <v>11</v>
      </c>
      <c r="M2677" s="9" t="s">
        <v>12</v>
      </c>
    </row>
    <row r="2678" spans="1:13" ht="15" customHeight="1" thickTop="1" thickBot="1">
      <c r="A2678" s="10" t="s">
        <v>13</v>
      </c>
      <c r="B2678" s="11"/>
      <c r="C2678" s="11"/>
      <c r="D2678" s="11"/>
      <c r="E2678" s="11">
        <v>3</v>
      </c>
      <c r="F2678" s="11">
        <v>15</v>
      </c>
      <c r="G2678" s="12">
        <f>SUM(B2678:F2678)</f>
        <v>18</v>
      </c>
      <c r="H2678" s="13">
        <f>IFERROR(B2678/$G$2678,0)</f>
        <v>0</v>
      </c>
      <c r="I2678" s="13">
        <f t="shared" ref="I2678:L2680" si="430">IFERROR(C2678/$G$2678,0)</f>
        <v>0</v>
      </c>
      <c r="J2678" s="13">
        <f t="shared" si="430"/>
        <v>0</v>
      </c>
      <c r="K2678" s="13">
        <f t="shared" si="430"/>
        <v>0.16666666666666666</v>
      </c>
      <c r="L2678" s="13">
        <f>IFERROR(F2678/$G$2678,0)</f>
        <v>0.83333333333333337</v>
      </c>
      <c r="M2678" s="14" t="s">
        <v>14</v>
      </c>
    </row>
    <row r="2679" spans="1:13" ht="15" customHeight="1" thickTop="1" thickBot="1">
      <c r="A2679" s="10" t="s">
        <v>15</v>
      </c>
      <c r="B2679" s="11"/>
      <c r="C2679" s="11"/>
      <c r="D2679" s="11"/>
      <c r="E2679" s="11">
        <v>3</v>
      </c>
      <c r="F2679" s="11">
        <v>15</v>
      </c>
      <c r="G2679" s="12">
        <f>SUM(B2679:F2679)</f>
        <v>18</v>
      </c>
      <c r="H2679" s="13">
        <f>IFERROR(B2679/$G$2678,0)</f>
        <v>0</v>
      </c>
      <c r="I2679" s="13">
        <f t="shared" si="430"/>
        <v>0</v>
      </c>
      <c r="J2679" s="13">
        <f t="shared" si="430"/>
        <v>0</v>
      </c>
      <c r="K2679" s="13">
        <f t="shared" si="430"/>
        <v>0.16666666666666666</v>
      </c>
      <c r="L2679" s="13">
        <f t="shared" si="430"/>
        <v>0.83333333333333337</v>
      </c>
      <c r="M2679" s="15" t="s">
        <v>14</v>
      </c>
    </row>
    <row r="2680" spans="1:13" ht="15" customHeight="1" thickTop="1" thickBot="1">
      <c r="A2680" s="10" t="s">
        <v>16</v>
      </c>
      <c r="B2680" s="11"/>
      <c r="C2680" s="11"/>
      <c r="D2680" s="11"/>
      <c r="E2680" s="11">
        <v>3</v>
      </c>
      <c r="F2680" s="11">
        <v>15</v>
      </c>
      <c r="G2680" s="12">
        <f>SUM(B2680:F2680)</f>
        <v>18</v>
      </c>
      <c r="H2680" s="13">
        <f>IFERROR(B2680/$G$2678,0)</f>
        <v>0</v>
      </c>
      <c r="I2680" s="13">
        <f t="shared" si="430"/>
        <v>0</v>
      </c>
      <c r="J2680" s="13">
        <f t="shared" si="430"/>
        <v>0</v>
      </c>
      <c r="K2680" s="13">
        <f t="shared" si="430"/>
        <v>0.16666666666666666</v>
      </c>
      <c r="L2680" s="13">
        <f t="shared" si="430"/>
        <v>0.83333333333333337</v>
      </c>
      <c r="M2680" s="15" t="s">
        <v>14</v>
      </c>
    </row>
    <row r="2681" spans="1:13" ht="15" customHeight="1" thickTop="1" thickBot="1">
      <c r="A2681" s="16" t="s">
        <v>17</v>
      </c>
      <c r="B2681" s="17">
        <f>IFERROR(AVERAGE(B2678:B2680),0)</f>
        <v>0</v>
      </c>
      <c r="C2681" s="17">
        <f>IFERROR(AVERAGE(C2678:C2680),0)</f>
        <v>0</v>
      </c>
      <c r="D2681" s="17">
        <f>IFERROR(AVERAGE(D2678:D2680),0)</f>
        <v>0</v>
      </c>
      <c r="E2681" s="17">
        <f>IFERROR(AVERAGE(E2678:E2680),0)</f>
        <v>3</v>
      </c>
      <c r="F2681" s="17">
        <f>IFERROR(AVERAGE(F2678:F2680),0)</f>
        <v>15</v>
      </c>
      <c r="G2681" s="17">
        <f>SUM(AVERAGE(G2678:G2680))</f>
        <v>18</v>
      </c>
      <c r="H2681" s="18">
        <f>AVERAGE(H2678:H2680)*0.2</f>
        <v>0</v>
      </c>
      <c r="I2681" s="18">
        <f>AVERAGE(I2678:I2680)*0.4</f>
        <v>0</v>
      </c>
      <c r="J2681" s="18">
        <f>AVERAGE(J2678:J2680)*0.6</f>
        <v>0</v>
      </c>
      <c r="K2681" s="18">
        <f>AVERAGE(K2678:K2680)*0.8</f>
        <v>0.13333333333333333</v>
      </c>
      <c r="L2681" s="18">
        <f>AVERAGE(L2678:L2680)*1</f>
        <v>0.83333333333333337</v>
      </c>
      <c r="M2681" s="19">
        <f>SUM(H2681:L2681)</f>
        <v>0.96666666666666667</v>
      </c>
    </row>
    <row r="2682" spans="1:13" ht="15" customHeight="1" thickTop="1" thickBot="1">
      <c r="A2682" s="20" t="s">
        <v>18</v>
      </c>
      <c r="B2682" s="6" t="s">
        <v>7</v>
      </c>
      <c r="C2682" s="6" t="s">
        <v>8</v>
      </c>
      <c r="D2682" s="6" t="s">
        <v>9</v>
      </c>
      <c r="E2682" s="6" t="s">
        <v>10</v>
      </c>
      <c r="F2682" s="6" t="s">
        <v>11</v>
      </c>
      <c r="G2682" s="7" t="s">
        <v>12</v>
      </c>
      <c r="H2682" s="8" t="s">
        <v>7</v>
      </c>
      <c r="I2682" s="8" t="s">
        <v>8</v>
      </c>
      <c r="J2682" s="8" t="s">
        <v>9</v>
      </c>
      <c r="K2682" s="8" t="s">
        <v>10</v>
      </c>
      <c r="L2682" s="21" t="s">
        <v>11</v>
      </c>
      <c r="M2682" s="7" t="s">
        <v>12</v>
      </c>
    </row>
    <row r="2683" spans="1:13" ht="15" customHeight="1" thickTop="1" thickBot="1">
      <c r="A2683" s="10" t="s">
        <v>19</v>
      </c>
      <c r="B2683" s="11"/>
      <c r="C2683" s="11"/>
      <c r="D2683" s="11"/>
      <c r="E2683" s="11">
        <v>1</v>
      </c>
      <c r="F2683" s="11">
        <v>17</v>
      </c>
      <c r="G2683" s="12">
        <f>SUM(B2683:F2683)</f>
        <v>18</v>
      </c>
      <c r="H2683" s="13">
        <f t="shared" ref="H2683:L2687" si="431">IFERROR(B2683/$G$2683,0)</f>
        <v>0</v>
      </c>
      <c r="I2683" s="13">
        <f t="shared" si="431"/>
        <v>0</v>
      </c>
      <c r="J2683" s="13">
        <f t="shared" si="431"/>
        <v>0</v>
      </c>
      <c r="K2683" s="13">
        <f t="shared" si="431"/>
        <v>5.5555555555555552E-2</v>
      </c>
      <c r="L2683" s="13">
        <f t="shared" si="431"/>
        <v>0.94444444444444442</v>
      </c>
      <c r="M2683" s="15" t="s">
        <v>14</v>
      </c>
    </row>
    <row r="2684" spans="1:13" ht="15" customHeight="1" thickTop="1" thickBot="1">
      <c r="A2684" s="10" t="s">
        <v>20</v>
      </c>
      <c r="B2684" s="11"/>
      <c r="C2684" s="11"/>
      <c r="D2684" s="11"/>
      <c r="E2684" s="11">
        <v>1</v>
      </c>
      <c r="F2684" s="11">
        <v>17</v>
      </c>
      <c r="G2684" s="12">
        <f>SUM(B2684:F2684)</f>
        <v>18</v>
      </c>
      <c r="H2684" s="13">
        <f t="shared" si="431"/>
        <v>0</v>
      </c>
      <c r="I2684" s="13">
        <f t="shared" si="431"/>
        <v>0</v>
      </c>
      <c r="J2684" s="13">
        <f t="shared" si="431"/>
        <v>0</v>
      </c>
      <c r="K2684" s="13">
        <f t="shared" si="431"/>
        <v>5.5555555555555552E-2</v>
      </c>
      <c r="L2684" s="13">
        <f t="shared" si="431"/>
        <v>0.94444444444444442</v>
      </c>
      <c r="M2684" s="15" t="s">
        <v>14</v>
      </c>
    </row>
    <row r="2685" spans="1:13" ht="15" customHeight="1" thickTop="1" thickBot="1">
      <c r="A2685" s="10" t="s">
        <v>21</v>
      </c>
      <c r="B2685" s="11"/>
      <c r="C2685" s="11"/>
      <c r="D2685" s="11"/>
      <c r="E2685" s="11">
        <v>1</v>
      </c>
      <c r="F2685" s="11">
        <v>17</v>
      </c>
      <c r="G2685" s="12">
        <f>SUM(B2685:F2685)</f>
        <v>18</v>
      </c>
      <c r="H2685" s="13">
        <f t="shared" si="431"/>
        <v>0</v>
      </c>
      <c r="I2685" s="13">
        <f t="shared" si="431"/>
        <v>0</v>
      </c>
      <c r="J2685" s="13">
        <f t="shared" si="431"/>
        <v>0</v>
      </c>
      <c r="K2685" s="13">
        <f t="shared" si="431"/>
        <v>5.5555555555555552E-2</v>
      </c>
      <c r="L2685" s="13">
        <f t="shared" si="431"/>
        <v>0.94444444444444442</v>
      </c>
      <c r="M2685" s="15" t="s">
        <v>14</v>
      </c>
    </row>
    <row r="2686" spans="1:13" ht="15" customHeight="1" thickTop="1" thickBot="1">
      <c r="A2686" s="10" t="s">
        <v>22</v>
      </c>
      <c r="B2686" s="11"/>
      <c r="C2686" s="11"/>
      <c r="D2686" s="11"/>
      <c r="E2686" s="11">
        <v>1</v>
      </c>
      <c r="F2686" s="11">
        <v>17</v>
      </c>
      <c r="G2686" s="12">
        <f>SUM(B2686:F2686)</f>
        <v>18</v>
      </c>
      <c r="H2686" s="13">
        <f t="shared" si="431"/>
        <v>0</v>
      </c>
      <c r="I2686" s="13">
        <f t="shared" si="431"/>
        <v>0</v>
      </c>
      <c r="J2686" s="13">
        <f t="shared" si="431"/>
        <v>0</v>
      </c>
      <c r="K2686" s="13">
        <f t="shared" si="431"/>
        <v>5.5555555555555552E-2</v>
      </c>
      <c r="L2686" s="13">
        <f t="shared" si="431"/>
        <v>0.94444444444444442</v>
      </c>
      <c r="M2686" s="15" t="s">
        <v>14</v>
      </c>
    </row>
    <row r="2687" spans="1:13" ht="15" customHeight="1" thickTop="1" thickBot="1">
      <c r="A2687" s="10" t="s">
        <v>23</v>
      </c>
      <c r="B2687" s="11"/>
      <c r="C2687" s="11"/>
      <c r="D2687" s="11"/>
      <c r="E2687" s="11">
        <v>1</v>
      </c>
      <c r="F2687" s="11">
        <v>17</v>
      </c>
      <c r="G2687" s="12">
        <f>SUM(B2687:F2687)</f>
        <v>18</v>
      </c>
      <c r="H2687" s="13">
        <f t="shared" si="431"/>
        <v>0</v>
      </c>
      <c r="I2687" s="13">
        <f t="shared" si="431"/>
        <v>0</v>
      </c>
      <c r="J2687" s="13">
        <f t="shared" si="431"/>
        <v>0</v>
      </c>
      <c r="K2687" s="13">
        <f t="shared" si="431"/>
        <v>5.5555555555555552E-2</v>
      </c>
      <c r="L2687" s="13">
        <f t="shared" si="431"/>
        <v>0.94444444444444442</v>
      </c>
      <c r="M2687" s="15"/>
    </row>
    <row r="2688" spans="1:13" ht="15" customHeight="1" thickTop="1" thickBot="1">
      <c r="A2688" s="16" t="s">
        <v>24</v>
      </c>
      <c r="B2688" s="17">
        <f>IFERROR(AVERAGE(B2683:B2687),0)</f>
        <v>0</v>
      </c>
      <c r="C2688" s="17">
        <f>IFERROR(AVERAGE(C2683:C2687),0)</f>
        <v>0</v>
      </c>
      <c r="D2688" s="17">
        <f>IFERROR(AVERAGE(D2683:D2687),0)</f>
        <v>0</v>
      </c>
      <c r="E2688" s="17">
        <f>IFERROR(AVERAGE(E2683:E2687),0)</f>
        <v>1</v>
      </c>
      <c r="F2688" s="17">
        <f>IFERROR(AVERAGE(F2683:F2687),0)</f>
        <v>17</v>
      </c>
      <c r="G2688" s="17">
        <f>SUM(AVERAGE(G2683:G2687))</f>
        <v>18</v>
      </c>
      <c r="H2688" s="19">
        <f>AVERAGE(H2683:H2687)*0.2</f>
        <v>0</v>
      </c>
      <c r="I2688" s="19">
        <f>AVERAGE(I2683:I2687)*0.4</f>
        <v>0</v>
      </c>
      <c r="J2688" s="19">
        <f>AVERAGE(J2683:J2687)*0.6</f>
        <v>0</v>
      </c>
      <c r="K2688" s="19">
        <f>AVERAGE(K2683:K2687)*0.8</f>
        <v>4.4444444444444453E-2</v>
      </c>
      <c r="L2688" s="22">
        <f>AVERAGE(L2683:L2687)*1</f>
        <v>0.94444444444444442</v>
      </c>
      <c r="M2688" s="19">
        <f>SUM(H2688:L2688)</f>
        <v>0.98888888888888893</v>
      </c>
    </row>
    <row r="2689" spans="1:13" ht="15" customHeight="1" thickTop="1" thickBot="1">
      <c r="A2689" s="20" t="s">
        <v>25</v>
      </c>
      <c r="B2689" s="6" t="s">
        <v>7</v>
      </c>
      <c r="C2689" s="6" t="s">
        <v>8</v>
      </c>
      <c r="D2689" s="6" t="s">
        <v>9</v>
      </c>
      <c r="E2689" s="6" t="s">
        <v>10</v>
      </c>
      <c r="F2689" s="6" t="s">
        <v>11</v>
      </c>
      <c r="G2689" s="7" t="s">
        <v>12</v>
      </c>
      <c r="H2689" s="8" t="s">
        <v>7</v>
      </c>
      <c r="I2689" s="8" t="s">
        <v>8</v>
      </c>
      <c r="J2689" s="8" t="s">
        <v>9</v>
      </c>
      <c r="K2689" s="8" t="s">
        <v>10</v>
      </c>
      <c r="L2689" s="21" t="s">
        <v>11</v>
      </c>
      <c r="M2689" s="7" t="s">
        <v>12</v>
      </c>
    </row>
    <row r="2690" spans="1:13" ht="15" customHeight="1" thickTop="1" thickBot="1">
      <c r="A2690" s="10" t="s">
        <v>26</v>
      </c>
      <c r="B2690" s="11"/>
      <c r="C2690" s="11"/>
      <c r="D2690" s="11"/>
      <c r="E2690" s="11">
        <v>2</v>
      </c>
      <c r="F2690" s="11">
        <v>16</v>
      </c>
      <c r="G2690" s="12">
        <f>SUM(B2690:F2690)</f>
        <v>18</v>
      </c>
      <c r="H2690" s="13">
        <f>IFERROR(B2690/$G$2690,0)</f>
        <v>0</v>
      </c>
      <c r="I2690" s="13">
        <f t="shared" ref="I2690:L2692" si="432">IFERROR(C2690/$G$2690,0)</f>
        <v>0</v>
      </c>
      <c r="J2690" s="13">
        <f t="shared" si="432"/>
        <v>0</v>
      </c>
      <c r="K2690" s="13">
        <f t="shared" si="432"/>
        <v>0.1111111111111111</v>
      </c>
      <c r="L2690" s="13">
        <f t="shared" si="432"/>
        <v>0.88888888888888884</v>
      </c>
      <c r="M2690" s="15" t="s">
        <v>14</v>
      </c>
    </row>
    <row r="2691" spans="1:13" ht="15" customHeight="1" thickTop="1" thickBot="1">
      <c r="A2691" s="10" t="s">
        <v>27</v>
      </c>
      <c r="B2691" s="11"/>
      <c r="C2691" s="11"/>
      <c r="D2691" s="11"/>
      <c r="E2691" s="11">
        <v>2</v>
      </c>
      <c r="F2691" s="11">
        <v>16</v>
      </c>
      <c r="G2691" s="12">
        <f>SUM(B2691:F2691)</f>
        <v>18</v>
      </c>
      <c r="H2691" s="13">
        <f>IFERROR(B2691/$G$2690,0)</f>
        <v>0</v>
      </c>
      <c r="I2691" s="13">
        <f t="shared" si="432"/>
        <v>0</v>
      </c>
      <c r="J2691" s="13">
        <f t="shared" si="432"/>
        <v>0</v>
      </c>
      <c r="K2691" s="13">
        <f t="shared" si="432"/>
        <v>0.1111111111111111</v>
      </c>
      <c r="L2691" s="13">
        <f t="shared" si="432"/>
        <v>0.88888888888888884</v>
      </c>
      <c r="M2691" s="15" t="s">
        <v>14</v>
      </c>
    </row>
    <row r="2692" spans="1:13" ht="15" customHeight="1" thickTop="1" thickBot="1">
      <c r="A2692" s="10" t="s">
        <v>28</v>
      </c>
      <c r="B2692" s="11"/>
      <c r="C2692" s="11"/>
      <c r="D2692" s="11"/>
      <c r="E2692" s="11">
        <v>2</v>
      </c>
      <c r="F2692" s="11">
        <v>16</v>
      </c>
      <c r="G2692" s="12">
        <f>SUM(B2692:F2692)</f>
        <v>18</v>
      </c>
      <c r="H2692" s="13">
        <f>IFERROR(B2692/$G$2690,0)</f>
        <v>0</v>
      </c>
      <c r="I2692" s="13">
        <f t="shared" si="432"/>
        <v>0</v>
      </c>
      <c r="J2692" s="13">
        <f t="shared" si="432"/>
        <v>0</v>
      </c>
      <c r="K2692" s="13">
        <f t="shared" si="432"/>
        <v>0.1111111111111111</v>
      </c>
      <c r="L2692" s="13">
        <f t="shared" si="432"/>
        <v>0.88888888888888884</v>
      </c>
      <c r="M2692" s="15" t="s">
        <v>14</v>
      </c>
    </row>
    <row r="2693" spans="1:13" ht="15" customHeight="1" thickTop="1" thickBot="1">
      <c r="A2693" s="16" t="s">
        <v>24</v>
      </c>
      <c r="B2693" s="17">
        <f>IFERROR(AVERAGE(B2690:B2692),0)</f>
        <v>0</v>
      </c>
      <c r="C2693" s="17">
        <f>IFERROR(AVERAGE(C2690:C2692),0)</f>
        <v>0</v>
      </c>
      <c r="D2693" s="23">
        <f>IFERROR(AVERAGE(D2690:D2692),0)</f>
        <v>0</v>
      </c>
      <c r="E2693" s="23">
        <f>IFERROR(AVERAGE(E2690:E2692),0)</f>
        <v>2</v>
      </c>
      <c r="F2693" s="23">
        <f>IFERROR(AVERAGE(F2690:F2692),0)</f>
        <v>16</v>
      </c>
      <c r="G2693" s="23">
        <f>SUM(AVERAGE(G2690:G2692))</f>
        <v>18</v>
      </c>
      <c r="H2693" s="19">
        <f>AVERAGE(H2690:H2692)*0.2</f>
        <v>0</v>
      </c>
      <c r="I2693" s="19">
        <f>AVERAGE(I2690:I2692)*0.4</f>
        <v>0</v>
      </c>
      <c r="J2693" s="19">
        <f>AVERAGE(J2690:J2692)*0.6</f>
        <v>0</v>
      </c>
      <c r="K2693" s="19">
        <f>AVERAGE(K2690:K2692)*0.8</f>
        <v>8.8888888888888892E-2</v>
      </c>
      <c r="L2693" s="22">
        <f>AVERAGE(L2690:L2692)*1</f>
        <v>0.88888888888888884</v>
      </c>
      <c r="M2693" s="24">
        <f>SUM(H2693:L2693)</f>
        <v>0.97777777777777775</v>
      </c>
    </row>
    <row r="2694" spans="1:13" ht="15" customHeight="1" thickTop="1" thickBot="1">
      <c r="A2694" s="5" t="s">
        <v>29</v>
      </c>
      <c r="B2694" s="6" t="s">
        <v>7</v>
      </c>
      <c r="C2694" s="6" t="s">
        <v>8</v>
      </c>
      <c r="D2694" s="6" t="s">
        <v>9</v>
      </c>
      <c r="E2694" s="6" t="s">
        <v>10</v>
      </c>
      <c r="F2694" s="6" t="s">
        <v>11</v>
      </c>
      <c r="G2694" s="7" t="s">
        <v>12</v>
      </c>
      <c r="H2694" s="8" t="s">
        <v>7</v>
      </c>
      <c r="I2694" s="8" t="s">
        <v>8</v>
      </c>
      <c r="J2694" s="8" t="s">
        <v>9</v>
      </c>
      <c r="K2694" s="8" t="s">
        <v>10</v>
      </c>
      <c r="L2694" s="21" t="s">
        <v>11</v>
      </c>
      <c r="M2694" s="7" t="s">
        <v>12</v>
      </c>
    </row>
    <row r="2695" spans="1:13" ht="15" customHeight="1" thickTop="1" thickBot="1">
      <c r="A2695" s="25" t="s">
        <v>30</v>
      </c>
      <c r="B2695" s="26"/>
      <c r="C2695" s="26"/>
      <c r="D2695" s="26"/>
      <c r="E2695" s="11">
        <v>2</v>
      </c>
      <c r="F2695" s="11">
        <v>16</v>
      </c>
      <c r="G2695" s="27">
        <f t="shared" ref="G2695:G2700" si="433">SUM(B2695:F2695)</f>
        <v>18</v>
      </c>
      <c r="H2695" s="28">
        <f>IFERROR(B2695/$G$2695,0)</f>
        <v>0</v>
      </c>
      <c r="I2695" s="28">
        <f t="shared" ref="I2695:L2698" si="434">IFERROR(C2695/$G$2695,0)</f>
        <v>0</v>
      </c>
      <c r="J2695" s="28">
        <f t="shared" si="434"/>
        <v>0</v>
      </c>
      <c r="K2695" s="28">
        <f t="shared" si="434"/>
        <v>0.1111111111111111</v>
      </c>
      <c r="L2695" s="28">
        <f t="shared" si="434"/>
        <v>0.88888888888888884</v>
      </c>
      <c r="M2695" s="15" t="s">
        <v>14</v>
      </c>
    </row>
    <row r="2696" spans="1:13" ht="15" customHeight="1" thickTop="1" thickBot="1">
      <c r="A2696" s="25" t="s">
        <v>31</v>
      </c>
      <c r="B2696" s="26"/>
      <c r="C2696" s="26"/>
      <c r="D2696" s="26"/>
      <c r="E2696" s="11">
        <v>2</v>
      </c>
      <c r="F2696" s="11">
        <v>16</v>
      </c>
      <c r="G2696" s="27">
        <f t="shared" si="433"/>
        <v>18</v>
      </c>
      <c r="H2696" s="28">
        <f>IFERROR(B2696/$G$2695,0)</f>
        <v>0</v>
      </c>
      <c r="I2696" s="28">
        <f t="shared" si="434"/>
        <v>0</v>
      </c>
      <c r="J2696" s="28">
        <f t="shared" si="434"/>
        <v>0</v>
      </c>
      <c r="K2696" s="28">
        <f t="shared" si="434"/>
        <v>0.1111111111111111</v>
      </c>
      <c r="L2696" s="28">
        <f t="shared" si="434"/>
        <v>0.88888888888888884</v>
      </c>
      <c r="M2696" s="15" t="s">
        <v>14</v>
      </c>
    </row>
    <row r="2697" spans="1:13" ht="15" customHeight="1" thickTop="1" thickBot="1">
      <c r="A2697" s="25" t="s">
        <v>32</v>
      </c>
      <c r="B2697" s="26"/>
      <c r="C2697" s="26"/>
      <c r="D2697" s="26"/>
      <c r="E2697" s="11">
        <v>2</v>
      </c>
      <c r="F2697" s="11">
        <v>16</v>
      </c>
      <c r="G2697" s="27">
        <f t="shared" si="433"/>
        <v>18</v>
      </c>
      <c r="H2697" s="28">
        <f>IFERROR(B2697/$G$2695,0)</f>
        <v>0</v>
      </c>
      <c r="I2697" s="28">
        <f t="shared" si="434"/>
        <v>0</v>
      </c>
      <c r="J2697" s="28">
        <f t="shared" si="434"/>
        <v>0</v>
      </c>
      <c r="K2697" s="28">
        <f t="shared" si="434"/>
        <v>0.1111111111111111</v>
      </c>
      <c r="L2697" s="28">
        <f t="shared" si="434"/>
        <v>0.88888888888888884</v>
      </c>
      <c r="M2697" s="15" t="s">
        <v>14</v>
      </c>
    </row>
    <row r="2698" spans="1:13" ht="15" customHeight="1" thickTop="1" thickBot="1">
      <c r="A2698" s="25" t="s">
        <v>33</v>
      </c>
      <c r="B2698" s="26"/>
      <c r="C2698" s="26"/>
      <c r="D2698" s="26"/>
      <c r="E2698" s="11">
        <v>2</v>
      </c>
      <c r="F2698" s="11">
        <v>16</v>
      </c>
      <c r="G2698" s="27">
        <f t="shared" si="433"/>
        <v>18</v>
      </c>
      <c r="H2698" s="28">
        <f>IFERROR(B2698/$G$2695,0)</f>
        <v>0</v>
      </c>
      <c r="I2698" s="28">
        <f t="shared" si="434"/>
        <v>0</v>
      </c>
      <c r="J2698" s="28">
        <f t="shared" si="434"/>
        <v>0</v>
      </c>
      <c r="K2698" s="28">
        <f t="shared" si="434"/>
        <v>0.1111111111111111</v>
      </c>
      <c r="L2698" s="28">
        <f t="shared" si="434"/>
        <v>0.88888888888888884</v>
      </c>
      <c r="M2698" s="15" t="s">
        <v>14</v>
      </c>
    </row>
    <row r="2699" spans="1:13" ht="15" customHeight="1" thickTop="1" thickBot="1">
      <c r="A2699" s="29" t="s">
        <v>24</v>
      </c>
      <c r="B2699" s="30">
        <f>IFERROR(AVERAGE(B2695:B2698),0)</f>
        <v>0</v>
      </c>
      <c r="C2699" s="30">
        <f>IFERROR(AVERAGE(C2695:C2698),0)</f>
        <v>0</v>
      </c>
      <c r="D2699" s="30">
        <f>IFERROR(AVERAGE(D2695:D2698),0)</f>
        <v>0</v>
      </c>
      <c r="E2699" s="30">
        <f>IFERROR(AVERAGE(E2695:E2698),0)</f>
        <v>2</v>
      </c>
      <c r="F2699" s="30">
        <f>IFERROR(AVERAGE(F2695:F2698),0)</f>
        <v>16</v>
      </c>
      <c r="G2699" s="30">
        <f>SUM(AVERAGE(G2695:G2698))</f>
        <v>18</v>
      </c>
      <c r="H2699" s="24">
        <f>AVERAGE(H2695:H2698)*0.2</f>
        <v>0</v>
      </c>
      <c r="I2699" s="24">
        <f>AVERAGE(I2695:I2698)*0.4</f>
        <v>0</v>
      </c>
      <c r="J2699" s="24">
        <f>AVERAGE(J2695:J2698)*0.6</f>
        <v>0</v>
      </c>
      <c r="K2699" s="24">
        <f>AVERAGE(K2695:K2698)*0.8</f>
        <v>8.8888888888888892E-2</v>
      </c>
      <c r="L2699" s="31">
        <f>AVERAGE(L2695:L2698)*1</f>
        <v>0.88888888888888884</v>
      </c>
      <c r="M2699" s="24">
        <f>SUM(H2699:L2699)</f>
        <v>0.97777777777777775</v>
      </c>
    </row>
    <row r="2700" spans="1:13" ht="15" customHeight="1" thickTop="1" thickBot="1">
      <c r="A2700" s="32" t="s">
        <v>34</v>
      </c>
      <c r="B2700" s="33"/>
      <c r="C2700" s="33"/>
      <c r="D2700" s="33"/>
      <c r="E2700" s="33"/>
      <c r="F2700" s="33"/>
      <c r="G2700" s="34">
        <f t="shared" si="433"/>
        <v>0</v>
      </c>
      <c r="H2700" s="35">
        <f>IFERROR(B2700/$G$2700,0)</f>
        <v>0</v>
      </c>
      <c r="I2700" s="35">
        <f>IFERROR(C2700/$G$2700,0)</f>
        <v>0</v>
      </c>
      <c r="J2700" s="35">
        <f>IFERROR(D2700/$G$2700,0)</f>
        <v>0</v>
      </c>
      <c r="K2700" s="35">
        <f>IFERROR(E2700/$G$2700,0)</f>
        <v>0</v>
      </c>
      <c r="L2700" s="35">
        <f>IFERROR(F2700/$G$2700,0)</f>
        <v>0</v>
      </c>
      <c r="M2700" s="15" t="s">
        <v>14</v>
      </c>
    </row>
    <row r="2701" spans="1:13" ht="15" customHeight="1" thickTop="1" thickBot="1">
      <c r="A2701" s="182" t="s">
        <v>35</v>
      </c>
      <c r="B2701" s="183"/>
      <c r="C2701" s="183"/>
      <c r="D2701" s="183"/>
      <c r="E2701" s="183"/>
      <c r="F2701" s="184"/>
      <c r="G2701" s="36">
        <v>18</v>
      </c>
      <c r="H2701" s="24" t="s">
        <v>14</v>
      </c>
      <c r="I2701" s="24" t="s">
        <v>14</v>
      </c>
      <c r="J2701" s="24" t="s">
        <v>14</v>
      </c>
      <c r="K2701" s="24" t="s">
        <v>14</v>
      </c>
      <c r="L2701" s="24" t="s">
        <v>14</v>
      </c>
      <c r="M2701" s="24">
        <f>(M2681+M2688+M2693+M2699)/4</f>
        <v>0.97777777777777786</v>
      </c>
    </row>
    <row r="2702" spans="1:13" ht="15" customHeight="1" thickTop="1"/>
    <row r="2703" spans="1:13" ht="15" customHeight="1" thickBot="1"/>
    <row r="2704" spans="1:13" ht="15" customHeight="1" thickTop="1" thickBot="1">
      <c r="A2704" s="2" t="s">
        <v>0</v>
      </c>
      <c r="B2704" s="185" t="s">
        <v>96</v>
      </c>
      <c r="C2704" s="186"/>
      <c r="D2704" s="186"/>
      <c r="E2704" s="186"/>
      <c r="F2704" s="186"/>
      <c r="G2704" s="187"/>
      <c r="H2704" s="188"/>
      <c r="I2704" s="189"/>
      <c r="J2704" s="190"/>
      <c r="K2704" s="3" t="s">
        <v>2</v>
      </c>
      <c r="L2704" s="191">
        <v>45176</v>
      </c>
      <c r="M2704" s="192"/>
    </row>
    <row r="2705" spans="1:13" ht="15" customHeight="1">
      <c r="A2705" s="173" t="s">
        <v>3</v>
      </c>
      <c r="B2705" s="174"/>
      <c r="C2705" s="174"/>
      <c r="D2705" s="174"/>
      <c r="E2705" s="174"/>
      <c r="F2705" s="174"/>
      <c r="G2705" s="175"/>
      <c r="H2705" s="173"/>
      <c r="I2705" s="174"/>
      <c r="J2705" s="174"/>
      <c r="K2705" s="174"/>
      <c r="L2705" s="174"/>
      <c r="M2705" s="175"/>
    </row>
    <row r="2706" spans="1:13" ht="15" customHeight="1" thickBot="1">
      <c r="A2706" s="176"/>
      <c r="B2706" s="177"/>
      <c r="C2706" s="177"/>
      <c r="D2706" s="177"/>
      <c r="E2706" s="177"/>
      <c r="F2706" s="177"/>
      <c r="G2706" s="178"/>
      <c r="H2706" s="176"/>
      <c r="I2706" s="177"/>
      <c r="J2706" s="177"/>
      <c r="K2706" s="177"/>
      <c r="L2706" s="177"/>
      <c r="M2706" s="178"/>
    </row>
    <row r="2707" spans="1:13" ht="15" customHeight="1" thickBot="1">
      <c r="A2707" s="4" t="s">
        <v>4</v>
      </c>
      <c r="B2707" s="179" t="s">
        <v>5</v>
      </c>
      <c r="C2707" s="180"/>
      <c r="D2707" s="180"/>
      <c r="E2707" s="180"/>
      <c r="F2707" s="180"/>
      <c r="G2707" s="181"/>
      <c r="H2707" s="179" t="s">
        <v>5</v>
      </c>
      <c r="I2707" s="180"/>
      <c r="J2707" s="180"/>
      <c r="K2707" s="180"/>
      <c r="L2707" s="180"/>
      <c r="M2707" s="181"/>
    </row>
    <row r="2708" spans="1:13" ht="15" customHeight="1" thickTop="1" thickBot="1">
      <c r="A2708" s="5" t="s">
        <v>6</v>
      </c>
      <c r="B2708" s="6" t="s">
        <v>7</v>
      </c>
      <c r="C2708" s="6" t="s">
        <v>8</v>
      </c>
      <c r="D2708" s="6" t="s">
        <v>9</v>
      </c>
      <c r="E2708" s="6" t="s">
        <v>10</v>
      </c>
      <c r="F2708" s="6" t="s">
        <v>11</v>
      </c>
      <c r="G2708" s="7" t="s">
        <v>12</v>
      </c>
      <c r="H2708" s="8" t="s">
        <v>7</v>
      </c>
      <c r="I2708" s="8" t="s">
        <v>8</v>
      </c>
      <c r="J2708" s="8" t="s">
        <v>9</v>
      </c>
      <c r="K2708" s="8" t="s">
        <v>10</v>
      </c>
      <c r="L2708" s="8" t="s">
        <v>11</v>
      </c>
      <c r="M2708" s="9" t="s">
        <v>12</v>
      </c>
    </row>
    <row r="2709" spans="1:13" ht="15" customHeight="1" thickTop="1" thickBot="1">
      <c r="A2709" s="10" t="s">
        <v>13</v>
      </c>
      <c r="B2709" s="11"/>
      <c r="C2709" s="11"/>
      <c r="D2709" s="11"/>
      <c r="E2709" s="11">
        <v>3</v>
      </c>
      <c r="F2709" s="11">
        <v>15</v>
      </c>
      <c r="G2709" s="12">
        <f>SUM(B2709:F2709)</f>
        <v>18</v>
      </c>
      <c r="H2709" s="13">
        <f>IFERROR(B2709/$G$2709,0)</f>
        <v>0</v>
      </c>
      <c r="I2709" s="13">
        <f t="shared" ref="I2709:L2711" si="435">IFERROR(C2709/$G$2709,0)</f>
        <v>0</v>
      </c>
      <c r="J2709" s="13">
        <f t="shared" si="435"/>
        <v>0</v>
      </c>
      <c r="K2709" s="13">
        <f t="shared" si="435"/>
        <v>0.16666666666666666</v>
      </c>
      <c r="L2709" s="13">
        <f>IFERROR(F2709/$G$2709,0)</f>
        <v>0.83333333333333337</v>
      </c>
      <c r="M2709" s="14" t="s">
        <v>14</v>
      </c>
    </row>
    <row r="2710" spans="1:13" ht="15" customHeight="1" thickTop="1" thickBot="1">
      <c r="A2710" s="10" t="s">
        <v>15</v>
      </c>
      <c r="B2710" s="11"/>
      <c r="C2710" s="11"/>
      <c r="D2710" s="11"/>
      <c r="E2710" s="11">
        <v>2</v>
      </c>
      <c r="F2710" s="11">
        <v>16</v>
      </c>
      <c r="G2710" s="12">
        <f>SUM(B2710:F2710)</f>
        <v>18</v>
      </c>
      <c r="H2710" s="13">
        <f>IFERROR(B2710/$G$2709,0)</f>
        <v>0</v>
      </c>
      <c r="I2710" s="13">
        <f t="shared" si="435"/>
        <v>0</v>
      </c>
      <c r="J2710" s="13">
        <f t="shared" si="435"/>
        <v>0</v>
      </c>
      <c r="K2710" s="13">
        <f t="shared" si="435"/>
        <v>0.1111111111111111</v>
      </c>
      <c r="L2710" s="13">
        <f t="shared" si="435"/>
        <v>0.88888888888888884</v>
      </c>
      <c r="M2710" s="15" t="s">
        <v>14</v>
      </c>
    </row>
    <row r="2711" spans="1:13" ht="15" customHeight="1" thickTop="1" thickBot="1">
      <c r="A2711" s="10" t="s">
        <v>16</v>
      </c>
      <c r="B2711" s="11"/>
      <c r="C2711" s="11"/>
      <c r="D2711" s="11"/>
      <c r="E2711" s="11">
        <v>2</v>
      </c>
      <c r="F2711" s="11">
        <v>16</v>
      </c>
      <c r="G2711" s="12">
        <f>SUM(B2711:F2711)</f>
        <v>18</v>
      </c>
      <c r="H2711" s="13">
        <f>IFERROR(B2711/$G$2709,0)</f>
        <v>0</v>
      </c>
      <c r="I2711" s="13">
        <f t="shared" si="435"/>
        <v>0</v>
      </c>
      <c r="J2711" s="13">
        <f t="shared" si="435"/>
        <v>0</v>
      </c>
      <c r="K2711" s="13">
        <f t="shared" si="435"/>
        <v>0.1111111111111111</v>
      </c>
      <c r="L2711" s="13">
        <f t="shared" si="435"/>
        <v>0.88888888888888884</v>
      </c>
      <c r="M2711" s="15" t="s">
        <v>14</v>
      </c>
    </row>
    <row r="2712" spans="1:13" ht="15" customHeight="1" thickTop="1" thickBot="1">
      <c r="A2712" s="16" t="s">
        <v>17</v>
      </c>
      <c r="B2712" s="17">
        <f>IFERROR(AVERAGE(B2709:B2711),0)</f>
        <v>0</v>
      </c>
      <c r="C2712" s="17">
        <f>IFERROR(AVERAGE(C2709:C2711),0)</f>
        <v>0</v>
      </c>
      <c r="D2712" s="17">
        <f>IFERROR(AVERAGE(D2709:D2711),0)</f>
        <v>0</v>
      </c>
      <c r="E2712" s="17">
        <f>IFERROR(AVERAGE(E2709:E2711),0)</f>
        <v>2.3333333333333335</v>
      </c>
      <c r="F2712" s="17">
        <f>IFERROR(AVERAGE(F2709:F2711),0)</f>
        <v>15.666666666666666</v>
      </c>
      <c r="G2712" s="17">
        <f>SUM(AVERAGE(G2709:G2711))</f>
        <v>18</v>
      </c>
      <c r="H2712" s="18">
        <f>AVERAGE(H2709:H2711)*0.2</f>
        <v>0</v>
      </c>
      <c r="I2712" s="18">
        <f>AVERAGE(I2709:I2711)*0.4</f>
        <v>0</v>
      </c>
      <c r="J2712" s="18">
        <f>AVERAGE(J2709:J2711)*0.6</f>
        <v>0</v>
      </c>
      <c r="K2712" s="18">
        <f>AVERAGE(K2709:K2711)*0.8</f>
        <v>0.1037037037037037</v>
      </c>
      <c r="L2712" s="18">
        <f>AVERAGE(L2709:L2711)*1</f>
        <v>0.87037037037037035</v>
      </c>
      <c r="M2712" s="19">
        <f>SUM(H2712:L2712)</f>
        <v>0.97407407407407409</v>
      </c>
    </row>
    <row r="2713" spans="1:13" ht="15" customHeight="1" thickTop="1" thickBot="1">
      <c r="A2713" s="20" t="s">
        <v>18</v>
      </c>
      <c r="B2713" s="6" t="s">
        <v>7</v>
      </c>
      <c r="C2713" s="6" t="s">
        <v>8</v>
      </c>
      <c r="D2713" s="6" t="s">
        <v>9</v>
      </c>
      <c r="E2713" s="6" t="s">
        <v>10</v>
      </c>
      <c r="F2713" s="6" t="s">
        <v>11</v>
      </c>
      <c r="G2713" s="7" t="s">
        <v>12</v>
      </c>
      <c r="H2713" s="8" t="s">
        <v>7</v>
      </c>
      <c r="I2713" s="8" t="s">
        <v>8</v>
      </c>
      <c r="J2713" s="8" t="s">
        <v>9</v>
      </c>
      <c r="K2713" s="8" t="s">
        <v>10</v>
      </c>
      <c r="L2713" s="21" t="s">
        <v>11</v>
      </c>
      <c r="M2713" s="7" t="s">
        <v>12</v>
      </c>
    </row>
    <row r="2714" spans="1:13" ht="15" customHeight="1" thickTop="1" thickBot="1">
      <c r="A2714" s="10" t="s">
        <v>19</v>
      </c>
      <c r="B2714" s="11"/>
      <c r="C2714" s="11"/>
      <c r="D2714" s="11"/>
      <c r="E2714" s="11">
        <v>1</v>
      </c>
      <c r="F2714" s="11">
        <v>17</v>
      </c>
      <c r="G2714" s="12">
        <f>SUM(B2714:F2714)</f>
        <v>18</v>
      </c>
      <c r="H2714" s="13">
        <f t="shared" ref="H2714:L2718" si="436">IFERROR(B2714/$G$2714,0)</f>
        <v>0</v>
      </c>
      <c r="I2714" s="13">
        <f t="shared" si="436"/>
        <v>0</v>
      </c>
      <c r="J2714" s="13">
        <f t="shared" si="436"/>
        <v>0</v>
      </c>
      <c r="K2714" s="13">
        <f t="shared" si="436"/>
        <v>5.5555555555555552E-2</v>
      </c>
      <c r="L2714" s="13">
        <f t="shared" si="436"/>
        <v>0.94444444444444442</v>
      </c>
      <c r="M2714" s="15" t="s">
        <v>14</v>
      </c>
    </row>
    <row r="2715" spans="1:13" ht="15" customHeight="1" thickTop="1" thickBot="1">
      <c r="A2715" s="10" t="s">
        <v>20</v>
      </c>
      <c r="B2715" s="11"/>
      <c r="C2715" s="11"/>
      <c r="D2715" s="11"/>
      <c r="E2715" s="11">
        <v>1</v>
      </c>
      <c r="F2715" s="11">
        <v>17</v>
      </c>
      <c r="G2715" s="12">
        <f>SUM(B2715:F2715)</f>
        <v>18</v>
      </c>
      <c r="H2715" s="13">
        <f t="shared" si="436"/>
        <v>0</v>
      </c>
      <c r="I2715" s="13">
        <f t="shared" si="436"/>
        <v>0</v>
      </c>
      <c r="J2715" s="13">
        <f t="shared" si="436"/>
        <v>0</v>
      </c>
      <c r="K2715" s="13">
        <f t="shared" si="436"/>
        <v>5.5555555555555552E-2</v>
      </c>
      <c r="L2715" s="13">
        <f t="shared" si="436"/>
        <v>0.94444444444444442</v>
      </c>
      <c r="M2715" s="15" t="s">
        <v>14</v>
      </c>
    </row>
    <row r="2716" spans="1:13" ht="15" customHeight="1" thickTop="1" thickBot="1">
      <c r="A2716" s="10" t="s">
        <v>21</v>
      </c>
      <c r="B2716" s="11"/>
      <c r="C2716" s="11"/>
      <c r="D2716" s="11"/>
      <c r="E2716" s="11">
        <v>1</v>
      </c>
      <c r="F2716" s="11">
        <v>17</v>
      </c>
      <c r="G2716" s="12">
        <f>SUM(B2716:F2716)</f>
        <v>18</v>
      </c>
      <c r="H2716" s="13">
        <f t="shared" si="436"/>
        <v>0</v>
      </c>
      <c r="I2716" s="13">
        <f t="shared" si="436"/>
        <v>0</v>
      </c>
      <c r="J2716" s="13">
        <f t="shared" si="436"/>
        <v>0</v>
      </c>
      <c r="K2716" s="13">
        <f t="shared" si="436"/>
        <v>5.5555555555555552E-2</v>
      </c>
      <c r="L2716" s="13">
        <f t="shared" si="436"/>
        <v>0.94444444444444442</v>
      </c>
      <c r="M2716" s="15" t="s">
        <v>14</v>
      </c>
    </row>
    <row r="2717" spans="1:13" ht="15" customHeight="1" thickTop="1" thickBot="1">
      <c r="A2717" s="10" t="s">
        <v>22</v>
      </c>
      <c r="B2717" s="11"/>
      <c r="C2717" s="11"/>
      <c r="D2717" s="11"/>
      <c r="E2717" s="11">
        <v>1</v>
      </c>
      <c r="F2717" s="11">
        <v>17</v>
      </c>
      <c r="G2717" s="12">
        <f>SUM(B2717:F2717)</f>
        <v>18</v>
      </c>
      <c r="H2717" s="13">
        <f t="shared" si="436"/>
        <v>0</v>
      </c>
      <c r="I2717" s="13">
        <f t="shared" si="436"/>
        <v>0</v>
      </c>
      <c r="J2717" s="13">
        <f t="shared" si="436"/>
        <v>0</v>
      </c>
      <c r="K2717" s="13">
        <f t="shared" si="436"/>
        <v>5.5555555555555552E-2</v>
      </c>
      <c r="L2717" s="13">
        <f t="shared" si="436"/>
        <v>0.94444444444444442</v>
      </c>
      <c r="M2717" s="15" t="s">
        <v>14</v>
      </c>
    </row>
    <row r="2718" spans="1:13" ht="15" customHeight="1" thickTop="1" thickBot="1">
      <c r="A2718" s="10" t="s">
        <v>23</v>
      </c>
      <c r="B2718" s="11"/>
      <c r="C2718" s="11"/>
      <c r="D2718" s="11"/>
      <c r="E2718" s="11">
        <v>1</v>
      </c>
      <c r="F2718" s="11">
        <v>17</v>
      </c>
      <c r="G2718" s="12">
        <f>SUM(B2718:F2718)</f>
        <v>18</v>
      </c>
      <c r="H2718" s="13">
        <f t="shared" si="436"/>
        <v>0</v>
      </c>
      <c r="I2718" s="13">
        <f t="shared" si="436"/>
        <v>0</v>
      </c>
      <c r="J2718" s="13">
        <f t="shared" si="436"/>
        <v>0</v>
      </c>
      <c r="K2718" s="13">
        <f t="shared" si="436"/>
        <v>5.5555555555555552E-2</v>
      </c>
      <c r="L2718" s="13">
        <f t="shared" si="436"/>
        <v>0.94444444444444442</v>
      </c>
      <c r="M2718" s="15"/>
    </row>
    <row r="2719" spans="1:13" ht="15" customHeight="1" thickTop="1" thickBot="1">
      <c r="A2719" s="16" t="s">
        <v>24</v>
      </c>
      <c r="B2719" s="17">
        <f>IFERROR(AVERAGE(B2714:B2718),0)</f>
        <v>0</v>
      </c>
      <c r="C2719" s="17">
        <f>IFERROR(AVERAGE(C2714:C2718),0)</f>
        <v>0</v>
      </c>
      <c r="D2719" s="17">
        <f>IFERROR(AVERAGE(D2714:D2718),0)</f>
        <v>0</v>
      </c>
      <c r="E2719" s="17">
        <f>IFERROR(AVERAGE(E2714:E2718),0)</f>
        <v>1</v>
      </c>
      <c r="F2719" s="17">
        <f>IFERROR(AVERAGE(F2714:F2718),0)</f>
        <v>17</v>
      </c>
      <c r="G2719" s="17">
        <f>SUM(AVERAGE(G2714:G2718))</f>
        <v>18</v>
      </c>
      <c r="H2719" s="19">
        <f>AVERAGE(H2714:H2718)*0.2</f>
        <v>0</v>
      </c>
      <c r="I2719" s="19">
        <f>AVERAGE(I2714:I2718)*0.4</f>
        <v>0</v>
      </c>
      <c r="J2719" s="19">
        <f>AVERAGE(J2714:J2718)*0.6</f>
        <v>0</v>
      </c>
      <c r="K2719" s="19">
        <f>AVERAGE(K2714:K2718)*0.8</f>
        <v>4.4444444444444453E-2</v>
      </c>
      <c r="L2719" s="22">
        <f>AVERAGE(L2714:L2718)*1</f>
        <v>0.94444444444444442</v>
      </c>
      <c r="M2719" s="19">
        <f>SUM(H2719:L2719)</f>
        <v>0.98888888888888893</v>
      </c>
    </row>
    <row r="2720" spans="1:13" ht="15" customHeight="1" thickTop="1" thickBot="1">
      <c r="A2720" s="20" t="s">
        <v>25</v>
      </c>
      <c r="B2720" s="6" t="s">
        <v>7</v>
      </c>
      <c r="C2720" s="6" t="s">
        <v>8</v>
      </c>
      <c r="D2720" s="6" t="s">
        <v>9</v>
      </c>
      <c r="E2720" s="6" t="s">
        <v>10</v>
      </c>
      <c r="F2720" s="6" t="s">
        <v>11</v>
      </c>
      <c r="G2720" s="7" t="s">
        <v>12</v>
      </c>
      <c r="H2720" s="8" t="s">
        <v>7</v>
      </c>
      <c r="I2720" s="8" t="s">
        <v>8</v>
      </c>
      <c r="J2720" s="8" t="s">
        <v>9</v>
      </c>
      <c r="K2720" s="8" t="s">
        <v>10</v>
      </c>
      <c r="L2720" s="21" t="s">
        <v>11</v>
      </c>
      <c r="M2720" s="7" t="s">
        <v>12</v>
      </c>
    </row>
    <row r="2721" spans="1:13" ht="15" customHeight="1" thickTop="1" thickBot="1">
      <c r="A2721" s="10" t="s">
        <v>26</v>
      </c>
      <c r="B2721" s="11"/>
      <c r="C2721" s="11"/>
      <c r="D2721" s="11"/>
      <c r="E2721" s="11">
        <v>3</v>
      </c>
      <c r="F2721" s="11">
        <v>15</v>
      </c>
      <c r="G2721" s="12">
        <f>SUM(B2721:F2721)</f>
        <v>18</v>
      </c>
      <c r="H2721" s="13">
        <f>IFERROR(B2721/$G$2721,0)</f>
        <v>0</v>
      </c>
      <c r="I2721" s="13">
        <f t="shared" ref="I2721:L2723" si="437">IFERROR(C2721/$G$2721,0)</f>
        <v>0</v>
      </c>
      <c r="J2721" s="13">
        <f t="shared" si="437"/>
        <v>0</v>
      </c>
      <c r="K2721" s="13">
        <f t="shared" si="437"/>
        <v>0.16666666666666666</v>
      </c>
      <c r="L2721" s="13">
        <f t="shared" si="437"/>
        <v>0.83333333333333337</v>
      </c>
      <c r="M2721" s="15" t="s">
        <v>14</v>
      </c>
    </row>
    <row r="2722" spans="1:13" ht="15" customHeight="1" thickTop="1" thickBot="1">
      <c r="A2722" s="10" t="s">
        <v>27</v>
      </c>
      <c r="B2722" s="11"/>
      <c r="C2722" s="11"/>
      <c r="D2722" s="11"/>
      <c r="E2722" s="11">
        <v>3</v>
      </c>
      <c r="F2722" s="11">
        <v>15</v>
      </c>
      <c r="G2722" s="12">
        <f>SUM(B2722:F2722)</f>
        <v>18</v>
      </c>
      <c r="H2722" s="13">
        <f>IFERROR(B2722/$G$2721,0)</f>
        <v>0</v>
      </c>
      <c r="I2722" s="13">
        <f t="shared" si="437"/>
        <v>0</v>
      </c>
      <c r="J2722" s="13">
        <f t="shared" si="437"/>
        <v>0</v>
      </c>
      <c r="K2722" s="13">
        <f t="shared" si="437"/>
        <v>0.16666666666666666</v>
      </c>
      <c r="L2722" s="13">
        <f t="shared" si="437"/>
        <v>0.83333333333333337</v>
      </c>
      <c r="M2722" s="15" t="s">
        <v>14</v>
      </c>
    </row>
    <row r="2723" spans="1:13" ht="15" customHeight="1" thickTop="1" thickBot="1">
      <c r="A2723" s="10" t="s">
        <v>28</v>
      </c>
      <c r="B2723" s="11"/>
      <c r="C2723" s="11"/>
      <c r="D2723" s="11"/>
      <c r="E2723" s="11">
        <v>3</v>
      </c>
      <c r="F2723" s="11">
        <v>15</v>
      </c>
      <c r="G2723" s="12">
        <f>SUM(B2723:F2723)</f>
        <v>18</v>
      </c>
      <c r="H2723" s="13">
        <f>IFERROR(B2723/$G$2721,0)</f>
        <v>0</v>
      </c>
      <c r="I2723" s="13">
        <f t="shared" si="437"/>
        <v>0</v>
      </c>
      <c r="J2723" s="13">
        <f t="shared" si="437"/>
        <v>0</v>
      </c>
      <c r="K2723" s="13">
        <f t="shared" si="437"/>
        <v>0.16666666666666666</v>
      </c>
      <c r="L2723" s="13">
        <f t="shared" si="437"/>
        <v>0.83333333333333337</v>
      </c>
      <c r="M2723" s="15" t="s">
        <v>14</v>
      </c>
    </row>
    <row r="2724" spans="1:13" ht="15" customHeight="1" thickTop="1" thickBot="1">
      <c r="A2724" s="16" t="s">
        <v>24</v>
      </c>
      <c r="B2724" s="17">
        <f>IFERROR(AVERAGE(B2721:B2723),0)</f>
        <v>0</v>
      </c>
      <c r="C2724" s="17">
        <f>IFERROR(AVERAGE(C2721:C2723),0)</f>
        <v>0</v>
      </c>
      <c r="D2724" s="23">
        <f>IFERROR(AVERAGE(D2721:D2723),0)</f>
        <v>0</v>
      </c>
      <c r="E2724" s="23">
        <f>IFERROR(AVERAGE(E2721:E2723),0)</f>
        <v>3</v>
      </c>
      <c r="F2724" s="23">
        <f>IFERROR(AVERAGE(F2721:F2723),0)</f>
        <v>15</v>
      </c>
      <c r="G2724" s="23">
        <f>SUM(AVERAGE(G2721:G2723))</f>
        <v>18</v>
      </c>
      <c r="H2724" s="19">
        <f>AVERAGE(H2721:H2723)*0.2</f>
        <v>0</v>
      </c>
      <c r="I2724" s="19">
        <f>AVERAGE(I2721:I2723)*0.4</f>
        <v>0</v>
      </c>
      <c r="J2724" s="19">
        <f>AVERAGE(J2721:J2723)*0.6</f>
        <v>0</v>
      </c>
      <c r="K2724" s="19">
        <f>AVERAGE(K2721:K2723)*0.8</f>
        <v>0.13333333333333333</v>
      </c>
      <c r="L2724" s="22">
        <f>AVERAGE(L2721:L2723)*1</f>
        <v>0.83333333333333337</v>
      </c>
      <c r="M2724" s="24">
        <f>SUM(H2724:L2724)</f>
        <v>0.96666666666666667</v>
      </c>
    </row>
    <row r="2725" spans="1:13" ht="15" customHeight="1" thickTop="1" thickBot="1">
      <c r="A2725" s="5" t="s">
        <v>29</v>
      </c>
      <c r="B2725" s="6" t="s">
        <v>7</v>
      </c>
      <c r="C2725" s="6" t="s">
        <v>8</v>
      </c>
      <c r="D2725" s="6" t="s">
        <v>9</v>
      </c>
      <c r="E2725" s="6" t="s">
        <v>10</v>
      </c>
      <c r="F2725" s="6" t="s">
        <v>11</v>
      </c>
      <c r="G2725" s="7" t="s">
        <v>12</v>
      </c>
      <c r="H2725" s="8" t="s">
        <v>7</v>
      </c>
      <c r="I2725" s="8" t="s">
        <v>8</v>
      </c>
      <c r="J2725" s="8" t="s">
        <v>9</v>
      </c>
      <c r="K2725" s="8" t="s">
        <v>10</v>
      </c>
      <c r="L2725" s="21" t="s">
        <v>11</v>
      </c>
      <c r="M2725" s="7" t="s">
        <v>12</v>
      </c>
    </row>
    <row r="2726" spans="1:13" ht="15" customHeight="1" thickTop="1" thickBot="1">
      <c r="A2726" s="25" t="s">
        <v>30</v>
      </c>
      <c r="B2726" s="26"/>
      <c r="C2726" s="26"/>
      <c r="D2726" s="26"/>
      <c r="E2726" s="11">
        <v>3</v>
      </c>
      <c r="F2726" s="11">
        <v>15</v>
      </c>
      <c r="G2726" s="27">
        <f t="shared" ref="G2726:G2731" si="438">SUM(B2726:F2726)</f>
        <v>18</v>
      </c>
      <c r="H2726" s="28">
        <f>IFERROR(B2726/$G$2726,0)</f>
        <v>0</v>
      </c>
      <c r="I2726" s="28">
        <f t="shared" ref="I2726:L2729" si="439">IFERROR(C2726/$G$2726,0)</f>
        <v>0</v>
      </c>
      <c r="J2726" s="28">
        <f t="shared" si="439"/>
        <v>0</v>
      </c>
      <c r="K2726" s="28">
        <f t="shared" si="439"/>
        <v>0.16666666666666666</v>
      </c>
      <c r="L2726" s="28">
        <f t="shared" si="439"/>
        <v>0.83333333333333337</v>
      </c>
      <c r="M2726" s="15" t="s">
        <v>14</v>
      </c>
    </row>
    <row r="2727" spans="1:13" ht="15" customHeight="1" thickTop="1" thickBot="1">
      <c r="A2727" s="25" t="s">
        <v>31</v>
      </c>
      <c r="B2727" s="26"/>
      <c r="C2727" s="26"/>
      <c r="D2727" s="26"/>
      <c r="E2727" s="11">
        <v>3</v>
      </c>
      <c r="F2727" s="11">
        <v>15</v>
      </c>
      <c r="G2727" s="27">
        <f t="shared" si="438"/>
        <v>18</v>
      </c>
      <c r="H2727" s="28">
        <f>IFERROR(B2727/$G$2726,0)</f>
        <v>0</v>
      </c>
      <c r="I2727" s="28">
        <f t="shared" si="439"/>
        <v>0</v>
      </c>
      <c r="J2727" s="28">
        <f t="shared" si="439"/>
        <v>0</v>
      </c>
      <c r="K2727" s="28">
        <f t="shared" si="439"/>
        <v>0.16666666666666666</v>
      </c>
      <c r="L2727" s="28">
        <f t="shared" si="439"/>
        <v>0.83333333333333337</v>
      </c>
      <c r="M2727" s="15" t="s">
        <v>14</v>
      </c>
    </row>
    <row r="2728" spans="1:13" ht="15" customHeight="1" thickTop="1" thickBot="1">
      <c r="A2728" s="25" t="s">
        <v>32</v>
      </c>
      <c r="B2728" s="26"/>
      <c r="C2728" s="26"/>
      <c r="D2728" s="26"/>
      <c r="E2728" s="11">
        <v>2</v>
      </c>
      <c r="F2728" s="11">
        <v>16</v>
      </c>
      <c r="G2728" s="27">
        <f t="shared" si="438"/>
        <v>18</v>
      </c>
      <c r="H2728" s="28">
        <f>IFERROR(B2728/$G$2726,0)</f>
        <v>0</v>
      </c>
      <c r="I2728" s="28">
        <f t="shared" si="439"/>
        <v>0</v>
      </c>
      <c r="J2728" s="28">
        <f t="shared" si="439"/>
        <v>0</v>
      </c>
      <c r="K2728" s="28">
        <f t="shared" si="439"/>
        <v>0.1111111111111111</v>
      </c>
      <c r="L2728" s="28">
        <f t="shared" si="439"/>
        <v>0.88888888888888884</v>
      </c>
      <c r="M2728" s="15" t="s">
        <v>14</v>
      </c>
    </row>
    <row r="2729" spans="1:13" ht="15" customHeight="1" thickTop="1" thickBot="1">
      <c r="A2729" s="25" t="s">
        <v>33</v>
      </c>
      <c r="B2729" s="26"/>
      <c r="C2729" s="26"/>
      <c r="D2729" s="26"/>
      <c r="E2729" s="11">
        <v>2</v>
      </c>
      <c r="F2729" s="11">
        <v>16</v>
      </c>
      <c r="G2729" s="27">
        <f t="shared" si="438"/>
        <v>18</v>
      </c>
      <c r="H2729" s="28">
        <f>IFERROR(B2729/$G$2726,0)</f>
        <v>0</v>
      </c>
      <c r="I2729" s="28">
        <f t="shared" si="439"/>
        <v>0</v>
      </c>
      <c r="J2729" s="28">
        <f t="shared" si="439"/>
        <v>0</v>
      </c>
      <c r="K2729" s="28">
        <f t="shared" si="439"/>
        <v>0.1111111111111111</v>
      </c>
      <c r="L2729" s="28">
        <f t="shared" si="439"/>
        <v>0.88888888888888884</v>
      </c>
      <c r="M2729" s="15" t="s">
        <v>14</v>
      </c>
    </row>
    <row r="2730" spans="1:13" ht="15" customHeight="1" thickTop="1" thickBot="1">
      <c r="A2730" s="29" t="s">
        <v>24</v>
      </c>
      <c r="B2730" s="30">
        <f>IFERROR(AVERAGE(B2726:B2729),0)</f>
        <v>0</v>
      </c>
      <c r="C2730" s="30">
        <f>IFERROR(AVERAGE(C2726:C2729),0)</f>
        <v>0</v>
      </c>
      <c r="D2730" s="30">
        <f>IFERROR(AVERAGE(D2726:D2729),0)</f>
        <v>0</v>
      </c>
      <c r="E2730" s="30">
        <f>IFERROR(AVERAGE(E2726:E2729),0)</f>
        <v>2.5</v>
      </c>
      <c r="F2730" s="30">
        <f>IFERROR(AVERAGE(F2726:F2729),0)</f>
        <v>15.5</v>
      </c>
      <c r="G2730" s="30">
        <f>SUM(AVERAGE(G2726:G2729))</f>
        <v>18</v>
      </c>
      <c r="H2730" s="24">
        <f>AVERAGE(H2726:H2729)*0.2</f>
        <v>0</v>
      </c>
      <c r="I2730" s="24">
        <f>AVERAGE(I2726:I2729)*0.4</f>
        <v>0</v>
      </c>
      <c r="J2730" s="24">
        <f>AVERAGE(J2726:J2729)*0.6</f>
        <v>0</v>
      </c>
      <c r="K2730" s="24">
        <f>AVERAGE(K2726:K2729)*0.8</f>
        <v>0.11111111111111112</v>
      </c>
      <c r="L2730" s="31">
        <f>AVERAGE(L2726:L2729)*1</f>
        <v>0.86111111111111105</v>
      </c>
      <c r="M2730" s="24">
        <f>SUM(H2730:L2730)</f>
        <v>0.97222222222222221</v>
      </c>
    </row>
    <row r="2731" spans="1:13" ht="15" customHeight="1" thickTop="1" thickBot="1">
      <c r="A2731" s="32" t="s">
        <v>34</v>
      </c>
      <c r="B2731" s="33"/>
      <c r="C2731" s="33"/>
      <c r="D2731" s="33"/>
      <c r="E2731" s="33"/>
      <c r="F2731" s="33"/>
      <c r="G2731" s="34">
        <f t="shared" si="438"/>
        <v>0</v>
      </c>
      <c r="H2731" s="35">
        <f>IFERROR(B2731/$G$2731,0)</f>
        <v>0</v>
      </c>
      <c r="I2731" s="35">
        <f>IFERROR(C2731/$G$2731,0)</f>
        <v>0</v>
      </c>
      <c r="J2731" s="35">
        <f>IFERROR(D2731/$G$2731,0)</f>
        <v>0</v>
      </c>
      <c r="K2731" s="35">
        <f>IFERROR(E2731/$G$2731,0)</f>
        <v>0</v>
      </c>
      <c r="L2731" s="35">
        <f>IFERROR(F2731/$G$2731,0)</f>
        <v>0</v>
      </c>
      <c r="M2731" s="15" t="s">
        <v>14</v>
      </c>
    </row>
    <row r="2732" spans="1:13" ht="15" customHeight="1" thickTop="1" thickBot="1">
      <c r="A2732" s="182" t="s">
        <v>35</v>
      </c>
      <c r="B2732" s="183"/>
      <c r="C2732" s="183"/>
      <c r="D2732" s="183"/>
      <c r="E2732" s="183"/>
      <c r="F2732" s="184"/>
      <c r="G2732" s="36">
        <v>18</v>
      </c>
      <c r="H2732" s="24" t="s">
        <v>14</v>
      </c>
      <c r="I2732" s="24" t="s">
        <v>14</v>
      </c>
      <c r="J2732" s="24" t="s">
        <v>14</v>
      </c>
      <c r="K2732" s="24" t="s">
        <v>14</v>
      </c>
      <c r="L2732" s="24" t="s">
        <v>14</v>
      </c>
      <c r="M2732" s="24">
        <f>(M2712+M2719+M2724+M2730)/4</f>
        <v>0.97546296296296298</v>
      </c>
    </row>
    <row r="2733" spans="1:13" ht="15" customHeight="1" thickTop="1"/>
    <row r="2734" spans="1:13" ht="15" customHeight="1" thickBot="1"/>
    <row r="2735" spans="1:13" ht="15" customHeight="1" thickTop="1" thickBot="1">
      <c r="A2735" s="2" t="s">
        <v>0</v>
      </c>
      <c r="B2735" s="185" t="s">
        <v>92</v>
      </c>
      <c r="C2735" s="186"/>
      <c r="D2735" s="186"/>
      <c r="E2735" s="186"/>
      <c r="F2735" s="186"/>
      <c r="G2735" s="187"/>
      <c r="H2735" s="188"/>
      <c r="I2735" s="189"/>
      <c r="J2735" s="190"/>
      <c r="K2735" s="3" t="s">
        <v>2</v>
      </c>
      <c r="L2735" s="191">
        <v>45170</v>
      </c>
      <c r="M2735" s="192"/>
    </row>
    <row r="2736" spans="1:13" ht="15" customHeight="1">
      <c r="A2736" s="173" t="s">
        <v>3</v>
      </c>
      <c r="B2736" s="174"/>
      <c r="C2736" s="174"/>
      <c r="D2736" s="174"/>
      <c r="E2736" s="174"/>
      <c r="F2736" s="174"/>
      <c r="G2736" s="175"/>
      <c r="H2736" s="173"/>
      <c r="I2736" s="174"/>
      <c r="J2736" s="174"/>
      <c r="K2736" s="174"/>
      <c r="L2736" s="174"/>
      <c r="M2736" s="175"/>
    </row>
    <row r="2737" spans="1:13" ht="15" customHeight="1" thickBot="1">
      <c r="A2737" s="176"/>
      <c r="B2737" s="177"/>
      <c r="C2737" s="177"/>
      <c r="D2737" s="177"/>
      <c r="E2737" s="177"/>
      <c r="F2737" s="177"/>
      <c r="G2737" s="178"/>
      <c r="H2737" s="176"/>
      <c r="I2737" s="177"/>
      <c r="J2737" s="177"/>
      <c r="K2737" s="177"/>
      <c r="L2737" s="177"/>
      <c r="M2737" s="178"/>
    </row>
    <row r="2738" spans="1:13" ht="15" customHeight="1" thickBot="1">
      <c r="A2738" s="4" t="s">
        <v>4</v>
      </c>
      <c r="B2738" s="179" t="s">
        <v>5</v>
      </c>
      <c r="C2738" s="180"/>
      <c r="D2738" s="180"/>
      <c r="E2738" s="180"/>
      <c r="F2738" s="180"/>
      <c r="G2738" s="181"/>
      <c r="H2738" s="179" t="s">
        <v>5</v>
      </c>
      <c r="I2738" s="180"/>
      <c r="J2738" s="180"/>
      <c r="K2738" s="180"/>
      <c r="L2738" s="180"/>
      <c r="M2738" s="181"/>
    </row>
    <row r="2739" spans="1:13" ht="15" customHeight="1" thickTop="1" thickBot="1">
      <c r="A2739" s="5" t="s">
        <v>6</v>
      </c>
      <c r="B2739" s="6" t="s">
        <v>7</v>
      </c>
      <c r="C2739" s="6" t="s">
        <v>8</v>
      </c>
      <c r="D2739" s="6" t="s">
        <v>9</v>
      </c>
      <c r="E2739" s="6" t="s">
        <v>10</v>
      </c>
      <c r="F2739" s="6" t="s">
        <v>11</v>
      </c>
      <c r="G2739" s="7" t="s">
        <v>12</v>
      </c>
      <c r="H2739" s="8" t="s">
        <v>7</v>
      </c>
      <c r="I2739" s="8" t="s">
        <v>8</v>
      </c>
      <c r="J2739" s="8" t="s">
        <v>9</v>
      </c>
      <c r="K2739" s="8" t="s">
        <v>10</v>
      </c>
      <c r="L2739" s="8" t="s">
        <v>11</v>
      </c>
      <c r="M2739" s="9" t="s">
        <v>12</v>
      </c>
    </row>
    <row r="2740" spans="1:13" ht="15" customHeight="1" thickTop="1" thickBot="1">
      <c r="A2740" s="10" t="s">
        <v>13</v>
      </c>
      <c r="B2740" s="11"/>
      <c r="C2740" s="11"/>
      <c r="D2740" s="11"/>
      <c r="E2740" s="11">
        <v>5</v>
      </c>
      <c r="F2740" s="11">
        <v>15</v>
      </c>
      <c r="G2740" s="12">
        <f>SUM(B2740:F2740)</f>
        <v>20</v>
      </c>
      <c r="H2740" s="13">
        <f>IFERROR(B2740/$G$2740,0)</f>
        <v>0</v>
      </c>
      <c r="I2740" s="13">
        <f t="shared" ref="I2740:L2742" si="440">IFERROR(C2740/$G$2740,0)</f>
        <v>0</v>
      </c>
      <c r="J2740" s="13">
        <f t="shared" si="440"/>
        <v>0</v>
      </c>
      <c r="K2740" s="13">
        <f t="shared" si="440"/>
        <v>0.25</v>
      </c>
      <c r="L2740" s="13">
        <f>IFERROR(F2740/$G$2740,0)</f>
        <v>0.75</v>
      </c>
      <c r="M2740" s="14" t="s">
        <v>14</v>
      </c>
    </row>
    <row r="2741" spans="1:13" ht="15" customHeight="1" thickTop="1" thickBot="1">
      <c r="A2741" s="10" t="s">
        <v>15</v>
      </c>
      <c r="B2741" s="11"/>
      <c r="C2741" s="11"/>
      <c r="D2741" s="11"/>
      <c r="E2741" s="11">
        <v>4</v>
      </c>
      <c r="F2741" s="11">
        <v>16</v>
      </c>
      <c r="G2741" s="12">
        <f>SUM(B2741:F2741)</f>
        <v>20</v>
      </c>
      <c r="H2741" s="13">
        <f>IFERROR(B2741/$G$2740,0)</f>
        <v>0</v>
      </c>
      <c r="I2741" s="13">
        <f t="shared" si="440"/>
        <v>0</v>
      </c>
      <c r="J2741" s="13">
        <f t="shared" si="440"/>
        <v>0</v>
      </c>
      <c r="K2741" s="13">
        <f t="shared" si="440"/>
        <v>0.2</v>
      </c>
      <c r="L2741" s="13">
        <f t="shared" si="440"/>
        <v>0.8</v>
      </c>
      <c r="M2741" s="15" t="s">
        <v>14</v>
      </c>
    </row>
    <row r="2742" spans="1:13" ht="15" customHeight="1" thickTop="1" thickBot="1">
      <c r="A2742" s="10" t="s">
        <v>16</v>
      </c>
      <c r="B2742" s="11"/>
      <c r="C2742" s="11"/>
      <c r="D2742" s="11"/>
      <c r="E2742" s="11">
        <v>5</v>
      </c>
      <c r="F2742" s="11">
        <v>15</v>
      </c>
      <c r="G2742" s="12">
        <f>SUM(B2742:F2742)</f>
        <v>20</v>
      </c>
      <c r="H2742" s="13">
        <f>IFERROR(B2742/$G$2740,0)</f>
        <v>0</v>
      </c>
      <c r="I2742" s="13">
        <f t="shared" si="440"/>
        <v>0</v>
      </c>
      <c r="J2742" s="13">
        <f t="shared" si="440"/>
        <v>0</v>
      </c>
      <c r="K2742" s="13">
        <f t="shared" si="440"/>
        <v>0.25</v>
      </c>
      <c r="L2742" s="13">
        <f t="shared" si="440"/>
        <v>0.75</v>
      </c>
      <c r="M2742" s="15" t="s">
        <v>14</v>
      </c>
    </row>
    <row r="2743" spans="1:13" ht="15" customHeight="1" thickTop="1" thickBot="1">
      <c r="A2743" s="16" t="s">
        <v>17</v>
      </c>
      <c r="B2743" s="17">
        <f>IFERROR(AVERAGE(B2740:B2742),0)</f>
        <v>0</v>
      </c>
      <c r="C2743" s="17">
        <f>IFERROR(AVERAGE(C2740:C2742),0)</f>
        <v>0</v>
      </c>
      <c r="D2743" s="17">
        <f>IFERROR(AVERAGE(D2740:D2742),0)</f>
        <v>0</v>
      </c>
      <c r="E2743" s="17">
        <f>IFERROR(AVERAGE(E2740:E2742),0)</f>
        <v>4.666666666666667</v>
      </c>
      <c r="F2743" s="17">
        <f>IFERROR(AVERAGE(F2740:F2742),0)</f>
        <v>15.333333333333334</v>
      </c>
      <c r="G2743" s="17">
        <f>SUM(AVERAGE(G2740:G2742))</f>
        <v>20</v>
      </c>
      <c r="H2743" s="18">
        <f>AVERAGE(H2740:H2742)*0.2</f>
        <v>0</v>
      </c>
      <c r="I2743" s="18">
        <f>AVERAGE(I2740:I2742)*0.4</f>
        <v>0</v>
      </c>
      <c r="J2743" s="18">
        <f>AVERAGE(J2740:J2742)*0.6</f>
        <v>0</v>
      </c>
      <c r="K2743" s="18">
        <f>AVERAGE(K2740:K2742)*0.8</f>
        <v>0.18666666666666665</v>
      </c>
      <c r="L2743" s="18">
        <f>AVERAGE(L2740:L2742)*1</f>
        <v>0.76666666666666661</v>
      </c>
      <c r="M2743" s="19">
        <f>SUM(H2743:L2743)</f>
        <v>0.95333333333333325</v>
      </c>
    </row>
    <row r="2744" spans="1:13" ht="15" customHeight="1" thickTop="1" thickBot="1">
      <c r="A2744" s="20" t="s">
        <v>18</v>
      </c>
      <c r="B2744" s="6" t="s">
        <v>7</v>
      </c>
      <c r="C2744" s="6" t="s">
        <v>8</v>
      </c>
      <c r="D2744" s="6" t="s">
        <v>9</v>
      </c>
      <c r="E2744" s="6" t="s">
        <v>10</v>
      </c>
      <c r="F2744" s="6" t="s">
        <v>11</v>
      </c>
      <c r="G2744" s="7" t="s">
        <v>12</v>
      </c>
      <c r="H2744" s="8" t="s">
        <v>7</v>
      </c>
      <c r="I2744" s="8" t="s">
        <v>8</v>
      </c>
      <c r="J2744" s="8" t="s">
        <v>9</v>
      </c>
      <c r="K2744" s="8" t="s">
        <v>10</v>
      </c>
      <c r="L2744" s="21" t="s">
        <v>11</v>
      </c>
      <c r="M2744" s="7" t="s">
        <v>12</v>
      </c>
    </row>
    <row r="2745" spans="1:13" ht="15" customHeight="1" thickTop="1" thickBot="1">
      <c r="A2745" s="10" t="s">
        <v>19</v>
      </c>
      <c r="B2745" s="11"/>
      <c r="C2745" s="11"/>
      <c r="D2745" s="11"/>
      <c r="E2745" s="11">
        <v>4</v>
      </c>
      <c r="F2745" s="11">
        <v>16</v>
      </c>
      <c r="G2745" s="12">
        <f>SUM(B2745:F2745)</f>
        <v>20</v>
      </c>
      <c r="H2745" s="13">
        <f t="shared" ref="H2745:L2749" si="441">IFERROR(B2745/$G$2745,0)</f>
        <v>0</v>
      </c>
      <c r="I2745" s="13">
        <f t="shared" si="441"/>
        <v>0</v>
      </c>
      <c r="J2745" s="13">
        <f t="shared" si="441"/>
        <v>0</v>
      </c>
      <c r="K2745" s="13">
        <f t="shared" si="441"/>
        <v>0.2</v>
      </c>
      <c r="L2745" s="13">
        <f t="shared" si="441"/>
        <v>0.8</v>
      </c>
      <c r="M2745" s="15" t="s">
        <v>14</v>
      </c>
    </row>
    <row r="2746" spans="1:13" ht="15" customHeight="1" thickTop="1" thickBot="1">
      <c r="A2746" s="10" t="s">
        <v>20</v>
      </c>
      <c r="B2746" s="11"/>
      <c r="C2746" s="11"/>
      <c r="D2746" s="11"/>
      <c r="E2746" s="11">
        <v>3</v>
      </c>
      <c r="F2746" s="11">
        <v>17</v>
      </c>
      <c r="G2746" s="12">
        <f>SUM(B2746:F2746)</f>
        <v>20</v>
      </c>
      <c r="H2746" s="13">
        <f t="shared" si="441"/>
        <v>0</v>
      </c>
      <c r="I2746" s="13">
        <f t="shared" si="441"/>
        <v>0</v>
      </c>
      <c r="J2746" s="13">
        <f t="shared" si="441"/>
        <v>0</v>
      </c>
      <c r="K2746" s="13">
        <f t="shared" si="441"/>
        <v>0.15</v>
      </c>
      <c r="L2746" s="13">
        <f t="shared" si="441"/>
        <v>0.85</v>
      </c>
      <c r="M2746" s="15" t="s">
        <v>14</v>
      </c>
    </row>
    <row r="2747" spans="1:13" ht="15" customHeight="1" thickTop="1" thickBot="1">
      <c r="A2747" s="10" t="s">
        <v>21</v>
      </c>
      <c r="B2747" s="11"/>
      <c r="C2747" s="11"/>
      <c r="D2747" s="11"/>
      <c r="E2747" s="11">
        <v>3</v>
      </c>
      <c r="F2747" s="11">
        <v>17</v>
      </c>
      <c r="G2747" s="12">
        <f>SUM(B2747:F2747)</f>
        <v>20</v>
      </c>
      <c r="H2747" s="13">
        <f t="shared" si="441"/>
        <v>0</v>
      </c>
      <c r="I2747" s="13">
        <f t="shared" si="441"/>
        <v>0</v>
      </c>
      <c r="J2747" s="13">
        <f t="shared" si="441"/>
        <v>0</v>
      </c>
      <c r="K2747" s="13">
        <f t="shared" si="441"/>
        <v>0.15</v>
      </c>
      <c r="L2747" s="13">
        <f t="shared" si="441"/>
        <v>0.85</v>
      </c>
      <c r="M2747" s="15" t="s">
        <v>14</v>
      </c>
    </row>
    <row r="2748" spans="1:13" ht="15" customHeight="1" thickTop="1" thickBot="1">
      <c r="A2748" s="10" t="s">
        <v>22</v>
      </c>
      <c r="B2748" s="11"/>
      <c r="C2748" s="11"/>
      <c r="D2748" s="11"/>
      <c r="E2748" s="11">
        <v>3</v>
      </c>
      <c r="F2748" s="11">
        <v>17</v>
      </c>
      <c r="G2748" s="12">
        <f>SUM(B2748:F2748)</f>
        <v>20</v>
      </c>
      <c r="H2748" s="13">
        <f t="shared" si="441"/>
        <v>0</v>
      </c>
      <c r="I2748" s="13">
        <f t="shared" si="441"/>
        <v>0</v>
      </c>
      <c r="J2748" s="13">
        <f t="shared" si="441"/>
        <v>0</v>
      </c>
      <c r="K2748" s="13">
        <f t="shared" si="441"/>
        <v>0.15</v>
      </c>
      <c r="L2748" s="13">
        <f t="shared" si="441"/>
        <v>0.85</v>
      </c>
      <c r="M2748" s="15" t="s">
        <v>14</v>
      </c>
    </row>
    <row r="2749" spans="1:13" ht="15" customHeight="1" thickTop="1" thickBot="1">
      <c r="A2749" s="10" t="s">
        <v>23</v>
      </c>
      <c r="B2749" s="11"/>
      <c r="C2749" s="11"/>
      <c r="D2749" s="11"/>
      <c r="E2749" s="11">
        <v>2</v>
      </c>
      <c r="F2749" s="11">
        <v>18</v>
      </c>
      <c r="G2749" s="12">
        <f>SUM(B2749:F2749)</f>
        <v>20</v>
      </c>
      <c r="H2749" s="13">
        <f t="shared" si="441"/>
        <v>0</v>
      </c>
      <c r="I2749" s="13">
        <f t="shared" si="441"/>
        <v>0</v>
      </c>
      <c r="J2749" s="13">
        <f t="shared" si="441"/>
        <v>0</v>
      </c>
      <c r="K2749" s="13">
        <f t="shared" si="441"/>
        <v>0.1</v>
      </c>
      <c r="L2749" s="13">
        <f t="shared" si="441"/>
        <v>0.9</v>
      </c>
      <c r="M2749" s="15"/>
    </row>
    <row r="2750" spans="1:13" ht="15" customHeight="1" thickTop="1" thickBot="1">
      <c r="A2750" s="16" t="s">
        <v>24</v>
      </c>
      <c r="B2750" s="17">
        <f>IFERROR(AVERAGE(B2745:B2749),0)</f>
        <v>0</v>
      </c>
      <c r="C2750" s="17">
        <f>IFERROR(AVERAGE(C2745:C2749),0)</f>
        <v>0</v>
      </c>
      <c r="D2750" s="17">
        <f>IFERROR(AVERAGE(D2745:D2749),0)</f>
        <v>0</v>
      </c>
      <c r="E2750" s="17">
        <f>IFERROR(AVERAGE(E2745:E2749),0)</f>
        <v>3</v>
      </c>
      <c r="F2750" s="17">
        <f>IFERROR(AVERAGE(F2745:F2749),0)</f>
        <v>17</v>
      </c>
      <c r="G2750" s="17">
        <f>SUM(AVERAGE(G2745:G2749))</f>
        <v>20</v>
      </c>
      <c r="H2750" s="19">
        <f>AVERAGE(H2745:H2749)*0.2</f>
        <v>0</v>
      </c>
      <c r="I2750" s="19">
        <f>AVERAGE(I2745:I2749)*0.4</f>
        <v>0</v>
      </c>
      <c r="J2750" s="19">
        <f>AVERAGE(J2745:J2749)*0.6</f>
        <v>0</v>
      </c>
      <c r="K2750" s="19">
        <f>AVERAGE(K2745:K2749)*0.8</f>
        <v>0.12</v>
      </c>
      <c r="L2750" s="22">
        <f>AVERAGE(L2745:L2749)*1</f>
        <v>0.85</v>
      </c>
      <c r="M2750" s="19">
        <f>SUM(H2750:L2750)</f>
        <v>0.97</v>
      </c>
    </row>
    <row r="2751" spans="1:13" ht="15" customHeight="1" thickTop="1" thickBot="1">
      <c r="A2751" s="20" t="s">
        <v>25</v>
      </c>
      <c r="B2751" s="6" t="s">
        <v>7</v>
      </c>
      <c r="C2751" s="6" t="s">
        <v>8</v>
      </c>
      <c r="D2751" s="6" t="s">
        <v>9</v>
      </c>
      <c r="E2751" s="6" t="s">
        <v>10</v>
      </c>
      <c r="F2751" s="6" t="s">
        <v>11</v>
      </c>
      <c r="G2751" s="7" t="s">
        <v>12</v>
      </c>
      <c r="H2751" s="8" t="s">
        <v>7</v>
      </c>
      <c r="I2751" s="8" t="s">
        <v>8</v>
      </c>
      <c r="J2751" s="8" t="s">
        <v>9</v>
      </c>
      <c r="K2751" s="8" t="s">
        <v>10</v>
      </c>
      <c r="L2751" s="21" t="s">
        <v>11</v>
      </c>
      <c r="M2751" s="7" t="s">
        <v>12</v>
      </c>
    </row>
    <row r="2752" spans="1:13" ht="15" customHeight="1" thickTop="1" thickBot="1">
      <c r="A2752" s="10" t="s">
        <v>26</v>
      </c>
      <c r="B2752" s="11"/>
      <c r="C2752" s="11"/>
      <c r="D2752" s="11"/>
      <c r="E2752" s="11">
        <v>10</v>
      </c>
      <c r="F2752" s="11">
        <v>10</v>
      </c>
      <c r="G2752" s="12">
        <f>SUM(B2752:F2752)</f>
        <v>20</v>
      </c>
      <c r="H2752" s="13">
        <f>IFERROR(B2752/$G$2752,0)</f>
        <v>0</v>
      </c>
      <c r="I2752" s="13">
        <f t="shared" ref="I2752:L2754" si="442">IFERROR(C2752/$G$2752,0)</f>
        <v>0</v>
      </c>
      <c r="J2752" s="13">
        <f t="shared" si="442"/>
        <v>0</v>
      </c>
      <c r="K2752" s="13">
        <f t="shared" si="442"/>
        <v>0.5</v>
      </c>
      <c r="L2752" s="13">
        <f t="shared" si="442"/>
        <v>0.5</v>
      </c>
      <c r="M2752" s="15" t="s">
        <v>14</v>
      </c>
    </row>
    <row r="2753" spans="1:13" ht="15" customHeight="1" thickTop="1" thickBot="1">
      <c r="A2753" s="10" t="s">
        <v>27</v>
      </c>
      <c r="B2753" s="11"/>
      <c r="C2753" s="11"/>
      <c r="D2753" s="11"/>
      <c r="E2753" s="11">
        <v>9</v>
      </c>
      <c r="F2753" s="11">
        <v>11</v>
      </c>
      <c r="G2753" s="12">
        <f>SUM(B2753:F2753)</f>
        <v>20</v>
      </c>
      <c r="H2753" s="13">
        <f>IFERROR(B2753/$G$2752,0)</f>
        <v>0</v>
      </c>
      <c r="I2753" s="13">
        <f t="shared" si="442"/>
        <v>0</v>
      </c>
      <c r="J2753" s="13">
        <f t="shared" si="442"/>
        <v>0</v>
      </c>
      <c r="K2753" s="13">
        <f t="shared" si="442"/>
        <v>0.45</v>
      </c>
      <c r="L2753" s="13">
        <f t="shared" si="442"/>
        <v>0.55000000000000004</v>
      </c>
      <c r="M2753" s="15" t="s">
        <v>14</v>
      </c>
    </row>
    <row r="2754" spans="1:13" ht="15" customHeight="1" thickTop="1" thickBot="1">
      <c r="A2754" s="10" t="s">
        <v>28</v>
      </c>
      <c r="B2754" s="11"/>
      <c r="C2754" s="11"/>
      <c r="D2754" s="11"/>
      <c r="E2754" s="11">
        <v>9</v>
      </c>
      <c r="F2754" s="11">
        <v>11</v>
      </c>
      <c r="G2754" s="12">
        <f>SUM(B2754:F2754)</f>
        <v>20</v>
      </c>
      <c r="H2754" s="13">
        <f>IFERROR(B2754/$G$2752,0)</f>
        <v>0</v>
      </c>
      <c r="I2754" s="13">
        <f t="shared" si="442"/>
        <v>0</v>
      </c>
      <c r="J2754" s="13">
        <f t="shared" si="442"/>
        <v>0</v>
      </c>
      <c r="K2754" s="13">
        <f t="shared" si="442"/>
        <v>0.45</v>
      </c>
      <c r="L2754" s="13">
        <f t="shared" si="442"/>
        <v>0.55000000000000004</v>
      </c>
      <c r="M2754" s="15" t="s">
        <v>14</v>
      </c>
    </row>
    <row r="2755" spans="1:13" ht="15" customHeight="1" thickTop="1" thickBot="1">
      <c r="A2755" s="16" t="s">
        <v>24</v>
      </c>
      <c r="B2755" s="17">
        <f>IFERROR(AVERAGE(B2752:B2754),0)</f>
        <v>0</v>
      </c>
      <c r="C2755" s="17">
        <f>IFERROR(AVERAGE(C2752:C2754),0)</f>
        <v>0</v>
      </c>
      <c r="D2755" s="23">
        <f>IFERROR(AVERAGE(D2752:D2754),0)</f>
        <v>0</v>
      </c>
      <c r="E2755" s="23">
        <f>IFERROR(AVERAGE(E2752:E2754),0)</f>
        <v>9.3333333333333339</v>
      </c>
      <c r="F2755" s="23">
        <f>IFERROR(AVERAGE(F2752:F2754),0)</f>
        <v>10.666666666666666</v>
      </c>
      <c r="G2755" s="23">
        <f>SUM(AVERAGE(G2752:G2754))</f>
        <v>20</v>
      </c>
      <c r="H2755" s="19">
        <f>AVERAGE(H2752:H2754)*0.2</f>
        <v>0</v>
      </c>
      <c r="I2755" s="19">
        <f>AVERAGE(I2752:I2754)*0.4</f>
        <v>0</v>
      </c>
      <c r="J2755" s="19">
        <f>AVERAGE(J2752:J2754)*0.6</f>
        <v>0</v>
      </c>
      <c r="K2755" s="19">
        <f>AVERAGE(K2752:K2754)*0.8</f>
        <v>0.37333333333333329</v>
      </c>
      <c r="L2755" s="22">
        <f>AVERAGE(L2752:L2754)*1</f>
        <v>0.53333333333333333</v>
      </c>
      <c r="M2755" s="24">
        <f>SUM(H2755:L2755)</f>
        <v>0.90666666666666662</v>
      </c>
    </row>
    <row r="2756" spans="1:13" ht="15" customHeight="1" thickTop="1" thickBot="1">
      <c r="A2756" s="5" t="s">
        <v>29</v>
      </c>
      <c r="B2756" s="6" t="s">
        <v>7</v>
      </c>
      <c r="C2756" s="6" t="s">
        <v>8</v>
      </c>
      <c r="D2756" s="6" t="s">
        <v>9</v>
      </c>
      <c r="E2756" s="6" t="s">
        <v>10</v>
      </c>
      <c r="F2756" s="6" t="s">
        <v>11</v>
      </c>
      <c r="G2756" s="7" t="s">
        <v>12</v>
      </c>
      <c r="H2756" s="8" t="s">
        <v>7</v>
      </c>
      <c r="I2756" s="8" t="s">
        <v>8</v>
      </c>
      <c r="J2756" s="8" t="s">
        <v>9</v>
      </c>
      <c r="K2756" s="8" t="s">
        <v>10</v>
      </c>
      <c r="L2756" s="21" t="s">
        <v>11</v>
      </c>
      <c r="M2756" s="7" t="s">
        <v>12</v>
      </c>
    </row>
    <row r="2757" spans="1:13" ht="15" customHeight="1" thickTop="1" thickBot="1">
      <c r="A2757" s="25" t="s">
        <v>30</v>
      </c>
      <c r="B2757" s="26"/>
      <c r="C2757" s="26"/>
      <c r="D2757" s="26"/>
      <c r="E2757" s="11">
        <v>6</v>
      </c>
      <c r="F2757" s="11">
        <v>14</v>
      </c>
      <c r="G2757" s="27">
        <f t="shared" ref="G2757:G2762" si="443">SUM(B2757:F2757)</f>
        <v>20</v>
      </c>
      <c r="H2757" s="28">
        <f>IFERROR(B2757/$G$2757,0)</f>
        <v>0</v>
      </c>
      <c r="I2757" s="28">
        <f t="shared" ref="I2757:L2760" si="444">IFERROR(C2757/$G$2757,0)</f>
        <v>0</v>
      </c>
      <c r="J2757" s="28">
        <f t="shared" si="444"/>
        <v>0</v>
      </c>
      <c r="K2757" s="28">
        <f t="shared" si="444"/>
        <v>0.3</v>
      </c>
      <c r="L2757" s="28">
        <f t="shared" si="444"/>
        <v>0.7</v>
      </c>
      <c r="M2757" s="15" t="s">
        <v>14</v>
      </c>
    </row>
    <row r="2758" spans="1:13" ht="15" customHeight="1" thickTop="1" thickBot="1">
      <c r="A2758" s="25" t="s">
        <v>31</v>
      </c>
      <c r="B2758" s="26"/>
      <c r="C2758" s="26"/>
      <c r="D2758" s="26"/>
      <c r="E2758" s="11">
        <v>4</v>
      </c>
      <c r="F2758" s="11">
        <v>16</v>
      </c>
      <c r="G2758" s="27">
        <f t="shared" si="443"/>
        <v>20</v>
      </c>
      <c r="H2758" s="28">
        <f>IFERROR(B2758/$G$2757,0)</f>
        <v>0</v>
      </c>
      <c r="I2758" s="28">
        <f t="shared" si="444"/>
        <v>0</v>
      </c>
      <c r="J2758" s="28">
        <f t="shared" si="444"/>
        <v>0</v>
      </c>
      <c r="K2758" s="28">
        <f t="shared" si="444"/>
        <v>0.2</v>
      </c>
      <c r="L2758" s="28">
        <f t="shared" si="444"/>
        <v>0.8</v>
      </c>
      <c r="M2758" s="15" t="s">
        <v>14</v>
      </c>
    </row>
    <row r="2759" spans="1:13" ht="15" customHeight="1" thickTop="1" thickBot="1">
      <c r="A2759" s="25" t="s">
        <v>32</v>
      </c>
      <c r="B2759" s="26"/>
      <c r="C2759" s="26"/>
      <c r="D2759" s="26"/>
      <c r="E2759" s="11">
        <v>7</v>
      </c>
      <c r="F2759" s="11">
        <v>13</v>
      </c>
      <c r="G2759" s="27">
        <f t="shared" si="443"/>
        <v>20</v>
      </c>
      <c r="H2759" s="28">
        <f>IFERROR(B2759/$G$2757,0)</f>
        <v>0</v>
      </c>
      <c r="I2759" s="28">
        <f t="shared" si="444"/>
        <v>0</v>
      </c>
      <c r="J2759" s="28">
        <f t="shared" si="444"/>
        <v>0</v>
      </c>
      <c r="K2759" s="28">
        <f t="shared" si="444"/>
        <v>0.35</v>
      </c>
      <c r="L2759" s="28">
        <f t="shared" si="444"/>
        <v>0.65</v>
      </c>
      <c r="M2759" s="15" t="s">
        <v>14</v>
      </c>
    </row>
    <row r="2760" spans="1:13" ht="15" customHeight="1" thickTop="1" thickBot="1">
      <c r="A2760" s="25" t="s">
        <v>33</v>
      </c>
      <c r="B2760" s="26"/>
      <c r="C2760" s="26"/>
      <c r="D2760" s="26"/>
      <c r="E2760" s="11">
        <v>2</v>
      </c>
      <c r="F2760" s="11">
        <v>18</v>
      </c>
      <c r="G2760" s="27">
        <f t="shared" si="443"/>
        <v>20</v>
      </c>
      <c r="H2760" s="28">
        <f>IFERROR(B2760/$G$2757,0)</f>
        <v>0</v>
      </c>
      <c r="I2760" s="28">
        <f t="shared" si="444"/>
        <v>0</v>
      </c>
      <c r="J2760" s="28">
        <f t="shared" si="444"/>
        <v>0</v>
      </c>
      <c r="K2760" s="28">
        <f t="shared" si="444"/>
        <v>0.1</v>
      </c>
      <c r="L2760" s="28">
        <f t="shared" si="444"/>
        <v>0.9</v>
      </c>
      <c r="M2760" s="15" t="s">
        <v>14</v>
      </c>
    </row>
    <row r="2761" spans="1:13" ht="15" customHeight="1" thickTop="1" thickBot="1">
      <c r="A2761" s="29" t="s">
        <v>24</v>
      </c>
      <c r="B2761" s="30">
        <f>IFERROR(AVERAGE(B2757:B2760),0)</f>
        <v>0</v>
      </c>
      <c r="C2761" s="30">
        <f>IFERROR(AVERAGE(C2757:C2760),0)</f>
        <v>0</v>
      </c>
      <c r="D2761" s="30">
        <f>IFERROR(AVERAGE(D2757:D2760),0)</f>
        <v>0</v>
      </c>
      <c r="E2761" s="30">
        <f>IFERROR(AVERAGE(E2757:E2760),0)</f>
        <v>4.75</v>
      </c>
      <c r="F2761" s="30">
        <f>IFERROR(AVERAGE(F2757:F2760),0)</f>
        <v>15.25</v>
      </c>
      <c r="G2761" s="30">
        <f>SUM(AVERAGE(G2757:G2760))</f>
        <v>20</v>
      </c>
      <c r="H2761" s="24">
        <f>AVERAGE(H2757:H2760)*0.2</f>
        <v>0</v>
      </c>
      <c r="I2761" s="24">
        <f>AVERAGE(I2757:I2760)*0.4</f>
        <v>0</v>
      </c>
      <c r="J2761" s="24">
        <f>AVERAGE(J2757:J2760)*0.6</f>
        <v>0</v>
      </c>
      <c r="K2761" s="24">
        <f>AVERAGE(K2757:K2760)*0.8</f>
        <v>0.19</v>
      </c>
      <c r="L2761" s="31">
        <f>AVERAGE(L2757:L2760)*1</f>
        <v>0.76249999999999996</v>
      </c>
      <c r="M2761" s="24">
        <f>SUM(H2761:L2761)</f>
        <v>0.9524999999999999</v>
      </c>
    </row>
    <row r="2762" spans="1:13" ht="15" customHeight="1" thickTop="1" thickBot="1">
      <c r="A2762" s="32" t="s">
        <v>34</v>
      </c>
      <c r="B2762" s="33"/>
      <c r="C2762" s="33"/>
      <c r="D2762" s="33"/>
      <c r="E2762" s="33"/>
      <c r="F2762" s="33"/>
      <c r="G2762" s="34">
        <f t="shared" si="443"/>
        <v>0</v>
      </c>
      <c r="H2762" s="35">
        <f>IFERROR(B2762/$G$2762,0)</f>
        <v>0</v>
      </c>
      <c r="I2762" s="35">
        <f>IFERROR(C2762/$G$2762,0)</f>
        <v>0</v>
      </c>
      <c r="J2762" s="35">
        <f>IFERROR(D2762/$G$2762,0)</f>
        <v>0</v>
      </c>
      <c r="K2762" s="35">
        <f>IFERROR(E2762/$G$2762,0)</f>
        <v>0</v>
      </c>
      <c r="L2762" s="35">
        <f>IFERROR(F2762/$G$2762,0)</f>
        <v>0</v>
      </c>
      <c r="M2762" s="15" t="s">
        <v>14</v>
      </c>
    </row>
    <row r="2763" spans="1:13" ht="15" customHeight="1" thickTop="1" thickBot="1">
      <c r="A2763" s="182" t="s">
        <v>35</v>
      </c>
      <c r="B2763" s="183"/>
      <c r="C2763" s="183"/>
      <c r="D2763" s="183"/>
      <c r="E2763" s="183"/>
      <c r="F2763" s="184"/>
      <c r="G2763" s="36">
        <v>20</v>
      </c>
      <c r="H2763" s="24" t="s">
        <v>14</v>
      </c>
      <c r="I2763" s="24" t="s">
        <v>14</v>
      </c>
      <c r="J2763" s="24" t="s">
        <v>14</v>
      </c>
      <c r="K2763" s="24" t="s">
        <v>14</v>
      </c>
      <c r="L2763" s="24" t="s">
        <v>14</v>
      </c>
      <c r="M2763" s="24">
        <f>(M2743+M2750+M2755+M2761)/4</f>
        <v>0.94562499999999994</v>
      </c>
    </row>
    <row r="2764" spans="1:13" ht="15" customHeight="1" thickTop="1"/>
    <row r="2765" spans="1:13" ht="15" customHeight="1" thickBot="1"/>
    <row r="2766" spans="1:13" ht="15" customHeight="1" thickTop="1" thickBot="1">
      <c r="A2766" s="2" t="s">
        <v>0</v>
      </c>
      <c r="B2766" s="185" t="s">
        <v>49</v>
      </c>
      <c r="C2766" s="186"/>
      <c r="D2766" s="186"/>
      <c r="E2766" s="186"/>
      <c r="F2766" s="186"/>
      <c r="G2766" s="187"/>
      <c r="H2766" s="188"/>
      <c r="I2766" s="189"/>
      <c r="J2766" s="190"/>
      <c r="K2766" s="3" t="s">
        <v>2</v>
      </c>
      <c r="L2766" s="191">
        <v>45177</v>
      </c>
      <c r="M2766" s="192"/>
    </row>
    <row r="2767" spans="1:13" ht="15" customHeight="1">
      <c r="A2767" s="173" t="s">
        <v>3</v>
      </c>
      <c r="B2767" s="174"/>
      <c r="C2767" s="174"/>
      <c r="D2767" s="174"/>
      <c r="E2767" s="174"/>
      <c r="F2767" s="174"/>
      <c r="G2767" s="175"/>
      <c r="H2767" s="173"/>
      <c r="I2767" s="174"/>
      <c r="J2767" s="174"/>
      <c r="K2767" s="174"/>
      <c r="L2767" s="174"/>
      <c r="M2767" s="175"/>
    </row>
    <row r="2768" spans="1:13" ht="15" customHeight="1" thickBot="1">
      <c r="A2768" s="176"/>
      <c r="B2768" s="177"/>
      <c r="C2768" s="177"/>
      <c r="D2768" s="177"/>
      <c r="E2768" s="177"/>
      <c r="F2768" s="177"/>
      <c r="G2768" s="178"/>
      <c r="H2768" s="176"/>
      <c r="I2768" s="177"/>
      <c r="J2768" s="177"/>
      <c r="K2768" s="177"/>
      <c r="L2768" s="177"/>
      <c r="M2768" s="178"/>
    </row>
    <row r="2769" spans="1:13" ht="15" customHeight="1" thickBot="1">
      <c r="A2769" s="4" t="s">
        <v>4</v>
      </c>
      <c r="B2769" s="179" t="s">
        <v>5</v>
      </c>
      <c r="C2769" s="180"/>
      <c r="D2769" s="180"/>
      <c r="E2769" s="180"/>
      <c r="F2769" s="180"/>
      <c r="G2769" s="181"/>
      <c r="H2769" s="179" t="s">
        <v>5</v>
      </c>
      <c r="I2769" s="180"/>
      <c r="J2769" s="180"/>
      <c r="K2769" s="180"/>
      <c r="L2769" s="180"/>
      <c r="M2769" s="181"/>
    </row>
    <row r="2770" spans="1:13" ht="15" customHeight="1" thickTop="1" thickBot="1">
      <c r="A2770" s="5" t="s">
        <v>6</v>
      </c>
      <c r="B2770" s="6" t="s">
        <v>7</v>
      </c>
      <c r="C2770" s="6" t="s">
        <v>8</v>
      </c>
      <c r="D2770" s="6" t="s">
        <v>9</v>
      </c>
      <c r="E2770" s="6" t="s">
        <v>10</v>
      </c>
      <c r="F2770" s="6" t="s">
        <v>11</v>
      </c>
      <c r="G2770" s="7" t="s">
        <v>12</v>
      </c>
      <c r="H2770" s="8" t="s">
        <v>7</v>
      </c>
      <c r="I2770" s="8" t="s">
        <v>8</v>
      </c>
      <c r="J2770" s="8" t="s">
        <v>9</v>
      </c>
      <c r="K2770" s="8" t="s">
        <v>10</v>
      </c>
      <c r="L2770" s="8" t="s">
        <v>11</v>
      </c>
      <c r="M2770" s="9" t="s">
        <v>12</v>
      </c>
    </row>
    <row r="2771" spans="1:13" ht="15" customHeight="1" thickTop="1" thickBot="1">
      <c r="A2771" s="10" t="s">
        <v>13</v>
      </c>
      <c r="B2771" s="11"/>
      <c r="C2771" s="11"/>
      <c r="D2771" s="11"/>
      <c r="E2771" s="11">
        <v>5</v>
      </c>
      <c r="F2771" s="11">
        <v>17</v>
      </c>
      <c r="G2771" s="12">
        <f>SUM(B2771:F2771)</f>
        <v>22</v>
      </c>
      <c r="H2771" s="13">
        <f>IFERROR(B2771/$G$2771,0)</f>
        <v>0</v>
      </c>
      <c r="I2771" s="13">
        <f t="shared" ref="I2771:L2773" si="445">IFERROR(C2771/$G$2771,0)</f>
        <v>0</v>
      </c>
      <c r="J2771" s="13">
        <f t="shared" si="445"/>
        <v>0</v>
      </c>
      <c r="K2771" s="13">
        <f t="shared" si="445"/>
        <v>0.22727272727272727</v>
      </c>
      <c r="L2771" s="13">
        <f>IFERROR(F2771/$G$2771,0)</f>
        <v>0.77272727272727271</v>
      </c>
      <c r="M2771" s="14" t="s">
        <v>14</v>
      </c>
    </row>
    <row r="2772" spans="1:13" ht="15" customHeight="1" thickTop="1" thickBot="1">
      <c r="A2772" s="10" t="s">
        <v>15</v>
      </c>
      <c r="B2772" s="11"/>
      <c r="C2772" s="11"/>
      <c r="D2772" s="11"/>
      <c r="E2772" s="11">
        <v>1</v>
      </c>
      <c r="F2772" s="11">
        <v>21</v>
      </c>
      <c r="G2772" s="12">
        <f>SUM(B2772:F2772)</f>
        <v>22</v>
      </c>
      <c r="H2772" s="13">
        <f>IFERROR(B2772/$G$2771,0)</f>
        <v>0</v>
      </c>
      <c r="I2772" s="13">
        <f t="shared" si="445"/>
        <v>0</v>
      </c>
      <c r="J2772" s="13">
        <f t="shared" si="445"/>
        <v>0</v>
      </c>
      <c r="K2772" s="13">
        <f t="shared" si="445"/>
        <v>4.5454545454545456E-2</v>
      </c>
      <c r="L2772" s="13">
        <f t="shared" si="445"/>
        <v>0.95454545454545459</v>
      </c>
      <c r="M2772" s="15" t="s">
        <v>14</v>
      </c>
    </row>
    <row r="2773" spans="1:13" ht="15" customHeight="1" thickTop="1" thickBot="1">
      <c r="A2773" s="10" t="s">
        <v>16</v>
      </c>
      <c r="B2773" s="11"/>
      <c r="C2773" s="11"/>
      <c r="D2773" s="11"/>
      <c r="E2773" s="11"/>
      <c r="F2773" s="11">
        <v>22</v>
      </c>
      <c r="G2773" s="12">
        <f>SUM(B2773:F2773)</f>
        <v>22</v>
      </c>
      <c r="H2773" s="13">
        <f>IFERROR(B2773/$G$2771,0)</f>
        <v>0</v>
      </c>
      <c r="I2773" s="13">
        <f t="shared" si="445"/>
        <v>0</v>
      </c>
      <c r="J2773" s="13">
        <f t="shared" si="445"/>
        <v>0</v>
      </c>
      <c r="K2773" s="13">
        <f t="shared" si="445"/>
        <v>0</v>
      </c>
      <c r="L2773" s="13">
        <f t="shared" si="445"/>
        <v>1</v>
      </c>
      <c r="M2773" s="15" t="s">
        <v>14</v>
      </c>
    </row>
    <row r="2774" spans="1:13" ht="15" customHeight="1" thickTop="1" thickBot="1">
      <c r="A2774" s="16" t="s">
        <v>17</v>
      </c>
      <c r="B2774" s="17">
        <f>IFERROR(AVERAGE(B2771:B2773),0)</f>
        <v>0</v>
      </c>
      <c r="C2774" s="17">
        <f>IFERROR(AVERAGE(C2771:C2773),0)</f>
        <v>0</v>
      </c>
      <c r="D2774" s="17">
        <f>IFERROR(AVERAGE(D2771:D2773),0)</f>
        <v>0</v>
      </c>
      <c r="E2774" s="17">
        <f>IFERROR(AVERAGE(E2771:E2773),0)</f>
        <v>3</v>
      </c>
      <c r="F2774" s="17">
        <f>IFERROR(AVERAGE(F2771:F2773),0)</f>
        <v>20</v>
      </c>
      <c r="G2774" s="17">
        <f>SUM(AVERAGE(G2771:G2773))</f>
        <v>22</v>
      </c>
      <c r="H2774" s="18">
        <f>AVERAGE(H2771:H2773)*0.2</f>
        <v>0</v>
      </c>
      <c r="I2774" s="18">
        <f>AVERAGE(I2771:I2773)*0.4</f>
        <v>0</v>
      </c>
      <c r="J2774" s="18">
        <f>AVERAGE(J2771:J2773)*0.6</f>
        <v>0</v>
      </c>
      <c r="K2774" s="18">
        <f>AVERAGE(K2771:K2773)*0.8</f>
        <v>7.2727272727272724E-2</v>
      </c>
      <c r="L2774" s="18">
        <f>AVERAGE(L2771:L2773)*1</f>
        <v>0.90909090909090917</v>
      </c>
      <c r="M2774" s="19">
        <f>SUM(H2774:L2774)</f>
        <v>0.98181818181818192</v>
      </c>
    </row>
    <row r="2775" spans="1:13" ht="15" customHeight="1" thickTop="1" thickBot="1">
      <c r="A2775" s="20" t="s">
        <v>18</v>
      </c>
      <c r="B2775" s="6" t="s">
        <v>7</v>
      </c>
      <c r="C2775" s="6" t="s">
        <v>8</v>
      </c>
      <c r="D2775" s="6" t="s">
        <v>9</v>
      </c>
      <c r="E2775" s="6" t="s">
        <v>10</v>
      </c>
      <c r="F2775" s="6" t="s">
        <v>11</v>
      </c>
      <c r="G2775" s="7" t="s">
        <v>12</v>
      </c>
      <c r="H2775" s="8" t="s">
        <v>7</v>
      </c>
      <c r="I2775" s="8" t="s">
        <v>8</v>
      </c>
      <c r="J2775" s="8" t="s">
        <v>9</v>
      </c>
      <c r="K2775" s="8" t="s">
        <v>10</v>
      </c>
      <c r="L2775" s="21" t="s">
        <v>11</v>
      </c>
      <c r="M2775" s="7" t="s">
        <v>12</v>
      </c>
    </row>
    <row r="2776" spans="1:13" ht="15" customHeight="1" thickTop="1" thickBot="1">
      <c r="A2776" s="10" t="s">
        <v>19</v>
      </c>
      <c r="B2776" s="11"/>
      <c r="C2776" s="11"/>
      <c r="D2776" s="11"/>
      <c r="E2776" s="11">
        <v>4</v>
      </c>
      <c r="F2776" s="11">
        <v>18</v>
      </c>
      <c r="G2776" s="12">
        <f>SUM(B2776:F2776)</f>
        <v>22</v>
      </c>
      <c r="H2776" s="13">
        <f t="shared" ref="H2776:L2780" si="446">IFERROR(B2776/$G$2776,0)</f>
        <v>0</v>
      </c>
      <c r="I2776" s="13">
        <f t="shared" si="446"/>
        <v>0</v>
      </c>
      <c r="J2776" s="13">
        <f t="shared" si="446"/>
        <v>0</v>
      </c>
      <c r="K2776" s="13">
        <f t="shared" si="446"/>
        <v>0.18181818181818182</v>
      </c>
      <c r="L2776" s="13">
        <f t="shared" si="446"/>
        <v>0.81818181818181823</v>
      </c>
      <c r="M2776" s="15" t="s">
        <v>14</v>
      </c>
    </row>
    <row r="2777" spans="1:13" ht="15" customHeight="1" thickTop="1" thickBot="1">
      <c r="A2777" s="10" t="s">
        <v>20</v>
      </c>
      <c r="B2777" s="11"/>
      <c r="C2777" s="11"/>
      <c r="D2777" s="11"/>
      <c r="E2777" s="11">
        <v>4</v>
      </c>
      <c r="F2777" s="11">
        <v>18</v>
      </c>
      <c r="G2777" s="12">
        <f>SUM(B2777:F2777)</f>
        <v>22</v>
      </c>
      <c r="H2777" s="13">
        <f t="shared" si="446"/>
        <v>0</v>
      </c>
      <c r="I2777" s="13">
        <f t="shared" si="446"/>
        <v>0</v>
      </c>
      <c r="J2777" s="13">
        <f t="shared" si="446"/>
        <v>0</v>
      </c>
      <c r="K2777" s="13">
        <f t="shared" si="446"/>
        <v>0.18181818181818182</v>
      </c>
      <c r="L2777" s="13">
        <f t="shared" si="446"/>
        <v>0.81818181818181823</v>
      </c>
      <c r="M2777" s="15" t="s">
        <v>14</v>
      </c>
    </row>
    <row r="2778" spans="1:13" ht="15" customHeight="1" thickTop="1" thickBot="1">
      <c r="A2778" s="10" t="s">
        <v>21</v>
      </c>
      <c r="B2778" s="11"/>
      <c r="C2778" s="11"/>
      <c r="D2778" s="11"/>
      <c r="E2778" s="11">
        <v>5</v>
      </c>
      <c r="F2778" s="11">
        <v>17</v>
      </c>
      <c r="G2778" s="12">
        <f>SUM(B2778:F2778)</f>
        <v>22</v>
      </c>
      <c r="H2778" s="13">
        <f t="shared" si="446"/>
        <v>0</v>
      </c>
      <c r="I2778" s="13">
        <f t="shared" si="446"/>
        <v>0</v>
      </c>
      <c r="J2778" s="13">
        <f t="shared" si="446"/>
        <v>0</v>
      </c>
      <c r="K2778" s="13">
        <f t="shared" si="446"/>
        <v>0.22727272727272727</v>
      </c>
      <c r="L2778" s="13">
        <f t="shared" si="446"/>
        <v>0.77272727272727271</v>
      </c>
      <c r="M2778" s="15" t="s">
        <v>14</v>
      </c>
    </row>
    <row r="2779" spans="1:13" ht="15" customHeight="1" thickTop="1" thickBot="1">
      <c r="A2779" s="10" t="s">
        <v>22</v>
      </c>
      <c r="B2779" s="11"/>
      <c r="C2779" s="11"/>
      <c r="D2779" s="11"/>
      <c r="E2779" s="11">
        <v>5</v>
      </c>
      <c r="F2779" s="11">
        <v>17</v>
      </c>
      <c r="G2779" s="12">
        <f>SUM(B2779:F2779)</f>
        <v>22</v>
      </c>
      <c r="H2779" s="13">
        <f t="shared" si="446"/>
        <v>0</v>
      </c>
      <c r="I2779" s="13">
        <f t="shared" si="446"/>
        <v>0</v>
      </c>
      <c r="J2779" s="13">
        <f t="shared" si="446"/>
        <v>0</v>
      </c>
      <c r="K2779" s="13">
        <f t="shared" si="446"/>
        <v>0.22727272727272727</v>
      </c>
      <c r="L2779" s="13">
        <f t="shared" si="446"/>
        <v>0.77272727272727271</v>
      </c>
      <c r="M2779" s="15" t="s">
        <v>14</v>
      </c>
    </row>
    <row r="2780" spans="1:13" ht="15" customHeight="1" thickTop="1" thickBot="1">
      <c r="A2780" s="10" t="s">
        <v>23</v>
      </c>
      <c r="B2780" s="11"/>
      <c r="C2780" s="11"/>
      <c r="D2780" s="11"/>
      <c r="E2780" s="11">
        <v>4</v>
      </c>
      <c r="F2780" s="11">
        <v>18</v>
      </c>
      <c r="G2780" s="12">
        <f>SUM(B2780:F2780)</f>
        <v>22</v>
      </c>
      <c r="H2780" s="13">
        <f t="shared" si="446"/>
        <v>0</v>
      </c>
      <c r="I2780" s="13">
        <f t="shared" si="446"/>
        <v>0</v>
      </c>
      <c r="J2780" s="13">
        <f t="shared" si="446"/>
        <v>0</v>
      </c>
      <c r="K2780" s="13">
        <f t="shared" si="446"/>
        <v>0.18181818181818182</v>
      </c>
      <c r="L2780" s="13">
        <f t="shared" si="446"/>
        <v>0.81818181818181823</v>
      </c>
      <c r="M2780" s="15"/>
    </row>
    <row r="2781" spans="1:13" ht="15" customHeight="1" thickTop="1" thickBot="1">
      <c r="A2781" s="16" t="s">
        <v>24</v>
      </c>
      <c r="B2781" s="17">
        <f>IFERROR(AVERAGE(B2776:B2780),0)</f>
        <v>0</v>
      </c>
      <c r="C2781" s="17">
        <f>IFERROR(AVERAGE(C2776:C2780),0)</f>
        <v>0</v>
      </c>
      <c r="D2781" s="17">
        <f>IFERROR(AVERAGE(D2776:D2780),0)</f>
        <v>0</v>
      </c>
      <c r="E2781" s="17">
        <f>IFERROR(AVERAGE(E2776:E2780),0)</f>
        <v>4.4000000000000004</v>
      </c>
      <c r="F2781" s="17">
        <f>IFERROR(AVERAGE(F2776:F2780),0)</f>
        <v>17.600000000000001</v>
      </c>
      <c r="G2781" s="17">
        <f>SUM(AVERAGE(G2776:G2780))</f>
        <v>22</v>
      </c>
      <c r="H2781" s="19">
        <f>AVERAGE(H2776:H2780)*0.2</f>
        <v>0</v>
      </c>
      <c r="I2781" s="19">
        <f>AVERAGE(I2776:I2780)*0.4</f>
        <v>0</v>
      </c>
      <c r="J2781" s="19">
        <f>AVERAGE(J2776:J2780)*0.6</f>
        <v>0</v>
      </c>
      <c r="K2781" s="19">
        <f>AVERAGE(K2776:K2780)*0.8</f>
        <v>0.16000000000000003</v>
      </c>
      <c r="L2781" s="22">
        <f>AVERAGE(L2776:L2780)*1</f>
        <v>0.8</v>
      </c>
      <c r="M2781" s="19">
        <f>SUM(H2781:L2781)</f>
        <v>0.96000000000000008</v>
      </c>
    </row>
    <row r="2782" spans="1:13" ht="15" customHeight="1" thickTop="1" thickBot="1">
      <c r="A2782" s="20" t="s">
        <v>25</v>
      </c>
      <c r="B2782" s="6" t="s">
        <v>7</v>
      </c>
      <c r="C2782" s="6" t="s">
        <v>8</v>
      </c>
      <c r="D2782" s="6" t="s">
        <v>9</v>
      </c>
      <c r="E2782" s="6" t="s">
        <v>10</v>
      </c>
      <c r="F2782" s="6" t="s">
        <v>11</v>
      </c>
      <c r="G2782" s="7" t="s">
        <v>12</v>
      </c>
      <c r="H2782" s="8" t="s">
        <v>7</v>
      </c>
      <c r="I2782" s="8" t="s">
        <v>8</v>
      </c>
      <c r="J2782" s="8" t="s">
        <v>9</v>
      </c>
      <c r="K2782" s="8" t="s">
        <v>10</v>
      </c>
      <c r="L2782" s="21" t="s">
        <v>11</v>
      </c>
      <c r="M2782" s="7" t="s">
        <v>12</v>
      </c>
    </row>
    <row r="2783" spans="1:13" ht="15" customHeight="1" thickTop="1" thickBot="1">
      <c r="A2783" s="10" t="s">
        <v>26</v>
      </c>
      <c r="B2783" s="11"/>
      <c r="C2783" s="11"/>
      <c r="D2783" s="11"/>
      <c r="E2783" s="11">
        <v>5</v>
      </c>
      <c r="F2783" s="11">
        <v>17</v>
      </c>
      <c r="G2783" s="12">
        <f>SUM(B2783:F2783)</f>
        <v>22</v>
      </c>
      <c r="H2783" s="13">
        <f>IFERROR(B2783/$G$2783,0)</f>
        <v>0</v>
      </c>
      <c r="I2783" s="13">
        <f t="shared" ref="I2783:L2785" si="447">IFERROR(C2783/$G$2783,0)</f>
        <v>0</v>
      </c>
      <c r="J2783" s="13">
        <f t="shared" si="447"/>
        <v>0</v>
      </c>
      <c r="K2783" s="13">
        <f t="shared" si="447"/>
        <v>0.22727272727272727</v>
      </c>
      <c r="L2783" s="13">
        <f t="shared" si="447"/>
        <v>0.77272727272727271</v>
      </c>
      <c r="M2783" s="15" t="s">
        <v>14</v>
      </c>
    </row>
    <row r="2784" spans="1:13" ht="15" customHeight="1" thickTop="1" thickBot="1">
      <c r="A2784" s="10" t="s">
        <v>27</v>
      </c>
      <c r="B2784" s="11"/>
      <c r="C2784" s="11"/>
      <c r="D2784" s="11"/>
      <c r="E2784" s="11">
        <v>4</v>
      </c>
      <c r="F2784" s="11">
        <v>18</v>
      </c>
      <c r="G2784" s="12">
        <f>SUM(B2784:F2784)</f>
        <v>22</v>
      </c>
      <c r="H2784" s="13">
        <f>IFERROR(B2784/$G$2783,0)</f>
        <v>0</v>
      </c>
      <c r="I2784" s="13">
        <f t="shared" si="447"/>
        <v>0</v>
      </c>
      <c r="J2784" s="13">
        <f t="shared" si="447"/>
        <v>0</v>
      </c>
      <c r="K2784" s="13">
        <f t="shared" si="447"/>
        <v>0.18181818181818182</v>
      </c>
      <c r="L2784" s="13">
        <f t="shared" si="447"/>
        <v>0.81818181818181823</v>
      </c>
      <c r="M2784" s="15" t="s">
        <v>14</v>
      </c>
    </row>
    <row r="2785" spans="1:13" ht="15" customHeight="1" thickTop="1" thickBot="1">
      <c r="A2785" s="10" t="s">
        <v>28</v>
      </c>
      <c r="B2785" s="11"/>
      <c r="C2785" s="11"/>
      <c r="D2785" s="11"/>
      <c r="E2785" s="11">
        <v>10</v>
      </c>
      <c r="F2785" s="11">
        <v>12</v>
      </c>
      <c r="G2785" s="12">
        <f>SUM(B2785:F2785)</f>
        <v>22</v>
      </c>
      <c r="H2785" s="13">
        <f>IFERROR(B2785/$G$2783,0)</f>
        <v>0</v>
      </c>
      <c r="I2785" s="13">
        <f t="shared" si="447"/>
        <v>0</v>
      </c>
      <c r="J2785" s="13">
        <f t="shared" si="447"/>
        <v>0</v>
      </c>
      <c r="K2785" s="13">
        <f t="shared" si="447"/>
        <v>0.45454545454545453</v>
      </c>
      <c r="L2785" s="13">
        <f t="shared" si="447"/>
        <v>0.54545454545454541</v>
      </c>
      <c r="M2785" s="15" t="s">
        <v>14</v>
      </c>
    </row>
    <row r="2786" spans="1:13" ht="15" customHeight="1" thickTop="1" thickBot="1">
      <c r="A2786" s="16" t="s">
        <v>24</v>
      </c>
      <c r="B2786" s="17">
        <f>IFERROR(AVERAGE(B2783:B2785),0)</f>
        <v>0</v>
      </c>
      <c r="C2786" s="17">
        <f>IFERROR(AVERAGE(C2783:C2785),0)</f>
        <v>0</v>
      </c>
      <c r="D2786" s="23">
        <f>IFERROR(AVERAGE(D2783:D2785),0)</f>
        <v>0</v>
      </c>
      <c r="E2786" s="23">
        <f>IFERROR(AVERAGE(E2783:E2785),0)</f>
        <v>6.333333333333333</v>
      </c>
      <c r="F2786" s="23">
        <f>IFERROR(AVERAGE(F2783:F2785),0)</f>
        <v>15.666666666666666</v>
      </c>
      <c r="G2786" s="23">
        <f>SUM(AVERAGE(G2783:G2785))</f>
        <v>22</v>
      </c>
      <c r="H2786" s="19">
        <f>AVERAGE(H2783:H2785)*0.2</f>
        <v>0</v>
      </c>
      <c r="I2786" s="19">
        <f>AVERAGE(I2783:I2785)*0.4</f>
        <v>0</v>
      </c>
      <c r="J2786" s="19">
        <f>AVERAGE(J2783:J2785)*0.6</f>
        <v>0</v>
      </c>
      <c r="K2786" s="19">
        <f>AVERAGE(K2783:K2785)*0.8</f>
        <v>0.23030303030303029</v>
      </c>
      <c r="L2786" s="22">
        <f>AVERAGE(L2783:L2785)*1</f>
        <v>0.71212121212121204</v>
      </c>
      <c r="M2786" s="24">
        <f>SUM(H2786:L2786)</f>
        <v>0.94242424242424239</v>
      </c>
    </row>
    <row r="2787" spans="1:13" ht="15" customHeight="1" thickTop="1" thickBot="1">
      <c r="A2787" s="5" t="s">
        <v>29</v>
      </c>
      <c r="B2787" s="6" t="s">
        <v>7</v>
      </c>
      <c r="C2787" s="6" t="s">
        <v>8</v>
      </c>
      <c r="D2787" s="6" t="s">
        <v>9</v>
      </c>
      <c r="E2787" s="6" t="s">
        <v>10</v>
      </c>
      <c r="F2787" s="6" t="s">
        <v>11</v>
      </c>
      <c r="G2787" s="7" t="s">
        <v>12</v>
      </c>
      <c r="H2787" s="8" t="s">
        <v>7</v>
      </c>
      <c r="I2787" s="8" t="s">
        <v>8</v>
      </c>
      <c r="J2787" s="8" t="s">
        <v>9</v>
      </c>
      <c r="K2787" s="8" t="s">
        <v>10</v>
      </c>
      <c r="L2787" s="21" t="s">
        <v>11</v>
      </c>
      <c r="M2787" s="7" t="s">
        <v>12</v>
      </c>
    </row>
    <row r="2788" spans="1:13" ht="15" customHeight="1" thickTop="1" thickBot="1">
      <c r="A2788" s="25" t="s">
        <v>30</v>
      </c>
      <c r="B2788" s="26"/>
      <c r="C2788" s="26"/>
      <c r="D2788" s="26"/>
      <c r="E2788" s="11">
        <v>6</v>
      </c>
      <c r="F2788" s="11">
        <v>16</v>
      </c>
      <c r="G2788" s="27">
        <f t="shared" ref="G2788:G2793" si="448">SUM(B2788:F2788)</f>
        <v>22</v>
      </c>
      <c r="H2788" s="28">
        <f>IFERROR(B2788/$G$2788,0)</f>
        <v>0</v>
      </c>
      <c r="I2788" s="28">
        <f t="shared" ref="I2788:L2791" si="449">IFERROR(C2788/$G$2788,0)</f>
        <v>0</v>
      </c>
      <c r="J2788" s="28">
        <f t="shared" si="449"/>
        <v>0</v>
      </c>
      <c r="K2788" s="28">
        <f t="shared" si="449"/>
        <v>0.27272727272727271</v>
      </c>
      <c r="L2788" s="28">
        <f t="shared" si="449"/>
        <v>0.72727272727272729</v>
      </c>
      <c r="M2788" s="15" t="s">
        <v>14</v>
      </c>
    </row>
    <row r="2789" spans="1:13" ht="15" customHeight="1" thickTop="1" thickBot="1">
      <c r="A2789" s="25" t="s">
        <v>31</v>
      </c>
      <c r="B2789" s="26"/>
      <c r="C2789" s="26"/>
      <c r="D2789" s="26"/>
      <c r="E2789" s="11">
        <v>4</v>
      </c>
      <c r="F2789" s="11">
        <v>18</v>
      </c>
      <c r="G2789" s="27">
        <f t="shared" si="448"/>
        <v>22</v>
      </c>
      <c r="H2789" s="28">
        <f>IFERROR(B2789/$G$2788,0)</f>
        <v>0</v>
      </c>
      <c r="I2789" s="28">
        <f t="shared" si="449"/>
        <v>0</v>
      </c>
      <c r="J2789" s="28">
        <f t="shared" si="449"/>
        <v>0</v>
      </c>
      <c r="K2789" s="28">
        <f t="shared" si="449"/>
        <v>0.18181818181818182</v>
      </c>
      <c r="L2789" s="28">
        <f t="shared" si="449"/>
        <v>0.81818181818181823</v>
      </c>
      <c r="M2789" s="15" t="s">
        <v>14</v>
      </c>
    </row>
    <row r="2790" spans="1:13" ht="15" customHeight="1" thickTop="1" thickBot="1">
      <c r="A2790" s="25" t="s">
        <v>32</v>
      </c>
      <c r="B2790" s="26"/>
      <c r="C2790" s="26"/>
      <c r="D2790" s="26"/>
      <c r="E2790" s="11">
        <v>7</v>
      </c>
      <c r="F2790" s="11">
        <v>15</v>
      </c>
      <c r="G2790" s="27">
        <f t="shared" si="448"/>
        <v>22</v>
      </c>
      <c r="H2790" s="28">
        <f>IFERROR(B2790/$G$2788,0)</f>
        <v>0</v>
      </c>
      <c r="I2790" s="28">
        <f t="shared" si="449"/>
        <v>0</v>
      </c>
      <c r="J2790" s="28">
        <f t="shared" si="449"/>
        <v>0</v>
      </c>
      <c r="K2790" s="28">
        <f t="shared" si="449"/>
        <v>0.31818181818181818</v>
      </c>
      <c r="L2790" s="28">
        <f t="shared" si="449"/>
        <v>0.68181818181818177</v>
      </c>
      <c r="M2790" s="15" t="s">
        <v>14</v>
      </c>
    </row>
    <row r="2791" spans="1:13" ht="15" customHeight="1" thickTop="1" thickBot="1">
      <c r="A2791" s="25" t="s">
        <v>33</v>
      </c>
      <c r="B2791" s="26"/>
      <c r="C2791" s="26"/>
      <c r="D2791" s="26"/>
      <c r="E2791" s="11">
        <v>3</v>
      </c>
      <c r="F2791" s="11">
        <v>19</v>
      </c>
      <c r="G2791" s="27">
        <f t="shared" si="448"/>
        <v>22</v>
      </c>
      <c r="H2791" s="28">
        <f>IFERROR(B2791/$G$2788,0)</f>
        <v>0</v>
      </c>
      <c r="I2791" s="28">
        <f t="shared" si="449"/>
        <v>0</v>
      </c>
      <c r="J2791" s="28">
        <f t="shared" si="449"/>
        <v>0</v>
      </c>
      <c r="K2791" s="28">
        <f t="shared" si="449"/>
        <v>0.13636363636363635</v>
      </c>
      <c r="L2791" s="28">
        <f t="shared" si="449"/>
        <v>0.86363636363636365</v>
      </c>
      <c r="M2791" s="15" t="s">
        <v>14</v>
      </c>
    </row>
    <row r="2792" spans="1:13" ht="15" customHeight="1" thickTop="1" thickBot="1">
      <c r="A2792" s="29" t="s">
        <v>24</v>
      </c>
      <c r="B2792" s="30">
        <f>IFERROR(AVERAGE(B2788:B2791),0)</f>
        <v>0</v>
      </c>
      <c r="C2792" s="30">
        <f>IFERROR(AVERAGE(C2788:C2791),0)</f>
        <v>0</v>
      </c>
      <c r="D2792" s="30">
        <f>IFERROR(AVERAGE(D2788:D2791),0)</f>
        <v>0</v>
      </c>
      <c r="E2792" s="30">
        <f>IFERROR(AVERAGE(E2788:E2791),0)</f>
        <v>5</v>
      </c>
      <c r="F2792" s="30">
        <f>IFERROR(AVERAGE(F2788:F2791),0)</f>
        <v>17</v>
      </c>
      <c r="G2792" s="30">
        <f>SUM(AVERAGE(G2788:G2791))</f>
        <v>22</v>
      </c>
      <c r="H2792" s="24">
        <f>AVERAGE(H2788:H2791)*0.2</f>
        <v>0</v>
      </c>
      <c r="I2792" s="24">
        <f>AVERAGE(I2788:I2791)*0.4</f>
        <v>0</v>
      </c>
      <c r="J2792" s="24">
        <f>AVERAGE(J2788:J2791)*0.6</f>
        <v>0</v>
      </c>
      <c r="K2792" s="24">
        <f>AVERAGE(K2788:K2791)*0.8</f>
        <v>0.18181818181818182</v>
      </c>
      <c r="L2792" s="31">
        <f>AVERAGE(L2788:L2791)*1</f>
        <v>0.77272727272727271</v>
      </c>
      <c r="M2792" s="24">
        <f>SUM(H2792:L2792)</f>
        <v>0.95454545454545459</v>
      </c>
    </row>
    <row r="2793" spans="1:13" ht="15" customHeight="1" thickTop="1" thickBot="1">
      <c r="A2793" s="32" t="s">
        <v>34</v>
      </c>
      <c r="B2793" s="33"/>
      <c r="C2793" s="33"/>
      <c r="D2793" s="33"/>
      <c r="E2793" s="33"/>
      <c r="F2793" s="33"/>
      <c r="G2793" s="34">
        <f t="shared" si="448"/>
        <v>0</v>
      </c>
      <c r="H2793" s="35">
        <f>IFERROR(B2793/$G$2793,0)</f>
        <v>0</v>
      </c>
      <c r="I2793" s="35">
        <f>IFERROR(C2793/$G$2793,0)</f>
        <v>0</v>
      </c>
      <c r="J2793" s="35">
        <f>IFERROR(D2793/$G$2793,0)</f>
        <v>0</v>
      </c>
      <c r="K2793" s="35">
        <f>IFERROR(E2793/$G$2793,0)</f>
        <v>0</v>
      </c>
      <c r="L2793" s="35">
        <f>IFERROR(F2793/$G$2793,0)</f>
        <v>0</v>
      </c>
      <c r="M2793" s="15" t="s">
        <v>14</v>
      </c>
    </row>
    <row r="2794" spans="1:13" ht="15" customHeight="1" thickTop="1" thickBot="1">
      <c r="A2794" s="182" t="s">
        <v>35</v>
      </c>
      <c r="B2794" s="183"/>
      <c r="C2794" s="183"/>
      <c r="D2794" s="183"/>
      <c r="E2794" s="183"/>
      <c r="F2794" s="184"/>
      <c r="G2794" s="36">
        <v>22</v>
      </c>
      <c r="H2794" s="24" t="s">
        <v>14</v>
      </c>
      <c r="I2794" s="24" t="s">
        <v>14</v>
      </c>
      <c r="J2794" s="24" t="s">
        <v>14</v>
      </c>
      <c r="K2794" s="24" t="s">
        <v>14</v>
      </c>
      <c r="L2794" s="24" t="s">
        <v>14</v>
      </c>
      <c r="M2794" s="24">
        <f>(M2774+M2781+M2786+M2792)/4</f>
        <v>0.95969696969696972</v>
      </c>
    </row>
    <row r="2795" spans="1:13" ht="15" customHeight="1" thickTop="1"/>
    <row r="2796" spans="1:13" ht="15" customHeight="1" thickBot="1"/>
    <row r="2797" spans="1:13" ht="15" customHeight="1" thickTop="1" thickBot="1">
      <c r="A2797" s="2" t="s">
        <v>0</v>
      </c>
      <c r="B2797" s="185" t="s">
        <v>48</v>
      </c>
      <c r="C2797" s="186"/>
      <c r="D2797" s="186"/>
      <c r="E2797" s="186"/>
      <c r="F2797" s="186"/>
      <c r="G2797" s="187"/>
      <c r="H2797" s="188"/>
      <c r="I2797" s="189"/>
      <c r="J2797" s="190"/>
      <c r="K2797" s="3" t="s">
        <v>2</v>
      </c>
      <c r="L2797" s="191">
        <v>45163</v>
      </c>
      <c r="M2797" s="192"/>
    </row>
    <row r="2798" spans="1:13" ht="15" customHeight="1">
      <c r="A2798" s="173" t="s">
        <v>3</v>
      </c>
      <c r="B2798" s="174"/>
      <c r="C2798" s="174"/>
      <c r="D2798" s="174"/>
      <c r="E2798" s="174"/>
      <c r="F2798" s="174"/>
      <c r="G2798" s="175"/>
      <c r="H2798" s="173"/>
      <c r="I2798" s="174"/>
      <c r="J2798" s="174"/>
      <c r="K2798" s="174"/>
      <c r="L2798" s="174"/>
      <c r="M2798" s="175"/>
    </row>
    <row r="2799" spans="1:13" ht="15" customHeight="1" thickBot="1">
      <c r="A2799" s="176"/>
      <c r="B2799" s="177"/>
      <c r="C2799" s="177"/>
      <c r="D2799" s="177"/>
      <c r="E2799" s="177"/>
      <c r="F2799" s="177"/>
      <c r="G2799" s="178"/>
      <c r="H2799" s="176"/>
      <c r="I2799" s="177"/>
      <c r="J2799" s="177"/>
      <c r="K2799" s="177"/>
      <c r="L2799" s="177"/>
      <c r="M2799" s="178"/>
    </row>
    <row r="2800" spans="1:13" ht="15" customHeight="1" thickBot="1">
      <c r="A2800" s="4" t="s">
        <v>4</v>
      </c>
      <c r="B2800" s="179" t="s">
        <v>5</v>
      </c>
      <c r="C2800" s="180"/>
      <c r="D2800" s="180"/>
      <c r="E2800" s="180"/>
      <c r="F2800" s="180"/>
      <c r="G2800" s="181"/>
      <c r="H2800" s="179" t="s">
        <v>5</v>
      </c>
      <c r="I2800" s="180"/>
      <c r="J2800" s="180"/>
      <c r="K2800" s="180"/>
      <c r="L2800" s="180"/>
      <c r="M2800" s="181"/>
    </row>
    <row r="2801" spans="1:13" ht="15" customHeight="1" thickTop="1" thickBot="1">
      <c r="A2801" s="5" t="s">
        <v>6</v>
      </c>
      <c r="B2801" s="6" t="s">
        <v>7</v>
      </c>
      <c r="C2801" s="6" t="s">
        <v>8</v>
      </c>
      <c r="D2801" s="6" t="s">
        <v>9</v>
      </c>
      <c r="E2801" s="6" t="s">
        <v>10</v>
      </c>
      <c r="F2801" s="6" t="s">
        <v>11</v>
      </c>
      <c r="G2801" s="7" t="s">
        <v>12</v>
      </c>
      <c r="H2801" s="8" t="s">
        <v>7</v>
      </c>
      <c r="I2801" s="8" t="s">
        <v>8</v>
      </c>
      <c r="J2801" s="8" t="s">
        <v>9</v>
      </c>
      <c r="K2801" s="8" t="s">
        <v>10</v>
      </c>
      <c r="L2801" s="8" t="s">
        <v>11</v>
      </c>
      <c r="M2801" s="9" t="s">
        <v>12</v>
      </c>
    </row>
    <row r="2802" spans="1:13" ht="15" customHeight="1" thickTop="1" thickBot="1">
      <c r="A2802" s="10" t="s">
        <v>13</v>
      </c>
      <c r="B2802" s="11"/>
      <c r="C2802" s="11"/>
      <c r="D2802" s="11"/>
      <c r="E2802" s="11">
        <v>3</v>
      </c>
      <c r="F2802" s="11">
        <v>26</v>
      </c>
      <c r="G2802" s="12">
        <f>SUM(B2802:F2802)</f>
        <v>29</v>
      </c>
      <c r="H2802" s="13">
        <f>IFERROR(B2802/$G$2802,0)</f>
        <v>0</v>
      </c>
      <c r="I2802" s="13">
        <f t="shared" ref="I2802:L2804" si="450">IFERROR(C2802/$G$2802,0)</f>
        <v>0</v>
      </c>
      <c r="J2802" s="13">
        <f t="shared" si="450"/>
        <v>0</v>
      </c>
      <c r="K2802" s="13">
        <f t="shared" si="450"/>
        <v>0.10344827586206896</v>
      </c>
      <c r="L2802" s="13">
        <f>IFERROR(F2802/$G$2802,0)</f>
        <v>0.89655172413793105</v>
      </c>
      <c r="M2802" s="14" t="s">
        <v>14</v>
      </c>
    </row>
    <row r="2803" spans="1:13" ht="15" customHeight="1" thickTop="1" thickBot="1">
      <c r="A2803" s="10" t="s">
        <v>15</v>
      </c>
      <c r="B2803" s="11"/>
      <c r="C2803" s="11"/>
      <c r="D2803" s="11"/>
      <c r="E2803" s="11">
        <v>2</v>
      </c>
      <c r="F2803" s="11">
        <v>27</v>
      </c>
      <c r="G2803" s="12">
        <f>SUM(B2803:F2803)</f>
        <v>29</v>
      </c>
      <c r="H2803" s="13">
        <f>IFERROR(B2803/$G$2802,0)</f>
        <v>0</v>
      </c>
      <c r="I2803" s="13">
        <f t="shared" si="450"/>
        <v>0</v>
      </c>
      <c r="J2803" s="13">
        <f t="shared" si="450"/>
        <v>0</v>
      </c>
      <c r="K2803" s="13">
        <f t="shared" si="450"/>
        <v>6.8965517241379309E-2</v>
      </c>
      <c r="L2803" s="13">
        <f t="shared" si="450"/>
        <v>0.93103448275862066</v>
      </c>
      <c r="M2803" s="15" t="s">
        <v>14</v>
      </c>
    </row>
    <row r="2804" spans="1:13" ht="15" customHeight="1" thickTop="1" thickBot="1">
      <c r="A2804" s="10" t="s">
        <v>16</v>
      </c>
      <c r="B2804" s="11"/>
      <c r="C2804" s="11"/>
      <c r="D2804" s="11"/>
      <c r="E2804" s="11">
        <v>3</v>
      </c>
      <c r="F2804" s="11">
        <v>26</v>
      </c>
      <c r="G2804" s="12">
        <f>SUM(B2804:F2804)</f>
        <v>29</v>
      </c>
      <c r="H2804" s="13">
        <f>IFERROR(B2804/$G$2802,0)</f>
        <v>0</v>
      </c>
      <c r="I2804" s="13">
        <f t="shared" si="450"/>
        <v>0</v>
      </c>
      <c r="J2804" s="13">
        <f t="shared" si="450"/>
        <v>0</v>
      </c>
      <c r="K2804" s="13">
        <f t="shared" si="450"/>
        <v>0.10344827586206896</v>
      </c>
      <c r="L2804" s="13">
        <f t="shared" si="450"/>
        <v>0.89655172413793105</v>
      </c>
      <c r="M2804" s="15" t="s">
        <v>14</v>
      </c>
    </row>
    <row r="2805" spans="1:13" ht="15" customHeight="1" thickTop="1" thickBot="1">
      <c r="A2805" s="16" t="s">
        <v>17</v>
      </c>
      <c r="B2805" s="17">
        <f>IFERROR(AVERAGE(B2802:B2804),0)</f>
        <v>0</v>
      </c>
      <c r="C2805" s="17">
        <f>IFERROR(AVERAGE(C2802:C2804),0)</f>
        <v>0</v>
      </c>
      <c r="D2805" s="17">
        <f>IFERROR(AVERAGE(D2802:D2804),0)</f>
        <v>0</v>
      </c>
      <c r="E2805" s="17">
        <f>IFERROR(AVERAGE(E2802:E2804),0)</f>
        <v>2.6666666666666665</v>
      </c>
      <c r="F2805" s="17">
        <f>IFERROR(AVERAGE(F2802:F2804),0)</f>
        <v>26.333333333333332</v>
      </c>
      <c r="G2805" s="17">
        <f>SUM(AVERAGE(G2802:G2804))</f>
        <v>29</v>
      </c>
      <c r="H2805" s="18">
        <f>AVERAGE(H2802:H2804)*0.2</f>
        <v>0</v>
      </c>
      <c r="I2805" s="18">
        <f>AVERAGE(I2802:I2804)*0.4</f>
        <v>0</v>
      </c>
      <c r="J2805" s="18">
        <f>AVERAGE(J2802:J2804)*0.6</f>
        <v>0</v>
      </c>
      <c r="K2805" s="18">
        <f>AVERAGE(K2802:K2804)*0.8</f>
        <v>7.3563218390804597E-2</v>
      </c>
      <c r="L2805" s="18">
        <f>AVERAGE(L2802:L2804)*1</f>
        <v>0.90804597701149425</v>
      </c>
      <c r="M2805" s="19">
        <f>SUM(H2805:L2805)</f>
        <v>0.98160919540229885</v>
      </c>
    </row>
    <row r="2806" spans="1:13" ht="15" customHeight="1" thickTop="1" thickBot="1">
      <c r="A2806" s="20" t="s">
        <v>18</v>
      </c>
      <c r="B2806" s="6" t="s">
        <v>7</v>
      </c>
      <c r="C2806" s="6" t="s">
        <v>8</v>
      </c>
      <c r="D2806" s="6" t="s">
        <v>9</v>
      </c>
      <c r="E2806" s="6" t="s">
        <v>10</v>
      </c>
      <c r="F2806" s="6" t="s">
        <v>11</v>
      </c>
      <c r="G2806" s="7" t="s">
        <v>12</v>
      </c>
      <c r="H2806" s="8" t="s">
        <v>7</v>
      </c>
      <c r="I2806" s="8" t="s">
        <v>8</v>
      </c>
      <c r="J2806" s="8" t="s">
        <v>9</v>
      </c>
      <c r="K2806" s="8" t="s">
        <v>10</v>
      </c>
      <c r="L2806" s="21" t="s">
        <v>11</v>
      </c>
      <c r="M2806" s="7" t="s">
        <v>12</v>
      </c>
    </row>
    <row r="2807" spans="1:13" ht="15" customHeight="1" thickTop="1" thickBot="1">
      <c r="A2807" s="10" t="s">
        <v>19</v>
      </c>
      <c r="B2807" s="11"/>
      <c r="C2807" s="11"/>
      <c r="D2807" s="11"/>
      <c r="E2807" s="11">
        <v>4</v>
      </c>
      <c r="F2807" s="11">
        <v>25</v>
      </c>
      <c r="G2807" s="12">
        <f>SUM(B2807:F2807)</f>
        <v>29</v>
      </c>
      <c r="H2807" s="13">
        <f t="shared" ref="H2807:L2811" si="451">IFERROR(B2807/$G$2807,0)</f>
        <v>0</v>
      </c>
      <c r="I2807" s="13">
        <f t="shared" si="451"/>
        <v>0</v>
      </c>
      <c r="J2807" s="13">
        <f t="shared" si="451"/>
        <v>0</v>
      </c>
      <c r="K2807" s="13">
        <f t="shared" si="451"/>
        <v>0.13793103448275862</v>
      </c>
      <c r="L2807" s="13">
        <f t="shared" si="451"/>
        <v>0.86206896551724133</v>
      </c>
      <c r="M2807" s="15" t="s">
        <v>14</v>
      </c>
    </row>
    <row r="2808" spans="1:13" ht="15" customHeight="1" thickTop="1" thickBot="1">
      <c r="A2808" s="10" t="s">
        <v>20</v>
      </c>
      <c r="B2808" s="11"/>
      <c r="C2808" s="11"/>
      <c r="D2808" s="11"/>
      <c r="E2808" s="11">
        <v>4</v>
      </c>
      <c r="F2808" s="11">
        <v>25</v>
      </c>
      <c r="G2808" s="12">
        <f>SUM(B2808:F2808)</f>
        <v>29</v>
      </c>
      <c r="H2808" s="13">
        <f t="shared" si="451"/>
        <v>0</v>
      </c>
      <c r="I2808" s="13">
        <f t="shared" si="451"/>
        <v>0</v>
      </c>
      <c r="J2808" s="13">
        <f t="shared" si="451"/>
        <v>0</v>
      </c>
      <c r="K2808" s="13">
        <f t="shared" si="451"/>
        <v>0.13793103448275862</v>
      </c>
      <c r="L2808" s="13">
        <f t="shared" si="451"/>
        <v>0.86206896551724133</v>
      </c>
      <c r="M2808" s="15" t="s">
        <v>14</v>
      </c>
    </row>
    <row r="2809" spans="1:13" ht="15" customHeight="1" thickTop="1" thickBot="1">
      <c r="A2809" s="10" t="s">
        <v>21</v>
      </c>
      <c r="B2809" s="11"/>
      <c r="C2809" s="11"/>
      <c r="D2809" s="11"/>
      <c r="E2809" s="11">
        <v>3</v>
      </c>
      <c r="F2809" s="11">
        <v>26</v>
      </c>
      <c r="G2809" s="12">
        <f>SUM(B2809:F2809)</f>
        <v>29</v>
      </c>
      <c r="H2809" s="13">
        <f t="shared" si="451"/>
        <v>0</v>
      </c>
      <c r="I2809" s="13">
        <f t="shared" si="451"/>
        <v>0</v>
      </c>
      <c r="J2809" s="13">
        <f t="shared" si="451"/>
        <v>0</v>
      </c>
      <c r="K2809" s="13">
        <f t="shared" si="451"/>
        <v>0.10344827586206896</v>
      </c>
      <c r="L2809" s="13">
        <f t="shared" si="451"/>
        <v>0.89655172413793105</v>
      </c>
      <c r="M2809" s="15" t="s">
        <v>14</v>
      </c>
    </row>
    <row r="2810" spans="1:13" ht="15" customHeight="1" thickTop="1" thickBot="1">
      <c r="A2810" s="10" t="s">
        <v>22</v>
      </c>
      <c r="B2810" s="11"/>
      <c r="C2810" s="11"/>
      <c r="D2810" s="11"/>
      <c r="E2810" s="11">
        <v>3</v>
      </c>
      <c r="F2810" s="11">
        <v>26</v>
      </c>
      <c r="G2810" s="12">
        <f>SUM(B2810:F2810)</f>
        <v>29</v>
      </c>
      <c r="H2810" s="13">
        <f t="shared" si="451"/>
        <v>0</v>
      </c>
      <c r="I2810" s="13">
        <f t="shared" si="451"/>
        <v>0</v>
      </c>
      <c r="J2810" s="13">
        <f t="shared" si="451"/>
        <v>0</v>
      </c>
      <c r="K2810" s="13">
        <f t="shared" si="451"/>
        <v>0.10344827586206896</v>
      </c>
      <c r="L2810" s="13">
        <f t="shared" si="451"/>
        <v>0.89655172413793105</v>
      </c>
      <c r="M2810" s="15" t="s">
        <v>14</v>
      </c>
    </row>
    <row r="2811" spans="1:13" ht="15" customHeight="1" thickTop="1" thickBot="1">
      <c r="A2811" s="10" t="s">
        <v>23</v>
      </c>
      <c r="B2811" s="11"/>
      <c r="C2811" s="11"/>
      <c r="D2811" s="11"/>
      <c r="E2811" s="11">
        <v>3</v>
      </c>
      <c r="F2811" s="11">
        <v>26</v>
      </c>
      <c r="G2811" s="12">
        <f>SUM(B2811:F2811)</f>
        <v>29</v>
      </c>
      <c r="H2811" s="13">
        <f t="shared" si="451"/>
        <v>0</v>
      </c>
      <c r="I2811" s="13">
        <f t="shared" si="451"/>
        <v>0</v>
      </c>
      <c r="J2811" s="13">
        <f t="shared" si="451"/>
        <v>0</v>
      </c>
      <c r="K2811" s="13">
        <f t="shared" si="451"/>
        <v>0.10344827586206896</v>
      </c>
      <c r="L2811" s="13">
        <f t="shared" si="451"/>
        <v>0.89655172413793105</v>
      </c>
      <c r="M2811" s="15"/>
    </row>
    <row r="2812" spans="1:13" ht="15" customHeight="1" thickTop="1" thickBot="1">
      <c r="A2812" s="16" t="s">
        <v>24</v>
      </c>
      <c r="B2812" s="17">
        <f>IFERROR(AVERAGE(B2807:B2811),0)</f>
        <v>0</v>
      </c>
      <c r="C2812" s="17">
        <f>IFERROR(AVERAGE(C2807:C2811),0)</f>
        <v>0</v>
      </c>
      <c r="D2812" s="17">
        <f>IFERROR(AVERAGE(D2807:D2811),0)</f>
        <v>0</v>
      </c>
      <c r="E2812" s="17">
        <f>IFERROR(AVERAGE(E2807:E2811),0)</f>
        <v>3.4</v>
      </c>
      <c r="F2812" s="17">
        <f>IFERROR(AVERAGE(F2807:F2811),0)</f>
        <v>25.6</v>
      </c>
      <c r="G2812" s="17">
        <f>SUM(AVERAGE(G2807:G2811))</f>
        <v>29</v>
      </c>
      <c r="H2812" s="19">
        <f>AVERAGE(H2807:H2811)*0.2</f>
        <v>0</v>
      </c>
      <c r="I2812" s="19">
        <f>AVERAGE(I2807:I2811)*0.4</f>
        <v>0</v>
      </c>
      <c r="J2812" s="19">
        <f>AVERAGE(J2807:J2811)*0.6</f>
        <v>0</v>
      </c>
      <c r="K2812" s="19">
        <f>AVERAGE(K2807:K2811)*0.8</f>
        <v>9.379310344827585E-2</v>
      </c>
      <c r="L2812" s="22">
        <f>AVERAGE(L2807:L2811)*1</f>
        <v>0.88275862068965516</v>
      </c>
      <c r="M2812" s="19">
        <f>SUM(H2812:L2812)</f>
        <v>0.97655172413793101</v>
      </c>
    </row>
    <row r="2813" spans="1:13" ht="15" customHeight="1" thickTop="1" thickBot="1">
      <c r="A2813" s="20" t="s">
        <v>25</v>
      </c>
      <c r="B2813" s="6" t="s">
        <v>7</v>
      </c>
      <c r="C2813" s="6" t="s">
        <v>8</v>
      </c>
      <c r="D2813" s="6" t="s">
        <v>9</v>
      </c>
      <c r="E2813" s="6" t="s">
        <v>10</v>
      </c>
      <c r="F2813" s="6" t="s">
        <v>11</v>
      </c>
      <c r="G2813" s="7" t="s">
        <v>12</v>
      </c>
      <c r="H2813" s="8" t="s">
        <v>7</v>
      </c>
      <c r="I2813" s="8" t="s">
        <v>8</v>
      </c>
      <c r="J2813" s="8" t="s">
        <v>9</v>
      </c>
      <c r="K2813" s="8" t="s">
        <v>10</v>
      </c>
      <c r="L2813" s="21" t="s">
        <v>11</v>
      </c>
      <c r="M2813" s="7" t="s">
        <v>12</v>
      </c>
    </row>
    <row r="2814" spans="1:13" ht="15" customHeight="1" thickTop="1" thickBot="1">
      <c r="A2814" s="10" t="s">
        <v>26</v>
      </c>
      <c r="B2814" s="11"/>
      <c r="C2814" s="11"/>
      <c r="D2814" s="11"/>
      <c r="E2814" s="11">
        <v>6</v>
      </c>
      <c r="F2814" s="11">
        <v>23</v>
      </c>
      <c r="G2814" s="12">
        <f>SUM(B2814:F2814)</f>
        <v>29</v>
      </c>
      <c r="H2814" s="13">
        <f>IFERROR(B2814/$G$2814,0)</f>
        <v>0</v>
      </c>
      <c r="I2814" s="13">
        <f t="shared" ref="I2814:L2816" si="452">IFERROR(C2814/$G$2814,0)</f>
        <v>0</v>
      </c>
      <c r="J2814" s="13">
        <f t="shared" si="452"/>
        <v>0</v>
      </c>
      <c r="K2814" s="13">
        <f t="shared" si="452"/>
        <v>0.20689655172413793</v>
      </c>
      <c r="L2814" s="13">
        <f t="shared" si="452"/>
        <v>0.7931034482758621</v>
      </c>
      <c r="M2814" s="15" t="s">
        <v>14</v>
      </c>
    </row>
    <row r="2815" spans="1:13" ht="15" customHeight="1" thickTop="1" thickBot="1">
      <c r="A2815" s="10" t="s">
        <v>27</v>
      </c>
      <c r="B2815" s="11"/>
      <c r="C2815" s="11"/>
      <c r="D2815" s="11"/>
      <c r="E2815" s="11">
        <v>5</v>
      </c>
      <c r="F2815" s="11">
        <v>24</v>
      </c>
      <c r="G2815" s="12">
        <f>SUM(B2815:F2815)</f>
        <v>29</v>
      </c>
      <c r="H2815" s="13">
        <f>IFERROR(B2815/$G$2814,0)</f>
        <v>0</v>
      </c>
      <c r="I2815" s="13">
        <f t="shared" si="452"/>
        <v>0</v>
      </c>
      <c r="J2815" s="13">
        <f t="shared" si="452"/>
        <v>0</v>
      </c>
      <c r="K2815" s="13">
        <f t="shared" si="452"/>
        <v>0.17241379310344829</v>
      </c>
      <c r="L2815" s="13">
        <f t="shared" si="452"/>
        <v>0.82758620689655171</v>
      </c>
      <c r="M2815" s="15" t="s">
        <v>14</v>
      </c>
    </row>
    <row r="2816" spans="1:13" ht="15" customHeight="1" thickTop="1" thickBot="1">
      <c r="A2816" s="10" t="s">
        <v>28</v>
      </c>
      <c r="B2816" s="11"/>
      <c r="C2816" s="11"/>
      <c r="D2816" s="11"/>
      <c r="E2816" s="11">
        <v>10</v>
      </c>
      <c r="F2816" s="11">
        <v>19</v>
      </c>
      <c r="G2816" s="12">
        <f>SUM(B2816:F2816)</f>
        <v>29</v>
      </c>
      <c r="H2816" s="13">
        <f>IFERROR(B2816/$G$2814,0)</f>
        <v>0</v>
      </c>
      <c r="I2816" s="13">
        <f t="shared" si="452"/>
        <v>0</v>
      </c>
      <c r="J2816" s="13">
        <f t="shared" si="452"/>
        <v>0</v>
      </c>
      <c r="K2816" s="13">
        <f t="shared" si="452"/>
        <v>0.34482758620689657</v>
      </c>
      <c r="L2816" s="13">
        <f t="shared" si="452"/>
        <v>0.65517241379310343</v>
      </c>
      <c r="M2816" s="15" t="s">
        <v>14</v>
      </c>
    </row>
    <row r="2817" spans="1:13" ht="15" customHeight="1" thickTop="1" thickBot="1">
      <c r="A2817" s="16" t="s">
        <v>24</v>
      </c>
      <c r="B2817" s="17">
        <f>IFERROR(AVERAGE(B2814:B2816),0)</f>
        <v>0</v>
      </c>
      <c r="C2817" s="17">
        <f>IFERROR(AVERAGE(C2814:C2816),0)</f>
        <v>0</v>
      </c>
      <c r="D2817" s="23">
        <f>IFERROR(AVERAGE(D2814:D2816),0)</f>
        <v>0</v>
      </c>
      <c r="E2817" s="23">
        <f>IFERROR(AVERAGE(E2814:E2816),0)</f>
        <v>7</v>
      </c>
      <c r="F2817" s="23">
        <f>IFERROR(AVERAGE(F2814:F2816),0)</f>
        <v>22</v>
      </c>
      <c r="G2817" s="23">
        <f>SUM(AVERAGE(G2814:G2816))</f>
        <v>29</v>
      </c>
      <c r="H2817" s="19">
        <f>AVERAGE(H2814:H2816)*0.2</f>
        <v>0</v>
      </c>
      <c r="I2817" s="19">
        <f>AVERAGE(I2814:I2816)*0.4</f>
        <v>0</v>
      </c>
      <c r="J2817" s="19">
        <f>AVERAGE(J2814:J2816)*0.6</f>
        <v>0</v>
      </c>
      <c r="K2817" s="19">
        <f>AVERAGE(K2814:K2816)*0.8</f>
        <v>0.19310344827586209</v>
      </c>
      <c r="L2817" s="22">
        <f>AVERAGE(L2814:L2816)*1</f>
        <v>0.75862068965517226</v>
      </c>
      <c r="M2817" s="24">
        <f>SUM(H2817:L2817)</f>
        <v>0.95172413793103439</v>
      </c>
    </row>
    <row r="2818" spans="1:13" ht="15" customHeight="1" thickTop="1" thickBot="1">
      <c r="A2818" s="5" t="s">
        <v>29</v>
      </c>
      <c r="B2818" s="6" t="s">
        <v>7</v>
      </c>
      <c r="C2818" s="6" t="s">
        <v>8</v>
      </c>
      <c r="D2818" s="6" t="s">
        <v>9</v>
      </c>
      <c r="E2818" s="6" t="s">
        <v>10</v>
      </c>
      <c r="F2818" s="6" t="s">
        <v>11</v>
      </c>
      <c r="G2818" s="7" t="s">
        <v>12</v>
      </c>
      <c r="H2818" s="8" t="s">
        <v>7</v>
      </c>
      <c r="I2818" s="8" t="s">
        <v>8</v>
      </c>
      <c r="J2818" s="8" t="s">
        <v>9</v>
      </c>
      <c r="K2818" s="8" t="s">
        <v>10</v>
      </c>
      <c r="L2818" s="21" t="s">
        <v>11</v>
      </c>
      <c r="M2818" s="7" t="s">
        <v>12</v>
      </c>
    </row>
    <row r="2819" spans="1:13" ht="15" customHeight="1" thickTop="1" thickBot="1">
      <c r="A2819" s="25" t="s">
        <v>30</v>
      </c>
      <c r="B2819" s="26"/>
      <c r="C2819" s="26"/>
      <c r="D2819" s="26"/>
      <c r="E2819" s="11">
        <v>5</v>
      </c>
      <c r="F2819" s="11">
        <v>24</v>
      </c>
      <c r="G2819" s="27">
        <f t="shared" ref="G2819:G2824" si="453">SUM(B2819:F2819)</f>
        <v>29</v>
      </c>
      <c r="H2819" s="28">
        <f>IFERROR(B2819/$G$2819,0)</f>
        <v>0</v>
      </c>
      <c r="I2819" s="28">
        <f t="shared" ref="I2819:L2822" si="454">IFERROR(C2819/$G$2819,0)</f>
        <v>0</v>
      </c>
      <c r="J2819" s="28">
        <f t="shared" si="454"/>
        <v>0</v>
      </c>
      <c r="K2819" s="28">
        <f t="shared" si="454"/>
        <v>0.17241379310344829</v>
      </c>
      <c r="L2819" s="28">
        <f t="shared" si="454"/>
        <v>0.82758620689655171</v>
      </c>
      <c r="M2819" s="15" t="s">
        <v>14</v>
      </c>
    </row>
    <row r="2820" spans="1:13" ht="15" customHeight="1" thickTop="1" thickBot="1">
      <c r="A2820" s="25" t="s">
        <v>31</v>
      </c>
      <c r="B2820" s="26"/>
      <c r="C2820" s="26"/>
      <c r="D2820" s="26"/>
      <c r="E2820" s="11">
        <v>4</v>
      </c>
      <c r="F2820" s="11">
        <v>25</v>
      </c>
      <c r="G2820" s="27">
        <f t="shared" si="453"/>
        <v>29</v>
      </c>
      <c r="H2820" s="28">
        <f>IFERROR(B2820/$G$2819,0)</f>
        <v>0</v>
      </c>
      <c r="I2820" s="28">
        <f t="shared" si="454"/>
        <v>0</v>
      </c>
      <c r="J2820" s="28">
        <f t="shared" si="454"/>
        <v>0</v>
      </c>
      <c r="K2820" s="28">
        <f t="shared" si="454"/>
        <v>0.13793103448275862</v>
      </c>
      <c r="L2820" s="28">
        <f t="shared" si="454"/>
        <v>0.86206896551724133</v>
      </c>
      <c r="M2820" s="15" t="s">
        <v>14</v>
      </c>
    </row>
    <row r="2821" spans="1:13" ht="15" customHeight="1" thickTop="1" thickBot="1">
      <c r="A2821" s="25" t="s">
        <v>32</v>
      </c>
      <c r="B2821" s="26"/>
      <c r="C2821" s="26"/>
      <c r="D2821" s="26"/>
      <c r="E2821" s="11">
        <v>3</v>
      </c>
      <c r="F2821" s="11">
        <v>26</v>
      </c>
      <c r="G2821" s="27">
        <f t="shared" si="453"/>
        <v>29</v>
      </c>
      <c r="H2821" s="28">
        <f>IFERROR(B2821/$G$2819,0)</f>
        <v>0</v>
      </c>
      <c r="I2821" s="28">
        <f t="shared" si="454"/>
        <v>0</v>
      </c>
      <c r="J2821" s="28">
        <f t="shared" si="454"/>
        <v>0</v>
      </c>
      <c r="K2821" s="28">
        <f t="shared" si="454"/>
        <v>0.10344827586206896</v>
      </c>
      <c r="L2821" s="28">
        <f t="shared" si="454"/>
        <v>0.89655172413793105</v>
      </c>
      <c r="M2821" s="15" t="s">
        <v>14</v>
      </c>
    </row>
    <row r="2822" spans="1:13" ht="15" customHeight="1" thickTop="1" thickBot="1">
      <c r="A2822" s="25" t="s">
        <v>33</v>
      </c>
      <c r="B2822" s="26"/>
      <c r="C2822" s="26"/>
      <c r="D2822" s="26"/>
      <c r="E2822" s="11">
        <v>3</v>
      </c>
      <c r="F2822" s="11">
        <v>26</v>
      </c>
      <c r="G2822" s="27">
        <f t="shared" si="453"/>
        <v>29</v>
      </c>
      <c r="H2822" s="28">
        <f>IFERROR(B2822/$G$2819,0)</f>
        <v>0</v>
      </c>
      <c r="I2822" s="28">
        <f t="shared" si="454"/>
        <v>0</v>
      </c>
      <c r="J2822" s="28">
        <f t="shared" si="454"/>
        <v>0</v>
      </c>
      <c r="K2822" s="28">
        <f t="shared" si="454"/>
        <v>0.10344827586206896</v>
      </c>
      <c r="L2822" s="28">
        <f t="shared" si="454"/>
        <v>0.89655172413793105</v>
      </c>
      <c r="M2822" s="15" t="s">
        <v>14</v>
      </c>
    </row>
    <row r="2823" spans="1:13" ht="15" customHeight="1" thickTop="1" thickBot="1">
      <c r="A2823" s="29" t="s">
        <v>24</v>
      </c>
      <c r="B2823" s="30">
        <f>IFERROR(AVERAGE(B2819:B2822),0)</f>
        <v>0</v>
      </c>
      <c r="C2823" s="30">
        <f>IFERROR(AVERAGE(C2819:C2822),0)</f>
        <v>0</v>
      </c>
      <c r="D2823" s="30">
        <f>IFERROR(AVERAGE(D2819:D2822),0)</f>
        <v>0</v>
      </c>
      <c r="E2823" s="30">
        <f>IFERROR(AVERAGE(E2819:E2822),0)</f>
        <v>3.75</v>
      </c>
      <c r="F2823" s="30">
        <f>IFERROR(AVERAGE(F2819:F2822),0)</f>
        <v>25.25</v>
      </c>
      <c r="G2823" s="30">
        <f>SUM(AVERAGE(G2819:G2822))</f>
        <v>29</v>
      </c>
      <c r="H2823" s="24">
        <f>AVERAGE(H2819:H2822)*0.2</f>
        <v>0</v>
      </c>
      <c r="I2823" s="24">
        <f>AVERAGE(I2819:I2822)*0.4</f>
        <v>0</v>
      </c>
      <c r="J2823" s="24">
        <f>AVERAGE(J2819:J2822)*0.6</f>
        <v>0</v>
      </c>
      <c r="K2823" s="24">
        <f>AVERAGE(K2819:K2822)*0.8</f>
        <v>0.10344827586206898</v>
      </c>
      <c r="L2823" s="31">
        <f>AVERAGE(L2819:L2822)*1</f>
        <v>0.87068965517241381</v>
      </c>
      <c r="M2823" s="24">
        <f>SUM(H2823:L2823)</f>
        <v>0.97413793103448276</v>
      </c>
    </row>
    <row r="2824" spans="1:13" ht="15" customHeight="1" thickTop="1" thickBot="1">
      <c r="A2824" s="32" t="s">
        <v>34</v>
      </c>
      <c r="B2824" s="33"/>
      <c r="C2824" s="33"/>
      <c r="D2824" s="33"/>
      <c r="E2824" s="33"/>
      <c r="F2824" s="33"/>
      <c r="G2824" s="34">
        <f t="shared" si="453"/>
        <v>0</v>
      </c>
      <c r="H2824" s="35">
        <f>IFERROR(B2824/$G$2824,0)</f>
        <v>0</v>
      </c>
      <c r="I2824" s="35">
        <f>IFERROR(C2824/$G$2824,0)</f>
        <v>0</v>
      </c>
      <c r="J2824" s="35">
        <f>IFERROR(D2824/$G$2824,0)</f>
        <v>0</v>
      </c>
      <c r="K2824" s="35">
        <f>IFERROR(E2824/$G$2824,0)</f>
        <v>0</v>
      </c>
      <c r="L2824" s="35">
        <f>IFERROR(F2824/$G$2824,0)</f>
        <v>0</v>
      </c>
      <c r="M2824" s="15" t="s">
        <v>14</v>
      </c>
    </row>
    <row r="2825" spans="1:13" ht="15" customHeight="1" thickTop="1" thickBot="1">
      <c r="A2825" s="182" t="s">
        <v>35</v>
      </c>
      <c r="B2825" s="183"/>
      <c r="C2825" s="183"/>
      <c r="D2825" s="183"/>
      <c r="E2825" s="183"/>
      <c r="F2825" s="184"/>
      <c r="G2825" s="36">
        <v>29</v>
      </c>
      <c r="H2825" s="24" t="s">
        <v>14</v>
      </c>
      <c r="I2825" s="24" t="s">
        <v>14</v>
      </c>
      <c r="J2825" s="24" t="s">
        <v>14</v>
      </c>
      <c r="K2825" s="24" t="s">
        <v>14</v>
      </c>
      <c r="L2825" s="24" t="s">
        <v>14</v>
      </c>
      <c r="M2825" s="24">
        <f>(M2805+M2812+M2817+M2823)/4</f>
        <v>0.97100574712643672</v>
      </c>
    </row>
    <row r="2826" spans="1:13" ht="15" customHeight="1" thickTop="1"/>
    <row r="2827" spans="1:13" ht="15" customHeight="1" thickBot="1"/>
    <row r="2828" spans="1:13" ht="15" customHeight="1" thickTop="1" thickBot="1">
      <c r="A2828" s="2" t="s">
        <v>0</v>
      </c>
      <c r="B2828" s="185" t="s">
        <v>50</v>
      </c>
      <c r="C2828" s="186"/>
      <c r="D2828" s="186"/>
      <c r="E2828" s="186"/>
      <c r="F2828" s="186"/>
      <c r="G2828" s="187"/>
      <c r="H2828" s="188"/>
      <c r="I2828" s="189"/>
      <c r="J2828" s="190"/>
      <c r="K2828" s="3" t="s">
        <v>2</v>
      </c>
      <c r="L2828" s="191">
        <v>45156</v>
      </c>
      <c r="M2828" s="192"/>
    </row>
    <row r="2829" spans="1:13" ht="15" customHeight="1">
      <c r="A2829" s="173" t="s">
        <v>3</v>
      </c>
      <c r="B2829" s="174"/>
      <c r="C2829" s="174"/>
      <c r="D2829" s="174"/>
      <c r="E2829" s="174"/>
      <c r="F2829" s="174"/>
      <c r="G2829" s="175"/>
      <c r="H2829" s="173"/>
      <c r="I2829" s="174"/>
      <c r="J2829" s="174"/>
      <c r="K2829" s="174"/>
      <c r="L2829" s="174"/>
      <c r="M2829" s="175"/>
    </row>
    <row r="2830" spans="1:13" ht="15" customHeight="1" thickBot="1">
      <c r="A2830" s="176"/>
      <c r="B2830" s="177"/>
      <c r="C2830" s="177"/>
      <c r="D2830" s="177"/>
      <c r="E2830" s="177"/>
      <c r="F2830" s="177"/>
      <c r="G2830" s="178"/>
      <c r="H2830" s="176"/>
      <c r="I2830" s="177"/>
      <c r="J2830" s="177"/>
      <c r="K2830" s="177"/>
      <c r="L2830" s="177"/>
      <c r="M2830" s="178"/>
    </row>
    <row r="2831" spans="1:13" ht="15" customHeight="1" thickBot="1">
      <c r="A2831" s="4" t="s">
        <v>4</v>
      </c>
      <c r="B2831" s="179" t="s">
        <v>5</v>
      </c>
      <c r="C2831" s="180"/>
      <c r="D2831" s="180"/>
      <c r="E2831" s="180"/>
      <c r="F2831" s="180"/>
      <c r="G2831" s="181"/>
      <c r="H2831" s="179" t="s">
        <v>5</v>
      </c>
      <c r="I2831" s="180"/>
      <c r="J2831" s="180"/>
      <c r="K2831" s="180"/>
      <c r="L2831" s="180"/>
      <c r="M2831" s="181"/>
    </row>
    <row r="2832" spans="1:13" ht="15" customHeight="1" thickTop="1" thickBot="1">
      <c r="A2832" s="5" t="s">
        <v>6</v>
      </c>
      <c r="B2832" s="6" t="s">
        <v>7</v>
      </c>
      <c r="C2832" s="6" t="s">
        <v>8</v>
      </c>
      <c r="D2832" s="6" t="s">
        <v>9</v>
      </c>
      <c r="E2832" s="6" t="s">
        <v>10</v>
      </c>
      <c r="F2832" s="6" t="s">
        <v>11</v>
      </c>
      <c r="G2832" s="7" t="s">
        <v>12</v>
      </c>
      <c r="H2832" s="8" t="s">
        <v>7</v>
      </c>
      <c r="I2832" s="8" t="s">
        <v>8</v>
      </c>
      <c r="J2832" s="8" t="s">
        <v>9</v>
      </c>
      <c r="K2832" s="8" t="s">
        <v>10</v>
      </c>
      <c r="L2832" s="8" t="s">
        <v>11</v>
      </c>
      <c r="M2832" s="9" t="s">
        <v>12</v>
      </c>
    </row>
    <row r="2833" spans="1:13" ht="15" customHeight="1" thickTop="1" thickBot="1">
      <c r="A2833" s="10" t="s">
        <v>13</v>
      </c>
      <c r="B2833" s="11"/>
      <c r="C2833" s="11"/>
      <c r="D2833" s="11"/>
      <c r="E2833" s="11">
        <v>3</v>
      </c>
      <c r="F2833" s="11">
        <v>26</v>
      </c>
      <c r="G2833" s="12">
        <f>SUM(B2833:F2833)</f>
        <v>29</v>
      </c>
      <c r="H2833" s="13">
        <f>IFERROR(B2833/$G$2833,0)</f>
        <v>0</v>
      </c>
      <c r="I2833" s="13">
        <f t="shared" ref="I2833:L2835" si="455">IFERROR(C2833/$G$2833,0)</f>
        <v>0</v>
      </c>
      <c r="J2833" s="13">
        <f t="shared" si="455"/>
        <v>0</v>
      </c>
      <c r="K2833" s="13">
        <f t="shared" si="455"/>
        <v>0.10344827586206896</v>
      </c>
      <c r="L2833" s="13">
        <f>IFERROR(F2833/$G$2833,0)</f>
        <v>0.89655172413793105</v>
      </c>
      <c r="M2833" s="14" t="s">
        <v>14</v>
      </c>
    </row>
    <row r="2834" spans="1:13" ht="15" customHeight="1" thickTop="1" thickBot="1">
      <c r="A2834" s="10" t="s">
        <v>15</v>
      </c>
      <c r="B2834" s="11"/>
      <c r="C2834" s="11"/>
      <c r="D2834" s="11"/>
      <c r="E2834" s="11">
        <v>5</v>
      </c>
      <c r="F2834" s="11">
        <v>24</v>
      </c>
      <c r="G2834" s="12">
        <f>SUM(B2834:F2834)</f>
        <v>29</v>
      </c>
      <c r="H2834" s="13">
        <f>IFERROR(B2834/$G$2833,0)</f>
        <v>0</v>
      </c>
      <c r="I2834" s="13">
        <f t="shared" si="455"/>
        <v>0</v>
      </c>
      <c r="J2834" s="13">
        <f t="shared" si="455"/>
        <v>0</v>
      </c>
      <c r="K2834" s="13">
        <f t="shared" si="455"/>
        <v>0.17241379310344829</v>
      </c>
      <c r="L2834" s="13">
        <f t="shared" si="455"/>
        <v>0.82758620689655171</v>
      </c>
      <c r="M2834" s="15" t="s">
        <v>14</v>
      </c>
    </row>
    <row r="2835" spans="1:13" ht="15" customHeight="1" thickTop="1" thickBot="1">
      <c r="A2835" s="10" t="s">
        <v>16</v>
      </c>
      <c r="B2835" s="11"/>
      <c r="C2835" s="11"/>
      <c r="D2835" s="11"/>
      <c r="E2835" s="11">
        <v>4</v>
      </c>
      <c r="F2835" s="11">
        <v>25</v>
      </c>
      <c r="G2835" s="12">
        <f>SUM(B2835:F2835)</f>
        <v>29</v>
      </c>
      <c r="H2835" s="13">
        <f>IFERROR(B2835/$G$2833,0)</f>
        <v>0</v>
      </c>
      <c r="I2835" s="13">
        <f t="shared" si="455"/>
        <v>0</v>
      </c>
      <c r="J2835" s="13">
        <f t="shared" si="455"/>
        <v>0</v>
      </c>
      <c r="K2835" s="13">
        <f t="shared" si="455"/>
        <v>0.13793103448275862</v>
      </c>
      <c r="L2835" s="13">
        <f t="shared" si="455"/>
        <v>0.86206896551724133</v>
      </c>
      <c r="M2835" s="15" t="s">
        <v>14</v>
      </c>
    </row>
    <row r="2836" spans="1:13" ht="15" customHeight="1" thickTop="1" thickBot="1">
      <c r="A2836" s="16" t="s">
        <v>17</v>
      </c>
      <c r="B2836" s="17">
        <f>IFERROR(AVERAGE(B2833:B2835),0)</f>
        <v>0</v>
      </c>
      <c r="C2836" s="17">
        <f>IFERROR(AVERAGE(C2833:C2835),0)</f>
        <v>0</v>
      </c>
      <c r="D2836" s="17">
        <f>IFERROR(AVERAGE(D2833:D2835),0)</f>
        <v>0</v>
      </c>
      <c r="E2836" s="17">
        <f>IFERROR(AVERAGE(E2833:E2835),0)</f>
        <v>4</v>
      </c>
      <c r="F2836" s="17">
        <f>IFERROR(AVERAGE(F2833:F2835),0)</f>
        <v>25</v>
      </c>
      <c r="G2836" s="17">
        <f>SUM(AVERAGE(G2833:G2835))</f>
        <v>29</v>
      </c>
      <c r="H2836" s="18">
        <f>AVERAGE(H2833:H2835)*0.2</f>
        <v>0</v>
      </c>
      <c r="I2836" s="18">
        <f>AVERAGE(I2833:I2835)*0.4</f>
        <v>0</v>
      </c>
      <c r="J2836" s="18">
        <f>AVERAGE(J2833:J2835)*0.6</f>
        <v>0</v>
      </c>
      <c r="K2836" s="18">
        <f>AVERAGE(K2833:K2835)*0.8</f>
        <v>0.1103448275862069</v>
      </c>
      <c r="L2836" s="18">
        <f>AVERAGE(L2833:L2835)*1</f>
        <v>0.86206896551724144</v>
      </c>
      <c r="M2836" s="19">
        <f>SUM(H2836:L2836)</f>
        <v>0.97241379310344833</v>
      </c>
    </row>
    <row r="2837" spans="1:13" ht="15" customHeight="1" thickTop="1" thickBot="1">
      <c r="A2837" s="20" t="s">
        <v>18</v>
      </c>
      <c r="B2837" s="6" t="s">
        <v>7</v>
      </c>
      <c r="C2837" s="6" t="s">
        <v>8</v>
      </c>
      <c r="D2837" s="6" t="s">
        <v>9</v>
      </c>
      <c r="E2837" s="6" t="s">
        <v>10</v>
      </c>
      <c r="F2837" s="6" t="s">
        <v>11</v>
      </c>
      <c r="G2837" s="7" t="s">
        <v>12</v>
      </c>
      <c r="H2837" s="8" t="s">
        <v>7</v>
      </c>
      <c r="I2837" s="8" t="s">
        <v>8</v>
      </c>
      <c r="J2837" s="8" t="s">
        <v>9</v>
      </c>
      <c r="K2837" s="8" t="s">
        <v>10</v>
      </c>
      <c r="L2837" s="21" t="s">
        <v>11</v>
      </c>
      <c r="M2837" s="7" t="s">
        <v>12</v>
      </c>
    </row>
    <row r="2838" spans="1:13" ht="15" customHeight="1" thickTop="1" thickBot="1">
      <c r="A2838" s="10" t="s">
        <v>19</v>
      </c>
      <c r="B2838" s="11"/>
      <c r="C2838" s="11"/>
      <c r="D2838" s="11"/>
      <c r="E2838" s="11">
        <v>4</v>
      </c>
      <c r="F2838" s="11">
        <v>25</v>
      </c>
      <c r="G2838" s="12">
        <f>SUM(B2838:F2838)</f>
        <v>29</v>
      </c>
      <c r="H2838" s="13">
        <f t="shared" ref="H2838:L2842" si="456">IFERROR(B2838/$G$2838,0)</f>
        <v>0</v>
      </c>
      <c r="I2838" s="13">
        <f t="shared" si="456"/>
        <v>0</v>
      </c>
      <c r="J2838" s="13">
        <f t="shared" si="456"/>
        <v>0</v>
      </c>
      <c r="K2838" s="13">
        <f t="shared" si="456"/>
        <v>0.13793103448275862</v>
      </c>
      <c r="L2838" s="13">
        <f t="shared" si="456"/>
        <v>0.86206896551724133</v>
      </c>
      <c r="M2838" s="15" t="s">
        <v>14</v>
      </c>
    </row>
    <row r="2839" spans="1:13" ht="15" customHeight="1" thickTop="1" thickBot="1">
      <c r="A2839" s="10" t="s">
        <v>20</v>
      </c>
      <c r="B2839" s="11"/>
      <c r="C2839" s="11"/>
      <c r="D2839" s="11"/>
      <c r="E2839" s="11">
        <v>3</v>
      </c>
      <c r="F2839" s="11">
        <v>26</v>
      </c>
      <c r="G2839" s="12">
        <f>SUM(B2839:F2839)</f>
        <v>29</v>
      </c>
      <c r="H2839" s="13">
        <f t="shared" si="456"/>
        <v>0</v>
      </c>
      <c r="I2839" s="13">
        <f t="shared" si="456"/>
        <v>0</v>
      </c>
      <c r="J2839" s="13">
        <f t="shared" si="456"/>
        <v>0</v>
      </c>
      <c r="K2839" s="13">
        <f t="shared" si="456"/>
        <v>0.10344827586206896</v>
      </c>
      <c r="L2839" s="13">
        <f t="shared" si="456"/>
        <v>0.89655172413793105</v>
      </c>
      <c r="M2839" s="15" t="s">
        <v>14</v>
      </c>
    </row>
    <row r="2840" spans="1:13" ht="15" customHeight="1" thickTop="1" thickBot="1">
      <c r="A2840" s="10" t="s">
        <v>21</v>
      </c>
      <c r="B2840" s="11"/>
      <c r="C2840" s="11"/>
      <c r="D2840" s="11"/>
      <c r="E2840" s="11">
        <v>3</v>
      </c>
      <c r="F2840" s="11">
        <v>26</v>
      </c>
      <c r="G2840" s="12">
        <f>SUM(B2840:F2840)</f>
        <v>29</v>
      </c>
      <c r="H2840" s="13">
        <f t="shared" si="456"/>
        <v>0</v>
      </c>
      <c r="I2840" s="13">
        <f t="shared" si="456"/>
        <v>0</v>
      </c>
      <c r="J2840" s="13">
        <f t="shared" si="456"/>
        <v>0</v>
      </c>
      <c r="K2840" s="13">
        <f t="shared" si="456"/>
        <v>0.10344827586206896</v>
      </c>
      <c r="L2840" s="13">
        <f t="shared" si="456"/>
        <v>0.89655172413793105</v>
      </c>
      <c r="M2840" s="15" t="s">
        <v>14</v>
      </c>
    </row>
    <row r="2841" spans="1:13" ht="15" customHeight="1" thickTop="1" thickBot="1">
      <c r="A2841" s="10" t="s">
        <v>22</v>
      </c>
      <c r="B2841" s="11"/>
      <c r="C2841" s="11"/>
      <c r="D2841" s="11"/>
      <c r="E2841" s="11">
        <v>4</v>
      </c>
      <c r="F2841" s="11">
        <v>25</v>
      </c>
      <c r="G2841" s="12">
        <f>SUM(B2841:F2841)</f>
        <v>29</v>
      </c>
      <c r="H2841" s="13">
        <f t="shared" si="456"/>
        <v>0</v>
      </c>
      <c r="I2841" s="13">
        <f t="shared" si="456"/>
        <v>0</v>
      </c>
      <c r="J2841" s="13">
        <f t="shared" si="456"/>
        <v>0</v>
      </c>
      <c r="K2841" s="13">
        <f t="shared" si="456"/>
        <v>0.13793103448275862</v>
      </c>
      <c r="L2841" s="13">
        <f t="shared" si="456"/>
        <v>0.86206896551724133</v>
      </c>
      <c r="M2841" s="15" t="s">
        <v>14</v>
      </c>
    </row>
    <row r="2842" spans="1:13" ht="15" customHeight="1" thickTop="1" thickBot="1">
      <c r="A2842" s="10" t="s">
        <v>23</v>
      </c>
      <c r="B2842" s="11"/>
      <c r="C2842" s="11"/>
      <c r="D2842" s="11"/>
      <c r="E2842" s="11">
        <v>4</v>
      </c>
      <c r="F2842" s="11">
        <v>25</v>
      </c>
      <c r="G2842" s="12">
        <f>SUM(B2842:F2842)</f>
        <v>29</v>
      </c>
      <c r="H2842" s="13">
        <f t="shared" si="456"/>
        <v>0</v>
      </c>
      <c r="I2842" s="13">
        <f t="shared" si="456"/>
        <v>0</v>
      </c>
      <c r="J2842" s="13">
        <f t="shared" si="456"/>
        <v>0</v>
      </c>
      <c r="K2842" s="13">
        <f t="shared" si="456"/>
        <v>0.13793103448275862</v>
      </c>
      <c r="L2842" s="13">
        <f t="shared" si="456"/>
        <v>0.86206896551724133</v>
      </c>
      <c r="M2842" s="15"/>
    </row>
    <row r="2843" spans="1:13" ht="15" customHeight="1" thickTop="1" thickBot="1">
      <c r="A2843" s="16" t="s">
        <v>24</v>
      </c>
      <c r="B2843" s="17">
        <f>IFERROR(AVERAGE(B2838:B2842),0)</f>
        <v>0</v>
      </c>
      <c r="C2843" s="17">
        <f>IFERROR(AVERAGE(C2838:C2842),0)</f>
        <v>0</v>
      </c>
      <c r="D2843" s="17">
        <f>IFERROR(AVERAGE(D2838:D2842),0)</f>
        <v>0</v>
      </c>
      <c r="E2843" s="17">
        <f>IFERROR(AVERAGE(E2838:E2842),0)</f>
        <v>3.6</v>
      </c>
      <c r="F2843" s="17">
        <f>IFERROR(AVERAGE(F2838:F2842),0)</f>
        <v>25.4</v>
      </c>
      <c r="G2843" s="17">
        <f>SUM(AVERAGE(G2838:G2842))</f>
        <v>29</v>
      </c>
      <c r="H2843" s="19">
        <f>AVERAGE(H2838:H2842)*0.2</f>
        <v>0</v>
      </c>
      <c r="I2843" s="19">
        <f>AVERAGE(I2838:I2842)*0.4</f>
        <v>0</v>
      </c>
      <c r="J2843" s="19">
        <f>AVERAGE(J2838:J2842)*0.6</f>
        <v>0</v>
      </c>
      <c r="K2843" s="19">
        <f>AVERAGE(K2838:K2842)*0.8</f>
        <v>9.9310344827586203E-2</v>
      </c>
      <c r="L2843" s="22">
        <f>AVERAGE(L2838:L2842)*1</f>
        <v>0.8758620689655171</v>
      </c>
      <c r="M2843" s="19">
        <f>SUM(H2843:L2843)</f>
        <v>0.97517241379310327</v>
      </c>
    </row>
    <row r="2844" spans="1:13" ht="15" customHeight="1" thickTop="1" thickBot="1">
      <c r="A2844" s="20" t="s">
        <v>25</v>
      </c>
      <c r="B2844" s="6" t="s">
        <v>7</v>
      </c>
      <c r="C2844" s="6" t="s">
        <v>8</v>
      </c>
      <c r="D2844" s="6" t="s">
        <v>9</v>
      </c>
      <c r="E2844" s="6" t="s">
        <v>10</v>
      </c>
      <c r="F2844" s="6" t="s">
        <v>11</v>
      </c>
      <c r="G2844" s="7" t="s">
        <v>12</v>
      </c>
      <c r="H2844" s="8" t="s">
        <v>7</v>
      </c>
      <c r="I2844" s="8" t="s">
        <v>8</v>
      </c>
      <c r="J2844" s="8" t="s">
        <v>9</v>
      </c>
      <c r="K2844" s="8" t="s">
        <v>10</v>
      </c>
      <c r="L2844" s="21" t="s">
        <v>11</v>
      </c>
      <c r="M2844" s="7" t="s">
        <v>12</v>
      </c>
    </row>
    <row r="2845" spans="1:13" ht="15" customHeight="1" thickTop="1" thickBot="1">
      <c r="A2845" s="10" t="s">
        <v>26</v>
      </c>
      <c r="B2845" s="11"/>
      <c r="C2845" s="11"/>
      <c r="D2845" s="11"/>
      <c r="E2845" s="11">
        <v>7</v>
      </c>
      <c r="F2845" s="11">
        <v>22</v>
      </c>
      <c r="G2845" s="12">
        <f>SUM(B2845:F2845)</f>
        <v>29</v>
      </c>
      <c r="H2845" s="13">
        <f>IFERROR(B2845/$G$2845,0)</f>
        <v>0</v>
      </c>
      <c r="I2845" s="13">
        <f t="shared" ref="I2845:L2847" si="457">IFERROR(C2845/$G$2845,0)</f>
        <v>0</v>
      </c>
      <c r="J2845" s="13">
        <f t="shared" si="457"/>
        <v>0</v>
      </c>
      <c r="K2845" s="13">
        <f t="shared" si="457"/>
        <v>0.2413793103448276</v>
      </c>
      <c r="L2845" s="13">
        <f t="shared" si="457"/>
        <v>0.75862068965517238</v>
      </c>
      <c r="M2845" s="15" t="s">
        <v>14</v>
      </c>
    </row>
    <row r="2846" spans="1:13" ht="15" customHeight="1" thickTop="1" thickBot="1">
      <c r="A2846" s="10" t="s">
        <v>27</v>
      </c>
      <c r="B2846" s="11"/>
      <c r="C2846" s="11"/>
      <c r="D2846" s="11"/>
      <c r="E2846" s="11">
        <v>6</v>
      </c>
      <c r="F2846" s="11">
        <v>23</v>
      </c>
      <c r="G2846" s="12">
        <f>SUM(B2846:F2846)</f>
        <v>29</v>
      </c>
      <c r="H2846" s="13">
        <f>IFERROR(B2846/$G$2845,0)</f>
        <v>0</v>
      </c>
      <c r="I2846" s="13">
        <f t="shared" si="457"/>
        <v>0</v>
      </c>
      <c r="J2846" s="13">
        <f t="shared" si="457"/>
        <v>0</v>
      </c>
      <c r="K2846" s="13">
        <f t="shared" si="457"/>
        <v>0.20689655172413793</v>
      </c>
      <c r="L2846" s="13">
        <f t="shared" si="457"/>
        <v>0.7931034482758621</v>
      </c>
      <c r="M2846" s="15" t="s">
        <v>14</v>
      </c>
    </row>
    <row r="2847" spans="1:13" ht="15" customHeight="1" thickTop="1" thickBot="1">
      <c r="A2847" s="10" t="s">
        <v>28</v>
      </c>
      <c r="B2847" s="11"/>
      <c r="C2847" s="11"/>
      <c r="D2847" s="11"/>
      <c r="E2847" s="11">
        <v>7</v>
      </c>
      <c r="F2847" s="11">
        <v>22</v>
      </c>
      <c r="G2847" s="12">
        <f>SUM(B2847:F2847)</f>
        <v>29</v>
      </c>
      <c r="H2847" s="13">
        <f>IFERROR(B2847/$G$2845,0)</f>
        <v>0</v>
      </c>
      <c r="I2847" s="13">
        <f t="shared" si="457"/>
        <v>0</v>
      </c>
      <c r="J2847" s="13">
        <f t="shared" si="457"/>
        <v>0</v>
      </c>
      <c r="K2847" s="13">
        <f t="shared" si="457"/>
        <v>0.2413793103448276</v>
      </c>
      <c r="L2847" s="13">
        <f t="shared" si="457"/>
        <v>0.75862068965517238</v>
      </c>
      <c r="M2847" s="15" t="s">
        <v>14</v>
      </c>
    </row>
    <row r="2848" spans="1:13" ht="15" customHeight="1" thickTop="1" thickBot="1">
      <c r="A2848" s="16" t="s">
        <v>24</v>
      </c>
      <c r="B2848" s="17">
        <f>IFERROR(AVERAGE(B2845:B2847),0)</f>
        <v>0</v>
      </c>
      <c r="C2848" s="17">
        <f>IFERROR(AVERAGE(C2845:C2847),0)</f>
        <v>0</v>
      </c>
      <c r="D2848" s="23">
        <f>IFERROR(AVERAGE(D2845:D2847),0)</f>
        <v>0</v>
      </c>
      <c r="E2848" s="23">
        <f>IFERROR(AVERAGE(E2845:E2847),0)</f>
        <v>6.666666666666667</v>
      </c>
      <c r="F2848" s="23">
        <f>IFERROR(AVERAGE(F2845:F2847),0)</f>
        <v>22.333333333333332</v>
      </c>
      <c r="G2848" s="23">
        <f>SUM(AVERAGE(G2845:G2847))</f>
        <v>29</v>
      </c>
      <c r="H2848" s="19">
        <f>AVERAGE(H2845:H2847)*0.2</f>
        <v>0</v>
      </c>
      <c r="I2848" s="19">
        <f>AVERAGE(I2845:I2847)*0.4</f>
        <v>0</v>
      </c>
      <c r="J2848" s="19">
        <f>AVERAGE(J2845:J2847)*0.6</f>
        <v>0</v>
      </c>
      <c r="K2848" s="19">
        <f>AVERAGE(K2845:K2847)*0.8</f>
        <v>0.18390804597701152</v>
      </c>
      <c r="L2848" s="22">
        <f>AVERAGE(L2845:L2847)*1</f>
        <v>0.77011494252873558</v>
      </c>
      <c r="M2848" s="24">
        <f>SUM(H2848:L2848)</f>
        <v>0.95402298850574707</v>
      </c>
    </row>
    <row r="2849" spans="1:13" ht="15" customHeight="1" thickTop="1" thickBot="1">
      <c r="A2849" s="5" t="s">
        <v>29</v>
      </c>
      <c r="B2849" s="6" t="s">
        <v>7</v>
      </c>
      <c r="C2849" s="6" t="s">
        <v>8</v>
      </c>
      <c r="D2849" s="6" t="s">
        <v>9</v>
      </c>
      <c r="E2849" s="6" t="s">
        <v>10</v>
      </c>
      <c r="F2849" s="6" t="s">
        <v>11</v>
      </c>
      <c r="G2849" s="7" t="s">
        <v>12</v>
      </c>
      <c r="H2849" s="8" t="s">
        <v>7</v>
      </c>
      <c r="I2849" s="8" t="s">
        <v>8</v>
      </c>
      <c r="J2849" s="8" t="s">
        <v>9</v>
      </c>
      <c r="K2849" s="8" t="s">
        <v>10</v>
      </c>
      <c r="L2849" s="21" t="s">
        <v>11</v>
      </c>
      <c r="M2849" s="7" t="s">
        <v>12</v>
      </c>
    </row>
    <row r="2850" spans="1:13" ht="15" customHeight="1" thickTop="1" thickBot="1">
      <c r="A2850" s="25" t="s">
        <v>30</v>
      </c>
      <c r="B2850" s="26"/>
      <c r="C2850" s="26"/>
      <c r="D2850" s="26"/>
      <c r="E2850" s="11">
        <v>4</v>
      </c>
      <c r="F2850" s="11">
        <v>25</v>
      </c>
      <c r="G2850" s="27">
        <f t="shared" ref="G2850:G2855" si="458">SUM(B2850:F2850)</f>
        <v>29</v>
      </c>
      <c r="H2850" s="28">
        <f>IFERROR(B2850/$G$2850,0)</f>
        <v>0</v>
      </c>
      <c r="I2850" s="28">
        <f t="shared" ref="I2850:L2853" si="459">IFERROR(C2850/$G$2850,0)</f>
        <v>0</v>
      </c>
      <c r="J2850" s="28">
        <f t="shared" si="459"/>
        <v>0</v>
      </c>
      <c r="K2850" s="28">
        <f t="shared" si="459"/>
        <v>0.13793103448275862</v>
      </c>
      <c r="L2850" s="28">
        <f t="shared" si="459"/>
        <v>0.86206896551724133</v>
      </c>
      <c r="M2850" s="15" t="s">
        <v>14</v>
      </c>
    </row>
    <row r="2851" spans="1:13" ht="15" customHeight="1" thickTop="1" thickBot="1">
      <c r="A2851" s="25" t="s">
        <v>31</v>
      </c>
      <c r="B2851" s="26"/>
      <c r="C2851" s="26"/>
      <c r="D2851" s="26"/>
      <c r="E2851" s="11">
        <v>4</v>
      </c>
      <c r="F2851" s="11">
        <v>25</v>
      </c>
      <c r="G2851" s="27">
        <f t="shared" si="458"/>
        <v>29</v>
      </c>
      <c r="H2851" s="28">
        <f>IFERROR(B2851/$G$2850,0)</f>
        <v>0</v>
      </c>
      <c r="I2851" s="28">
        <f t="shared" si="459"/>
        <v>0</v>
      </c>
      <c r="J2851" s="28">
        <f t="shared" si="459"/>
        <v>0</v>
      </c>
      <c r="K2851" s="28">
        <f t="shared" si="459"/>
        <v>0.13793103448275862</v>
      </c>
      <c r="L2851" s="28">
        <f t="shared" si="459"/>
        <v>0.86206896551724133</v>
      </c>
      <c r="M2851" s="15" t="s">
        <v>14</v>
      </c>
    </row>
    <row r="2852" spans="1:13" ht="15" customHeight="1" thickTop="1" thickBot="1">
      <c r="A2852" s="25" t="s">
        <v>32</v>
      </c>
      <c r="B2852" s="26"/>
      <c r="C2852" s="26"/>
      <c r="D2852" s="26"/>
      <c r="E2852" s="11">
        <v>4</v>
      </c>
      <c r="F2852" s="11">
        <v>25</v>
      </c>
      <c r="G2852" s="27">
        <f t="shared" si="458"/>
        <v>29</v>
      </c>
      <c r="H2852" s="28">
        <f>IFERROR(B2852/$G$2850,0)</f>
        <v>0</v>
      </c>
      <c r="I2852" s="28">
        <f t="shared" si="459"/>
        <v>0</v>
      </c>
      <c r="J2852" s="28">
        <f t="shared" si="459"/>
        <v>0</v>
      </c>
      <c r="K2852" s="28">
        <f t="shared" si="459"/>
        <v>0.13793103448275862</v>
      </c>
      <c r="L2852" s="28">
        <f t="shared" si="459"/>
        <v>0.86206896551724133</v>
      </c>
      <c r="M2852" s="15" t="s">
        <v>14</v>
      </c>
    </row>
    <row r="2853" spans="1:13" ht="15" customHeight="1" thickTop="1" thickBot="1">
      <c r="A2853" s="25" t="s">
        <v>33</v>
      </c>
      <c r="B2853" s="26"/>
      <c r="C2853" s="26"/>
      <c r="D2853" s="26"/>
      <c r="E2853" s="11">
        <v>4</v>
      </c>
      <c r="F2853" s="11">
        <v>25</v>
      </c>
      <c r="G2853" s="27">
        <f t="shared" si="458"/>
        <v>29</v>
      </c>
      <c r="H2853" s="28">
        <f>IFERROR(B2853/$G$2850,0)</f>
        <v>0</v>
      </c>
      <c r="I2853" s="28">
        <f t="shared" si="459"/>
        <v>0</v>
      </c>
      <c r="J2853" s="28">
        <f t="shared" si="459"/>
        <v>0</v>
      </c>
      <c r="K2853" s="28">
        <f t="shared" si="459"/>
        <v>0.13793103448275862</v>
      </c>
      <c r="L2853" s="28">
        <f t="shared" si="459"/>
        <v>0.86206896551724133</v>
      </c>
      <c r="M2853" s="15" t="s">
        <v>14</v>
      </c>
    </row>
    <row r="2854" spans="1:13" ht="15" customHeight="1" thickTop="1" thickBot="1">
      <c r="A2854" s="29" t="s">
        <v>24</v>
      </c>
      <c r="B2854" s="30">
        <f>IFERROR(AVERAGE(B2850:B2853),0)</f>
        <v>0</v>
      </c>
      <c r="C2854" s="30">
        <f>IFERROR(AVERAGE(C2850:C2853),0)</f>
        <v>0</v>
      </c>
      <c r="D2854" s="30">
        <f>IFERROR(AVERAGE(D2850:D2853),0)</f>
        <v>0</v>
      </c>
      <c r="E2854" s="30">
        <f>IFERROR(AVERAGE(E2850:E2853),0)</f>
        <v>4</v>
      </c>
      <c r="F2854" s="30">
        <f>IFERROR(AVERAGE(F2850:F2853),0)</f>
        <v>25</v>
      </c>
      <c r="G2854" s="30">
        <f>SUM(AVERAGE(G2850:G2853))</f>
        <v>29</v>
      </c>
      <c r="H2854" s="24">
        <f>AVERAGE(H2850:H2853)*0.2</f>
        <v>0</v>
      </c>
      <c r="I2854" s="24">
        <f>AVERAGE(I2850:I2853)*0.4</f>
        <v>0</v>
      </c>
      <c r="J2854" s="24">
        <f>AVERAGE(J2850:J2853)*0.6</f>
        <v>0</v>
      </c>
      <c r="K2854" s="24">
        <f>AVERAGE(K2850:K2853)*0.8</f>
        <v>0.1103448275862069</v>
      </c>
      <c r="L2854" s="31">
        <f>AVERAGE(L2850:L2853)*1</f>
        <v>0.86206896551724133</v>
      </c>
      <c r="M2854" s="24">
        <f>SUM(H2854:L2854)</f>
        <v>0.97241379310344822</v>
      </c>
    </row>
    <row r="2855" spans="1:13" ht="15" customHeight="1" thickTop="1" thickBot="1">
      <c r="A2855" s="32" t="s">
        <v>34</v>
      </c>
      <c r="B2855" s="33"/>
      <c r="C2855" s="33"/>
      <c r="D2855" s="33"/>
      <c r="E2855" s="33"/>
      <c r="F2855" s="33"/>
      <c r="G2855" s="34">
        <f t="shared" si="458"/>
        <v>0</v>
      </c>
      <c r="H2855" s="35">
        <f>IFERROR(B2855/$G$2855,0)</f>
        <v>0</v>
      </c>
      <c r="I2855" s="35">
        <f>IFERROR(C2855/$G$2855,0)</f>
        <v>0</v>
      </c>
      <c r="J2855" s="35">
        <f>IFERROR(D2855/$G$2855,0)</f>
        <v>0</v>
      </c>
      <c r="K2855" s="35">
        <f>IFERROR(E2855/$G$2855,0)</f>
        <v>0</v>
      </c>
      <c r="L2855" s="35">
        <f>IFERROR(F2855/$G$2855,0)</f>
        <v>0</v>
      </c>
      <c r="M2855" s="15" t="s">
        <v>14</v>
      </c>
    </row>
    <row r="2856" spans="1:13" ht="15" customHeight="1" thickTop="1" thickBot="1">
      <c r="A2856" s="182" t="s">
        <v>35</v>
      </c>
      <c r="B2856" s="183"/>
      <c r="C2856" s="183"/>
      <c r="D2856" s="183"/>
      <c r="E2856" s="183"/>
      <c r="F2856" s="184"/>
      <c r="G2856" s="36">
        <v>29</v>
      </c>
      <c r="H2856" s="24" t="s">
        <v>14</v>
      </c>
      <c r="I2856" s="24" t="s">
        <v>14</v>
      </c>
      <c r="J2856" s="24" t="s">
        <v>14</v>
      </c>
      <c r="K2856" s="24" t="s">
        <v>14</v>
      </c>
      <c r="L2856" s="24" t="s">
        <v>14</v>
      </c>
      <c r="M2856" s="24">
        <f>(M2836+M2843+M2848+M2854)/4</f>
        <v>0.96850574712643678</v>
      </c>
    </row>
    <row r="2857" spans="1:13" ht="15" customHeight="1" thickTop="1"/>
    <row r="2858" spans="1:13" ht="15" customHeight="1" thickBot="1"/>
    <row r="2859" spans="1:13" ht="15" customHeight="1" thickTop="1" thickBot="1">
      <c r="A2859" s="2" t="s">
        <v>0</v>
      </c>
      <c r="B2859" s="185" t="s">
        <v>97</v>
      </c>
      <c r="C2859" s="186"/>
      <c r="D2859" s="186"/>
      <c r="E2859" s="186"/>
      <c r="F2859" s="186"/>
      <c r="G2859" s="187"/>
      <c r="H2859" s="188"/>
      <c r="I2859" s="189"/>
      <c r="J2859" s="190"/>
      <c r="K2859" s="3" t="s">
        <v>2</v>
      </c>
      <c r="L2859" s="191">
        <v>45161</v>
      </c>
      <c r="M2859" s="192"/>
    </row>
    <row r="2860" spans="1:13" ht="15" customHeight="1">
      <c r="A2860" s="173" t="s">
        <v>3</v>
      </c>
      <c r="B2860" s="174"/>
      <c r="C2860" s="174"/>
      <c r="D2860" s="174"/>
      <c r="E2860" s="174"/>
      <c r="F2860" s="174"/>
      <c r="G2860" s="175"/>
      <c r="H2860" s="173"/>
      <c r="I2860" s="174"/>
      <c r="J2860" s="174"/>
      <c r="K2860" s="174"/>
      <c r="L2860" s="174"/>
      <c r="M2860" s="175"/>
    </row>
    <row r="2861" spans="1:13" ht="15" customHeight="1" thickBot="1">
      <c r="A2861" s="176"/>
      <c r="B2861" s="177"/>
      <c r="C2861" s="177"/>
      <c r="D2861" s="177"/>
      <c r="E2861" s="177"/>
      <c r="F2861" s="177"/>
      <c r="G2861" s="178"/>
      <c r="H2861" s="176"/>
      <c r="I2861" s="177"/>
      <c r="J2861" s="177"/>
      <c r="K2861" s="177"/>
      <c r="L2861" s="177"/>
      <c r="M2861" s="178"/>
    </row>
    <row r="2862" spans="1:13" ht="15" customHeight="1" thickBot="1">
      <c r="A2862" s="4" t="s">
        <v>4</v>
      </c>
      <c r="B2862" s="179" t="s">
        <v>5</v>
      </c>
      <c r="C2862" s="180"/>
      <c r="D2862" s="180"/>
      <c r="E2862" s="180"/>
      <c r="F2862" s="180"/>
      <c r="G2862" s="181"/>
      <c r="H2862" s="179" t="s">
        <v>5</v>
      </c>
      <c r="I2862" s="180"/>
      <c r="J2862" s="180"/>
      <c r="K2862" s="180"/>
      <c r="L2862" s="180"/>
      <c r="M2862" s="181"/>
    </row>
    <row r="2863" spans="1:13" ht="15" customHeight="1" thickTop="1" thickBot="1">
      <c r="A2863" s="5" t="s">
        <v>6</v>
      </c>
      <c r="B2863" s="6" t="s">
        <v>7</v>
      </c>
      <c r="C2863" s="6" t="s">
        <v>8</v>
      </c>
      <c r="D2863" s="6" t="s">
        <v>9</v>
      </c>
      <c r="E2863" s="6" t="s">
        <v>10</v>
      </c>
      <c r="F2863" s="6" t="s">
        <v>11</v>
      </c>
      <c r="G2863" s="7" t="s">
        <v>12</v>
      </c>
      <c r="H2863" s="8" t="s">
        <v>7</v>
      </c>
      <c r="I2863" s="8" t="s">
        <v>8</v>
      </c>
      <c r="J2863" s="8" t="s">
        <v>9</v>
      </c>
      <c r="K2863" s="8" t="s">
        <v>10</v>
      </c>
      <c r="L2863" s="8" t="s">
        <v>11</v>
      </c>
      <c r="M2863" s="9" t="s">
        <v>12</v>
      </c>
    </row>
    <row r="2864" spans="1:13" ht="15" customHeight="1" thickTop="1" thickBot="1">
      <c r="A2864" s="10" t="s">
        <v>13</v>
      </c>
      <c r="B2864" s="11"/>
      <c r="C2864" s="11"/>
      <c r="D2864" s="11"/>
      <c r="E2864" s="11"/>
      <c r="F2864" s="11">
        <v>25</v>
      </c>
      <c r="G2864" s="12">
        <f>SUM(B2864:F2864)</f>
        <v>25</v>
      </c>
      <c r="H2864" s="13">
        <f>IFERROR(B2864/$G$2864,0)</f>
        <v>0</v>
      </c>
      <c r="I2864" s="13">
        <f t="shared" ref="I2864:L2866" si="460">IFERROR(C2864/$G$2864,0)</f>
        <v>0</v>
      </c>
      <c r="J2864" s="13">
        <f t="shared" si="460"/>
        <v>0</v>
      </c>
      <c r="K2864" s="13">
        <f t="shared" si="460"/>
        <v>0</v>
      </c>
      <c r="L2864" s="13">
        <f>IFERROR(F2864/$G$2864,0)</f>
        <v>1</v>
      </c>
      <c r="M2864" s="14" t="s">
        <v>14</v>
      </c>
    </row>
    <row r="2865" spans="1:13" ht="15" customHeight="1" thickTop="1" thickBot="1">
      <c r="A2865" s="10" t="s">
        <v>15</v>
      </c>
      <c r="B2865" s="11"/>
      <c r="C2865" s="11"/>
      <c r="D2865" s="11"/>
      <c r="E2865" s="11"/>
      <c r="F2865" s="11">
        <v>25</v>
      </c>
      <c r="G2865" s="12">
        <f>SUM(B2865:F2865)</f>
        <v>25</v>
      </c>
      <c r="H2865" s="13">
        <f>IFERROR(B2865/$G$2864,0)</f>
        <v>0</v>
      </c>
      <c r="I2865" s="13">
        <f t="shared" si="460"/>
        <v>0</v>
      </c>
      <c r="J2865" s="13">
        <f t="shared" si="460"/>
        <v>0</v>
      </c>
      <c r="K2865" s="13">
        <f t="shared" si="460"/>
        <v>0</v>
      </c>
      <c r="L2865" s="13">
        <f t="shared" si="460"/>
        <v>1</v>
      </c>
      <c r="M2865" s="15" t="s">
        <v>14</v>
      </c>
    </row>
    <row r="2866" spans="1:13" ht="15" customHeight="1" thickTop="1" thickBot="1">
      <c r="A2866" s="10" t="s">
        <v>16</v>
      </c>
      <c r="B2866" s="11"/>
      <c r="C2866" s="11"/>
      <c r="D2866" s="11"/>
      <c r="E2866" s="11"/>
      <c r="F2866" s="11">
        <v>25</v>
      </c>
      <c r="G2866" s="12">
        <f>SUM(B2866:F2866)</f>
        <v>25</v>
      </c>
      <c r="H2866" s="13">
        <f>IFERROR(B2866/$G$2864,0)</f>
        <v>0</v>
      </c>
      <c r="I2866" s="13">
        <f t="shared" si="460"/>
        <v>0</v>
      </c>
      <c r="J2866" s="13">
        <f t="shared" si="460"/>
        <v>0</v>
      </c>
      <c r="K2866" s="13">
        <f t="shared" si="460"/>
        <v>0</v>
      </c>
      <c r="L2866" s="13">
        <f t="shared" si="460"/>
        <v>1</v>
      </c>
      <c r="M2866" s="15" t="s">
        <v>14</v>
      </c>
    </row>
    <row r="2867" spans="1:13" ht="15" customHeight="1" thickTop="1" thickBot="1">
      <c r="A2867" s="16" t="s">
        <v>17</v>
      </c>
      <c r="B2867" s="17">
        <f>IFERROR(AVERAGE(B2864:B2866),0)</f>
        <v>0</v>
      </c>
      <c r="C2867" s="17">
        <f>IFERROR(AVERAGE(C2864:C2866),0)</f>
        <v>0</v>
      </c>
      <c r="D2867" s="17">
        <f>IFERROR(AVERAGE(D2864:D2866),0)</f>
        <v>0</v>
      </c>
      <c r="E2867" s="17">
        <f>IFERROR(AVERAGE(E2864:E2866),0)</f>
        <v>0</v>
      </c>
      <c r="F2867" s="17">
        <f>IFERROR(AVERAGE(F2864:F2866),0)</f>
        <v>25</v>
      </c>
      <c r="G2867" s="17">
        <f>SUM(AVERAGE(G2864:G2866))</f>
        <v>25</v>
      </c>
      <c r="H2867" s="18">
        <f>AVERAGE(H2864:H2866)*0.2</f>
        <v>0</v>
      </c>
      <c r="I2867" s="18">
        <f>AVERAGE(I2864:I2866)*0.4</f>
        <v>0</v>
      </c>
      <c r="J2867" s="18">
        <f>AVERAGE(J2864:J2866)*0.6</f>
        <v>0</v>
      </c>
      <c r="K2867" s="18">
        <f>AVERAGE(K2864:K2866)*0.8</f>
        <v>0</v>
      </c>
      <c r="L2867" s="18">
        <f>AVERAGE(L2864:L2866)*1</f>
        <v>1</v>
      </c>
      <c r="M2867" s="19">
        <f>SUM(H2867:L2867)</f>
        <v>1</v>
      </c>
    </row>
    <row r="2868" spans="1:13" ht="15" customHeight="1" thickTop="1" thickBot="1">
      <c r="A2868" s="20" t="s">
        <v>18</v>
      </c>
      <c r="B2868" s="6" t="s">
        <v>7</v>
      </c>
      <c r="C2868" s="6" t="s">
        <v>8</v>
      </c>
      <c r="D2868" s="6" t="s">
        <v>9</v>
      </c>
      <c r="E2868" s="6" t="s">
        <v>10</v>
      </c>
      <c r="F2868" s="6" t="s">
        <v>11</v>
      </c>
      <c r="G2868" s="7" t="s">
        <v>12</v>
      </c>
      <c r="H2868" s="8" t="s">
        <v>7</v>
      </c>
      <c r="I2868" s="8" t="s">
        <v>8</v>
      </c>
      <c r="J2868" s="8" t="s">
        <v>9</v>
      </c>
      <c r="K2868" s="8" t="s">
        <v>10</v>
      </c>
      <c r="L2868" s="21" t="s">
        <v>11</v>
      </c>
      <c r="M2868" s="7" t="s">
        <v>12</v>
      </c>
    </row>
    <row r="2869" spans="1:13" ht="15" customHeight="1" thickTop="1" thickBot="1">
      <c r="A2869" s="10" t="s">
        <v>19</v>
      </c>
      <c r="B2869" s="11"/>
      <c r="C2869" s="11"/>
      <c r="D2869" s="11"/>
      <c r="E2869" s="11"/>
      <c r="F2869" s="11">
        <v>25</v>
      </c>
      <c r="G2869" s="12">
        <f>SUM(B2869:F2869)</f>
        <v>25</v>
      </c>
      <c r="H2869" s="13">
        <f t="shared" ref="H2869:L2873" si="461">IFERROR(B2869/$G$2869,0)</f>
        <v>0</v>
      </c>
      <c r="I2869" s="13">
        <f t="shared" si="461"/>
        <v>0</v>
      </c>
      <c r="J2869" s="13">
        <f t="shared" si="461"/>
        <v>0</v>
      </c>
      <c r="K2869" s="13">
        <f t="shared" si="461"/>
        <v>0</v>
      </c>
      <c r="L2869" s="13">
        <f t="shared" si="461"/>
        <v>1</v>
      </c>
      <c r="M2869" s="15" t="s">
        <v>14</v>
      </c>
    </row>
    <row r="2870" spans="1:13" ht="15" customHeight="1" thickTop="1" thickBot="1">
      <c r="A2870" s="10" t="s">
        <v>20</v>
      </c>
      <c r="B2870" s="11"/>
      <c r="C2870" s="11"/>
      <c r="D2870" s="11"/>
      <c r="E2870" s="11"/>
      <c r="F2870" s="11">
        <v>25</v>
      </c>
      <c r="G2870" s="12">
        <f>SUM(B2870:F2870)</f>
        <v>25</v>
      </c>
      <c r="H2870" s="13">
        <f t="shared" si="461"/>
        <v>0</v>
      </c>
      <c r="I2870" s="13">
        <f t="shared" si="461"/>
        <v>0</v>
      </c>
      <c r="J2870" s="13">
        <f t="shared" si="461"/>
        <v>0</v>
      </c>
      <c r="K2870" s="13">
        <f t="shared" si="461"/>
        <v>0</v>
      </c>
      <c r="L2870" s="13">
        <f t="shared" si="461"/>
        <v>1</v>
      </c>
      <c r="M2870" s="15" t="s">
        <v>14</v>
      </c>
    </row>
    <row r="2871" spans="1:13" ht="15" customHeight="1" thickTop="1" thickBot="1">
      <c r="A2871" s="10" t="s">
        <v>21</v>
      </c>
      <c r="B2871" s="11"/>
      <c r="C2871" s="11"/>
      <c r="D2871" s="11"/>
      <c r="E2871" s="11"/>
      <c r="F2871" s="11">
        <v>25</v>
      </c>
      <c r="G2871" s="12">
        <f>SUM(B2871:F2871)</f>
        <v>25</v>
      </c>
      <c r="H2871" s="13">
        <f t="shared" si="461"/>
        <v>0</v>
      </c>
      <c r="I2871" s="13">
        <f t="shared" si="461"/>
        <v>0</v>
      </c>
      <c r="J2871" s="13">
        <f t="shared" si="461"/>
        <v>0</v>
      </c>
      <c r="K2871" s="13">
        <f t="shared" si="461"/>
        <v>0</v>
      </c>
      <c r="L2871" s="13">
        <f t="shared" si="461"/>
        <v>1</v>
      </c>
      <c r="M2871" s="15" t="s">
        <v>14</v>
      </c>
    </row>
    <row r="2872" spans="1:13" ht="15" customHeight="1" thickTop="1" thickBot="1">
      <c r="A2872" s="10" t="s">
        <v>22</v>
      </c>
      <c r="B2872" s="11"/>
      <c r="C2872" s="11"/>
      <c r="D2872" s="11"/>
      <c r="E2872" s="11"/>
      <c r="F2872" s="11">
        <v>25</v>
      </c>
      <c r="G2872" s="12">
        <f>SUM(B2872:F2872)</f>
        <v>25</v>
      </c>
      <c r="H2872" s="13">
        <f t="shared" si="461"/>
        <v>0</v>
      </c>
      <c r="I2872" s="13">
        <f t="shared" si="461"/>
        <v>0</v>
      </c>
      <c r="J2872" s="13">
        <f t="shared" si="461"/>
        <v>0</v>
      </c>
      <c r="K2872" s="13">
        <f t="shared" si="461"/>
        <v>0</v>
      </c>
      <c r="L2872" s="13">
        <f t="shared" si="461"/>
        <v>1</v>
      </c>
      <c r="M2872" s="15" t="s">
        <v>14</v>
      </c>
    </row>
    <row r="2873" spans="1:13" ht="15" customHeight="1" thickTop="1" thickBot="1">
      <c r="A2873" s="10" t="s">
        <v>23</v>
      </c>
      <c r="B2873" s="11"/>
      <c r="C2873" s="11"/>
      <c r="D2873" s="11"/>
      <c r="E2873" s="11"/>
      <c r="F2873" s="11">
        <v>25</v>
      </c>
      <c r="G2873" s="12">
        <f>SUM(B2873:F2873)</f>
        <v>25</v>
      </c>
      <c r="H2873" s="13">
        <f t="shared" si="461"/>
        <v>0</v>
      </c>
      <c r="I2873" s="13">
        <f t="shared" si="461"/>
        <v>0</v>
      </c>
      <c r="J2873" s="13">
        <f t="shared" si="461"/>
        <v>0</v>
      </c>
      <c r="K2873" s="13">
        <f t="shared" si="461"/>
        <v>0</v>
      </c>
      <c r="L2873" s="13">
        <f t="shared" si="461"/>
        <v>1</v>
      </c>
      <c r="M2873" s="15"/>
    </row>
    <row r="2874" spans="1:13" ht="15" customHeight="1" thickTop="1" thickBot="1">
      <c r="A2874" s="16" t="s">
        <v>24</v>
      </c>
      <c r="B2874" s="17">
        <f>IFERROR(AVERAGE(B2869:B2873),0)</f>
        <v>0</v>
      </c>
      <c r="C2874" s="17">
        <f>IFERROR(AVERAGE(C2869:C2873),0)</f>
        <v>0</v>
      </c>
      <c r="D2874" s="17">
        <f>IFERROR(AVERAGE(D2869:D2873),0)</f>
        <v>0</v>
      </c>
      <c r="E2874" s="17">
        <f>IFERROR(AVERAGE(E2869:E2873),0)</f>
        <v>0</v>
      </c>
      <c r="F2874" s="17">
        <f>IFERROR(AVERAGE(F2869:F2873),0)</f>
        <v>25</v>
      </c>
      <c r="G2874" s="17">
        <f>SUM(AVERAGE(G2869:G2873))</f>
        <v>25</v>
      </c>
      <c r="H2874" s="19">
        <f>AVERAGE(H2869:H2873)*0.2</f>
        <v>0</v>
      </c>
      <c r="I2874" s="19">
        <f>AVERAGE(I2869:I2873)*0.4</f>
        <v>0</v>
      </c>
      <c r="J2874" s="19">
        <f>AVERAGE(J2869:J2873)*0.6</f>
        <v>0</v>
      </c>
      <c r="K2874" s="19">
        <f>AVERAGE(K2869:K2873)*0.8</f>
        <v>0</v>
      </c>
      <c r="L2874" s="22">
        <f>AVERAGE(L2869:L2873)*1</f>
        <v>1</v>
      </c>
      <c r="M2874" s="19">
        <f>SUM(H2874:L2874)</f>
        <v>1</v>
      </c>
    </row>
    <row r="2875" spans="1:13" ht="15" customHeight="1" thickTop="1" thickBot="1">
      <c r="A2875" s="20" t="s">
        <v>25</v>
      </c>
      <c r="B2875" s="6" t="s">
        <v>7</v>
      </c>
      <c r="C2875" s="6" t="s">
        <v>8</v>
      </c>
      <c r="D2875" s="6" t="s">
        <v>9</v>
      </c>
      <c r="E2875" s="6" t="s">
        <v>10</v>
      </c>
      <c r="F2875" s="6" t="s">
        <v>11</v>
      </c>
      <c r="G2875" s="7" t="s">
        <v>12</v>
      </c>
      <c r="H2875" s="8" t="s">
        <v>7</v>
      </c>
      <c r="I2875" s="8" t="s">
        <v>8</v>
      </c>
      <c r="J2875" s="8" t="s">
        <v>9</v>
      </c>
      <c r="K2875" s="8" t="s">
        <v>10</v>
      </c>
      <c r="L2875" s="21" t="s">
        <v>11</v>
      </c>
      <c r="M2875" s="7" t="s">
        <v>12</v>
      </c>
    </row>
    <row r="2876" spans="1:13" ht="15" customHeight="1" thickTop="1" thickBot="1">
      <c r="A2876" s="10" t="s">
        <v>26</v>
      </c>
      <c r="B2876" s="11"/>
      <c r="C2876" s="11"/>
      <c r="D2876" s="11"/>
      <c r="E2876" s="11"/>
      <c r="F2876" s="11">
        <v>25</v>
      </c>
      <c r="G2876" s="12">
        <f>SUM(B2876:F2876)</f>
        <v>25</v>
      </c>
      <c r="H2876" s="13">
        <f>IFERROR(B2876/$G$2876,0)</f>
        <v>0</v>
      </c>
      <c r="I2876" s="13">
        <f t="shared" ref="I2876:L2878" si="462">IFERROR(C2876/$G$2876,0)</f>
        <v>0</v>
      </c>
      <c r="J2876" s="13">
        <f t="shared" si="462"/>
        <v>0</v>
      </c>
      <c r="K2876" s="13">
        <f t="shared" si="462"/>
        <v>0</v>
      </c>
      <c r="L2876" s="13">
        <f t="shared" si="462"/>
        <v>1</v>
      </c>
      <c r="M2876" s="15" t="s">
        <v>14</v>
      </c>
    </row>
    <row r="2877" spans="1:13" ht="15" customHeight="1" thickTop="1" thickBot="1">
      <c r="A2877" s="10" t="s">
        <v>27</v>
      </c>
      <c r="B2877" s="11"/>
      <c r="C2877" s="11"/>
      <c r="D2877" s="11"/>
      <c r="E2877" s="11"/>
      <c r="F2877" s="11">
        <v>25</v>
      </c>
      <c r="G2877" s="12">
        <f>SUM(B2877:F2877)</f>
        <v>25</v>
      </c>
      <c r="H2877" s="13">
        <f>IFERROR(B2877/$G$2876,0)</f>
        <v>0</v>
      </c>
      <c r="I2877" s="13">
        <f t="shared" si="462"/>
        <v>0</v>
      </c>
      <c r="J2877" s="13">
        <f t="shared" si="462"/>
        <v>0</v>
      </c>
      <c r="K2877" s="13">
        <f t="shared" si="462"/>
        <v>0</v>
      </c>
      <c r="L2877" s="13">
        <f t="shared" si="462"/>
        <v>1</v>
      </c>
      <c r="M2877" s="15" t="s">
        <v>14</v>
      </c>
    </row>
    <row r="2878" spans="1:13" ht="15" customHeight="1" thickTop="1" thickBot="1">
      <c r="A2878" s="10" t="s">
        <v>28</v>
      </c>
      <c r="B2878" s="11"/>
      <c r="C2878" s="11"/>
      <c r="D2878" s="11"/>
      <c r="E2878" s="11"/>
      <c r="F2878" s="11">
        <v>25</v>
      </c>
      <c r="G2878" s="12">
        <f>SUM(B2878:F2878)</f>
        <v>25</v>
      </c>
      <c r="H2878" s="13">
        <f>IFERROR(B2878/$G$2876,0)</f>
        <v>0</v>
      </c>
      <c r="I2878" s="13">
        <f t="shared" si="462"/>
        <v>0</v>
      </c>
      <c r="J2878" s="13">
        <f t="shared" si="462"/>
        <v>0</v>
      </c>
      <c r="K2878" s="13">
        <f t="shared" si="462"/>
        <v>0</v>
      </c>
      <c r="L2878" s="13">
        <f t="shared" si="462"/>
        <v>1</v>
      </c>
      <c r="M2878" s="15" t="s">
        <v>14</v>
      </c>
    </row>
    <row r="2879" spans="1:13" ht="15" customHeight="1" thickTop="1" thickBot="1">
      <c r="A2879" s="16" t="s">
        <v>24</v>
      </c>
      <c r="B2879" s="17">
        <f>IFERROR(AVERAGE(B2876:B2878),0)</f>
        <v>0</v>
      </c>
      <c r="C2879" s="17">
        <f>IFERROR(AVERAGE(C2876:C2878),0)</f>
        <v>0</v>
      </c>
      <c r="D2879" s="23">
        <f>IFERROR(AVERAGE(D2876:D2878),0)</f>
        <v>0</v>
      </c>
      <c r="E2879" s="23">
        <f>IFERROR(AVERAGE(E2876:E2878),0)</f>
        <v>0</v>
      </c>
      <c r="F2879" s="23">
        <f>IFERROR(AVERAGE(F2876:F2878),0)</f>
        <v>25</v>
      </c>
      <c r="G2879" s="23">
        <f>SUM(AVERAGE(G2876:G2878))</f>
        <v>25</v>
      </c>
      <c r="H2879" s="19">
        <f>AVERAGE(H2876:H2878)*0.2</f>
        <v>0</v>
      </c>
      <c r="I2879" s="19">
        <f>AVERAGE(I2876:I2878)*0.4</f>
        <v>0</v>
      </c>
      <c r="J2879" s="19">
        <f>AVERAGE(J2876:J2878)*0.6</f>
        <v>0</v>
      </c>
      <c r="K2879" s="19">
        <f>AVERAGE(K2876:K2878)*0.8</f>
        <v>0</v>
      </c>
      <c r="L2879" s="22">
        <f>AVERAGE(L2876:L2878)*1</f>
        <v>1</v>
      </c>
      <c r="M2879" s="24">
        <f>SUM(H2879:L2879)</f>
        <v>1</v>
      </c>
    </row>
    <row r="2880" spans="1:13" ht="15" customHeight="1" thickTop="1" thickBot="1">
      <c r="A2880" s="5" t="s">
        <v>29</v>
      </c>
      <c r="B2880" s="6" t="s">
        <v>7</v>
      </c>
      <c r="C2880" s="6" t="s">
        <v>8</v>
      </c>
      <c r="D2880" s="6" t="s">
        <v>9</v>
      </c>
      <c r="E2880" s="6" t="s">
        <v>10</v>
      </c>
      <c r="F2880" s="6" t="s">
        <v>11</v>
      </c>
      <c r="G2880" s="7" t="s">
        <v>12</v>
      </c>
      <c r="H2880" s="8" t="s">
        <v>7</v>
      </c>
      <c r="I2880" s="8" t="s">
        <v>8</v>
      </c>
      <c r="J2880" s="8" t="s">
        <v>9</v>
      </c>
      <c r="K2880" s="8" t="s">
        <v>10</v>
      </c>
      <c r="L2880" s="21" t="s">
        <v>11</v>
      </c>
      <c r="M2880" s="7" t="s">
        <v>12</v>
      </c>
    </row>
    <row r="2881" spans="1:13" ht="15" customHeight="1" thickTop="1" thickBot="1">
      <c r="A2881" s="25" t="s">
        <v>30</v>
      </c>
      <c r="B2881" s="26"/>
      <c r="C2881" s="26"/>
      <c r="D2881" s="26"/>
      <c r="E2881" s="11"/>
      <c r="F2881" s="11">
        <v>25</v>
      </c>
      <c r="G2881" s="27">
        <f t="shared" ref="G2881:G2886" si="463">SUM(B2881:F2881)</f>
        <v>25</v>
      </c>
      <c r="H2881" s="28">
        <f>IFERROR(B2881/$G$2881,0)</f>
        <v>0</v>
      </c>
      <c r="I2881" s="28">
        <f t="shared" ref="I2881:L2884" si="464">IFERROR(C2881/$G$2881,0)</f>
        <v>0</v>
      </c>
      <c r="J2881" s="28">
        <f t="shared" si="464"/>
        <v>0</v>
      </c>
      <c r="K2881" s="28">
        <f t="shared" si="464"/>
        <v>0</v>
      </c>
      <c r="L2881" s="28">
        <f t="shared" si="464"/>
        <v>1</v>
      </c>
      <c r="M2881" s="15" t="s">
        <v>14</v>
      </c>
    </row>
    <row r="2882" spans="1:13" ht="15" customHeight="1" thickTop="1" thickBot="1">
      <c r="A2882" s="25" t="s">
        <v>31</v>
      </c>
      <c r="B2882" s="26"/>
      <c r="C2882" s="26"/>
      <c r="D2882" s="26"/>
      <c r="E2882" s="11"/>
      <c r="F2882" s="11">
        <v>25</v>
      </c>
      <c r="G2882" s="27">
        <f t="shared" si="463"/>
        <v>25</v>
      </c>
      <c r="H2882" s="28">
        <f>IFERROR(B2882/$G$2881,0)</f>
        <v>0</v>
      </c>
      <c r="I2882" s="28">
        <f t="shared" si="464"/>
        <v>0</v>
      </c>
      <c r="J2882" s="28">
        <f t="shared" si="464"/>
        <v>0</v>
      </c>
      <c r="K2882" s="28">
        <f t="shared" si="464"/>
        <v>0</v>
      </c>
      <c r="L2882" s="28">
        <f t="shared" si="464"/>
        <v>1</v>
      </c>
      <c r="M2882" s="15" t="s">
        <v>14</v>
      </c>
    </row>
    <row r="2883" spans="1:13" ht="15" customHeight="1" thickTop="1" thickBot="1">
      <c r="A2883" s="25" t="s">
        <v>32</v>
      </c>
      <c r="B2883" s="26"/>
      <c r="C2883" s="26"/>
      <c r="D2883" s="26"/>
      <c r="E2883" s="11"/>
      <c r="F2883" s="11">
        <v>25</v>
      </c>
      <c r="G2883" s="27">
        <f t="shared" si="463"/>
        <v>25</v>
      </c>
      <c r="H2883" s="28">
        <f>IFERROR(B2883/$G$2881,0)</f>
        <v>0</v>
      </c>
      <c r="I2883" s="28">
        <f t="shared" si="464"/>
        <v>0</v>
      </c>
      <c r="J2883" s="28">
        <f t="shared" si="464"/>
        <v>0</v>
      </c>
      <c r="K2883" s="28">
        <f t="shared" si="464"/>
        <v>0</v>
      </c>
      <c r="L2883" s="28">
        <f t="shared" si="464"/>
        <v>1</v>
      </c>
      <c r="M2883" s="15" t="s">
        <v>14</v>
      </c>
    </row>
    <row r="2884" spans="1:13" ht="15" customHeight="1" thickTop="1" thickBot="1">
      <c r="A2884" s="25" t="s">
        <v>33</v>
      </c>
      <c r="B2884" s="26"/>
      <c r="C2884" s="26"/>
      <c r="D2884" s="26"/>
      <c r="E2884" s="11"/>
      <c r="F2884" s="11">
        <v>25</v>
      </c>
      <c r="G2884" s="27">
        <f t="shared" si="463"/>
        <v>25</v>
      </c>
      <c r="H2884" s="28">
        <f>IFERROR(B2884/$G$2881,0)</f>
        <v>0</v>
      </c>
      <c r="I2884" s="28">
        <f t="shared" si="464"/>
        <v>0</v>
      </c>
      <c r="J2884" s="28">
        <f t="shared" si="464"/>
        <v>0</v>
      </c>
      <c r="K2884" s="28">
        <f t="shared" si="464"/>
        <v>0</v>
      </c>
      <c r="L2884" s="28">
        <f t="shared" si="464"/>
        <v>1</v>
      </c>
      <c r="M2884" s="15" t="s">
        <v>14</v>
      </c>
    </row>
    <row r="2885" spans="1:13" ht="15" customHeight="1" thickTop="1" thickBot="1">
      <c r="A2885" s="29" t="s">
        <v>24</v>
      </c>
      <c r="B2885" s="30">
        <f>IFERROR(AVERAGE(B2881:B2884),0)</f>
        <v>0</v>
      </c>
      <c r="C2885" s="30">
        <f>IFERROR(AVERAGE(C2881:C2884),0)</f>
        <v>0</v>
      </c>
      <c r="D2885" s="30">
        <f>IFERROR(AVERAGE(D2881:D2884),0)</f>
        <v>0</v>
      </c>
      <c r="E2885" s="30">
        <f>IFERROR(AVERAGE(E2881:E2884),0)</f>
        <v>0</v>
      </c>
      <c r="F2885" s="30">
        <f>IFERROR(AVERAGE(F2881:F2884),0)</f>
        <v>25</v>
      </c>
      <c r="G2885" s="30">
        <f>SUM(AVERAGE(G2881:G2884))</f>
        <v>25</v>
      </c>
      <c r="H2885" s="24">
        <f>AVERAGE(H2881:H2884)*0.2</f>
        <v>0</v>
      </c>
      <c r="I2885" s="24">
        <f>AVERAGE(I2881:I2884)*0.4</f>
        <v>0</v>
      </c>
      <c r="J2885" s="24">
        <f>AVERAGE(J2881:J2884)*0.6</f>
        <v>0</v>
      </c>
      <c r="K2885" s="24">
        <f>AVERAGE(K2881:K2884)*0.8</f>
        <v>0</v>
      </c>
      <c r="L2885" s="31">
        <f>AVERAGE(L2881:L2884)*1</f>
        <v>1</v>
      </c>
      <c r="M2885" s="24">
        <f>SUM(H2885:L2885)</f>
        <v>1</v>
      </c>
    </row>
    <row r="2886" spans="1:13" ht="15" customHeight="1" thickTop="1" thickBot="1">
      <c r="A2886" s="32" t="s">
        <v>34</v>
      </c>
      <c r="B2886" s="33"/>
      <c r="C2886" s="33"/>
      <c r="D2886" s="33"/>
      <c r="E2886" s="33"/>
      <c r="F2886" s="33"/>
      <c r="G2886" s="34">
        <f t="shared" si="463"/>
        <v>0</v>
      </c>
      <c r="H2886" s="35">
        <f>IFERROR(B2886/$G$2886,0)</f>
        <v>0</v>
      </c>
      <c r="I2886" s="35">
        <f>IFERROR(C2886/$G$2886,0)</f>
        <v>0</v>
      </c>
      <c r="J2886" s="35">
        <f>IFERROR(D2886/$G$2886,0)</f>
        <v>0</v>
      </c>
      <c r="K2886" s="35">
        <f>IFERROR(E2886/$G$2886,0)</f>
        <v>0</v>
      </c>
      <c r="L2886" s="35">
        <f>IFERROR(F2886/$G$2886,0)</f>
        <v>0</v>
      </c>
      <c r="M2886" s="15" t="s">
        <v>14</v>
      </c>
    </row>
    <row r="2887" spans="1:13" ht="15" customHeight="1" thickTop="1" thickBot="1">
      <c r="A2887" s="182" t="s">
        <v>35</v>
      </c>
      <c r="B2887" s="183"/>
      <c r="C2887" s="183"/>
      <c r="D2887" s="183"/>
      <c r="E2887" s="183"/>
      <c r="F2887" s="184"/>
      <c r="G2887" s="36">
        <v>25</v>
      </c>
      <c r="H2887" s="24" t="s">
        <v>14</v>
      </c>
      <c r="I2887" s="24" t="s">
        <v>14</v>
      </c>
      <c r="J2887" s="24" t="s">
        <v>14</v>
      </c>
      <c r="K2887" s="24" t="s">
        <v>14</v>
      </c>
      <c r="L2887" s="24" t="s">
        <v>14</v>
      </c>
      <c r="M2887" s="24">
        <f>(M2867+M2874+M2879+M2885)/4</f>
        <v>1</v>
      </c>
    </row>
    <row r="2888" spans="1:13" ht="15" customHeight="1" thickTop="1"/>
    <row r="2889" spans="1:13" ht="15" customHeight="1" thickBot="1"/>
    <row r="2890" spans="1:13" ht="15" customHeight="1" thickTop="1" thickBot="1">
      <c r="A2890" s="2" t="s">
        <v>0</v>
      </c>
      <c r="B2890" s="185" t="s">
        <v>52</v>
      </c>
      <c r="C2890" s="186"/>
      <c r="D2890" s="186"/>
      <c r="E2890" s="186"/>
      <c r="F2890" s="186"/>
      <c r="G2890" s="187"/>
      <c r="H2890" s="188"/>
      <c r="I2890" s="189"/>
      <c r="J2890" s="190"/>
      <c r="K2890" s="3" t="s">
        <v>2</v>
      </c>
      <c r="L2890" s="191">
        <v>45142</v>
      </c>
      <c r="M2890" s="192"/>
    </row>
    <row r="2891" spans="1:13" ht="15" customHeight="1">
      <c r="A2891" s="173" t="s">
        <v>3</v>
      </c>
      <c r="B2891" s="174"/>
      <c r="C2891" s="174"/>
      <c r="D2891" s="174"/>
      <c r="E2891" s="174"/>
      <c r="F2891" s="174"/>
      <c r="G2891" s="175"/>
      <c r="H2891" s="173"/>
      <c r="I2891" s="174"/>
      <c r="J2891" s="174"/>
      <c r="K2891" s="174"/>
      <c r="L2891" s="174"/>
      <c r="M2891" s="175"/>
    </row>
    <row r="2892" spans="1:13" ht="15" customHeight="1" thickBot="1">
      <c r="A2892" s="176"/>
      <c r="B2892" s="177"/>
      <c r="C2892" s="177"/>
      <c r="D2892" s="177"/>
      <c r="E2892" s="177"/>
      <c r="F2892" s="177"/>
      <c r="G2892" s="178"/>
      <c r="H2892" s="176"/>
      <c r="I2892" s="177"/>
      <c r="J2892" s="177"/>
      <c r="K2892" s="177"/>
      <c r="L2892" s="177"/>
      <c r="M2892" s="178"/>
    </row>
    <row r="2893" spans="1:13" ht="15" customHeight="1" thickBot="1">
      <c r="A2893" s="4" t="s">
        <v>4</v>
      </c>
      <c r="B2893" s="179" t="s">
        <v>5</v>
      </c>
      <c r="C2893" s="180"/>
      <c r="D2893" s="180"/>
      <c r="E2893" s="180"/>
      <c r="F2893" s="180"/>
      <c r="G2893" s="181"/>
      <c r="H2893" s="179" t="s">
        <v>5</v>
      </c>
      <c r="I2893" s="180"/>
      <c r="J2893" s="180"/>
      <c r="K2893" s="180"/>
      <c r="L2893" s="180"/>
      <c r="M2893" s="181"/>
    </row>
    <row r="2894" spans="1:13" ht="15" customHeight="1" thickTop="1" thickBot="1">
      <c r="A2894" s="5" t="s">
        <v>6</v>
      </c>
      <c r="B2894" s="6" t="s">
        <v>7</v>
      </c>
      <c r="C2894" s="6" t="s">
        <v>8</v>
      </c>
      <c r="D2894" s="6" t="s">
        <v>9</v>
      </c>
      <c r="E2894" s="6" t="s">
        <v>10</v>
      </c>
      <c r="F2894" s="6" t="s">
        <v>11</v>
      </c>
      <c r="G2894" s="7" t="s">
        <v>12</v>
      </c>
      <c r="H2894" s="8" t="s">
        <v>7</v>
      </c>
      <c r="I2894" s="8" t="s">
        <v>8</v>
      </c>
      <c r="J2894" s="8" t="s">
        <v>9</v>
      </c>
      <c r="K2894" s="8" t="s">
        <v>10</v>
      </c>
      <c r="L2894" s="8" t="s">
        <v>11</v>
      </c>
      <c r="M2894" s="9" t="s">
        <v>12</v>
      </c>
    </row>
    <row r="2895" spans="1:13" ht="15" customHeight="1" thickTop="1" thickBot="1">
      <c r="A2895" s="10" t="s">
        <v>13</v>
      </c>
      <c r="B2895" s="11"/>
      <c r="C2895" s="11"/>
      <c r="D2895" s="11"/>
      <c r="E2895" s="11">
        <v>1</v>
      </c>
      <c r="F2895" s="11">
        <v>21</v>
      </c>
      <c r="G2895" s="12">
        <f>SUM(B2895:F2895)</f>
        <v>22</v>
      </c>
      <c r="H2895" s="13">
        <f>IFERROR(B2895/$G$2895,0)</f>
        <v>0</v>
      </c>
      <c r="I2895" s="13">
        <f t="shared" ref="I2895:L2897" si="465">IFERROR(C2895/$G$2895,0)</f>
        <v>0</v>
      </c>
      <c r="J2895" s="13">
        <f t="shared" si="465"/>
        <v>0</v>
      </c>
      <c r="K2895" s="13">
        <f t="shared" si="465"/>
        <v>4.5454545454545456E-2</v>
      </c>
      <c r="L2895" s="13">
        <f>IFERROR(F2895/$G$2895,0)</f>
        <v>0.95454545454545459</v>
      </c>
      <c r="M2895" s="14" t="s">
        <v>14</v>
      </c>
    </row>
    <row r="2896" spans="1:13" ht="15" customHeight="1" thickTop="1" thickBot="1">
      <c r="A2896" s="10" t="s">
        <v>15</v>
      </c>
      <c r="B2896" s="11"/>
      <c r="C2896" s="11"/>
      <c r="D2896" s="11"/>
      <c r="E2896" s="11">
        <v>1</v>
      </c>
      <c r="F2896" s="11">
        <v>21</v>
      </c>
      <c r="G2896" s="12">
        <f>SUM(B2896:F2896)</f>
        <v>22</v>
      </c>
      <c r="H2896" s="13">
        <f>IFERROR(B2896/$G$2895,0)</f>
        <v>0</v>
      </c>
      <c r="I2896" s="13">
        <f t="shared" si="465"/>
        <v>0</v>
      </c>
      <c r="J2896" s="13">
        <f t="shared" si="465"/>
        <v>0</v>
      </c>
      <c r="K2896" s="13">
        <f t="shared" si="465"/>
        <v>4.5454545454545456E-2</v>
      </c>
      <c r="L2896" s="13">
        <f t="shared" si="465"/>
        <v>0.95454545454545459</v>
      </c>
      <c r="M2896" s="15" t="s">
        <v>14</v>
      </c>
    </row>
    <row r="2897" spans="1:13" ht="15" customHeight="1" thickTop="1" thickBot="1">
      <c r="A2897" s="10" t="s">
        <v>16</v>
      </c>
      <c r="B2897" s="11"/>
      <c r="C2897" s="11"/>
      <c r="D2897" s="11"/>
      <c r="E2897" s="11">
        <v>1</v>
      </c>
      <c r="F2897" s="11">
        <v>21</v>
      </c>
      <c r="G2897" s="12">
        <f>SUM(B2897:F2897)</f>
        <v>22</v>
      </c>
      <c r="H2897" s="13">
        <f>IFERROR(B2897/$G$2895,0)</f>
        <v>0</v>
      </c>
      <c r="I2897" s="13">
        <f t="shared" si="465"/>
        <v>0</v>
      </c>
      <c r="J2897" s="13">
        <f t="shared" si="465"/>
        <v>0</v>
      </c>
      <c r="K2897" s="13">
        <f t="shared" si="465"/>
        <v>4.5454545454545456E-2</v>
      </c>
      <c r="L2897" s="13">
        <f t="shared" si="465"/>
        <v>0.95454545454545459</v>
      </c>
      <c r="M2897" s="15" t="s">
        <v>14</v>
      </c>
    </row>
    <row r="2898" spans="1:13" ht="15" customHeight="1" thickTop="1" thickBot="1">
      <c r="A2898" s="16" t="s">
        <v>17</v>
      </c>
      <c r="B2898" s="17">
        <f>IFERROR(AVERAGE(B2895:B2897),0)</f>
        <v>0</v>
      </c>
      <c r="C2898" s="17">
        <f>IFERROR(AVERAGE(C2895:C2897),0)</f>
        <v>0</v>
      </c>
      <c r="D2898" s="17">
        <f>IFERROR(AVERAGE(D2895:D2897),0)</f>
        <v>0</v>
      </c>
      <c r="E2898" s="17">
        <f>IFERROR(AVERAGE(E2895:E2897),0)</f>
        <v>1</v>
      </c>
      <c r="F2898" s="17">
        <f>IFERROR(AVERAGE(F2895:F2897),0)</f>
        <v>21</v>
      </c>
      <c r="G2898" s="17">
        <f>SUM(AVERAGE(G2895:G2897))</f>
        <v>22</v>
      </c>
      <c r="H2898" s="18">
        <f>AVERAGE(H2895:H2897)*0.2</f>
        <v>0</v>
      </c>
      <c r="I2898" s="18">
        <f>AVERAGE(I2895:I2897)*0.4</f>
        <v>0</v>
      </c>
      <c r="J2898" s="18">
        <f>AVERAGE(J2895:J2897)*0.6</f>
        <v>0</v>
      </c>
      <c r="K2898" s="18">
        <f>AVERAGE(K2895:K2897)*0.8</f>
        <v>3.6363636363636362E-2</v>
      </c>
      <c r="L2898" s="18">
        <f>AVERAGE(L2895:L2897)*1</f>
        <v>0.95454545454545459</v>
      </c>
      <c r="M2898" s="19">
        <f>SUM(H2898:L2898)</f>
        <v>0.99090909090909096</v>
      </c>
    </row>
    <row r="2899" spans="1:13" ht="15" customHeight="1" thickTop="1" thickBot="1">
      <c r="A2899" s="20" t="s">
        <v>18</v>
      </c>
      <c r="B2899" s="6" t="s">
        <v>7</v>
      </c>
      <c r="C2899" s="6" t="s">
        <v>8</v>
      </c>
      <c r="D2899" s="6" t="s">
        <v>9</v>
      </c>
      <c r="E2899" s="6" t="s">
        <v>10</v>
      </c>
      <c r="F2899" s="6" t="s">
        <v>11</v>
      </c>
      <c r="G2899" s="7" t="s">
        <v>12</v>
      </c>
      <c r="H2899" s="8" t="s">
        <v>7</v>
      </c>
      <c r="I2899" s="8" t="s">
        <v>8</v>
      </c>
      <c r="J2899" s="8" t="s">
        <v>9</v>
      </c>
      <c r="K2899" s="8" t="s">
        <v>10</v>
      </c>
      <c r="L2899" s="21" t="s">
        <v>11</v>
      </c>
      <c r="M2899" s="7" t="s">
        <v>12</v>
      </c>
    </row>
    <row r="2900" spans="1:13" ht="15" customHeight="1" thickTop="1" thickBot="1">
      <c r="A2900" s="10" t="s">
        <v>19</v>
      </c>
      <c r="B2900" s="11"/>
      <c r="C2900" s="11"/>
      <c r="D2900" s="11"/>
      <c r="E2900" s="11">
        <v>1</v>
      </c>
      <c r="F2900" s="11">
        <v>21</v>
      </c>
      <c r="G2900" s="12">
        <f>SUM(B2900:F2900)</f>
        <v>22</v>
      </c>
      <c r="H2900" s="13">
        <f t="shared" ref="H2900:L2904" si="466">IFERROR(B2900/$G$2900,0)</f>
        <v>0</v>
      </c>
      <c r="I2900" s="13">
        <f t="shared" si="466"/>
        <v>0</v>
      </c>
      <c r="J2900" s="13">
        <f t="shared" si="466"/>
        <v>0</v>
      </c>
      <c r="K2900" s="13">
        <f t="shared" si="466"/>
        <v>4.5454545454545456E-2</v>
      </c>
      <c r="L2900" s="13">
        <f t="shared" si="466"/>
        <v>0.95454545454545459</v>
      </c>
      <c r="M2900" s="15" t="s">
        <v>14</v>
      </c>
    </row>
    <row r="2901" spans="1:13" ht="15" customHeight="1" thickTop="1" thickBot="1">
      <c r="A2901" s="10" t="s">
        <v>20</v>
      </c>
      <c r="B2901" s="11"/>
      <c r="C2901" s="11"/>
      <c r="D2901" s="11"/>
      <c r="E2901" s="11">
        <v>1</v>
      </c>
      <c r="F2901" s="11">
        <v>21</v>
      </c>
      <c r="G2901" s="12">
        <f>SUM(B2901:F2901)</f>
        <v>22</v>
      </c>
      <c r="H2901" s="13">
        <f t="shared" si="466"/>
        <v>0</v>
      </c>
      <c r="I2901" s="13">
        <f t="shared" si="466"/>
        <v>0</v>
      </c>
      <c r="J2901" s="13">
        <f t="shared" si="466"/>
        <v>0</v>
      </c>
      <c r="K2901" s="13">
        <f t="shared" si="466"/>
        <v>4.5454545454545456E-2</v>
      </c>
      <c r="L2901" s="13">
        <f t="shared" si="466"/>
        <v>0.95454545454545459</v>
      </c>
      <c r="M2901" s="15" t="s">
        <v>14</v>
      </c>
    </row>
    <row r="2902" spans="1:13" ht="15" customHeight="1" thickTop="1" thickBot="1">
      <c r="A2902" s="10" t="s">
        <v>21</v>
      </c>
      <c r="B2902" s="11"/>
      <c r="C2902" s="11"/>
      <c r="D2902" s="11"/>
      <c r="E2902" s="11">
        <v>1</v>
      </c>
      <c r="F2902" s="11">
        <v>21</v>
      </c>
      <c r="G2902" s="12">
        <f>SUM(B2902:F2902)</f>
        <v>22</v>
      </c>
      <c r="H2902" s="13">
        <f t="shared" si="466"/>
        <v>0</v>
      </c>
      <c r="I2902" s="13">
        <f t="shared" si="466"/>
        <v>0</v>
      </c>
      <c r="J2902" s="13">
        <f t="shared" si="466"/>
        <v>0</v>
      </c>
      <c r="K2902" s="13">
        <f t="shared" si="466"/>
        <v>4.5454545454545456E-2</v>
      </c>
      <c r="L2902" s="13">
        <f t="shared" si="466"/>
        <v>0.95454545454545459</v>
      </c>
      <c r="M2902" s="15" t="s">
        <v>14</v>
      </c>
    </row>
    <row r="2903" spans="1:13" ht="15" customHeight="1" thickTop="1" thickBot="1">
      <c r="A2903" s="10" t="s">
        <v>22</v>
      </c>
      <c r="B2903" s="11"/>
      <c r="C2903" s="11"/>
      <c r="D2903" s="11"/>
      <c r="E2903" s="11">
        <v>2</v>
      </c>
      <c r="F2903" s="11">
        <v>20</v>
      </c>
      <c r="G2903" s="12">
        <f>SUM(B2903:F2903)</f>
        <v>22</v>
      </c>
      <c r="H2903" s="13">
        <f t="shared" si="466"/>
        <v>0</v>
      </c>
      <c r="I2903" s="13">
        <f t="shared" si="466"/>
        <v>0</v>
      </c>
      <c r="J2903" s="13">
        <f t="shared" si="466"/>
        <v>0</v>
      </c>
      <c r="K2903" s="13">
        <f t="shared" si="466"/>
        <v>9.0909090909090912E-2</v>
      </c>
      <c r="L2903" s="13">
        <f t="shared" si="466"/>
        <v>0.90909090909090906</v>
      </c>
      <c r="M2903" s="15" t="s">
        <v>14</v>
      </c>
    </row>
    <row r="2904" spans="1:13" ht="15" customHeight="1" thickTop="1" thickBot="1">
      <c r="A2904" s="10" t="s">
        <v>23</v>
      </c>
      <c r="B2904" s="11"/>
      <c r="C2904" s="11"/>
      <c r="D2904" s="11"/>
      <c r="E2904" s="11">
        <v>2</v>
      </c>
      <c r="F2904" s="11">
        <v>20</v>
      </c>
      <c r="G2904" s="12">
        <f>SUM(B2904:F2904)</f>
        <v>22</v>
      </c>
      <c r="H2904" s="13">
        <f t="shared" si="466"/>
        <v>0</v>
      </c>
      <c r="I2904" s="13">
        <f t="shared" si="466"/>
        <v>0</v>
      </c>
      <c r="J2904" s="13">
        <f t="shared" si="466"/>
        <v>0</v>
      </c>
      <c r="K2904" s="13">
        <f t="shared" si="466"/>
        <v>9.0909090909090912E-2</v>
      </c>
      <c r="L2904" s="13">
        <f t="shared" si="466"/>
        <v>0.90909090909090906</v>
      </c>
      <c r="M2904" s="15"/>
    </row>
    <row r="2905" spans="1:13" ht="15" customHeight="1" thickTop="1" thickBot="1">
      <c r="A2905" s="16" t="s">
        <v>24</v>
      </c>
      <c r="B2905" s="17">
        <f>IFERROR(AVERAGE(B2900:B2904),0)</f>
        <v>0</v>
      </c>
      <c r="C2905" s="17">
        <f>IFERROR(AVERAGE(C2900:C2904),0)</f>
        <v>0</v>
      </c>
      <c r="D2905" s="17">
        <f>IFERROR(AVERAGE(D2900:D2904),0)</f>
        <v>0</v>
      </c>
      <c r="E2905" s="17">
        <f>IFERROR(AVERAGE(E2900:E2904),0)</f>
        <v>1.4</v>
      </c>
      <c r="F2905" s="17">
        <f>IFERROR(AVERAGE(F2900:F2904),0)</f>
        <v>20.6</v>
      </c>
      <c r="G2905" s="17">
        <f>SUM(AVERAGE(G2900:G2904))</f>
        <v>22</v>
      </c>
      <c r="H2905" s="19">
        <f>AVERAGE(H2900:H2904)*0.2</f>
        <v>0</v>
      </c>
      <c r="I2905" s="19">
        <f>AVERAGE(I2900:I2904)*0.4</f>
        <v>0</v>
      </c>
      <c r="J2905" s="19">
        <f>AVERAGE(J2900:J2904)*0.6</f>
        <v>0</v>
      </c>
      <c r="K2905" s="19">
        <f>AVERAGE(K2900:K2904)*0.8</f>
        <v>5.0909090909090904E-2</v>
      </c>
      <c r="L2905" s="22">
        <f>AVERAGE(L2900:L2904)*1</f>
        <v>0.93636363636363629</v>
      </c>
      <c r="M2905" s="19">
        <f>SUM(H2905:L2905)</f>
        <v>0.98727272727272719</v>
      </c>
    </row>
    <row r="2906" spans="1:13" ht="15" customHeight="1" thickTop="1" thickBot="1">
      <c r="A2906" s="20" t="s">
        <v>25</v>
      </c>
      <c r="B2906" s="6" t="s">
        <v>7</v>
      </c>
      <c r="C2906" s="6" t="s">
        <v>8</v>
      </c>
      <c r="D2906" s="6" t="s">
        <v>9</v>
      </c>
      <c r="E2906" s="6" t="s">
        <v>10</v>
      </c>
      <c r="F2906" s="6" t="s">
        <v>11</v>
      </c>
      <c r="G2906" s="7" t="s">
        <v>12</v>
      </c>
      <c r="H2906" s="8" t="s">
        <v>7</v>
      </c>
      <c r="I2906" s="8" t="s">
        <v>8</v>
      </c>
      <c r="J2906" s="8" t="s">
        <v>9</v>
      </c>
      <c r="K2906" s="8" t="s">
        <v>10</v>
      </c>
      <c r="L2906" s="21" t="s">
        <v>11</v>
      </c>
      <c r="M2906" s="7" t="s">
        <v>12</v>
      </c>
    </row>
    <row r="2907" spans="1:13" ht="15" customHeight="1" thickTop="1" thickBot="1">
      <c r="A2907" s="10" t="s">
        <v>26</v>
      </c>
      <c r="B2907" s="11"/>
      <c r="C2907" s="11"/>
      <c r="D2907" s="11"/>
      <c r="E2907" s="11">
        <v>5</v>
      </c>
      <c r="F2907" s="11">
        <v>17</v>
      </c>
      <c r="G2907" s="12">
        <f>SUM(B2907:F2907)</f>
        <v>22</v>
      </c>
      <c r="H2907" s="13">
        <f>IFERROR(B2907/$G$2907,0)</f>
        <v>0</v>
      </c>
      <c r="I2907" s="13">
        <f t="shared" ref="I2907:L2909" si="467">IFERROR(C2907/$G$2907,0)</f>
        <v>0</v>
      </c>
      <c r="J2907" s="13">
        <f t="shared" si="467"/>
        <v>0</v>
      </c>
      <c r="K2907" s="13">
        <f t="shared" si="467"/>
        <v>0.22727272727272727</v>
      </c>
      <c r="L2907" s="13">
        <f t="shared" si="467"/>
        <v>0.77272727272727271</v>
      </c>
      <c r="M2907" s="15" t="s">
        <v>14</v>
      </c>
    </row>
    <row r="2908" spans="1:13" ht="15" customHeight="1" thickTop="1" thickBot="1">
      <c r="A2908" s="10" t="s">
        <v>27</v>
      </c>
      <c r="B2908" s="11"/>
      <c r="C2908" s="11"/>
      <c r="D2908" s="11"/>
      <c r="E2908" s="11">
        <v>3</v>
      </c>
      <c r="F2908" s="11">
        <v>19</v>
      </c>
      <c r="G2908" s="12">
        <f>SUM(B2908:F2908)</f>
        <v>22</v>
      </c>
      <c r="H2908" s="13">
        <f>IFERROR(B2908/$G$2907,0)</f>
        <v>0</v>
      </c>
      <c r="I2908" s="13">
        <f t="shared" si="467"/>
        <v>0</v>
      </c>
      <c r="J2908" s="13">
        <f t="shared" si="467"/>
        <v>0</v>
      </c>
      <c r="K2908" s="13">
        <f t="shared" si="467"/>
        <v>0.13636363636363635</v>
      </c>
      <c r="L2908" s="13">
        <f t="shared" si="467"/>
        <v>0.86363636363636365</v>
      </c>
      <c r="M2908" s="15" t="s">
        <v>14</v>
      </c>
    </row>
    <row r="2909" spans="1:13" ht="15" customHeight="1" thickTop="1" thickBot="1">
      <c r="A2909" s="10" t="s">
        <v>28</v>
      </c>
      <c r="B2909" s="11"/>
      <c r="C2909" s="11"/>
      <c r="D2909" s="11"/>
      <c r="E2909" s="11">
        <v>4</v>
      </c>
      <c r="F2909" s="11">
        <v>18</v>
      </c>
      <c r="G2909" s="12">
        <f>SUM(B2909:F2909)</f>
        <v>22</v>
      </c>
      <c r="H2909" s="13">
        <f>IFERROR(B2909/$G$2907,0)</f>
        <v>0</v>
      </c>
      <c r="I2909" s="13">
        <f t="shared" si="467"/>
        <v>0</v>
      </c>
      <c r="J2909" s="13">
        <f t="shared" si="467"/>
        <v>0</v>
      </c>
      <c r="K2909" s="13">
        <f t="shared" si="467"/>
        <v>0.18181818181818182</v>
      </c>
      <c r="L2909" s="13">
        <f t="shared" si="467"/>
        <v>0.81818181818181823</v>
      </c>
      <c r="M2909" s="15" t="s">
        <v>14</v>
      </c>
    </row>
    <row r="2910" spans="1:13" ht="15" customHeight="1" thickTop="1" thickBot="1">
      <c r="A2910" s="16" t="s">
        <v>24</v>
      </c>
      <c r="B2910" s="17">
        <f>IFERROR(AVERAGE(B2907:B2909),0)</f>
        <v>0</v>
      </c>
      <c r="C2910" s="17">
        <f>IFERROR(AVERAGE(C2907:C2909),0)</f>
        <v>0</v>
      </c>
      <c r="D2910" s="23">
        <f>IFERROR(AVERAGE(D2907:D2909),0)</f>
        <v>0</v>
      </c>
      <c r="E2910" s="23">
        <f>IFERROR(AVERAGE(E2907:E2909),0)</f>
        <v>4</v>
      </c>
      <c r="F2910" s="23">
        <f>IFERROR(AVERAGE(F2907:F2909),0)</f>
        <v>18</v>
      </c>
      <c r="G2910" s="23">
        <f>SUM(AVERAGE(G2907:G2909))</f>
        <v>22</v>
      </c>
      <c r="H2910" s="19">
        <f>AVERAGE(H2907:H2909)*0.2</f>
        <v>0</v>
      </c>
      <c r="I2910" s="19">
        <f>AVERAGE(I2907:I2909)*0.4</f>
        <v>0</v>
      </c>
      <c r="J2910" s="19">
        <f>AVERAGE(J2907:J2909)*0.6</f>
        <v>0</v>
      </c>
      <c r="K2910" s="19">
        <f>AVERAGE(K2907:K2909)*0.8</f>
        <v>0.14545454545454545</v>
      </c>
      <c r="L2910" s="22">
        <f>AVERAGE(L2907:L2909)*1</f>
        <v>0.81818181818181823</v>
      </c>
      <c r="M2910" s="24">
        <f>SUM(H2910:L2910)</f>
        <v>0.96363636363636362</v>
      </c>
    </row>
    <row r="2911" spans="1:13" ht="15" customHeight="1" thickTop="1" thickBot="1">
      <c r="A2911" s="5" t="s">
        <v>29</v>
      </c>
      <c r="B2911" s="6" t="s">
        <v>7</v>
      </c>
      <c r="C2911" s="6" t="s">
        <v>8</v>
      </c>
      <c r="D2911" s="6" t="s">
        <v>9</v>
      </c>
      <c r="E2911" s="6" t="s">
        <v>10</v>
      </c>
      <c r="F2911" s="6" t="s">
        <v>11</v>
      </c>
      <c r="G2911" s="7" t="s">
        <v>12</v>
      </c>
      <c r="H2911" s="8" t="s">
        <v>7</v>
      </c>
      <c r="I2911" s="8" t="s">
        <v>8</v>
      </c>
      <c r="J2911" s="8" t="s">
        <v>9</v>
      </c>
      <c r="K2911" s="8" t="s">
        <v>10</v>
      </c>
      <c r="L2911" s="21" t="s">
        <v>11</v>
      </c>
      <c r="M2911" s="7" t="s">
        <v>12</v>
      </c>
    </row>
    <row r="2912" spans="1:13" ht="15" customHeight="1" thickTop="1" thickBot="1">
      <c r="A2912" s="25" t="s">
        <v>30</v>
      </c>
      <c r="B2912" s="26"/>
      <c r="C2912" s="26"/>
      <c r="D2912" s="26"/>
      <c r="E2912" s="11">
        <v>5</v>
      </c>
      <c r="F2912" s="11">
        <v>17</v>
      </c>
      <c r="G2912" s="27">
        <f t="shared" ref="G2912:G2917" si="468">SUM(B2912:F2912)</f>
        <v>22</v>
      </c>
      <c r="H2912" s="28">
        <f>IFERROR(B2912/$G$2912,0)</f>
        <v>0</v>
      </c>
      <c r="I2912" s="28">
        <f t="shared" ref="I2912:L2915" si="469">IFERROR(C2912/$G$2912,0)</f>
        <v>0</v>
      </c>
      <c r="J2912" s="28">
        <f t="shared" si="469"/>
        <v>0</v>
      </c>
      <c r="K2912" s="28">
        <f t="shared" si="469"/>
        <v>0.22727272727272727</v>
      </c>
      <c r="L2912" s="28">
        <f t="shared" si="469"/>
        <v>0.77272727272727271</v>
      </c>
      <c r="M2912" s="15" t="s">
        <v>14</v>
      </c>
    </row>
    <row r="2913" spans="1:13" ht="15" customHeight="1" thickTop="1" thickBot="1">
      <c r="A2913" s="25" t="s">
        <v>31</v>
      </c>
      <c r="B2913" s="26"/>
      <c r="C2913" s="26"/>
      <c r="D2913" s="26"/>
      <c r="E2913" s="11">
        <v>3</v>
      </c>
      <c r="F2913" s="11">
        <v>19</v>
      </c>
      <c r="G2913" s="27">
        <f t="shared" si="468"/>
        <v>22</v>
      </c>
      <c r="H2913" s="28">
        <f>IFERROR(B2913/$G$2912,0)</f>
        <v>0</v>
      </c>
      <c r="I2913" s="28">
        <f t="shared" si="469"/>
        <v>0</v>
      </c>
      <c r="J2913" s="28">
        <f t="shared" si="469"/>
        <v>0</v>
      </c>
      <c r="K2913" s="28">
        <f t="shared" si="469"/>
        <v>0.13636363636363635</v>
      </c>
      <c r="L2913" s="28">
        <f t="shared" si="469"/>
        <v>0.86363636363636365</v>
      </c>
      <c r="M2913" s="15" t="s">
        <v>14</v>
      </c>
    </row>
    <row r="2914" spans="1:13" ht="15" customHeight="1" thickTop="1" thickBot="1">
      <c r="A2914" s="25" t="s">
        <v>32</v>
      </c>
      <c r="B2914" s="26"/>
      <c r="C2914" s="26"/>
      <c r="D2914" s="26"/>
      <c r="E2914" s="11">
        <v>6</v>
      </c>
      <c r="F2914" s="11">
        <v>16</v>
      </c>
      <c r="G2914" s="27">
        <f t="shared" si="468"/>
        <v>22</v>
      </c>
      <c r="H2914" s="28">
        <f>IFERROR(B2914/$G$2912,0)</f>
        <v>0</v>
      </c>
      <c r="I2914" s="28">
        <f t="shared" si="469"/>
        <v>0</v>
      </c>
      <c r="J2914" s="28">
        <f t="shared" si="469"/>
        <v>0</v>
      </c>
      <c r="K2914" s="28">
        <f t="shared" si="469"/>
        <v>0.27272727272727271</v>
      </c>
      <c r="L2914" s="28">
        <f t="shared" si="469"/>
        <v>0.72727272727272729</v>
      </c>
      <c r="M2914" s="15" t="s">
        <v>14</v>
      </c>
    </row>
    <row r="2915" spans="1:13" ht="15" customHeight="1" thickTop="1" thickBot="1">
      <c r="A2915" s="25" t="s">
        <v>33</v>
      </c>
      <c r="B2915" s="26"/>
      <c r="C2915" s="26"/>
      <c r="D2915" s="26"/>
      <c r="E2915" s="11">
        <v>1</v>
      </c>
      <c r="F2915" s="11">
        <v>21</v>
      </c>
      <c r="G2915" s="27">
        <f t="shared" si="468"/>
        <v>22</v>
      </c>
      <c r="H2915" s="28">
        <f>IFERROR(B2915/$G$2912,0)</f>
        <v>0</v>
      </c>
      <c r="I2915" s="28">
        <f t="shared" si="469"/>
        <v>0</v>
      </c>
      <c r="J2915" s="28">
        <f t="shared" si="469"/>
        <v>0</v>
      </c>
      <c r="K2915" s="28">
        <f t="shared" si="469"/>
        <v>4.5454545454545456E-2</v>
      </c>
      <c r="L2915" s="28">
        <f t="shared" si="469"/>
        <v>0.95454545454545459</v>
      </c>
      <c r="M2915" s="15" t="s">
        <v>14</v>
      </c>
    </row>
    <row r="2916" spans="1:13" ht="15" customHeight="1" thickTop="1" thickBot="1">
      <c r="A2916" s="29" t="s">
        <v>24</v>
      </c>
      <c r="B2916" s="30">
        <f>IFERROR(AVERAGE(B2912:B2915),0)</f>
        <v>0</v>
      </c>
      <c r="C2916" s="30">
        <f>IFERROR(AVERAGE(C2912:C2915),0)</f>
        <v>0</v>
      </c>
      <c r="D2916" s="30">
        <f>IFERROR(AVERAGE(D2912:D2915),0)</f>
        <v>0</v>
      </c>
      <c r="E2916" s="30">
        <f>IFERROR(AVERAGE(E2912:E2915),0)</f>
        <v>3.75</v>
      </c>
      <c r="F2916" s="30">
        <f>IFERROR(AVERAGE(F2912:F2915),0)</f>
        <v>18.25</v>
      </c>
      <c r="G2916" s="30">
        <f>SUM(AVERAGE(G2912:G2915))</f>
        <v>22</v>
      </c>
      <c r="H2916" s="24">
        <f>AVERAGE(H2912:H2915)*0.2</f>
        <v>0</v>
      </c>
      <c r="I2916" s="24">
        <f>AVERAGE(I2912:I2915)*0.4</f>
        <v>0</v>
      </c>
      <c r="J2916" s="24">
        <f>AVERAGE(J2912:J2915)*0.6</f>
        <v>0</v>
      </c>
      <c r="K2916" s="24">
        <f>AVERAGE(K2912:K2915)*0.8</f>
        <v>0.13636363636363635</v>
      </c>
      <c r="L2916" s="31">
        <f>AVERAGE(L2912:L2915)*1</f>
        <v>0.82954545454545447</v>
      </c>
      <c r="M2916" s="24">
        <f>SUM(H2916:L2916)</f>
        <v>0.96590909090909083</v>
      </c>
    </row>
    <row r="2917" spans="1:13" ht="15" customHeight="1" thickTop="1" thickBot="1">
      <c r="A2917" s="32" t="s">
        <v>34</v>
      </c>
      <c r="B2917" s="33"/>
      <c r="C2917" s="33"/>
      <c r="D2917" s="33"/>
      <c r="E2917" s="33"/>
      <c r="F2917" s="33"/>
      <c r="G2917" s="34">
        <f t="shared" si="468"/>
        <v>0</v>
      </c>
      <c r="H2917" s="35">
        <f>IFERROR(B2917/$G$2917,0)</f>
        <v>0</v>
      </c>
      <c r="I2917" s="35">
        <f>IFERROR(C2917/$G$2917,0)</f>
        <v>0</v>
      </c>
      <c r="J2917" s="35">
        <f>IFERROR(D2917/$G$2917,0)</f>
        <v>0</v>
      </c>
      <c r="K2917" s="35">
        <f>IFERROR(E2917/$G$2917,0)</f>
        <v>0</v>
      </c>
      <c r="L2917" s="35">
        <f>IFERROR(F2917/$G$2917,0)</f>
        <v>0</v>
      </c>
      <c r="M2917" s="15" t="s">
        <v>14</v>
      </c>
    </row>
    <row r="2918" spans="1:13" ht="15" customHeight="1" thickTop="1" thickBot="1">
      <c r="A2918" s="182" t="s">
        <v>35</v>
      </c>
      <c r="B2918" s="183"/>
      <c r="C2918" s="183"/>
      <c r="D2918" s="183"/>
      <c r="E2918" s="183"/>
      <c r="F2918" s="184"/>
      <c r="G2918" s="36">
        <v>22</v>
      </c>
      <c r="H2918" s="24" t="s">
        <v>14</v>
      </c>
      <c r="I2918" s="24" t="s">
        <v>14</v>
      </c>
      <c r="J2918" s="24" t="s">
        <v>14</v>
      </c>
      <c r="K2918" s="24" t="s">
        <v>14</v>
      </c>
      <c r="L2918" s="24" t="s">
        <v>14</v>
      </c>
      <c r="M2918" s="24">
        <f>(M2898+M2905+M2910+M2916)/4</f>
        <v>0.97693181818181807</v>
      </c>
    </row>
    <row r="2919" spans="1:13" ht="15" customHeight="1" thickTop="1"/>
    <row r="2920" spans="1:13" ht="15" customHeight="1" thickBot="1"/>
    <row r="2921" spans="1:13" ht="15" customHeight="1" thickTop="1" thickBot="1">
      <c r="A2921" s="2" t="s">
        <v>0</v>
      </c>
      <c r="B2921" s="185" t="s">
        <v>51</v>
      </c>
      <c r="C2921" s="186"/>
      <c r="D2921" s="186"/>
      <c r="E2921" s="186"/>
      <c r="F2921" s="186"/>
      <c r="G2921" s="187"/>
      <c r="H2921" s="188"/>
      <c r="I2921" s="189"/>
      <c r="J2921" s="190"/>
      <c r="K2921" s="3" t="s">
        <v>2</v>
      </c>
      <c r="L2921" s="191">
        <v>45149</v>
      </c>
      <c r="M2921" s="192"/>
    </row>
    <row r="2922" spans="1:13" ht="15" customHeight="1">
      <c r="A2922" s="173" t="s">
        <v>3</v>
      </c>
      <c r="B2922" s="174"/>
      <c r="C2922" s="174"/>
      <c r="D2922" s="174"/>
      <c r="E2922" s="174"/>
      <c r="F2922" s="174"/>
      <c r="G2922" s="175"/>
      <c r="H2922" s="173"/>
      <c r="I2922" s="174"/>
      <c r="J2922" s="174"/>
      <c r="K2922" s="174"/>
      <c r="L2922" s="174"/>
      <c r="M2922" s="175"/>
    </row>
    <row r="2923" spans="1:13" ht="15" customHeight="1" thickBot="1">
      <c r="A2923" s="176"/>
      <c r="B2923" s="177"/>
      <c r="C2923" s="177"/>
      <c r="D2923" s="177"/>
      <c r="E2923" s="177"/>
      <c r="F2923" s="177"/>
      <c r="G2923" s="178"/>
      <c r="H2923" s="176"/>
      <c r="I2923" s="177"/>
      <c r="J2923" s="177"/>
      <c r="K2923" s="177"/>
      <c r="L2923" s="177"/>
      <c r="M2923" s="178"/>
    </row>
    <row r="2924" spans="1:13" ht="15" customHeight="1" thickBot="1">
      <c r="A2924" s="4" t="s">
        <v>4</v>
      </c>
      <c r="B2924" s="179" t="s">
        <v>5</v>
      </c>
      <c r="C2924" s="180"/>
      <c r="D2924" s="180"/>
      <c r="E2924" s="180"/>
      <c r="F2924" s="180"/>
      <c r="G2924" s="181"/>
      <c r="H2924" s="179" t="s">
        <v>5</v>
      </c>
      <c r="I2924" s="180"/>
      <c r="J2924" s="180"/>
      <c r="K2924" s="180"/>
      <c r="L2924" s="180"/>
      <c r="M2924" s="181"/>
    </row>
    <row r="2925" spans="1:13" ht="15" customHeight="1" thickTop="1" thickBot="1">
      <c r="A2925" s="5" t="s">
        <v>6</v>
      </c>
      <c r="B2925" s="6" t="s">
        <v>7</v>
      </c>
      <c r="C2925" s="6" t="s">
        <v>8</v>
      </c>
      <c r="D2925" s="6" t="s">
        <v>9</v>
      </c>
      <c r="E2925" s="6" t="s">
        <v>10</v>
      </c>
      <c r="F2925" s="6" t="s">
        <v>11</v>
      </c>
      <c r="G2925" s="7" t="s">
        <v>12</v>
      </c>
      <c r="H2925" s="8" t="s">
        <v>7</v>
      </c>
      <c r="I2925" s="8" t="s">
        <v>8</v>
      </c>
      <c r="J2925" s="8" t="s">
        <v>9</v>
      </c>
      <c r="K2925" s="8" t="s">
        <v>10</v>
      </c>
      <c r="L2925" s="8" t="s">
        <v>11</v>
      </c>
      <c r="M2925" s="9" t="s">
        <v>12</v>
      </c>
    </row>
    <row r="2926" spans="1:13" ht="15" customHeight="1" thickTop="1" thickBot="1">
      <c r="A2926" s="10" t="s">
        <v>13</v>
      </c>
      <c r="B2926" s="11"/>
      <c r="C2926" s="11"/>
      <c r="D2926" s="11"/>
      <c r="E2926" s="11">
        <v>2</v>
      </c>
      <c r="F2926" s="11">
        <v>27</v>
      </c>
      <c r="G2926" s="12">
        <f>SUM(B2926:F2926)</f>
        <v>29</v>
      </c>
      <c r="H2926" s="13">
        <f>IFERROR(B2926/$G$2926,0)</f>
        <v>0</v>
      </c>
      <c r="I2926" s="13">
        <f t="shared" ref="I2926:L2928" si="470">IFERROR(C2926/$G$2926,0)</f>
        <v>0</v>
      </c>
      <c r="J2926" s="13">
        <f t="shared" si="470"/>
        <v>0</v>
      </c>
      <c r="K2926" s="13">
        <f t="shared" si="470"/>
        <v>6.8965517241379309E-2</v>
      </c>
      <c r="L2926" s="13">
        <f>IFERROR(F2926/$G$2926,0)</f>
        <v>0.93103448275862066</v>
      </c>
      <c r="M2926" s="14" t="s">
        <v>14</v>
      </c>
    </row>
    <row r="2927" spans="1:13" ht="15" customHeight="1" thickTop="1" thickBot="1">
      <c r="A2927" s="10" t="s">
        <v>15</v>
      </c>
      <c r="B2927" s="11"/>
      <c r="C2927" s="11"/>
      <c r="D2927" s="11"/>
      <c r="E2927" s="11">
        <v>1</v>
      </c>
      <c r="F2927" s="11">
        <v>28</v>
      </c>
      <c r="G2927" s="12">
        <f>SUM(B2927:F2927)</f>
        <v>29</v>
      </c>
      <c r="H2927" s="13">
        <f>IFERROR(B2927/$G$2926,0)</f>
        <v>0</v>
      </c>
      <c r="I2927" s="13">
        <f t="shared" si="470"/>
        <v>0</v>
      </c>
      <c r="J2927" s="13">
        <f t="shared" si="470"/>
        <v>0</v>
      </c>
      <c r="K2927" s="13">
        <f t="shared" si="470"/>
        <v>3.4482758620689655E-2</v>
      </c>
      <c r="L2927" s="13">
        <f t="shared" si="470"/>
        <v>0.96551724137931039</v>
      </c>
      <c r="M2927" s="15" t="s">
        <v>14</v>
      </c>
    </row>
    <row r="2928" spans="1:13" ht="15" customHeight="1" thickTop="1" thickBot="1">
      <c r="A2928" s="10" t="s">
        <v>16</v>
      </c>
      <c r="B2928" s="11"/>
      <c r="C2928" s="11"/>
      <c r="D2928" s="11"/>
      <c r="E2928" s="11">
        <v>2</v>
      </c>
      <c r="F2928" s="11">
        <v>27</v>
      </c>
      <c r="G2928" s="12">
        <f>SUM(B2928:F2928)</f>
        <v>29</v>
      </c>
      <c r="H2928" s="13">
        <f>IFERROR(B2928/$G$2926,0)</f>
        <v>0</v>
      </c>
      <c r="I2928" s="13">
        <f t="shared" si="470"/>
        <v>0</v>
      </c>
      <c r="J2928" s="13">
        <f t="shared" si="470"/>
        <v>0</v>
      </c>
      <c r="K2928" s="13">
        <f t="shared" si="470"/>
        <v>6.8965517241379309E-2</v>
      </c>
      <c r="L2928" s="13">
        <f t="shared" si="470"/>
        <v>0.93103448275862066</v>
      </c>
      <c r="M2928" s="15" t="s">
        <v>14</v>
      </c>
    </row>
    <row r="2929" spans="1:13" ht="15" customHeight="1" thickTop="1" thickBot="1">
      <c r="A2929" s="16" t="s">
        <v>17</v>
      </c>
      <c r="B2929" s="17">
        <f>IFERROR(AVERAGE(B2926:B2928),0)</f>
        <v>0</v>
      </c>
      <c r="C2929" s="17">
        <f>IFERROR(AVERAGE(C2926:C2928),0)</f>
        <v>0</v>
      </c>
      <c r="D2929" s="17">
        <f>IFERROR(AVERAGE(D2926:D2928),0)</f>
        <v>0</v>
      </c>
      <c r="E2929" s="17">
        <f>IFERROR(AVERAGE(E2926:E2928),0)</f>
        <v>1.6666666666666667</v>
      </c>
      <c r="F2929" s="17">
        <f>IFERROR(AVERAGE(F2926:F2928),0)</f>
        <v>27.333333333333332</v>
      </c>
      <c r="G2929" s="17">
        <f>SUM(AVERAGE(G2926:G2928))</f>
        <v>29</v>
      </c>
      <c r="H2929" s="18">
        <f>AVERAGE(H2926:H2928)*0.2</f>
        <v>0</v>
      </c>
      <c r="I2929" s="18">
        <f>AVERAGE(I2926:I2928)*0.4</f>
        <v>0</v>
      </c>
      <c r="J2929" s="18">
        <f>AVERAGE(J2926:J2928)*0.6</f>
        <v>0</v>
      </c>
      <c r="K2929" s="18">
        <f>AVERAGE(K2926:K2928)*0.8</f>
        <v>4.597701149425288E-2</v>
      </c>
      <c r="L2929" s="18">
        <f>AVERAGE(L2926:L2928)*1</f>
        <v>0.94252873563218387</v>
      </c>
      <c r="M2929" s="19">
        <f>SUM(H2929:L2929)</f>
        <v>0.9885057471264368</v>
      </c>
    </row>
    <row r="2930" spans="1:13" ht="15" customHeight="1" thickTop="1" thickBot="1">
      <c r="A2930" s="20" t="s">
        <v>18</v>
      </c>
      <c r="B2930" s="6" t="s">
        <v>7</v>
      </c>
      <c r="C2930" s="6" t="s">
        <v>8</v>
      </c>
      <c r="D2930" s="6" t="s">
        <v>9</v>
      </c>
      <c r="E2930" s="6" t="s">
        <v>10</v>
      </c>
      <c r="F2930" s="6" t="s">
        <v>11</v>
      </c>
      <c r="G2930" s="7" t="s">
        <v>12</v>
      </c>
      <c r="H2930" s="8" t="s">
        <v>7</v>
      </c>
      <c r="I2930" s="8" t="s">
        <v>8</v>
      </c>
      <c r="J2930" s="8" t="s">
        <v>9</v>
      </c>
      <c r="K2930" s="8" t="s">
        <v>10</v>
      </c>
      <c r="L2930" s="21" t="s">
        <v>11</v>
      </c>
      <c r="M2930" s="7" t="s">
        <v>12</v>
      </c>
    </row>
    <row r="2931" spans="1:13" ht="15" customHeight="1" thickTop="1" thickBot="1">
      <c r="A2931" s="10" t="s">
        <v>19</v>
      </c>
      <c r="B2931" s="11"/>
      <c r="C2931" s="11"/>
      <c r="D2931" s="11"/>
      <c r="E2931" s="11">
        <v>1</v>
      </c>
      <c r="F2931" s="11">
        <v>28</v>
      </c>
      <c r="G2931" s="12">
        <f>SUM(B2931:F2931)</f>
        <v>29</v>
      </c>
      <c r="H2931" s="13">
        <f t="shared" ref="H2931:L2935" si="471">IFERROR(B2931/$G$2931,0)</f>
        <v>0</v>
      </c>
      <c r="I2931" s="13">
        <f t="shared" si="471"/>
        <v>0</v>
      </c>
      <c r="J2931" s="13">
        <f t="shared" si="471"/>
        <v>0</v>
      </c>
      <c r="K2931" s="13">
        <f t="shared" si="471"/>
        <v>3.4482758620689655E-2</v>
      </c>
      <c r="L2931" s="13">
        <f t="shared" si="471"/>
        <v>0.96551724137931039</v>
      </c>
      <c r="M2931" s="15" t="s">
        <v>14</v>
      </c>
    </row>
    <row r="2932" spans="1:13" ht="15" customHeight="1" thickTop="1" thickBot="1">
      <c r="A2932" s="10" t="s">
        <v>20</v>
      </c>
      <c r="B2932" s="11"/>
      <c r="C2932" s="11"/>
      <c r="D2932" s="11"/>
      <c r="E2932" s="11">
        <v>1</v>
      </c>
      <c r="F2932" s="11">
        <v>28</v>
      </c>
      <c r="G2932" s="12">
        <f>SUM(B2932:F2932)</f>
        <v>29</v>
      </c>
      <c r="H2932" s="13">
        <f t="shared" si="471"/>
        <v>0</v>
      </c>
      <c r="I2932" s="13">
        <f t="shared" si="471"/>
        <v>0</v>
      </c>
      <c r="J2932" s="13">
        <f t="shared" si="471"/>
        <v>0</v>
      </c>
      <c r="K2932" s="13">
        <f t="shared" si="471"/>
        <v>3.4482758620689655E-2</v>
      </c>
      <c r="L2932" s="13">
        <f t="shared" si="471"/>
        <v>0.96551724137931039</v>
      </c>
      <c r="M2932" s="15" t="s">
        <v>14</v>
      </c>
    </row>
    <row r="2933" spans="1:13" ht="15" customHeight="1" thickTop="1" thickBot="1">
      <c r="A2933" s="10" t="s">
        <v>21</v>
      </c>
      <c r="B2933" s="11"/>
      <c r="C2933" s="11"/>
      <c r="D2933" s="11"/>
      <c r="E2933" s="11">
        <v>1</v>
      </c>
      <c r="F2933" s="11">
        <v>28</v>
      </c>
      <c r="G2933" s="12">
        <f>SUM(B2933:F2933)</f>
        <v>29</v>
      </c>
      <c r="H2933" s="13">
        <f t="shared" si="471"/>
        <v>0</v>
      </c>
      <c r="I2933" s="13">
        <f t="shared" si="471"/>
        <v>0</v>
      </c>
      <c r="J2933" s="13">
        <f t="shared" si="471"/>
        <v>0</v>
      </c>
      <c r="K2933" s="13">
        <f t="shared" si="471"/>
        <v>3.4482758620689655E-2</v>
      </c>
      <c r="L2933" s="13">
        <f t="shared" si="471"/>
        <v>0.96551724137931039</v>
      </c>
      <c r="M2933" s="15" t="s">
        <v>14</v>
      </c>
    </row>
    <row r="2934" spans="1:13" ht="15" customHeight="1" thickTop="1" thickBot="1">
      <c r="A2934" s="10" t="s">
        <v>22</v>
      </c>
      <c r="B2934" s="11"/>
      <c r="C2934" s="11"/>
      <c r="D2934" s="11"/>
      <c r="E2934" s="11">
        <v>1</v>
      </c>
      <c r="F2934" s="11">
        <v>28</v>
      </c>
      <c r="G2934" s="12">
        <f>SUM(B2934:F2934)</f>
        <v>29</v>
      </c>
      <c r="H2934" s="13">
        <f t="shared" si="471"/>
        <v>0</v>
      </c>
      <c r="I2934" s="13">
        <f t="shared" si="471"/>
        <v>0</v>
      </c>
      <c r="J2934" s="13">
        <f t="shared" si="471"/>
        <v>0</v>
      </c>
      <c r="K2934" s="13">
        <f t="shared" si="471"/>
        <v>3.4482758620689655E-2</v>
      </c>
      <c r="L2934" s="13">
        <f t="shared" si="471"/>
        <v>0.96551724137931039</v>
      </c>
      <c r="M2934" s="15" t="s">
        <v>14</v>
      </c>
    </row>
    <row r="2935" spans="1:13" ht="15" customHeight="1" thickTop="1" thickBot="1">
      <c r="A2935" s="10" t="s">
        <v>23</v>
      </c>
      <c r="B2935" s="11"/>
      <c r="C2935" s="11"/>
      <c r="D2935" s="11"/>
      <c r="E2935" s="11">
        <v>1</v>
      </c>
      <c r="F2935" s="11">
        <v>28</v>
      </c>
      <c r="G2935" s="12">
        <f>SUM(B2935:F2935)</f>
        <v>29</v>
      </c>
      <c r="H2935" s="13">
        <f t="shared" si="471"/>
        <v>0</v>
      </c>
      <c r="I2935" s="13">
        <f t="shared" si="471"/>
        <v>0</v>
      </c>
      <c r="J2935" s="13">
        <f t="shared" si="471"/>
        <v>0</v>
      </c>
      <c r="K2935" s="13">
        <f t="shared" si="471"/>
        <v>3.4482758620689655E-2</v>
      </c>
      <c r="L2935" s="13">
        <f t="shared" si="471"/>
        <v>0.96551724137931039</v>
      </c>
      <c r="M2935" s="15"/>
    </row>
    <row r="2936" spans="1:13" ht="15" customHeight="1" thickTop="1" thickBot="1">
      <c r="A2936" s="16" t="s">
        <v>24</v>
      </c>
      <c r="B2936" s="17">
        <f>IFERROR(AVERAGE(B2931:B2935),0)</f>
        <v>0</v>
      </c>
      <c r="C2936" s="17">
        <f>IFERROR(AVERAGE(C2931:C2935),0)</f>
        <v>0</v>
      </c>
      <c r="D2936" s="17">
        <f>IFERROR(AVERAGE(D2931:D2935),0)</f>
        <v>0</v>
      </c>
      <c r="E2936" s="17">
        <f>IFERROR(AVERAGE(E2931:E2935),0)</f>
        <v>1</v>
      </c>
      <c r="F2936" s="17">
        <f>IFERROR(AVERAGE(F2931:F2935),0)</f>
        <v>28</v>
      </c>
      <c r="G2936" s="17">
        <f>SUM(AVERAGE(G2931:G2935))</f>
        <v>29</v>
      </c>
      <c r="H2936" s="19">
        <f>AVERAGE(H2931:H2935)*0.2</f>
        <v>0</v>
      </c>
      <c r="I2936" s="19">
        <f>AVERAGE(I2931:I2935)*0.4</f>
        <v>0</v>
      </c>
      <c r="J2936" s="19">
        <f>AVERAGE(J2931:J2935)*0.6</f>
        <v>0</v>
      </c>
      <c r="K2936" s="19">
        <f>AVERAGE(K2931:K2935)*0.8</f>
        <v>2.7586206896551724E-2</v>
      </c>
      <c r="L2936" s="22">
        <f>AVERAGE(L2931:L2935)*1</f>
        <v>0.96551724137931028</v>
      </c>
      <c r="M2936" s="19">
        <f>SUM(H2936:L2936)</f>
        <v>0.99310344827586206</v>
      </c>
    </row>
    <row r="2937" spans="1:13" ht="15" customHeight="1" thickTop="1" thickBot="1">
      <c r="A2937" s="20" t="s">
        <v>25</v>
      </c>
      <c r="B2937" s="6" t="s">
        <v>7</v>
      </c>
      <c r="C2937" s="6" t="s">
        <v>8</v>
      </c>
      <c r="D2937" s="6" t="s">
        <v>9</v>
      </c>
      <c r="E2937" s="6" t="s">
        <v>10</v>
      </c>
      <c r="F2937" s="6" t="s">
        <v>11</v>
      </c>
      <c r="G2937" s="7" t="s">
        <v>12</v>
      </c>
      <c r="H2937" s="8" t="s">
        <v>7</v>
      </c>
      <c r="I2937" s="8" t="s">
        <v>8</v>
      </c>
      <c r="J2937" s="8" t="s">
        <v>9</v>
      </c>
      <c r="K2937" s="8" t="s">
        <v>10</v>
      </c>
      <c r="L2937" s="21" t="s">
        <v>11</v>
      </c>
      <c r="M2937" s="7" t="s">
        <v>12</v>
      </c>
    </row>
    <row r="2938" spans="1:13" ht="15" customHeight="1" thickTop="1" thickBot="1">
      <c r="A2938" s="10" t="s">
        <v>26</v>
      </c>
      <c r="B2938" s="11"/>
      <c r="C2938" s="11"/>
      <c r="D2938" s="11"/>
      <c r="E2938" s="11">
        <v>7</v>
      </c>
      <c r="F2938" s="11">
        <v>22</v>
      </c>
      <c r="G2938" s="12">
        <f>SUM(B2938:F2938)</f>
        <v>29</v>
      </c>
      <c r="H2938" s="13">
        <f>IFERROR(B2938/$G$2938,0)</f>
        <v>0</v>
      </c>
      <c r="I2938" s="13">
        <f t="shared" ref="I2938:L2940" si="472">IFERROR(C2938/$G$2938,0)</f>
        <v>0</v>
      </c>
      <c r="J2938" s="13">
        <f t="shared" si="472"/>
        <v>0</v>
      </c>
      <c r="K2938" s="13">
        <f t="shared" si="472"/>
        <v>0.2413793103448276</v>
      </c>
      <c r="L2938" s="13">
        <f t="shared" si="472"/>
        <v>0.75862068965517238</v>
      </c>
      <c r="M2938" s="15" t="s">
        <v>14</v>
      </c>
    </row>
    <row r="2939" spans="1:13" ht="15" customHeight="1" thickTop="1" thickBot="1">
      <c r="A2939" s="10" t="s">
        <v>27</v>
      </c>
      <c r="B2939" s="11"/>
      <c r="C2939" s="11"/>
      <c r="D2939" s="11"/>
      <c r="E2939" s="11">
        <v>5</v>
      </c>
      <c r="F2939" s="11">
        <v>24</v>
      </c>
      <c r="G2939" s="12">
        <f>SUM(B2939:F2939)</f>
        <v>29</v>
      </c>
      <c r="H2939" s="13">
        <f>IFERROR(B2939/$G$2938,0)</f>
        <v>0</v>
      </c>
      <c r="I2939" s="13">
        <f t="shared" si="472"/>
        <v>0</v>
      </c>
      <c r="J2939" s="13">
        <f t="shared" si="472"/>
        <v>0</v>
      </c>
      <c r="K2939" s="13">
        <f t="shared" si="472"/>
        <v>0.17241379310344829</v>
      </c>
      <c r="L2939" s="13">
        <f t="shared" si="472"/>
        <v>0.82758620689655171</v>
      </c>
      <c r="M2939" s="15" t="s">
        <v>14</v>
      </c>
    </row>
    <row r="2940" spans="1:13" ht="15" customHeight="1" thickTop="1" thickBot="1">
      <c r="A2940" s="10" t="s">
        <v>28</v>
      </c>
      <c r="B2940" s="11"/>
      <c r="C2940" s="11"/>
      <c r="D2940" s="11"/>
      <c r="E2940" s="11">
        <v>5</v>
      </c>
      <c r="F2940" s="11">
        <v>24</v>
      </c>
      <c r="G2940" s="12">
        <f>SUM(B2940:F2940)</f>
        <v>29</v>
      </c>
      <c r="H2940" s="13">
        <f>IFERROR(B2940/$G$2938,0)</f>
        <v>0</v>
      </c>
      <c r="I2940" s="13">
        <f t="shared" si="472"/>
        <v>0</v>
      </c>
      <c r="J2940" s="13">
        <f t="shared" si="472"/>
        <v>0</v>
      </c>
      <c r="K2940" s="13">
        <f t="shared" si="472"/>
        <v>0.17241379310344829</v>
      </c>
      <c r="L2940" s="13">
        <f t="shared" si="472"/>
        <v>0.82758620689655171</v>
      </c>
      <c r="M2940" s="15" t="s">
        <v>14</v>
      </c>
    </row>
    <row r="2941" spans="1:13" ht="15" customHeight="1" thickTop="1" thickBot="1">
      <c r="A2941" s="16" t="s">
        <v>24</v>
      </c>
      <c r="B2941" s="17">
        <f>IFERROR(AVERAGE(B2938:B2940),0)</f>
        <v>0</v>
      </c>
      <c r="C2941" s="17">
        <f>IFERROR(AVERAGE(C2938:C2940),0)</f>
        <v>0</v>
      </c>
      <c r="D2941" s="23">
        <f>IFERROR(AVERAGE(D2938:D2940),0)</f>
        <v>0</v>
      </c>
      <c r="E2941" s="23">
        <f>IFERROR(AVERAGE(E2938:E2940),0)</f>
        <v>5.666666666666667</v>
      </c>
      <c r="F2941" s="23">
        <f>IFERROR(AVERAGE(F2938:F2940),0)</f>
        <v>23.333333333333332</v>
      </c>
      <c r="G2941" s="23">
        <f>SUM(AVERAGE(G2938:G2940))</f>
        <v>29</v>
      </c>
      <c r="H2941" s="19">
        <f>AVERAGE(H2938:H2940)*0.2</f>
        <v>0</v>
      </c>
      <c r="I2941" s="19">
        <f>AVERAGE(I2938:I2940)*0.4</f>
        <v>0</v>
      </c>
      <c r="J2941" s="19">
        <f>AVERAGE(J2938:J2940)*0.6</f>
        <v>0</v>
      </c>
      <c r="K2941" s="19">
        <f>AVERAGE(K2938:K2940)*0.8</f>
        <v>0.1563218390804598</v>
      </c>
      <c r="L2941" s="22">
        <f>AVERAGE(L2938:L2940)*1</f>
        <v>0.8045977011494253</v>
      </c>
      <c r="M2941" s="24">
        <f>SUM(H2941:L2941)</f>
        <v>0.96091954022988513</v>
      </c>
    </row>
    <row r="2942" spans="1:13" ht="15" customHeight="1" thickTop="1" thickBot="1">
      <c r="A2942" s="5" t="s">
        <v>29</v>
      </c>
      <c r="B2942" s="6" t="s">
        <v>7</v>
      </c>
      <c r="C2942" s="6" t="s">
        <v>8</v>
      </c>
      <c r="D2942" s="6" t="s">
        <v>9</v>
      </c>
      <c r="E2942" s="6" t="s">
        <v>10</v>
      </c>
      <c r="F2942" s="6" t="s">
        <v>11</v>
      </c>
      <c r="G2942" s="7" t="s">
        <v>12</v>
      </c>
      <c r="H2942" s="8" t="s">
        <v>7</v>
      </c>
      <c r="I2942" s="8" t="s">
        <v>8</v>
      </c>
      <c r="J2942" s="8" t="s">
        <v>9</v>
      </c>
      <c r="K2942" s="8" t="s">
        <v>10</v>
      </c>
      <c r="L2942" s="21" t="s">
        <v>11</v>
      </c>
      <c r="M2942" s="7" t="s">
        <v>12</v>
      </c>
    </row>
    <row r="2943" spans="1:13" ht="15" customHeight="1" thickTop="1" thickBot="1">
      <c r="A2943" s="25" t="s">
        <v>30</v>
      </c>
      <c r="B2943" s="26"/>
      <c r="C2943" s="26"/>
      <c r="D2943" s="26"/>
      <c r="E2943" s="11">
        <v>2</v>
      </c>
      <c r="F2943" s="11">
        <v>27</v>
      </c>
      <c r="G2943" s="27">
        <f t="shared" ref="G2943:G2948" si="473">SUM(B2943:F2943)</f>
        <v>29</v>
      </c>
      <c r="H2943" s="28">
        <f>IFERROR(B2943/$G$2943,0)</f>
        <v>0</v>
      </c>
      <c r="I2943" s="28">
        <f t="shared" ref="I2943:L2946" si="474">IFERROR(C2943/$G$2943,0)</f>
        <v>0</v>
      </c>
      <c r="J2943" s="28">
        <f t="shared" si="474"/>
        <v>0</v>
      </c>
      <c r="K2943" s="28">
        <f t="shared" si="474"/>
        <v>6.8965517241379309E-2</v>
      </c>
      <c r="L2943" s="28">
        <f t="shared" si="474"/>
        <v>0.93103448275862066</v>
      </c>
      <c r="M2943" s="15" t="s">
        <v>14</v>
      </c>
    </row>
    <row r="2944" spans="1:13" ht="15" customHeight="1" thickTop="1" thickBot="1">
      <c r="A2944" s="25" t="s">
        <v>31</v>
      </c>
      <c r="B2944" s="26"/>
      <c r="C2944" s="26"/>
      <c r="D2944" s="26"/>
      <c r="E2944" s="11">
        <v>2</v>
      </c>
      <c r="F2944" s="11">
        <v>27</v>
      </c>
      <c r="G2944" s="27">
        <f t="shared" si="473"/>
        <v>29</v>
      </c>
      <c r="H2944" s="28">
        <f>IFERROR(B2944/$G$2943,0)</f>
        <v>0</v>
      </c>
      <c r="I2944" s="28">
        <f t="shared" si="474"/>
        <v>0</v>
      </c>
      <c r="J2944" s="28">
        <f t="shared" si="474"/>
        <v>0</v>
      </c>
      <c r="K2944" s="28">
        <f t="shared" si="474"/>
        <v>6.8965517241379309E-2</v>
      </c>
      <c r="L2944" s="28">
        <f t="shared" si="474"/>
        <v>0.93103448275862066</v>
      </c>
      <c r="M2944" s="15" t="s">
        <v>14</v>
      </c>
    </row>
    <row r="2945" spans="1:13" ht="15" customHeight="1" thickTop="1" thickBot="1">
      <c r="A2945" s="25" t="s">
        <v>32</v>
      </c>
      <c r="B2945" s="26"/>
      <c r="C2945" s="26"/>
      <c r="D2945" s="26"/>
      <c r="E2945" s="11">
        <v>3</v>
      </c>
      <c r="F2945" s="11">
        <v>26</v>
      </c>
      <c r="G2945" s="27">
        <f t="shared" si="473"/>
        <v>29</v>
      </c>
      <c r="H2945" s="28">
        <f>IFERROR(B2945/$G$2943,0)</f>
        <v>0</v>
      </c>
      <c r="I2945" s="28">
        <f t="shared" si="474"/>
        <v>0</v>
      </c>
      <c r="J2945" s="28">
        <f t="shared" si="474"/>
        <v>0</v>
      </c>
      <c r="K2945" s="28">
        <f t="shared" si="474"/>
        <v>0.10344827586206896</v>
      </c>
      <c r="L2945" s="28">
        <f t="shared" si="474"/>
        <v>0.89655172413793105</v>
      </c>
      <c r="M2945" s="15" t="s">
        <v>14</v>
      </c>
    </row>
    <row r="2946" spans="1:13" ht="15" customHeight="1" thickTop="1" thickBot="1">
      <c r="A2946" s="25" t="s">
        <v>33</v>
      </c>
      <c r="B2946" s="26"/>
      <c r="C2946" s="26"/>
      <c r="D2946" s="26"/>
      <c r="E2946" s="11">
        <v>1</v>
      </c>
      <c r="F2946" s="11">
        <v>28</v>
      </c>
      <c r="G2946" s="27">
        <f t="shared" si="473"/>
        <v>29</v>
      </c>
      <c r="H2946" s="28">
        <f>IFERROR(B2946/$G$2943,0)</f>
        <v>0</v>
      </c>
      <c r="I2946" s="28">
        <f t="shared" si="474"/>
        <v>0</v>
      </c>
      <c r="J2946" s="28">
        <f t="shared" si="474"/>
        <v>0</v>
      </c>
      <c r="K2946" s="28">
        <f t="shared" si="474"/>
        <v>3.4482758620689655E-2</v>
      </c>
      <c r="L2946" s="28">
        <f t="shared" si="474"/>
        <v>0.96551724137931039</v>
      </c>
      <c r="M2946" s="15" t="s">
        <v>14</v>
      </c>
    </row>
    <row r="2947" spans="1:13" ht="15" customHeight="1" thickTop="1" thickBot="1">
      <c r="A2947" s="29" t="s">
        <v>24</v>
      </c>
      <c r="B2947" s="30">
        <f>IFERROR(AVERAGE(B2943:B2946),0)</f>
        <v>0</v>
      </c>
      <c r="C2947" s="30">
        <f>IFERROR(AVERAGE(C2943:C2946),0)</f>
        <v>0</v>
      </c>
      <c r="D2947" s="30">
        <f>IFERROR(AVERAGE(D2943:D2946),0)</f>
        <v>0</v>
      </c>
      <c r="E2947" s="30">
        <f>IFERROR(AVERAGE(E2943:E2946),0)</f>
        <v>2</v>
      </c>
      <c r="F2947" s="30">
        <f>IFERROR(AVERAGE(F2943:F2946),0)</f>
        <v>27</v>
      </c>
      <c r="G2947" s="30">
        <f>SUM(AVERAGE(G2943:G2946))</f>
        <v>29</v>
      </c>
      <c r="H2947" s="24">
        <f>AVERAGE(H2943:H2946)*0.2</f>
        <v>0</v>
      </c>
      <c r="I2947" s="24">
        <f>AVERAGE(I2943:I2946)*0.4</f>
        <v>0</v>
      </c>
      <c r="J2947" s="24">
        <f>AVERAGE(J2943:J2946)*0.6</f>
        <v>0</v>
      </c>
      <c r="K2947" s="24">
        <f>AVERAGE(K2943:K2946)*0.8</f>
        <v>5.5172413793103448E-2</v>
      </c>
      <c r="L2947" s="31">
        <f>AVERAGE(L2943:L2946)*1</f>
        <v>0.93103448275862077</v>
      </c>
      <c r="M2947" s="24">
        <f>SUM(H2947:L2947)</f>
        <v>0.98620689655172422</v>
      </c>
    </row>
    <row r="2948" spans="1:13" ht="15" customHeight="1" thickTop="1" thickBot="1">
      <c r="A2948" s="32" t="s">
        <v>34</v>
      </c>
      <c r="B2948" s="33"/>
      <c r="C2948" s="33"/>
      <c r="D2948" s="33"/>
      <c r="E2948" s="33"/>
      <c r="F2948" s="33"/>
      <c r="G2948" s="34">
        <f t="shared" si="473"/>
        <v>0</v>
      </c>
      <c r="H2948" s="35">
        <f>IFERROR(B2948/$G$2948,0)</f>
        <v>0</v>
      </c>
      <c r="I2948" s="35">
        <f>IFERROR(C2948/$G$2948,0)</f>
        <v>0</v>
      </c>
      <c r="J2948" s="35">
        <f>IFERROR(D2948/$G$2948,0)</f>
        <v>0</v>
      </c>
      <c r="K2948" s="35">
        <f>IFERROR(E2948/$G$2948,0)</f>
        <v>0</v>
      </c>
      <c r="L2948" s="35">
        <f>IFERROR(F2948/$G$2948,0)</f>
        <v>0</v>
      </c>
      <c r="M2948" s="15" t="s">
        <v>14</v>
      </c>
    </row>
    <row r="2949" spans="1:13" ht="15" customHeight="1" thickTop="1" thickBot="1">
      <c r="A2949" s="182" t="s">
        <v>35</v>
      </c>
      <c r="B2949" s="183"/>
      <c r="C2949" s="183"/>
      <c r="D2949" s="183"/>
      <c r="E2949" s="183"/>
      <c r="F2949" s="184"/>
      <c r="G2949" s="36">
        <v>29</v>
      </c>
      <c r="H2949" s="24" t="s">
        <v>14</v>
      </c>
      <c r="I2949" s="24" t="s">
        <v>14</v>
      </c>
      <c r="J2949" s="24" t="s">
        <v>14</v>
      </c>
      <c r="K2949" s="24" t="s">
        <v>14</v>
      </c>
      <c r="L2949" s="24" t="s">
        <v>14</v>
      </c>
      <c r="M2949" s="24">
        <f>(M2929+M2936+M2941+M2947)/4</f>
        <v>0.98218390804597699</v>
      </c>
    </row>
    <row r="2950" spans="1:13" ht="15" customHeight="1" thickTop="1"/>
    <row r="2951" spans="1:13" ht="15" customHeight="1" thickBot="1"/>
    <row r="2952" spans="1:13" ht="15" customHeight="1" thickTop="1" thickBot="1">
      <c r="A2952" s="2" t="s">
        <v>0</v>
      </c>
      <c r="B2952" s="185" t="s">
        <v>53</v>
      </c>
      <c r="C2952" s="186"/>
      <c r="D2952" s="186"/>
      <c r="E2952" s="186"/>
      <c r="F2952" s="186"/>
      <c r="G2952" s="187"/>
      <c r="H2952" s="188"/>
      <c r="I2952" s="189"/>
      <c r="J2952" s="190"/>
      <c r="K2952" s="3" t="s">
        <v>2</v>
      </c>
      <c r="L2952" s="191">
        <v>45135</v>
      </c>
      <c r="M2952" s="192"/>
    </row>
    <row r="2953" spans="1:13" ht="15" customHeight="1">
      <c r="A2953" s="173" t="s">
        <v>3</v>
      </c>
      <c r="B2953" s="174"/>
      <c r="C2953" s="174"/>
      <c r="D2953" s="174"/>
      <c r="E2953" s="174"/>
      <c r="F2953" s="174"/>
      <c r="G2953" s="175"/>
      <c r="H2953" s="173"/>
      <c r="I2953" s="174"/>
      <c r="J2953" s="174"/>
      <c r="K2953" s="174"/>
      <c r="L2953" s="174"/>
      <c r="M2953" s="175"/>
    </row>
    <row r="2954" spans="1:13" ht="15" customHeight="1" thickBot="1">
      <c r="A2954" s="176"/>
      <c r="B2954" s="177"/>
      <c r="C2954" s="177"/>
      <c r="D2954" s="177"/>
      <c r="E2954" s="177"/>
      <c r="F2954" s="177"/>
      <c r="G2954" s="178"/>
      <c r="H2954" s="176"/>
      <c r="I2954" s="177"/>
      <c r="J2954" s="177"/>
      <c r="K2954" s="177"/>
      <c r="L2954" s="177"/>
      <c r="M2954" s="178"/>
    </row>
    <row r="2955" spans="1:13" ht="15" customHeight="1" thickBot="1">
      <c r="A2955" s="4" t="s">
        <v>4</v>
      </c>
      <c r="B2955" s="179" t="s">
        <v>5</v>
      </c>
      <c r="C2955" s="180"/>
      <c r="D2955" s="180"/>
      <c r="E2955" s="180"/>
      <c r="F2955" s="180"/>
      <c r="G2955" s="181"/>
      <c r="H2955" s="179" t="s">
        <v>5</v>
      </c>
      <c r="I2955" s="180"/>
      <c r="J2955" s="180"/>
      <c r="K2955" s="180"/>
      <c r="L2955" s="180"/>
      <c r="M2955" s="181"/>
    </row>
    <row r="2956" spans="1:13" ht="15" customHeight="1" thickTop="1" thickBot="1">
      <c r="A2956" s="5" t="s">
        <v>6</v>
      </c>
      <c r="B2956" s="6" t="s">
        <v>7</v>
      </c>
      <c r="C2956" s="6" t="s">
        <v>8</v>
      </c>
      <c r="D2956" s="6" t="s">
        <v>9</v>
      </c>
      <c r="E2956" s="6" t="s">
        <v>10</v>
      </c>
      <c r="F2956" s="6" t="s">
        <v>11</v>
      </c>
      <c r="G2956" s="7" t="s">
        <v>12</v>
      </c>
      <c r="H2956" s="8" t="s">
        <v>7</v>
      </c>
      <c r="I2956" s="8" t="s">
        <v>8</v>
      </c>
      <c r="J2956" s="8" t="s">
        <v>9</v>
      </c>
      <c r="K2956" s="8" t="s">
        <v>10</v>
      </c>
      <c r="L2956" s="8" t="s">
        <v>11</v>
      </c>
      <c r="M2956" s="9" t="s">
        <v>12</v>
      </c>
    </row>
    <row r="2957" spans="1:13" ht="15" customHeight="1" thickTop="1" thickBot="1">
      <c r="A2957" s="10" t="s">
        <v>13</v>
      </c>
      <c r="B2957" s="11"/>
      <c r="C2957" s="11"/>
      <c r="D2957" s="11"/>
      <c r="E2957" s="11">
        <v>6</v>
      </c>
      <c r="F2957" s="11">
        <v>23</v>
      </c>
      <c r="G2957" s="12">
        <f>SUM(B2957:F2957)</f>
        <v>29</v>
      </c>
      <c r="H2957" s="13">
        <f>IFERROR(B2957/$G$2957,0)</f>
        <v>0</v>
      </c>
      <c r="I2957" s="13">
        <f t="shared" ref="I2957:L2959" si="475">IFERROR(C2957/$G$2957,0)</f>
        <v>0</v>
      </c>
      <c r="J2957" s="13">
        <f t="shared" si="475"/>
        <v>0</v>
      </c>
      <c r="K2957" s="13">
        <f t="shared" si="475"/>
        <v>0.20689655172413793</v>
      </c>
      <c r="L2957" s="13">
        <f>IFERROR(F2957/$G$2957,0)</f>
        <v>0.7931034482758621</v>
      </c>
      <c r="M2957" s="14" t="s">
        <v>14</v>
      </c>
    </row>
    <row r="2958" spans="1:13" ht="15" customHeight="1" thickTop="1" thickBot="1">
      <c r="A2958" s="10" t="s">
        <v>15</v>
      </c>
      <c r="B2958" s="11"/>
      <c r="C2958" s="11"/>
      <c r="D2958" s="11"/>
      <c r="E2958" s="11">
        <v>6</v>
      </c>
      <c r="F2958" s="11">
        <v>23</v>
      </c>
      <c r="G2958" s="12">
        <f>SUM(B2958:F2958)</f>
        <v>29</v>
      </c>
      <c r="H2958" s="13">
        <f>IFERROR(B2958/$G$2957,0)</f>
        <v>0</v>
      </c>
      <c r="I2958" s="13">
        <f t="shared" si="475"/>
        <v>0</v>
      </c>
      <c r="J2958" s="13">
        <f t="shared" si="475"/>
        <v>0</v>
      </c>
      <c r="K2958" s="13">
        <f t="shared" si="475"/>
        <v>0.20689655172413793</v>
      </c>
      <c r="L2958" s="13">
        <f t="shared" si="475"/>
        <v>0.7931034482758621</v>
      </c>
      <c r="M2958" s="15" t="s">
        <v>14</v>
      </c>
    </row>
    <row r="2959" spans="1:13" ht="15" customHeight="1" thickTop="1" thickBot="1">
      <c r="A2959" s="10" t="s">
        <v>16</v>
      </c>
      <c r="B2959" s="11"/>
      <c r="C2959" s="11"/>
      <c r="D2959" s="11"/>
      <c r="E2959" s="11">
        <v>7</v>
      </c>
      <c r="F2959" s="11">
        <v>22</v>
      </c>
      <c r="G2959" s="12">
        <f>SUM(B2959:F2959)</f>
        <v>29</v>
      </c>
      <c r="H2959" s="13">
        <f>IFERROR(B2959/$G$2957,0)</f>
        <v>0</v>
      </c>
      <c r="I2959" s="13">
        <f t="shared" si="475"/>
        <v>0</v>
      </c>
      <c r="J2959" s="13">
        <f t="shared" si="475"/>
        <v>0</v>
      </c>
      <c r="K2959" s="13">
        <f t="shared" si="475"/>
        <v>0.2413793103448276</v>
      </c>
      <c r="L2959" s="13">
        <f t="shared" si="475"/>
        <v>0.75862068965517238</v>
      </c>
      <c r="M2959" s="15" t="s">
        <v>14</v>
      </c>
    </row>
    <row r="2960" spans="1:13" ht="15" customHeight="1" thickTop="1" thickBot="1">
      <c r="A2960" s="16" t="s">
        <v>17</v>
      </c>
      <c r="B2960" s="17">
        <f>IFERROR(AVERAGE(B2957:B2959),0)</f>
        <v>0</v>
      </c>
      <c r="C2960" s="17">
        <f>IFERROR(AVERAGE(C2957:C2959),0)</f>
        <v>0</v>
      </c>
      <c r="D2960" s="17">
        <f>IFERROR(AVERAGE(D2957:D2959),0)</f>
        <v>0</v>
      </c>
      <c r="E2960" s="17">
        <f>IFERROR(AVERAGE(E2957:E2959),0)</f>
        <v>6.333333333333333</v>
      </c>
      <c r="F2960" s="17">
        <f>IFERROR(AVERAGE(F2957:F2959),0)</f>
        <v>22.666666666666668</v>
      </c>
      <c r="G2960" s="17">
        <f>SUM(AVERAGE(G2957:G2959))</f>
        <v>29</v>
      </c>
      <c r="H2960" s="18">
        <f>AVERAGE(H2957:H2959)*0.2</f>
        <v>0</v>
      </c>
      <c r="I2960" s="18">
        <f>AVERAGE(I2957:I2959)*0.4</f>
        <v>0</v>
      </c>
      <c r="J2960" s="18">
        <f>AVERAGE(J2957:J2959)*0.6</f>
        <v>0</v>
      </c>
      <c r="K2960" s="18">
        <f>AVERAGE(K2957:K2959)*0.8</f>
        <v>0.17471264367816092</v>
      </c>
      <c r="L2960" s="18">
        <f>AVERAGE(L2957:L2959)*1</f>
        <v>0.7816091954022989</v>
      </c>
      <c r="M2960" s="19">
        <f>SUM(H2960:L2960)</f>
        <v>0.95632183908045976</v>
      </c>
    </row>
    <row r="2961" spans="1:13" ht="15" customHeight="1" thickTop="1" thickBot="1">
      <c r="A2961" s="20" t="s">
        <v>18</v>
      </c>
      <c r="B2961" s="6" t="s">
        <v>7</v>
      </c>
      <c r="C2961" s="6" t="s">
        <v>8</v>
      </c>
      <c r="D2961" s="6" t="s">
        <v>9</v>
      </c>
      <c r="E2961" s="6" t="s">
        <v>10</v>
      </c>
      <c r="F2961" s="6" t="s">
        <v>11</v>
      </c>
      <c r="G2961" s="7" t="s">
        <v>12</v>
      </c>
      <c r="H2961" s="8" t="s">
        <v>7</v>
      </c>
      <c r="I2961" s="8" t="s">
        <v>8</v>
      </c>
      <c r="J2961" s="8" t="s">
        <v>9</v>
      </c>
      <c r="K2961" s="8" t="s">
        <v>10</v>
      </c>
      <c r="L2961" s="21" t="s">
        <v>11</v>
      </c>
      <c r="M2961" s="7" t="s">
        <v>12</v>
      </c>
    </row>
    <row r="2962" spans="1:13" ht="15" customHeight="1" thickTop="1" thickBot="1">
      <c r="A2962" s="10" t="s">
        <v>19</v>
      </c>
      <c r="B2962" s="11"/>
      <c r="C2962" s="11"/>
      <c r="D2962" s="11"/>
      <c r="E2962" s="11">
        <v>8</v>
      </c>
      <c r="F2962" s="11">
        <v>21</v>
      </c>
      <c r="G2962" s="12">
        <f>SUM(B2962:F2962)</f>
        <v>29</v>
      </c>
      <c r="H2962" s="13">
        <f t="shared" ref="H2962:L2966" si="476">IFERROR(B2962/$G$2962,0)</f>
        <v>0</v>
      </c>
      <c r="I2962" s="13">
        <f t="shared" si="476"/>
        <v>0</v>
      </c>
      <c r="J2962" s="13">
        <f t="shared" si="476"/>
        <v>0</v>
      </c>
      <c r="K2962" s="13">
        <f t="shared" si="476"/>
        <v>0.27586206896551724</v>
      </c>
      <c r="L2962" s="13">
        <f t="shared" si="476"/>
        <v>0.72413793103448276</v>
      </c>
      <c r="M2962" s="15" t="s">
        <v>14</v>
      </c>
    </row>
    <row r="2963" spans="1:13" ht="15" customHeight="1" thickTop="1" thickBot="1">
      <c r="A2963" s="10" t="s">
        <v>20</v>
      </c>
      <c r="B2963" s="11"/>
      <c r="C2963" s="11"/>
      <c r="D2963" s="11"/>
      <c r="E2963" s="11">
        <v>7</v>
      </c>
      <c r="F2963" s="11">
        <v>22</v>
      </c>
      <c r="G2963" s="12">
        <f>SUM(B2963:F2963)</f>
        <v>29</v>
      </c>
      <c r="H2963" s="13">
        <f t="shared" si="476"/>
        <v>0</v>
      </c>
      <c r="I2963" s="13">
        <f t="shared" si="476"/>
        <v>0</v>
      </c>
      <c r="J2963" s="13">
        <f t="shared" si="476"/>
        <v>0</v>
      </c>
      <c r="K2963" s="13">
        <f t="shared" si="476"/>
        <v>0.2413793103448276</v>
      </c>
      <c r="L2963" s="13">
        <f t="shared" si="476"/>
        <v>0.75862068965517238</v>
      </c>
      <c r="M2963" s="15" t="s">
        <v>14</v>
      </c>
    </row>
    <row r="2964" spans="1:13" ht="15" customHeight="1" thickTop="1" thickBot="1">
      <c r="A2964" s="10" t="s">
        <v>21</v>
      </c>
      <c r="B2964" s="11"/>
      <c r="C2964" s="11"/>
      <c r="D2964" s="11"/>
      <c r="E2964" s="11">
        <v>6</v>
      </c>
      <c r="F2964" s="11">
        <v>23</v>
      </c>
      <c r="G2964" s="12">
        <f>SUM(B2964:F2964)</f>
        <v>29</v>
      </c>
      <c r="H2964" s="13">
        <f t="shared" si="476"/>
        <v>0</v>
      </c>
      <c r="I2964" s="13">
        <f t="shared" si="476"/>
        <v>0</v>
      </c>
      <c r="J2964" s="13">
        <f t="shared" si="476"/>
        <v>0</v>
      </c>
      <c r="K2964" s="13">
        <f t="shared" si="476"/>
        <v>0.20689655172413793</v>
      </c>
      <c r="L2964" s="13">
        <f t="shared" si="476"/>
        <v>0.7931034482758621</v>
      </c>
      <c r="M2964" s="15" t="s">
        <v>14</v>
      </c>
    </row>
    <row r="2965" spans="1:13" ht="15" customHeight="1" thickTop="1" thickBot="1">
      <c r="A2965" s="10" t="s">
        <v>22</v>
      </c>
      <c r="B2965" s="11"/>
      <c r="C2965" s="11"/>
      <c r="D2965" s="11"/>
      <c r="E2965" s="11">
        <v>8</v>
      </c>
      <c r="F2965" s="11">
        <v>21</v>
      </c>
      <c r="G2965" s="12">
        <f>SUM(B2965:F2965)</f>
        <v>29</v>
      </c>
      <c r="H2965" s="13">
        <f t="shared" si="476"/>
        <v>0</v>
      </c>
      <c r="I2965" s="13">
        <f t="shared" si="476"/>
        <v>0</v>
      </c>
      <c r="J2965" s="13">
        <f t="shared" si="476"/>
        <v>0</v>
      </c>
      <c r="K2965" s="13">
        <f t="shared" si="476"/>
        <v>0.27586206896551724</v>
      </c>
      <c r="L2965" s="13">
        <f t="shared" si="476"/>
        <v>0.72413793103448276</v>
      </c>
      <c r="M2965" s="15" t="s">
        <v>14</v>
      </c>
    </row>
    <row r="2966" spans="1:13" ht="15" customHeight="1" thickTop="1" thickBot="1">
      <c r="A2966" s="10" t="s">
        <v>23</v>
      </c>
      <c r="B2966" s="11"/>
      <c r="C2966" s="11"/>
      <c r="D2966" s="11"/>
      <c r="E2966" s="11">
        <v>5</v>
      </c>
      <c r="F2966" s="11">
        <v>24</v>
      </c>
      <c r="G2966" s="12">
        <f>SUM(B2966:F2966)</f>
        <v>29</v>
      </c>
      <c r="H2966" s="13">
        <f t="shared" si="476"/>
        <v>0</v>
      </c>
      <c r="I2966" s="13">
        <f t="shared" si="476"/>
        <v>0</v>
      </c>
      <c r="J2966" s="13">
        <f t="shared" si="476"/>
        <v>0</v>
      </c>
      <c r="K2966" s="13">
        <f t="shared" si="476"/>
        <v>0.17241379310344829</v>
      </c>
      <c r="L2966" s="13">
        <f t="shared" si="476"/>
        <v>0.82758620689655171</v>
      </c>
      <c r="M2966" s="15"/>
    </row>
    <row r="2967" spans="1:13" ht="15" customHeight="1" thickTop="1" thickBot="1">
      <c r="A2967" s="16" t="s">
        <v>24</v>
      </c>
      <c r="B2967" s="17">
        <f>IFERROR(AVERAGE(B2962:B2966),0)</f>
        <v>0</v>
      </c>
      <c r="C2967" s="17">
        <f>IFERROR(AVERAGE(C2962:C2966),0)</f>
        <v>0</v>
      </c>
      <c r="D2967" s="17">
        <f>IFERROR(AVERAGE(D2962:D2966),0)</f>
        <v>0</v>
      </c>
      <c r="E2967" s="17">
        <f>IFERROR(AVERAGE(E2962:E2966),0)</f>
        <v>6.8</v>
      </c>
      <c r="F2967" s="17">
        <f>IFERROR(AVERAGE(F2962:F2966),0)</f>
        <v>22.2</v>
      </c>
      <c r="G2967" s="17">
        <f>SUM(AVERAGE(G2962:G2966))</f>
        <v>29</v>
      </c>
      <c r="H2967" s="19">
        <f>AVERAGE(H2962:H2966)*0.2</f>
        <v>0</v>
      </c>
      <c r="I2967" s="19">
        <f>AVERAGE(I2962:I2966)*0.4</f>
        <v>0</v>
      </c>
      <c r="J2967" s="19">
        <f>AVERAGE(J2962:J2966)*0.6</f>
        <v>0</v>
      </c>
      <c r="K2967" s="19">
        <f>AVERAGE(K2962:K2966)*0.8</f>
        <v>0.18758620689655175</v>
      </c>
      <c r="L2967" s="22">
        <f>AVERAGE(L2962:L2966)*1</f>
        <v>0.76551724137931032</v>
      </c>
      <c r="M2967" s="19">
        <f>SUM(H2967:L2967)</f>
        <v>0.95310344827586202</v>
      </c>
    </row>
    <row r="2968" spans="1:13" ht="15" customHeight="1" thickTop="1" thickBot="1">
      <c r="A2968" s="20" t="s">
        <v>25</v>
      </c>
      <c r="B2968" s="6" t="s">
        <v>7</v>
      </c>
      <c r="C2968" s="6" t="s">
        <v>8</v>
      </c>
      <c r="D2968" s="6" t="s">
        <v>9</v>
      </c>
      <c r="E2968" s="6" t="s">
        <v>10</v>
      </c>
      <c r="F2968" s="6" t="s">
        <v>11</v>
      </c>
      <c r="G2968" s="7" t="s">
        <v>12</v>
      </c>
      <c r="H2968" s="8" t="s">
        <v>7</v>
      </c>
      <c r="I2968" s="8" t="s">
        <v>8</v>
      </c>
      <c r="J2968" s="8" t="s">
        <v>9</v>
      </c>
      <c r="K2968" s="8" t="s">
        <v>10</v>
      </c>
      <c r="L2968" s="21" t="s">
        <v>11</v>
      </c>
      <c r="M2968" s="7" t="s">
        <v>12</v>
      </c>
    </row>
    <row r="2969" spans="1:13" ht="15" customHeight="1" thickTop="1" thickBot="1">
      <c r="A2969" s="10" t="s">
        <v>26</v>
      </c>
      <c r="B2969" s="11"/>
      <c r="C2969" s="11"/>
      <c r="D2969" s="11"/>
      <c r="E2969" s="11">
        <v>12</v>
      </c>
      <c r="F2969" s="11">
        <v>17</v>
      </c>
      <c r="G2969" s="12">
        <f>SUM(B2969:F2969)</f>
        <v>29</v>
      </c>
      <c r="H2969" s="13">
        <f>IFERROR(B2969/$G$2969,0)</f>
        <v>0</v>
      </c>
      <c r="I2969" s="13">
        <f t="shared" ref="I2969:L2971" si="477">IFERROR(C2969/$G$2969,0)</f>
        <v>0</v>
      </c>
      <c r="J2969" s="13">
        <f t="shared" si="477"/>
        <v>0</v>
      </c>
      <c r="K2969" s="13">
        <f t="shared" si="477"/>
        <v>0.41379310344827586</v>
      </c>
      <c r="L2969" s="13">
        <f t="shared" si="477"/>
        <v>0.58620689655172409</v>
      </c>
      <c r="M2969" s="15" t="s">
        <v>14</v>
      </c>
    </row>
    <row r="2970" spans="1:13" ht="15" customHeight="1" thickTop="1" thickBot="1">
      <c r="A2970" s="10" t="s">
        <v>27</v>
      </c>
      <c r="B2970" s="11"/>
      <c r="C2970" s="11"/>
      <c r="D2970" s="11"/>
      <c r="E2970" s="11">
        <v>10</v>
      </c>
      <c r="F2970" s="11">
        <v>19</v>
      </c>
      <c r="G2970" s="12">
        <f>SUM(B2970:F2970)</f>
        <v>29</v>
      </c>
      <c r="H2970" s="13">
        <f>IFERROR(B2970/$G$2969,0)</f>
        <v>0</v>
      </c>
      <c r="I2970" s="13">
        <f t="shared" si="477"/>
        <v>0</v>
      </c>
      <c r="J2970" s="13">
        <f t="shared" si="477"/>
        <v>0</v>
      </c>
      <c r="K2970" s="13">
        <f t="shared" si="477"/>
        <v>0.34482758620689657</v>
      </c>
      <c r="L2970" s="13">
        <f t="shared" si="477"/>
        <v>0.65517241379310343</v>
      </c>
      <c r="M2970" s="15" t="s">
        <v>14</v>
      </c>
    </row>
    <row r="2971" spans="1:13" ht="15" customHeight="1" thickTop="1" thickBot="1">
      <c r="A2971" s="10" t="s">
        <v>28</v>
      </c>
      <c r="B2971" s="11"/>
      <c r="C2971" s="11"/>
      <c r="D2971" s="11"/>
      <c r="E2971" s="11">
        <v>16</v>
      </c>
      <c r="F2971" s="11">
        <v>13</v>
      </c>
      <c r="G2971" s="12">
        <f>SUM(B2971:F2971)</f>
        <v>29</v>
      </c>
      <c r="H2971" s="13">
        <f>IFERROR(B2971/$G$2969,0)</f>
        <v>0</v>
      </c>
      <c r="I2971" s="13">
        <f t="shared" si="477"/>
        <v>0</v>
      </c>
      <c r="J2971" s="13">
        <f t="shared" si="477"/>
        <v>0</v>
      </c>
      <c r="K2971" s="13">
        <f t="shared" si="477"/>
        <v>0.55172413793103448</v>
      </c>
      <c r="L2971" s="13">
        <f t="shared" si="477"/>
        <v>0.44827586206896552</v>
      </c>
      <c r="M2971" s="15" t="s">
        <v>14</v>
      </c>
    </row>
    <row r="2972" spans="1:13" ht="15" customHeight="1" thickTop="1" thickBot="1">
      <c r="A2972" s="16" t="s">
        <v>24</v>
      </c>
      <c r="B2972" s="17">
        <f>IFERROR(AVERAGE(B2969:B2971),0)</f>
        <v>0</v>
      </c>
      <c r="C2972" s="17">
        <f>IFERROR(AVERAGE(C2969:C2971),0)</f>
        <v>0</v>
      </c>
      <c r="D2972" s="23">
        <f>IFERROR(AVERAGE(D2969:D2971),0)</f>
        <v>0</v>
      </c>
      <c r="E2972" s="23">
        <f>IFERROR(AVERAGE(E2969:E2971),0)</f>
        <v>12.666666666666666</v>
      </c>
      <c r="F2972" s="23">
        <f>IFERROR(AVERAGE(F2969:F2971),0)</f>
        <v>16.333333333333332</v>
      </c>
      <c r="G2972" s="23">
        <f>SUM(AVERAGE(G2969:G2971))</f>
        <v>29</v>
      </c>
      <c r="H2972" s="19">
        <f>AVERAGE(H2969:H2971)*0.2</f>
        <v>0</v>
      </c>
      <c r="I2972" s="19">
        <f>AVERAGE(I2969:I2971)*0.4</f>
        <v>0</v>
      </c>
      <c r="J2972" s="19">
        <f>AVERAGE(J2969:J2971)*0.6</f>
        <v>0</v>
      </c>
      <c r="K2972" s="19">
        <f>AVERAGE(K2969:K2971)*0.8</f>
        <v>0.34942528735632183</v>
      </c>
      <c r="L2972" s="22">
        <f>AVERAGE(L2969:L2971)*1</f>
        <v>0.56321839080459768</v>
      </c>
      <c r="M2972" s="24">
        <f>SUM(H2972:L2972)</f>
        <v>0.91264367816091951</v>
      </c>
    </row>
    <row r="2973" spans="1:13" ht="15" customHeight="1" thickTop="1" thickBot="1">
      <c r="A2973" s="5" t="s">
        <v>29</v>
      </c>
      <c r="B2973" s="6" t="s">
        <v>7</v>
      </c>
      <c r="C2973" s="6" t="s">
        <v>8</v>
      </c>
      <c r="D2973" s="6" t="s">
        <v>9</v>
      </c>
      <c r="E2973" s="6" t="s">
        <v>10</v>
      </c>
      <c r="F2973" s="6" t="s">
        <v>11</v>
      </c>
      <c r="G2973" s="7" t="s">
        <v>12</v>
      </c>
      <c r="H2973" s="8" t="s">
        <v>7</v>
      </c>
      <c r="I2973" s="8" t="s">
        <v>8</v>
      </c>
      <c r="J2973" s="8" t="s">
        <v>9</v>
      </c>
      <c r="K2973" s="8" t="s">
        <v>10</v>
      </c>
      <c r="L2973" s="21" t="s">
        <v>11</v>
      </c>
      <c r="M2973" s="7" t="s">
        <v>12</v>
      </c>
    </row>
    <row r="2974" spans="1:13" ht="15" customHeight="1" thickTop="1" thickBot="1">
      <c r="A2974" s="25" t="s">
        <v>30</v>
      </c>
      <c r="B2974" s="26"/>
      <c r="C2974" s="26"/>
      <c r="D2974" s="26"/>
      <c r="E2974" s="11">
        <v>7</v>
      </c>
      <c r="F2974" s="11">
        <v>22</v>
      </c>
      <c r="G2974" s="27">
        <f t="shared" ref="G2974:G2979" si="478">SUM(B2974:F2974)</f>
        <v>29</v>
      </c>
      <c r="H2974" s="28">
        <f>IFERROR(B2974/$G$2974,0)</f>
        <v>0</v>
      </c>
      <c r="I2974" s="28">
        <f t="shared" ref="I2974:L2977" si="479">IFERROR(C2974/$G$2974,0)</f>
        <v>0</v>
      </c>
      <c r="J2974" s="28">
        <f t="shared" si="479"/>
        <v>0</v>
      </c>
      <c r="K2974" s="28">
        <f t="shared" si="479"/>
        <v>0.2413793103448276</v>
      </c>
      <c r="L2974" s="28">
        <f t="shared" si="479"/>
        <v>0.75862068965517238</v>
      </c>
      <c r="M2974" s="15" t="s">
        <v>14</v>
      </c>
    </row>
    <row r="2975" spans="1:13" ht="15" customHeight="1" thickTop="1" thickBot="1">
      <c r="A2975" s="25" t="s">
        <v>31</v>
      </c>
      <c r="B2975" s="26"/>
      <c r="C2975" s="26"/>
      <c r="D2975" s="26"/>
      <c r="E2975" s="11">
        <v>7</v>
      </c>
      <c r="F2975" s="11">
        <v>22</v>
      </c>
      <c r="G2975" s="27">
        <f t="shared" si="478"/>
        <v>29</v>
      </c>
      <c r="H2975" s="28">
        <f>IFERROR(B2975/$G$2974,0)</f>
        <v>0</v>
      </c>
      <c r="I2975" s="28">
        <f t="shared" si="479"/>
        <v>0</v>
      </c>
      <c r="J2975" s="28">
        <f t="shared" si="479"/>
        <v>0</v>
      </c>
      <c r="K2975" s="28">
        <f t="shared" si="479"/>
        <v>0.2413793103448276</v>
      </c>
      <c r="L2975" s="28">
        <f t="shared" si="479"/>
        <v>0.75862068965517238</v>
      </c>
      <c r="M2975" s="15" t="s">
        <v>14</v>
      </c>
    </row>
    <row r="2976" spans="1:13" ht="15" customHeight="1" thickTop="1" thickBot="1">
      <c r="A2976" s="25" t="s">
        <v>32</v>
      </c>
      <c r="B2976" s="26"/>
      <c r="C2976" s="26"/>
      <c r="D2976" s="26"/>
      <c r="E2976" s="11">
        <v>8</v>
      </c>
      <c r="F2976" s="11">
        <v>21</v>
      </c>
      <c r="G2976" s="27">
        <f t="shared" si="478"/>
        <v>29</v>
      </c>
      <c r="H2976" s="28">
        <f>IFERROR(B2976/$G$2974,0)</f>
        <v>0</v>
      </c>
      <c r="I2976" s="28">
        <f t="shared" si="479"/>
        <v>0</v>
      </c>
      <c r="J2976" s="28">
        <f t="shared" si="479"/>
        <v>0</v>
      </c>
      <c r="K2976" s="28">
        <f t="shared" si="479"/>
        <v>0.27586206896551724</v>
      </c>
      <c r="L2976" s="28">
        <f t="shared" si="479"/>
        <v>0.72413793103448276</v>
      </c>
      <c r="M2976" s="15" t="s">
        <v>14</v>
      </c>
    </row>
    <row r="2977" spans="1:13" ht="15" customHeight="1" thickTop="1" thickBot="1">
      <c r="A2977" s="25" t="s">
        <v>33</v>
      </c>
      <c r="B2977" s="26"/>
      <c r="C2977" s="26"/>
      <c r="D2977" s="26"/>
      <c r="E2977" s="11">
        <v>6</v>
      </c>
      <c r="F2977" s="11">
        <v>23</v>
      </c>
      <c r="G2977" s="27">
        <f t="shared" si="478"/>
        <v>29</v>
      </c>
      <c r="H2977" s="28">
        <f>IFERROR(B2977/$G$2974,0)</f>
        <v>0</v>
      </c>
      <c r="I2977" s="28">
        <f t="shared" si="479"/>
        <v>0</v>
      </c>
      <c r="J2977" s="28">
        <f t="shared" si="479"/>
        <v>0</v>
      </c>
      <c r="K2977" s="28">
        <f t="shared" si="479"/>
        <v>0.20689655172413793</v>
      </c>
      <c r="L2977" s="28">
        <f t="shared" si="479"/>
        <v>0.7931034482758621</v>
      </c>
      <c r="M2977" s="15" t="s">
        <v>14</v>
      </c>
    </row>
    <row r="2978" spans="1:13" ht="15" customHeight="1" thickTop="1" thickBot="1">
      <c r="A2978" s="29" t="s">
        <v>24</v>
      </c>
      <c r="B2978" s="30">
        <f>IFERROR(AVERAGE(B2974:B2977),0)</f>
        <v>0</v>
      </c>
      <c r="C2978" s="30">
        <f>IFERROR(AVERAGE(C2974:C2977),0)</f>
        <v>0</v>
      </c>
      <c r="D2978" s="30">
        <f>IFERROR(AVERAGE(D2974:D2977),0)</f>
        <v>0</v>
      </c>
      <c r="E2978" s="30">
        <f>IFERROR(AVERAGE(E2974:E2977),0)</f>
        <v>7</v>
      </c>
      <c r="F2978" s="30">
        <f>IFERROR(AVERAGE(F2974:F2977),0)</f>
        <v>22</v>
      </c>
      <c r="G2978" s="30">
        <f>SUM(AVERAGE(G2974:G2977))</f>
        <v>29</v>
      </c>
      <c r="H2978" s="24">
        <f>AVERAGE(H2974:H2977)*0.2</f>
        <v>0</v>
      </c>
      <c r="I2978" s="24">
        <f>AVERAGE(I2974:I2977)*0.4</f>
        <v>0</v>
      </c>
      <c r="J2978" s="24">
        <f>AVERAGE(J2974:J2977)*0.6</f>
        <v>0</v>
      </c>
      <c r="K2978" s="24">
        <f>AVERAGE(K2974:K2977)*0.8</f>
        <v>0.19310344827586207</v>
      </c>
      <c r="L2978" s="31">
        <f>AVERAGE(L2974:L2977)*1</f>
        <v>0.75862068965517238</v>
      </c>
      <c r="M2978" s="24">
        <f>SUM(H2978:L2978)</f>
        <v>0.95172413793103439</v>
      </c>
    </row>
    <row r="2979" spans="1:13" ht="15" customHeight="1" thickTop="1" thickBot="1">
      <c r="A2979" s="32" t="s">
        <v>34</v>
      </c>
      <c r="B2979" s="33"/>
      <c r="C2979" s="33"/>
      <c r="D2979" s="33"/>
      <c r="E2979" s="33"/>
      <c r="F2979" s="33"/>
      <c r="G2979" s="34">
        <f t="shared" si="478"/>
        <v>0</v>
      </c>
      <c r="H2979" s="35">
        <f>IFERROR(B2979/$G$2979,0)</f>
        <v>0</v>
      </c>
      <c r="I2979" s="35">
        <f>IFERROR(C2979/$G$2979,0)</f>
        <v>0</v>
      </c>
      <c r="J2979" s="35">
        <f>IFERROR(D2979/$G$2979,0)</f>
        <v>0</v>
      </c>
      <c r="K2979" s="35">
        <f>IFERROR(E2979/$G$2979,0)</f>
        <v>0</v>
      </c>
      <c r="L2979" s="35">
        <f>IFERROR(F2979/$G$2979,0)</f>
        <v>0</v>
      </c>
      <c r="M2979" s="15" t="s">
        <v>14</v>
      </c>
    </row>
    <row r="2980" spans="1:13" ht="15" customHeight="1" thickTop="1" thickBot="1">
      <c r="A2980" s="182" t="s">
        <v>35</v>
      </c>
      <c r="B2980" s="183"/>
      <c r="C2980" s="183"/>
      <c r="D2980" s="183"/>
      <c r="E2980" s="183"/>
      <c r="F2980" s="184"/>
      <c r="G2980" s="36">
        <v>29</v>
      </c>
      <c r="H2980" s="24" t="s">
        <v>14</v>
      </c>
      <c r="I2980" s="24" t="s">
        <v>14</v>
      </c>
      <c r="J2980" s="24" t="s">
        <v>14</v>
      </c>
      <c r="K2980" s="24" t="s">
        <v>14</v>
      </c>
      <c r="L2980" s="24" t="s">
        <v>14</v>
      </c>
      <c r="M2980" s="24">
        <f>(M2960+M2967+M2972+M2978)/4</f>
        <v>0.94344827586206881</v>
      </c>
    </row>
    <row r="2981" spans="1:13" ht="15" customHeight="1" thickTop="1"/>
    <row r="2982" spans="1:13" ht="15" customHeight="1" thickBot="1"/>
    <row r="2983" spans="1:13" ht="15" customHeight="1" thickTop="1" thickBot="1">
      <c r="A2983" s="2" t="s">
        <v>0</v>
      </c>
      <c r="B2983" s="185" t="s">
        <v>55</v>
      </c>
      <c r="C2983" s="186"/>
      <c r="D2983" s="186"/>
      <c r="E2983" s="186"/>
      <c r="F2983" s="186"/>
      <c r="G2983" s="187"/>
      <c r="H2983" s="188"/>
      <c r="I2983" s="189"/>
      <c r="J2983" s="190"/>
      <c r="K2983" s="3" t="s">
        <v>2</v>
      </c>
      <c r="L2983" s="191">
        <v>45128</v>
      </c>
      <c r="M2983" s="192"/>
    </row>
    <row r="2984" spans="1:13" ht="15" customHeight="1">
      <c r="A2984" s="173" t="s">
        <v>3</v>
      </c>
      <c r="B2984" s="174"/>
      <c r="C2984" s="174"/>
      <c r="D2984" s="174"/>
      <c r="E2984" s="174"/>
      <c r="F2984" s="174"/>
      <c r="G2984" s="175"/>
      <c r="H2984" s="173"/>
      <c r="I2984" s="174"/>
      <c r="J2984" s="174"/>
      <c r="K2984" s="174"/>
      <c r="L2984" s="174"/>
      <c r="M2984" s="175"/>
    </row>
    <row r="2985" spans="1:13" ht="15" customHeight="1" thickBot="1">
      <c r="A2985" s="176"/>
      <c r="B2985" s="177"/>
      <c r="C2985" s="177"/>
      <c r="D2985" s="177"/>
      <c r="E2985" s="177"/>
      <c r="F2985" s="177"/>
      <c r="G2985" s="178"/>
      <c r="H2985" s="176"/>
      <c r="I2985" s="177"/>
      <c r="J2985" s="177"/>
      <c r="K2985" s="177"/>
      <c r="L2985" s="177"/>
      <c r="M2985" s="178"/>
    </row>
    <row r="2986" spans="1:13" ht="15" customHeight="1" thickBot="1">
      <c r="A2986" s="4" t="s">
        <v>4</v>
      </c>
      <c r="B2986" s="179" t="s">
        <v>5</v>
      </c>
      <c r="C2986" s="180"/>
      <c r="D2986" s="180"/>
      <c r="E2986" s="180"/>
      <c r="F2986" s="180"/>
      <c r="G2986" s="181"/>
      <c r="H2986" s="179" t="s">
        <v>5</v>
      </c>
      <c r="I2986" s="180"/>
      <c r="J2986" s="180"/>
      <c r="K2986" s="180"/>
      <c r="L2986" s="180"/>
      <c r="M2986" s="181"/>
    </row>
    <row r="2987" spans="1:13" ht="15" customHeight="1" thickTop="1" thickBot="1">
      <c r="A2987" s="5" t="s">
        <v>6</v>
      </c>
      <c r="B2987" s="6" t="s">
        <v>7</v>
      </c>
      <c r="C2987" s="6" t="s">
        <v>8</v>
      </c>
      <c r="D2987" s="6" t="s">
        <v>9</v>
      </c>
      <c r="E2987" s="6" t="s">
        <v>10</v>
      </c>
      <c r="F2987" s="6" t="s">
        <v>11</v>
      </c>
      <c r="G2987" s="7" t="s">
        <v>12</v>
      </c>
      <c r="H2987" s="8" t="s">
        <v>7</v>
      </c>
      <c r="I2987" s="8" t="s">
        <v>8</v>
      </c>
      <c r="J2987" s="8" t="s">
        <v>9</v>
      </c>
      <c r="K2987" s="8" t="s">
        <v>10</v>
      </c>
      <c r="L2987" s="8" t="s">
        <v>11</v>
      </c>
      <c r="M2987" s="9" t="s">
        <v>12</v>
      </c>
    </row>
    <row r="2988" spans="1:13" ht="15" customHeight="1" thickTop="1" thickBot="1">
      <c r="A2988" s="10" t="s">
        <v>13</v>
      </c>
      <c r="B2988" s="11"/>
      <c r="C2988" s="11"/>
      <c r="D2988" s="11"/>
      <c r="E2988" s="11">
        <v>3</v>
      </c>
      <c r="F2988" s="11">
        <v>26</v>
      </c>
      <c r="G2988" s="12">
        <f>SUM(B2988:F2988)</f>
        <v>29</v>
      </c>
      <c r="H2988" s="13">
        <f>IFERROR(B2988/$G$2988,0)</f>
        <v>0</v>
      </c>
      <c r="I2988" s="13">
        <f t="shared" ref="I2988:L2990" si="480">IFERROR(C2988/$G$2988,0)</f>
        <v>0</v>
      </c>
      <c r="J2988" s="13">
        <f t="shared" si="480"/>
        <v>0</v>
      </c>
      <c r="K2988" s="13">
        <f t="shared" si="480"/>
        <v>0.10344827586206896</v>
      </c>
      <c r="L2988" s="13">
        <f>IFERROR(F2988/$G$2988,0)</f>
        <v>0.89655172413793105</v>
      </c>
      <c r="M2988" s="14" t="s">
        <v>14</v>
      </c>
    </row>
    <row r="2989" spans="1:13" ht="15" customHeight="1" thickTop="1" thickBot="1">
      <c r="A2989" s="10" t="s">
        <v>15</v>
      </c>
      <c r="B2989" s="11"/>
      <c r="C2989" s="11"/>
      <c r="D2989" s="11"/>
      <c r="E2989" s="11">
        <v>4</v>
      </c>
      <c r="F2989" s="11">
        <v>25</v>
      </c>
      <c r="G2989" s="12">
        <f>SUM(B2989:F2989)</f>
        <v>29</v>
      </c>
      <c r="H2989" s="13">
        <f>IFERROR(B2989/$G$2988,0)</f>
        <v>0</v>
      </c>
      <c r="I2989" s="13">
        <f t="shared" si="480"/>
        <v>0</v>
      </c>
      <c r="J2989" s="13">
        <f t="shared" si="480"/>
        <v>0</v>
      </c>
      <c r="K2989" s="13">
        <f t="shared" si="480"/>
        <v>0.13793103448275862</v>
      </c>
      <c r="L2989" s="13">
        <f t="shared" si="480"/>
        <v>0.86206896551724133</v>
      </c>
      <c r="M2989" s="15" t="s">
        <v>14</v>
      </c>
    </row>
    <row r="2990" spans="1:13" ht="15" customHeight="1" thickTop="1" thickBot="1">
      <c r="A2990" s="10" t="s">
        <v>16</v>
      </c>
      <c r="B2990" s="11"/>
      <c r="C2990" s="11"/>
      <c r="D2990" s="11"/>
      <c r="E2990" s="11">
        <v>2</v>
      </c>
      <c r="F2990" s="11">
        <v>27</v>
      </c>
      <c r="G2990" s="12">
        <f>SUM(B2990:F2990)</f>
        <v>29</v>
      </c>
      <c r="H2990" s="13">
        <f>IFERROR(B2990/$G$2988,0)</f>
        <v>0</v>
      </c>
      <c r="I2990" s="13">
        <f t="shared" si="480"/>
        <v>0</v>
      </c>
      <c r="J2990" s="13">
        <f t="shared" si="480"/>
        <v>0</v>
      </c>
      <c r="K2990" s="13">
        <f t="shared" si="480"/>
        <v>6.8965517241379309E-2</v>
      </c>
      <c r="L2990" s="13">
        <f t="shared" si="480"/>
        <v>0.93103448275862066</v>
      </c>
      <c r="M2990" s="15" t="s">
        <v>14</v>
      </c>
    </row>
    <row r="2991" spans="1:13" ht="15" customHeight="1" thickTop="1" thickBot="1">
      <c r="A2991" s="16" t="s">
        <v>17</v>
      </c>
      <c r="B2991" s="17">
        <f>IFERROR(AVERAGE(B2988:B2990),0)</f>
        <v>0</v>
      </c>
      <c r="C2991" s="17">
        <f>IFERROR(AVERAGE(C2988:C2990),0)</f>
        <v>0</v>
      </c>
      <c r="D2991" s="17">
        <f>IFERROR(AVERAGE(D2988:D2990),0)</f>
        <v>0</v>
      </c>
      <c r="E2991" s="17">
        <f>IFERROR(AVERAGE(E2988:E2990),0)</f>
        <v>3</v>
      </c>
      <c r="F2991" s="17">
        <f>IFERROR(AVERAGE(F2988:F2990),0)</f>
        <v>26</v>
      </c>
      <c r="G2991" s="17">
        <f>SUM(AVERAGE(G2988:G2990))</f>
        <v>29</v>
      </c>
      <c r="H2991" s="18">
        <f>AVERAGE(H2988:H2990)*0.2</f>
        <v>0</v>
      </c>
      <c r="I2991" s="18">
        <f>AVERAGE(I2988:I2990)*0.4</f>
        <v>0</v>
      </c>
      <c r="J2991" s="18">
        <f>AVERAGE(J2988:J2990)*0.6</f>
        <v>0</v>
      </c>
      <c r="K2991" s="18">
        <f>AVERAGE(K2988:K2990)*0.8</f>
        <v>8.2758620689655171E-2</v>
      </c>
      <c r="L2991" s="18">
        <f>AVERAGE(L2988:L2990)*1</f>
        <v>0.89655172413793105</v>
      </c>
      <c r="M2991" s="19">
        <f>SUM(H2991:L2991)</f>
        <v>0.97931034482758617</v>
      </c>
    </row>
    <row r="2992" spans="1:13" ht="15" customHeight="1" thickTop="1" thickBot="1">
      <c r="A2992" s="20" t="s">
        <v>18</v>
      </c>
      <c r="B2992" s="6" t="s">
        <v>7</v>
      </c>
      <c r="C2992" s="6" t="s">
        <v>8</v>
      </c>
      <c r="D2992" s="6" t="s">
        <v>9</v>
      </c>
      <c r="E2992" s="6" t="s">
        <v>10</v>
      </c>
      <c r="F2992" s="6" t="s">
        <v>11</v>
      </c>
      <c r="G2992" s="7" t="s">
        <v>12</v>
      </c>
      <c r="H2992" s="8" t="s">
        <v>7</v>
      </c>
      <c r="I2992" s="8" t="s">
        <v>8</v>
      </c>
      <c r="J2992" s="8" t="s">
        <v>9</v>
      </c>
      <c r="K2992" s="8" t="s">
        <v>10</v>
      </c>
      <c r="L2992" s="21" t="s">
        <v>11</v>
      </c>
      <c r="M2992" s="7" t="s">
        <v>12</v>
      </c>
    </row>
    <row r="2993" spans="1:13" ht="15" customHeight="1" thickTop="1" thickBot="1">
      <c r="A2993" s="10" t="s">
        <v>19</v>
      </c>
      <c r="B2993" s="11"/>
      <c r="C2993" s="11"/>
      <c r="D2993" s="11"/>
      <c r="E2993" s="11">
        <v>2</v>
      </c>
      <c r="F2993" s="11">
        <v>27</v>
      </c>
      <c r="G2993" s="12">
        <f>SUM(B2993:F2993)</f>
        <v>29</v>
      </c>
      <c r="H2993" s="13">
        <f t="shared" ref="H2993:L2997" si="481">IFERROR(B2993/$G$2993,0)</f>
        <v>0</v>
      </c>
      <c r="I2993" s="13">
        <f t="shared" si="481"/>
        <v>0</v>
      </c>
      <c r="J2993" s="13">
        <f t="shared" si="481"/>
        <v>0</v>
      </c>
      <c r="K2993" s="13">
        <f t="shared" si="481"/>
        <v>6.8965517241379309E-2</v>
      </c>
      <c r="L2993" s="13">
        <f t="shared" si="481"/>
        <v>0.93103448275862066</v>
      </c>
      <c r="M2993" s="15" t="s">
        <v>14</v>
      </c>
    </row>
    <row r="2994" spans="1:13" ht="15" customHeight="1" thickTop="1" thickBot="1">
      <c r="A2994" s="10" t="s">
        <v>20</v>
      </c>
      <c r="B2994" s="11"/>
      <c r="C2994" s="11"/>
      <c r="D2994" s="11"/>
      <c r="E2994" s="11">
        <v>3</v>
      </c>
      <c r="F2994" s="11">
        <v>26</v>
      </c>
      <c r="G2994" s="12">
        <f>SUM(B2994:F2994)</f>
        <v>29</v>
      </c>
      <c r="H2994" s="13">
        <f t="shared" si="481"/>
        <v>0</v>
      </c>
      <c r="I2994" s="13">
        <f t="shared" si="481"/>
        <v>0</v>
      </c>
      <c r="J2994" s="13">
        <f t="shared" si="481"/>
        <v>0</v>
      </c>
      <c r="K2994" s="13">
        <f t="shared" si="481"/>
        <v>0.10344827586206896</v>
      </c>
      <c r="L2994" s="13">
        <f t="shared" si="481"/>
        <v>0.89655172413793105</v>
      </c>
      <c r="M2994" s="15" t="s">
        <v>14</v>
      </c>
    </row>
    <row r="2995" spans="1:13" ht="15" customHeight="1" thickTop="1" thickBot="1">
      <c r="A2995" s="10" t="s">
        <v>21</v>
      </c>
      <c r="B2995" s="11"/>
      <c r="C2995" s="11"/>
      <c r="D2995" s="11"/>
      <c r="E2995" s="11">
        <v>2</v>
      </c>
      <c r="F2995" s="11">
        <v>27</v>
      </c>
      <c r="G2995" s="12">
        <f>SUM(B2995:F2995)</f>
        <v>29</v>
      </c>
      <c r="H2995" s="13">
        <f t="shared" si="481"/>
        <v>0</v>
      </c>
      <c r="I2995" s="13">
        <f t="shared" si="481"/>
        <v>0</v>
      </c>
      <c r="J2995" s="13">
        <f t="shared" si="481"/>
        <v>0</v>
      </c>
      <c r="K2995" s="13">
        <f t="shared" si="481"/>
        <v>6.8965517241379309E-2</v>
      </c>
      <c r="L2995" s="13">
        <f t="shared" si="481"/>
        <v>0.93103448275862066</v>
      </c>
      <c r="M2995" s="15" t="s">
        <v>14</v>
      </c>
    </row>
    <row r="2996" spans="1:13" ht="15" customHeight="1" thickTop="1" thickBot="1">
      <c r="A2996" s="10" t="s">
        <v>22</v>
      </c>
      <c r="B2996" s="11"/>
      <c r="C2996" s="11"/>
      <c r="D2996" s="11"/>
      <c r="E2996" s="11">
        <v>1</v>
      </c>
      <c r="F2996" s="11">
        <v>28</v>
      </c>
      <c r="G2996" s="12">
        <f>SUM(B2996:F2996)</f>
        <v>29</v>
      </c>
      <c r="H2996" s="13">
        <f t="shared" si="481"/>
        <v>0</v>
      </c>
      <c r="I2996" s="13">
        <f t="shared" si="481"/>
        <v>0</v>
      </c>
      <c r="J2996" s="13">
        <f t="shared" si="481"/>
        <v>0</v>
      </c>
      <c r="K2996" s="13">
        <f t="shared" si="481"/>
        <v>3.4482758620689655E-2</v>
      </c>
      <c r="L2996" s="13">
        <f t="shared" si="481"/>
        <v>0.96551724137931039</v>
      </c>
      <c r="M2996" s="15" t="s">
        <v>14</v>
      </c>
    </row>
    <row r="2997" spans="1:13" ht="15" customHeight="1" thickTop="1" thickBot="1">
      <c r="A2997" s="10" t="s">
        <v>23</v>
      </c>
      <c r="B2997" s="11"/>
      <c r="C2997" s="11"/>
      <c r="D2997" s="11"/>
      <c r="E2997" s="11">
        <v>1</v>
      </c>
      <c r="F2997" s="11">
        <v>28</v>
      </c>
      <c r="G2997" s="12">
        <f>SUM(B2997:F2997)</f>
        <v>29</v>
      </c>
      <c r="H2997" s="13">
        <f t="shared" si="481"/>
        <v>0</v>
      </c>
      <c r="I2997" s="13">
        <f t="shared" si="481"/>
        <v>0</v>
      </c>
      <c r="J2997" s="13">
        <f t="shared" si="481"/>
        <v>0</v>
      </c>
      <c r="K2997" s="13">
        <f t="shared" si="481"/>
        <v>3.4482758620689655E-2</v>
      </c>
      <c r="L2997" s="13">
        <f t="shared" si="481"/>
        <v>0.96551724137931039</v>
      </c>
      <c r="M2997" s="15"/>
    </row>
    <row r="2998" spans="1:13" ht="15" customHeight="1" thickTop="1" thickBot="1">
      <c r="A2998" s="16" t="s">
        <v>24</v>
      </c>
      <c r="B2998" s="17">
        <f>IFERROR(AVERAGE(B2993:B2997),0)</f>
        <v>0</v>
      </c>
      <c r="C2998" s="17">
        <f>IFERROR(AVERAGE(C2993:C2997),0)</f>
        <v>0</v>
      </c>
      <c r="D2998" s="17">
        <f>IFERROR(AVERAGE(D2993:D2997),0)</f>
        <v>0</v>
      </c>
      <c r="E2998" s="17">
        <f>IFERROR(AVERAGE(E2993:E2997),0)</f>
        <v>1.8</v>
      </c>
      <c r="F2998" s="17">
        <f>IFERROR(AVERAGE(F2993:F2997),0)</f>
        <v>27.2</v>
      </c>
      <c r="G2998" s="17">
        <f>SUM(AVERAGE(G2993:G2997))</f>
        <v>29</v>
      </c>
      <c r="H2998" s="19">
        <f>AVERAGE(H2993:H2997)*0.2</f>
        <v>0</v>
      </c>
      <c r="I2998" s="19">
        <f>AVERAGE(I2993:I2997)*0.4</f>
        <v>0</v>
      </c>
      <c r="J2998" s="19">
        <f>AVERAGE(J2993:J2997)*0.6</f>
        <v>0</v>
      </c>
      <c r="K2998" s="19">
        <f>AVERAGE(K2993:K2997)*0.8</f>
        <v>4.9655172413793108E-2</v>
      </c>
      <c r="L2998" s="22">
        <f>AVERAGE(L2993:L2997)*1</f>
        <v>0.9379310344827585</v>
      </c>
      <c r="M2998" s="19">
        <f>SUM(H2998:L2998)</f>
        <v>0.98758620689655163</v>
      </c>
    </row>
    <row r="2999" spans="1:13" ht="15" customHeight="1" thickTop="1" thickBot="1">
      <c r="A2999" s="20" t="s">
        <v>25</v>
      </c>
      <c r="B2999" s="6" t="s">
        <v>7</v>
      </c>
      <c r="C2999" s="6" t="s">
        <v>8</v>
      </c>
      <c r="D2999" s="6" t="s">
        <v>9</v>
      </c>
      <c r="E2999" s="6" t="s">
        <v>10</v>
      </c>
      <c r="F2999" s="6" t="s">
        <v>11</v>
      </c>
      <c r="G2999" s="7" t="s">
        <v>12</v>
      </c>
      <c r="H2999" s="8" t="s">
        <v>7</v>
      </c>
      <c r="I2999" s="8" t="s">
        <v>8</v>
      </c>
      <c r="J2999" s="8" t="s">
        <v>9</v>
      </c>
      <c r="K2999" s="8" t="s">
        <v>10</v>
      </c>
      <c r="L2999" s="21" t="s">
        <v>11</v>
      </c>
      <c r="M2999" s="7" t="s">
        <v>12</v>
      </c>
    </row>
    <row r="3000" spans="1:13" ht="15" customHeight="1" thickTop="1" thickBot="1">
      <c r="A3000" s="10" t="s">
        <v>26</v>
      </c>
      <c r="B3000" s="11"/>
      <c r="C3000" s="11"/>
      <c r="D3000" s="11"/>
      <c r="E3000" s="11">
        <v>10</v>
      </c>
      <c r="F3000" s="11">
        <v>19</v>
      </c>
      <c r="G3000" s="12">
        <f>SUM(B3000:F3000)</f>
        <v>29</v>
      </c>
      <c r="H3000" s="13">
        <f>IFERROR(B3000/$G$3000,0)</f>
        <v>0</v>
      </c>
      <c r="I3000" s="13">
        <f t="shared" ref="I3000:L3002" si="482">IFERROR(C3000/$G$3000,0)</f>
        <v>0</v>
      </c>
      <c r="J3000" s="13">
        <f t="shared" si="482"/>
        <v>0</v>
      </c>
      <c r="K3000" s="13">
        <f t="shared" si="482"/>
        <v>0.34482758620689657</v>
      </c>
      <c r="L3000" s="13">
        <f t="shared" si="482"/>
        <v>0.65517241379310343</v>
      </c>
      <c r="M3000" s="15" t="s">
        <v>14</v>
      </c>
    </row>
    <row r="3001" spans="1:13" ht="15" customHeight="1" thickTop="1" thickBot="1">
      <c r="A3001" s="10" t="s">
        <v>27</v>
      </c>
      <c r="B3001" s="11"/>
      <c r="C3001" s="11"/>
      <c r="D3001" s="11"/>
      <c r="E3001" s="11">
        <v>9</v>
      </c>
      <c r="F3001" s="11">
        <v>20</v>
      </c>
      <c r="G3001" s="12">
        <f>SUM(B3001:F3001)</f>
        <v>29</v>
      </c>
      <c r="H3001" s="13">
        <f>IFERROR(B3001/$G$3000,0)</f>
        <v>0</v>
      </c>
      <c r="I3001" s="13">
        <f t="shared" si="482"/>
        <v>0</v>
      </c>
      <c r="J3001" s="13">
        <f t="shared" si="482"/>
        <v>0</v>
      </c>
      <c r="K3001" s="13">
        <f t="shared" si="482"/>
        <v>0.31034482758620691</v>
      </c>
      <c r="L3001" s="13">
        <f t="shared" si="482"/>
        <v>0.68965517241379315</v>
      </c>
      <c r="M3001" s="15" t="s">
        <v>14</v>
      </c>
    </row>
    <row r="3002" spans="1:13" ht="15" customHeight="1" thickTop="1" thickBot="1">
      <c r="A3002" s="10" t="s">
        <v>28</v>
      </c>
      <c r="B3002" s="11"/>
      <c r="C3002" s="11"/>
      <c r="D3002" s="11"/>
      <c r="E3002" s="11">
        <v>10</v>
      </c>
      <c r="F3002" s="11">
        <v>19</v>
      </c>
      <c r="G3002" s="12">
        <f>SUM(B3002:F3002)</f>
        <v>29</v>
      </c>
      <c r="H3002" s="13">
        <f>IFERROR(B3002/$G$3000,0)</f>
        <v>0</v>
      </c>
      <c r="I3002" s="13">
        <f t="shared" si="482"/>
        <v>0</v>
      </c>
      <c r="J3002" s="13">
        <f t="shared" si="482"/>
        <v>0</v>
      </c>
      <c r="K3002" s="13">
        <f t="shared" si="482"/>
        <v>0.34482758620689657</v>
      </c>
      <c r="L3002" s="13">
        <f t="shared" si="482"/>
        <v>0.65517241379310343</v>
      </c>
      <c r="M3002" s="15" t="s">
        <v>14</v>
      </c>
    </row>
    <row r="3003" spans="1:13" ht="15" customHeight="1" thickTop="1" thickBot="1">
      <c r="A3003" s="16" t="s">
        <v>24</v>
      </c>
      <c r="B3003" s="17">
        <f>IFERROR(AVERAGE(B3000:B3002),0)</f>
        <v>0</v>
      </c>
      <c r="C3003" s="17">
        <f>IFERROR(AVERAGE(C3000:C3002),0)</f>
        <v>0</v>
      </c>
      <c r="D3003" s="23">
        <f>IFERROR(AVERAGE(D3000:D3002),0)</f>
        <v>0</v>
      </c>
      <c r="E3003" s="23">
        <f>IFERROR(AVERAGE(E3000:E3002),0)</f>
        <v>9.6666666666666661</v>
      </c>
      <c r="F3003" s="23">
        <f>IFERROR(AVERAGE(F3000:F3002),0)</f>
        <v>19.333333333333332</v>
      </c>
      <c r="G3003" s="23">
        <f>SUM(AVERAGE(G3000:G3002))</f>
        <v>29</v>
      </c>
      <c r="H3003" s="19">
        <f>AVERAGE(H3000:H3002)*0.2</f>
        <v>0</v>
      </c>
      <c r="I3003" s="19">
        <f>AVERAGE(I3000:I3002)*0.4</f>
        <v>0</v>
      </c>
      <c r="J3003" s="19">
        <f>AVERAGE(J3000:J3002)*0.6</f>
        <v>0</v>
      </c>
      <c r="K3003" s="19">
        <f>AVERAGE(K3000:K3002)*0.8</f>
        <v>0.26666666666666666</v>
      </c>
      <c r="L3003" s="22">
        <f>AVERAGE(L3000:L3002)*1</f>
        <v>0.66666666666666663</v>
      </c>
      <c r="M3003" s="24">
        <f>SUM(H3003:L3003)</f>
        <v>0.93333333333333335</v>
      </c>
    </row>
    <row r="3004" spans="1:13" ht="15" customHeight="1" thickTop="1" thickBot="1">
      <c r="A3004" s="5" t="s">
        <v>29</v>
      </c>
      <c r="B3004" s="6" t="s">
        <v>7</v>
      </c>
      <c r="C3004" s="6" t="s">
        <v>8</v>
      </c>
      <c r="D3004" s="6" t="s">
        <v>9</v>
      </c>
      <c r="E3004" s="6" t="s">
        <v>10</v>
      </c>
      <c r="F3004" s="6" t="s">
        <v>11</v>
      </c>
      <c r="G3004" s="7" t="s">
        <v>12</v>
      </c>
      <c r="H3004" s="8" t="s">
        <v>7</v>
      </c>
      <c r="I3004" s="8" t="s">
        <v>8</v>
      </c>
      <c r="J3004" s="8" t="s">
        <v>9</v>
      </c>
      <c r="K3004" s="8" t="s">
        <v>10</v>
      </c>
      <c r="L3004" s="21" t="s">
        <v>11</v>
      </c>
      <c r="M3004" s="7" t="s">
        <v>12</v>
      </c>
    </row>
    <row r="3005" spans="1:13" ht="15" customHeight="1" thickTop="1" thickBot="1">
      <c r="A3005" s="25" t="s">
        <v>30</v>
      </c>
      <c r="B3005" s="26"/>
      <c r="C3005" s="26"/>
      <c r="D3005" s="26"/>
      <c r="E3005" s="11">
        <v>2</v>
      </c>
      <c r="F3005" s="11">
        <v>27</v>
      </c>
      <c r="G3005" s="27">
        <f t="shared" ref="G3005:G3010" si="483">SUM(B3005:F3005)</f>
        <v>29</v>
      </c>
      <c r="H3005" s="28">
        <f>IFERROR(B3005/$G$3005,0)</f>
        <v>0</v>
      </c>
      <c r="I3005" s="28">
        <f t="shared" ref="I3005:L3008" si="484">IFERROR(C3005/$G$3005,0)</f>
        <v>0</v>
      </c>
      <c r="J3005" s="28">
        <f t="shared" si="484"/>
        <v>0</v>
      </c>
      <c r="K3005" s="28">
        <f t="shared" si="484"/>
        <v>6.8965517241379309E-2</v>
      </c>
      <c r="L3005" s="28">
        <f t="shared" si="484"/>
        <v>0.93103448275862066</v>
      </c>
      <c r="M3005" s="15" t="s">
        <v>14</v>
      </c>
    </row>
    <row r="3006" spans="1:13" ht="15" customHeight="1" thickTop="1" thickBot="1">
      <c r="A3006" s="25" t="s">
        <v>31</v>
      </c>
      <c r="B3006" s="26"/>
      <c r="C3006" s="26"/>
      <c r="D3006" s="26"/>
      <c r="E3006" s="11">
        <v>2</v>
      </c>
      <c r="F3006" s="11">
        <v>27</v>
      </c>
      <c r="G3006" s="27">
        <f t="shared" si="483"/>
        <v>29</v>
      </c>
      <c r="H3006" s="28">
        <f>IFERROR(B3006/$G$3005,0)</f>
        <v>0</v>
      </c>
      <c r="I3006" s="28">
        <f t="shared" si="484"/>
        <v>0</v>
      </c>
      <c r="J3006" s="28">
        <f t="shared" si="484"/>
        <v>0</v>
      </c>
      <c r="K3006" s="28">
        <f t="shared" si="484"/>
        <v>6.8965517241379309E-2</v>
      </c>
      <c r="L3006" s="28">
        <f t="shared" si="484"/>
        <v>0.93103448275862066</v>
      </c>
      <c r="M3006" s="15" t="s">
        <v>14</v>
      </c>
    </row>
    <row r="3007" spans="1:13" ht="15" customHeight="1" thickTop="1" thickBot="1">
      <c r="A3007" s="25" t="s">
        <v>32</v>
      </c>
      <c r="B3007" s="26"/>
      <c r="C3007" s="26"/>
      <c r="D3007" s="26"/>
      <c r="E3007" s="11">
        <v>3</v>
      </c>
      <c r="F3007" s="11">
        <v>26</v>
      </c>
      <c r="G3007" s="27">
        <f t="shared" si="483"/>
        <v>29</v>
      </c>
      <c r="H3007" s="28">
        <f>IFERROR(B3007/$G$3005,0)</f>
        <v>0</v>
      </c>
      <c r="I3007" s="28">
        <f t="shared" si="484"/>
        <v>0</v>
      </c>
      <c r="J3007" s="28">
        <f t="shared" si="484"/>
        <v>0</v>
      </c>
      <c r="K3007" s="28">
        <f t="shared" si="484"/>
        <v>0.10344827586206896</v>
      </c>
      <c r="L3007" s="28">
        <f t="shared" si="484"/>
        <v>0.89655172413793105</v>
      </c>
      <c r="M3007" s="15" t="s">
        <v>14</v>
      </c>
    </row>
    <row r="3008" spans="1:13" ht="15" customHeight="1" thickTop="1" thickBot="1">
      <c r="A3008" s="25" t="s">
        <v>33</v>
      </c>
      <c r="B3008" s="26"/>
      <c r="C3008" s="26"/>
      <c r="D3008" s="26"/>
      <c r="E3008" s="11">
        <v>1</v>
      </c>
      <c r="F3008" s="11">
        <v>28</v>
      </c>
      <c r="G3008" s="27">
        <f t="shared" si="483"/>
        <v>29</v>
      </c>
      <c r="H3008" s="28">
        <f>IFERROR(B3008/$G$3005,0)</f>
        <v>0</v>
      </c>
      <c r="I3008" s="28">
        <f t="shared" si="484"/>
        <v>0</v>
      </c>
      <c r="J3008" s="28">
        <f t="shared" si="484"/>
        <v>0</v>
      </c>
      <c r="K3008" s="28">
        <f t="shared" si="484"/>
        <v>3.4482758620689655E-2</v>
      </c>
      <c r="L3008" s="28">
        <f t="shared" si="484"/>
        <v>0.96551724137931039</v>
      </c>
      <c r="M3008" s="15" t="s">
        <v>14</v>
      </c>
    </row>
    <row r="3009" spans="1:13" ht="15" customHeight="1" thickTop="1" thickBot="1">
      <c r="A3009" s="29" t="s">
        <v>24</v>
      </c>
      <c r="B3009" s="30">
        <f>IFERROR(AVERAGE(B3005:B3008),0)</f>
        <v>0</v>
      </c>
      <c r="C3009" s="30">
        <f>IFERROR(AVERAGE(C3005:C3008),0)</f>
        <v>0</v>
      </c>
      <c r="D3009" s="30">
        <f>IFERROR(AVERAGE(D3005:D3008),0)</f>
        <v>0</v>
      </c>
      <c r="E3009" s="30">
        <f>IFERROR(AVERAGE(E3005:E3008),0)</f>
        <v>2</v>
      </c>
      <c r="F3009" s="30">
        <f>IFERROR(AVERAGE(F3005:F3008),0)</f>
        <v>27</v>
      </c>
      <c r="G3009" s="30">
        <f>SUM(AVERAGE(G3005:G3008))</f>
        <v>29</v>
      </c>
      <c r="H3009" s="24">
        <f>AVERAGE(H3005:H3008)*0.2</f>
        <v>0</v>
      </c>
      <c r="I3009" s="24">
        <f>AVERAGE(I3005:I3008)*0.4</f>
        <v>0</v>
      </c>
      <c r="J3009" s="24">
        <f>AVERAGE(J3005:J3008)*0.6</f>
        <v>0</v>
      </c>
      <c r="K3009" s="24">
        <f>AVERAGE(K3005:K3008)*0.8</f>
        <v>5.5172413793103448E-2</v>
      </c>
      <c r="L3009" s="31">
        <f>AVERAGE(L3005:L3008)*1</f>
        <v>0.93103448275862077</v>
      </c>
      <c r="M3009" s="24">
        <f>SUM(H3009:L3009)</f>
        <v>0.98620689655172422</v>
      </c>
    </row>
    <row r="3010" spans="1:13" ht="15" customHeight="1" thickTop="1" thickBot="1">
      <c r="A3010" s="32" t="s">
        <v>34</v>
      </c>
      <c r="B3010" s="33"/>
      <c r="C3010" s="33"/>
      <c r="D3010" s="33"/>
      <c r="E3010" s="33"/>
      <c r="F3010" s="33"/>
      <c r="G3010" s="34">
        <f t="shared" si="483"/>
        <v>0</v>
      </c>
      <c r="H3010" s="35">
        <f>IFERROR(B3010/$G$3010,0)</f>
        <v>0</v>
      </c>
      <c r="I3010" s="35">
        <f>IFERROR(C3010/$G$3010,0)</f>
        <v>0</v>
      </c>
      <c r="J3010" s="35">
        <f>IFERROR(D3010/$G$3010,0)</f>
        <v>0</v>
      </c>
      <c r="K3010" s="35">
        <f>IFERROR(E3010/$G$3010,0)</f>
        <v>0</v>
      </c>
      <c r="L3010" s="35">
        <f>IFERROR(F3010/$G$3010,0)</f>
        <v>0</v>
      </c>
      <c r="M3010" s="15" t="s">
        <v>14</v>
      </c>
    </row>
    <row r="3011" spans="1:13" ht="15" customHeight="1" thickTop="1" thickBot="1">
      <c r="A3011" s="182" t="s">
        <v>35</v>
      </c>
      <c r="B3011" s="183"/>
      <c r="C3011" s="183"/>
      <c r="D3011" s="183"/>
      <c r="E3011" s="183"/>
      <c r="F3011" s="184"/>
      <c r="G3011" s="36">
        <v>29</v>
      </c>
      <c r="H3011" s="24" t="s">
        <v>14</v>
      </c>
      <c r="I3011" s="24" t="s">
        <v>14</v>
      </c>
      <c r="J3011" s="24" t="s">
        <v>14</v>
      </c>
      <c r="K3011" s="24" t="s">
        <v>14</v>
      </c>
      <c r="L3011" s="24" t="s">
        <v>14</v>
      </c>
      <c r="M3011" s="24">
        <f>(M2991+M2998+M3003+M3009)/4</f>
        <v>0.97160919540229884</v>
      </c>
    </row>
    <row r="3012" spans="1:13" ht="15" customHeight="1" thickTop="1"/>
    <row r="3013" spans="1:13" ht="15" customHeight="1" thickBot="1"/>
    <row r="3014" spans="1:13" ht="15" customHeight="1" thickTop="1" thickBot="1">
      <c r="A3014" s="2" t="s">
        <v>0</v>
      </c>
      <c r="B3014" s="185" t="s">
        <v>54</v>
      </c>
      <c r="C3014" s="186"/>
      <c r="D3014" s="186"/>
      <c r="E3014" s="186"/>
      <c r="F3014" s="186"/>
      <c r="G3014" s="187"/>
      <c r="H3014" s="188"/>
      <c r="I3014" s="189"/>
      <c r="J3014" s="190"/>
      <c r="K3014" s="3" t="s">
        <v>2</v>
      </c>
      <c r="L3014" s="191">
        <v>45121</v>
      </c>
      <c r="M3014" s="192"/>
    </row>
    <row r="3015" spans="1:13" ht="15" customHeight="1">
      <c r="A3015" s="173" t="s">
        <v>3</v>
      </c>
      <c r="B3015" s="174"/>
      <c r="C3015" s="174"/>
      <c r="D3015" s="174"/>
      <c r="E3015" s="174"/>
      <c r="F3015" s="174"/>
      <c r="G3015" s="175"/>
      <c r="H3015" s="173"/>
      <c r="I3015" s="174"/>
      <c r="J3015" s="174"/>
      <c r="K3015" s="174"/>
      <c r="L3015" s="174"/>
      <c r="M3015" s="175"/>
    </row>
    <row r="3016" spans="1:13" ht="15" customHeight="1" thickBot="1">
      <c r="A3016" s="176"/>
      <c r="B3016" s="177"/>
      <c r="C3016" s="177"/>
      <c r="D3016" s="177"/>
      <c r="E3016" s="177"/>
      <c r="F3016" s="177"/>
      <c r="G3016" s="178"/>
      <c r="H3016" s="176"/>
      <c r="I3016" s="177"/>
      <c r="J3016" s="177"/>
      <c r="K3016" s="177"/>
      <c r="L3016" s="177"/>
      <c r="M3016" s="178"/>
    </row>
    <row r="3017" spans="1:13" ht="15" customHeight="1" thickBot="1">
      <c r="A3017" s="4" t="s">
        <v>4</v>
      </c>
      <c r="B3017" s="179" t="s">
        <v>5</v>
      </c>
      <c r="C3017" s="180"/>
      <c r="D3017" s="180"/>
      <c r="E3017" s="180"/>
      <c r="F3017" s="180"/>
      <c r="G3017" s="181"/>
      <c r="H3017" s="179" t="s">
        <v>5</v>
      </c>
      <c r="I3017" s="180"/>
      <c r="J3017" s="180"/>
      <c r="K3017" s="180"/>
      <c r="L3017" s="180"/>
      <c r="M3017" s="181"/>
    </row>
    <row r="3018" spans="1:13" ht="15" customHeight="1" thickTop="1" thickBot="1">
      <c r="A3018" s="5" t="s">
        <v>6</v>
      </c>
      <c r="B3018" s="6" t="s">
        <v>7</v>
      </c>
      <c r="C3018" s="6" t="s">
        <v>8</v>
      </c>
      <c r="D3018" s="6" t="s">
        <v>9</v>
      </c>
      <c r="E3018" s="6" t="s">
        <v>10</v>
      </c>
      <c r="F3018" s="6" t="s">
        <v>11</v>
      </c>
      <c r="G3018" s="7" t="s">
        <v>12</v>
      </c>
      <c r="H3018" s="8" t="s">
        <v>7</v>
      </c>
      <c r="I3018" s="8" t="s">
        <v>8</v>
      </c>
      <c r="J3018" s="8" t="s">
        <v>9</v>
      </c>
      <c r="K3018" s="8" t="s">
        <v>10</v>
      </c>
      <c r="L3018" s="8" t="s">
        <v>11</v>
      </c>
      <c r="M3018" s="9" t="s">
        <v>12</v>
      </c>
    </row>
    <row r="3019" spans="1:13" ht="15" customHeight="1" thickTop="1" thickBot="1">
      <c r="A3019" s="10" t="s">
        <v>13</v>
      </c>
      <c r="B3019" s="11"/>
      <c r="C3019" s="11"/>
      <c r="D3019" s="11"/>
      <c r="E3019" s="11">
        <v>7</v>
      </c>
      <c r="F3019" s="11">
        <v>22</v>
      </c>
      <c r="G3019" s="12">
        <f>SUM(B3019:F3019)</f>
        <v>29</v>
      </c>
      <c r="H3019" s="13">
        <f>IFERROR(B3019/$G$3019,0)</f>
        <v>0</v>
      </c>
      <c r="I3019" s="13">
        <f t="shared" ref="I3019:L3021" si="485">IFERROR(C3019/$G$3019,0)</f>
        <v>0</v>
      </c>
      <c r="J3019" s="13">
        <f t="shared" si="485"/>
        <v>0</v>
      </c>
      <c r="K3019" s="13">
        <f t="shared" si="485"/>
        <v>0.2413793103448276</v>
      </c>
      <c r="L3019" s="13">
        <f>IFERROR(F3019/$G$3019,0)</f>
        <v>0.75862068965517238</v>
      </c>
      <c r="M3019" s="14" t="s">
        <v>14</v>
      </c>
    </row>
    <row r="3020" spans="1:13" ht="15" customHeight="1" thickTop="1" thickBot="1">
      <c r="A3020" s="10" t="s">
        <v>15</v>
      </c>
      <c r="B3020" s="11"/>
      <c r="C3020" s="11"/>
      <c r="D3020" s="11"/>
      <c r="E3020" s="11">
        <v>8</v>
      </c>
      <c r="F3020" s="11">
        <v>21</v>
      </c>
      <c r="G3020" s="12">
        <f>SUM(B3020:F3020)</f>
        <v>29</v>
      </c>
      <c r="H3020" s="13">
        <f>IFERROR(B3020/$G$3019,0)</f>
        <v>0</v>
      </c>
      <c r="I3020" s="13">
        <f t="shared" si="485"/>
        <v>0</v>
      </c>
      <c r="J3020" s="13">
        <f t="shared" si="485"/>
        <v>0</v>
      </c>
      <c r="K3020" s="13">
        <f t="shared" si="485"/>
        <v>0.27586206896551724</v>
      </c>
      <c r="L3020" s="13">
        <f t="shared" si="485"/>
        <v>0.72413793103448276</v>
      </c>
      <c r="M3020" s="15" t="s">
        <v>14</v>
      </c>
    </row>
    <row r="3021" spans="1:13" ht="15" customHeight="1" thickTop="1" thickBot="1">
      <c r="A3021" s="10" t="s">
        <v>16</v>
      </c>
      <c r="B3021" s="11"/>
      <c r="C3021" s="11"/>
      <c r="D3021" s="11"/>
      <c r="E3021" s="11">
        <v>10</v>
      </c>
      <c r="F3021" s="11">
        <v>19</v>
      </c>
      <c r="G3021" s="12">
        <f>SUM(B3021:F3021)</f>
        <v>29</v>
      </c>
      <c r="H3021" s="13">
        <f>IFERROR(B3021/$G$3019,0)</f>
        <v>0</v>
      </c>
      <c r="I3021" s="13">
        <f t="shared" si="485"/>
        <v>0</v>
      </c>
      <c r="J3021" s="13">
        <f t="shared" si="485"/>
        <v>0</v>
      </c>
      <c r="K3021" s="13">
        <f t="shared" si="485"/>
        <v>0.34482758620689657</v>
      </c>
      <c r="L3021" s="13">
        <f t="shared" si="485"/>
        <v>0.65517241379310343</v>
      </c>
      <c r="M3021" s="15" t="s">
        <v>14</v>
      </c>
    </row>
    <row r="3022" spans="1:13" ht="15" customHeight="1" thickTop="1" thickBot="1">
      <c r="A3022" s="16" t="s">
        <v>17</v>
      </c>
      <c r="B3022" s="17">
        <f>IFERROR(AVERAGE(B3019:B3021),0)</f>
        <v>0</v>
      </c>
      <c r="C3022" s="17">
        <f>IFERROR(AVERAGE(C3019:C3021),0)</f>
        <v>0</v>
      </c>
      <c r="D3022" s="17">
        <f>IFERROR(AVERAGE(D3019:D3021),0)</f>
        <v>0</v>
      </c>
      <c r="E3022" s="17">
        <f>IFERROR(AVERAGE(E3019:E3021),0)</f>
        <v>8.3333333333333339</v>
      </c>
      <c r="F3022" s="17">
        <f>IFERROR(AVERAGE(F3019:F3021),0)</f>
        <v>20.666666666666668</v>
      </c>
      <c r="G3022" s="17">
        <f>SUM(AVERAGE(G3019:G3021))</f>
        <v>29</v>
      </c>
      <c r="H3022" s="18">
        <f>AVERAGE(H3019:H3021)*0.2</f>
        <v>0</v>
      </c>
      <c r="I3022" s="18">
        <f>AVERAGE(I3019:I3021)*0.4</f>
        <v>0</v>
      </c>
      <c r="J3022" s="18">
        <f>AVERAGE(J3019:J3021)*0.6</f>
        <v>0</v>
      </c>
      <c r="K3022" s="18">
        <f>AVERAGE(K3019:K3021)*0.8</f>
        <v>0.22988505747126442</v>
      </c>
      <c r="L3022" s="18">
        <f>AVERAGE(L3019:L3021)*1</f>
        <v>0.71264367816091967</v>
      </c>
      <c r="M3022" s="19">
        <f>SUM(H3022:L3022)</f>
        <v>0.94252873563218409</v>
      </c>
    </row>
    <row r="3023" spans="1:13" ht="15" customHeight="1" thickTop="1" thickBot="1">
      <c r="A3023" s="20" t="s">
        <v>18</v>
      </c>
      <c r="B3023" s="6" t="s">
        <v>7</v>
      </c>
      <c r="C3023" s="6" t="s">
        <v>8</v>
      </c>
      <c r="D3023" s="6" t="s">
        <v>9</v>
      </c>
      <c r="E3023" s="6" t="s">
        <v>10</v>
      </c>
      <c r="F3023" s="6" t="s">
        <v>11</v>
      </c>
      <c r="G3023" s="7" t="s">
        <v>12</v>
      </c>
      <c r="H3023" s="8" t="s">
        <v>7</v>
      </c>
      <c r="I3023" s="8" t="s">
        <v>8</v>
      </c>
      <c r="J3023" s="8" t="s">
        <v>9</v>
      </c>
      <c r="K3023" s="8" t="s">
        <v>10</v>
      </c>
      <c r="L3023" s="21" t="s">
        <v>11</v>
      </c>
      <c r="M3023" s="7" t="s">
        <v>12</v>
      </c>
    </row>
    <row r="3024" spans="1:13" ht="15" customHeight="1" thickTop="1" thickBot="1">
      <c r="A3024" s="10" t="s">
        <v>19</v>
      </c>
      <c r="B3024" s="11"/>
      <c r="C3024" s="11"/>
      <c r="D3024" s="11"/>
      <c r="E3024" s="11">
        <v>14</v>
      </c>
      <c r="F3024" s="11">
        <v>15</v>
      </c>
      <c r="G3024" s="12">
        <f>SUM(B3024:F3024)</f>
        <v>29</v>
      </c>
      <c r="H3024" s="13">
        <f t="shared" ref="H3024:L3028" si="486">IFERROR(B3024/$G$3024,0)</f>
        <v>0</v>
      </c>
      <c r="I3024" s="13">
        <f t="shared" si="486"/>
        <v>0</v>
      </c>
      <c r="J3024" s="13">
        <f t="shared" si="486"/>
        <v>0</v>
      </c>
      <c r="K3024" s="13">
        <f t="shared" si="486"/>
        <v>0.48275862068965519</v>
      </c>
      <c r="L3024" s="13">
        <f t="shared" si="486"/>
        <v>0.51724137931034486</v>
      </c>
      <c r="M3024" s="15" t="s">
        <v>14</v>
      </c>
    </row>
    <row r="3025" spans="1:13" ht="15" customHeight="1" thickTop="1" thickBot="1">
      <c r="A3025" s="10" t="s">
        <v>20</v>
      </c>
      <c r="B3025" s="11"/>
      <c r="C3025" s="11"/>
      <c r="D3025" s="11"/>
      <c r="E3025" s="11">
        <v>12</v>
      </c>
      <c r="F3025" s="11">
        <v>17</v>
      </c>
      <c r="G3025" s="12">
        <f>SUM(B3025:F3025)</f>
        <v>29</v>
      </c>
      <c r="H3025" s="13">
        <f t="shared" si="486"/>
        <v>0</v>
      </c>
      <c r="I3025" s="13">
        <f t="shared" si="486"/>
        <v>0</v>
      </c>
      <c r="J3025" s="13">
        <f t="shared" si="486"/>
        <v>0</v>
      </c>
      <c r="K3025" s="13">
        <f t="shared" si="486"/>
        <v>0.41379310344827586</v>
      </c>
      <c r="L3025" s="13">
        <f t="shared" si="486"/>
        <v>0.58620689655172409</v>
      </c>
      <c r="M3025" s="15" t="s">
        <v>14</v>
      </c>
    </row>
    <row r="3026" spans="1:13" ht="15" customHeight="1" thickTop="1" thickBot="1">
      <c r="A3026" s="10" t="s">
        <v>21</v>
      </c>
      <c r="B3026" s="11"/>
      <c r="C3026" s="11"/>
      <c r="D3026" s="11"/>
      <c r="E3026" s="11">
        <v>7</v>
      </c>
      <c r="F3026" s="11">
        <v>22</v>
      </c>
      <c r="G3026" s="12">
        <f>SUM(B3026:F3026)</f>
        <v>29</v>
      </c>
      <c r="H3026" s="13">
        <f t="shared" si="486"/>
        <v>0</v>
      </c>
      <c r="I3026" s="13">
        <f t="shared" si="486"/>
        <v>0</v>
      </c>
      <c r="J3026" s="13">
        <f t="shared" si="486"/>
        <v>0</v>
      </c>
      <c r="K3026" s="13">
        <f t="shared" si="486"/>
        <v>0.2413793103448276</v>
      </c>
      <c r="L3026" s="13">
        <f t="shared" si="486"/>
        <v>0.75862068965517238</v>
      </c>
      <c r="M3026" s="15" t="s">
        <v>14</v>
      </c>
    </row>
    <row r="3027" spans="1:13" ht="15" customHeight="1" thickTop="1" thickBot="1">
      <c r="A3027" s="10" t="s">
        <v>22</v>
      </c>
      <c r="B3027" s="11"/>
      <c r="C3027" s="11"/>
      <c r="D3027" s="11"/>
      <c r="E3027" s="11">
        <v>7</v>
      </c>
      <c r="F3027" s="11">
        <v>22</v>
      </c>
      <c r="G3027" s="12">
        <f>SUM(B3027:F3027)</f>
        <v>29</v>
      </c>
      <c r="H3027" s="13">
        <f t="shared" si="486"/>
        <v>0</v>
      </c>
      <c r="I3027" s="13">
        <f t="shared" si="486"/>
        <v>0</v>
      </c>
      <c r="J3027" s="13">
        <f t="shared" si="486"/>
        <v>0</v>
      </c>
      <c r="K3027" s="13">
        <f t="shared" si="486"/>
        <v>0.2413793103448276</v>
      </c>
      <c r="L3027" s="13">
        <f t="shared" si="486"/>
        <v>0.75862068965517238</v>
      </c>
      <c r="M3027" s="15" t="s">
        <v>14</v>
      </c>
    </row>
    <row r="3028" spans="1:13" ht="15" customHeight="1" thickTop="1" thickBot="1">
      <c r="A3028" s="10" t="s">
        <v>23</v>
      </c>
      <c r="B3028" s="11"/>
      <c r="C3028" s="11"/>
      <c r="D3028" s="11"/>
      <c r="E3028" s="11">
        <v>6</v>
      </c>
      <c r="F3028" s="11">
        <v>23</v>
      </c>
      <c r="G3028" s="12">
        <f>SUM(B3028:F3028)</f>
        <v>29</v>
      </c>
      <c r="H3028" s="13">
        <f t="shared" si="486"/>
        <v>0</v>
      </c>
      <c r="I3028" s="13">
        <f t="shared" si="486"/>
        <v>0</v>
      </c>
      <c r="J3028" s="13">
        <f t="shared" si="486"/>
        <v>0</v>
      </c>
      <c r="K3028" s="13">
        <f t="shared" si="486"/>
        <v>0.20689655172413793</v>
      </c>
      <c r="L3028" s="13">
        <f t="shared" si="486"/>
        <v>0.7931034482758621</v>
      </c>
      <c r="M3028" s="15"/>
    </row>
    <row r="3029" spans="1:13" ht="15" customHeight="1" thickTop="1" thickBot="1">
      <c r="A3029" s="16" t="s">
        <v>24</v>
      </c>
      <c r="B3029" s="17">
        <f>IFERROR(AVERAGE(B3024:B3028),0)</f>
        <v>0</v>
      </c>
      <c r="C3029" s="17">
        <f>IFERROR(AVERAGE(C3024:C3028),0)</f>
        <v>0</v>
      </c>
      <c r="D3029" s="17">
        <f>IFERROR(AVERAGE(D3024:D3028),0)</f>
        <v>0</v>
      </c>
      <c r="E3029" s="17">
        <f>IFERROR(AVERAGE(E3024:E3028),0)</f>
        <v>9.1999999999999993</v>
      </c>
      <c r="F3029" s="17">
        <f>IFERROR(AVERAGE(F3024:F3028),0)</f>
        <v>19.8</v>
      </c>
      <c r="G3029" s="17">
        <f>SUM(AVERAGE(G3024:G3028))</f>
        <v>29</v>
      </c>
      <c r="H3029" s="19">
        <f>AVERAGE(H3024:H3028)*0.2</f>
        <v>0</v>
      </c>
      <c r="I3029" s="19">
        <f>AVERAGE(I3024:I3028)*0.4</f>
        <v>0</v>
      </c>
      <c r="J3029" s="19">
        <f>AVERAGE(J3024:J3028)*0.6</f>
        <v>0</v>
      </c>
      <c r="K3029" s="19">
        <f>AVERAGE(K3024:K3028)*0.8</f>
        <v>0.25379310344827588</v>
      </c>
      <c r="L3029" s="22">
        <f>AVERAGE(L3024:L3028)*1</f>
        <v>0.6827586206896552</v>
      </c>
      <c r="M3029" s="19">
        <f>SUM(H3029:L3029)</f>
        <v>0.93655172413793109</v>
      </c>
    </row>
    <row r="3030" spans="1:13" ht="15" customHeight="1" thickTop="1" thickBot="1">
      <c r="A3030" s="20" t="s">
        <v>25</v>
      </c>
      <c r="B3030" s="6" t="s">
        <v>7</v>
      </c>
      <c r="C3030" s="6" t="s">
        <v>8</v>
      </c>
      <c r="D3030" s="6" t="s">
        <v>9</v>
      </c>
      <c r="E3030" s="6" t="s">
        <v>10</v>
      </c>
      <c r="F3030" s="6" t="s">
        <v>11</v>
      </c>
      <c r="G3030" s="7" t="s">
        <v>12</v>
      </c>
      <c r="H3030" s="8" t="s">
        <v>7</v>
      </c>
      <c r="I3030" s="8" t="s">
        <v>8</v>
      </c>
      <c r="J3030" s="8" t="s">
        <v>9</v>
      </c>
      <c r="K3030" s="8" t="s">
        <v>10</v>
      </c>
      <c r="L3030" s="21" t="s">
        <v>11</v>
      </c>
      <c r="M3030" s="7" t="s">
        <v>12</v>
      </c>
    </row>
    <row r="3031" spans="1:13" ht="15" customHeight="1" thickTop="1" thickBot="1">
      <c r="A3031" s="10" t="s">
        <v>26</v>
      </c>
      <c r="B3031" s="11"/>
      <c r="C3031" s="11"/>
      <c r="D3031" s="11"/>
      <c r="E3031" s="11">
        <v>12</v>
      </c>
      <c r="F3031" s="11">
        <v>17</v>
      </c>
      <c r="G3031" s="12">
        <f>SUM(B3031:F3031)</f>
        <v>29</v>
      </c>
      <c r="H3031" s="13">
        <f>IFERROR(B3031/$G$3031,0)</f>
        <v>0</v>
      </c>
      <c r="I3031" s="13">
        <f t="shared" ref="I3031:L3033" si="487">IFERROR(C3031/$G$3031,0)</f>
        <v>0</v>
      </c>
      <c r="J3031" s="13">
        <f t="shared" si="487"/>
        <v>0</v>
      </c>
      <c r="K3031" s="13">
        <f t="shared" si="487"/>
        <v>0.41379310344827586</v>
      </c>
      <c r="L3031" s="13">
        <f t="shared" si="487"/>
        <v>0.58620689655172409</v>
      </c>
      <c r="M3031" s="15" t="s">
        <v>14</v>
      </c>
    </row>
    <row r="3032" spans="1:13" ht="15" customHeight="1" thickTop="1" thickBot="1">
      <c r="A3032" s="10" t="s">
        <v>27</v>
      </c>
      <c r="B3032" s="11"/>
      <c r="C3032" s="11"/>
      <c r="D3032" s="11"/>
      <c r="E3032" s="11">
        <v>11</v>
      </c>
      <c r="F3032" s="11">
        <v>18</v>
      </c>
      <c r="G3032" s="12">
        <f>SUM(B3032:F3032)</f>
        <v>29</v>
      </c>
      <c r="H3032" s="13">
        <f>IFERROR(B3032/$G$3031,0)</f>
        <v>0</v>
      </c>
      <c r="I3032" s="13">
        <f t="shared" si="487"/>
        <v>0</v>
      </c>
      <c r="J3032" s="13">
        <f t="shared" si="487"/>
        <v>0</v>
      </c>
      <c r="K3032" s="13">
        <f t="shared" si="487"/>
        <v>0.37931034482758619</v>
      </c>
      <c r="L3032" s="13">
        <f t="shared" si="487"/>
        <v>0.62068965517241381</v>
      </c>
      <c r="M3032" s="15" t="s">
        <v>14</v>
      </c>
    </row>
    <row r="3033" spans="1:13" ht="15" customHeight="1" thickTop="1" thickBot="1">
      <c r="A3033" s="10" t="s">
        <v>28</v>
      </c>
      <c r="B3033" s="11"/>
      <c r="C3033" s="11"/>
      <c r="D3033" s="11"/>
      <c r="E3033" s="11">
        <v>11</v>
      </c>
      <c r="F3033" s="11">
        <v>18</v>
      </c>
      <c r="G3033" s="12">
        <f>SUM(B3033:F3033)</f>
        <v>29</v>
      </c>
      <c r="H3033" s="13">
        <f>IFERROR(B3033/$G$3031,0)</f>
        <v>0</v>
      </c>
      <c r="I3033" s="13">
        <f t="shared" si="487"/>
        <v>0</v>
      </c>
      <c r="J3033" s="13">
        <f t="shared" si="487"/>
        <v>0</v>
      </c>
      <c r="K3033" s="13">
        <f t="shared" si="487"/>
        <v>0.37931034482758619</v>
      </c>
      <c r="L3033" s="13">
        <f t="shared" si="487"/>
        <v>0.62068965517241381</v>
      </c>
      <c r="M3033" s="15" t="s">
        <v>14</v>
      </c>
    </row>
    <row r="3034" spans="1:13" ht="15" customHeight="1" thickTop="1" thickBot="1">
      <c r="A3034" s="16" t="s">
        <v>24</v>
      </c>
      <c r="B3034" s="17">
        <f>IFERROR(AVERAGE(B3031:B3033),0)</f>
        <v>0</v>
      </c>
      <c r="C3034" s="17">
        <f>IFERROR(AVERAGE(C3031:C3033),0)</f>
        <v>0</v>
      </c>
      <c r="D3034" s="23">
        <f>IFERROR(AVERAGE(D3031:D3033),0)</f>
        <v>0</v>
      </c>
      <c r="E3034" s="23">
        <f>IFERROR(AVERAGE(E3031:E3033),0)</f>
        <v>11.333333333333334</v>
      </c>
      <c r="F3034" s="23">
        <f>IFERROR(AVERAGE(F3031:F3033),0)</f>
        <v>17.666666666666668</v>
      </c>
      <c r="G3034" s="23">
        <f>SUM(AVERAGE(G3031:G3033))</f>
        <v>29</v>
      </c>
      <c r="H3034" s="19">
        <f>AVERAGE(H3031:H3033)*0.2</f>
        <v>0</v>
      </c>
      <c r="I3034" s="19">
        <f>AVERAGE(I3031:I3033)*0.4</f>
        <v>0</v>
      </c>
      <c r="J3034" s="19">
        <f>AVERAGE(J3031:J3033)*0.6</f>
        <v>0</v>
      </c>
      <c r="K3034" s="19">
        <f>AVERAGE(K3031:K3033)*0.8</f>
        <v>0.31264367816091959</v>
      </c>
      <c r="L3034" s="22">
        <f>AVERAGE(L3031:L3033)*1</f>
        <v>0.6091954022988505</v>
      </c>
      <c r="M3034" s="24">
        <f>SUM(H3034:L3034)</f>
        <v>0.92183908045977003</v>
      </c>
    </row>
    <row r="3035" spans="1:13" ht="15" customHeight="1" thickTop="1" thickBot="1">
      <c r="A3035" s="5" t="s">
        <v>29</v>
      </c>
      <c r="B3035" s="6" t="s">
        <v>7</v>
      </c>
      <c r="C3035" s="6" t="s">
        <v>8</v>
      </c>
      <c r="D3035" s="6" t="s">
        <v>9</v>
      </c>
      <c r="E3035" s="6" t="s">
        <v>10</v>
      </c>
      <c r="F3035" s="6" t="s">
        <v>11</v>
      </c>
      <c r="G3035" s="7" t="s">
        <v>12</v>
      </c>
      <c r="H3035" s="8" t="s">
        <v>7</v>
      </c>
      <c r="I3035" s="8" t="s">
        <v>8</v>
      </c>
      <c r="J3035" s="8" t="s">
        <v>9</v>
      </c>
      <c r="K3035" s="8" t="s">
        <v>10</v>
      </c>
      <c r="L3035" s="21" t="s">
        <v>11</v>
      </c>
      <c r="M3035" s="7" t="s">
        <v>12</v>
      </c>
    </row>
    <row r="3036" spans="1:13" ht="15" customHeight="1" thickTop="1" thickBot="1">
      <c r="A3036" s="25" t="s">
        <v>30</v>
      </c>
      <c r="B3036" s="26"/>
      <c r="C3036" s="26"/>
      <c r="D3036" s="26"/>
      <c r="E3036" s="11">
        <v>6</v>
      </c>
      <c r="F3036" s="11">
        <v>23</v>
      </c>
      <c r="G3036" s="27">
        <f t="shared" ref="G3036:G3041" si="488">SUM(B3036:F3036)</f>
        <v>29</v>
      </c>
      <c r="H3036" s="28">
        <f>IFERROR(B3036/$G$3036,0)</f>
        <v>0</v>
      </c>
      <c r="I3036" s="28">
        <f t="shared" ref="I3036:L3039" si="489">IFERROR(C3036/$G$3036,0)</f>
        <v>0</v>
      </c>
      <c r="J3036" s="28">
        <f t="shared" si="489"/>
        <v>0</v>
      </c>
      <c r="K3036" s="28">
        <f t="shared" si="489"/>
        <v>0.20689655172413793</v>
      </c>
      <c r="L3036" s="28">
        <f t="shared" si="489"/>
        <v>0.7931034482758621</v>
      </c>
      <c r="M3036" s="15" t="s">
        <v>14</v>
      </c>
    </row>
    <row r="3037" spans="1:13" ht="15" customHeight="1" thickTop="1" thickBot="1">
      <c r="A3037" s="25" t="s">
        <v>31</v>
      </c>
      <c r="B3037" s="26"/>
      <c r="C3037" s="26"/>
      <c r="D3037" s="26"/>
      <c r="E3037" s="11">
        <v>4</v>
      </c>
      <c r="F3037" s="11">
        <v>25</v>
      </c>
      <c r="G3037" s="27">
        <f t="shared" si="488"/>
        <v>29</v>
      </c>
      <c r="H3037" s="28">
        <f>IFERROR(B3037/$G$3036,0)</f>
        <v>0</v>
      </c>
      <c r="I3037" s="28">
        <f t="shared" si="489"/>
        <v>0</v>
      </c>
      <c r="J3037" s="28">
        <f t="shared" si="489"/>
        <v>0</v>
      </c>
      <c r="K3037" s="28">
        <f t="shared" si="489"/>
        <v>0.13793103448275862</v>
      </c>
      <c r="L3037" s="28">
        <f t="shared" si="489"/>
        <v>0.86206896551724133</v>
      </c>
      <c r="M3037" s="15" t="s">
        <v>14</v>
      </c>
    </row>
    <row r="3038" spans="1:13" ht="15" customHeight="1" thickTop="1" thickBot="1">
      <c r="A3038" s="25" t="s">
        <v>32</v>
      </c>
      <c r="B3038" s="26"/>
      <c r="C3038" s="26"/>
      <c r="D3038" s="26"/>
      <c r="E3038" s="11">
        <v>7</v>
      </c>
      <c r="F3038" s="11">
        <v>22</v>
      </c>
      <c r="G3038" s="27">
        <f t="shared" si="488"/>
        <v>29</v>
      </c>
      <c r="H3038" s="28">
        <f>IFERROR(B3038/$G$3036,0)</f>
        <v>0</v>
      </c>
      <c r="I3038" s="28">
        <f t="shared" si="489"/>
        <v>0</v>
      </c>
      <c r="J3038" s="28">
        <f t="shared" si="489"/>
        <v>0</v>
      </c>
      <c r="K3038" s="28">
        <f t="shared" si="489"/>
        <v>0.2413793103448276</v>
      </c>
      <c r="L3038" s="28">
        <f t="shared" si="489"/>
        <v>0.75862068965517238</v>
      </c>
      <c r="M3038" s="15" t="s">
        <v>14</v>
      </c>
    </row>
    <row r="3039" spans="1:13" ht="15" customHeight="1" thickTop="1" thickBot="1">
      <c r="A3039" s="25" t="s">
        <v>33</v>
      </c>
      <c r="B3039" s="26"/>
      <c r="C3039" s="26"/>
      <c r="D3039" s="26"/>
      <c r="E3039" s="11">
        <v>4</v>
      </c>
      <c r="F3039" s="11">
        <v>25</v>
      </c>
      <c r="G3039" s="27">
        <f t="shared" si="488"/>
        <v>29</v>
      </c>
      <c r="H3039" s="28">
        <f>IFERROR(B3039/$G$3036,0)</f>
        <v>0</v>
      </c>
      <c r="I3039" s="28">
        <f t="shared" si="489"/>
        <v>0</v>
      </c>
      <c r="J3039" s="28">
        <f t="shared" si="489"/>
        <v>0</v>
      </c>
      <c r="K3039" s="28">
        <f t="shared" si="489"/>
        <v>0.13793103448275862</v>
      </c>
      <c r="L3039" s="28">
        <f t="shared" si="489"/>
        <v>0.86206896551724133</v>
      </c>
      <c r="M3039" s="15" t="s">
        <v>14</v>
      </c>
    </row>
    <row r="3040" spans="1:13" ht="15" customHeight="1" thickTop="1" thickBot="1">
      <c r="A3040" s="29" t="s">
        <v>24</v>
      </c>
      <c r="B3040" s="30">
        <f>IFERROR(AVERAGE(B3036:B3039),0)</f>
        <v>0</v>
      </c>
      <c r="C3040" s="30">
        <f>IFERROR(AVERAGE(C3036:C3039),0)</f>
        <v>0</v>
      </c>
      <c r="D3040" s="30">
        <f>IFERROR(AVERAGE(D3036:D3039),0)</f>
        <v>0</v>
      </c>
      <c r="E3040" s="30">
        <f>IFERROR(AVERAGE(E3036:E3039),0)</f>
        <v>5.25</v>
      </c>
      <c r="F3040" s="30">
        <f>IFERROR(AVERAGE(F3036:F3039),0)</f>
        <v>23.75</v>
      </c>
      <c r="G3040" s="30">
        <f>SUM(AVERAGE(G3036:G3039))</f>
        <v>29</v>
      </c>
      <c r="H3040" s="24">
        <f>AVERAGE(H3036:H3039)*0.2</f>
        <v>0</v>
      </c>
      <c r="I3040" s="24">
        <f>AVERAGE(I3036:I3039)*0.4</f>
        <v>0</v>
      </c>
      <c r="J3040" s="24">
        <f>AVERAGE(J3036:J3039)*0.6</f>
        <v>0</v>
      </c>
      <c r="K3040" s="24">
        <f>AVERAGE(K3036:K3039)*0.8</f>
        <v>0.14482758620689659</v>
      </c>
      <c r="L3040" s="31">
        <f>AVERAGE(L3036:L3039)*1</f>
        <v>0.81896551724137923</v>
      </c>
      <c r="M3040" s="24">
        <f>SUM(H3040:L3040)</f>
        <v>0.96379310344827585</v>
      </c>
    </row>
    <row r="3041" spans="1:13" ht="15" customHeight="1" thickTop="1" thickBot="1">
      <c r="A3041" s="32" t="s">
        <v>34</v>
      </c>
      <c r="B3041" s="33"/>
      <c r="C3041" s="33"/>
      <c r="D3041" s="33"/>
      <c r="E3041" s="33"/>
      <c r="F3041" s="33"/>
      <c r="G3041" s="34">
        <f t="shared" si="488"/>
        <v>0</v>
      </c>
      <c r="H3041" s="35">
        <f>IFERROR(B3041/$G$3041,0)</f>
        <v>0</v>
      </c>
      <c r="I3041" s="35">
        <f>IFERROR(C3041/$G$3041,0)</f>
        <v>0</v>
      </c>
      <c r="J3041" s="35">
        <f>IFERROR(D3041/$G$3041,0)</f>
        <v>0</v>
      </c>
      <c r="K3041" s="35">
        <f>IFERROR(E3041/$G$3041,0)</f>
        <v>0</v>
      </c>
      <c r="L3041" s="35">
        <f>IFERROR(F3041/$G$3041,0)</f>
        <v>0</v>
      </c>
      <c r="M3041" s="15" t="s">
        <v>14</v>
      </c>
    </row>
    <row r="3042" spans="1:13" ht="15" customHeight="1" thickTop="1" thickBot="1">
      <c r="A3042" s="182" t="s">
        <v>35</v>
      </c>
      <c r="B3042" s="183"/>
      <c r="C3042" s="183"/>
      <c r="D3042" s="183"/>
      <c r="E3042" s="183"/>
      <c r="F3042" s="184"/>
      <c r="G3042" s="36">
        <v>29</v>
      </c>
      <c r="H3042" s="24" t="s">
        <v>14</v>
      </c>
      <c r="I3042" s="24" t="s">
        <v>14</v>
      </c>
      <c r="J3042" s="24" t="s">
        <v>14</v>
      </c>
      <c r="K3042" s="24" t="s">
        <v>14</v>
      </c>
      <c r="L3042" s="24" t="s">
        <v>14</v>
      </c>
      <c r="M3042" s="24">
        <f>(M3022+M3029+M3034+M3040)/4</f>
        <v>0.94117816091954021</v>
      </c>
    </row>
    <row r="3043" spans="1:13" ht="15" customHeight="1" thickTop="1"/>
    <row r="3044" spans="1:13" ht="15" customHeight="1" thickBot="1"/>
    <row r="3045" spans="1:13" ht="15" customHeight="1" thickTop="1" thickBot="1">
      <c r="A3045" s="2" t="s">
        <v>0</v>
      </c>
      <c r="B3045" s="185" t="s">
        <v>98</v>
      </c>
      <c r="C3045" s="186"/>
      <c r="D3045" s="186"/>
      <c r="E3045" s="186"/>
      <c r="F3045" s="186"/>
      <c r="G3045" s="187"/>
      <c r="H3045" s="188"/>
      <c r="I3045" s="189"/>
      <c r="J3045" s="190"/>
      <c r="K3045" s="3" t="s">
        <v>2</v>
      </c>
      <c r="L3045" s="191">
        <v>45114</v>
      </c>
      <c r="M3045" s="192"/>
    </row>
    <row r="3046" spans="1:13" ht="15" customHeight="1">
      <c r="A3046" s="173" t="s">
        <v>3</v>
      </c>
      <c r="B3046" s="174"/>
      <c r="C3046" s="174"/>
      <c r="D3046" s="174"/>
      <c r="E3046" s="174"/>
      <c r="F3046" s="174"/>
      <c r="G3046" s="175"/>
      <c r="H3046" s="173"/>
      <c r="I3046" s="174"/>
      <c r="J3046" s="174"/>
      <c r="K3046" s="174"/>
      <c r="L3046" s="174"/>
      <c r="M3046" s="175"/>
    </row>
    <row r="3047" spans="1:13" ht="15" customHeight="1" thickBot="1">
      <c r="A3047" s="176"/>
      <c r="B3047" s="177"/>
      <c r="C3047" s="177"/>
      <c r="D3047" s="177"/>
      <c r="E3047" s="177"/>
      <c r="F3047" s="177"/>
      <c r="G3047" s="178"/>
      <c r="H3047" s="176"/>
      <c r="I3047" s="177"/>
      <c r="J3047" s="177"/>
      <c r="K3047" s="177"/>
      <c r="L3047" s="177"/>
      <c r="M3047" s="178"/>
    </row>
    <row r="3048" spans="1:13" ht="15" customHeight="1" thickBot="1">
      <c r="A3048" s="4" t="s">
        <v>4</v>
      </c>
      <c r="B3048" s="179" t="s">
        <v>5</v>
      </c>
      <c r="C3048" s="180"/>
      <c r="D3048" s="180"/>
      <c r="E3048" s="180"/>
      <c r="F3048" s="180"/>
      <c r="G3048" s="181"/>
      <c r="H3048" s="179" t="s">
        <v>5</v>
      </c>
      <c r="I3048" s="180"/>
      <c r="J3048" s="180"/>
      <c r="K3048" s="180"/>
      <c r="L3048" s="180"/>
      <c r="M3048" s="181"/>
    </row>
    <row r="3049" spans="1:13" ht="15" customHeight="1" thickTop="1" thickBot="1">
      <c r="A3049" s="5" t="s">
        <v>6</v>
      </c>
      <c r="B3049" s="6" t="s">
        <v>7</v>
      </c>
      <c r="C3049" s="6" t="s">
        <v>8</v>
      </c>
      <c r="D3049" s="6" t="s">
        <v>9</v>
      </c>
      <c r="E3049" s="6" t="s">
        <v>10</v>
      </c>
      <c r="F3049" s="6" t="s">
        <v>11</v>
      </c>
      <c r="G3049" s="7" t="s">
        <v>12</v>
      </c>
      <c r="H3049" s="8" t="s">
        <v>7</v>
      </c>
      <c r="I3049" s="8" t="s">
        <v>8</v>
      </c>
      <c r="J3049" s="8" t="s">
        <v>9</v>
      </c>
      <c r="K3049" s="8" t="s">
        <v>10</v>
      </c>
      <c r="L3049" s="8" t="s">
        <v>11</v>
      </c>
      <c r="M3049" s="9" t="s">
        <v>12</v>
      </c>
    </row>
    <row r="3050" spans="1:13" ht="15" customHeight="1" thickTop="1" thickBot="1">
      <c r="A3050" s="10" t="s">
        <v>13</v>
      </c>
      <c r="B3050" s="11"/>
      <c r="C3050" s="11"/>
      <c r="D3050" s="11"/>
      <c r="E3050" s="11">
        <v>9</v>
      </c>
      <c r="F3050" s="11">
        <v>19</v>
      </c>
      <c r="G3050" s="12">
        <f>SUM(B3050:F3050)</f>
        <v>28</v>
      </c>
      <c r="H3050" s="13">
        <f>IFERROR(B3050/$G$3050,0)</f>
        <v>0</v>
      </c>
      <c r="I3050" s="13">
        <f t="shared" ref="I3050:L3052" si="490">IFERROR(C3050/$G$3050,0)</f>
        <v>0</v>
      </c>
      <c r="J3050" s="13">
        <f t="shared" si="490"/>
        <v>0</v>
      </c>
      <c r="K3050" s="13">
        <f t="shared" si="490"/>
        <v>0.32142857142857145</v>
      </c>
      <c r="L3050" s="13">
        <f>IFERROR(F3050/$G$3050,0)</f>
        <v>0.6785714285714286</v>
      </c>
      <c r="M3050" s="14" t="s">
        <v>14</v>
      </c>
    </row>
    <row r="3051" spans="1:13" ht="15" customHeight="1" thickTop="1" thickBot="1">
      <c r="A3051" s="10" t="s">
        <v>15</v>
      </c>
      <c r="B3051" s="11"/>
      <c r="C3051" s="11"/>
      <c r="D3051" s="11"/>
      <c r="E3051" s="11">
        <v>14</v>
      </c>
      <c r="F3051" s="11">
        <v>14</v>
      </c>
      <c r="G3051" s="12">
        <f>SUM(B3051:F3051)</f>
        <v>28</v>
      </c>
      <c r="H3051" s="13">
        <f>IFERROR(B3051/$G$3050,0)</f>
        <v>0</v>
      </c>
      <c r="I3051" s="13">
        <f t="shared" si="490"/>
        <v>0</v>
      </c>
      <c r="J3051" s="13">
        <f t="shared" si="490"/>
        <v>0</v>
      </c>
      <c r="K3051" s="13">
        <f t="shared" si="490"/>
        <v>0.5</v>
      </c>
      <c r="L3051" s="13">
        <f t="shared" si="490"/>
        <v>0.5</v>
      </c>
      <c r="M3051" s="15" t="s">
        <v>14</v>
      </c>
    </row>
    <row r="3052" spans="1:13" ht="15" customHeight="1" thickTop="1" thickBot="1">
      <c r="A3052" s="10" t="s">
        <v>16</v>
      </c>
      <c r="B3052" s="11"/>
      <c r="C3052" s="11"/>
      <c r="D3052" s="11"/>
      <c r="E3052" s="11">
        <v>10</v>
      </c>
      <c r="F3052" s="11">
        <v>18</v>
      </c>
      <c r="G3052" s="12">
        <f>SUM(B3052:F3052)</f>
        <v>28</v>
      </c>
      <c r="H3052" s="13">
        <f>IFERROR(B3052/$G$3050,0)</f>
        <v>0</v>
      </c>
      <c r="I3052" s="13">
        <f t="shared" si="490"/>
        <v>0</v>
      </c>
      <c r="J3052" s="13">
        <f t="shared" si="490"/>
        <v>0</v>
      </c>
      <c r="K3052" s="13">
        <f t="shared" si="490"/>
        <v>0.35714285714285715</v>
      </c>
      <c r="L3052" s="13">
        <f t="shared" si="490"/>
        <v>0.6428571428571429</v>
      </c>
      <c r="M3052" s="15" t="s">
        <v>14</v>
      </c>
    </row>
    <row r="3053" spans="1:13" ht="15" customHeight="1" thickTop="1" thickBot="1">
      <c r="A3053" s="16" t="s">
        <v>17</v>
      </c>
      <c r="B3053" s="17">
        <f>IFERROR(AVERAGE(B3050:B3052),0)</f>
        <v>0</v>
      </c>
      <c r="C3053" s="17">
        <f>IFERROR(AVERAGE(C3050:C3052),0)</f>
        <v>0</v>
      </c>
      <c r="D3053" s="17">
        <f>IFERROR(AVERAGE(D3050:D3052),0)</f>
        <v>0</v>
      </c>
      <c r="E3053" s="17">
        <f>IFERROR(AVERAGE(E3050:E3052),0)</f>
        <v>11</v>
      </c>
      <c r="F3053" s="17">
        <f>IFERROR(AVERAGE(F3050:F3052),0)</f>
        <v>17</v>
      </c>
      <c r="G3053" s="17">
        <f>SUM(AVERAGE(G3050:G3052))</f>
        <v>28</v>
      </c>
      <c r="H3053" s="18">
        <f>AVERAGE(H3050:H3052)*0.2</f>
        <v>0</v>
      </c>
      <c r="I3053" s="18">
        <f>AVERAGE(I3050:I3052)*0.4</f>
        <v>0</v>
      </c>
      <c r="J3053" s="18">
        <f>AVERAGE(J3050:J3052)*0.6</f>
        <v>0</v>
      </c>
      <c r="K3053" s="18">
        <f>AVERAGE(K3050:K3052)*0.8</f>
        <v>0.31428571428571428</v>
      </c>
      <c r="L3053" s="18">
        <f>AVERAGE(L3050:L3052)*1</f>
        <v>0.60714285714285721</v>
      </c>
      <c r="M3053" s="19">
        <f>SUM(H3053:L3053)</f>
        <v>0.92142857142857149</v>
      </c>
    </row>
    <row r="3054" spans="1:13" ht="15" customHeight="1" thickTop="1" thickBot="1">
      <c r="A3054" s="20" t="s">
        <v>18</v>
      </c>
      <c r="B3054" s="6" t="s">
        <v>7</v>
      </c>
      <c r="C3054" s="6" t="s">
        <v>8</v>
      </c>
      <c r="D3054" s="6" t="s">
        <v>9</v>
      </c>
      <c r="E3054" s="6" t="s">
        <v>10</v>
      </c>
      <c r="F3054" s="6" t="s">
        <v>11</v>
      </c>
      <c r="G3054" s="7" t="s">
        <v>12</v>
      </c>
      <c r="H3054" s="8" t="s">
        <v>7</v>
      </c>
      <c r="I3054" s="8" t="s">
        <v>8</v>
      </c>
      <c r="J3054" s="8" t="s">
        <v>9</v>
      </c>
      <c r="K3054" s="8" t="s">
        <v>10</v>
      </c>
      <c r="L3054" s="21" t="s">
        <v>11</v>
      </c>
      <c r="M3054" s="7" t="s">
        <v>12</v>
      </c>
    </row>
    <row r="3055" spans="1:13" ht="15" customHeight="1" thickTop="1" thickBot="1">
      <c r="A3055" s="10" t="s">
        <v>19</v>
      </c>
      <c r="B3055" s="11"/>
      <c r="C3055" s="11"/>
      <c r="D3055" s="11"/>
      <c r="E3055" s="11">
        <v>10</v>
      </c>
      <c r="F3055" s="11">
        <v>18</v>
      </c>
      <c r="G3055" s="12">
        <f>SUM(B3055:F3055)</f>
        <v>28</v>
      </c>
      <c r="H3055" s="13">
        <f t="shared" ref="H3055:L3059" si="491">IFERROR(B3055/$G$3055,0)</f>
        <v>0</v>
      </c>
      <c r="I3055" s="13">
        <f t="shared" si="491"/>
        <v>0</v>
      </c>
      <c r="J3055" s="13">
        <f t="shared" si="491"/>
        <v>0</v>
      </c>
      <c r="K3055" s="13">
        <f t="shared" si="491"/>
        <v>0.35714285714285715</v>
      </c>
      <c r="L3055" s="13">
        <f t="shared" si="491"/>
        <v>0.6428571428571429</v>
      </c>
      <c r="M3055" s="15" t="s">
        <v>14</v>
      </c>
    </row>
    <row r="3056" spans="1:13" ht="15" customHeight="1" thickTop="1" thickBot="1">
      <c r="A3056" s="10" t="s">
        <v>20</v>
      </c>
      <c r="B3056" s="11"/>
      <c r="C3056" s="11"/>
      <c r="D3056" s="11"/>
      <c r="E3056" s="11">
        <v>11</v>
      </c>
      <c r="F3056" s="11">
        <v>17</v>
      </c>
      <c r="G3056" s="12">
        <f>SUM(B3056:F3056)</f>
        <v>28</v>
      </c>
      <c r="H3056" s="13">
        <f t="shared" si="491"/>
        <v>0</v>
      </c>
      <c r="I3056" s="13">
        <f t="shared" si="491"/>
        <v>0</v>
      </c>
      <c r="J3056" s="13">
        <f t="shared" si="491"/>
        <v>0</v>
      </c>
      <c r="K3056" s="13">
        <f t="shared" si="491"/>
        <v>0.39285714285714285</v>
      </c>
      <c r="L3056" s="13">
        <f t="shared" si="491"/>
        <v>0.6071428571428571</v>
      </c>
      <c r="M3056" s="15" t="s">
        <v>14</v>
      </c>
    </row>
    <row r="3057" spans="1:13" ht="15" customHeight="1" thickTop="1" thickBot="1">
      <c r="A3057" s="10" t="s">
        <v>21</v>
      </c>
      <c r="B3057" s="11"/>
      <c r="C3057" s="11"/>
      <c r="D3057" s="11"/>
      <c r="E3057" s="11">
        <v>7</v>
      </c>
      <c r="F3057" s="11">
        <v>21</v>
      </c>
      <c r="G3057" s="12">
        <f>SUM(B3057:F3057)</f>
        <v>28</v>
      </c>
      <c r="H3057" s="13">
        <f t="shared" si="491"/>
        <v>0</v>
      </c>
      <c r="I3057" s="13">
        <f t="shared" si="491"/>
        <v>0</v>
      </c>
      <c r="J3057" s="13">
        <f t="shared" si="491"/>
        <v>0</v>
      </c>
      <c r="K3057" s="13">
        <f t="shared" si="491"/>
        <v>0.25</v>
      </c>
      <c r="L3057" s="13">
        <f t="shared" si="491"/>
        <v>0.75</v>
      </c>
      <c r="M3057" s="15" t="s">
        <v>14</v>
      </c>
    </row>
    <row r="3058" spans="1:13" ht="15" customHeight="1" thickTop="1" thickBot="1">
      <c r="A3058" s="10" t="s">
        <v>22</v>
      </c>
      <c r="B3058" s="11"/>
      <c r="C3058" s="11"/>
      <c r="D3058" s="11"/>
      <c r="E3058" s="11">
        <v>13</v>
      </c>
      <c r="F3058" s="11">
        <v>15</v>
      </c>
      <c r="G3058" s="12">
        <f>SUM(B3058:F3058)</f>
        <v>28</v>
      </c>
      <c r="H3058" s="13">
        <f t="shared" si="491"/>
        <v>0</v>
      </c>
      <c r="I3058" s="13">
        <f t="shared" si="491"/>
        <v>0</v>
      </c>
      <c r="J3058" s="13">
        <f t="shared" si="491"/>
        <v>0</v>
      </c>
      <c r="K3058" s="13">
        <f t="shared" si="491"/>
        <v>0.4642857142857143</v>
      </c>
      <c r="L3058" s="13">
        <f t="shared" si="491"/>
        <v>0.5357142857142857</v>
      </c>
      <c r="M3058" s="15" t="s">
        <v>14</v>
      </c>
    </row>
    <row r="3059" spans="1:13" ht="15" customHeight="1" thickTop="1" thickBot="1">
      <c r="A3059" s="10" t="s">
        <v>23</v>
      </c>
      <c r="B3059" s="11"/>
      <c r="C3059" s="11"/>
      <c r="D3059" s="11"/>
      <c r="E3059" s="11">
        <v>8</v>
      </c>
      <c r="F3059" s="11">
        <v>20</v>
      </c>
      <c r="G3059" s="12">
        <f>SUM(B3059:F3059)</f>
        <v>28</v>
      </c>
      <c r="H3059" s="13">
        <f t="shared" si="491"/>
        <v>0</v>
      </c>
      <c r="I3059" s="13">
        <f t="shared" si="491"/>
        <v>0</v>
      </c>
      <c r="J3059" s="13">
        <f t="shared" si="491"/>
        <v>0</v>
      </c>
      <c r="K3059" s="13">
        <f t="shared" si="491"/>
        <v>0.2857142857142857</v>
      </c>
      <c r="L3059" s="13">
        <f t="shared" si="491"/>
        <v>0.7142857142857143</v>
      </c>
      <c r="M3059" s="15"/>
    </row>
    <row r="3060" spans="1:13" ht="15" customHeight="1" thickTop="1" thickBot="1">
      <c r="A3060" s="16" t="s">
        <v>24</v>
      </c>
      <c r="B3060" s="17">
        <f>IFERROR(AVERAGE(B3055:B3059),0)</f>
        <v>0</v>
      </c>
      <c r="C3060" s="17">
        <f>IFERROR(AVERAGE(C3055:C3059),0)</f>
        <v>0</v>
      </c>
      <c r="D3060" s="17">
        <f>IFERROR(AVERAGE(D3055:D3059),0)</f>
        <v>0</v>
      </c>
      <c r="E3060" s="17">
        <f>IFERROR(AVERAGE(E3055:E3059),0)</f>
        <v>9.8000000000000007</v>
      </c>
      <c r="F3060" s="17">
        <f>IFERROR(AVERAGE(F3055:F3059),0)</f>
        <v>18.2</v>
      </c>
      <c r="G3060" s="17">
        <f>SUM(AVERAGE(G3055:G3059))</f>
        <v>28</v>
      </c>
      <c r="H3060" s="19">
        <f>AVERAGE(H3055:H3059)*0.2</f>
        <v>0</v>
      </c>
      <c r="I3060" s="19">
        <f>AVERAGE(I3055:I3059)*0.4</f>
        <v>0</v>
      </c>
      <c r="J3060" s="19">
        <f>AVERAGE(J3055:J3059)*0.6</f>
        <v>0</v>
      </c>
      <c r="K3060" s="19">
        <f>AVERAGE(K3055:K3059)*0.8</f>
        <v>0.27999999999999997</v>
      </c>
      <c r="L3060" s="22">
        <f>AVERAGE(L3055:L3059)*1</f>
        <v>0.65</v>
      </c>
      <c r="M3060" s="19">
        <f>SUM(H3060:L3060)</f>
        <v>0.92999999999999994</v>
      </c>
    </row>
    <row r="3061" spans="1:13" ht="15" customHeight="1" thickTop="1" thickBot="1">
      <c r="A3061" s="20" t="s">
        <v>25</v>
      </c>
      <c r="B3061" s="6" t="s">
        <v>7</v>
      </c>
      <c r="C3061" s="6" t="s">
        <v>8</v>
      </c>
      <c r="D3061" s="6" t="s">
        <v>9</v>
      </c>
      <c r="E3061" s="6" t="s">
        <v>10</v>
      </c>
      <c r="F3061" s="6" t="s">
        <v>11</v>
      </c>
      <c r="G3061" s="7" t="s">
        <v>12</v>
      </c>
      <c r="H3061" s="8" t="s">
        <v>7</v>
      </c>
      <c r="I3061" s="8" t="s">
        <v>8</v>
      </c>
      <c r="J3061" s="8" t="s">
        <v>9</v>
      </c>
      <c r="K3061" s="8" t="s">
        <v>10</v>
      </c>
      <c r="L3061" s="21" t="s">
        <v>11</v>
      </c>
      <c r="M3061" s="7" t="s">
        <v>12</v>
      </c>
    </row>
    <row r="3062" spans="1:13" ht="15" customHeight="1" thickTop="1" thickBot="1">
      <c r="A3062" s="10" t="s">
        <v>26</v>
      </c>
      <c r="B3062" s="11"/>
      <c r="C3062" s="11"/>
      <c r="D3062" s="11"/>
      <c r="E3062" s="11">
        <v>11</v>
      </c>
      <c r="F3062" s="11">
        <v>17</v>
      </c>
      <c r="G3062" s="12">
        <f>SUM(B3062:F3062)</f>
        <v>28</v>
      </c>
      <c r="H3062" s="13">
        <f>IFERROR(B3062/$G$3062,0)</f>
        <v>0</v>
      </c>
      <c r="I3062" s="13">
        <f t="shared" ref="I3062:L3064" si="492">IFERROR(C3062/$G$3062,0)</f>
        <v>0</v>
      </c>
      <c r="J3062" s="13">
        <f t="shared" si="492"/>
        <v>0</v>
      </c>
      <c r="K3062" s="13">
        <f t="shared" si="492"/>
        <v>0.39285714285714285</v>
      </c>
      <c r="L3062" s="13">
        <f t="shared" si="492"/>
        <v>0.6071428571428571</v>
      </c>
      <c r="M3062" s="15" t="s">
        <v>14</v>
      </c>
    </row>
    <row r="3063" spans="1:13" ht="15" customHeight="1" thickTop="1" thickBot="1">
      <c r="A3063" s="10" t="s">
        <v>27</v>
      </c>
      <c r="B3063" s="11"/>
      <c r="C3063" s="11"/>
      <c r="D3063" s="11"/>
      <c r="E3063" s="11">
        <v>13</v>
      </c>
      <c r="F3063" s="11">
        <v>15</v>
      </c>
      <c r="G3063" s="12">
        <f>SUM(B3063:F3063)</f>
        <v>28</v>
      </c>
      <c r="H3063" s="13">
        <f>IFERROR(B3063/$G$3062,0)</f>
        <v>0</v>
      </c>
      <c r="I3063" s="13">
        <f t="shared" si="492"/>
        <v>0</v>
      </c>
      <c r="J3063" s="13">
        <f t="shared" si="492"/>
        <v>0</v>
      </c>
      <c r="K3063" s="13">
        <f t="shared" si="492"/>
        <v>0.4642857142857143</v>
      </c>
      <c r="L3063" s="13">
        <f t="shared" si="492"/>
        <v>0.5357142857142857</v>
      </c>
      <c r="M3063" s="15" t="s">
        <v>14</v>
      </c>
    </row>
    <row r="3064" spans="1:13" ht="15" customHeight="1" thickTop="1" thickBot="1">
      <c r="A3064" s="10" t="s">
        <v>28</v>
      </c>
      <c r="B3064" s="11"/>
      <c r="C3064" s="11"/>
      <c r="D3064" s="11"/>
      <c r="E3064" s="11">
        <v>14</v>
      </c>
      <c r="F3064" s="11">
        <v>14</v>
      </c>
      <c r="G3064" s="12">
        <f>SUM(B3064:F3064)</f>
        <v>28</v>
      </c>
      <c r="H3064" s="13">
        <f>IFERROR(B3064/$G$3062,0)</f>
        <v>0</v>
      </c>
      <c r="I3064" s="13">
        <f t="shared" si="492"/>
        <v>0</v>
      </c>
      <c r="J3064" s="13">
        <f t="shared" si="492"/>
        <v>0</v>
      </c>
      <c r="K3064" s="13">
        <f t="shared" si="492"/>
        <v>0.5</v>
      </c>
      <c r="L3064" s="13">
        <f t="shared" si="492"/>
        <v>0.5</v>
      </c>
      <c r="M3064" s="15" t="s">
        <v>14</v>
      </c>
    </row>
    <row r="3065" spans="1:13" ht="15" customHeight="1" thickTop="1" thickBot="1">
      <c r="A3065" s="16" t="s">
        <v>24</v>
      </c>
      <c r="B3065" s="17">
        <f>IFERROR(AVERAGE(B3062:B3064),0)</f>
        <v>0</v>
      </c>
      <c r="C3065" s="17">
        <f>IFERROR(AVERAGE(C3062:C3064),0)</f>
        <v>0</v>
      </c>
      <c r="D3065" s="23">
        <f>IFERROR(AVERAGE(D3062:D3064),0)</f>
        <v>0</v>
      </c>
      <c r="E3065" s="23">
        <f>IFERROR(AVERAGE(E3062:E3064),0)</f>
        <v>12.666666666666666</v>
      </c>
      <c r="F3065" s="23">
        <f>IFERROR(AVERAGE(F3062:F3064),0)</f>
        <v>15.333333333333334</v>
      </c>
      <c r="G3065" s="23">
        <f>SUM(AVERAGE(G3062:G3064))</f>
        <v>28</v>
      </c>
      <c r="H3065" s="19">
        <f>AVERAGE(H3062:H3064)*0.2</f>
        <v>0</v>
      </c>
      <c r="I3065" s="19">
        <f>AVERAGE(I3062:I3064)*0.4</f>
        <v>0</v>
      </c>
      <c r="J3065" s="19">
        <f>AVERAGE(J3062:J3064)*0.6</f>
        <v>0</v>
      </c>
      <c r="K3065" s="19">
        <f>AVERAGE(K3062:K3064)*0.8</f>
        <v>0.36190476190476195</v>
      </c>
      <c r="L3065" s="22">
        <f>AVERAGE(L3062:L3064)*1</f>
        <v>0.54761904761904756</v>
      </c>
      <c r="M3065" s="24">
        <f>SUM(H3065:L3065)</f>
        <v>0.90952380952380951</v>
      </c>
    </row>
    <row r="3066" spans="1:13" ht="15" customHeight="1" thickTop="1" thickBot="1">
      <c r="A3066" s="5" t="s">
        <v>29</v>
      </c>
      <c r="B3066" s="6" t="s">
        <v>7</v>
      </c>
      <c r="C3066" s="6" t="s">
        <v>8</v>
      </c>
      <c r="D3066" s="6" t="s">
        <v>9</v>
      </c>
      <c r="E3066" s="6" t="s">
        <v>10</v>
      </c>
      <c r="F3066" s="6" t="s">
        <v>11</v>
      </c>
      <c r="G3066" s="7" t="s">
        <v>12</v>
      </c>
      <c r="H3066" s="8" t="s">
        <v>7</v>
      </c>
      <c r="I3066" s="8" t="s">
        <v>8</v>
      </c>
      <c r="J3066" s="8" t="s">
        <v>9</v>
      </c>
      <c r="K3066" s="8" t="s">
        <v>10</v>
      </c>
      <c r="L3066" s="21" t="s">
        <v>11</v>
      </c>
      <c r="M3066" s="7" t="s">
        <v>12</v>
      </c>
    </row>
    <row r="3067" spans="1:13" ht="15" customHeight="1" thickTop="1" thickBot="1">
      <c r="A3067" s="25" t="s">
        <v>30</v>
      </c>
      <c r="B3067" s="26"/>
      <c r="C3067" s="26"/>
      <c r="D3067" s="26"/>
      <c r="E3067" s="11">
        <v>9</v>
      </c>
      <c r="F3067" s="11">
        <v>19</v>
      </c>
      <c r="G3067" s="27">
        <f t="shared" ref="G3067:G3072" si="493">SUM(B3067:F3067)</f>
        <v>28</v>
      </c>
      <c r="H3067" s="28">
        <f>IFERROR(B3067/$G$3067,0)</f>
        <v>0</v>
      </c>
      <c r="I3067" s="28">
        <f t="shared" ref="I3067:L3070" si="494">IFERROR(C3067/$G$3067,0)</f>
        <v>0</v>
      </c>
      <c r="J3067" s="28">
        <f t="shared" si="494"/>
        <v>0</v>
      </c>
      <c r="K3067" s="28">
        <f t="shared" si="494"/>
        <v>0.32142857142857145</v>
      </c>
      <c r="L3067" s="28">
        <f t="shared" si="494"/>
        <v>0.6785714285714286</v>
      </c>
      <c r="M3067" s="15" t="s">
        <v>14</v>
      </c>
    </row>
    <row r="3068" spans="1:13" ht="15" customHeight="1" thickTop="1" thickBot="1">
      <c r="A3068" s="25" t="s">
        <v>31</v>
      </c>
      <c r="B3068" s="26"/>
      <c r="C3068" s="26"/>
      <c r="D3068" s="26"/>
      <c r="E3068" s="11">
        <v>9</v>
      </c>
      <c r="F3068" s="11">
        <v>19</v>
      </c>
      <c r="G3068" s="27">
        <f t="shared" si="493"/>
        <v>28</v>
      </c>
      <c r="H3068" s="28">
        <f>IFERROR(B3068/$G$3067,0)</f>
        <v>0</v>
      </c>
      <c r="I3068" s="28">
        <f t="shared" si="494"/>
        <v>0</v>
      </c>
      <c r="J3068" s="28">
        <f t="shared" si="494"/>
        <v>0</v>
      </c>
      <c r="K3068" s="28">
        <f t="shared" si="494"/>
        <v>0.32142857142857145</v>
      </c>
      <c r="L3068" s="28">
        <f t="shared" si="494"/>
        <v>0.6785714285714286</v>
      </c>
      <c r="M3068" s="15" t="s">
        <v>14</v>
      </c>
    </row>
    <row r="3069" spans="1:13" ht="15" customHeight="1" thickTop="1" thickBot="1">
      <c r="A3069" s="25" t="s">
        <v>32</v>
      </c>
      <c r="B3069" s="26"/>
      <c r="C3069" s="26"/>
      <c r="D3069" s="26"/>
      <c r="E3069" s="11">
        <v>8</v>
      </c>
      <c r="F3069" s="11">
        <v>20</v>
      </c>
      <c r="G3069" s="27">
        <f t="shared" si="493"/>
        <v>28</v>
      </c>
      <c r="H3069" s="28">
        <f>IFERROR(B3069/$G$3067,0)</f>
        <v>0</v>
      </c>
      <c r="I3069" s="28">
        <f t="shared" si="494"/>
        <v>0</v>
      </c>
      <c r="J3069" s="28">
        <f t="shared" si="494"/>
        <v>0</v>
      </c>
      <c r="K3069" s="28">
        <f t="shared" si="494"/>
        <v>0.2857142857142857</v>
      </c>
      <c r="L3069" s="28">
        <f t="shared" si="494"/>
        <v>0.7142857142857143</v>
      </c>
      <c r="M3069" s="15" t="s">
        <v>14</v>
      </c>
    </row>
    <row r="3070" spans="1:13" ht="15" customHeight="1" thickTop="1" thickBot="1">
      <c r="A3070" s="25" t="s">
        <v>33</v>
      </c>
      <c r="B3070" s="26"/>
      <c r="C3070" s="26"/>
      <c r="D3070" s="26"/>
      <c r="E3070" s="11">
        <v>7</v>
      </c>
      <c r="F3070" s="11">
        <v>21</v>
      </c>
      <c r="G3070" s="27">
        <f t="shared" si="493"/>
        <v>28</v>
      </c>
      <c r="H3070" s="28">
        <f>IFERROR(B3070/$G$3067,0)</f>
        <v>0</v>
      </c>
      <c r="I3070" s="28">
        <f t="shared" si="494"/>
        <v>0</v>
      </c>
      <c r="J3070" s="28">
        <f t="shared" si="494"/>
        <v>0</v>
      </c>
      <c r="K3070" s="28">
        <f t="shared" si="494"/>
        <v>0.25</v>
      </c>
      <c r="L3070" s="28">
        <f t="shared" si="494"/>
        <v>0.75</v>
      </c>
      <c r="M3070" s="15" t="s">
        <v>14</v>
      </c>
    </row>
    <row r="3071" spans="1:13" ht="15" customHeight="1" thickTop="1" thickBot="1">
      <c r="A3071" s="29" t="s">
        <v>24</v>
      </c>
      <c r="B3071" s="30">
        <f>IFERROR(AVERAGE(B3067:B3070),0)</f>
        <v>0</v>
      </c>
      <c r="C3071" s="30">
        <f>IFERROR(AVERAGE(C3067:C3070),0)</f>
        <v>0</v>
      </c>
      <c r="D3071" s="30">
        <f>IFERROR(AVERAGE(D3067:D3070),0)</f>
        <v>0</v>
      </c>
      <c r="E3071" s="30">
        <f>IFERROR(AVERAGE(E3067:E3070),0)</f>
        <v>8.25</v>
      </c>
      <c r="F3071" s="30">
        <f>IFERROR(AVERAGE(F3067:F3070),0)</f>
        <v>19.75</v>
      </c>
      <c r="G3071" s="30">
        <f>SUM(AVERAGE(G3067:G3070))</f>
        <v>28</v>
      </c>
      <c r="H3071" s="24">
        <f>AVERAGE(H3067:H3070)*0.2</f>
        <v>0</v>
      </c>
      <c r="I3071" s="24">
        <f>AVERAGE(I3067:I3070)*0.4</f>
        <v>0</v>
      </c>
      <c r="J3071" s="24">
        <f>AVERAGE(J3067:J3070)*0.6</f>
        <v>0</v>
      </c>
      <c r="K3071" s="24">
        <f>AVERAGE(K3067:K3070)*0.8</f>
        <v>0.23571428571428574</v>
      </c>
      <c r="L3071" s="31">
        <f>AVERAGE(L3067:L3070)*1</f>
        <v>0.7053571428571429</v>
      </c>
      <c r="M3071" s="24">
        <f>SUM(H3071:L3071)</f>
        <v>0.94107142857142867</v>
      </c>
    </row>
    <row r="3072" spans="1:13" ht="15" customHeight="1" thickTop="1" thickBot="1">
      <c r="A3072" s="32" t="s">
        <v>34</v>
      </c>
      <c r="B3072" s="33"/>
      <c r="C3072" s="33"/>
      <c r="D3072" s="33"/>
      <c r="E3072" s="33"/>
      <c r="F3072" s="33"/>
      <c r="G3072" s="34">
        <f t="shared" si="493"/>
        <v>0</v>
      </c>
      <c r="H3072" s="35">
        <f>IFERROR(B3072/$G$3072,0)</f>
        <v>0</v>
      </c>
      <c r="I3072" s="35">
        <f>IFERROR(C3072/$G$3072,0)</f>
        <v>0</v>
      </c>
      <c r="J3072" s="35">
        <f>IFERROR(D3072/$G$3072,0)</f>
        <v>0</v>
      </c>
      <c r="K3072" s="35">
        <f>IFERROR(E3072/$G$3072,0)</f>
        <v>0</v>
      </c>
      <c r="L3072" s="35">
        <f>IFERROR(F3072/$G$3072,0)</f>
        <v>0</v>
      </c>
      <c r="M3072" s="15" t="s">
        <v>14</v>
      </c>
    </row>
    <row r="3073" spans="1:13" ht="15" customHeight="1" thickTop="1" thickBot="1">
      <c r="A3073" s="182" t="s">
        <v>35</v>
      </c>
      <c r="B3073" s="183"/>
      <c r="C3073" s="183"/>
      <c r="D3073" s="183"/>
      <c r="E3073" s="183"/>
      <c r="F3073" s="184"/>
      <c r="G3073" s="36">
        <v>28</v>
      </c>
      <c r="H3073" s="24" t="s">
        <v>14</v>
      </c>
      <c r="I3073" s="24" t="s">
        <v>14</v>
      </c>
      <c r="J3073" s="24" t="s">
        <v>14</v>
      </c>
      <c r="K3073" s="24" t="s">
        <v>14</v>
      </c>
      <c r="L3073" s="24" t="s">
        <v>14</v>
      </c>
      <c r="M3073" s="24">
        <f>(M3053+M3060+M3065+M3071)/4</f>
        <v>0.92550595238095235</v>
      </c>
    </row>
    <row r="3074" spans="1:13" ht="15" customHeight="1" thickTop="1"/>
    <row r="3075" spans="1:13" ht="15" customHeight="1" thickBot="1"/>
    <row r="3076" spans="1:13" ht="15" customHeight="1" thickTop="1" thickBot="1">
      <c r="A3076" s="2" t="s">
        <v>0</v>
      </c>
      <c r="B3076" s="185" t="s">
        <v>99</v>
      </c>
      <c r="C3076" s="186"/>
      <c r="D3076" s="186"/>
      <c r="E3076" s="186"/>
      <c r="F3076" s="186"/>
      <c r="G3076" s="187"/>
      <c r="H3076" s="188"/>
      <c r="I3076" s="189"/>
      <c r="J3076" s="190"/>
      <c r="K3076" s="3" t="s">
        <v>2</v>
      </c>
      <c r="L3076" s="191">
        <v>45142</v>
      </c>
      <c r="M3076" s="192"/>
    </row>
    <row r="3077" spans="1:13" ht="15" customHeight="1">
      <c r="A3077" s="173" t="s">
        <v>3</v>
      </c>
      <c r="B3077" s="174"/>
      <c r="C3077" s="174"/>
      <c r="D3077" s="174"/>
      <c r="E3077" s="174"/>
      <c r="F3077" s="174"/>
      <c r="G3077" s="175"/>
      <c r="H3077" s="173"/>
      <c r="I3077" s="174"/>
      <c r="J3077" s="174"/>
      <c r="K3077" s="174"/>
      <c r="L3077" s="174"/>
      <c r="M3077" s="175"/>
    </row>
    <row r="3078" spans="1:13" ht="15" customHeight="1" thickBot="1">
      <c r="A3078" s="176"/>
      <c r="B3078" s="177"/>
      <c r="C3078" s="177"/>
      <c r="D3078" s="177"/>
      <c r="E3078" s="177"/>
      <c r="F3078" s="177"/>
      <c r="G3078" s="178"/>
      <c r="H3078" s="176"/>
      <c r="I3078" s="177"/>
      <c r="J3078" s="177"/>
      <c r="K3078" s="177"/>
      <c r="L3078" s="177"/>
      <c r="M3078" s="178"/>
    </row>
    <row r="3079" spans="1:13" ht="15" customHeight="1" thickBot="1">
      <c r="A3079" s="4" t="s">
        <v>4</v>
      </c>
      <c r="B3079" s="179" t="s">
        <v>5</v>
      </c>
      <c r="C3079" s="180"/>
      <c r="D3079" s="180"/>
      <c r="E3079" s="180"/>
      <c r="F3079" s="180"/>
      <c r="G3079" s="181"/>
      <c r="H3079" s="179" t="s">
        <v>5</v>
      </c>
      <c r="I3079" s="180"/>
      <c r="J3079" s="180"/>
      <c r="K3079" s="180"/>
      <c r="L3079" s="180"/>
      <c r="M3079" s="181"/>
    </row>
    <row r="3080" spans="1:13" ht="15" customHeight="1" thickTop="1" thickBot="1">
      <c r="A3080" s="5" t="s">
        <v>6</v>
      </c>
      <c r="B3080" s="6" t="s">
        <v>7</v>
      </c>
      <c r="C3080" s="6" t="s">
        <v>8</v>
      </c>
      <c r="D3080" s="6" t="s">
        <v>9</v>
      </c>
      <c r="E3080" s="6" t="s">
        <v>10</v>
      </c>
      <c r="F3080" s="6" t="s">
        <v>11</v>
      </c>
      <c r="G3080" s="7" t="s">
        <v>12</v>
      </c>
      <c r="H3080" s="8" t="s">
        <v>7</v>
      </c>
      <c r="I3080" s="8" t="s">
        <v>8</v>
      </c>
      <c r="J3080" s="8" t="s">
        <v>9</v>
      </c>
      <c r="K3080" s="8" t="s">
        <v>10</v>
      </c>
      <c r="L3080" s="8" t="s">
        <v>11</v>
      </c>
      <c r="M3080" s="9" t="s">
        <v>12</v>
      </c>
    </row>
    <row r="3081" spans="1:13" ht="15" customHeight="1" thickTop="1" thickBot="1">
      <c r="A3081" s="10" t="s">
        <v>13</v>
      </c>
      <c r="B3081" s="11"/>
      <c r="C3081" s="11"/>
      <c r="D3081" s="11"/>
      <c r="E3081" s="11">
        <v>4</v>
      </c>
      <c r="F3081" s="11">
        <v>14</v>
      </c>
      <c r="G3081" s="12">
        <f>SUM(B3081:F3081)</f>
        <v>18</v>
      </c>
      <c r="H3081" s="13">
        <f>IFERROR(B3081/$G$3081,0)</f>
        <v>0</v>
      </c>
      <c r="I3081" s="13">
        <f t="shared" ref="I3081:L3083" si="495">IFERROR(C3081/$G$3081,0)</f>
        <v>0</v>
      </c>
      <c r="J3081" s="13">
        <f t="shared" si="495"/>
        <v>0</v>
      </c>
      <c r="K3081" s="13">
        <f t="shared" si="495"/>
        <v>0.22222222222222221</v>
      </c>
      <c r="L3081" s="13">
        <f>IFERROR(F3081/$G$3081,0)</f>
        <v>0.77777777777777779</v>
      </c>
      <c r="M3081" s="14" t="s">
        <v>14</v>
      </c>
    </row>
    <row r="3082" spans="1:13" ht="15" customHeight="1" thickTop="1" thickBot="1">
      <c r="A3082" s="10" t="s">
        <v>15</v>
      </c>
      <c r="B3082" s="11"/>
      <c r="C3082" s="11"/>
      <c r="D3082" s="11"/>
      <c r="E3082" s="11">
        <v>2</v>
      </c>
      <c r="F3082" s="11">
        <v>16</v>
      </c>
      <c r="G3082" s="12">
        <f>SUM(B3082:F3082)</f>
        <v>18</v>
      </c>
      <c r="H3082" s="13">
        <f>IFERROR(B3082/$G$3081,0)</f>
        <v>0</v>
      </c>
      <c r="I3082" s="13">
        <f t="shared" si="495"/>
        <v>0</v>
      </c>
      <c r="J3082" s="13">
        <f t="shared" si="495"/>
        <v>0</v>
      </c>
      <c r="K3082" s="13">
        <f t="shared" si="495"/>
        <v>0.1111111111111111</v>
      </c>
      <c r="L3082" s="13">
        <f t="shared" si="495"/>
        <v>0.88888888888888884</v>
      </c>
      <c r="M3082" s="15" t="s">
        <v>14</v>
      </c>
    </row>
    <row r="3083" spans="1:13" ht="15" customHeight="1" thickTop="1" thickBot="1">
      <c r="A3083" s="10" t="s">
        <v>16</v>
      </c>
      <c r="B3083" s="11"/>
      <c r="C3083" s="11"/>
      <c r="D3083" s="11"/>
      <c r="E3083" s="11">
        <v>2</v>
      </c>
      <c r="F3083" s="11">
        <v>16</v>
      </c>
      <c r="G3083" s="12">
        <f>SUM(B3083:F3083)</f>
        <v>18</v>
      </c>
      <c r="H3083" s="13">
        <f>IFERROR(B3083/$G$3081,0)</f>
        <v>0</v>
      </c>
      <c r="I3083" s="13">
        <f t="shared" si="495"/>
        <v>0</v>
      </c>
      <c r="J3083" s="13">
        <f t="shared" si="495"/>
        <v>0</v>
      </c>
      <c r="K3083" s="13">
        <f t="shared" si="495"/>
        <v>0.1111111111111111</v>
      </c>
      <c r="L3083" s="13">
        <f t="shared" si="495"/>
        <v>0.88888888888888884</v>
      </c>
      <c r="M3083" s="15" t="s">
        <v>14</v>
      </c>
    </row>
    <row r="3084" spans="1:13" ht="15" customHeight="1" thickTop="1" thickBot="1">
      <c r="A3084" s="16" t="s">
        <v>17</v>
      </c>
      <c r="B3084" s="17">
        <f>IFERROR(AVERAGE(B3081:B3083),0)</f>
        <v>0</v>
      </c>
      <c r="C3084" s="17">
        <f>IFERROR(AVERAGE(C3081:C3083),0)</f>
        <v>0</v>
      </c>
      <c r="D3084" s="17">
        <f>IFERROR(AVERAGE(D3081:D3083),0)</f>
        <v>0</v>
      </c>
      <c r="E3084" s="17">
        <f>IFERROR(AVERAGE(E3081:E3083),0)</f>
        <v>2.6666666666666665</v>
      </c>
      <c r="F3084" s="17">
        <f>IFERROR(AVERAGE(F3081:F3083),0)</f>
        <v>15.333333333333334</v>
      </c>
      <c r="G3084" s="17">
        <f>SUM(AVERAGE(G3081:G3083))</f>
        <v>18</v>
      </c>
      <c r="H3084" s="18">
        <f>AVERAGE(H3081:H3083)*0.2</f>
        <v>0</v>
      </c>
      <c r="I3084" s="18">
        <f>AVERAGE(I3081:I3083)*0.4</f>
        <v>0</v>
      </c>
      <c r="J3084" s="18">
        <f>AVERAGE(J3081:J3083)*0.6</f>
        <v>0</v>
      </c>
      <c r="K3084" s="18">
        <f>AVERAGE(K3081:K3083)*0.8</f>
        <v>0.11851851851851852</v>
      </c>
      <c r="L3084" s="18">
        <f>AVERAGE(L3081:L3083)*1</f>
        <v>0.85185185185185175</v>
      </c>
      <c r="M3084" s="19">
        <f>SUM(H3084:L3084)</f>
        <v>0.97037037037037033</v>
      </c>
    </row>
    <row r="3085" spans="1:13" ht="15" customHeight="1" thickTop="1" thickBot="1">
      <c r="A3085" s="20" t="s">
        <v>18</v>
      </c>
      <c r="B3085" s="6" t="s">
        <v>7</v>
      </c>
      <c r="C3085" s="6" t="s">
        <v>8</v>
      </c>
      <c r="D3085" s="6" t="s">
        <v>9</v>
      </c>
      <c r="E3085" s="6" t="s">
        <v>10</v>
      </c>
      <c r="F3085" s="6" t="s">
        <v>11</v>
      </c>
      <c r="G3085" s="7" t="s">
        <v>12</v>
      </c>
      <c r="H3085" s="8" t="s">
        <v>7</v>
      </c>
      <c r="I3085" s="8" t="s">
        <v>8</v>
      </c>
      <c r="J3085" s="8" t="s">
        <v>9</v>
      </c>
      <c r="K3085" s="8" t="s">
        <v>10</v>
      </c>
      <c r="L3085" s="21" t="s">
        <v>11</v>
      </c>
      <c r="M3085" s="7" t="s">
        <v>12</v>
      </c>
    </row>
    <row r="3086" spans="1:13" ht="15" customHeight="1" thickTop="1" thickBot="1">
      <c r="A3086" s="10" t="s">
        <v>19</v>
      </c>
      <c r="B3086" s="11"/>
      <c r="C3086" s="11"/>
      <c r="D3086" s="11"/>
      <c r="E3086" s="11">
        <v>1</v>
      </c>
      <c r="F3086" s="11">
        <v>17</v>
      </c>
      <c r="G3086" s="12">
        <f>SUM(B3086:F3086)</f>
        <v>18</v>
      </c>
      <c r="H3086" s="13">
        <f t="shared" ref="H3086:L3090" si="496">IFERROR(B3086/$G$3086,0)</f>
        <v>0</v>
      </c>
      <c r="I3086" s="13">
        <f t="shared" si="496"/>
        <v>0</v>
      </c>
      <c r="J3086" s="13">
        <f t="shared" si="496"/>
        <v>0</v>
      </c>
      <c r="K3086" s="13">
        <f t="shared" si="496"/>
        <v>5.5555555555555552E-2</v>
      </c>
      <c r="L3086" s="13">
        <f t="shared" si="496"/>
        <v>0.94444444444444442</v>
      </c>
      <c r="M3086" s="15" t="s">
        <v>14</v>
      </c>
    </row>
    <row r="3087" spans="1:13" ht="15" customHeight="1" thickTop="1" thickBot="1">
      <c r="A3087" s="10" t="s">
        <v>20</v>
      </c>
      <c r="B3087" s="11"/>
      <c r="C3087" s="11"/>
      <c r="D3087" s="11"/>
      <c r="E3087" s="11">
        <v>1</v>
      </c>
      <c r="F3087" s="11">
        <v>17</v>
      </c>
      <c r="G3087" s="12">
        <f>SUM(B3087:F3087)</f>
        <v>18</v>
      </c>
      <c r="H3087" s="13">
        <f t="shared" si="496"/>
        <v>0</v>
      </c>
      <c r="I3087" s="13">
        <f t="shared" si="496"/>
        <v>0</v>
      </c>
      <c r="J3087" s="13">
        <f t="shared" si="496"/>
        <v>0</v>
      </c>
      <c r="K3087" s="13">
        <f t="shared" si="496"/>
        <v>5.5555555555555552E-2</v>
      </c>
      <c r="L3087" s="13">
        <f t="shared" si="496"/>
        <v>0.94444444444444442</v>
      </c>
      <c r="M3087" s="15" t="s">
        <v>14</v>
      </c>
    </row>
    <row r="3088" spans="1:13" ht="15" customHeight="1" thickTop="1" thickBot="1">
      <c r="A3088" s="10" t="s">
        <v>21</v>
      </c>
      <c r="B3088" s="11"/>
      <c r="C3088" s="11"/>
      <c r="D3088" s="11"/>
      <c r="E3088" s="11">
        <v>1</v>
      </c>
      <c r="F3088" s="11">
        <v>17</v>
      </c>
      <c r="G3088" s="12">
        <f>SUM(B3088:F3088)</f>
        <v>18</v>
      </c>
      <c r="H3088" s="13">
        <f t="shared" si="496"/>
        <v>0</v>
      </c>
      <c r="I3088" s="13">
        <f t="shared" si="496"/>
        <v>0</v>
      </c>
      <c r="J3088" s="13">
        <f t="shared" si="496"/>
        <v>0</v>
      </c>
      <c r="K3088" s="13">
        <f t="shared" si="496"/>
        <v>5.5555555555555552E-2</v>
      </c>
      <c r="L3088" s="13">
        <f t="shared" si="496"/>
        <v>0.94444444444444442</v>
      </c>
      <c r="M3088" s="15" t="s">
        <v>14</v>
      </c>
    </row>
    <row r="3089" spans="1:13" ht="15" customHeight="1" thickTop="1" thickBot="1">
      <c r="A3089" s="10" t="s">
        <v>22</v>
      </c>
      <c r="B3089" s="11"/>
      <c r="C3089" s="11"/>
      <c r="D3089" s="11"/>
      <c r="E3089" s="11">
        <v>1</v>
      </c>
      <c r="F3089" s="11">
        <v>17</v>
      </c>
      <c r="G3089" s="12">
        <f>SUM(B3089:F3089)</f>
        <v>18</v>
      </c>
      <c r="H3089" s="13">
        <f t="shared" si="496"/>
        <v>0</v>
      </c>
      <c r="I3089" s="13">
        <f t="shared" si="496"/>
        <v>0</v>
      </c>
      <c r="J3089" s="13">
        <f t="shared" si="496"/>
        <v>0</v>
      </c>
      <c r="K3089" s="13">
        <f t="shared" si="496"/>
        <v>5.5555555555555552E-2</v>
      </c>
      <c r="L3089" s="13">
        <f t="shared" si="496"/>
        <v>0.94444444444444442</v>
      </c>
      <c r="M3089" s="15" t="s">
        <v>14</v>
      </c>
    </row>
    <row r="3090" spans="1:13" ht="15" customHeight="1" thickTop="1" thickBot="1">
      <c r="A3090" s="10" t="s">
        <v>23</v>
      </c>
      <c r="B3090" s="11"/>
      <c r="C3090" s="11"/>
      <c r="D3090" s="11"/>
      <c r="E3090" s="11">
        <v>1</v>
      </c>
      <c r="F3090" s="11">
        <v>17</v>
      </c>
      <c r="G3090" s="12">
        <f>SUM(B3090:F3090)</f>
        <v>18</v>
      </c>
      <c r="H3090" s="13">
        <f t="shared" si="496"/>
        <v>0</v>
      </c>
      <c r="I3090" s="13">
        <f t="shared" si="496"/>
        <v>0</v>
      </c>
      <c r="J3090" s="13">
        <f t="shared" si="496"/>
        <v>0</v>
      </c>
      <c r="K3090" s="13">
        <f t="shared" si="496"/>
        <v>5.5555555555555552E-2</v>
      </c>
      <c r="L3090" s="13">
        <f t="shared" si="496"/>
        <v>0.94444444444444442</v>
      </c>
      <c r="M3090" s="15"/>
    </row>
    <row r="3091" spans="1:13" ht="15" customHeight="1" thickTop="1" thickBot="1">
      <c r="A3091" s="16" t="s">
        <v>24</v>
      </c>
      <c r="B3091" s="17">
        <f>IFERROR(AVERAGE(B3086:B3090),0)</f>
        <v>0</v>
      </c>
      <c r="C3091" s="17">
        <f>IFERROR(AVERAGE(C3086:C3090),0)</f>
        <v>0</v>
      </c>
      <c r="D3091" s="17">
        <f>IFERROR(AVERAGE(D3086:D3090),0)</f>
        <v>0</v>
      </c>
      <c r="E3091" s="17">
        <f>IFERROR(AVERAGE(E3086:E3090),0)</f>
        <v>1</v>
      </c>
      <c r="F3091" s="17">
        <f>IFERROR(AVERAGE(F3086:F3090),0)</f>
        <v>17</v>
      </c>
      <c r="G3091" s="17">
        <f>SUM(AVERAGE(G3086:G3090))</f>
        <v>18</v>
      </c>
      <c r="H3091" s="19">
        <f>AVERAGE(H3086:H3090)*0.2</f>
        <v>0</v>
      </c>
      <c r="I3091" s="19">
        <f>AVERAGE(I3086:I3090)*0.4</f>
        <v>0</v>
      </c>
      <c r="J3091" s="19">
        <f>AVERAGE(J3086:J3090)*0.6</f>
        <v>0</v>
      </c>
      <c r="K3091" s="19">
        <f>AVERAGE(K3086:K3090)*0.8</f>
        <v>4.4444444444444453E-2</v>
      </c>
      <c r="L3091" s="22">
        <f>AVERAGE(L3086:L3090)*1</f>
        <v>0.94444444444444442</v>
      </c>
      <c r="M3091" s="19">
        <f>SUM(H3091:L3091)</f>
        <v>0.98888888888888893</v>
      </c>
    </row>
    <row r="3092" spans="1:13" ht="15" customHeight="1" thickTop="1" thickBot="1">
      <c r="A3092" s="20" t="s">
        <v>25</v>
      </c>
      <c r="B3092" s="6" t="s">
        <v>7</v>
      </c>
      <c r="C3092" s="6" t="s">
        <v>8</v>
      </c>
      <c r="D3092" s="6" t="s">
        <v>9</v>
      </c>
      <c r="E3092" s="6" t="s">
        <v>10</v>
      </c>
      <c r="F3092" s="6" t="s">
        <v>11</v>
      </c>
      <c r="G3092" s="7" t="s">
        <v>12</v>
      </c>
      <c r="H3092" s="8" t="s">
        <v>7</v>
      </c>
      <c r="I3092" s="8" t="s">
        <v>8</v>
      </c>
      <c r="J3092" s="8" t="s">
        <v>9</v>
      </c>
      <c r="K3092" s="8" t="s">
        <v>10</v>
      </c>
      <c r="L3092" s="21" t="s">
        <v>11</v>
      </c>
      <c r="M3092" s="7" t="s">
        <v>12</v>
      </c>
    </row>
    <row r="3093" spans="1:13" ht="15" customHeight="1" thickTop="1" thickBot="1">
      <c r="A3093" s="10" t="s">
        <v>26</v>
      </c>
      <c r="B3093" s="11"/>
      <c r="C3093" s="11"/>
      <c r="D3093" s="11"/>
      <c r="E3093" s="11">
        <v>3</v>
      </c>
      <c r="F3093" s="11">
        <v>15</v>
      </c>
      <c r="G3093" s="12">
        <f>SUM(B3093:F3093)</f>
        <v>18</v>
      </c>
      <c r="H3093" s="13">
        <f>IFERROR(B3093/$G$3093,0)</f>
        <v>0</v>
      </c>
      <c r="I3093" s="13">
        <f t="shared" ref="I3093:L3095" si="497">IFERROR(C3093/$G$3093,0)</f>
        <v>0</v>
      </c>
      <c r="J3093" s="13">
        <f t="shared" si="497"/>
        <v>0</v>
      </c>
      <c r="K3093" s="13">
        <f t="shared" si="497"/>
        <v>0.16666666666666666</v>
      </c>
      <c r="L3093" s="13">
        <f t="shared" si="497"/>
        <v>0.83333333333333337</v>
      </c>
      <c r="M3093" s="15" t="s">
        <v>14</v>
      </c>
    </row>
    <row r="3094" spans="1:13" ht="15" customHeight="1" thickTop="1" thickBot="1">
      <c r="A3094" s="10" t="s">
        <v>27</v>
      </c>
      <c r="B3094" s="11"/>
      <c r="C3094" s="11"/>
      <c r="D3094" s="11"/>
      <c r="E3094" s="11">
        <v>3</v>
      </c>
      <c r="F3094" s="11">
        <v>15</v>
      </c>
      <c r="G3094" s="12">
        <f>SUM(B3094:F3094)</f>
        <v>18</v>
      </c>
      <c r="H3094" s="13">
        <f>IFERROR(B3094/$G$3093,0)</f>
        <v>0</v>
      </c>
      <c r="I3094" s="13">
        <f t="shared" si="497"/>
        <v>0</v>
      </c>
      <c r="J3094" s="13">
        <f t="shared" si="497"/>
        <v>0</v>
      </c>
      <c r="K3094" s="13">
        <f t="shared" si="497"/>
        <v>0.16666666666666666</v>
      </c>
      <c r="L3094" s="13">
        <f t="shared" si="497"/>
        <v>0.83333333333333337</v>
      </c>
      <c r="M3094" s="15" t="s">
        <v>14</v>
      </c>
    </row>
    <row r="3095" spans="1:13" ht="15" customHeight="1" thickTop="1" thickBot="1">
      <c r="A3095" s="10" t="s">
        <v>28</v>
      </c>
      <c r="B3095" s="11"/>
      <c r="C3095" s="11"/>
      <c r="D3095" s="11"/>
      <c r="E3095" s="11">
        <v>3</v>
      </c>
      <c r="F3095" s="11">
        <v>15</v>
      </c>
      <c r="G3095" s="12">
        <f>SUM(B3095:F3095)</f>
        <v>18</v>
      </c>
      <c r="H3095" s="13">
        <f>IFERROR(B3095/$G$3093,0)</f>
        <v>0</v>
      </c>
      <c r="I3095" s="13">
        <f t="shared" si="497"/>
        <v>0</v>
      </c>
      <c r="J3095" s="13">
        <f t="shared" si="497"/>
        <v>0</v>
      </c>
      <c r="K3095" s="13">
        <f t="shared" si="497"/>
        <v>0.16666666666666666</v>
      </c>
      <c r="L3095" s="13">
        <f t="shared" si="497"/>
        <v>0.83333333333333337</v>
      </c>
      <c r="M3095" s="15" t="s">
        <v>14</v>
      </c>
    </row>
    <row r="3096" spans="1:13" ht="15" customHeight="1" thickTop="1" thickBot="1">
      <c r="A3096" s="16" t="s">
        <v>24</v>
      </c>
      <c r="B3096" s="17">
        <f>IFERROR(AVERAGE(B3093:B3095),0)</f>
        <v>0</v>
      </c>
      <c r="C3096" s="17">
        <f>IFERROR(AVERAGE(C3093:C3095),0)</f>
        <v>0</v>
      </c>
      <c r="D3096" s="23">
        <f>IFERROR(AVERAGE(D3093:D3095),0)</f>
        <v>0</v>
      </c>
      <c r="E3096" s="23">
        <f>IFERROR(AVERAGE(E3093:E3095),0)</f>
        <v>3</v>
      </c>
      <c r="F3096" s="23">
        <f>IFERROR(AVERAGE(F3093:F3095),0)</f>
        <v>15</v>
      </c>
      <c r="G3096" s="23">
        <f>SUM(AVERAGE(G3093:G3095))</f>
        <v>18</v>
      </c>
      <c r="H3096" s="19">
        <f>AVERAGE(H3093:H3095)*0.2</f>
        <v>0</v>
      </c>
      <c r="I3096" s="19">
        <f>AVERAGE(I3093:I3095)*0.4</f>
        <v>0</v>
      </c>
      <c r="J3096" s="19">
        <f>AVERAGE(J3093:J3095)*0.6</f>
        <v>0</v>
      </c>
      <c r="K3096" s="19">
        <f>AVERAGE(K3093:K3095)*0.8</f>
        <v>0.13333333333333333</v>
      </c>
      <c r="L3096" s="22">
        <f>AVERAGE(L3093:L3095)*1</f>
        <v>0.83333333333333337</v>
      </c>
      <c r="M3096" s="24">
        <f>SUM(H3096:L3096)</f>
        <v>0.96666666666666667</v>
      </c>
    </row>
    <row r="3097" spans="1:13" ht="15" customHeight="1" thickTop="1" thickBot="1">
      <c r="A3097" s="5" t="s">
        <v>29</v>
      </c>
      <c r="B3097" s="6" t="s">
        <v>7</v>
      </c>
      <c r="C3097" s="6" t="s">
        <v>8</v>
      </c>
      <c r="D3097" s="6" t="s">
        <v>9</v>
      </c>
      <c r="E3097" s="6" t="s">
        <v>10</v>
      </c>
      <c r="F3097" s="6" t="s">
        <v>11</v>
      </c>
      <c r="G3097" s="7" t="s">
        <v>12</v>
      </c>
      <c r="H3097" s="8" t="s">
        <v>7</v>
      </c>
      <c r="I3097" s="8" t="s">
        <v>8</v>
      </c>
      <c r="J3097" s="8" t="s">
        <v>9</v>
      </c>
      <c r="K3097" s="8" t="s">
        <v>10</v>
      </c>
      <c r="L3097" s="21" t="s">
        <v>11</v>
      </c>
      <c r="M3097" s="7" t="s">
        <v>12</v>
      </c>
    </row>
    <row r="3098" spans="1:13" ht="15" customHeight="1" thickTop="1" thickBot="1">
      <c r="A3098" s="25" t="s">
        <v>30</v>
      </c>
      <c r="B3098" s="26"/>
      <c r="C3098" s="26"/>
      <c r="D3098" s="26"/>
      <c r="E3098" s="11">
        <v>3</v>
      </c>
      <c r="F3098" s="11">
        <v>15</v>
      </c>
      <c r="G3098" s="27">
        <f t="shared" ref="G3098:G3103" si="498">SUM(B3098:F3098)</f>
        <v>18</v>
      </c>
      <c r="H3098" s="28">
        <f>IFERROR(B3098/$G$3098,0)</f>
        <v>0</v>
      </c>
      <c r="I3098" s="28">
        <f t="shared" ref="I3098:L3101" si="499">IFERROR(C3098/$G$3098,0)</f>
        <v>0</v>
      </c>
      <c r="J3098" s="28">
        <f t="shared" si="499"/>
        <v>0</v>
      </c>
      <c r="K3098" s="28">
        <f t="shared" si="499"/>
        <v>0.16666666666666666</v>
      </c>
      <c r="L3098" s="28">
        <f t="shared" si="499"/>
        <v>0.83333333333333337</v>
      </c>
      <c r="M3098" s="15" t="s">
        <v>14</v>
      </c>
    </row>
    <row r="3099" spans="1:13" ht="15" customHeight="1" thickTop="1" thickBot="1">
      <c r="A3099" s="25" t="s">
        <v>31</v>
      </c>
      <c r="B3099" s="26"/>
      <c r="C3099" s="26"/>
      <c r="D3099" s="26"/>
      <c r="E3099" s="11">
        <v>3</v>
      </c>
      <c r="F3099" s="11">
        <v>15</v>
      </c>
      <c r="G3099" s="27">
        <f t="shared" si="498"/>
        <v>18</v>
      </c>
      <c r="H3099" s="28">
        <f>IFERROR(B3099/$G$3098,0)</f>
        <v>0</v>
      </c>
      <c r="I3099" s="28">
        <f t="shared" si="499"/>
        <v>0</v>
      </c>
      <c r="J3099" s="28">
        <f t="shared" si="499"/>
        <v>0</v>
      </c>
      <c r="K3099" s="28">
        <f t="shared" si="499"/>
        <v>0.16666666666666666</v>
      </c>
      <c r="L3099" s="28">
        <f t="shared" si="499"/>
        <v>0.83333333333333337</v>
      </c>
      <c r="M3099" s="15" t="s">
        <v>14</v>
      </c>
    </row>
    <row r="3100" spans="1:13" ht="15" customHeight="1" thickTop="1" thickBot="1">
      <c r="A3100" s="25" t="s">
        <v>32</v>
      </c>
      <c r="B3100" s="26"/>
      <c r="C3100" s="26"/>
      <c r="D3100" s="26"/>
      <c r="E3100" s="11">
        <v>3</v>
      </c>
      <c r="F3100" s="11">
        <v>15</v>
      </c>
      <c r="G3100" s="27">
        <f t="shared" si="498"/>
        <v>18</v>
      </c>
      <c r="H3100" s="28">
        <f>IFERROR(B3100/$G$3098,0)</f>
        <v>0</v>
      </c>
      <c r="I3100" s="28">
        <f t="shared" si="499"/>
        <v>0</v>
      </c>
      <c r="J3100" s="28">
        <f t="shared" si="499"/>
        <v>0</v>
      </c>
      <c r="K3100" s="28">
        <f t="shared" si="499"/>
        <v>0.16666666666666666</v>
      </c>
      <c r="L3100" s="28">
        <f t="shared" si="499"/>
        <v>0.83333333333333337</v>
      </c>
      <c r="M3100" s="15" t="s">
        <v>14</v>
      </c>
    </row>
    <row r="3101" spans="1:13" ht="15" customHeight="1" thickTop="1" thickBot="1">
      <c r="A3101" s="25" t="s">
        <v>33</v>
      </c>
      <c r="B3101" s="26"/>
      <c r="C3101" s="26"/>
      <c r="D3101" s="26"/>
      <c r="E3101" s="11">
        <v>3</v>
      </c>
      <c r="F3101" s="11">
        <v>15</v>
      </c>
      <c r="G3101" s="27">
        <f t="shared" si="498"/>
        <v>18</v>
      </c>
      <c r="H3101" s="28">
        <f>IFERROR(B3101/$G$3098,0)</f>
        <v>0</v>
      </c>
      <c r="I3101" s="28">
        <f t="shared" si="499"/>
        <v>0</v>
      </c>
      <c r="J3101" s="28">
        <f t="shared" si="499"/>
        <v>0</v>
      </c>
      <c r="K3101" s="28">
        <f t="shared" si="499"/>
        <v>0.16666666666666666</v>
      </c>
      <c r="L3101" s="28">
        <f t="shared" si="499"/>
        <v>0.83333333333333337</v>
      </c>
      <c r="M3101" s="15" t="s">
        <v>14</v>
      </c>
    </row>
    <row r="3102" spans="1:13" ht="15" customHeight="1" thickTop="1" thickBot="1">
      <c r="A3102" s="29" t="s">
        <v>24</v>
      </c>
      <c r="B3102" s="30">
        <f>IFERROR(AVERAGE(B3098:B3101),0)</f>
        <v>0</v>
      </c>
      <c r="C3102" s="30">
        <f>IFERROR(AVERAGE(C3098:C3101),0)</f>
        <v>0</v>
      </c>
      <c r="D3102" s="30">
        <f>IFERROR(AVERAGE(D3098:D3101),0)</f>
        <v>0</v>
      </c>
      <c r="E3102" s="30">
        <f>IFERROR(AVERAGE(E3098:E3101),0)</f>
        <v>3</v>
      </c>
      <c r="F3102" s="30">
        <f>IFERROR(AVERAGE(F3098:F3101),0)</f>
        <v>15</v>
      </c>
      <c r="G3102" s="30">
        <f>SUM(AVERAGE(G3098:G3101))</f>
        <v>18</v>
      </c>
      <c r="H3102" s="24">
        <f>AVERAGE(H3098:H3101)*0.2</f>
        <v>0</v>
      </c>
      <c r="I3102" s="24">
        <f>AVERAGE(I3098:I3101)*0.4</f>
        <v>0</v>
      </c>
      <c r="J3102" s="24">
        <f>AVERAGE(J3098:J3101)*0.6</f>
        <v>0</v>
      </c>
      <c r="K3102" s="24">
        <f>AVERAGE(K3098:K3101)*0.8</f>
        <v>0.13333333333333333</v>
      </c>
      <c r="L3102" s="31">
        <f>AVERAGE(L3098:L3101)*1</f>
        <v>0.83333333333333337</v>
      </c>
      <c r="M3102" s="24">
        <f>SUM(H3102:L3102)</f>
        <v>0.96666666666666667</v>
      </c>
    </row>
    <row r="3103" spans="1:13" ht="15" customHeight="1" thickTop="1" thickBot="1">
      <c r="A3103" s="32" t="s">
        <v>34</v>
      </c>
      <c r="B3103" s="33"/>
      <c r="C3103" s="33"/>
      <c r="D3103" s="33"/>
      <c r="E3103" s="33"/>
      <c r="F3103" s="33"/>
      <c r="G3103" s="34">
        <f t="shared" si="498"/>
        <v>0</v>
      </c>
      <c r="H3103" s="35">
        <f>IFERROR(B3103/$G$3103,0)</f>
        <v>0</v>
      </c>
      <c r="I3103" s="35">
        <f>IFERROR(C3103/$G$3103,0)</f>
        <v>0</v>
      </c>
      <c r="J3103" s="35">
        <f>IFERROR(D3103/$G$3103,0)</f>
        <v>0</v>
      </c>
      <c r="K3103" s="35">
        <f>IFERROR(E3103/$G$3103,0)</f>
        <v>0</v>
      </c>
      <c r="L3103" s="35">
        <f>IFERROR(F3103/$G$3103,0)</f>
        <v>0</v>
      </c>
      <c r="M3103" s="15" t="s">
        <v>14</v>
      </c>
    </row>
    <row r="3104" spans="1:13" ht="15" customHeight="1" thickTop="1" thickBot="1">
      <c r="A3104" s="182" t="s">
        <v>35</v>
      </c>
      <c r="B3104" s="183"/>
      <c r="C3104" s="183"/>
      <c r="D3104" s="183"/>
      <c r="E3104" s="183"/>
      <c r="F3104" s="184"/>
      <c r="G3104" s="36">
        <v>18</v>
      </c>
      <c r="H3104" s="24" t="s">
        <v>14</v>
      </c>
      <c r="I3104" s="24" t="s">
        <v>14</v>
      </c>
      <c r="J3104" s="24" t="s">
        <v>14</v>
      </c>
      <c r="K3104" s="24" t="s">
        <v>14</v>
      </c>
      <c r="L3104" s="24" t="s">
        <v>14</v>
      </c>
      <c r="M3104" s="24">
        <f>(M3084+M3091+M3096+M3102)/4</f>
        <v>0.97314814814814821</v>
      </c>
    </row>
    <row r="3105" spans="1:13" ht="15" customHeight="1" thickTop="1"/>
    <row r="3106" spans="1:13" ht="15" customHeight="1" thickBot="1"/>
    <row r="3107" spans="1:13" ht="15" customHeight="1" thickTop="1" thickBot="1">
      <c r="A3107" s="2" t="s">
        <v>0</v>
      </c>
      <c r="B3107" s="185" t="s">
        <v>100</v>
      </c>
      <c r="C3107" s="186"/>
      <c r="D3107" s="186"/>
      <c r="E3107" s="186"/>
      <c r="F3107" s="186"/>
      <c r="G3107" s="187"/>
      <c r="H3107" s="188"/>
      <c r="I3107" s="189"/>
      <c r="J3107" s="190"/>
      <c r="K3107" s="3" t="s">
        <v>2</v>
      </c>
      <c r="L3107" s="191">
        <v>45204</v>
      </c>
      <c r="M3107" s="192"/>
    </row>
    <row r="3108" spans="1:13" ht="15" customHeight="1">
      <c r="A3108" s="173" t="s">
        <v>3</v>
      </c>
      <c r="B3108" s="174"/>
      <c r="C3108" s="174"/>
      <c r="D3108" s="174"/>
      <c r="E3108" s="174"/>
      <c r="F3108" s="174"/>
      <c r="G3108" s="175"/>
      <c r="H3108" s="173"/>
      <c r="I3108" s="174"/>
      <c r="J3108" s="174"/>
      <c r="K3108" s="174"/>
      <c r="L3108" s="174"/>
      <c r="M3108" s="175"/>
    </row>
    <row r="3109" spans="1:13" ht="15" customHeight="1" thickBot="1">
      <c r="A3109" s="176"/>
      <c r="B3109" s="177"/>
      <c r="C3109" s="177"/>
      <c r="D3109" s="177"/>
      <c r="E3109" s="177"/>
      <c r="F3109" s="177"/>
      <c r="G3109" s="178"/>
      <c r="H3109" s="176"/>
      <c r="I3109" s="177"/>
      <c r="J3109" s="177"/>
      <c r="K3109" s="177"/>
      <c r="L3109" s="177"/>
      <c r="M3109" s="178"/>
    </row>
    <row r="3110" spans="1:13" ht="15" customHeight="1" thickBot="1">
      <c r="A3110" s="4" t="s">
        <v>4</v>
      </c>
      <c r="B3110" s="179" t="s">
        <v>5</v>
      </c>
      <c r="C3110" s="180"/>
      <c r="D3110" s="180"/>
      <c r="E3110" s="180"/>
      <c r="F3110" s="180"/>
      <c r="G3110" s="181"/>
      <c r="H3110" s="179" t="s">
        <v>5</v>
      </c>
      <c r="I3110" s="180"/>
      <c r="J3110" s="180"/>
      <c r="K3110" s="180"/>
      <c r="L3110" s="180"/>
      <c r="M3110" s="181"/>
    </row>
    <row r="3111" spans="1:13" ht="15" customHeight="1" thickTop="1" thickBot="1">
      <c r="A3111" s="5" t="s">
        <v>6</v>
      </c>
      <c r="B3111" s="6" t="s">
        <v>7</v>
      </c>
      <c r="C3111" s="6" t="s">
        <v>8</v>
      </c>
      <c r="D3111" s="6" t="s">
        <v>9</v>
      </c>
      <c r="E3111" s="6" t="s">
        <v>10</v>
      </c>
      <c r="F3111" s="6" t="s">
        <v>11</v>
      </c>
      <c r="G3111" s="7" t="s">
        <v>12</v>
      </c>
      <c r="H3111" s="8" t="s">
        <v>7</v>
      </c>
      <c r="I3111" s="8" t="s">
        <v>8</v>
      </c>
      <c r="J3111" s="8" t="s">
        <v>9</v>
      </c>
      <c r="K3111" s="8" t="s">
        <v>10</v>
      </c>
      <c r="L3111" s="8" t="s">
        <v>11</v>
      </c>
      <c r="M3111" s="9" t="s">
        <v>12</v>
      </c>
    </row>
    <row r="3112" spans="1:13" ht="15" customHeight="1" thickTop="1" thickBot="1">
      <c r="A3112" s="10" t="s">
        <v>13</v>
      </c>
      <c r="B3112" s="11"/>
      <c r="C3112" s="11"/>
      <c r="D3112" s="11"/>
      <c r="E3112" s="11">
        <v>2</v>
      </c>
      <c r="F3112" s="11">
        <v>13</v>
      </c>
      <c r="G3112" s="12">
        <f>SUM(B3112:F3112)</f>
        <v>15</v>
      </c>
      <c r="H3112" s="13">
        <f>IFERROR(B3112/$G$3112,0)</f>
        <v>0</v>
      </c>
      <c r="I3112" s="13">
        <f t="shared" ref="I3112:L3114" si="500">IFERROR(C3112/$G$3112,0)</f>
        <v>0</v>
      </c>
      <c r="J3112" s="13">
        <f t="shared" si="500"/>
        <v>0</v>
      </c>
      <c r="K3112" s="13">
        <f t="shared" si="500"/>
        <v>0.13333333333333333</v>
      </c>
      <c r="L3112" s="13">
        <f>IFERROR(F3112/$G$3112,0)</f>
        <v>0.8666666666666667</v>
      </c>
      <c r="M3112" s="14" t="s">
        <v>14</v>
      </c>
    </row>
    <row r="3113" spans="1:13" ht="15" customHeight="1" thickTop="1" thickBot="1">
      <c r="A3113" s="10" t="s">
        <v>15</v>
      </c>
      <c r="B3113" s="11"/>
      <c r="C3113" s="11"/>
      <c r="D3113" s="11"/>
      <c r="E3113" s="11">
        <v>2</v>
      </c>
      <c r="F3113" s="11">
        <v>13</v>
      </c>
      <c r="G3113" s="12">
        <f>SUM(B3113:F3113)</f>
        <v>15</v>
      </c>
      <c r="H3113" s="13">
        <f>IFERROR(B3113/$G$3112,0)</f>
        <v>0</v>
      </c>
      <c r="I3113" s="13">
        <f t="shared" si="500"/>
        <v>0</v>
      </c>
      <c r="J3113" s="13">
        <f t="shared" si="500"/>
        <v>0</v>
      </c>
      <c r="K3113" s="13">
        <f t="shared" si="500"/>
        <v>0.13333333333333333</v>
      </c>
      <c r="L3113" s="13">
        <f t="shared" si="500"/>
        <v>0.8666666666666667</v>
      </c>
      <c r="M3113" s="15" t="s">
        <v>14</v>
      </c>
    </row>
    <row r="3114" spans="1:13" ht="15" customHeight="1" thickTop="1" thickBot="1">
      <c r="A3114" s="10" t="s">
        <v>16</v>
      </c>
      <c r="B3114" s="11"/>
      <c r="C3114" s="11"/>
      <c r="D3114" s="11"/>
      <c r="E3114" s="11">
        <v>2</v>
      </c>
      <c r="F3114" s="11">
        <v>13</v>
      </c>
      <c r="G3114" s="12">
        <f>SUM(B3114:F3114)</f>
        <v>15</v>
      </c>
      <c r="H3114" s="13">
        <f>IFERROR(B3114/$G$3112,0)</f>
        <v>0</v>
      </c>
      <c r="I3114" s="13">
        <f t="shared" si="500"/>
        <v>0</v>
      </c>
      <c r="J3114" s="13">
        <f t="shared" si="500"/>
        <v>0</v>
      </c>
      <c r="K3114" s="13">
        <f t="shared" si="500"/>
        <v>0.13333333333333333</v>
      </c>
      <c r="L3114" s="13">
        <f t="shared" si="500"/>
        <v>0.8666666666666667</v>
      </c>
      <c r="M3114" s="15" t="s">
        <v>14</v>
      </c>
    </row>
    <row r="3115" spans="1:13" ht="15" customHeight="1" thickTop="1" thickBot="1">
      <c r="A3115" s="16" t="s">
        <v>17</v>
      </c>
      <c r="B3115" s="17">
        <f>IFERROR(AVERAGE(B3112:B3114),0)</f>
        <v>0</v>
      </c>
      <c r="C3115" s="17">
        <f>IFERROR(AVERAGE(C3112:C3114),0)</f>
        <v>0</v>
      </c>
      <c r="D3115" s="17">
        <f>IFERROR(AVERAGE(D3112:D3114),0)</f>
        <v>0</v>
      </c>
      <c r="E3115" s="17">
        <f>IFERROR(AVERAGE(E3112:E3114),0)</f>
        <v>2</v>
      </c>
      <c r="F3115" s="17">
        <f>IFERROR(AVERAGE(F3112:F3114),0)</f>
        <v>13</v>
      </c>
      <c r="G3115" s="17">
        <f>SUM(AVERAGE(G3112:G3114))</f>
        <v>15</v>
      </c>
      <c r="H3115" s="18">
        <f>AVERAGE(H3112:H3114)*0.2</f>
        <v>0</v>
      </c>
      <c r="I3115" s="18">
        <f>AVERAGE(I3112:I3114)*0.4</f>
        <v>0</v>
      </c>
      <c r="J3115" s="18">
        <f>AVERAGE(J3112:J3114)*0.6</f>
        <v>0</v>
      </c>
      <c r="K3115" s="18">
        <f>AVERAGE(K3112:K3114)*0.8</f>
        <v>0.10666666666666667</v>
      </c>
      <c r="L3115" s="18">
        <f>AVERAGE(L3112:L3114)*1</f>
        <v>0.8666666666666667</v>
      </c>
      <c r="M3115" s="19">
        <f>SUM(H3115:L3115)</f>
        <v>0.97333333333333338</v>
      </c>
    </row>
    <row r="3116" spans="1:13" ht="15" customHeight="1" thickTop="1" thickBot="1">
      <c r="A3116" s="20" t="s">
        <v>18</v>
      </c>
      <c r="B3116" s="6" t="s">
        <v>7</v>
      </c>
      <c r="C3116" s="6" t="s">
        <v>8</v>
      </c>
      <c r="D3116" s="6" t="s">
        <v>9</v>
      </c>
      <c r="E3116" s="6" t="s">
        <v>10</v>
      </c>
      <c r="F3116" s="6" t="s">
        <v>11</v>
      </c>
      <c r="G3116" s="7" t="s">
        <v>12</v>
      </c>
      <c r="H3116" s="8" t="s">
        <v>7</v>
      </c>
      <c r="I3116" s="8" t="s">
        <v>8</v>
      </c>
      <c r="J3116" s="8" t="s">
        <v>9</v>
      </c>
      <c r="K3116" s="8" t="s">
        <v>10</v>
      </c>
      <c r="L3116" s="21" t="s">
        <v>11</v>
      </c>
      <c r="M3116" s="7" t="s">
        <v>12</v>
      </c>
    </row>
    <row r="3117" spans="1:13" ht="15" customHeight="1" thickTop="1" thickBot="1">
      <c r="A3117" s="10" t="s">
        <v>19</v>
      </c>
      <c r="B3117" s="11"/>
      <c r="C3117" s="11"/>
      <c r="D3117" s="11"/>
      <c r="E3117" s="11">
        <v>1</v>
      </c>
      <c r="F3117" s="11">
        <v>14</v>
      </c>
      <c r="G3117" s="12">
        <f>SUM(B3117:F3117)</f>
        <v>15</v>
      </c>
      <c r="H3117" s="13">
        <f t="shared" ref="H3117:L3121" si="501">IFERROR(B3117/$G$3117,0)</f>
        <v>0</v>
      </c>
      <c r="I3117" s="13">
        <f t="shared" si="501"/>
        <v>0</v>
      </c>
      <c r="J3117" s="13">
        <f t="shared" si="501"/>
        <v>0</v>
      </c>
      <c r="K3117" s="13">
        <f t="shared" si="501"/>
        <v>6.6666666666666666E-2</v>
      </c>
      <c r="L3117" s="13">
        <f t="shared" si="501"/>
        <v>0.93333333333333335</v>
      </c>
      <c r="M3117" s="15" t="s">
        <v>14</v>
      </c>
    </row>
    <row r="3118" spans="1:13" ht="15" customHeight="1" thickTop="1" thickBot="1">
      <c r="A3118" s="10" t="s">
        <v>20</v>
      </c>
      <c r="B3118" s="11"/>
      <c r="C3118" s="11"/>
      <c r="D3118" s="11"/>
      <c r="E3118" s="11">
        <v>1</v>
      </c>
      <c r="F3118" s="11">
        <v>14</v>
      </c>
      <c r="G3118" s="12">
        <f>SUM(B3118:F3118)</f>
        <v>15</v>
      </c>
      <c r="H3118" s="13">
        <f t="shared" si="501"/>
        <v>0</v>
      </c>
      <c r="I3118" s="13">
        <f t="shared" si="501"/>
        <v>0</v>
      </c>
      <c r="J3118" s="13">
        <f t="shared" si="501"/>
        <v>0</v>
      </c>
      <c r="K3118" s="13">
        <f t="shared" si="501"/>
        <v>6.6666666666666666E-2</v>
      </c>
      <c r="L3118" s="13">
        <f t="shared" si="501"/>
        <v>0.93333333333333335</v>
      </c>
      <c r="M3118" s="15" t="s">
        <v>14</v>
      </c>
    </row>
    <row r="3119" spans="1:13" ht="15" customHeight="1" thickTop="1" thickBot="1">
      <c r="A3119" s="10" t="s">
        <v>21</v>
      </c>
      <c r="B3119" s="11"/>
      <c r="C3119" s="11"/>
      <c r="D3119" s="11"/>
      <c r="E3119" s="11">
        <v>1</v>
      </c>
      <c r="F3119" s="11">
        <v>14</v>
      </c>
      <c r="G3119" s="12">
        <f>SUM(B3119:F3119)</f>
        <v>15</v>
      </c>
      <c r="H3119" s="13">
        <f t="shared" si="501"/>
        <v>0</v>
      </c>
      <c r="I3119" s="13">
        <f t="shared" si="501"/>
        <v>0</v>
      </c>
      <c r="J3119" s="13">
        <f t="shared" si="501"/>
        <v>0</v>
      </c>
      <c r="K3119" s="13">
        <f t="shared" si="501"/>
        <v>6.6666666666666666E-2</v>
      </c>
      <c r="L3119" s="13">
        <f t="shared" si="501"/>
        <v>0.93333333333333335</v>
      </c>
      <c r="M3119" s="15" t="s">
        <v>14</v>
      </c>
    </row>
    <row r="3120" spans="1:13" ht="15" customHeight="1" thickTop="1" thickBot="1">
      <c r="A3120" s="10" t="s">
        <v>22</v>
      </c>
      <c r="B3120" s="11"/>
      <c r="C3120" s="11"/>
      <c r="D3120" s="11"/>
      <c r="E3120" s="11">
        <v>1</v>
      </c>
      <c r="F3120" s="11">
        <v>14</v>
      </c>
      <c r="G3120" s="12">
        <f>SUM(B3120:F3120)</f>
        <v>15</v>
      </c>
      <c r="H3120" s="13">
        <f t="shared" si="501"/>
        <v>0</v>
      </c>
      <c r="I3120" s="13">
        <f t="shared" si="501"/>
        <v>0</v>
      </c>
      <c r="J3120" s="13">
        <f t="shared" si="501"/>
        <v>0</v>
      </c>
      <c r="K3120" s="13">
        <f t="shared" si="501"/>
        <v>6.6666666666666666E-2</v>
      </c>
      <c r="L3120" s="13">
        <f t="shared" si="501"/>
        <v>0.93333333333333335</v>
      </c>
      <c r="M3120" s="15" t="s">
        <v>14</v>
      </c>
    </row>
    <row r="3121" spans="1:13" ht="15" customHeight="1" thickTop="1" thickBot="1">
      <c r="A3121" s="10" t="s">
        <v>23</v>
      </c>
      <c r="B3121" s="11"/>
      <c r="C3121" s="11"/>
      <c r="D3121" s="11"/>
      <c r="E3121" s="11">
        <v>1</v>
      </c>
      <c r="F3121" s="11">
        <v>14</v>
      </c>
      <c r="G3121" s="12">
        <f>SUM(B3121:F3121)</f>
        <v>15</v>
      </c>
      <c r="H3121" s="13">
        <f t="shared" si="501"/>
        <v>0</v>
      </c>
      <c r="I3121" s="13">
        <f t="shared" si="501"/>
        <v>0</v>
      </c>
      <c r="J3121" s="13">
        <f t="shared" si="501"/>
        <v>0</v>
      </c>
      <c r="K3121" s="13">
        <f t="shared" si="501"/>
        <v>6.6666666666666666E-2</v>
      </c>
      <c r="L3121" s="13">
        <f t="shared" si="501"/>
        <v>0.93333333333333335</v>
      </c>
      <c r="M3121" s="15"/>
    </row>
    <row r="3122" spans="1:13" ht="15" customHeight="1" thickTop="1" thickBot="1">
      <c r="A3122" s="16" t="s">
        <v>24</v>
      </c>
      <c r="B3122" s="17">
        <f>IFERROR(AVERAGE(B3117:B3121),0)</f>
        <v>0</v>
      </c>
      <c r="C3122" s="17">
        <f>IFERROR(AVERAGE(C3117:C3121),0)</f>
        <v>0</v>
      </c>
      <c r="D3122" s="17">
        <f>IFERROR(AVERAGE(D3117:D3121),0)</f>
        <v>0</v>
      </c>
      <c r="E3122" s="17">
        <f>IFERROR(AVERAGE(E3117:E3121),0)</f>
        <v>1</v>
      </c>
      <c r="F3122" s="17">
        <f>IFERROR(AVERAGE(F3117:F3121),0)</f>
        <v>14</v>
      </c>
      <c r="G3122" s="17">
        <f>SUM(AVERAGE(G3117:G3121))</f>
        <v>15</v>
      </c>
      <c r="H3122" s="19">
        <f>AVERAGE(H3117:H3121)*0.2</f>
        <v>0</v>
      </c>
      <c r="I3122" s="19">
        <f>AVERAGE(I3117:I3121)*0.4</f>
        <v>0</v>
      </c>
      <c r="J3122" s="19">
        <f>AVERAGE(J3117:J3121)*0.6</f>
        <v>0</v>
      </c>
      <c r="K3122" s="19">
        <f>AVERAGE(K3117:K3121)*0.8</f>
        <v>5.3333333333333337E-2</v>
      </c>
      <c r="L3122" s="22">
        <f>AVERAGE(L3117:L3121)*1</f>
        <v>0.93333333333333335</v>
      </c>
      <c r="M3122" s="19">
        <f>SUM(H3122:L3122)</f>
        <v>0.98666666666666669</v>
      </c>
    </row>
    <row r="3123" spans="1:13" ht="15" customHeight="1" thickTop="1" thickBot="1">
      <c r="A3123" s="20" t="s">
        <v>25</v>
      </c>
      <c r="B3123" s="6" t="s">
        <v>7</v>
      </c>
      <c r="C3123" s="6" t="s">
        <v>8</v>
      </c>
      <c r="D3123" s="6" t="s">
        <v>9</v>
      </c>
      <c r="E3123" s="6" t="s">
        <v>10</v>
      </c>
      <c r="F3123" s="6" t="s">
        <v>11</v>
      </c>
      <c r="G3123" s="7" t="s">
        <v>12</v>
      </c>
      <c r="H3123" s="8" t="s">
        <v>7</v>
      </c>
      <c r="I3123" s="8" t="s">
        <v>8</v>
      </c>
      <c r="J3123" s="8" t="s">
        <v>9</v>
      </c>
      <c r="K3123" s="8" t="s">
        <v>10</v>
      </c>
      <c r="L3123" s="21" t="s">
        <v>11</v>
      </c>
      <c r="M3123" s="7" t="s">
        <v>12</v>
      </c>
    </row>
    <row r="3124" spans="1:13" ht="15" customHeight="1" thickTop="1" thickBot="1">
      <c r="A3124" s="10" t="s">
        <v>26</v>
      </c>
      <c r="B3124" s="11"/>
      <c r="C3124" s="11"/>
      <c r="D3124" s="11"/>
      <c r="E3124" s="11">
        <v>2</v>
      </c>
      <c r="F3124" s="11">
        <v>13</v>
      </c>
      <c r="G3124" s="12">
        <f>SUM(B3124:F3124)</f>
        <v>15</v>
      </c>
      <c r="H3124" s="13">
        <f>IFERROR(B3124/$G$3124,0)</f>
        <v>0</v>
      </c>
      <c r="I3124" s="13">
        <f t="shared" ref="I3124:L3126" si="502">IFERROR(C3124/$G$3124,0)</f>
        <v>0</v>
      </c>
      <c r="J3124" s="13">
        <f t="shared" si="502"/>
        <v>0</v>
      </c>
      <c r="K3124" s="13">
        <f t="shared" si="502"/>
        <v>0.13333333333333333</v>
      </c>
      <c r="L3124" s="13">
        <f t="shared" si="502"/>
        <v>0.8666666666666667</v>
      </c>
      <c r="M3124" s="15" t="s">
        <v>14</v>
      </c>
    </row>
    <row r="3125" spans="1:13" ht="15" customHeight="1" thickTop="1" thickBot="1">
      <c r="A3125" s="10" t="s">
        <v>27</v>
      </c>
      <c r="B3125" s="11"/>
      <c r="C3125" s="11"/>
      <c r="D3125" s="11"/>
      <c r="E3125" s="11">
        <v>2</v>
      </c>
      <c r="F3125" s="11">
        <v>13</v>
      </c>
      <c r="G3125" s="12">
        <f>SUM(B3125:F3125)</f>
        <v>15</v>
      </c>
      <c r="H3125" s="13">
        <f>IFERROR(B3125/$G$3124,0)</f>
        <v>0</v>
      </c>
      <c r="I3125" s="13">
        <f t="shared" si="502"/>
        <v>0</v>
      </c>
      <c r="J3125" s="13">
        <f t="shared" si="502"/>
        <v>0</v>
      </c>
      <c r="K3125" s="13">
        <f t="shared" si="502"/>
        <v>0.13333333333333333</v>
      </c>
      <c r="L3125" s="13">
        <f t="shared" si="502"/>
        <v>0.8666666666666667</v>
      </c>
      <c r="M3125" s="15" t="s">
        <v>14</v>
      </c>
    </row>
    <row r="3126" spans="1:13" ht="15" customHeight="1" thickTop="1" thickBot="1">
      <c r="A3126" s="10" t="s">
        <v>28</v>
      </c>
      <c r="B3126" s="11"/>
      <c r="C3126" s="11"/>
      <c r="D3126" s="11"/>
      <c r="E3126" s="11">
        <v>2</v>
      </c>
      <c r="F3126" s="11">
        <v>13</v>
      </c>
      <c r="G3126" s="12">
        <f>SUM(B3126:F3126)</f>
        <v>15</v>
      </c>
      <c r="H3126" s="13">
        <f>IFERROR(B3126/$G$3124,0)</f>
        <v>0</v>
      </c>
      <c r="I3126" s="13">
        <f t="shared" si="502"/>
        <v>0</v>
      </c>
      <c r="J3126" s="13">
        <f t="shared" si="502"/>
        <v>0</v>
      </c>
      <c r="K3126" s="13">
        <f t="shared" si="502"/>
        <v>0.13333333333333333</v>
      </c>
      <c r="L3126" s="13">
        <f t="shared" si="502"/>
        <v>0.8666666666666667</v>
      </c>
      <c r="M3126" s="15" t="s">
        <v>14</v>
      </c>
    </row>
    <row r="3127" spans="1:13" ht="15" customHeight="1" thickTop="1" thickBot="1">
      <c r="A3127" s="16" t="s">
        <v>24</v>
      </c>
      <c r="B3127" s="17">
        <f>IFERROR(AVERAGE(B3124:B3126),0)</f>
        <v>0</v>
      </c>
      <c r="C3127" s="17">
        <f>IFERROR(AVERAGE(C3124:C3126),0)</f>
        <v>0</v>
      </c>
      <c r="D3127" s="23">
        <f>IFERROR(AVERAGE(D3124:D3126),0)</f>
        <v>0</v>
      </c>
      <c r="E3127" s="23">
        <f>IFERROR(AVERAGE(E3124:E3126),0)</f>
        <v>2</v>
      </c>
      <c r="F3127" s="23">
        <f>IFERROR(AVERAGE(F3124:F3126),0)</f>
        <v>13</v>
      </c>
      <c r="G3127" s="23">
        <f>SUM(AVERAGE(G3124:G3126))</f>
        <v>15</v>
      </c>
      <c r="H3127" s="19">
        <f>AVERAGE(H3124:H3126)*0.2</f>
        <v>0</v>
      </c>
      <c r="I3127" s="19">
        <f>AVERAGE(I3124:I3126)*0.4</f>
        <v>0</v>
      </c>
      <c r="J3127" s="19">
        <f>AVERAGE(J3124:J3126)*0.6</f>
        <v>0</v>
      </c>
      <c r="K3127" s="19">
        <f>AVERAGE(K3124:K3126)*0.8</f>
        <v>0.10666666666666667</v>
      </c>
      <c r="L3127" s="22">
        <f>AVERAGE(L3124:L3126)*1</f>
        <v>0.8666666666666667</v>
      </c>
      <c r="M3127" s="24">
        <f>SUM(H3127:L3127)</f>
        <v>0.97333333333333338</v>
      </c>
    </row>
    <row r="3128" spans="1:13" ht="15" customHeight="1" thickTop="1" thickBot="1">
      <c r="A3128" s="5" t="s">
        <v>29</v>
      </c>
      <c r="B3128" s="6" t="s">
        <v>7</v>
      </c>
      <c r="C3128" s="6" t="s">
        <v>8</v>
      </c>
      <c r="D3128" s="6" t="s">
        <v>9</v>
      </c>
      <c r="E3128" s="6" t="s">
        <v>10</v>
      </c>
      <c r="F3128" s="6" t="s">
        <v>11</v>
      </c>
      <c r="G3128" s="7" t="s">
        <v>12</v>
      </c>
      <c r="H3128" s="8" t="s">
        <v>7</v>
      </c>
      <c r="I3128" s="8" t="s">
        <v>8</v>
      </c>
      <c r="J3128" s="8" t="s">
        <v>9</v>
      </c>
      <c r="K3128" s="8" t="s">
        <v>10</v>
      </c>
      <c r="L3128" s="21" t="s">
        <v>11</v>
      </c>
      <c r="M3128" s="7" t="s">
        <v>12</v>
      </c>
    </row>
    <row r="3129" spans="1:13" ht="15" customHeight="1" thickTop="1" thickBot="1">
      <c r="A3129" s="25" t="s">
        <v>30</v>
      </c>
      <c r="B3129" s="26"/>
      <c r="C3129" s="26"/>
      <c r="D3129" s="26"/>
      <c r="E3129" s="11">
        <v>2</v>
      </c>
      <c r="F3129" s="11">
        <v>13</v>
      </c>
      <c r="G3129" s="27">
        <f t="shared" ref="G3129:G3134" si="503">SUM(B3129:F3129)</f>
        <v>15</v>
      </c>
      <c r="H3129" s="28">
        <f>IFERROR(B3129/$G$3129,0)</f>
        <v>0</v>
      </c>
      <c r="I3129" s="28">
        <f t="shared" ref="I3129:L3132" si="504">IFERROR(C3129/$G$3129,0)</f>
        <v>0</v>
      </c>
      <c r="J3129" s="28">
        <f t="shared" si="504"/>
        <v>0</v>
      </c>
      <c r="K3129" s="28">
        <f t="shared" si="504"/>
        <v>0.13333333333333333</v>
      </c>
      <c r="L3129" s="28">
        <f t="shared" si="504"/>
        <v>0.8666666666666667</v>
      </c>
      <c r="M3129" s="15" t="s">
        <v>14</v>
      </c>
    </row>
    <row r="3130" spans="1:13" ht="15" customHeight="1" thickTop="1" thickBot="1">
      <c r="A3130" s="25" t="s">
        <v>31</v>
      </c>
      <c r="B3130" s="26"/>
      <c r="C3130" s="26"/>
      <c r="D3130" s="26"/>
      <c r="E3130" s="11">
        <v>2</v>
      </c>
      <c r="F3130" s="11">
        <v>13</v>
      </c>
      <c r="G3130" s="27">
        <f t="shared" si="503"/>
        <v>15</v>
      </c>
      <c r="H3130" s="28">
        <f>IFERROR(B3130/$G$3129,0)</f>
        <v>0</v>
      </c>
      <c r="I3130" s="28">
        <f t="shared" si="504"/>
        <v>0</v>
      </c>
      <c r="J3130" s="28">
        <f t="shared" si="504"/>
        <v>0</v>
      </c>
      <c r="K3130" s="28">
        <f t="shared" si="504"/>
        <v>0.13333333333333333</v>
      </c>
      <c r="L3130" s="28">
        <f t="shared" si="504"/>
        <v>0.8666666666666667</v>
      </c>
      <c r="M3130" s="15" t="s">
        <v>14</v>
      </c>
    </row>
    <row r="3131" spans="1:13" ht="15" customHeight="1" thickTop="1" thickBot="1">
      <c r="A3131" s="25" t="s">
        <v>32</v>
      </c>
      <c r="B3131" s="26"/>
      <c r="C3131" s="26"/>
      <c r="D3131" s="26"/>
      <c r="E3131" s="11">
        <v>2</v>
      </c>
      <c r="F3131" s="11">
        <v>13</v>
      </c>
      <c r="G3131" s="27">
        <f t="shared" si="503"/>
        <v>15</v>
      </c>
      <c r="H3131" s="28">
        <f>IFERROR(B3131/$G$3129,0)</f>
        <v>0</v>
      </c>
      <c r="I3131" s="28">
        <f t="shared" si="504"/>
        <v>0</v>
      </c>
      <c r="J3131" s="28">
        <f t="shared" si="504"/>
        <v>0</v>
      </c>
      <c r="K3131" s="28">
        <f t="shared" si="504"/>
        <v>0.13333333333333333</v>
      </c>
      <c r="L3131" s="28">
        <f t="shared" si="504"/>
        <v>0.8666666666666667</v>
      </c>
      <c r="M3131" s="15" t="s">
        <v>14</v>
      </c>
    </row>
    <row r="3132" spans="1:13" ht="15" customHeight="1" thickTop="1" thickBot="1">
      <c r="A3132" s="25" t="s">
        <v>33</v>
      </c>
      <c r="B3132" s="26"/>
      <c r="C3132" s="26"/>
      <c r="D3132" s="26"/>
      <c r="E3132" s="11">
        <v>2</v>
      </c>
      <c r="F3132" s="11">
        <v>13</v>
      </c>
      <c r="G3132" s="27">
        <f t="shared" si="503"/>
        <v>15</v>
      </c>
      <c r="H3132" s="28">
        <f>IFERROR(B3132/$G$3129,0)</f>
        <v>0</v>
      </c>
      <c r="I3132" s="28">
        <f t="shared" si="504"/>
        <v>0</v>
      </c>
      <c r="J3132" s="28">
        <f t="shared" si="504"/>
        <v>0</v>
      </c>
      <c r="K3132" s="28">
        <f t="shared" si="504"/>
        <v>0.13333333333333333</v>
      </c>
      <c r="L3132" s="28">
        <f t="shared" si="504"/>
        <v>0.8666666666666667</v>
      </c>
      <c r="M3132" s="15" t="s">
        <v>14</v>
      </c>
    </row>
    <row r="3133" spans="1:13" ht="15" customHeight="1" thickTop="1" thickBot="1">
      <c r="A3133" s="29" t="s">
        <v>24</v>
      </c>
      <c r="B3133" s="30">
        <f>IFERROR(AVERAGE(B3129:B3132),0)</f>
        <v>0</v>
      </c>
      <c r="C3133" s="30">
        <f>IFERROR(AVERAGE(C3129:C3132),0)</f>
        <v>0</v>
      </c>
      <c r="D3133" s="30">
        <f>IFERROR(AVERAGE(D3129:D3132),0)</f>
        <v>0</v>
      </c>
      <c r="E3133" s="30">
        <f>IFERROR(AVERAGE(E3129:E3132),0)</f>
        <v>2</v>
      </c>
      <c r="F3133" s="30">
        <f>IFERROR(AVERAGE(F3129:F3132),0)</f>
        <v>13</v>
      </c>
      <c r="G3133" s="30">
        <f>SUM(AVERAGE(G3129:G3132))</f>
        <v>15</v>
      </c>
      <c r="H3133" s="24">
        <f>AVERAGE(H3129:H3132)*0.2</f>
        <v>0</v>
      </c>
      <c r="I3133" s="24">
        <f>AVERAGE(I3129:I3132)*0.4</f>
        <v>0</v>
      </c>
      <c r="J3133" s="24">
        <f>AVERAGE(J3129:J3132)*0.6</f>
        <v>0</v>
      </c>
      <c r="K3133" s="24">
        <f>AVERAGE(K3129:K3132)*0.8</f>
        <v>0.10666666666666667</v>
      </c>
      <c r="L3133" s="31">
        <f>AVERAGE(L3129:L3132)*1</f>
        <v>0.8666666666666667</v>
      </c>
      <c r="M3133" s="24">
        <f>SUM(H3133:L3133)</f>
        <v>0.97333333333333338</v>
      </c>
    </row>
    <row r="3134" spans="1:13" ht="15" customHeight="1" thickTop="1" thickBot="1">
      <c r="A3134" s="32" t="s">
        <v>34</v>
      </c>
      <c r="B3134" s="33"/>
      <c r="C3134" s="33"/>
      <c r="D3134" s="33"/>
      <c r="E3134" s="33"/>
      <c r="F3134" s="33"/>
      <c r="G3134" s="34">
        <f t="shared" si="503"/>
        <v>0</v>
      </c>
      <c r="H3134" s="35">
        <f>IFERROR(B3134/$G$3134,0)</f>
        <v>0</v>
      </c>
      <c r="I3134" s="35">
        <f>IFERROR(C3134/$G$3134,0)</f>
        <v>0</v>
      </c>
      <c r="J3134" s="35">
        <f>IFERROR(D3134/$G$3134,0)</f>
        <v>0</v>
      </c>
      <c r="K3134" s="35">
        <f>IFERROR(E3134/$G$3134,0)</f>
        <v>0</v>
      </c>
      <c r="L3134" s="35">
        <f>IFERROR(F3134/$G$3134,0)</f>
        <v>0</v>
      </c>
      <c r="M3134" s="15" t="s">
        <v>14</v>
      </c>
    </row>
    <row r="3135" spans="1:13" ht="15" customHeight="1" thickTop="1" thickBot="1">
      <c r="A3135" s="182" t="s">
        <v>35</v>
      </c>
      <c r="B3135" s="183"/>
      <c r="C3135" s="183"/>
      <c r="D3135" s="183"/>
      <c r="E3135" s="183"/>
      <c r="F3135" s="184"/>
      <c r="G3135" s="36">
        <v>15</v>
      </c>
      <c r="H3135" s="24" t="s">
        <v>14</v>
      </c>
      <c r="I3135" s="24" t="s">
        <v>14</v>
      </c>
      <c r="J3135" s="24" t="s">
        <v>14</v>
      </c>
      <c r="K3135" s="24" t="s">
        <v>14</v>
      </c>
      <c r="L3135" s="24" t="s">
        <v>14</v>
      </c>
      <c r="M3135" s="24">
        <f>(M3115+M3122+M3127+M3133)/4</f>
        <v>0.97666666666666679</v>
      </c>
    </row>
    <row r="3136" spans="1:13" ht="15" customHeight="1" thickTop="1"/>
    <row r="3137" spans="1:13" ht="15" customHeight="1" thickBot="1"/>
    <row r="3138" spans="1:13" ht="15" customHeight="1" thickTop="1" thickBot="1">
      <c r="A3138" s="2" t="s">
        <v>0</v>
      </c>
      <c r="B3138" s="185" t="s">
        <v>101</v>
      </c>
      <c r="C3138" s="186"/>
      <c r="D3138" s="186"/>
      <c r="E3138" s="186"/>
      <c r="F3138" s="186"/>
      <c r="G3138" s="187"/>
      <c r="H3138" s="188"/>
      <c r="I3138" s="189"/>
      <c r="J3138" s="190"/>
      <c r="K3138" s="3" t="s">
        <v>2</v>
      </c>
      <c r="L3138" s="191">
        <v>45203</v>
      </c>
      <c r="M3138" s="192"/>
    </row>
    <row r="3139" spans="1:13" ht="15" customHeight="1">
      <c r="A3139" s="173" t="s">
        <v>3</v>
      </c>
      <c r="B3139" s="174"/>
      <c r="C3139" s="174"/>
      <c r="D3139" s="174"/>
      <c r="E3139" s="174"/>
      <c r="F3139" s="174"/>
      <c r="G3139" s="175"/>
      <c r="H3139" s="173"/>
      <c r="I3139" s="174"/>
      <c r="J3139" s="174"/>
      <c r="K3139" s="174"/>
      <c r="L3139" s="174"/>
      <c r="M3139" s="175"/>
    </row>
    <row r="3140" spans="1:13" ht="15" customHeight="1" thickBot="1">
      <c r="A3140" s="176"/>
      <c r="B3140" s="177"/>
      <c r="C3140" s="177"/>
      <c r="D3140" s="177"/>
      <c r="E3140" s="177"/>
      <c r="F3140" s="177"/>
      <c r="G3140" s="178"/>
      <c r="H3140" s="176"/>
      <c r="I3140" s="177"/>
      <c r="J3140" s="177"/>
      <c r="K3140" s="177"/>
      <c r="L3140" s="177"/>
      <c r="M3140" s="178"/>
    </row>
    <row r="3141" spans="1:13" ht="15" customHeight="1" thickBot="1">
      <c r="A3141" s="4" t="s">
        <v>4</v>
      </c>
      <c r="B3141" s="179" t="s">
        <v>5</v>
      </c>
      <c r="C3141" s="180"/>
      <c r="D3141" s="180"/>
      <c r="E3141" s="180"/>
      <c r="F3141" s="180"/>
      <c r="G3141" s="181"/>
      <c r="H3141" s="179" t="s">
        <v>5</v>
      </c>
      <c r="I3141" s="180"/>
      <c r="J3141" s="180"/>
      <c r="K3141" s="180"/>
      <c r="L3141" s="180"/>
      <c r="M3141" s="181"/>
    </row>
    <row r="3142" spans="1:13" ht="15" customHeight="1" thickTop="1" thickBot="1">
      <c r="A3142" s="5" t="s">
        <v>6</v>
      </c>
      <c r="B3142" s="6" t="s">
        <v>7</v>
      </c>
      <c r="C3142" s="6" t="s">
        <v>8</v>
      </c>
      <c r="D3142" s="6" t="s">
        <v>9</v>
      </c>
      <c r="E3142" s="6" t="s">
        <v>10</v>
      </c>
      <c r="F3142" s="6" t="s">
        <v>11</v>
      </c>
      <c r="G3142" s="7" t="s">
        <v>12</v>
      </c>
      <c r="H3142" s="8" t="s">
        <v>7</v>
      </c>
      <c r="I3142" s="8" t="s">
        <v>8</v>
      </c>
      <c r="J3142" s="8" t="s">
        <v>9</v>
      </c>
      <c r="K3142" s="8" t="s">
        <v>10</v>
      </c>
      <c r="L3142" s="8" t="s">
        <v>11</v>
      </c>
      <c r="M3142" s="9" t="s">
        <v>12</v>
      </c>
    </row>
    <row r="3143" spans="1:13" ht="15" customHeight="1" thickTop="1" thickBot="1">
      <c r="A3143" s="10" t="s">
        <v>13</v>
      </c>
      <c r="B3143" s="11"/>
      <c r="C3143" s="11"/>
      <c r="D3143" s="11"/>
      <c r="E3143" s="11">
        <v>2</v>
      </c>
      <c r="F3143" s="11">
        <v>13</v>
      </c>
      <c r="G3143" s="12">
        <f>SUM(B3143:F3143)</f>
        <v>15</v>
      </c>
      <c r="H3143" s="13">
        <f>IFERROR(B3143/$G$3143,0)</f>
        <v>0</v>
      </c>
      <c r="I3143" s="13">
        <f t="shared" ref="I3143:L3145" si="505">IFERROR(C3143/$G$3143,0)</f>
        <v>0</v>
      </c>
      <c r="J3143" s="13">
        <f t="shared" si="505"/>
        <v>0</v>
      </c>
      <c r="K3143" s="13">
        <f t="shared" si="505"/>
        <v>0.13333333333333333</v>
      </c>
      <c r="L3143" s="13">
        <f>IFERROR(F3143/$G$3143,0)</f>
        <v>0.8666666666666667</v>
      </c>
      <c r="M3143" s="14" t="s">
        <v>14</v>
      </c>
    </row>
    <row r="3144" spans="1:13" ht="15" customHeight="1" thickTop="1" thickBot="1">
      <c r="A3144" s="10" t="s">
        <v>15</v>
      </c>
      <c r="B3144" s="11"/>
      <c r="C3144" s="11"/>
      <c r="D3144" s="11"/>
      <c r="E3144" s="11">
        <v>2</v>
      </c>
      <c r="F3144" s="11">
        <v>13</v>
      </c>
      <c r="G3144" s="12">
        <f>SUM(B3144:F3144)</f>
        <v>15</v>
      </c>
      <c r="H3144" s="13">
        <f>IFERROR(B3144/$G$3143,0)</f>
        <v>0</v>
      </c>
      <c r="I3144" s="13">
        <f t="shared" si="505"/>
        <v>0</v>
      </c>
      <c r="J3144" s="13">
        <f t="shared" si="505"/>
        <v>0</v>
      </c>
      <c r="K3144" s="13">
        <f t="shared" si="505"/>
        <v>0.13333333333333333</v>
      </c>
      <c r="L3144" s="13">
        <f t="shared" si="505"/>
        <v>0.8666666666666667</v>
      </c>
      <c r="M3144" s="15" t="s">
        <v>14</v>
      </c>
    </row>
    <row r="3145" spans="1:13" ht="15" customHeight="1" thickTop="1" thickBot="1">
      <c r="A3145" s="10" t="s">
        <v>16</v>
      </c>
      <c r="B3145" s="11"/>
      <c r="C3145" s="11"/>
      <c r="D3145" s="11"/>
      <c r="E3145" s="11">
        <v>2</v>
      </c>
      <c r="F3145" s="11">
        <v>13</v>
      </c>
      <c r="G3145" s="12">
        <f>SUM(B3145:F3145)</f>
        <v>15</v>
      </c>
      <c r="H3145" s="13">
        <f>IFERROR(B3145/$G$3143,0)</f>
        <v>0</v>
      </c>
      <c r="I3145" s="13">
        <f t="shared" si="505"/>
        <v>0</v>
      </c>
      <c r="J3145" s="13">
        <f t="shared" si="505"/>
        <v>0</v>
      </c>
      <c r="K3145" s="13">
        <f t="shared" si="505"/>
        <v>0.13333333333333333</v>
      </c>
      <c r="L3145" s="13">
        <f t="shared" si="505"/>
        <v>0.8666666666666667</v>
      </c>
      <c r="M3145" s="15" t="s">
        <v>14</v>
      </c>
    </row>
    <row r="3146" spans="1:13" ht="15" customHeight="1" thickTop="1" thickBot="1">
      <c r="A3146" s="16" t="s">
        <v>17</v>
      </c>
      <c r="B3146" s="17">
        <f>IFERROR(AVERAGE(B3143:B3145),0)</f>
        <v>0</v>
      </c>
      <c r="C3146" s="17">
        <f>IFERROR(AVERAGE(C3143:C3145),0)</f>
        <v>0</v>
      </c>
      <c r="D3146" s="17">
        <f>IFERROR(AVERAGE(D3143:D3145),0)</f>
        <v>0</v>
      </c>
      <c r="E3146" s="17">
        <f>IFERROR(AVERAGE(E3143:E3145),0)</f>
        <v>2</v>
      </c>
      <c r="F3146" s="17">
        <f>IFERROR(AVERAGE(F3143:F3145),0)</f>
        <v>13</v>
      </c>
      <c r="G3146" s="17">
        <f>SUM(AVERAGE(G3143:G3145))</f>
        <v>15</v>
      </c>
      <c r="H3146" s="18">
        <f>AVERAGE(H3143:H3145)*0.2</f>
        <v>0</v>
      </c>
      <c r="I3146" s="18">
        <f>AVERAGE(I3143:I3145)*0.4</f>
        <v>0</v>
      </c>
      <c r="J3146" s="18">
        <f>AVERAGE(J3143:J3145)*0.6</f>
        <v>0</v>
      </c>
      <c r="K3146" s="18">
        <f>AVERAGE(K3143:K3145)*0.8</f>
        <v>0.10666666666666667</v>
      </c>
      <c r="L3146" s="18">
        <f>AVERAGE(L3143:L3145)*1</f>
        <v>0.8666666666666667</v>
      </c>
      <c r="M3146" s="19">
        <f>SUM(H3146:L3146)</f>
        <v>0.97333333333333338</v>
      </c>
    </row>
    <row r="3147" spans="1:13" ht="15" customHeight="1" thickTop="1" thickBot="1">
      <c r="A3147" s="20" t="s">
        <v>18</v>
      </c>
      <c r="B3147" s="6" t="s">
        <v>7</v>
      </c>
      <c r="C3147" s="6" t="s">
        <v>8</v>
      </c>
      <c r="D3147" s="6" t="s">
        <v>9</v>
      </c>
      <c r="E3147" s="6" t="s">
        <v>10</v>
      </c>
      <c r="F3147" s="6" t="s">
        <v>11</v>
      </c>
      <c r="G3147" s="7" t="s">
        <v>12</v>
      </c>
      <c r="H3147" s="8" t="s">
        <v>7</v>
      </c>
      <c r="I3147" s="8" t="s">
        <v>8</v>
      </c>
      <c r="J3147" s="8" t="s">
        <v>9</v>
      </c>
      <c r="K3147" s="8" t="s">
        <v>10</v>
      </c>
      <c r="L3147" s="21" t="s">
        <v>11</v>
      </c>
      <c r="M3147" s="7" t="s">
        <v>12</v>
      </c>
    </row>
    <row r="3148" spans="1:13" ht="15" customHeight="1" thickTop="1" thickBot="1">
      <c r="A3148" s="10" t="s">
        <v>19</v>
      </c>
      <c r="B3148" s="11"/>
      <c r="C3148" s="11"/>
      <c r="D3148" s="11"/>
      <c r="E3148" s="11">
        <v>1</v>
      </c>
      <c r="F3148" s="11">
        <v>14</v>
      </c>
      <c r="G3148" s="12">
        <f>SUM(B3148:F3148)</f>
        <v>15</v>
      </c>
      <c r="H3148" s="13">
        <f t="shared" ref="H3148:L3152" si="506">IFERROR(B3148/$G$3148,0)</f>
        <v>0</v>
      </c>
      <c r="I3148" s="13">
        <f t="shared" si="506"/>
        <v>0</v>
      </c>
      <c r="J3148" s="13">
        <f t="shared" si="506"/>
        <v>0</v>
      </c>
      <c r="K3148" s="13">
        <f t="shared" si="506"/>
        <v>6.6666666666666666E-2</v>
      </c>
      <c r="L3148" s="13">
        <f t="shared" si="506"/>
        <v>0.93333333333333335</v>
      </c>
      <c r="M3148" s="15" t="s">
        <v>14</v>
      </c>
    </row>
    <row r="3149" spans="1:13" ht="15" customHeight="1" thickTop="1" thickBot="1">
      <c r="A3149" s="10" t="s">
        <v>20</v>
      </c>
      <c r="B3149" s="11"/>
      <c r="C3149" s="11"/>
      <c r="D3149" s="11"/>
      <c r="E3149" s="11">
        <v>1</v>
      </c>
      <c r="F3149" s="11">
        <v>14</v>
      </c>
      <c r="G3149" s="12">
        <f>SUM(B3149:F3149)</f>
        <v>15</v>
      </c>
      <c r="H3149" s="13">
        <f t="shared" si="506"/>
        <v>0</v>
      </c>
      <c r="I3149" s="13">
        <f t="shared" si="506"/>
        <v>0</v>
      </c>
      <c r="J3149" s="13">
        <f t="shared" si="506"/>
        <v>0</v>
      </c>
      <c r="K3149" s="13">
        <f t="shared" si="506"/>
        <v>6.6666666666666666E-2</v>
      </c>
      <c r="L3149" s="13">
        <f t="shared" si="506"/>
        <v>0.93333333333333335</v>
      </c>
      <c r="M3149" s="15" t="s">
        <v>14</v>
      </c>
    </row>
    <row r="3150" spans="1:13" ht="15" customHeight="1" thickTop="1" thickBot="1">
      <c r="A3150" s="10" t="s">
        <v>21</v>
      </c>
      <c r="B3150" s="11"/>
      <c r="C3150" s="11"/>
      <c r="D3150" s="11"/>
      <c r="E3150" s="11">
        <v>1</v>
      </c>
      <c r="F3150" s="11">
        <v>14</v>
      </c>
      <c r="G3150" s="12">
        <f>SUM(B3150:F3150)</f>
        <v>15</v>
      </c>
      <c r="H3150" s="13">
        <f t="shared" si="506"/>
        <v>0</v>
      </c>
      <c r="I3150" s="13">
        <f t="shared" si="506"/>
        <v>0</v>
      </c>
      <c r="J3150" s="13">
        <f t="shared" si="506"/>
        <v>0</v>
      </c>
      <c r="K3150" s="13">
        <f t="shared" si="506"/>
        <v>6.6666666666666666E-2</v>
      </c>
      <c r="L3150" s="13">
        <f t="shared" si="506"/>
        <v>0.93333333333333335</v>
      </c>
      <c r="M3150" s="15" t="s">
        <v>14</v>
      </c>
    </row>
    <row r="3151" spans="1:13" ht="15" customHeight="1" thickTop="1" thickBot="1">
      <c r="A3151" s="10" t="s">
        <v>22</v>
      </c>
      <c r="B3151" s="11"/>
      <c r="C3151" s="11"/>
      <c r="D3151" s="11"/>
      <c r="E3151" s="11">
        <v>1</v>
      </c>
      <c r="F3151" s="11">
        <v>14</v>
      </c>
      <c r="G3151" s="12">
        <f>SUM(B3151:F3151)</f>
        <v>15</v>
      </c>
      <c r="H3151" s="13">
        <f t="shared" si="506"/>
        <v>0</v>
      </c>
      <c r="I3151" s="13">
        <f t="shared" si="506"/>
        <v>0</v>
      </c>
      <c r="J3151" s="13">
        <f t="shared" si="506"/>
        <v>0</v>
      </c>
      <c r="K3151" s="13">
        <f t="shared" si="506"/>
        <v>6.6666666666666666E-2</v>
      </c>
      <c r="L3151" s="13">
        <f t="shared" si="506"/>
        <v>0.93333333333333335</v>
      </c>
      <c r="M3151" s="15" t="s">
        <v>14</v>
      </c>
    </row>
    <row r="3152" spans="1:13" ht="15" customHeight="1" thickTop="1" thickBot="1">
      <c r="A3152" s="10" t="s">
        <v>23</v>
      </c>
      <c r="B3152" s="11"/>
      <c r="C3152" s="11"/>
      <c r="D3152" s="11"/>
      <c r="E3152" s="11">
        <v>1</v>
      </c>
      <c r="F3152" s="11">
        <v>14</v>
      </c>
      <c r="G3152" s="12">
        <f>SUM(B3152:F3152)</f>
        <v>15</v>
      </c>
      <c r="H3152" s="13">
        <f t="shared" si="506"/>
        <v>0</v>
      </c>
      <c r="I3152" s="13">
        <f t="shared" si="506"/>
        <v>0</v>
      </c>
      <c r="J3152" s="13">
        <f t="shared" si="506"/>
        <v>0</v>
      </c>
      <c r="K3152" s="13">
        <f t="shared" si="506"/>
        <v>6.6666666666666666E-2</v>
      </c>
      <c r="L3152" s="13">
        <f t="shared" si="506"/>
        <v>0.93333333333333335</v>
      </c>
      <c r="M3152" s="15"/>
    </row>
    <row r="3153" spans="1:13" ht="15" customHeight="1" thickTop="1" thickBot="1">
      <c r="A3153" s="16" t="s">
        <v>24</v>
      </c>
      <c r="B3153" s="17">
        <f>IFERROR(AVERAGE(B3148:B3152),0)</f>
        <v>0</v>
      </c>
      <c r="C3153" s="17">
        <f>IFERROR(AVERAGE(C3148:C3152),0)</f>
        <v>0</v>
      </c>
      <c r="D3153" s="17">
        <f>IFERROR(AVERAGE(D3148:D3152),0)</f>
        <v>0</v>
      </c>
      <c r="E3153" s="17">
        <f>IFERROR(AVERAGE(E3148:E3152),0)</f>
        <v>1</v>
      </c>
      <c r="F3153" s="17">
        <f>IFERROR(AVERAGE(F3148:F3152),0)</f>
        <v>14</v>
      </c>
      <c r="G3153" s="17">
        <f>SUM(AVERAGE(G3148:G3152))</f>
        <v>15</v>
      </c>
      <c r="H3153" s="19">
        <f>AVERAGE(H3148:H3152)*0.2</f>
        <v>0</v>
      </c>
      <c r="I3153" s="19">
        <f>AVERAGE(I3148:I3152)*0.4</f>
        <v>0</v>
      </c>
      <c r="J3153" s="19">
        <f>AVERAGE(J3148:J3152)*0.6</f>
        <v>0</v>
      </c>
      <c r="K3153" s="19">
        <f>AVERAGE(K3148:K3152)*0.8</f>
        <v>5.3333333333333337E-2</v>
      </c>
      <c r="L3153" s="22">
        <f>AVERAGE(L3148:L3152)*1</f>
        <v>0.93333333333333335</v>
      </c>
      <c r="M3153" s="19">
        <f>SUM(H3153:L3153)</f>
        <v>0.98666666666666669</v>
      </c>
    </row>
    <row r="3154" spans="1:13" ht="15" customHeight="1" thickTop="1" thickBot="1">
      <c r="A3154" s="20" t="s">
        <v>25</v>
      </c>
      <c r="B3154" s="6" t="s">
        <v>7</v>
      </c>
      <c r="C3154" s="6" t="s">
        <v>8</v>
      </c>
      <c r="D3154" s="6" t="s">
        <v>9</v>
      </c>
      <c r="E3154" s="6" t="s">
        <v>10</v>
      </c>
      <c r="F3154" s="6" t="s">
        <v>11</v>
      </c>
      <c r="G3154" s="7" t="s">
        <v>12</v>
      </c>
      <c r="H3154" s="8" t="s">
        <v>7</v>
      </c>
      <c r="I3154" s="8" t="s">
        <v>8</v>
      </c>
      <c r="J3154" s="8" t="s">
        <v>9</v>
      </c>
      <c r="K3154" s="8" t="s">
        <v>10</v>
      </c>
      <c r="L3154" s="21" t="s">
        <v>11</v>
      </c>
      <c r="M3154" s="7" t="s">
        <v>12</v>
      </c>
    </row>
    <row r="3155" spans="1:13" ht="15" customHeight="1" thickTop="1" thickBot="1">
      <c r="A3155" s="10" t="s">
        <v>26</v>
      </c>
      <c r="B3155" s="11"/>
      <c r="C3155" s="11"/>
      <c r="D3155" s="11"/>
      <c r="E3155" s="11">
        <v>2</v>
      </c>
      <c r="F3155" s="11">
        <v>13</v>
      </c>
      <c r="G3155" s="12">
        <f>SUM(B3155:F3155)</f>
        <v>15</v>
      </c>
      <c r="H3155" s="13">
        <f>IFERROR(B3155/$G$3155,0)</f>
        <v>0</v>
      </c>
      <c r="I3155" s="13">
        <f t="shared" ref="I3155:L3157" si="507">IFERROR(C3155/$G$3155,0)</f>
        <v>0</v>
      </c>
      <c r="J3155" s="13">
        <f t="shared" si="507"/>
        <v>0</v>
      </c>
      <c r="K3155" s="13">
        <f t="shared" si="507"/>
        <v>0.13333333333333333</v>
      </c>
      <c r="L3155" s="13">
        <f t="shared" si="507"/>
        <v>0.8666666666666667</v>
      </c>
      <c r="M3155" s="15" t="s">
        <v>14</v>
      </c>
    </row>
    <row r="3156" spans="1:13" ht="15" customHeight="1" thickTop="1" thickBot="1">
      <c r="A3156" s="10" t="s">
        <v>27</v>
      </c>
      <c r="B3156" s="11"/>
      <c r="C3156" s="11"/>
      <c r="D3156" s="11"/>
      <c r="E3156" s="11">
        <v>2</v>
      </c>
      <c r="F3156" s="11">
        <v>13</v>
      </c>
      <c r="G3156" s="12">
        <f>SUM(B3156:F3156)</f>
        <v>15</v>
      </c>
      <c r="H3156" s="13">
        <f>IFERROR(B3156/$G$3155,0)</f>
        <v>0</v>
      </c>
      <c r="I3156" s="13">
        <f t="shared" si="507"/>
        <v>0</v>
      </c>
      <c r="J3156" s="13">
        <f t="shared" si="507"/>
        <v>0</v>
      </c>
      <c r="K3156" s="13">
        <f t="shared" si="507"/>
        <v>0.13333333333333333</v>
      </c>
      <c r="L3156" s="13">
        <f t="shared" si="507"/>
        <v>0.8666666666666667</v>
      </c>
      <c r="M3156" s="15" t="s">
        <v>14</v>
      </c>
    </row>
    <row r="3157" spans="1:13" ht="15" customHeight="1" thickTop="1" thickBot="1">
      <c r="A3157" s="10" t="s">
        <v>28</v>
      </c>
      <c r="B3157" s="11"/>
      <c r="C3157" s="11"/>
      <c r="D3157" s="11"/>
      <c r="E3157" s="11">
        <v>2</v>
      </c>
      <c r="F3157" s="11">
        <v>13</v>
      </c>
      <c r="G3157" s="12">
        <f>SUM(B3157:F3157)</f>
        <v>15</v>
      </c>
      <c r="H3157" s="13">
        <f>IFERROR(B3157/$G$3155,0)</f>
        <v>0</v>
      </c>
      <c r="I3157" s="13">
        <f t="shared" si="507"/>
        <v>0</v>
      </c>
      <c r="J3157" s="13">
        <f t="shared" si="507"/>
        <v>0</v>
      </c>
      <c r="K3157" s="13">
        <f t="shared" si="507"/>
        <v>0.13333333333333333</v>
      </c>
      <c r="L3157" s="13">
        <f t="shared" si="507"/>
        <v>0.8666666666666667</v>
      </c>
      <c r="M3157" s="15" t="s">
        <v>14</v>
      </c>
    </row>
    <row r="3158" spans="1:13" ht="15" customHeight="1" thickTop="1" thickBot="1">
      <c r="A3158" s="16" t="s">
        <v>24</v>
      </c>
      <c r="B3158" s="17">
        <f>IFERROR(AVERAGE(B3155:B3157),0)</f>
        <v>0</v>
      </c>
      <c r="C3158" s="17">
        <f>IFERROR(AVERAGE(C3155:C3157),0)</f>
        <v>0</v>
      </c>
      <c r="D3158" s="23">
        <f>IFERROR(AVERAGE(D3155:D3157),0)</f>
        <v>0</v>
      </c>
      <c r="E3158" s="23">
        <f>IFERROR(AVERAGE(E3155:E3157),0)</f>
        <v>2</v>
      </c>
      <c r="F3158" s="23">
        <f>IFERROR(AVERAGE(F3155:F3157),0)</f>
        <v>13</v>
      </c>
      <c r="G3158" s="23">
        <f>SUM(AVERAGE(G3155:G3157))</f>
        <v>15</v>
      </c>
      <c r="H3158" s="19">
        <f>AVERAGE(H3155:H3157)*0.2</f>
        <v>0</v>
      </c>
      <c r="I3158" s="19">
        <f>AVERAGE(I3155:I3157)*0.4</f>
        <v>0</v>
      </c>
      <c r="J3158" s="19">
        <f>AVERAGE(J3155:J3157)*0.6</f>
        <v>0</v>
      </c>
      <c r="K3158" s="19">
        <f>AVERAGE(K3155:K3157)*0.8</f>
        <v>0.10666666666666667</v>
      </c>
      <c r="L3158" s="22">
        <f>AVERAGE(L3155:L3157)*1</f>
        <v>0.8666666666666667</v>
      </c>
      <c r="M3158" s="24">
        <f>SUM(H3158:L3158)</f>
        <v>0.97333333333333338</v>
      </c>
    </row>
    <row r="3159" spans="1:13" ht="15" customHeight="1" thickTop="1" thickBot="1">
      <c r="A3159" s="5" t="s">
        <v>29</v>
      </c>
      <c r="B3159" s="6" t="s">
        <v>7</v>
      </c>
      <c r="C3159" s="6" t="s">
        <v>8</v>
      </c>
      <c r="D3159" s="6" t="s">
        <v>9</v>
      </c>
      <c r="E3159" s="6" t="s">
        <v>10</v>
      </c>
      <c r="F3159" s="6" t="s">
        <v>11</v>
      </c>
      <c r="G3159" s="7" t="s">
        <v>12</v>
      </c>
      <c r="H3159" s="8" t="s">
        <v>7</v>
      </c>
      <c r="I3159" s="8" t="s">
        <v>8</v>
      </c>
      <c r="J3159" s="8" t="s">
        <v>9</v>
      </c>
      <c r="K3159" s="8" t="s">
        <v>10</v>
      </c>
      <c r="L3159" s="21" t="s">
        <v>11</v>
      </c>
      <c r="M3159" s="7" t="s">
        <v>12</v>
      </c>
    </row>
    <row r="3160" spans="1:13" ht="15" customHeight="1" thickTop="1" thickBot="1">
      <c r="A3160" s="25" t="s">
        <v>30</v>
      </c>
      <c r="B3160" s="26"/>
      <c r="C3160" s="26"/>
      <c r="D3160" s="26"/>
      <c r="E3160" s="11">
        <v>2</v>
      </c>
      <c r="F3160" s="11">
        <v>13</v>
      </c>
      <c r="G3160" s="27">
        <f t="shared" ref="G3160:G3165" si="508">SUM(B3160:F3160)</f>
        <v>15</v>
      </c>
      <c r="H3160" s="28">
        <f>IFERROR(B3160/$G$3160,0)</f>
        <v>0</v>
      </c>
      <c r="I3160" s="28">
        <f t="shared" ref="I3160:L3163" si="509">IFERROR(C3160/$G$3160,0)</f>
        <v>0</v>
      </c>
      <c r="J3160" s="28">
        <f t="shared" si="509"/>
        <v>0</v>
      </c>
      <c r="K3160" s="28">
        <f t="shared" si="509"/>
        <v>0.13333333333333333</v>
      </c>
      <c r="L3160" s="28">
        <f t="shared" si="509"/>
        <v>0.8666666666666667</v>
      </c>
      <c r="M3160" s="15" t="s">
        <v>14</v>
      </c>
    </row>
    <row r="3161" spans="1:13" ht="15" customHeight="1" thickTop="1" thickBot="1">
      <c r="A3161" s="25" t="s">
        <v>31</v>
      </c>
      <c r="B3161" s="26"/>
      <c r="C3161" s="26"/>
      <c r="D3161" s="26"/>
      <c r="E3161" s="11">
        <v>2</v>
      </c>
      <c r="F3161" s="11">
        <v>13</v>
      </c>
      <c r="G3161" s="27">
        <f t="shared" si="508"/>
        <v>15</v>
      </c>
      <c r="H3161" s="28">
        <f>IFERROR(B3161/$G$3160,0)</f>
        <v>0</v>
      </c>
      <c r="I3161" s="28">
        <f t="shared" si="509"/>
        <v>0</v>
      </c>
      <c r="J3161" s="28">
        <f t="shared" si="509"/>
        <v>0</v>
      </c>
      <c r="K3161" s="28">
        <f t="shared" si="509"/>
        <v>0.13333333333333333</v>
      </c>
      <c r="L3161" s="28">
        <f t="shared" si="509"/>
        <v>0.8666666666666667</v>
      </c>
      <c r="M3161" s="15" t="s">
        <v>14</v>
      </c>
    </row>
    <row r="3162" spans="1:13" ht="15" customHeight="1" thickTop="1" thickBot="1">
      <c r="A3162" s="25" t="s">
        <v>32</v>
      </c>
      <c r="B3162" s="26"/>
      <c r="C3162" s="26"/>
      <c r="D3162" s="26"/>
      <c r="E3162" s="11">
        <v>2</v>
      </c>
      <c r="F3162" s="11">
        <v>13</v>
      </c>
      <c r="G3162" s="27">
        <f t="shared" si="508"/>
        <v>15</v>
      </c>
      <c r="H3162" s="28">
        <f>IFERROR(B3162/$G$3160,0)</f>
        <v>0</v>
      </c>
      <c r="I3162" s="28">
        <f t="shared" si="509"/>
        <v>0</v>
      </c>
      <c r="J3162" s="28">
        <f t="shared" si="509"/>
        <v>0</v>
      </c>
      <c r="K3162" s="28">
        <f t="shared" si="509"/>
        <v>0.13333333333333333</v>
      </c>
      <c r="L3162" s="28">
        <f t="shared" si="509"/>
        <v>0.8666666666666667</v>
      </c>
      <c r="M3162" s="15" t="s">
        <v>14</v>
      </c>
    </row>
    <row r="3163" spans="1:13" ht="15" customHeight="1" thickTop="1" thickBot="1">
      <c r="A3163" s="25" t="s">
        <v>33</v>
      </c>
      <c r="B3163" s="26"/>
      <c r="C3163" s="26"/>
      <c r="D3163" s="26"/>
      <c r="E3163" s="11">
        <v>2</v>
      </c>
      <c r="F3163" s="11">
        <v>13</v>
      </c>
      <c r="G3163" s="27">
        <f t="shared" si="508"/>
        <v>15</v>
      </c>
      <c r="H3163" s="28">
        <f>IFERROR(B3163/$G$3160,0)</f>
        <v>0</v>
      </c>
      <c r="I3163" s="28">
        <f t="shared" si="509"/>
        <v>0</v>
      </c>
      <c r="J3163" s="28">
        <f t="shared" si="509"/>
        <v>0</v>
      </c>
      <c r="K3163" s="28">
        <f t="shared" si="509"/>
        <v>0.13333333333333333</v>
      </c>
      <c r="L3163" s="28">
        <f t="shared" si="509"/>
        <v>0.8666666666666667</v>
      </c>
      <c r="M3163" s="15" t="s">
        <v>14</v>
      </c>
    </row>
    <row r="3164" spans="1:13" ht="15" customHeight="1" thickTop="1" thickBot="1">
      <c r="A3164" s="29" t="s">
        <v>24</v>
      </c>
      <c r="B3164" s="30">
        <f>IFERROR(AVERAGE(B3160:B3163),0)</f>
        <v>0</v>
      </c>
      <c r="C3164" s="30">
        <f>IFERROR(AVERAGE(C3160:C3163),0)</f>
        <v>0</v>
      </c>
      <c r="D3164" s="30">
        <f>IFERROR(AVERAGE(D3160:D3163),0)</f>
        <v>0</v>
      </c>
      <c r="E3164" s="30">
        <f>IFERROR(AVERAGE(E3160:E3163),0)</f>
        <v>2</v>
      </c>
      <c r="F3164" s="30">
        <f>IFERROR(AVERAGE(F3160:F3163),0)</f>
        <v>13</v>
      </c>
      <c r="G3164" s="30">
        <f>SUM(AVERAGE(G3160:G3163))</f>
        <v>15</v>
      </c>
      <c r="H3164" s="24">
        <f>AVERAGE(H3160:H3163)*0.2</f>
        <v>0</v>
      </c>
      <c r="I3164" s="24">
        <f>AVERAGE(I3160:I3163)*0.4</f>
        <v>0</v>
      </c>
      <c r="J3164" s="24">
        <f>AVERAGE(J3160:J3163)*0.6</f>
        <v>0</v>
      </c>
      <c r="K3164" s="24">
        <f>AVERAGE(K3160:K3163)*0.8</f>
        <v>0.10666666666666667</v>
      </c>
      <c r="L3164" s="31">
        <f>AVERAGE(L3160:L3163)*1</f>
        <v>0.8666666666666667</v>
      </c>
      <c r="M3164" s="24">
        <f>SUM(H3164:L3164)</f>
        <v>0.97333333333333338</v>
      </c>
    </row>
    <row r="3165" spans="1:13" ht="15" customHeight="1" thickTop="1" thickBot="1">
      <c r="A3165" s="32" t="s">
        <v>34</v>
      </c>
      <c r="B3165" s="33"/>
      <c r="C3165" s="33"/>
      <c r="D3165" s="33"/>
      <c r="E3165" s="33"/>
      <c r="F3165" s="33"/>
      <c r="G3165" s="34">
        <f t="shared" si="508"/>
        <v>0</v>
      </c>
      <c r="H3165" s="35">
        <f>IFERROR(B3165/$G$3165,0)</f>
        <v>0</v>
      </c>
      <c r="I3165" s="35">
        <f>IFERROR(C3165/$G$3165,0)</f>
        <v>0</v>
      </c>
      <c r="J3165" s="35">
        <f>IFERROR(D3165/$G$3165,0)</f>
        <v>0</v>
      </c>
      <c r="K3165" s="35">
        <f>IFERROR(E3165/$G$3165,0)</f>
        <v>0</v>
      </c>
      <c r="L3165" s="35">
        <f>IFERROR(F3165/$G$3165,0)</f>
        <v>0</v>
      </c>
      <c r="M3165" s="15" t="s">
        <v>14</v>
      </c>
    </row>
    <row r="3166" spans="1:13" ht="15" customHeight="1" thickTop="1" thickBot="1">
      <c r="A3166" s="182" t="s">
        <v>35</v>
      </c>
      <c r="B3166" s="183"/>
      <c r="C3166" s="183"/>
      <c r="D3166" s="183"/>
      <c r="E3166" s="183"/>
      <c r="F3166" s="184"/>
      <c r="G3166" s="36">
        <v>15</v>
      </c>
      <c r="H3166" s="24" t="s">
        <v>14</v>
      </c>
      <c r="I3166" s="24" t="s">
        <v>14</v>
      </c>
      <c r="J3166" s="24" t="s">
        <v>14</v>
      </c>
      <c r="K3166" s="24" t="s">
        <v>14</v>
      </c>
      <c r="L3166" s="24" t="s">
        <v>14</v>
      </c>
      <c r="M3166" s="24">
        <f>(M3146+M3153+M3158+M3164)/4</f>
        <v>0.97666666666666679</v>
      </c>
    </row>
    <row r="3167" spans="1:13" ht="15" customHeight="1" thickTop="1"/>
    <row r="3199" spans="1:13" ht="15" customHeight="1" thickBot="1"/>
    <row r="3200" spans="1:13" ht="15" customHeight="1" thickTop="1" thickBot="1">
      <c r="A3200" s="2" t="s">
        <v>0</v>
      </c>
      <c r="B3200" s="185" t="s">
        <v>43</v>
      </c>
      <c r="C3200" s="186"/>
      <c r="D3200" s="186"/>
      <c r="E3200" s="186"/>
      <c r="F3200" s="186"/>
      <c r="G3200" s="187"/>
      <c r="H3200" s="188"/>
      <c r="I3200" s="189"/>
      <c r="J3200" s="190"/>
      <c r="K3200" s="3" t="s">
        <v>2</v>
      </c>
      <c r="L3200" s="191">
        <v>45202</v>
      </c>
      <c r="M3200" s="192"/>
    </row>
    <row r="3201" spans="1:13" ht="15" customHeight="1">
      <c r="A3201" s="173" t="s">
        <v>3</v>
      </c>
      <c r="B3201" s="174"/>
      <c r="C3201" s="174"/>
      <c r="D3201" s="174"/>
      <c r="E3201" s="174"/>
      <c r="F3201" s="174"/>
      <c r="G3201" s="175"/>
      <c r="H3201" s="173"/>
      <c r="I3201" s="174"/>
      <c r="J3201" s="174"/>
      <c r="K3201" s="174"/>
      <c r="L3201" s="174"/>
      <c r="M3201" s="175"/>
    </row>
    <row r="3202" spans="1:13" ht="15" customHeight="1" thickBot="1">
      <c r="A3202" s="176"/>
      <c r="B3202" s="177"/>
      <c r="C3202" s="177"/>
      <c r="D3202" s="177"/>
      <c r="E3202" s="177"/>
      <c r="F3202" s="177"/>
      <c r="G3202" s="178"/>
      <c r="H3202" s="176"/>
      <c r="I3202" s="177"/>
      <c r="J3202" s="177"/>
      <c r="K3202" s="177"/>
      <c r="L3202" s="177"/>
      <c r="M3202" s="178"/>
    </row>
    <row r="3203" spans="1:13" ht="15" customHeight="1" thickBot="1">
      <c r="A3203" s="4" t="s">
        <v>4</v>
      </c>
      <c r="B3203" s="179" t="s">
        <v>5</v>
      </c>
      <c r="C3203" s="180"/>
      <c r="D3203" s="180"/>
      <c r="E3203" s="180"/>
      <c r="F3203" s="180"/>
      <c r="G3203" s="181"/>
      <c r="H3203" s="179" t="s">
        <v>5</v>
      </c>
      <c r="I3203" s="180"/>
      <c r="J3203" s="180"/>
      <c r="K3203" s="180"/>
      <c r="L3203" s="180"/>
      <c r="M3203" s="181"/>
    </row>
    <row r="3204" spans="1:13" ht="15" customHeight="1" thickTop="1" thickBot="1">
      <c r="A3204" s="5" t="s">
        <v>6</v>
      </c>
      <c r="B3204" s="6" t="s">
        <v>7</v>
      </c>
      <c r="C3204" s="6" t="s">
        <v>8</v>
      </c>
      <c r="D3204" s="6" t="s">
        <v>9</v>
      </c>
      <c r="E3204" s="6" t="s">
        <v>10</v>
      </c>
      <c r="F3204" s="6" t="s">
        <v>11</v>
      </c>
      <c r="G3204" s="7" t="s">
        <v>12</v>
      </c>
      <c r="H3204" s="8" t="s">
        <v>7</v>
      </c>
      <c r="I3204" s="8" t="s">
        <v>8</v>
      </c>
      <c r="J3204" s="8" t="s">
        <v>9</v>
      </c>
      <c r="K3204" s="8" t="s">
        <v>10</v>
      </c>
      <c r="L3204" s="8" t="s">
        <v>11</v>
      </c>
      <c r="M3204" s="9" t="s">
        <v>12</v>
      </c>
    </row>
    <row r="3205" spans="1:13" ht="15" customHeight="1" thickTop="1" thickBot="1">
      <c r="A3205" s="10" t="s">
        <v>13</v>
      </c>
      <c r="B3205" s="11"/>
      <c r="C3205" s="11"/>
      <c r="D3205" s="11"/>
      <c r="E3205" s="11">
        <v>1</v>
      </c>
      <c r="F3205" s="11">
        <v>12</v>
      </c>
      <c r="G3205" s="12">
        <f>SUM(B3205:F3205)</f>
        <v>13</v>
      </c>
      <c r="H3205" s="13">
        <f>IFERROR(B3205/$G$3205,0)</f>
        <v>0</v>
      </c>
      <c r="I3205" s="13">
        <f t="shared" ref="I3205:L3207" si="510">IFERROR(C3205/$G$3205,0)</f>
        <v>0</v>
      </c>
      <c r="J3205" s="13">
        <f t="shared" si="510"/>
        <v>0</v>
      </c>
      <c r="K3205" s="13">
        <f t="shared" si="510"/>
        <v>7.6923076923076927E-2</v>
      </c>
      <c r="L3205" s="13">
        <f>IFERROR(F3205/$G$3205,0)</f>
        <v>0.92307692307692313</v>
      </c>
      <c r="M3205" s="14" t="s">
        <v>14</v>
      </c>
    </row>
    <row r="3206" spans="1:13" ht="15" customHeight="1" thickTop="1" thickBot="1">
      <c r="A3206" s="10" t="s">
        <v>15</v>
      </c>
      <c r="B3206" s="11"/>
      <c r="C3206" s="11"/>
      <c r="D3206" s="11"/>
      <c r="E3206" s="11">
        <v>1</v>
      </c>
      <c r="F3206" s="11">
        <v>12</v>
      </c>
      <c r="G3206" s="12">
        <f>SUM(B3206:F3206)</f>
        <v>13</v>
      </c>
      <c r="H3206" s="13">
        <f>IFERROR(B3206/$G$3205,0)</f>
        <v>0</v>
      </c>
      <c r="I3206" s="13">
        <f t="shared" si="510"/>
        <v>0</v>
      </c>
      <c r="J3206" s="13">
        <f t="shared" si="510"/>
        <v>0</v>
      </c>
      <c r="K3206" s="13">
        <f t="shared" si="510"/>
        <v>7.6923076923076927E-2</v>
      </c>
      <c r="L3206" s="13">
        <f t="shared" si="510"/>
        <v>0.92307692307692313</v>
      </c>
      <c r="M3206" s="15" t="s">
        <v>14</v>
      </c>
    </row>
    <row r="3207" spans="1:13" ht="15" customHeight="1" thickTop="1" thickBot="1">
      <c r="A3207" s="10" t="s">
        <v>16</v>
      </c>
      <c r="B3207" s="11"/>
      <c r="C3207" s="11"/>
      <c r="D3207" s="11"/>
      <c r="E3207" s="11">
        <v>1</v>
      </c>
      <c r="F3207" s="11">
        <v>12</v>
      </c>
      <c r="G3207" s="12">
        <f>SUM(B3207:F3207)</f>
        <v>13</v>
      </c>
      <c r="H3207" s="13">
        <f>IFERROR(B3207/$G$3205,0)</f>
        <v>0</v>
      </c>
      <c r="I3207" s="13">
        <f t="shared" si="510"/>
        <v>0</v>
      </c>
      <c r="J3207" s="13">
        <f t="shared" si="510"/>
        <v>0</v>
      </c>
      <c r="K3207" s="13">
        <f t="shared" si="510"/>
        <v>7.6923076923076927E-2</v>
      </c>
      <c r="L3207" s="13">
        <f t="shared" si="510"/>
        <v>0.92307692307692313</v>
      </c>
      <c r="M3207" s="15" t="s">
        <v>14</v>
      </c>
    </row>
    <row r="3208" spans="1:13" ht="15" customHeight="1" thickTop="1" thickBot="1">
      <c r="A3208" s="16" t="s">
        <v>17</v>
      </c>
      <c r="B3208" s="17">
        <f>IFERROR(AVERAGE(B3205:B3207),0)</f>
        <v>0</v>
      </c>
      <c r="C3208" s="17">
        <f>IFERROR(AVERAGE(C3205:C3207),0)</f>
        <v>0</v>
      </c>
      <c r="D3208" s="17">
        <f>IFERROR(AVERAGE(D3205:D3207),0)</f>
        <v>0</v>
      </c>
      <c r="E3208" s="17">
        <f>IFERROR(AVERAGE(E3205:E3207),0)</f>
        <v>1</v>
      </c>
      <c r="F3208" s="17">
        <f>IFERROR(AVERAGE(F3205:F3207),0)</f>
        <v>12</v>
      </c>
      <c r="G3208" s="17">
        <f>SUM(AVERAGE(G3205:G3207))</f>
        <v>13</v>
      </c>
      <c r="H3208" s="18">
        <f>AVERAGE(H3205:H3207)*0.2</f>
        <v>0</v>
      </c>
      <c r="I3208" s="18">
        <f>AVERAGE(I3205:I3207)*0.4</f>
        <v>0</v>
      </c>
      <c r="J3208" s="18">
        <f>AVERAGE(J3205:J3207)*0.6</f>
        <v>0</v>
      </c>
      <c r="K3208" s="18">
        <f>AVERAGE(K3205:K3207)*0.8</f>
        <v>6.1538461538461542E-2</v>
      </c>
      <c r="L3208" s="18">
        <f>AVERAGE(L3205:L3207)*1</f>
        <v>0.92307692307692302</v>
      </c>
      <c r="M3208" s="19">
        <f>SUM(H3208:L3208)</f>
        <v>0.98461538461538456</v>
      </c>
    </row>
    <row r="3209" spans="1:13" ht="15" customHeight="1" thickTop="1" thickBot="1">
      <c r="A3209" s="20" t="s">
        <v>18</v>
      </c>
      <c r="B3209" s="6" t="s">
        <v>7</v>
      </c>
      <c r="C3209" s="6" t="s">
        <v>8</v>
      </c>
      <c r="D3209" s="6" t="s">
        <v>9</v>
      </c>
      <c r="E3209" s="6" t="s">
        <v>10</v>
      </c>
      <c r="F3209" s="6" t="s">
        <v>11</v>
      </c>
      <c r="G3209" s="7" t="s">
        <v>12</v>
      </c>
      <c r="H3209" s="8" t="s">
        <v>7</v>
      </c>
      <c r="I3209" s="8" t="s">
        <v>8</v>
      </c>
      <c r="J3209" s="8" t="s">
        <v>9</v>
      </c>
      <c r="K3209" s="8" t="s">
        <v>10</v>
      </c>
      <c r="L3209" s="21" t="s">
        <v>11</v>
      </c>
      <c r="M3209" s="7" t="s">
        <v>12</v>
      </c>
    </row>
    <row r="3210" spans="1:13" ht="15" customHeight="1" thickTop="1" thickBot="1">
      <c r="A3210" s="10" t="s">
        <v>19</v>
      </c>
      <c r="B3210" s="11"/>
      <c r="C3210" s="11"/>
      <c r="D3210" s="11"/>
      <c r="E3210" s="11">
        <v>1</v>
      </c>
      <c r="F3210" s="11">
        <v>12</v>
      </c>
      <c r="G3210" s="12">
        <f>SUM(B3210:F3210)</f>
        <v>13</v>
      </c>
      <c r="H3210" s="13">
        <f t="shared" ref="H3210:L3214" si="511">IFERROR(B3210/$G$3210,0)</f>
        <v>0</v>
      </c>
      <c r="I3210" s="13">
        <f t="shared" si="511"/>
        <v>0</v>
      </c>
      <c r="J3210" s="13">
        <f t="shared" si="511"/>
        <v>0</v>
      </c>
      <c r="K3210" s="13">
        <f t="shared" si="511"/>
        <v>7.6923076923076927E-2</v>
      </c>
      <c r="L3210" s="13">
        <f t="shared" si="511"/>
        <v>0.92307692307692313</v>
      </c>
      <c r="M3210" s="15" t="s">
        <v>14</v>
      </c>
    </row>
    <row r="3211" spans="1:13" ht="15" customHeight="1" thickTop="1" thickBot="1">
      <c r="A3211" s="10" t="s">
        <v>20</v>
      </c>
      <c r="B3211" s="11"/>
      <c r="C3211" s="11"/>
      <c r="D3211" s="11"/>
      <c r="E3211" s="11">
        <v>1</v>
      </c>
      <c r="F3211" s="11">
        <v>12</v>
      </c>
      <c r="G3211" s="12">
        <f>SUM(B3211:F3211)</f>
        <v>13</v>
      </c>
      <c r="H3211" s="13">
        <f t="shared" si="511"/>
        <v>0</v>
      </c>
      <c r="I3211" s="13">
        <f t="shared" si="511"/>
        <v>0</v>
      </c>
      <c r="J3211" s="13">
        <f t="shared" si="511"/>
        <v>0</v>
      </c>
      <c r="K3211" s="13">
        <f t="shared" si="511"/>
        <v>7.6923076923076927E-2</v>
      </c>
      <c r="L3211" s="13">
        <f t="shared" si="511"/>
        <v>0.92307692307692313</v>
      </c>
      <c r="M3211" s="15" t="s">
        <v>14</v>
      </c>
    </row>
    <row r="3212" spans="1:13" ht="15" customHeight="1" thickTop="1" thickBot="1">
      <c r="A3212" s="10" t="s">
        <v>21</v>
      </c>
      <c r="B3212" s="11"/>
      <c r="C3212" s="11"/>
      <c r="D3212" s="11"/>
      <c r="E3212" s="11">
        <v>1</v>
      </c>
      <c r="F3212" s="11">
        <v>12</v>
      </c>
      <c r="G3212" s="12">
        <f>SUM(B3212:F3212)</f>
        <v>13</v>
      </c>
      <c r="H3212" s="13">
        <f t="shared" si="511"/>
        <v>0</v>
      </c>
      <c r="I3212" s="13">
        <f t="shared" si="511"/>
        <v>0</v>
      </c>
      <c r="J3212" s="13">
        <f t="shared" si="511"/>
        <v>0</v>
      </c>
      <c r="K3212" s="13">
        <f t="shared" si="511"/>
        <v>7.6923076923076927E-2</v>
      </c>
      <c r="L3212" s="13">
        <f t="shared" si="511"/>
        <v>0.92307692307692313</v>
      </c>
      <c r="M3212" s="15" t="s">
        <v>14</v>
      </c>
    </row>
    <row r="3213" spans="1:13" ht="15" customHeight="1" thickTop="1" thickBot="1">
      <c r="A3213" s="10" t="s">
        <v>22</v>
      </c>
      <c r="B3213" s="11"/>
      <c r="C3213" s="11"/>
      <c r="D3213" s="11"/>
      <c r="E3213" s="11">
        <v>1</v>
      </c>
      <c r="F3213" s="11">
        <v>12</v>
      </c>
      <c r="G3213" s="12">
        <f>SUM(B3213:F3213)</f>
        <v>13</v>
      </c>
      <c r="H3213" s="13">
        <f t="shared" si="511"/>
        <v>0</v>
      </c>
      <c r="I3213" s="13">
        <f t="shared" si="511"/>
        <v>0</v>
      </c>
      <c r="J3213" s="13">
        <f t="shared" si="511"/>
        <v>0</v>
      </c>
      <c r="K3213" s="13">
        <f t="shared" si="511"/>
        <v>7.6923076923076927E-2</v>
      </c>
      <c r="L3213" s="13">
        <f t="shared" si="511"/>
        <v>0.92307692307692313</v>
      </c>
      <c r="M3213" s="15" t="s">
        <v>14</v>
      </c>
    </row>
    <row r="3214" spans="1:13" ht="15" customHeight="1" thickTop="1" thickBot="1">
      <c r="A3214" s="10" t="s">
        <v>23</v>
      </c>
      <c r="B3214" s="11"/>
      <c r="C3214" s="11"/>
      <c r="D3214" s="11"/>
      <c r="E3214" s="11">
        <v>1</v>
      </c>
      <c r="F3214" s="11">
        <v>12</v>
      </c>
      <c r="G3214" s="12">
        <f>SUM(B3214:F3214)</f>
        <v>13</v>
      </c>
      <c r="H3214" s="13">
        <f t="shared" si="511"/>
        <v>0</v>
      </c>
      <c r="I3214" s="13">
        <f t="shared" si="511"/>
        <v>0</v>
      </c>
      <c r="J3214" s="13">
        <f t="shared" si="511"/>
        <v>0</v>
      </c>
      <c r="K3214" s="13">
        <f t="shared" si="511"/>
        <v>7.6923076923076927E-2</v>
      </c>
      <c r="L3214" s="13">
        <f t="shared" si="511"/>
        <v>0.92307692307692313</v>
      </c>
      <c r="M3214" s="15"/>
    </row>
    <row r="3215" spans="1:13" ht="15" customHeight="1" thickTop="1" thickBot="1">
      <c r="A3215" s="16" t="s">
        <v>24</v>
      </c>
      <c r="B3215" s="17">
        <f>IFERROR(AVERAGE(B3210:B3214),0)</f>
        <v>0</v>
      </c>
      <c r="C3215" s="17">
        <f>IFERROR(AVERAGE(C3210:C3214),0)</f>
        <v>0</v>
      </c>
      <c r="D3215" s="17">
        <f>IFERROR(AVERAGE(D3210:D3214),0)</f>
        <v>0</v>
      </c>
      <c r="E3215" s="17">
        <f>IFERROR(AVERAGE(E3210:E3214),0)</f>
        <v>1</v>
      </c>
      <c r="F3215" s="17">
        <f>IFERROR(AVERAGE(F3210:F3214),0)</f>
        <v>12</v>
      </c>
      <c r="G3215" s="17">
        <f>SUM(AVERAGE(G3210:G3214))</f>
        <v>13</v>
      </c>
      <c r="H3215" s="19">
        <f>AVERAGE(H3210:H3214)*0.2</f>
        <v>0</v>
      </c>
      <c r="I3215" s="19">
        <f>AVERAGE(I3210:I3214)*0.4</f>
        <v>0</v>
      </c>
      <c r="J3215" s="19">
        <f>AVERAGE(J3210:J3214)*0.6</f>
        <v>0</v>
      </c>
      <c r="K3215" s="19">
        <f>AVERAGE(K3210:K3214)*0.8</f>
        <v>6.1538461538461542E-2</v>
      </c>
      <c r="L3215" s="22">
        <f>AVERAGE(L3210:L3214)*1</f>
        <v>0.92307692307692313</v>
      </c>
      <c r="M3215" s="19">
        <f>SUM(H3215:L3215)</f>
        <v>0.98461538461538467</v>
      </c>
    </row>
    <row r="3216" spans="1:13" ht="15" customHeight="1" thickTop="1" thickBot="1">
      <c r="A3216" s="20" t="s">
        <v>25</v>
      </c>
      <c r="B3216" s="6" t="s">
        <v>7</v>
      </c>
      <c r="C3216" s="6" t="s">
        <v>8</v>
      </c>
      <c r="D3216" s="6" t="s">
        <v>9</v>
      </c>
      <c r="E3216" s="6" t="s">
        <v>10</v>
      </c>
      <c r="F3216" s="6" t="s">
        <v>11</v>
      </c>
      <c r="G3216" s="7" t="s">
        <v>12</v>
      </c>
      <c r="H3216" s="8" t="s">
        <v>7</v>
      </c>
      <c r="I3216" s="8" t="s">
        <v>8</v>
      </c>
      <c r="J3216" s="8" t="s">
        <v>9</v>
      </c>
      <c r="K3216" s="8" t="s">
        <v>10</v>
      </c>
      <c r="L3216" s="21" t="s">
        <v>11</v>
      </c>
      <c r="M3216" s="7" t="s">
        <v>12</v>
      </c>
    </row>
    <row r="3217" spans="1:13" ht="15" customHeight="1" thickTop="1" thickBot="1">
      <c r="A3217" s="10" t="s">
        <v>26</v>
      </c>
      <c r="B3217" s="11"/>
      <c r="C3217" s="11"/>
      <c r="D3217" s="11"/>
      <c r="E3217" s="11">
        <v>2</v>
      </c>
      <c r="F3217" s="11">
        <v>11</v>
      </c>
      <c r="G3217" s="12">
        <f>SUM(B3217:F3217)</f>
        <v>13</v>
      </c>
      <c r="H3217" s="13">
        <f>IFERROR(B3217/$G$3217,0)</f>
        <v>0</v>
      </c>
      <c r="I3217" s="13">
        <f t="shared" ref="I3217:L3219" si="512">IFERROR(C3217/$G$3217,0)</f>
        <v>0</v>
      </c>
      <c r="J3217" s="13">
        <f t="shared" si="512"/>
        <v>0</v>
      </c>
      <c r="K3217" s="13">
        <f t="shared" si="512"/>
        <v>0.15384615384615385</v>
      </c>
      <c r="L3217" s="13">
        <f t="shared" si="512"/>
        <v>0.84615384615384615</v>
      </c>
      <c r="M3217" s="15" t="s">
        <v>14</v>
      </c>
    </row>
    <row r="3218" spans="1:13" ht="15" customHeight="1" thickTop="1" thickBot="1">
      <c r="A3218" s="10" t="s">
        <v>27</v>
      </c>
      <c r="B3218" s="11"/>
      <c r="C3218" s="11"/>
      <c r="D3218" s="11"/>
      <c r="E3218" s="11">
        <v>2</v>
      </c>
      <c r="F3218" s="11">
        <v>11</v>
      </c>
      <c r="G3218" s="12">
        <f>SUM(B3218:F3218)</f>
        <v>13</v>
      </c>
      <c r="H3218" s="13">
        <f>IFERROR(B3218/$G$3217,0)</f>
        <v>0</v>
      </c>
      <c r="I3218" s="13">
        <f t="shared" si="512"/>
        <v>0</v>
      </c>
      <c r="J3218" s="13">
        <f t="shared" si="512"/>
        <v>0</v>
      </c>
      <c r="K3218" s="13">
        <f t="shared" si="512"/>
        <v>0.15384615384615385</v>
      </c>
      <c r="L3218" s="13">
        <f t="shared" si="512"/>
        <v>0.84615384615384615</v>
      </c>
      <c r="M3218" s="15" t="s">
        <v>14</v>
      </c>
    </row>
    <row r="3219" spans="1:13" ht="15" customHeight="1" thickTop="1" thickBot="1">
      <c r="A3219" s="10" t="s">
        <v>28</v>
      </c>
      <c r="B3219" s="11"/>
      <c r="C3219" s="11"/>
      <c r="D3219" s="11"/>
      <c r="E3219" s="11">
        <v>2</v>
      </c>
      <c r="F3219" s="11">
        <v>11</v>
      </c>
      <c r="G3219" s="12">
        <f>SUM(B3219:F3219)</f>
        <v>13</v>
      </c>
      <c r="H3219" s="13">
        <f>IFERROR(B3219/$G$3217,0)</f>
        <v>0</v>
      </c>
      <c r="I3219" s="13">
        <f t="shared" si="512"/>
        <v>0</v>
      </c>
      <c r="J3219" s="13">
        <f t="shared" si="512"/>
        <v>0</v>
      </c>
      <c r="K3219" s="13">
        <f t="shared" si="512"/>
        <v>0.15384615384615385</v>
      </c>
      <c r="L3219" s="13">
        <f t="shared" si="512"/>
        <v>0.84615384615384615</v>
      </c>
      <c r="M3219" s="15" t="s">
        <v>14</v>
      </c>
    </row>
    <row r="3220" spans="1:13" ht="15" customHeight="1" thickTop="1" thickBot="1">
      <c r="A3220" s="16" t="s">
        <v>24</v>
      </c>
      <c r="B3220" s="17">
        <f>IFERROR(AVERAGE(B3217:B3219),0)</f>
        <v>0</v>
      </c>
      <c r="C3220" s="17">
        <f>IFERROR(AVERAGE(C3217:C3219),0)</f>
        <v>0</v>
      </c>
      <c r="D3220" s="23">
        <f>IFERROR(AVERAGE(D3217:D3219),0)</f>
        <v>0</v>
      </c>
      <c r="E3220" s="23">
        <f>IFERROR(AVERAGE(E3217:E3219),0)</f>
        <v>2</v>
      </c>
      <c r="F3220" s="23">
        <f>IFERROR(AVERAGE(F3217:F3219),0)</f>
        <v>11</v>
      </c>
      <c r="G3220" s="23">
        <f>SUM(AVERAGE(G3217:G3219))</f>
        <v>13</v>
      </c>
      <c r="H3220" s="19">
        <f>AVERAGE(H3217:H3219)*0.2</f>
        <v>0</v>
      </c>
      <c r="I3220" s="19">
        <f>AVERAGE(I3217:I3219)*0.4</f>
        <v>0</v>
      </c>
      <c r="J3220" s="19">
        <f>AVERAGE(J3217:J3219)*0.6</f>
        <v>0</v>
      </c>
      <c r="K3220" s="19">
        <f>AVERAGE(K3217:K3219)*0.8</f>
        <v>0.12307692307692308</v>
      </c>
      <c r="L3220" s="22">
        <f>AVERAGE(L3217:L3219)*1</f>
        <v>0.84615384615384615</v>
      </c>
      <c r="M3220" s="24">
        <f>SUM(H3220:L3220)</f>
        <v>0.96923076923076923</v>
      </c>
    </row>
    <row r="3221" spans="1:13" ht="15" customHeight="1" thickTop="1" thickBot="1">
      <c r="A3221" s="5" t="s">
        <v>29</v>
      </c>
      <c r="B3221" s="6" t="s">
        <v>7</v>
      </c>
      <c r="C3221" s="6" t="s">
        <v>8</v>
      </c>
      <c r="D3221" s="6" t="s">
        <v>9</v>
      </c>
      <c r="E3221" s="6" t="s">
        <v>10</v>
      </c>
      <c r="F3221" s="6" t="s">
        <v>11</v>
      </c>
      <c r="G3221" s="7" t="s">
        <v>12</v>
      </c>
      <c r="H3221" s="8" t="s">
        <v>7</v>
      </c>
      <c r="I3221" s="8" t="s">
        <v>8</v>
      </c>
      <c r="J3221" s="8" t="s">
        <v>9</v>
      </c>
      <c r="K3221" s="8" t="s">
        <v>10</v>
      </c>
      <c r="L3221" s="21" t="s">
        <v>11</v>
      </c>
      <c r="M3221" s="7" t="s">
        <v>12</v>
      </c>
    </row>
    <row r="3222" spans="1:13" ht="15" customHeight="1" thickTop="1" thickBot="1">
      <c r="A3222" s="25" t="s">
        <v>30</v>
      </c>
      <c r="B3222" s="26"/>
      <c r="C3222" s="26"/>
      <c r="D3222" s="26"/>
      <c r="E3222" s="11">
        <v>2</v>
      </c>
      <c r="F3222" s="11">
        <v>11</v>
      </c>
      <c r="G3222" s="27">
        <f t="shared" ref="G3222:G3227" si="513">SUM(B3222:F3222)</f>
        <v>13</v>
      </c>
      <c r="H3222" s="28">
        <f>IFERROR(B3222/$G$3222,0)</f>
        <v>0</v>
      </c>
      <c r="I3222" s="28">
        <f t="shared" ref="I3222:L3225" si="514">IFERROR(C3222/$G$3222,0)</f>
        <v>0</v>
      </c>
      <c r="J3222" s="28">
        <f t="shared" si="514"/>
        <v>0</v>
      </c>
      <c r="K3222" s="28">
        <f t="shared" si="514"/>
        <v>0.15384615384615385</v>
      </c>
      <c r="L3222" s="28">
        <f t="shared" si="514"/>
        <v>0.84615384615384615</v>
      </c>
      <c r="M3222" s="15" t="s">
        <v>14</v>
      </c>
    </row>
    <row r="3223" spans="1:13" ht="15" customHeight="1" thickTop="1" thickBot="1">
      <c r="A3223" s="25" t="s">
        <v>31</v>
      </c>
      <c r="B3223" s="26"/>
      <c r="C3223" s="26"/>
      <c r="D3223" s="26"/>
      <c r="E3223" s="11">
        <v>2</v>
      </c>
      <c r="F3223" s="11">
        <v>11</v>
      </c>
      <c r="G3223" s="27">
        <f t="shared" si="513"/>
        <v>13</v>
      </c>
      <c r="H3223" s="28">
        <f>IFERROR(B3223/$G$3222,0)</f>
        <v>0</v>
      </c>
      <c r="I3223" s="28">
        <f t="shared" si="514"/>
        <v>0</v>
      </c>
      <c r="J3223" s="28">
        <f t="shared" si="514"/>
        <v>0</v>
      </c>
      <c r="K3223" s="28">
        <f t="shared" si="514"/>
        <v>0.15384615384615385</v>
      </c>
      <c r="L3223" s="28">
        <f t="shared" si="514"/>
        <v>0.84615384615384615</v>
      </c>
      <c r="M3223" s="15" t="s">
        <v>14</v>
      </c>
    </row>
    <row r="3224" spans="1:13" ht="15" customHeight="1" thickTop="1" thickBot="1">
      <c r="A3224" s="25" t="s">
        <v>32</v>
      </c>
      <c r="B3224" s="26"/>
      <c r="C3224" s="26"/>
      <c r="D3224" s="26"/>
      <c r="E3224" s="11">
        <v>2</v>
      </c>
      <c r="F3224" s="11">
        <v>11</v>
      </c>
      <c r="G3224" s="27">
        <f t="shared" si="513"/>
        <v>13</v>
      </c>
      <c r="H3224" s="28">
        <f>IFERROR(B3224/$G$3222,0)</f>
        <v>0</v>
      </c>
      <c r="I3224" s="28">
        <f t="shared" si="514"/>
        <v>0</v>
      </c>
      <c r="J3224" s="28">
        <f t="shared" si="514"/>
        <v>0</v>
      </c>
      <c r="K3224" s="28">
        <f t="shared" si="514"/>
        <v>0.15384615384615385</v>
      </c>
      <c r="L3224" s="28">
        <f t="shared" si="514"/>
        <v>0.84615384615384615</v>
      </c>
      <c r="M3224" s="15" t="s">
        <v>14</v>
      </c>
    </row>
    <row r="3225" spans="1:13" ht="15" customHeight="1" thickTop="1" thickBot="1">
      <c r="A3225" s="25" t="s">
        <v>33</v>
      </c>
      <c r="B3225" s="26"/>
      <c r="C3225" s="26"/>
      <c r="D3225" s="26"/>
      <c r="E3225" s="11">
        <v>2</v>
      </c>
      <c r="F3225" s="11">
        <v>11</v>
      </c>
      <c r="G3225" s="27">
        <f t="shared" si="513"/>
        <v>13</v>
      </c>
      <c r="H3225" s="28">
        <f>IFERROR(B3225/$G$3222,0)</f>
        <v>0</v>
      </c>
      <c r="I3225" s="28">
        <f t="shared" si="514"/>
        <v>0</v>
      </c>
      <c r="J3225" s="28">
        <f t="shared" si="514"/>
        <v>0</v>
      </c>
      <c r="K3225" s="28">
        <f t="shared" si="514"/>
        <v>0.15384615384615385</v>
      </c>
      <c r="L3225" s="28">
        <f t="shared" si="514"/>
        <v>0.84615384615384615</v>
      </c>
      <c r="M3225" s="15" t="s">
        <v>14</v>
      </c>
    </row>
    <row r="3226" spans="1:13" ht="15" customHeight="1" thickTop="1" thickBot="1">
      <c r="A3226" s="29" t="s">
        <v>24</v>
      </c>
      <c r="B3226" s="30">
        <f>IFERROR(AVERAGE(B3222:B3225),0)</f>
        <v>0</v>
      </c>
      <c r="C3226" s="30">
        <f>IFERROR(AVERAGE(C3222:C3225),0)</f>
        <v>0</v>
      </c>
      <c r="D3226" s="30">
        <f>IFERROR(AVERAGE(D3222:D3225),0)</f>
        <v>0</v>
      </c>
      <c r="E3226" s="30">
        <f>IFERROR(AVERAGE(E3222:E3225),0)</f>
        <v>2</v>
      </c>
      <c r="F3226" s="30">
        <f>IFERROR(AVERAGE(F3222:F3225),0)</f>
        <v>11</v>
      </c>
      <c r="G3226" s="30">
        <f>SUM(AVERAGE(G3222:G3225))</f>
        <v>13</v>
      </c>
      <c r="H3226" s="24">
        <f>AVERAGE(H3222:H3225)*0.2</f>
        <v>0</v>
      </c>
      <c r="I3226" s="24">
        <f>AVERAGE(I3222:I3225)*0.4</f>
        <v>0</v>
      </c>
      <c r="J3226" s="24">
        <f>AVERAGE(J3222:J3225)*0.6</f>
        <v>0</v>
      </c>
      <c r="K3226" s="24">
        <f>AVERAGE(K3222:K3225)*0.8</f>
        <v>0.12307692307692308</v>
      </c>
      <c r="L3226" s="31">
        <f>AVERAGE(L3222:L3225)*1</f>
        <v>0.84615384615384615</v>
      </c>
      <c r="M3226" s="24">
        <f>SUM(H3226:L3226)</f>
        <v>0.96923076923076923</v>
      </c>
    </row>
    <row r="3227" spans="1:13" ht="15" customHeight="1" thickTop="1" thickBot="1">
      <c r="A3227" s="32" t="s">
        <v>34</v>
      </c>
      <c r="B3227" s="33"/>
      <c r="C3227" s="33"/>
      <c r="D3227" s="33"/>
      <c r="E3227" s="33"/>
      <c r="F3227" s="33"/>
      <c r="G3227" s="34">
        <f t="shared" si="513"/>
        <v>0</v>
      </c>
      <c r="H3227" s="35">
        <f>IFERROR(B3227/$G$3227,0)</f>
        <v>0</v>
      </c>
      <c r="I3227" s="35">
        <f>IFERROR(C3227/$G$3227,0)</f>
        <v>0</v>
      </c>
      <c r="J3227" s="35">
        <f>IFERROR(D3227/$G$3227,0)</f>
        <v>0</v>
      </c>
      <c r="K3227" s="35">
        <f>IFERROR(E3227/$G$3227,0)</f>
        <v>0</v>
      </c>
      <c r="L3227" s="35">
        <f>IFERROR(F3227/$G$3227,0)</f>
        <v>0</v>
      </c>
      <c r="M3227" s="15" t="s">
        <v>14</v>
      </c>
    </row>
    <row r="3228" spans="1:13" ht="15" customHeight="1" thickTop="1" thickBot="1">
      <c r="A3228" s="182" t="s">
        <v>35</v>
      </c>
      <c r="B3228" s="183"/>
      <c r="C3228" s="183"/>
      <c r="D3228" s="183"/>
      <c r="E3228" s="183"/>
      <c r="F3228" s="184"/>
      <c r="G3228" s="36">
        <v>13</v>
      </c>
      <c r="H3228" s="24" t="s">
        <v>14</v>
      </c>
      <c r="I3228" s="24" t="s">
        <v>14</v>
      </c>
      <c r="J3228" s="24" t="s">
        <v>14</v>
      </c>
      <c r="K3228" s="24" t="s">
        <v>14</v>
      </c>
      <c r="L3228" s="24" t="s">
        <v>14</v>
      </c>
      <c r="M3228" s="24">
        <f>(M3208+M3215+M3220+M3226)/4</f>
        <v>0.97692307692307701</v>
      </c>
    </row>
    <row r="3229" spans="1:13" ht="15" customHeight="1" thickTop="1"/>
    <row r="3230" spans="1:13" ht="15" customHeight="1" thickBot="1"/>
    <row r="3231" spans="1:13" ht="15" customHeight="1" thickTop="1" thickBot="1">
      <c r="A3231" s="2" t="s">
        <v>0</v>
      </c>
      <c r="B3231" s="185" t="s">
        <v>102</v>
      </c>
      <c r="C3231" s="186"/>
      <c r="D3231" s="186"/>
      <c r="E3231" s="186"/>
      <c r="F3231" s="186"/>
      <c r="G3231" s="187"/>
      <c r="H3231" s="188"/>
      <c r="I3231" s="189"/>
      <c r="J3231" s="190"/>
      <c r="K3231" s="3" t="s">
        <v>2</v>
      </c>
      <c r="L3231" s="191">
        <v>45199</v>
      </c>
      <c r="M3231" s="192"/>
    </row>
    <row r="3232" spans="1:13" ht="15" customHeight="1">
      <c r="A3232" s="173" t="s">
        <v>3</v>
      </c>
      <c r="B3232" s="174"/>
      <c r="C3232" s="174"/>
      <c r="D3232" s="174"/>
      <c r="E3232" s="174"/>
      <c r="F3232" s="174"/>
      <c r="G3232" s="175"/>
      <c r="H3232" s="173"/>
      <c r="I3232" s="174"/>
      <c r="J3232" s="174"/>
      <c r="K3232" s="174"/>
      <c r="L3232" s="174"/>
      <c r="M3232" s="175"/>
    </row>
    <row r="3233" spans="1:13" ht="15" customHeight="1" thickBot="1">
      <c r="A3233" s="176"/>
      <c r="B3233" s="177"/>
      <c r="C3233" s="177"/>
      <c r="D3233" s="177"/>
      <c r="E3233" s="177"/>
      <c r="F3233" s="177"/>
      <c r="G3233" s="178"/>
      <c r="H3233" s="176"/>
      <c r="I3233" s="177"/>
      <c r="J3233" s="177"/>
      <c r="K3233" s="177"/>
      <c r="L3233" s="177"/>
      <c r="M3233" s="178"/>
    </row>
    <row r="3234" spans="1:13" ht="15" customHeight="1" thickBot="1">
      <c r="A3234" s="4" t="s">
        <v>4</v>
      </c>
      <c r="B3234" s="179" t="s">
        <v>5</v>
      </c>
      <c r="C3234" s="180"/>
      <c r="D3234" s="180"/>
      <c r="E3234" s="180"/>
      <c r="F3234" s="180"/>
      <c r="G3234" s="181"/>
      <c r="H3234" s="179" t="s">
        <v>5</v>
      </c>
      <c r="I3234" s="180"/>
      <c r="J3234" s="180"/>
      <c r="K3234" s="180"/>
      <c r="L3234" s="180"/>
      <c r="M3234" s="181"/>
    </row>
    <row r="3235" spans="1:13" ht="15" customHeight="1" thickTop="1" thickBot="1">
      <c r="A3235" s="5" t="s">
        <v>6</v>
      </c>
      <c r="B3235" s="6" t="s">
        <v>7</v>
      </c>
      <c r="C3235" s="6" t="s">
        <v>8</v>
      </c>
      <c r="D3235" s="6" t="s">
        <v>9</v>
      </c>
      <c r="E3235" s="6" t="s">
        <v>10</v>
      </c>
      <c r="F3235" s="6" t="s">
        <v>11</v>
      </c>
      <c r="G3235" s="7" t="s">
        <v>12</v>
      </c>
      <c r="H3235" s="8" t="s">
        <v>7</v>
      </c>
      <c r="I3235" s="8" t="s">
        <v>8</v>
      </c>
      <c r="J3235" s="8" t="s">
        <v>9</v>
      </c>
      <c r="K3235" s="8" t="s">
        <v>10</v>
      </c>
      <c r="L3235" s="8" t="s">
        <v>11</v>
      </c>
      <c r="M3235" s="9" t="s">
        <v>12</v>
      </c>
    </row>
    <row r="3236" spans="1:13" ht="15" customHeight="1" thickTop="1" thickBot="1">
      <c r="A3236" s="10" t="s">
        <v>13</v>
      </c>
      <c r="B3236" s="11"/>
      <c r="C3236" s="11"/>
      <c r="D3236" s="11">
        <v>1</v>
      </c>
      <c r="E3236" s="11">
        <v>1</v>
      </c>
      <c r="F3236" s="11">
        <v>11</v>
      </c>
      <c r="G3236" s="12">
        <f>SUM(B3236:F3236)</f>
        <v>13</v>
      </c>
      <c r="H3236" s="13">
        <f>IFERROR(B3236/$G$3236,0)</f>
        <v>0</v>
      </c>
      <c r="I3236" s="13">
        <f t="shared" ref="I3236:L3238" si="515">IFERROR(C3236/$G$3236,0)</f>
        <v>0</v>
      </c>
      <c r="J3236" s="13">
        <f t="shared" si="515"/>
        <v>7.6923076923076927E-2</v>
      </c>
      <c r="K3236" s="13">
        <f t="shared" si="515"/>
        <v>7.6923076923076927E-2</v>
      </c>
      <c r="L3236" s="13">
        <f>IFERROR(F3236/$G$3236,0)</f>
        <v>0.84615384615384615</v>
      </c>
      <c r="M3236" s="14" t="s">
        <v>14</v>
      </c>
    </row>
    <row r="3237" spans="1:13" ht="15" customHeight="1" thickTop="1" thickBot="1">
      <c r="A3237" s="10" t="s">
        <v>15</v>
      </c>
      <c r="B3237" s="11"/>
      <c r="C3237" s="11"/>
      <c r="D3237" s="11">
        <v>1</v>
      </c>
      <c r="E3237" s="11">
        <v>1</v>
      </c>
      <c r="F3237" s="11">
        <v>11</v>
      </c>
      <c r="G3237" s="12">
        <f>SUM(B3237:F3237)</f>
        <v>13</v>
      </c>
      <c r="H3237" s="13">
        <f>IFERROR(B3237/$G$3236,0)</f>
        <v>0</v>
      </c>
      <c r="I3237" s="13">
        <f t="shared" si="515"/>
        <v>0</v>
      </c>
      <c r="J3237" s="13">
        <f t="shared" si="515"/>
        <v>7.6923076923076927E-2</v>
      </c>
      <c r="K3237" s="13">
        <f t="shared" si="515"/>
        <v>7.6923076923076927E-2</v>
      </c>
      <c r="L3237" s="13">
        <f t="shared" si="515"/>
        <v>0.84615384615384615</v>
      </c>
      <c r="M3237" s="15" t="s">
        <v>14</v>
      </c>
    </row>
    <row r="3238" spans="1:13" ht="15" customHeight="1" thickTop="1" thickBot="1">
      <c r="A3238" s="10" t="s">
        <v>16</v>
      </c>
      <c r="B3238" s="11"/>
      <c r="C3238" s="11"/>
      <c r="D3238" s="11"/>
      <c r="E3238" s="11">
        <v>3</v>
      </c>
      <c r="F3238" s="11">
        <v>10</v>
      </c>
      <c r="G3238" s="12">
        <f>SUM(B3238:F3238)</f>
        <v>13</v>
      </c>
      <c r="H3238" s="13">
        <f>IFERROR(B3238/$G$3236,0)</f>
        <v>0</v>
      </c>
      <c r="I3238" s="13">
        <f t="shared" si="515"/>
        <v>0</v>
      </c>
      <c r="J3238" s="13">
        <f t="shared" si="515"/>
        <v>0</v>
      </c>
      <c r="K3238" s="13">
        <f t="shared" si="515"/>
        <v>0.23076923076923078</v>
      </c>
      <c r="L3238" s="13">
        <f t="shared" si="515"/>
        <v>0.76923076923076927</v>
      </c>
      <c r="M3238" s="15" t="s">
        <v>14</v>
      </c>
    </row>
    <row r="3239" spans="1:13" ht="15" customHeight="1" thickTop="1" thickBot="1">
      <c r="A3239" s="16" t="s">
        <v>17</v>
      </c>
      <c r="B3239" s="17">
        <f>IFERROR(AVERAGE(B3236:B3238),0)</f>
        <v>0</v>
      </c>
      <c r="C3239" s="17">
        <f>IFERROR(AVERAGE(C3236:C3238),0)</f>
        <v>0</v>
      </c>
      <c r="D3239" s="17">
        <f>IFERROR(AVERAGE(D3236:D3238),0)</f>
        <v>1</v>
      </c>
      <c r="E3239" s="17">
        <f>IFERROR(AVERAGE(E3236:E3238),0)</f>
        <v>1.6666666666666667</v>
      </c>
      <c r="F3239" s="17">
        <f>IFERROR(AVERAGE(F3236:F3238),0)</f>
        <v>10.666666666666666</v>
      </c>
      <c r="G3239" s="17">
        <f>SUM(AVERAGE(G3236:G3238))</f>
        <v>13</v>
      </c>
      <c r="H3239" s="18">
        <f>AVERAGE(H3236:H3238)*0.2</f>
        <v>0</v>
      </c>
      <c r="I3239" s="18">
        <f>AVERAGE(I3236:I3238)*0.4</f>
        <v>0</v>
      </c>
      <c r="J3239" s="18">
        <f>AVERAGE(J3236:J3238)*0.6</f>
        <v>3.0769230769230771E-2</v>
      </c>
      <c r="K3239" s="18">
        <f>AVERAGE(K3236:K3238)*0.8</f>
        <v>0.10256410256410259</v>
      </c>
      <c r="L3239" s="18">
        <f>AVERAGE(L3236:L3238)*1</f>
        <v>0.8205128205128206</v>
      </c>
      <c r="M3239" s="19">
        <f>SUM(H3239:L3239)</f>
        <v>0.95384615384615401</v>
      </c>
    </row>
    <row r="3240" spans="1:13" ht="15" customHeight="1" thickTop="1" thickBot="1">
      <c r="A3240" s="20" t="s">
        <v>18</v>
      </c>
      <c r="B3240" s="6" t="s">
        <v>7</v>
      </c>
      <c r="C3240" s="6" t="s">
        <v>8</v>
      </c>
      <c r="D3240" s="6" t="s">
        <v>9</v>
      </c>
      <c r="E3240" s="6" t="s">
        <v>10</v>
      </c>
      <c r="F3240" s="6" t="s">
        <v>11</v>
      </c>
      <c r="G3240" s="7" t="s">
        <v>12</v>
      </c>
      <c r="H3240" s="8" t="s">
        <v>7</v>
      </c>
      <c r="I3240" s="8" t="s">
        <v>8</v>
      </c>
      <c r="J3240" s="8" t="s">
        <v>9</v>
      </c>
      <c r="K3240" s="8" t="s">
        <v>10</v>
      </c>
      <c r="L3240" s="21" t="s">
        <v>11</v>
      </c>
      <c r="M3240" s="7" t="s">
        <v>12</v>
      </c>
    </row>
    <row r="3241" spans="1:13" ht="15" customHeight="1" thickTop="1" thickBot="1">
      <c r="A3241" s="10" t="s">
        <v>19</v>
      </c>
      <c r="B3241" s="11"/>
      <c r="C3241" s="11">
        <v>1</v>
      </c>
      <c r="D3241" s="11"/>
      <c r="E3241" s="11">
        <v>1</v>
      </c>
      <c r="F3241" s="11">
        <v>11</v>
      </c>
      <c r="G3241" s="12">
        <f>SUM(B3241:F3241)</f>
        <v>13</v>
      </c>
      <c r="H3241" s="13">
        <f t="shared" ref="H3241:L3245" si="516">IFERROR(B3241/$G$3241,0)</f>
        <v>0</v>
      </c>
      <c r="I3241" s="13">
        <f t="shared" si="516"/>
        <v>7.6923076923076927E-2</v>
      </c>
      <c r="J3241" s="13">
        <f t="shared" si="516"/>
        <v>0</v>
      </c>
      <c r="K3241" s="13">
        <f t="shared" si="516"/>
        <v>7.6923076923076927E-2</v>
      </c>
      <c r="L3241" s="13">
        <f t="shared" si="516"/>
        <v>0.84615384615384615</v>
      </c>
      <c r="M3241" s="15" t="s">
        <v>14</v>
      </c>
    </row>
    <row r="3242" spans="1:13" ht="15" customHeight="1" thickTop="1" thickBot="1">
      <c r="A3242" s="10" t="s">
        <v>20</v>
      </c>
      <c r="B3242" s="11"/>
      <c r="C3242" s="11"/>
      <c r="D3242" s="11"/>
      <c r="E3242" s="11">
        <v>2</v>
      </c>
      <c r="F3242" s="11">
        <v>11</v>
      </c>
      <c r="G3242" s="12">
        <f>SUM(B3242:F3242)</f>
        <v>13</v>
      </c>
      <c r="H3242" s="13">
        <f t="shared" si="516"/>
        <v>0</v>
      </c>
      <c r="I3242" s="13">
        <f t="shared" si="516"/>
        <v>0</v>
      </c>
      <c r="J3242" s="13">
        <f t="shared" si="516"/>
        <v>0</v>
      </c>
      <c r="K3242" s="13">
        <f t="shared" si="516"/>
        <v>0.15384615384615385</v>
      </c>
      <c r="L3242" s="13">
        <f t="shared" si="516"/>
        <v>0.84615384615384615</v>
      </c>
      <c r="M3242" s="15" t="s">
        <v>14</v>
      </c>
    </row>
    <row r="3243" spans="1:13" ht="15" customHeight="1" thickTop="1" thickBot="1">
      <c r="A3243" s="10" t="s">
        <v>21</v>
      </c>
      <c r="B3243" s="11"/>
      <c r="C3243" s="11"/>
      <c r="D3243" s="11"/>
      <c r="E3243" s="11">
        <v>2</v>
      </c>
      <c r="F3243" s="11">
        <v>11</v>
      </c>
      <c r="G3243" s="12">
        <f>SUM(B3243:F3243)</f>
        <v>13</v>
      </c>
      <c r="H3243" s="13">
        <f t="shared" si="516"/>
        <v>0</v>
      </c>
      <c r="I3243" s="13">
        <f t="shared" si="516"/>
        <v>0</v>
      </c>
      <c r="J3243" s="13">
        <f t="shared" si="516"/>
        <v>0</v>
      </c>
      <c r="K3243" s="13">
        <f t="shared" si="516"/>
        <v>0.15384615384615385</v>
      </c>
      <c r="L3243" s="13">
        <f t="shared" si="516"/>
        <v>0.84615384615384615</v>
      </c>
      <c r="M3243" s="15" t="s">
        <v>14</v>
      </c>
    </row>
    <row r="3244" spans="1:13" ht="15" customHeight="1" thickTop="1" thickBot="1">
      <c r="A3244" s="10" t="s">
        <v>22</v>
      </c>
      <c r="B3244" s="11"/>
      <c r="C3244" s="11"/>
      <c r="D3244" s="11"/>
      <c r="E3244" s="11">
        <v>2</v>
      </c>
      <c r="F3244" s="11">
        <v>11</v>
      </c>
      <c r="G3244" s="12">
        <f>SUM(B3244:F3244)</f>
        <v>13</v>
      </c>
      <c r="H3244" s="13">
        <f t="shared" si="516"/>
        <v>0</v>
      </c>
      <c r="I3244" s="13">
        <f t="shared" si="516"/>
        <v>0</v>
      </c>
      <c r="J3244" s="13">
        <f t="shared" si="516"/>
        <v>0</v>
      </c>
      <c r="K3244" s="13">
        <f t="shared" si="516"/>
        <v>0.15384615384615385</v>
      </c>
      <c r="L3244" s="13">
        <f t="shared" si="516"/>
        <v>0.84615384615384615</v>
      </c>
      <c r="M3244" s="15" t="s">
        <v>14</v>
      </c>
    </row>
    <row r="3245" spans="1:13" ht="15" customHeight="1" thickTop="1" thickBot="1">
      <c r="A3245" s="10" t="s">
        <v>23</v>
      </c>
      <c r="B3245" s="11"/>
      <c r="C3245" s="11"/>
      <c r="D3245" s="11"/>
      <c r="E3245" s="11">
        <v>2</v>
      </c>
      <c r="F3245" s="11">
        <v>11</v>
      </c>
      <c r="G3245" s="12">
        <f>SUM(B3245:F3245)</f>
        <v>13</v>
      </c>
      <c r="H3245" s="13">
        <f t="shared" si="516"/>
        <v>0</v>
      </c>
      <c r="I3245" s="13">
        <f t="shared" si="516"/>
        <v>0</v>
      </c>
      <c r="J3245" s="13">
        <f t="shared" si="516"/>
        <v>0</v>
      </c>
      <c r="K3245" s="13">
        <f t="shared" si="516"/>
        <v>0.15384615384615385</v>
      </c>
      <c r="L3245" s="13">
        <f t="shared" si="516"/>
        <v>0.84615384615384615</v>
      </c>
      <c r="M3245" s="15"/>
    </row>
    <row r="3246" spans="1:13" ht="15" customHeight="1" thickTop="1" thickBot="1">
      <c r="A3246" s="16" t="s">
        <v>24</v>
      </c>
      <c r="B3246" s="17">
        <f>IFERROR(AVERAGE(B3241:B3245),0)</f>
        <v>0</v>
      </c>
      <c r="C3246" s="17">
        <f>IFERROR(AVERAGE(C3241:C3245),0)</f>
        <v>1</v>
      </c>
      <c r="D3246" s="17">
        <f>IFERROR(AVERAGE(D3241:D3245),0)</f>
        <v>0</v>
      </c>
      <c r="E3246" s="17">
        <f>IFERROR(AVERAGE(E3241:E3245),0)</f>
        <v>1.8</v>
      </c>
      <c r="F3246" s="17">
        <f>IFERROR(AVERAGE(F3241:F3245),0)</f>
        <v>11</v>
      </c>
      <c r="G3246" s="17">
        <f>SUM(AVERAGE(G3241:G3245))</f>
        <v>13</v>
      </c>
      <c r="H3246" s="19">
        <f>AVERAGE(H3241:H3245)*0.2</f>
        <v>0</v>
      </c>
      <c r="I3246" s="19">
        <f>AVERAGE(I3241:I3245)*0.4</f>
        <v>6.1538461538461547E-3</v>
      </c>
      <c r="J3246" s="19">
        <f>AVERAGE(J3241:J3245)*0.6</f>
        <v>0</v>
      </c>
      <c r="K3246" s="19">
        <f>AVERAGE(K3241:K3245)*0.8</f>
        <v>0.11076923076923079</v>
      </c>
      <c r="L3246" s="22">
        <f>AVERAGE(L3241:L3245)*1</f>
        <v>0.84615384615384615</v>
      </c>
      <c r="M3246" s="19">
        <f>SUM(H3246:L3246)</f>
        <v>0.96307692307692305</v>
      </c>
    </row>
    <row r="3247" spans="1:13" ht="15" customHeight="1" thickTop="1" thickBot="1">
      <c r="A3247" s="20" t="s">
        <v>25</v>
      </c>
      <c r="B3247" s="6" t="s">
        <v>7</v>
      </c>
      <c r="C3247" s="6" t="s">
        <v>8</v>
      </c>
      <c r="D3247" s="6" t="s">
        <v>9</v>
      </c>
      <c r="E3247" s="6" t="s">
        <v>10</v>
      </c>
      <c r="F3247" s="6" t="s">
        <v>11</v>
      </c>
      <c r="G3247" s="7" t="s">
        <v>12</v>
      </c>
      <c r="H3247" s="8" t="s">
        <v>7</v>
      </c>
      <c r="I3247" s="8" t="s">
        <v>8</v>
      </c>
      <c r="J3247" s="8" t="s">
        <v>9</v>
      </c>
      <c r="K3247" s="8" t="s">
        <v>10</v>
      </c>
      <c r="L3247" s="21" t="s">
        <v>11</v>
      </c>
      <c r="M3247" s="7" t="s">
        <v>12</v>
      </c>
    </row>
    <row r="3248" spans="1:13" ht="15" customHeight="1" thickTop="1" thickBot="1">
      <c r="A3248" s="10" t="s">
        <v>26</v>
      </c>
      <c r="B3248" s="11"/>
      <c r="C3248" s="11"/>
      <c r="D3248" s="11">
        <v>3</v>
      </c>
      <c r="E3248" s="11">
        <v>1</v>
      </c>
      <c r="F3248" s="11">
        <v>9</v>
      </c>
      <c r="G3248" s="12">
        <f>SUM(B3248:F3248)</f>
        <v>13</v>
      </c>
      <c r="H3248" s="13">
        <f>IFERROR(B3248/$G$3248,0)</f>
        <v>0</v>
      </c>
      <c r="I3248" s="13">
        <f t="shared" ref="I3248:L3250" si="517">IFERROR(C3248/$G$3248,0)</f>
        <v>0</v>
      </c>
      <c r="J3248" s="13">
        <f t="shared" si="517"/>
        <v>0.23076923076923078</v>
      </c>
      <c r="K3248" s="13">
        <f t="shared" si="517"/>
        <v>7.6923076923076927E-2</v>
      </c>
      <c r="L3248" s="13">
        <f t="shared" si="517"/>
        <v>0.69230769230769229</v>
      </c>
      <c r="M3248" s="15" t="s">
        <v>14</v>
      </c>
    </row>
    <row r="3249" spans="1:13" ht="15" customHeight="1" thickTop="1" thickBot="1">
      <c r="A3249" s="10" t="s">
        <v>27</v>
      </c>
      <c r="B3249" s="11"/>
      <c r="C3249" s="11"/>
      <c r="D3249" s="11">
        <v>1</v>
      </c>
      <c r="E3249" s="11">
        <v>2</v>
      </c>
      <c r="F3249" s="11">
        <v>10</v>
      </c>
      <c r="G3249" s="12">
        <f>SUM(B3249:F3249)</f>
        <v>13</v>
      </c>
      <c r="H3249" s="13">
        <f>IFERROR(B3249/$G$3248,0)</f>
        <v>0</v>
      </c>
      <c r="I3249" s="13">
        <f t="shared" si="517"/>
        <v>0</v>
      </c>
      <c r="J3249" s="13">
        <f t="shared" si="517"/>
        <v>7.6923076923076927E-2</v>
      </c>
      <c r="K3249" s="13">
        <f t="shared" si="517"/>
        <v>0.15384615384615385</v>
      </c>
      <c r="L3249" s="13">
        <f t="shared" si="517"/>
        <v>0.76923076923076927</v>
      </c>
      <c r="M3249" s="15" t="s">
        <v>14</v>
      </c>
    </row>
    <row r="3250" spans="1:13" ht="15" customHeight="1" thickTop="1" thickBot="1">
      <c r="A3250" s="10" t="s">
        <v>28</v>
      </c>
      <c r="B3250" s="11"/>
      <c r="C3250" s="11"/>
      <c r="D3250" s="11">
        <v>2</v>
      </c>
      <c r="E3250" s="11">
        <v>1</v>
      </c>
      <c r="F3250" s="11">
        <v>10</v>
      </c>
      <c r="G3250" s="12">
        <f>SUM(B3250:F3250)</f>
        <v>13</v>
      </c>
      <c r="H3250" s="13">
        <f>IFERROR(B3250/$G$3248,0)</f>
        <v>0</v>
      </c>
      <c r="I3250" s="13">
        <f t="shared" si="517"/>
        <v>0</v>
      </c>
      <c r="J3250" s="13">
        <f t="shared" si="517"/>
        <v>0.15384615384615385</v>
      </c>
      <c r="K3250" s="13">
        <f t="shared" si="517"/>
        <v>7.6923076923076927E-2</v>
      </c>
      <c r="L3250" s="13">
        <f t="shared" si="517"/>
        <v>0.76923076923076927</v>
      </c>
      <c r="M3250" s="15" t="s">
        <v>14</v>
      </c>
    </row>
    <row r="3251" spans="1:13" ht="15" customHeight="1" thickTop="1" thickBot="1">
      <c r="A3251" s="16" t="s">
        <v>24</v>
      </c>
      <c r="B3251" s="17">
        <f>IFERROR(AVERAGE(B3248:B3250),0)</f>
        <v>0</v>
      </c>
      <c r="C3251" s="17">
        <f>IFERROR(AVERAGE(C3248:C3250),0)</f>
        <v>0</v>
      </c>
      <c r="D3251" s="23">
        <f>IFERROR(AVERAGE(D3248:D3250),0)</f>
        <v>2</v>
      </c>
      <c r="E3251" s="23">
        <f>IFERROR(AVERAGE(E3248:E3250),0)</f>
        <v>1.3333333333333333</v>
      </c>
      <c r="F3251" s="23">
        <f>IFERROR(AVERAGE(F3248:F3250),0)</f>
        <v>9.6666666666666661</v>
      </c>
      <c r="G3251" s="23">
        <f>SUM(AVERAGE(G3248:G3250))</f>
        <v>13</v>
      </c>
      <c r="H3251" s="19">
        <f>AVERAGE(H3248:H3250)*0.2</f>
        <v>0</v>
      </c>
      <c r="I3251" s="19">
        <f>AVERAGE(I3248:I3250)*0.4</f>
        <v>0</v>
      </c>
      <c r="J3251" s="19">
        <f>AVERAGE(J3248:J3250)*0.6</f>
        <v>9.2307692307692313E-2</v>
      </c>
      <c r="K3251" s="19">
        <f>AVERAGE(K3248:K3250)*0.8</f>
        <v>8.2051282051282065E-2</v>
      </c>
      <c r="L3251" s="22">
        <f>AVERAGE(L3248:L3250)*1</f>
        <v>0.74358974358974361</v>
      </c>
      <c r="M3251" s="24">
        <f>SUM(H3251:L3251)</f>
        <v>0.91794871794871802</v>
      </c>
    </row>
    <row r="3252" spans="1:13" ht="15" customHeight="1" thickTop="1" thickBot="1">
      <c r="A3252" s="5" t="s">
        <v>29</v>
      </c>
      <c r="B3252" s="6" t="s">
        <v>7</v>
      </c>
      <c r="C3252" s="6" t="s">
        <v>8</v>
      </c>
      <c r="D3252" s="6" t="s">
        <v>9</v>
      </c>
      <c r="E3252" s="6" t="s">
        <v>10</v>
      </c>
      <c r="F3252" s="6" t="s">
        <v>11</v>
      </c>
      <c r="G3252" s="7" t="s">
        <v>12</v>
      </c>
      <c r="H3252" s="8" t="s">
        <v>7</v>
      </c>
      <c r="I3252" s="8" t="s">
        <v>8</v>
      </c>
      <c r="J3252" s="8" t="s">
        <v>9</v>
      </c>
      <c r="K3252" s="8" t="s">
        <v>10</v>
      </c>
      <c r="L3252" s="21" t="s">
        <v>11</v>
      </c>
      <c r="M3252" s="7" t="s">
        <v>12</v>
      </c>
    </row>
    <row r="3253" spans="1:13" ht="15" customHeight="1" thickTop="1" thickBot="1">
      <c r="A3253" s="25" t="s">
        <v>30</v>
      </c>
      <c r="B3253" s="26"/>
      <c r="C3253" s="26">
        <v>1</v>
      </c>
      <c r="D3253" s="26">
        <v>2</v>
      </c>
      <c r="E3253" s="11">
        <v>1</v>
      </c>
      <c r="F3253" s="11">
        <v>9</v>
      </c>
      <c r="G3253" s="27">
        <f t="shared" ref="G3253:G3258" si="518">SUM(B3253:F3253)</f>
        <v>13</v>
      </c>
      <c r="H3253" s="28">
        <f>IFERROR(B3253/$G$3253,0)</f>
        <v>0</v>
      </c>
      <c r="I3253" s="28">
        <f t="shared" ref="I3253:L3256" si="519">IFERROR(C3253/$G$3253,0)</f>
        <v>7.6923076923076927E-2</v>
      </c>
      <c r="J3253" s="28">
        <f t="shared" si="519"/>
        <v>0.15384615384615385</v>
      </c>
      <c r="K3253" s="28">
        <f t="shared" si="519"/>
        <v>7.6923076923076927E-2</v>
      </c>
      <c r="L3253" s="28">
        <f t="shared" si="519"/>
        <v>0.69230769230769229</v>
      </c>
      <c r="M3253" s="15" t="s">
        <v>14</v>
      </c>
    </row>
    <row r="3254" spans="1:13" ht="15" customHeight="1" thickTop="1" thickBot="1">
      <c r="A3254" s="25" t="s">
        <v>31</v>
      </c>
      <c r="B3254" s="26"/>
      <c r="C3254" s="26"/>
      <c r="D3254" s="26"/>
      <c r="E3254" s="11">
        <v>3</v>
      </c>
      <c r="F3254" s="11">
        <v>10</v>
      </c>
      <c r="G3254" s="27">
        <f t="shared" si="518"/>
        <v>13</v>
      </c>
      <c r="H3254" s="28">
        <f>IFERROR(B3254/$G$3253,0)</f>
        <v>0</v>
      </c>
      <c r="I3254" s="28">
        <f t="shared" si="519"/>
        <v>0</v>
      </c>
      <c r="J3254" s="28">
        <f t="shared" si="519"/>
        <v>0</v>
      </c>
      <c r="K3254" s="28">
        <f t="shared" si="519"/>
        <v>0.23076923076923078</v>
      </c>
      <c r="L3254" s="28">
        <f t="shared" si="519"/>
        <v>0.76923076923076927</v>
      </c>
      <c r="M3254" s="15" t="s">
        <v>14</v>
      </c>
    </row>
    <row r="3255" spans="1:13" ht="15" customHeight="1" thickTop="1" thickBot="1">
      <c r="A3255" s="25" t="s">
        <v>32</v>
      </c>
      <c r="B3255" s="26"/>
      <c r="C3255" s="26"/>
      <c r="D3255" s="26"/>
      <c r="E3255" s="11">
        <v>1</v>
      </c>
      <c r="F3255" s="11">
        <v>12</v>
      </c>
      <c r="G3255" s="27">
        <f t="shared" si="518"/>
        <v>13</v>
      </c>
      <c r="H3255" s="28">
        <f>IFERROR(B3255/$G$3253,0)</f>
        <v>0</v>
      </c>
      <c r="I3255" s="28">
        <f t="shared" si="519"/>
        <v>0</v>
      </c>
      <c r="J3255" s="28">
        <f t="shared" si="519"/>
        <v>0</v>
      </c>
      <c r="K3255" s="28">
        <f t="shared" si="519"/>
        <v>7.6923076923076927E-2</v>
      </c>
      <c r="L3255" s="28">
        <f t="shared" si="519"/>
        <v>0.92307692307692313</v>
      </c>
      <c r="M3255" s="15" t="s">
        <v>14</v>
      </c>
    </row>
    <row r="3256" spans="1:13" ht="15" customHeight="1" thickTop="1" thickBot="1">
      <c r="A3256" s="25" t="s">
        <v>33</v>
      </c>
      <c r="B3256" s="26"/>
      <c r="C3256" s="26"/>
      <c r="D3256" s="26"/>
      <c r="E3256" s="11">
        <v>1</v>
      </c>
      <c r="F3256" s="11">
        <v>12</v>
      </c>
      <c r="G3256" s="27">
        <f t="shared" si="518"/>
        <v>13</v>
      </c>
      <c r="H3256" s="28">
        <f>IFERROR(B3256/$G$3253,0)</f>
        <v>0</v>
      </c>
      <c r="I3256" s="28">
        <f t="shared" si="519"/>
        <v>0</v>
      </c>
      <c r="J3256" s="28">
        <f t="shared" si="519"/>
        <v>0</v>
      </c>
      <c r="K3256" s="28">
        <f t="shared" si="519"/>
        <v>7.6923076923076927E-2</v>
      </c>
      <c r="L3256" s="28">
        <f t="shared" si="519"/>
        <v>0.92307692307692313</v>
      </c>
      <c r="M3256" s="15" t="s">
        <v>14</v>
      </c>
    </row>
    <row r="3257" spans="1:13" ht="15" customHeight="1" thickTop="1" thickBot="1">
      <c r="A3257" s="29" t="s">
        <v>24</v>
      </c>
      <c r="B3257" s="30">
        <f>IFERROR(AVERAGE(B3253:B3256),0)</f>
        <v>0</v>
      </c>
      <c r="C3257" s="30">
        <f>IFERROR(AVERAGE(C3253:C3256),0)</f>
        <v>1</v>
      </c>
      <c r="D3257" s="30">
        <f>IFERROR(AVERAGE(D3253:D3256),0)</f>
        <v>2</v>
      </c>
      <c r="E3257" s="30">
        <f>IFERROR(AVERAGE(E3253:E3256),0)</f>
        <v>1.5</v>
      </c>
      <c r="F3257" s="30">
        <f>IFERROR(AVERAGE(F3253:F3256),0)</f>
        <v>10.75</v>
      </c>
      <c r="G3257" s="30">
        <f>SUM(AVERAGE(G3253:G3256))</f>
        <v>13</v>
      </c>
      <c r="H3257" s="24">
        <f>AVERAGE(H3253:H3256)*0.2</f>
        <v>0</v>
      </c>
      <c r="I3257" s="24">
        <f>AVERAGE(I3253:I3256)*0.4</f>
        <v>7.6923076923076927E-3</v>
      </c>
      <c r="J3257" s="24">
        <f>AVERAGE(J3253:J3256)*0.6</f>
        <v>2.3076923076923078E-2</v>
      </c>
      <c r="K3257" s="24">
        <f>AVERAGE(K3253:K3256)*0.8</f>
        <v>9.2307692307692313E-2</v>
      </c>
      <c r="L3257" s="31">
        <f>AVERAGE(L3253:L3256)*1</f>
        <v>0.82692307692307709</v>
      </c>
      <c r="M3257" s="24">
        <f>SUM(H3257:L3257)</f>
        <v>0.95000000000000018</v>
      </c>
    </row>
    <row r="3258" spans="1:13" ht="15" customHeight="1" thickTop="1" thickBot="1">
      <c r="A3258" s="32" t="s">
        <v>34</v>
      </c>
      <c r="B3258" s="33"/>
      <c r="C3258" s="33"/>
      <c r="D3258" s="33"/>
      <c r="E3258" s="33"/>
      <c r="F3258" s="33"/>
      <c r="G3258" s="34">
        <f t="shared" si="518"/>
        <v>0</v>
      </c>
      <c r="H3258" s="35">
        <f>IFERROR(B3258/$G$3258,0)</f>
        <v>0</v>
      </c>
      <c r="I3258" s="35">
        <f>IFERROR(C3258/$G$3258,0)</f>
        <v>0</v>
      </c>
      <c r="J3258" s="35">
        <f>IFERROR(D3258/$G$3258,0)</f>
        <v>0</v>
      </c>
      <c r="K3258" s="35">
        <f>IFERROR(E3258/$G$3258,0)</f>
        <v>0</v>
      </c>
      <c r="L3258" s="35">
        <f>IFERROR(F3258/$G$3258,0)</f>
        <v>0</v>
      </c>
      <c r="M3258" s="15" t="s">
        <v>14</v>
      </c>
    </row>
    <row r="3259" spans="1:13" ht="15" customHeight="1" thickTop="1" thickBot="1">
      <c r="A3259" s="182" t="s">
        <v>35</v>
      </c>
      <c r="B3259" s="183"/>
      <c r="C3259" s="183"/>
      <c r="D3259" s="183"/>
      <c r="E3259" s="183"/>
      <c r="F3259" s="184"/>
      <c r="G3259" s="36">
        <v>13</v>
      </c>
      <c r="H3259" s="24" t="s">
        <v>14</v>
      </c>
      <c r="I3259" s="24" t="s">
        <v>14</v>
      </c>
      <c r="J3259" s="24" t="s">
        <v>14</v>
      </c>
      <c r="K3259" s="24" t="s">
        <v>14</v>
      </c>
      <c r="L3259" s="24" t="s">
        <v>14</v>
      </c>
      <c r="M3259" s="24">
        <f>(M3239+M3246+M3251+M3257)/4</f>
        <v>0.94621794871794873</v>
      </c>
    </row>
    <row r="3260" spans="1:13" ht="15" customHeight="1" thickTop="1"/>
    <row r="3261" spans="1:13" ht="15" customHeight="1" thickBot="1"/>
    <row r="3262" spans="1:13" ht="15" customHeight="1" thickTop="1" thickBot="1">
      <c r="A3262" s="2" t="s">
        <v>0</v>
      </c>
      <c r="B3262" s="185" t="s">
        <v>103</v>
      </c>
      <c r="C3262" s="186"/>
      <c r="D3262" s="186"/>
      <c r="E3262" s="186"/>
      <c r="F3262" s="186"/>
      <c r="G3262" s="187"/>
      <c r="H3262" s="188"/>
      <c r="I3262" s="189"/>
      <c r="J3262" s="190"/>
      <c r="K3262" s="3" t="s">
        <v>2</v>
      </c>
      <c r="L3262" s="191">
        <v>45143</v>
      </c>
      <c r="M3262" s="192"/>
    </row>
    <row r="3263" spans="1:13" ht="15" customHeight="1">
      <c r="A3263" s="173" t="s">
        <v>3</v>
      </c>
      <c r="B3263" s="174"/>
      <c r="C3263" s="174"/>
      <c r="D3263" s="174"/>
      <c r="E3263" s="174"/>
      <c r="F3263" s="174"/>
      <c r="G3263" s="175"/>
      <c r="H3263" s="173"/>
      <c r="I3263" s="174"/>
      <c r="J3263" s="174"/>
      <c r="K3263" s="174"/>
      <c r="L3263" s="174"/>
      <c r="M3263" s="175"/>
    </row>
    <row r="3264" spans="1:13" ht="15" customHeight="1" thickBot="1">
      <c r="A3264" s="176"/>
      <c r="B3264" s="177"/>
      <c r="C3264" s="177"/>
      <c r="D3264" s="177"/>
      <c r="E3264" s="177"/>
      <c r="F3264" s="177"/>
      <c r="G3264" s="178"/>
      <c r="H3264" s="176"/>
      <c r="I3264" s="177"/>
      <c r="J3264" s="177"/>
      <c r="K3264" s="177"/>
      <c r="L3264" s="177"/>
      <c r="M3264" s="178"/>
    </row>
    <row r="3265" spans="1:13" ht="15" customHeight="1" thickBot="1">
      <c r="A3265" s="4" t="s">
        <v>4</v>
      </c>
      <c r="B3265" s="179" t="s">
        <v>5</v>
      </c>
      <c r="C3265" s="180"/>
      <c r="D3265" s="180"/>
      <c r="E3265" s="180"/>
      <c r="F3265" s="180"/>
      <c r="G3265" s="181"/>
      <c r="H3265" s="179" t="s">
        <v>5</v>
      </c>
      <c r="I3265" s="180"/>
      <c r="J3265" s="180"/>
      <c r="K3265" s="180"/>
      <c r="L3265" s="180"/>
      <c r="M3265" s="181"/>
    </row>
    <row r="3266" spans="1:13" ht="15" customHeight="1" thickTop="1" thickBot="1">
      <c r="A3266" s="5" t="s">
        <v>6</v>
      </c>
      <c r="B3266" s="6" t="s">
        <v>7</v>
      </c>
      <c r="C3266" s="6" t="s">
        <v>8</v>
      </c>
      <c r="D3266" s="6" t="s">
        <v>9</v>
      </c>
      <c r="E3266" s="6" t="s">
        <v>10</v>
      </c>
      <c r="F3266" s="6" t="s">
        <v>11</v>
      </c>
      <c r="G3266" s="7" t="s">
        <v>12</v>
      </c>
      <c r="H3266" s="8" t="s">
        <v>7</v>
      </c>
      <c r="I3266" s="8" t="s">
        <v>8</v>
      </c>
      <c r="J3266" s="8" t="s">
        <v>9</v>
      </c>
      <c r="K3266" s="8" t="s">
        <v>10</v>
      </c>
      <c r="L3266" s="8" t="s">
        <v>11</v>
      </c>
      <c r="M3266" s="9" t="s">
        <v>12</v>
      </c>
    </row>
    <row r="3267" spans="1:13" ht="15" customHeight="1" thickTop="1" thickBot="1">
      <c r="A3267" s="10" t="s">
        <v>13</v>
      </c>
      <c r="B3267" s="11"/>
      <c r="C3267" s="11"/>
      <c r="D3267" s="11"/>
      <c r="E3267" s="11"/>
      <c r="F3267" s="11">
        <v>20</v>
      </c>
      <c r="G3267" s="12">
        <f>SUM(B3267:F3267)</f>
        <v>20</v>
      </c>
      <c r="H3267" s="13">
        <f>IFERROR(B3267/$G$3267,0)</f>
        <v>0</v>
      </c>
      <c r="I3267" s="13">
        <f t="shared" ref="I3267:L3269" si="520">IFERROR(C3267/$G$3267,0)</f>
        <v>0</v>
      </c>
      <c r="J3267" s="13">
        <f t="shared" si="520"/>
        <v>0</v>
      </c>
      <c r="K3267" s="13">
        <f t="shared" si="520"/>
        <v>0</v>
      </c>
      <c r="L3267" s="13">
        <f>IFERROR(F3267/$G$3267,0)</f>
        <v>1</v>
      </c>
      <c r="M3267" s="14" t="s">
        <v>14</v>
      </c>
    </row>
    <row r="3268" spans="1:13" ht="15" customHeight="1" thickTop="1" thickBot="1">
      <c r="A3268" s="10" t="s">
        <v>15</v>
      </c>
      <c r="B3268" s="11"/>
      <c r="C3268" s="11"/>
      <c r="D3268" s="11"/>
      <c r="E3268" s="11"/>
      <c r="F3268" s="11">
        <v>20</v>
      </c>
      <c r="G3268" s="12">
        <f>SUM(B3268:F3268)</f>
        <v>20</v>
      </c>
      <c r="H3268" s="13">
        <f>IFERROR(B3268/$G$3267,0)</f>
        <v>0</v>
      </c>
      <c r="I3268" s="13">
        <f t="shared" si="520"/>
        <v>0</v>
      </c>
      <c r="J3268" s="13">
        <f t="shared" si="520"/>
        <v>0</v>
      </c>
      <c r="K3268" s="13">
        <f t="shared" si="520"/>
        <v>0</v>
      </c>
      <c r="L3268" s="13">
        <f t="shared" si="520"/>
        <v>1</v>
      </c>
      <c r="M3268" s="15" t="s">
        <v>14</v>
      </c>
    </row>
    <row r="3269" spans="1:13" ht="15" customHeight="1" thickTop="1" thickBot="1">
      <c r="A3269" s="10" t="s">
        <v>16</v>
      </c>
      <c r="B3269" s="11"/>
      <c r="C3269" s="11"/>
      <c r="D3269" s="11"/>
      <c r="E3269" s="11"/>
      <c r="F3269" s="11">
        <v>20</v>
      </c>
      <c r="G3269" s="12">
        <f>SUM(B3269:F3269)</f>
        <v>20</v>
      </c>
      <c r="H3269" s="13">
        <f>IFERROR(B3269/$G$3267,0)</f>
        <v>0</v>
      </c>
      <c r="I3269" s="13">
        <f t="shared" si="520"/>
        <v>0</v>
      </c>
      <c r="J3269" s="13">
        <f t="shared" si="520"/>
        <v>0</v>
      </c>
      <c r="K3269" s="13">
        <f t="shared" si="520"/>
        <v>0</v>
      </c>
      <c r="L3269" s="13">
        <f t="shared" si="520"/>
        <v>1</v>
      </c>
      <c r="M3269" s="15" t="s">
        <v>14</v>
      </c>
    </row>
    <row r="3270" spans="1:13" ht="15" customHeight="1" thickTop="1" thickBot="1">
      <c r="A3270" s="16" t="s">
        <v>17</v>
      </c>
      <c r="B3270" s="17">
        <f>IFERROR(AVERAGE(B3267:B3269),0)</f>
        <v>0</v>
      </c>
      <c r="C3270" s="17">
        <f>IFERROR(AVERAGE(C3267:C3269),0)</f>
        <v>0</v>
      </c>
      <c r="D3270" s="17">
        <f>IFERROR(AVERAGE(D3267:D3269),0)</f>
        <v>0</v>
      </c>
      <c r="E3270" s="17">
        <f>IFERROR(AVERAGE(E3267:E3269),0)</f>
        <v>0</v>
      </c>
      <c r="F3270" s="17">
        <f>IFERROR(AVERAGE(F3267:F3269),0)</f>
        <v>20</v>
      </c>
      <c r="G3270" s="17">
        <f>SUM(AVERAGE(G3267:G3269))</f>
        <v>20</v>
      </c>
      <c r="H3270" s="18">
        <f>AVERAGE(H3267:H3269)*0.2</f>
        <v>0</v>
      </c>
      <c r="I3270" s="18">
        <f>AVERAGE(I3267:I3269)*0.4</f>
        <v>0</v>
      </c>
      <c r="J3270" s="18">
        <f>AVERAGE(J3267:J3269)*0.6</f>
        <v>0</v>
      </c>
      <c r="K3270" s="18">
        <f>AVERAGE(K3267:K3269)*0.8</f>
        <v>0</v>
      </c>
      <c r="L3270" s="18">
        <f>AVERAGE(L3267:L3269)*1</f>
        <v>1</v>
      </c>
      <c r="M3270" s="19">
        <f>SUM(H3270:L3270)</f>
        <v>1</v>
      </c>
    </row>
    <row r="3271" spans="1:13" ht="15" customHeight="1" thickTop="1" thickBot="1">
      <c r="A3271" s="20" t="s">
        <v>18</v>
      </c>
      <c r="B3271" s="6" t="s">
        <v>7</v>
      </c>
      <c r="C3271" s="6" t="s">
        <v>8</v>
      </c>
      <c r="D3271" s="6" t="s">
        <v>9</v>
      </c>
      <c r="E3271" s="6" t="s">
        <v>10</v>
      </c>
      <c r="F3271" s="6" t="s">
        <v>11</v>
      </c>
      <c r="G3271" s="7" t="s">
        <v>12</v>
      </c>
      <c r="H3271" s="8" t="s">
        <v>7</v>
      </c>
      <c r="I3271" s="8" t="s">
        <v>8</v>
      </c>
      <c r="J3271" s="8" t="s">
        <v>9</v>
      </c>
      <c r="K3271" s="8" t="s">
        <v>10</v>
      </c>
      <c r="L3271" s="21" t="s">
        <v>11</v>
      </c>
      <c r="M3271" s="7" t="s">
        <v>12</v>
      </c>
    </row>
    <row r="3272" spans="1:13" ht="15" customHeight="1" thickTop="1" thickBot="1">
      <c r="A3272" s="10" t="s">
        <v>19</v>
      </c>
      <c r="B3272" s="11"/>
      <c r="C3272" s="11"/>
      <c r="D3272" s="11"/>
      <c r="E3272" s="11"/>
      <c r="F3272" s="11">
        <v>20</v>
      </c>
      <c r="G3272" s="12">
        <f>SUM(B3272:F3272)</f>
        <v>20</v>
      </c>
      <c r="H3272" s="13">
        <f t="shared" ref="H3272:L3276" si="521">IFERROR(B3272/$G$3272,0)</f>
        <v>0</v>
      </c>
      <c r="I3272" s="13">
        <f t="shared" si="521"/>
        <v>0</v>
      </c>
      <c r="J3272" s="13">
        <f t="shared" si="521"/>
        <v>0</v>
      </c>
      <c r="K3272" s="13">
        <f t="shared" si="521"/>
        <v>0</v>
      </c>
      <c r="L3272" s="13">
        <f t="shared" si="521"/>
        <v>1</v>
      </c>
      <c r="M3272" s="15" t="s">
        <v>14</v>
      </c>
    </row>
    <row r="3273" spans="1:13" ht="15" customHeight="1" thickTop="1" thickBot="1">
      <c r="A3273" s="10" t="s">
        <v>20</v>
      </c>
      <c r="B3273" s="11"/>
      <c r="C3273" s="11"/>
      <c r="D3273" s="11"/>
      <c r="E3273" s="11"/>
      <c r="F3273" s="11">
        <v>20</v>
      </c>
      <c r="G3273" s="12">
        <f>SUM(B3273:F3273)</f>
        <v>20</v>
      </c>
      <c r="H3273" s="13">
        <f t="shared" si="521"/>
        <v>0</v>
      </c>
      <c r="I3273" s="13">
        <f t="shared" si="521"/>
        <v>0</v>
      </c>
      <c r="J3273" s="13">
        <f t="shared" si="521"/>
        <v>0</v>
      </c>
      <c r="K3273" s="13">
        <f t="shared" si="521"/>
        <v>0</v>
      </c>
      <c r="L3273" s="13">
        <f t="shared" si="521"/>
        <v>1</v>
      </c>
      <c r="M3273" s="15" t="s">
        <v>14</v>
      </c>
    </row>
    <row r="3274" spans="1:13" ht="15" customHeight="1" thickTop="1" thickBot="1">
      <c r="A3274" s="10" t="s">
        <v>21</v>
      </c>
      <c r="B3274" s="11"/>
      <c r="C3274" s="11"/>
      <c r="D3274" s="11"/>
      <c r="E3274" s="11"/>
      <c r="F3274" s="11">
        <v>20</v>
      </c>
      <c r="G3274" s="12">
        <f>SUM(B3274:F3274)</f>
        <v>20</v>
      </c>
      <c r="H3274" s="13">
        <f t="shared" si="521"/>
        <v>0</v>
      </c>
      <c r="I3274" s="13">
        <f t="shared" si="521"/>
        <v>0</v>
      </c>
      <c r="J3274" s="13">
        <f t="shared" si="521"/>
        <v>0</v>
      </c>
      <c r="K3274" s="13">
        <f t="shared" si="521"/>
        <v>0</v>
      </c>
      <c r="L3274" s="13">
        <f t="shared" si="521"/>
        <v>1</v>
      </c>
      <c r="M3274" s="15" t="s">
        <v>14</v>
      </c>
    </row>
    <row r="3275" spans="1:13" ht="15" customHeight="1" thickTop="1" thickBot="1">
      <c r="A3275" s="10" t="s">
        <v>22</v>
      </c>
      <c r="B3275" s="11"/>
      <c r="C3275" s="11"/>
      <c r="D3275" s="11"/>
      <c r="E3275" s="11"/>
      <c r="F3275" s="11">
        <v>20</v>
      </c>
      <c r="G3275" s="12">
        <f>SUM(B3275:F3275)</f>
        <v>20</v>
      </c>
      <c r="H3275" s="13">
        <f t="shared" si="521"/>
        <v>0</v>
      </c>
      <c r="I3275" s="13">
        <f t="shared" si="521"/>
        <v>0</v>
      </c>
      <c r="J3275" s="13">
        <f t="shared" si="521"/>
        <v>0</v>
      </c>
      <c r="K3275" s="13">
        <f t="shared" si="521"/>
        <v>0</v>
      </c>
      <c r="L3275" s="13">
        <f t="shared" si="521"/>
        <v>1</v>
      </c>
      <c r="M3275" s="15" t="s">
        <v>14</v>
      </c>
    </row>
    <row r="3276" spans="1:13" ht="15" customHeight="1" thickTop="1" thickBot="1">
      <c r="A3276" s="10" t="s">
        <v>23</v>
      </c>
      <c r="B3276" s="11"/>
      <c r="C3276" s="11"/>
      <c r="D3276" s="11"/>
      <c r="E3276" s="11"/>
      <c r="F3276" s="11">
        <v>20</v>
      </c>
      <c r="G3276" s="12">
        <f>SUM(B3276:F3276)</f>
        <v>20</v>
      </c>
      <c r="H3276" s="13">
        <f t="shared" si="521"/>
        <v>0</v>
      </c>
      <c r="I3276" s="13">
        <f t="shared" si="521"/>
        <v>0</v>
      </c>
      <c r="J3276" s="13">
        <f t="shared" si="521"/>
        <v>0</v>
      </c>
      <c r="K3276" s="13">
        <f t="shared" si="521"/>
        <v>0</v>
      </c>
      <c r="L3276" s="13">
        <f t="shared" si="521"/>
        <v>1</v>
      </c>
      <c r="M3276" s="15"/>
    </row>
    <row r="3277" spans="1:13" ht="15" customHeight="1" thickTop="1" thickBot="1">
      <c r="A3277" s="16" t="s">
        <v>24</v>
      </c>
      <c r="B3277" s="17">
        <f>IFERROR(AVERAGE(B3272:B3276),0)</f>
        <v>0</v>
      </c>
      <c r="C3277" s="17">
        <f>IFERROR(AVERAGE(C3272:C3276),0)</f>
        <v>0</v>
      </c>
      <c r="D3277" s="17">
        <f>IFERROR(AVERAGE(D3272:D3276),0)</f>
        <v>0</v>
      </c>
      <c r="E3277" s="17">
        <f>IFERROR(AVERAGE(E3272:E3276),0)</f>
        <v>0</v>
      </c>
      <c r="F3277" s="17">
        <f>IFERROR(AVERAGE(F3272:F3276),0)</f>
        <v>20</v>
      </c>
      <c r="G3277" s="17">
        <f>SUM(AVERAGE(G3272:G3276))</f>
        <v>20</v>
      </c>
      <c r="H3277" s="19">
        <f>AVERAGE(H3272:H3276)*0.2</f>
        <v>0</v>
      </c>
      <c r="I3277" s="19">
        <f>AVERAGE(I3272:I3276)*0.4</f>
        <v>0</v>
      </c>
      <c r="J3277" s="19">
        <f>AVERAGE(J3272:J3276)*0.6</f>
        <v>0</v>
      </c>
      <c r="K3277" s="19">
        <f>AVERAGE(K3272:K3276)*0.8</f>
        <v>0</v>
      </c>
      <c r="L3277" s="22">
        <f>AVERAGE(L3272:L3276)*1</f>
        <v>1</v>
      </c>
      <c r="M3277" s="19">
        <f>SUM(H3277:L3277)</f>
        <v>1</v>
      </c>
    </row>
    <row r="3278" spans="1:13" ht="15" customHeight="1" thickTop="1" thickBot="1">
      <c r="A3278" s="20" t="s">
        <v>25</v>
      </c>
      <c r="B3278" s="6" t="s">
        <v>7</v>
      </c>
      <c r="C3278" s="6" t="s">
        <v>8</v>
      </c>
      <c r="D3278" s="6" t="s">
        <v>9</v>
      </c>
      <c r="E3278" s="6" t="s">
        <v>10</v>
      </c>
      <c r="F3278" s="6" t="s">
        <v>11</v>
      </c>
      <c r="G3278" s="7" t="s">
        <v>12</v>
      </c>
      <c r="H3278" s="8" t="s">
        <v>7</v>
      </c>
      <c r="I3278" s="8" t="s">
        <v>8</v>
      </c>
      <c r="J3278" s="8" t="s">
        <v>9</v>
      </c>
      <c r="K3278" s="8" t="s">
        <v>10</v>
      </c>
      <c r="L3278" s="21" t="s">
        <v>11</v>
      </c>
      <c r="M3278" s="7" t="s">
        <v>12</v>
      </c>
    </row>
    <row r="3279" spans="1:13" ht="15" customHeight="1" thickTop="1" thickBot="1">
      <c r="A3279" s="10" t="s">
        <v>26</v>
      </c>
      <c r="B3279" s="11"/>
      <c r="C3279" s="11"/>
      <c r="D3279" s="11"/>
      <c r="E3279" s="11"/>
      <c r="F3279" s="11">
        <v>20</v>
      </c>
      <c r="G3279" s="12">
        <f>SUM(B3279:F3279)</f>
        <v>20</v>
      </c>
      <c r="H3279" s="13">
        <f>IFERROR(B3279/$G$3279,0)</f>
        <v>0</v>
      </c>
      <c r="I3279" s="13">
        <f t="shared" ref="I3279:L3281" si="522">IFERROR(C3279/$G$3279,0)</f>
        <v>0</v>
      </c>
      <c r="J3279" s="13">
        <f t="shared" si="522"/>
        <v>0</v>
      </c>
      <c r="K3279" s="13">
        <f t="shared" si="522"/>
        <v>0</v>
      </c>
      <c r="L3279" s="13">
        <f t="shared" si="522"/>
        <v>1</v>
      </c>
      <c r="M3279" s="15" t="s">
        <v>14</v>
      </c>
    </row>
    <row r="3280" spans="1:13" ht="15" customHeight="1" thickTop="1" thickBot="1">
      <c r="A3280" s="10" t="s">
        <v>27</v>
      </c>
      <c r="B3280" s="11"/>
      <c r="C3280" s="11"/>
      <c r="D3280" s="11"/>
      <c r="E3280" s="11"/>
      <c r="F3280" s="11">
        <v>20</v>
      </c>
      <c r="G3280" s="12">
        <f>SUM(B3280:F3280)</f>
        <v>20</v>
      </c>
      <c r="H3280" s="13">
        <f>IFERROR(B3280/$G$3279,0)</f>
        <v>0</v>
      </c>
      <c r="I3280" s="13">
        <f t="shared" si="522"/>
        <v>0</v>
      </c>
      <c r="J3280" s="13">
        <f t="shared" si="522"/>
        <v>0</v>
      </c>
      <c r="K3280" s="13">
        <f t="shared" si="522"/>
        <v>0</v>
      </c>
      <c r="L3280" s="13">
        <f t="shared" si="522"/>
        <v>1</v>
      </c>
      <c r="M3280" s="15" t="s">
        <v>14</v>
      </c>
    </row>
    <row r="3281" spans="1:13" ht="15" customHeight="1" thickTop="1" thickBot="1">
      <c r="A3281" s="10" t="s">
        <v>28</v>
      </c>
      <c r="B3281" s="11"/>
      <c r="C3281" s="11"/>
      <c r="D3281" s="11"/>
      <c r="E3281" s="11"/>
      <c r="F3281" s="11">
        <v>20</v>
      </c>
      <c r="G3281" s="12">
        <f>SUM(B3281:F3281)</f>
        <v>20</v>
      </c>
      <c r="H3281" s="13">
        <f>IFERROR(B3281/$G$3279,0)</f>
        <v>0</v>
      </c>
      <c r="I3281" s="13">
        <f t="shared" si="522"/>
        <v>0</v>
      </c>
      <c r="J3281" s="13">
        <f t="shared" si="522"/>
        <v>0</v>
      </c>
      <c r="K3281" s="13">
        <f t="shared" si="522"/>
        <v>0</v>
      </c>
      <c r="L3281" s="13">
        <f t="shared" si="522"/>
        <v>1</v>
      </c>
      <c r="M3281" s="15" t="s">
        <v>14</v>
      </c>
    </row>
    <row r="3282" spans="1:13" ht="15" customHeight="1" thickTop="1" thickBot="1">
      <c r="A3282" s="16" t="s">
        <v>24</v>
      </c>
      <c r="B3282" s="17">
        <f>IFERROR(AVERAGE(B3279:B3281),0)</f>
        <v>0</v>
      </c>
      <c r="C3282" s="17">
        <f>IFERROR(AVERAGE(C3279:C3281),0)</f>
        <v>0</v>
      </c>
      <c r="D3282" s="23">
        <f>IFERROR(AVERAGE(D3279:D3281),0)</f>
        <v>0</v>
      </c>
      <c r="E3282" s="23">
        <f>IFERROR(AVERAGE(E3279:E3281),0)</f>
        <v>0</v>
      </c>
      <c r="F3282" s="23">
        <f>IFERROR(AVERAGE(F3279:F3281),0)</f>
        <v>20</v>
      </c>
      <c r="G3282" s="23">
        <f>SUM(AVERAGE(G3279:G3281))</f>
        <v>20</v>
      </c>
      <c r="H3282" s="19">
        <f>AVERAGE(H3279:H3281)*0.2</f>
        <v>0</v>
      </c>
      <c r="I3282" s="19">
        <f>AVERAGE(I3279:I3281)*0.4</f>
        <v>0</v>
      </c>
      <c r="J3282" s="19">
        <f>AVERAGE(J3279:J3281)*0.6</f>
        <v>0</v>
      </c>
      <c r="K3282" s="19">
        <f>AVERAGE(K3279:K3281)*0.8</f>
        <v>0</v>
      </c>
      <c r="L3282" s="22">
        <f>AVERAGE(L3279:L3281)*1</f>
        <v>1</v>
      </c>
      <c r="M3282" s="24">
        <f>SUM(H3282:L3282)</f>
        <v>1</v>
      </c>
    </row>
    <row r="3283" spans="1:13" ht="15" customHeight="1" thickTop="1" thickBot="1">
      <c r="A3283" s="5" t="s">
        <v>29</v>
      </c>
      <c r="B3283" s="6" t="s">
        <v>7</v>
      </c>
      <c r="C3283" s="6" t="s">
        <v>8</v>
      </c>
      <c r="D3283" s="6" t="s">
        <v>9</v>
      </c>
      <c r="E3283" s="6" t="s">
        <v>10</v>
      </c>
      <c r="F3283" s="6" t="s">
        <v>11</v>
      </c>
      <c r="G3283" s="7" t="s">
        <v>12</v>
      </c>
      <c r="H3283" s="8" t="s">
        <v>7</v>
      </c>
      <c r="I3283" s="8" t="s">
        <v>8</v>
      </c>
      <c r="J3283" s="8" t="s">
        <v>9</v>
      </c>
      <c r="K3283" s="8" t="s">
        <v>10</v>
      </c>
      <c r="L3283" s="21" t="s">
        <v>11</v>
      </c>
      <c r="M3283" s="7" t="s">
        <v>12</v>
      </c>
    </row>
    <row r="3284" spans="1:13" ht="15" customHeight="1" thickTop="1" thickBot="1">
      <c r="A3284" s="25" t="s">
        <v>30</v>
      </c>
      <c r="B3284" s="26"/>
      <c r="C3284" s="26"/>
      <c r="D3284" s="26"/>
      <c r="E3284" s="11"/>
      <c r="F3284" s="11">
        <v>20</v>
      </c>
      <c r="G3284" s="27">
        <f t="shared" ref="G3284:G3289" si="523">SUM(B3284:F3284)</f>
        <v>20</v>
      </c>
      <c r="H3284" s="28">
        <f>IFERROR(B3284/$G$3284,0)</f>
        <v>0</v>
      </c>
      <c r="I3284" s="28">
        <f t="shared" ref="I3284:L3287" si="524">IFERROR(C3284/$G$3284,0)</f>
        <v>0</v>
      </c>
      <c r="J3284" s="28">
        <f t="shared" si="524"/>
        <v>0</v>
      </c>
      <c r="K3284" s="28">
        <f t="shared" si="524"/>
        <v>0</v>
      </c>
      <c r="L3284" s="28">
        <f t="shared" si="524"/>
        <v>1</v>
      </c>
      <c r="M3284" s="15" t="s">
        <v>14</v>
      </c>
    </row>
    <row r="3285" spans="1:13" ht="15" customHeight="1" thickTop="1" thickBot="1">
      <c r="A3285" s="25" t="s">
        <v>31</v>
      </c>
      <c r="B3285" s="26"/>
      <c r="C3285" s="26"/>
      <c r="D3285" s="26"/>
      <c r="E3285" s="11"/>
      <c r="F3285" s="11">
        <v>20</v>
      </c>
      <c r="G3285" s="27">
        <f t="shared" si="523"/>
        <v>20</v>
      </c>
      <c r="H3285" s="28">
        <f>IFERROR(B3285/$G$3284,0)</f>
        <v>0</v>
      </c>
      <c r="I3285" s="28">
        <f t="shared" si="524"/>
        <v>0</v>
      </c>
      <c r="J3285" s="28">
        <f t="shared" si="524"/>
        <v>0</v>
      </c>
      <c r="K3285" s="28">
        <f t="shared" si="524"/>
        <v>0</v>
      </c>
      <c r="L3285" s="28">
        <f t="shared" si="524"/>
        <v>1</v>
      </c>
      <c r="M3285" s="15" t="s">
        <v>14</v>
      </c>
    </row>
    <row r="3286" spans="1:13" ht="15" customHeight="1" thickTop="1" thickBot="1">
      <c r="A3286" s="25" t="s">
        <v>32</v>
      </c>
      <c r="B3286" s="26"/>
      <c r="C3286" s="26"/>
      <c r="D3286" s="26"/>
      <c r="E3286" s="11"/>
      <c r="F3286" s="11">
        <v>20</v>
      </c>
      <c r="G3286" s="27">
        <f t="shared" si="523"/>
        <v>20</v>
      </c>
      <c r="H3286" s="28">
        <f>IFERROR(B3286/$G$3284,0)</f>
        <v>0</v>
      </c>
      <c r="I3286" s="28">
        <f t="shared" si="524"/>
        <v>0</v>
      </c>
      <c r="J3286" s="28">
        <f t="shared" si="524"/>
        <v>0</v>
      </c>
      <c r="K3286" s="28">
        <f t="shared" si="524"/>
        <v>0</v>
      </c>
      <c r="L3286" s="28">
        <f t="shared" si="524"/>
        <v>1</v>
      </c>
      <c r="M3286" s="15" t="s">
        <v>14</v>
      </c>
    </row>
    <row r="3287" spans="1:13" ht="15" customHeight="1" thickTop="1" thickBot="1">
      <c r="A3287" s="25" t="s">
        <v>33</v>
      </c>
      <c r="B3287" s="26"/>
      <c r="C3287" s="26"/>
      <c r="D3287" s="26"/>
      <c r="E3287" s="11"/>
      <c r="F3287" s="11">
        <v>20</v>
      </c>
      <c r="G3287" s="27">
        <f t="shared" si="523"/>
        <v>20</v>
      </c>
      <c r="H3287" s="28">
        <f>IFERROR(B3287/$G$3284,0)</f>
        <v>0</v>
      </c>
      <c r="I3287" s="28">
        <f t="shared" si="524"/>
        <v>0</v>
      </c>
      <c r="J3287" s="28">
        <f t="shared" si="524"/>
        <v>0</v>
      </c>
      <c r="K3287" s="28">
        <f t="shared" si="524"/>
        <v>0</v>
      </c>
      <c r="L3287" s="28">
        <f t="shared" si="524"/>
        <v>1</v>
      </c>
      <c r="M3287" s="15" t="s">
        <v>14</v>
      </c>
    </row>
    <row r="3288" spans="1:13" ht="15" customHeight="1" thickTop="1" thickBot="1">
      <c r="A3288" s="29" t="s">
        <v>24</v>
      </c>
      <c r="B3288" s="30">
        <f>IFERROR(AVERAGE(B3284:B3287),0)</f>
        <v>0</v>
      </c>
      <c r="C3288" s="30">
        <f>IFERROR(AVERAGE(C3284:C3287),0)</f>
        <v>0</v>
      </c>
      <c r="D3288" s="30">
        <f>IFERROR(AVERAGE(D3284:D3287),0)</f>
        <v>0</v>
      </c>
      <c r="E3288" s="30">
        <f>IFERROR(AVERAGE(E3284:E3287),0)</f>
        <v>0</v>
      </c>
      <c r="F3288" s="30">
        <f>IFERROR(AVERAGE(F3284:F3287),0)</f>
        <v>20</v>
      </c>
      <c r="G3288" s="30">
        <f>SUM(AVERAGE(G3284:G3287))</f>
        <v>20</v>
      </c>
      <c r="H3288" s="24">
        <f>AVERAGE(H3284:H3287)*0.2</f>
        <v>0</v>
      </c>
      <c r="I3288" s="24">
        <f>AVERAGE(I3284:I3287)*0.4</f>
        <v>0</v>
      </c>
      <c r="J3288" s="24">
        <f>AVERAGE(J3284:J3287)*0.6</f>
        <v>0</v>
      </c>
      <c r="K3288" s="24">
        <f>AVERAGE(K3284:K3287)*0.8</f>
        <v>0</v>
      </c>
      <c r="L3288" s="31">
        <f>AVERAGE(L3284:L3287)*1</f>
        <v>1</v>
      </c>
      <c r="M3288" s="24">
        <f>SUM(H3288:L3288)</f>
        <v>1</v>
      </c>
    </row>
    <row r="3289" spans="1:13" ht="15" customHeight="1" thickTop="1" thickBot="1">
      <c r="A3289" s="32" t="s">
        <v>34</v>
      </c>
      <c r="B3289" s="33"/>
      <c r="C3289" s="33"/>
      <c r="D3289" s="33"/>
      <c r="E3289" s="33"/>
      <c r="F3289" s="33"/>
      <c r="G3289" s="34">
        <f t="shared" si="523"/>
        <v>0</v>
      </c>
      <c r="H3289" s="35">
        <f>IFERROR(B3289/$G$3289,0)</f>
        <v>0</v>
      </c>
      <c r="I3289" s="35">
        <f>IFERROR(C3289/$G$3289,0)</f>
        <v>0</v>
      </c>
      <c r="J3289" s="35">
        <f>IFERROR(D3289/$G$3289,0)</f>
        <v>0</v>
      </c>
      <c r="K3289" s="35">
        <f>IFERROR(E3289/$G$3289,0)</f>
        <v>0</v>
      </c>
      <c r="L3289" s="35">
        <f>IFERROR(F3289/$G$3289,0)</f>
        <v>0</v>
      </c>
      <c r="M3289" s="15" t="s">
        <v>14</v>
      </c>
    </row>
    <row r="3290" spans="1:13" ht="15" customHeight="1" thickTop="1" thickBot="1">
      <c r="A3290" s="182" t="s">
        <v>35</v>
      </c>
      <c r="B3290" s="183"/>
      <c r="C3290" s="183"/>
      <c r="D3290" s="183"/>
      <c r="E3290" s="183"/>
      <c r="F3290" s="184"/>
      <c r="G3290" s="36">
        <v>20</v>
      </c>
      <c r="H3290" s="24" t="s">
        <v>14</v>
      </c>
      <c r="I3290" s="24" t="s">
        <v>14</v>
      </c>
      <c r="J3290" s="24" t="s">
        <v>14</v>
      </c>
      <c r="K3290" s="24" t="s">
        <v>14</v>
      </c>
      <c r="L3290" s="24" t="s">
        <v>14</v>
      </c>
      <c r="M3290" s="24">
        <f>(M3270+M3277+M3282+M3288)/4</f>
        <v>1</v>
      </c>
    </row>
    <row r="3291" spans="1:13" ht="15" customHeight="1" thickTop="1"/>
    <row r="3292" spans="1:13" ht="15" customHeight="1" thickBot="1"/>
    <row r="3293" spans="1:13" ht="15" customHeight="1" thickTop="1" thickBot="1">
      <c r="A3293" s="2" t="s">
        <v>0</v>
      </c>
      <c r="B3293" s="185" t="s">
        <v>104</v>
      </c>
      <c r="C3293" s="186"/>
      <c r="D3293" s="186"/>
      <c r="E3293" s="186"/>
      <c r="F3293" s="186"/>
      <c r="G3293" s="187"/>
      <c r="H3293" s="188"/>
      <c r="I3293" s="189"/>
      <c r="J3293" s="190"/>
      <c r="K3293" s="3" t="s">
        <v>2</v>
      </c>
      <c r="L3293" s="191">
        <v>45201</v>
      </c>
      <c r="M3293" s="192"/>
    </row>
    <row r="3294" spans="1:13" ht="15" customHeight="1">
      <c r="A3294" s="173" t="s">
        <v>3</v>
      </c>
      <c r="B3294" s="174"/>
      <c r="C3294" s="174"/>
      <c r="D3294" s="174"/>
      <c r="E3294" s="174"/>
      <c r="F3294" s="174"/>
      <c r="G3294" s="175"/>
      <c r="H3294" s="173"/>
      <c r="I3294" s="174"/>
      <c r="J3294" s="174"/>
      <c r="K3294" s="174"/>
      <c r="L3294" s="174"/>
      <c r="M3294" s="175"/>
    </row>
    <row r="3295" spans="1:13" ht="15" customHeight="1" thickBot="1">
      <c r="A3295" s="176"/>
      <c r="B3295" s="177"/>
      <c r="C3295" s="177"/>
      <c r="D3295" s="177"/>
      <c r="E3295" s="177"/>
      <c r="F3295" s="177"/>
      <c r="G3295" s="178"/>
      <c r="H3295" s="176"/>
      <c r="I3295" s="177"/>
      <c r="J3295" s="177"/>
      <c r="K3295" s="177"/>
      <c r="L3295" s="177"/>
      <c r="M3295" s="178"/>
    </row>
    <row r="3296" spans="1:13" ht="15" customHeight="1" thickBot="1">
      <c r="A3296" s="4" t="s">
        <v>4</v>
      </c>
      <c r="B3296" s="179" t="s">
        <v>5</v>
      </c>
      <c r="C3296" s="180"/>
      <c r="D3296" s="180"/>
      <c r="E3296" s="180"/>
      <c r="F3296" s="180"/>
      <c r="G3296" s="181"/>
      <c r="H3296" s="179" t="s">
        <v>5</v>
      </c>
      <c r="I3296" s="180"/>
      <c r="J3296" s="180"/>
      <c r="K3296" s="180"/>
      <c r="L3296" s="180"/>
      <c r="M3296" s="181"/>
    </row>
    <row r="3297" spans="1:13" ht="15" customHeight="1" thickTop="1" thickBot="1">
      <c r="A3297" s="5" t="s">
        <v>6</v>
      </c>
      <c r="B3297" s="6" t="s">
        <v>7</v>
      </c>
      <c r="C3297" s="6" t="s">
        <v>8</v>
      </c>
      <c r="D3297" s="6" t="s">
        <v>9</v>
      </c>
      <c r="E3297" s="6" t="s">
        <v>10</v>
      </c>
      <c r="F3297" s="6" t="s">
        <v>11</v>
      </c>
      <c r="G3297" s="7" t="s">
        <v>12</v>
      </c>
      <c r="H3297" s="8" t="s">
        <v>7</v>
      </c>
      <c r="I3297" s="8" t="s">
        <v>8</v>
      </c>
      <c r="J3297" s="8" t="s">
        <v>9</v>
      </c>
      <c r="K3297" s="8" t="s">
        <v>10</v>
      </c>
      <c r="L3297" s="8" t="s">
        <v>11</v>
      </c>
      <c r="M3297" s="9" t="s">
        <v>12</v>
      </c>
    </row>
    <row r="3298" spans="1:13" ht="15" customHeight="1" thickTop="1" thickBot="1">
      <c r="A3298" s="10" t="s">
        <v>13</v>
      </c>
      <c r="B3298" s="11"/>
      <c r="C3298" s="11"/>
      <c r="D3298" s="11"/>
      <c r="E3298" s="11">
        <v>2</v>
      </c>
      <c r="F3298" s="11">
        <v>11</v>
      </c>
      <c r="G3298" s="12">
        <f>SUM(B3298:F3298)</f>
        <v>13</v>
      </c>
      <c r="H3298" s="13">
        <f>IFERROR(B3298/$G$3298,0)</f>
        <v>0</v>
      </c>
      <c r="I3298" s="13">
        <f t="shared" ref="I3298:L3300" si="525">IFERROR(C3298/$G$3298,0)</f>
        <v>0</v>
      </c>
      <c r="J3298" s="13">
        <f t="shared" si="525"/>
        <v>0</v>
      </c>
      <c r="K3298" s="13">
        <f t="shared" si="525"/>
        <v>0.15384615384615385</v>
      </c>
      <c r="L3298" s="13">
        <f>IFERROR(F3298/$G$3298,0)</f>
        <v>0.84615384615384615</v>
      </c>
      <c r="M3298" s="14" t="s">
        <v>14</v>
      </c>
    </row>
    <row r="3299" spans="1:13" ht="15" customHeight="1" thickTop="1" thickBot="1">
      <c r="A3299" s="10" t="s">
        <v>15</v>
      </c>
      <c r="B3299" s="11"/>
      <c r="C3299" s="11"/>
      <c r="D3299" s="11"/>
      <c r="E3299" s="11">
        <v>2</v>
      </c>
      <c r="F3299" s="11">
        <v>11</v>
      </c>
      <c r="G3299" s="12">
        <f>SUM(B3299:F3299)</f>
        <v>13</v>
      </c>
      <c r="H3299" s="13">
        <f>IFERROR(B3299/$G$3298,0)</f>
        <v>0</v>
      </c>
      <c r="I3299" s="13">
        <f t="shared" si="525"/>
        <v>0</v>
      </c>
      <c r="J3299" s="13">
        <f t="shared" si="525"/>
        <v>0</v>
      </c>
      <c r="K3299" s="13">
        <f t="shared" si="525"/>
        <v>0.15384615384615385</v>
      </c>
      <c r="L3299" s="13">
        <f t="shared" si="525"/>
        <v>0.84615384615384615</v>
      </c>
      <c r="M3299" s="15" t="s">
        <v>14</v>
      </c>
    </row>
    <row r="3300" spans="1:13" ht="15" customHeight="1" thickTop="1" thickBot="1">
      <c r="A3300" s="10" t="s">
        <v>16</v>
      </c>
      <c r="B3300" s="11"/>
      <c r="C3300" s="11"/>
      <c r="D3300" s="11"/>
      <c r="E3300" s="11">
        <v>2</v>
      </c>
      <c r="F3300" s="11">
        <v>11</v>
      </c>
      <c r="G3300" s="12">
        <f>SUM(B3300:F3300)</f>
        <v>13</v>
      </c>
      <c r="H3300" s="13">
        <f>IFERROR(B3300/$G$3298,0)</f>
        <v>0</v>
      </c>
      <c r="I3300" s="13">
        <f t="shared" si="525"/>
        <v>0</v>
      </c>
      <c r="J3300" s="13">
        <f t="shared" si="525"/>
        <v>0</v>
      </c>
      <c r="K3300" s="13">
        <f t="shared" si="525"/>
        <v>0.15384615384615385</v>
      </c>
      <c r="L3300" s="13">
        <f t="shared" si="525"/>
        <v>0.84615384615384615</v>
      </c>
      <c r="M3300" s="15" t="s">
        <v>14</v>
      </c>
    </row>
    <row r="3301" spans="1:13" ht="15" customHeight="1" thickTop="1" thickBot="1">
      <c r="A3301" s="16" t="s">
        <v>17</v>
      </c>
      <c r="B3301" s="17">
        <f>IFERROR(AVERAGE(B3298:B3300),0)</f>
        <v>0</v>
      </c>
      <c r="C3301" s="17">
        <f>IFERROR(AVERAGE(C3298:C3300),0)</f>
        <v>0</v>
      </c>
      <c r="D3301" s="17">
        <f>IFERROR(AVERAGE(D3298:D3300),0)</f>
        <v>0</v>
      </c>
      <c r="E3301" s="17">
        <f>IFERROR(AVERAGE(E3298:E3300),0)</f>
        <v>2</v>
      </c>
      <c r="F3301" s="17">
        <f>IFERROR(AVERAGE(F3298:F3300),0)</f>
        <v>11</v>
      </c>
      <c r="G3301" s="17">
        <f>SUM(AVERAGE(G3298:G3300))</f>
        <v>13</v>
      </c>
      <c r="H3301" s="18">
        <f>AVERAGE(H3298:H3300)*0.2</f>
        <v>0</v>
      </c>
      <c r="I3301" s="18">
        <f>AVERAGE(I3298:I3300)*0.4</f>
        <v>0</v>
      </c>
      <c r="J3301" s="18">
        <f>AVERAGE(J3298:J3300)*0.6</f>
        <v>0</v>
      </c>
      <c r="K3301" s="18">
        <f>AVERAGE(K3298:K3300)*0.8</f>
        <v>0.12307692307692308</v>
      </c>
      <c r="L3301" s="18">
        <f>AVERAGE(L3298:L3300)*1</f>
        <v>0.84615384615384615</v>
      </c>
      <c r="M3301" s="19">
        <f>SUM(H3301:L3301)</f>
        <v>0.96923076923076923</v>
      </c>
    </row>
    <row r="3302" spans="1:13" ht="15" customHeight="1" thickTop="1" thickBot="1">
      <c r="A3302" s="20" t="s">
        <v>18</v>
      </c>
      <c r="B3302" s="6" t="s">
        <v>7</v>
      </c>
      <c r="C3302" s="6" t="s">
        <v>8</v>
      </c>
      <c r="D3302" s="6" t="s">
        <v>9</v>
      </c>
      <c r="E3302" s="6" t="s">
        <v>10</v>
      </c>
      <c r="F3302" s="6" t="s">
        <v>11</v>
      </c>
      <c r="G3302" s="7" t="s">
        <v>12</v>
      </c>
      <c r="H3302" s="8" t="s">
        <v>7</v>
      </c>
      <c r="I3302" s="8" t="s">
        <v>8</v>
      </c>
      <c r="J3302" s="8" t="s">
        <v>9</v>
      </c>
      <c r="K3302" s="8" t="s">
        <v>10</v>
      </c>
      <c r="L3302" s="21" t="s">
        <v>11</v>
      </c>
      <c r="M3302" s="7" t="s">
        <v>12</v>
      </c>
    </row>
    <row r="3303" spans="1:13" ht="15" customHeight="1" thickTop="1" thickBot="1">
      <c r="A3303" s="10" t="s">
        <v>19</v>
      </c>
      <c r="B3303" s="11"/>
      <c r="C3303" s="11"/>
      <c r="D3303" s="11"/>
      <c r="E3303" s="11">
        <v>1</v>
      </c>
      <c r="F3303" s="11">
        <v>12</v>
      </c>
      <c r="G3303" s="12">
        <f>SUM(B3303:F3303)</f>
        <v>13</v>
      </c>
      <c r="H3303" s="13">
        <f t="shared" ref="H3303:L3307" si="526">IFERROR(B3303/$G$3303,0)</f>
        <v>0</v>
      </c>
      <c r="I3303" s="13">
        <f t="shared" si="526"/>
        <v>0</v>
      </c>
      <c r="J3303" s="13">
        <f t="shared" si="526"/>
        <v>0</v>
      </c>
      <c r="K3303" s="13">
        <f t="shared" si="526"/>
        <v>7.6923076923076927E-2</v>
      </c>
      <c r="L3303" s="13">
        <f t="shared" si="526"/>
        <v>0.92307692307692313</v>
      </c>
      <c r="M3303" s="15" t="s">
        <v>14</v>
      </c>
    </row>
    <row r="3304" spans="1:13" ht="15" customHeight="1" thickTop="1" thickBot="1">
      <c r="A3304" s="10" t="s">
        <v>20</v>
      </c>
      <c r="B3304" s="11"/>
      <c r="C3304" s="11"/>
      <c r="D3304" s="11"/>
      <c r="E3304" s="11">
        <v>1</v>
      </c>
      <c r="F3304" s="11">
        <v>12</v>
      </c>
      <c r="G3304" s="12">
        <f>SUM(B3304:F3304)</f>
        <v>13</v>
      </c>
      <c r="H3304" s="13">
        <f t="shared" si="526"/>
        <v>0</v>
      </c>
      <c r="I3304" s="13">
        <f t="shared" si="526"/>
        <v>0</v>
      </c>
      <c r="J3304" s="13">
        <f t="shared" si="526"/>
        <v>0</v>
      </c>
      <c r="K3304" s="13">
        <f t="shared" si="526"/>
        <v>7.6923076923076927E-2</v>
      </c>
      <c r="L3304" s="13">
        <f t="shared" si="526"/>
        <v>0.92307692307692313</v>
      </c>
      <c r="M3304" s="15" t="s">
        <v>14</v>
      </c>
    </row>
    <row r="3305" spans="1:13" ht="15" customHeight="1" thickTop="1" thickBot="1">
      <c r="A3305" s="10" t="s">
        <v>21</v>
      </c>
      <c r="B3305" s="11"/>
      <c r="C3305" s="11"/>
      <c r="D3305" s="11"/>
      <c r="E3305" s="11">
        <v>1</v>
      </c>
      <c r="F3305" s="11">
        <v>12</v>
      </c>
      <c r="G3305" s="12">
        <f>SUM(B3305:F3305)</f>
        <v>13</v>
      </c>
      <c r="H3305" s="13">
        <f t="shared" si="526"/>
        <v>0</v>
      </c>
      <c r="I3305" s="13">
        <f t="shared" si="526"/>
        <v>0</v>
      </c>
      <c r="J3305" s="13">
        <f t="shared" si="526"/>
        <v>0</v>
      </c>
      <c r="K3305" s="13">
        <f t="shared" si="526"/>
        <v>7.6923076923076927E-2</v>
      </c>
      <c r="L3305" s="13">
        <f t="shared" si="526"/>
        <v>0.92307692307692313</v>
      </c>
      <c r="M3305" s="15" t="s">
        <v>14</v>
      </c>
    </row>
    <row r="3306" spans="1:13" ht="15" customHeight="1" thickTop="1" thickBot="1">
      <c r="A3306" s="10" t="s">
        <v>22</v>
      </c>
      <c r="B3306" s="11"/>
      <c r="C3306" s="11"/>
      <c r="D3306" s="11"/>
      <c r="E3306" s="11">
        <v>1</v>
      </c>
      <c r="F3306" s="11">
        <v>12</v>
      </c>
      <c r="G3306" s="12">
        <f>SUM(B3306:F3306)</f>
        <v>13</v>
      </c>
      <c r="H3306" s="13">
        <f t="shared" si="526"/>
        <v>0</v>
      </c>
      <c r="I3306" s="13">
        <f t="shared" si="526"/>
        <v>0</v>
      </c>
      <c r="J3306" s="13">
        <f t="shared" si="526"/>
        <v>0</v>
      </c>
      <c r="K3306" s="13">
        <f t="shared" si="526"/>
        <v>7.6923076923076927E-2</v>
      </c>
      <c r="L3306" s="13">
        <f t="shared" si="526"/>
        <v>0.92307692307692313</v>
      </c>
      <c r="M3306" s="15" t="s">
        <v>14</v>
      </c>
    </row>
    <row r="3307" spans="1:13" ht="15" customHeight="1" thickTop="1" thickBot="1">
      <c r="A3307" s="10" t="s">
        <v>23</v>
      </c>
      <c r="B3307" s="11"/>
      <c r="C3307" s="11"/>
      <c r="D3307" s="11"/>
      <c r="E3307" s="11">
        <v>1</v>
      </c>
      <c r="F3307" s="11">
        <v>12</v>
      </c>
      <c r="G3307" s="12">
        <f>SUM(B3307:F3307)</f>
        <v>13</v>
      </c>
      <c r="H3307" s="13">
        <f t="shared" si="526"/>
        <v>0</v>
      </c>
      <c r="I3307" s="13">
        <f t="shared" si="526"/>
        <v>0</v>
      </c>
      <c r="J3307" s="13">
        <f t="shared" si="526"/>
        <v>0</v>
      </c>
      <c r="K3307" s="13">
        <f t="shared" si="526"/>
        <v>7.6923076923076927E-2</v>
      </c>
      <c r="L3307" s="13">
        <f t="shared" si="526"/>
        <v>0.92307692307692313</v>
      </c>
      <c r="M3307" s="15"/>
    </row>
    <row r="3308" spans="1:13" ht="15" customHeight="1" thickTop="1" thickBot="1">
      <c r="A3308" s="16" t="s">
        <v>24</v>
      </c>
      <c r="B3308" s="17">
        <f>IFERROR(AVERAGE(B3303:B3307),0)</f>
        <v>0</v>
      </c>
      <c r="C3308" s="17">
        <f>IFERROR(AVERAGE(C3303:C3307),0)</f>
        <v>0</v>
      </c>
      <c r="D3308" s="17">
        <f>IFERROR(AVERAGE(D3303:D3307),0)</f>
        <v>0</v>
      </c>
      <c r="E3308" s="17">
        <f>IFERROR(AVERAGE(E3303:E3307),0)</f>
        <v>1</v>
      </c>
      <c r="F3308" s="17">
        <f>IFERROR(AVERAGE(F3303:F3307),0)</f>
        <v>12</v>
      </c>
      <c r="G3308" s="17">
        <f>SUM(AVERAGE(G3303:G3307))</f>
        <v>13</v>
      </c>
      <c r="H3308" s="19">
        <f>AVERAGE(H3303:H3307)*0.2</f>
        <v>0</v>
      </c>
      <c r="I3308" s="19">
        <f>AVERAGE(I3303:I3307)*0.4</f>
        <v>0</v>
      </c>
      <c r="J3308" s="19">
        <f>AVERAGE(J3303:J3307)*0.6</f>
        <v>0</v>
      </c>
      <c r="K3308" s="19">
        <f>AVERAGE(K3303:K3307)*0.8</f>
        <v>6.1538461538461542E-2</v>
      </c>
      <c r="L3308" s="22">
        <f>AVERAGE(L3303:L3307)*1</f>
        <v>0.92307692307692313</v>
      </c>
      <c r="M3308" s="19">
        <f>SUM(H3308:L3308)</f>
        <v>0.98461538461538467</v>
      </c>
    </row>
    <row r="3309" spans="1:13" ht="15" customHeight="1" thickTop="1" thickBot="1">
      <c r="A3309" s="20" t="s">
        <v>25</v>
      </c>
      <c r="B3309" s="6" t="s">
        <v>7</v>
      </c>
      <c r="C3309" s="6" t="s">
        <v>8</v>
      </c>
      <c r="D3309" s="6" t="s">
        <v>9</v>
      </c>
      <c r="E3309" s="6" t="s">
        <v>10</v>
      </c>
      <c r="F3309" s="6" t="s">
        <v>11</v>
      </c>
      <c r="G3309" s="7" t="s">
        <v>12</v>
      </c>
      <c r="H3309" s="8" t="s">
        <v>7</v>
      </c>
      <c r="I3309" s="8" t="s">
        <v>8</v>
      </c>
      <c r="J3309" s="8" t="s">
        <v>9</v>
      </c>
      <c r="K3309" s="8" t="s">
        <v>10</v>
      </c>
      <c r="L3309" s="21" t="s">
        <v>11</v>
      </c>
      <c r="M3309" s="7" t="s">
        <v>12</v>
      </c>
    </row>
    <row r="3310" spans="1:13" ht="15" customHeight="1" thickTop="1" thickBot="1">
      <c r="A3310" s="10" t="s">
        <v>26</v>
      </c>
      <c r="B3310" s="11"/>
      <c r="C3310" s="11"/>
      <c r="D3310" s="11"/>
      <c r="E3310" s="11">
        <v>2</v>
      </c>
      <c r="F3310" s="11">
        <v>11</v>
      </c>
      <c r="G3310" s="12">
        <f>SUM(B3310:F3310)</f>
        <v>13</v>
      </c>
      <c r="H3310" s="13">
        <f>IFERROR(B3310/$G$3310,0)</f>
        <v>0</v>
      </c>
      <c r="I3310" s="13">
        <f t="shared" ref="I3310:L3312" si="527">IFERROR(C3310/$G$3310,0)</f>
        <v>0</v>
      </c>
      <c r="J3310" s="13">
        <f t="shared" si="527"/>
        <v>0</v>
      </c>
      <c r="K3310" s="13">
        <f t="shared" si="527"/>
        <v>0.15384615384615385</v>
      </c>
      <c r="L3310" s="13">
        <f t="shared" si="527"/>
        <v>0.84615384615384615</v>
      </c>
      <c r="M3310" s="15" t="s">
        <v>14</v>
      </c>
    </row>
    <row r="3311" spans="1:13" ht="15" customHeight="1" thickTop="1" thickBot="1">
      <c r="A3311" s="10" t="s">
        <v>27</v>
      </c>
      <c r="B3311" s="11"/>
      <c r="C3311" s="11"/>
      <c r="D3311" s="11"/>
      <c r="E3311" s="11">
        <v>2</v>
      </c>
      <c r="F3311" s="11">
        <v>11</v>
      </c>
      <c r="G3311" s="12">
        <f>SUM(B3311:F3311)</f>
        <v>13</v>
      </c>
      <c r="H3311" s="13">
        <f>IFERROR(B3311/$G$3310,0)</f>
        <v>0</v>
      </c>
      <c r="I3311" s="13">
        <f t="shared" si="527"/>
        <v>0</v>
      </c>
      <c r="J3311" s="13">
        <f t="shared" si="527"/>
        <v>0</v>
      </c>
      <c r="K3311" s="13">
        <f t="shared" si="527"/>
        <v>0.15384615384615385</v>
      </c>
      <c r="L3311" s="13">
        <f t="shared" si="527"/>
        <v>0.84615384615384615</v>
      </c>
      <c r="M3311" s="15" t="s">
        <v>14</v>
      </c>
    </row>
    <row r="3312" spans="1:13" ht="15" customHeight="1" thickTop="1" thickBot="1">
      <c r="A3312" s="10" t="s">
        <v>28</v>
      </c>
      <c r="B3312" s="11"/>
      <c r="C3312" s="11"/>
      <c r="D3312" s="11"/>
      <c r="E3312" s="11">
        <v>2</v>
      </c>
      <c r="F3312" s="11">
        <v>11</v>
      </c>
      <c r="G3312" s="12">
        <f>SUM(B3312:F3312)</f>
        <v>13</v>
      </c>
      <c r="H3312" s="13">
        <f>IFERROR(B3312/$G$3310,0)</f>
        <v>0</v>
      </c>
      <c r="I3312" s="13">
        <f t="shared" si="527"/>
        <v>0</v>
      </c>
      <c r="J3312" s="13">
        <f t="shared" si="527"/>
        <v>0</v>
      </c>
      <c r="K3312" s="13">
        <f t="shared" si="527"/>
        <v>0.15384615384615385</v>
      </c>
      <c r="L3312" s="13">
        <f t="shared" si="527"/>
        <v>0.84615384615384615</v>
      </c>
      <c r="M3312" s="15" t="s">
        <v>14</v>
      </c>
    </row>
    <row r="3313" spans="1:13" ht="15" customHeight="1" thickTop="1" thickBot="1">
      <c r="A3313" s="16" t="s">
        <v>24</v>
      </c>
      <c r="B3313" s="17">
        <f>IFERROR(AVERAGE(B3310:B3312),0)</f>
        <v>0</v>
      </c>
      <c r="C3313" s="17">
        <f>IFERROR(AVERAGE(C3310:C3312),0)</f>
        <v>0</v>
      </c>
      <c r="D3313" s="23">
        <f>IFERROR(AVERAGE(D3310:D3312),0)</f>
        <v>0</v>
      </c>
      <c r="E3313" s="23">
        <f>IFERROR(AVERAGE(E3310:E3312),0)</f>
        <v>2</v>
      </c>
      <c r="F3313" s="23">
        <f>IFERROR(AVERAGE(F3310:F3312),0)</f>
        <v>11</v>
      </c>
      <c r="G3313" s="23">
        <f>SUM(AVERAGE(G3310:G3312))</f>
        <v>13</v>
      </c>
      <c r="H3313" s="19">
        <f>AVERAGE(H3310:H3312)*0.2</f>
        <v>0</v>
      </c>
      <c r="I3313" s="19">
        <f>AVERAGE(I3310:I3312)*0.4</f>
        <v>0</v>
      </c>
      <c r="J3313" s="19">
        <f>AVERAGE(J3310:J3312)*0.6</f>
        <v>0</v>
      </c>
      <c r="K3313" s="19">
        <f>AVERAGE(K3310:K3312)*0.8</f>
        <v>0.12307692307692308</v>
      </c>
      <c r="L3313" s="22">
        <f>AVERAGE(L3310:L3312)*1</f>
        <v>0.84615384615384615</v>
      </c>
      <c r="M3313" s="24">
        <f>SUM(H3313:L3313)</f>
        <v>0.96923076923076923</v>
      </c>
    </row>
    <row r="3314" spans="1:13" ht="15" customHeight="1" thickTop="1" thickBot="1">
      <c r="A3314" s="5" t="s">
        <v>29</v>
      </c>
      <c r="B3314" s="6" t="s">
        <v>7</v>
      </c>
      <c r="C3314" s="6" t="s">
        <v>8</v>
      </c>
      <c r="D3314" s="6" t="s">
        <v>9</v>
      </c>
      <c r="E3314" s="6" t="s">
        <v>10</v>
      </c>
      <c r="F3314" s="6" t="s">
        <v>11</v>
      </c>
      <c r="G3314" s="7" t="s">
        <v>12</v>
      </c>
      <c r="H3314" s="8" t="s">
        <v>7</v>
      </c>
      <c r="I3314" s="8" t="s">
        <v>8</v>
      </c>
      <c r="J3314" s="8" t="s">
        <v>9</v>
      </c>
      <c r="K3314" s="8" t="s">
        <v>10</v>
      </c>
      <c r="L3314" s="21" t="s">
        <v>11</v>
      </c>
      <c r="M3314" s="7" t="s">
        <v>12</v>
      </c>
    </row>
    <row r="3315" spans="1:13" ht="15" customHeight="1" thickTop="1" thickBot="1">
      <c r="A3315" s="25" t="s">
        <v>30</v>
      </c>
      <c r="B3315" s="26"/>
      <c r="C3315" s="26"/>
      <c r="D3315" s="26"/>
      <c r="E3315" s="11">
        <v>2</v>
      </c>
      <c r="F3315" s="11">
        <v>11</v>
      </c>
      <c r="G3315" s="27">
        <f t="shared" ref="G3315:G3320" si="528">SUM(B3315:F3315)</f>
        <v>13</v>
      </c>
      <c r="H3315" s="28">
        <f>IFERROR(B3315/$G$3315,0)</f>
        <v>0</v>
      </c>
      <c r="I3315" s="28">
        <f t="shared" ref="I3315:L3318" si="529">IFERROR(C3315/$G$3315,0)</f>
        <v>0</v>
      </c>
      <c r="J3315" s="28">
        <f t="shared" si="529"/>
        <v>0</v>
      </c>
      <c r="K3315" s="28">
        <f t="shared" si="529"/>
        <v>0.15384615384615385</v>
      </c>
      <c r="L3315" s="28">
        <f t="shared" si="529"/>
        <v>0.84615384615384615</v>
      </c>
      <c r="M3315" s="15" t="s">
        <v>14</v>
      </c>
    </row>
    <row r="3316" spans="1:13" ht="15" customHeight="1" thickTop="1" thickBot="1">
      <c r="A3316" s="25" t="s">
        <v>31</v>
      </c>
      <c r="B3316" s="26"/>
      <c r="C3316" s="26"/>
      <c r="D3316" s="26"/>
      <c r="E3316" s="11">
        <v>2</v>
      </c>
      <c r="F3316" s="11">
        <v>11</v>
      </c>
      <c r="G3316" s="27">
        <f t="shared" si="528"/>
        <v>13</v>
      </c>
      <c r="H3316" s="28">
        <f>IFERROR(B3316/$G$3315,0)</f>
        <v>0</v>
      </c>
      <c r="I3316" s="28">
        <f t="shared" si="529"/>
        <v>0</v>
      </c>
      <c r="J3316" s="28">
        <f t="shared" si="529"/>
        <v>0</v>
      </c>
      <c r="K3316" s="28">
        <f t="shared" si="529"/>
        <v>0.15384615384615385</v>
      </c>
      <c r="L3316" s="28">
        <f t="shared" si="529"/>
        <v>0.84615384615384615</v>
      </c>
      <c r="M3316" s="15" t="s">
        <v>14</v>
      </c>
    </row>
    <row r="3317" spans="1:13" ht="15" customHeight="1" thickTop="1" thickBot="1">
      <c r="A3317" s="25" t="s">
        <v>32</v>
      </c>
      <c r="B3317" s="26"/>
      <c r="C3317" s="26"/>
      <c r="D3317" s="26"/>
      <c r="E3317" s="11">
        <v>2</v>
      </c>
      <c r="F3317" s="11">
        <v>11</v>
      </c>
      <c r="G3317" s="27">
        <f t="shared" si="528"/>
        <v>13</v>
      </c>
      <c r="H3317" s="28">
        <f>IFERROR(B3317/$G$3315,0)</f>
        <v>0</v>
      </c>
      <c r="I3317" s="28">
        <f t="shared" si="529"/>
        <v>0</v>
      </c>
      <c r="J3317" s="28">
        <f t="shared" si="529"/>
        <v>0</v>
      </c>
      <c r="K3317" s="28">
        <f t="shared" si="529"/>
        <v>0.15384615384615385</v>
      </c>
      <c r="L3317" s="28">
        <f t="shared" si="529"/>
        <v>0.84615384615384615</v>
      </c>
      <c r="M3317" s="15" t="s">
        <v>14</v>
      </c>
    </row>
    <row r="3318" spans="1:13" ht="15" customHeight="1" thickTop="1" thickBot="1">
      <c r="A3318" s="25" t="s">
        <v>33</v>
      </c>
      <c r="B3318" s="26"/>
      <c r="C3318" s="26"/>
      <c r="D3318" s="26"/>
      <c r="E3318" s="11">
        <v>2</v>
      </c>
      <c r="F3318" s="11">
        <v>11</v>
      </c>
      <c r="G3318" s="27">
        <f t="shared" si="528"/>
        <v>13</v>
      </c>
      <c r="H3318" s="28">
        <f>IFERROR(B3318/$G$3315,0)</f>
        <v>0</v>
      </c>
      <c r="I3318" s="28">
        <f t="shared" si="529"/>
        <v>0</v>
      </c>
      <c r="J3318" s="28">
        <f t="shared" si="529"/>
        <v>0</v>
      </c>
      <c r="K3318" s="28">
        <f t="shared" si="529"/>
        <v>0.15384615384615385</v>
      </c>
      <c r="L3318" s="28">
        <f t="shared" si="529"/>
        <v>0.84615384615384615</v>
      </c>
      <c r="M3318" s="15" t="s">
        <v>14</v>
      </c>
    </row>
    <row r="3319" spans="1:13" ht="15" customHeight="1" thickTop="1" thickBot="1">
      <c r="A3319" s="29" t="s">
        <v>24</v>
      </c>
      <c r="B3319" s="30">
        <f>IFERROR(AVERAGE(B3315:B3318),0)</f>
        <v>0</v>
      </c>
      <c r="C3319" s="30">
        <f>IFERROR(AVERAGE(C3315:C3318),0)</f>
        <v>0</v>
      </c>
      <c r="D3319" s="30">
        <f>IFERROR(AVERAGE(D3315:D3318),0)</f>
        <v>0</v>
      </c>
      <c r="E3319" s="30">
        <f>IFERROR(AVERAGE(E3315:E3318),0)</f>
        <v>2</v>
      </c>
      <c r="F3319" s="30">
        <f>IFERROR(AVERAGE(F3315:F3318),0)</f>
        <v>11</v>
      </c>
      <c r="G3319" s="30">
        <f>SUM(AVERAGE(G3315:G3318))</f>
        <v>13</v>
      </c>
      <c r="H3319" s="24">
        <f>AVERAGE(H3315:H3318)*0.2</f>
        <v>0</v>
      </c>
      <c r="I3319" s="24">
        <f>AVERAGE(I3315:I3318)*0.4</f>
        <v>0</v>
      </c>
      <c r="J3319" s="24">
        <f>AVERAGE(J3315:J3318)*0.6</f>
        <v>0</v>
      </c>
      <c r="K3319" s="24">
        <f>AVERAGE(K3315:K3318)*0.8</f>
        <v>0.12307692307692308</v>
      </c>
      <c r="L3319" s="31">
        <f>AVERAGE(L3315:L3318)*1</f>
        <v>0.84615384615384615</v>
      </c>
      <c r="M3319" s="24">
        <f>SUM(H3319:L3319)</f>
        <v>0.96923076923076923</v>
      </c>
    </row>
    <row r="3320" spans="1:13" ht="15" customHeight="1" thickTop="1" thickBot="1">
      <c r="A3320" s="32" t="s">
        <v>34</v>
      </c>
      <c r="B3320" s="33"/>
      <c r="C3320" s="33"/>
      <c r="D3320" s="33"/>
      <c r="E3320" s="33"/>
      <c r="F3320" s="33"/>
      <c r="G3320" s="34">
        <f t="shared" si="528"/>
        <v>0</v>
      </c>
      <c r="H3320" s="35">
        <f>IFERROR(B3320/$G$3320,0)</f>
        <v>0</v>
      </c>
      <c r="I3320" s="35">
        <f>IFERROR(C3320/$G$3320,0)</f>
        <v>0</v>
      </c>
      <c r="J3320" s="35">
        <f>IFERROR(D3320/$G$3320,0)</f>
        <v>0</v>
      </c>
      <c r="K3320" s="35">
        <f>IFERROR(E3320/$G$3320,0)</f>
        <v>0</v>
      </c>
      <c r="L3320" s="35">
        <f>IFERROR(F3320/$G$3320,0)</f>
        <v>0</v>
      </c>
      <c r="M3320" s="15" t="s">
        <v>14</v>
      </c>
    </row>
    <row r="3321" spans="1:13" ht="15" customHeight="1" thickTop="1" thickBot="1">
      <c r="A3321" s="182" t="s">
        <v>35</v>
      </c>
      <c r="B3321" s="183"/>
      <c r="C3321" s="183"/>
      <c r="D3321" s="183"/>
      <c r="E3321" s="183"/>
      <c r="F3321" s="184"/>
      <c r="G3321" s="36">
        <v>13</v>
      </c>
      <c r="H3321" s="24" t="s">
        <v>14</v>
      </c>
      <c r="I3321" s="24" t="s">
        <v>14</v>
      </c>
      <c r="J3321" s="24" t="s">
        <v>14</v>
      </c>
      <c r="K3321" s="24" t="s">
        <v>14</v>
      </c>
      <c r="L3321" s="24" t="s">
        <v>14</v>
      </c>
      <c r="M3321" s="24">
        <f>(M3301+M3308+M3313+M3319)/4</f>
        <v>0.97307692307692317</v>
      </c>
    </row>
    <row r="3322" spans="1:13" ht="15" customHeight="1" thickTop="1"/>
    <row r="3323" spans="1:13" ht="15" customHeight="1" thickBot="1"/>
    <row r="3324" spans="1:13" ht="15" customHeight="1" thickTop="1" thickBot="1">
      <c r="A3324" s="2" t="s">
        <v>0</v>
      </c>
      <c r="B3324" s="185" t="s">
        <v>65</v>
      </c>
      <c r="C3324" s="186"/>
      <c r="D3324" s="186"/>
      <c r="E3324" s="186"/>
      <c r="F3324" s="186"/>
      <c r="G3324" s="187"/>
      <c r="H3324" s="188"/>
      <c r="I3324" s="189"/>
      <c r="J3324" s="190"/>
      <c r="K3324" s="3" t="s">
        <v>2</v>
      </c>
      <c r="L3324" s="191">
        <v>45128</v>
      </c>
      <c r="M3324" s="192"/>
    </row>
    <row r="3325" spans="1:13" ht="15" customHeight="1">
      <c r="A3325" s="173" t="s">
        <v>3</v>
      </c>
      <c r="B3325" s="174"/>
      <c r="C3325" s="174"/>
      <c r="D3325" s="174"/>
      <c r="E3325" s="174"/>
      <c r="F3325" s="174"/>
      <c r="G3325" s="175"/>
      <c r="H3325" s="173"/>
      <c r="I3325" s="174"/>
      <c r="J3325" s="174"/>
      <c r="K3325" s="174"/>
      <c r="L3325" s="174"/>
      <c r="M3325" s="175"/>
    </row>
    <row r="3326" spans="1:13" ht="15" customHeight="1" thickBot="1">
      <c r="A3326" s="176"/>
      <c r="B3326" s="177"/>
      <c r="C3326" s="177"/>
      <c r="D3326" s="177"/>
      <c r="E3326" s="177"/>
      <c r="F3326" s="177"/>
      <c r="G3326" s="178"/>
      <c r="H3326" s="176"/>
      <c r="I3326" s="177"/>
      <c r="J3326" s="177"/>
      <c r="K3326" s="177"/>
      <c r="L3326" s="177"/>
      <c r="M3326" s="178"/>
    </row>
    <row r="3327" spans="1:13" ht="15" customHeight="1" thickBot="1">
      <c r="A3327" s="4" t="s">
        <v>4</v>
      </c>
      <c r="B3327" s="179" t="s">
        <v>5</v>
      </c>
      <c r="C3327" s="180"/>
      <c r="D3327" s="180"/>
      <c r="E3327" s="180"/>
      <c r="F3327" s="180"/>
      <c r="G3327" s="181"/>
      <c r="H3327" s="179" t="s">
        <v>5</v>
      </c>
      <c r="I3327" s="180"/>
      <c r="J3327" s="180"/>
      <c r="K3327" s="180"/>
      <c r="L3327" s="180"/>
      <c r="M3327" s="181"/>
    </row>
    <row r="3328" spans="1:13" ht="15" customHeight="1" thickTop="1" thickBot="1">
      <c r="A3328" s="5" t="s">
        <v>6</v>
      </c>
      <c r="B3328" s="6" t="s">
        <v>7</v>
      </c>
      <c r="C3328" s="6" t="s">
        <v>8</v>
      </c>
      <c r="D3328" s="6" t="s">
        <v>9</v>
      </c>
      <c r="E3328" s="6" t="s">
        <v>10</v>
      </c>
      <c r="F3328" s="6" t="s">
        <v>11</v>
      </c>
      <c r="G3328" s="7" t="s">
        <v>12</v>
      </c>
      <c r="H3328" s="8" t="s">
        <v>7</v>
      </c>
      <c r="I3328" s="8" t="s">
        <v>8</v>
      </c>
      <c r="J3328" s="8" t="s">
        <v>9</v>
      </c>
      <c r="K3328" s="8" t="s">
        <v>10</v>
      </c>
      <c r="L3328" s="8" t="s">
        <v>11</v>
      </c>
      <c r="M3328" s="9" t="s">
        <v>12</v>
      </c>
    </row>
    <row r="3329" spans="1:13" ht="15" customHeight="1" thickTop="1" thickBot="1">
      <c r="A3329" s="10" t="s">
        <v>13</v>
      </c>
      <c r="B3329" s="11"/>
      <c r="C3329" s="11"/>
      <c r="D3329" s="11"/>
      <c r="E3329" s="11">
        <v>4</v>
      </c>
      <c r="F3329" s="11">
        <v>14</v>
      </c>
      <c r="G3329" s="12">
        <f>SUM(B3329:F3329)</f>
        <v>18</v>
      </c>
      <c r="H3329" s="13">
        <f>IFERROR(B3329/$G$3329,0)</f>
        <v>0</v>
      </c>
      <c r="I3329" s="13">
        <f t="shared" ref="I3329:L3331" si="530">IFERROR(C3329/$G$3329,0)</f>
        <v>0</v>
      </c>
      <c r="J3329" s="13">
        <f t="shared" si="530"/>
        <v>0</v>
      </c>
      <c r="K3329" s="13">
        <f t="shared" si="530"/>
        <v>0.22222222222222221</v>
      </c>
      <c r="L3329" s="13">
        <f>IFERROR(F3329/$G$3329,0)</f>
        <v>0.77777777777777779</v>
      </c>
      <c r="M3329" s="14" t="s">
        <v>14</v>
      </c>
    </row>
    <row r="3330" spans="1:13" ht="15" customHeight="1" thickTop="1" thickBot="1">
      <c r="A3330" s="10" t="s">
        <v>15</v>
      </c>
      <c r="B3330" s="11"/>
      <c r="C3330" s="11"/>
      <c r="D3330" s="11"/>
      <c r="E3330" s="11">
        <v>3</v>
      </c>
      <c r="F3330" s="11">
        <v>15</v>
      </c>
      <c r="G3330" s="12">
        <f>SUM(B3330:F3330)</f>
        <v>18</v>
      </c>
      <c r="H3330" s="13">
        <f>IFERROR(B3330/$G$3329,0)</f>
        <v>0</v>
      </c>
      <c r="I3330" s="13">
        <f t="shared" si="530"/>
        <v>0</v>
      </c>
      <c r="J3330" s="13">
        <f t="shared" si="530"/>
        <v>0</v>
      </c>
      <c r="K3330" s="13">
        <f t="shared" si="530"/>
        <v>0.16666666666666666</v>
      </c>
      <c r="L3330" s="13">
        <f t="shared" si="530"/>
        <v>0.83333333333333337</v>
      </c>
      <c r="M3330" s="15" t="s">
        <v>14</v>
      </c>
    </row>
    <row r="3331" spans="1:13" ht="15" customHeight="1" thickTop="1" thickBot="1">
      <c r="A3331" s="10" t="s">
        <v>16</v>
      </c>
      <c r="B3331" s="11"/>
      <c r="C3331" s="11"/>
      <c r="D3331" s="11"/>
      <c r="E3331" s="11">
        <v>3</v>
      </c>
      <c r="F3331" s="11">
        <v>15</v>
      </c>
      <c r="G3331" s="12">
        <f>SUM(B3331:F3331)</f>
        <v>18</v>
      </c>
      <c r="H3331" s="13">
        <f>IFERROR(B3331/$G$3329,0)</f>
        <v>0</v>
      </c>
      <c r="I3331" s="13">
        <f t="shared" si="530"/>
        <v>0</v>
      </c>
      <c r="J3331" s="13">
        <f t="shared" si="530"/>
        <v>0</v>
      </c>
      <c r="K3331" s="13">
        <f t="shared" si="530"/>
        <v>0.16666666666666666</v>
      </c>
      <c r="L3331" s="13">
        <f t="shared" si="530"/>
        <v>0.83333333333333337</v>
      </c>
      <c r="M3331" s="15" t="s">
        <v>14</v>
      </c>
    </row>
    <row r="3332" spans="1:13" ht="15" customHeight="1" thickTop="1" thickBot="1">
      <c r="A3332" s="16" t="s">
        <v>17</v>
      </c>
      <c r="B3332" s="17">
        <f>IFERROR(AVERAGE(B3329:B3331),0)</f>
        <v>0</v>
      </c>
      <c r="C3332" s="17">
        <f>IFERROR(AVERAGE(C3329:C3331),0)</f>
        <v>0</v>
      </c>
      <c r="D3332" s="17">
        <f>IFERROR(AVERAGE(D3329:D3331),0)</f>
        <v>0</v>
      </c>
      <c r="E3332" s="17">
        <f>IFERROR(AVERAGE(E3329:E3331),0)</f>
        <v>3.3333333333333335</v>
      </c>
      <c r="F3332" s="17">
        <f>IFERROR(AVERAGE(F3329:F3331),0)</f>
        <v>14.666666666666666</v>
      </c>
      <c r="G3332" s="17">
        <f>SUM(AVERAGE(G3329:G3331))</f>
        <v>18</v>
      </c>
      <c r="H3332" s="18">
        <f>AVERAGE(H3329:H3331)*0.2</f>
        <v>0</v>
      </c>
      <c r="I3332" s="18">
        <f>AVERAGE(I3329:I3331)*0.4</f>
        <v>0</v>
      </c>
      <c r="J3332" s="18">
        <f>AVERAGE(J3329:J3331)*0.6</f>
        <v>0</v>
      </c>
      <c r="K3332" s="18">
        <f>AVERAGE(K3329:K3331)*0.8</f>
        <v>0.14814814814814811</v>
      </c>
      <c r="L3332" s="18">
        <f>AVERAGE(L3329:L3331)*1</f>
        <v>0.81481481481481488</v>
      </c>
      <c r="M3332" s="19">
        <f>SUM(H3332:L3332)</f>
        <v>0.96296296296296302</v>
      </c>
    </row>
    <row r="3333" spans="1:13" ht="15" customHeight="1" thickTop="1" thickBot="1">
      <c r="A3333" s="20" t="s">
        <v>18</v>
      </c>
      <c r="B3333" s="6" t="s">
        <v>7</v>
      </c>
      <c r="C3333" s="6" t="s">
        <v>8</v>
      </c>
      <c r="D3333" s="6" t="s">
        <v>9</v>
      </c>
      <c r="E3333" s="6" t="s">
        <v>10</v>
      </c>
      <c r="F3333" s="6" t="s">
        <v>11</v>
      </c>
      <c r="G3333" s="7" t="s">
        <v>12</v>
      </c>
      <c r="H3333" s="8" t="s">
        <v>7</v>
      </c>
      <c r="I3333" s="8" t="s">
        <v>8</v>
      </c>
      <c r="J3333" s="8" t="s">
        <v>9</v>
      </c>
      <c r="K3333" s="8" t="s">
        <v>10</v>
      </c>
      <c r="L3333" s="21" t="s">
        <v>11</v>
      </c>
      <c r="M3333" s="7" t="s">
        <v>12</v>
      </c>
    </row>
    <row r="3334" spans="1:13" ht="15" customHeight="1" thickTop="1" thickBot="1">
      <c r="A3334" s="10" t="s">
        <v>19</v>
      </c>
      <c r="B3334" s="11"/>
      <c r="C3334" s="11"/>
      <c r="D3334" s="11"/>
      <c r="E3334" s="11">
        <v>1</v>
      </c>
      <c r="F3334" s="11">
        <v>17</v>
      </c>
      <c r="G3334" s="12">
        <f>SUM(B3334:F3334)</f>
        <v>18</v>
      </c>
      <c r="H3334" s="13">
        <f t="shared" ref="H3334:L3338" si="531">IFERROR(B3334/$G$3334,0)</f>
        <v>0</v>
      </c>
      <c r="I3334" s="13">
        <f t="shared" si="531"/>
        <v>0</v>
      </c>
      <c r="J3334" s="13">
        <f t="shared" si="531"/>
        <v>0</v>
      </c>
      <c r="K3334" s="13">
        <f t="shared" si="531"/>
        <v>5.5555555555555552E-2</v>
      </c>
      <c r="L3334" s="13">
        <f t="shared" si="531"/>
        <v>0.94444444444444442</v>
      </c>
      <c r="M3334" s="15" t="s">
        <v>14</v>
      </c>
    </row>
    <row r="3335" spans="1:13" ht="15" customHeight="1" thickTop="1" thickBot="1">
      <c r="A3335" s="10" t="s">
        <v>20</v>
      </c>
      <c r="B3335" s="11"/>
      <c r="C3335" s="11"/>
      <c r="D3335" s="11"/>
      <c r="E3335" s="11">
        <v>1</v>
      </c>
      <c r="F3335" s="11">
        <v>17</v>
      </c>
      <c r="G3335" s="12">
        <f>SUM(B3335:F3335)</f>
        <v>18</v>
      </c>
      <c r="H3335" s="13">
        <f t="shared" si="531"/>
        <v>0</v>
      </c>
      <c r="I3335" s="13">
        <f t="shared" si="531"/>
        <v>0</v>
      </c>
      <c r="J3335" s="13">
        <f t="shared" si="531"/>
        <v>0</v>
      </c>
      <c r="K3335" s="13">
        <f t="shared" si="531"/>
        <v>5.5555555555555552E-2</v>
      </c>
      <c r="L3335" s="13">
        <f t="shared" si="531"/>
        <v>0.94444444444444442</v>
      </c>
      <c r="M3335" s="15" t="s">
        <v>14</v>
      </c>
    </row>
    <row r="3336" spans="1:13" ht="15" customHeight="1" thickTop="1" thickBot="1">
      <c r="A3336" s="10" t="s">
        <v>21</v>
      </c>
      <c r="B3336" s="11"/>
      <c r="C3336" s="11"/>
      <c r="D3336" s="11"/>
      <c r="E3336" s="11">
        <v>1</v>
      </c>
      <c r="F3336" s="11">
        <v>17</v>
      </c>
      <c r="G3336" s="12">
        <f>SUM(B3336:F3336)</f>
        <v>18</v>
      </c>
      <c r="H3336" s="13">
        <f t="shared" si="531"/>
        <v>0</v>
      </c>
      <c r="I3336" s="13">
        <f t="shared" si="531"/>
        <v>0</v>
      </c>
      <c r="J3336" s="13">
        <f t="shared" si="531"/>
        <v>0</v>
      </c>
      <c r="K3336" s="13">
        <f t="shared" si="531"/>
        <v>5.5555555555555552E-2</v>
      </c>
      <c r="L3336" s="13">
        <f t="shared" si="531"/>
        <v>0.94444444444444442</v>
      </c>
      <c r="M3336" s="15" t="s">
        <v>14</v>
      </c>
    </row>
    <row r="3337" spans="1:13" ht="15" customHeight="1" thickTop="1" thickBot="1">
      <c r="A3337" s="10" t="s">
        <v>22</v>
      </c>
      <c r="B3337" s="11"/>
      <c r="C3337" s="11"/>
      <c r="D3337" s="11"/>
      <c r="E3337" s="11">
        <v>1</v>
      </c>
      <c r="F3337" s="11">
        <v>17</v>
      </c>
      <c r="G3337" s="12">
        <f>SUM(B3337:F3337)</f>
        <v>18</v>
      </c>
      <c r="H3337" s="13">
        <f t="shared" si="531"/>
        <v>0</v>
      </c>
      <c r="I3337" s="13">
        <f t="shared" si="531"/>
        <v>0</v>
      </c>
      <c r="J3337" s="13">
        <f t="shared" si="531"/>
        <v>0</v>
      </c>
      <c r="K3337" s="13">
        <f t="shared" si="531"/>
        <v>5.5555555555555552E-2</v>
      </c>
      <c r="L3337" s="13">
        <f t="shared" si="531"/>
        <v>0.94444444444444442</v>
      </c>
      <c r="M3337" s="15" t="s">
        <v>14</v>
      </c>
    </row>
    <row r="3338" spans="1:13" ht="15" customHeight="1" thickTop="1" thickBot="1">
      <c r="A3338" s="10" t="s">
        <v>23</v>
      </c>
      <c r="B3338" s="11"/>
      <c r="C3338" s="11"/>
      <c r="D3338" s="11"/>
      <c r="E3338" s="11">
        <v>1</v>
      </c>
      <c r="F3338" s="11">
        <v>17</v>
      </c>
      <c r="G3338" s="12">
        <f>SUM(B3338:F3338)</f>
        <v>18</v>
      </c>
      <c r="H3338" s="13">
        <f t="shared" si="531"/>
        <v>0</v>
      </c>
      <c r="I3338" s="13">
        <f t="shared" si="531"/>
        <v>0</v>
      </c>
      <c r="J3338" s="13">
        <f t="shared" si="531"/>
        <v>0</v>
      </c>
      <c r="K3338" s="13">
        <f t="shared" si="531"/>
        <v>5.5555555555555552E-2</v>
      </c>
      <c r="L3338" s="13">
        <f t="shared" si="531"/>
        <v>0.94444444444444442</v>
      </c>
      <c r="M3338" s="15"/>
    </row>
    <row r="3339" spans="1:13" ht="15" customHeight="1" thickTop="1" thickBot="1">
      <c r="A3339" s="16" t="s">
        <v>24</v>
      </c>
      <c r="B3339" s="17">
        <f>IFERROR(AVERAGE(B3334:B3338),0)</f>
        <v>0</v>
      </c>
      <c r="C3339" s="17">
        <f>IFERROR(AVERAGE(C3334:C3338),0)</f>
        <v>0</v>
      </c>
      <c r="D3339" s="17">
        <f>IFERROR(AVERAGE(D3334:D3338),0)</f>
        <v>0</v>
      </c>
      <c r="E3339" s="17">
        <f>IFERROR(AVERAGE(E3334:E3338),0)</f>
        <v>1</v>
      </c>
      <c r="F3339" s="17">
        <f>IFERROR(AVERAGE(F3334:F3338),0)</f>
        <v>17</v>
      </c>
      <c r="G3339" s="17">
        <f>SUM(AVERAGE(G3334:G3338))</f>
        <v>18</v>
      </c>
      <c r="H3339" s="19">
        <f>AVERAGE(H3334:H3338)*0.2</f>
        <v>0</v>
      </c>
      <c r="I3339" s="19">
        <f>AVERAGE(I3334:I3338)*0.4</f>
        <v>0</v>
      </c>
      <c r="J3339" s="19">
        <f>AVERAGE(J3334:J3338)*0.6</f>
        <v>0</v>
      </c>
      <c r="K3339" s="19">
        <f>AVERAGE(K3334:K3338)*0.8</f>
        <v>4.4444444444444453E-2</v>
      </c>
      <c r="L3339" s="22">
        <f>AVERAGE(L3334:L3338)*1</f>
        <v>0.94444444444444442</v>
      </c>
      <c r="M3339" s="19">
        <f>SUM(H3339:L3339)</f>
        <v>0.98888888888888893</v>
      </c>
    </row>
    <row r="3340" spans="1:13" ht="15" customHeight="1" thickTop="1" thickBot="1">
      <c r="A3340" s="20" t="s">
        <v>25</v>
      </c>
      <c r="B3340" s="6" t="s">
        <v>7</v>
      </c>
      <c r="C3340" s="6" t="s">
        <v>8</v>
      </c>
      <c r="D3340" s="6" t="s">
        <v>9</v>
      </c>
      <c r="E3340" s="6" t="s">
        <v>10</v>
      </c>
      <c r="F3340" s="6" t="s">
        <v>11</v>
      </c>
      <c r="G3340" s="7" t="s">
        <v>12</v>
      </c>
      <c r="H3340" s="8" t="s">
        <v>7</v>
      </c>
      <c r="I3340" s="8" t="s">
        <v>8</v>
      </c>
      <c r="J3340" s="8" t="s">
        <v>9</v>
      </c>
      <c r="K3340" s="8" t="s">
        <v>10</v>
      </c>
      <c r="L3340" s="21" t="s">
        <v>11</v>
      </c>
      <c r="M3340" s="7" t="s">
        <v>12</v>
      </c>
    </row>
    <row r="3341" spans="1:13" ht="15" customHeight="1" thickTop="1" thickBot="1">
      <c r="A3341" s="10" t="s">
        <v>26</v>
      </c>
      <c r="B3341" s="11"/>
      <c r="C3341" s="11"/>
      <c r="D3341" s="11"/>
      <c r="E3341" s="11">
        <v>2</v>
      </c>
      <c r="F3341" s="11">
        <v>16</v>
      </c>
      <c r="G3341" s="12">
        <f>SUM(B3341:F3341)</f>
        <v>18</v>
      </c>
      <c r="H3341" s="13">
        <f>IFERROR(B3341/$G$3341,0)</f>
        <v>0</v>
      </c>
      <c r="I3341" s="13">
        <f t="shared" ref="I3341:L3343" si="532">IFERROR(C3341/$G$3341,0)</f>
        <v>0</v>
      </c>
      <c r="J3341" s="13">
        <f t="shared" si="532"/>
        <v>0</v>
      </c>
      <c r="K3341" s="13">
        <f t="shared" si="532"/>
        <v>0.1111111111111111</v>
      </c>
      <c r="L3341" s="13">
        <f t="shared" si="532"/>
        <v>0.88888888888888884</v>
      </c>
      <c r="M3341" s="15" t="s">
        <v>14</v>
      </c>
    </row>
    <row r="3342" spans="1:13" ht="15" customHeight="1" thickTop="1" thickBot="1">
      <c r="A3342" s="10" t="s">
        <v>27</v>
      </c>
      <c r="B3342" s="11"/>
      <c r="C3342" s="11"/>
      <c r="D3342" s="11"/>
      <c r="E3342" s="11">
        <v>3</v>
      </c>
      <c r="F3342" s="11">
        <v>15</v>
      </c>
      <c r="G3342" s="12">
        <f>SUM(B3342:F3342)</f>
        <v>18</v>
      </c>
      <c r="H3342" s="13">
        <f>IFERROR(B3342/$G$3341,0)</f>
        <v>0</v>
      </c>
      <c r="I3342" s="13">
        <f t="shared" si="532"/>
        <v>0</v>
      </c>
      <c r="J3342" s="13">
        <f t="shared" si="532"/>
        <v>0</v>
      </c>
      <c r="K3342" s="13">
        <f t="shared" si="532"/>
        <v>0.16666666666666666</v>
      </c>
      <c r="L3342" s="13">
        <f t="shared" si="532"/>
        <v>0.83333333333333337</v>
      </c>
      <c r="M3342" s="15" t="s">
        <v>14</v>
      </c>
    </row>
    <row r="3343" spans="1:13" ht="15" customHeight="1" thickTop="1" thickBot="1">
      <c r="A3343" s="10" t="s">
        <v>28</v>
      </c>
      <c r="B3343" s="11"/>
      <c r="C3343" s="11"/>
      <c r="D3343" s="11"/>
      <c r="E3343" s="11">
        <v>2</v>
      </c>
      <c r="F3343" s="11">
        <v>16</v>
      </c>
      <c r="G3343" s="12">
        <f>SUM(B3343:F3343)</f>
        <v>18</v>
      </c>
      <c r="H3343" s="13">
        <f>IFERROR(B3343/$G$3341,0)</f>
        <v>0</v>
      </c>
      <c r="I3343" s="13">
        <f t="shared" si="532"/>
        <v>0</v>
      </c>
      <c r="J3343" s="13">
        <f t="shared" si="532"/>
        <v>0</v>
      </c>
      <c r="K3343" s="13">
        <f t="shared" si="532"/>
        <v>0.1111111111111111</v>
      </c>
      <c r="L3343" s="13">
        <f t="shared" si="532"/>
        <v>0.88888888888888884</v>
      </c>
      <c r="M3343" s="15" t="s">
        <v>14</v>
      </c>
    </row>
    <row r="3344" spans="1:13" ht="15" customHeight="1" thickTop="1" thickBot="1">
      <c r="A3344" s="16" t="s">
        <v>24</v>
      </c>
      <c r="B3344" s="17">
        <f>IFERROR(AVERAGE(B3341:B3343),0)</f>
        <v>0</v>
      </c>
      <c r="C3344" s="17">
        <f>IFERROR(AVERAGE(C3341:C3343),0)</f>
        <v>0</v>
      </c>
      <c r="D3344" s="23">
        <f>IFERROR(AVERAGE(D3341:D3343),0)</f>
        <v>0</v>
      </c>
      <c r="E3344" s="23">
        <f>IFERROR(AVERAGE(E3341:E3343),0)</f>
        <v>2.3333333333333335</v>
      </c>
      <c r="F3344" s="23">
        <f>IFERROR(AVERAGE(F3341:F3343),0)</f>
        <v>15.666666666666666</v>
      </c>
      <c r="G3344" s="23">
        <f>SUM(AVERAGE(G3341:G3343))</f>
        <v>18</v>
      </c>
      <c r="H3344" s="19">
        <f>AVERAGE(H3341:H3343)*0.2</f>
        <v>0</v>
      </c>
      <c r="I3344" s="19">
        <f>AVERAGE(I3341:I3343)*0.4</f>
        <v>0</v>
      </c>
      <c r="J3344" s="19">
        <f>AVERAGE(J3341:J3343)*0.6</f>
        <v>0</v>
      </c>
      <c r="K3344" s="19">
        <f>AVERAGE(K3341:K3343)*0.8</f>
        <v>0.1037037037037037</v>
      </c>
      <c r="L3344" s="22">
        <f>AVERAGE(L3341:L3343)*1</f>
        <v>0.87037037037037035</v>
      </c>
      <c r="M3344" s="24">
        <f>SUM(H3344:L3344)</f>
        <v>0.97407407407407409</v>
      </c>
    </row>
    <row r="3345" spans="1:13" ht="15" customHeight="1" thickTop="1" thickBot="1">
      <c r="A3345" s="5" t="s">
        <v>29</v>
      </c>
      <c r="B3345" s="6" t="s">
        <v>7</v>
      </c>
      <c r="C3345" s="6" t="s">
        <v>8</v>
      </c>
      <c r="D3345" s="6" t="s">
        <v>9</v>
      </c>
      <c r="E3345" s="6" t="s">
        <v>10</v>
      </c>
      <c r="F3345" s="6" t="s">
        <v>11</v>
      </c>
      <c r="G3345" s="7" t="s">
        <v>12</v>
      </c>
      <c r="H3345" s="8" t="s">
        <v>7</v>
      </c>
      <c r="I3345" s="8" t="s">
        <v>8</v>
      </c>
      <c r="J3345" s="8" t="s">
        <v>9</v>
      </c>
      <c r="K3345" s="8" t="s">
        <v>10</v>
      </c>
      <c r="L3345" s="21" t="s">
        <v>11</v>
      </c>
      <c r="M3345" s="7" t="s">
        <v>12</v>
      </c>
    </row>
    <row r="3346" spans="1:13" ht="15" customHeight="1" thickTop="1" thickBot="1">
      <c r="A3346" s="25" t="s">
        <v>30</v>
      </c>
      <c r="B3346" s="26"/>
      <c r="C3346" s="26"/>
      <c r="D3346" s="26"/>
      <c r="E3346" s="11">
        <v>3</v>
      </c>
      <c r="F3346" s="11">
        <v>15</v>
      </c>
      <c r="G3346" s="27">
        <f t="shared" ref="G3346:G3351" si="533">SUM(B3346:F3346)</f>
        <v>18</v>
      </c>
      <c r="H3346" s="28">
        <f>IFERROR(B3346/$G$3346,0)</f>
        <v>0</v>
      </c>
      <c r="I3346" s="28">
        <f t="shared" ref="I3346:L3349" si="534">IFERROR(C3346/$G$3346,0)</f>
        <v>0</v>
      </c>
      <c r="J3346" s="28">
        <f t="shared" si="534"/>
        <v>0</v>
      </c>
      <c r="K3346" s="28">
        <f t="shared" si="534"/>
        <v>0.16666666666666666</v>
      </c>
      <c r="L3346" s="28">
        <f t="shared" si="534"/>
        <v>0.83333333333333337</v>
      </c>
      <c r="M3346" s="15" t="s">
        <v>14</v>
      </c>
    </row>
    <row r="3347" spans="1:13" ht="15" customHeight="1" thickTop="1" thickBot="1">
      <c r="A3347" s="25" t="s">
        <v>31</v>
      </c>
      <c r="B3347" s="26"/>
      <c r="C3347" s="26"/>
      <c r="D3347" s="26"/>
      <c r="E3347" s="11">
        <v>4</v>
      </c>
      <c r="F3347" s="11">
        <v>14</v>
      </c>
      <c r="G3347" s="27">
        <f t="shared" si="533"/>
        <v>18</v>
      </c>
      <c r="H3347" s="28">
        <f>IFERROR(B3347/$G$3346,0)</f>
        <v>0</v>
      </c>
      <c r="I3347" s="28">
        <f t="shared" si="534"/>
        <v>0</v>
      </c>
      <c r="J3347" s="28">
        <f t="shared" si="534"/>
        <v>0</v>
      </c>
      <c r="K3347" s="28">
        <f t="shared" si="534"/>
        <v>0.22222222222222221</v>
      </c>
      <c r="L3347" s="28">
        <f t="shared" si="534"/>
        <v>0.77777777777777779</v>
      </c>
      <c r="M3347" s="15" t="s">
        <v>14</v>
      </c>
    </row>
    <row r="3348" spans="1:13" ht="15" customHeight="1" thickTop="1" thickBot="1">
      <c r="A3348" s="25" t="s">
        <v>32</v>
      </c>
      <c r="B3348" s="26"/>
      <c r="C3348" s="26"/>
      <c r="D3348" s="26"/>
      <c r="E3348" s="11">
        <v>2</v>
      </c>
      <c r="F3348" s="11">
        <v>16</v>
      </c>
      <c r="G3348" s="27">
        <f t="shared" si="533"/>
        <v>18</v>
      </c>
      <c r="H3348" s="28">
        <f>IFERROR(B3348/$G$3346,0)</f>
        <v>0</v>
      </c>
      <c r="I3348" s="28">
        <f t="shared" si="534"/>
        <v>0</v>
      </c>
      <c r="J3348" s="28">
        <f t="shared" si="534"/>
        <v>0</v>
      </c>
      <c r="K3348" s="28">
        <f t="shared" si="534"/>
        <v>0.1111111111111111</v>
      </c>
      <c r="L3348" s="28">
        <f t="shared" si="534"/>
        <v>0.88888888888888884</v>
      </c>
      <c r="M3348" s="15" t="s">
        <v>14</v>
      </c>
    </row>
    <row r="3349" spans="1:13" ht="15" customHeight="1" thickTop="1" thickBot="1">
      <c r="A3349" s="25" t="s">
        <v>33</v>
      </c>
      <c r="B3349" s="26"/>
      <c r="C3349" s="26"/>
      <c r="D3349" s="26"/>
      <c r="E3349" s="11">
        <v>3</v>
      </c>
      <c r="F3349" s="11">
        <v>15</v>
      </c>
      <c r="G3349" s="27">
        <f t="shared" si="533"/>
        <v>18</v>
      </c>
      <c r="H3349" s="28">
        <f>IFERROR(B3349/$G$3346,0)</f>
        <v>0</v>
      </c>
      <c r="I3349" s="28">
        <f t="shared" si="534"/>
        <v>0</v>
      </c>
      <c r="J3349" s="28">
        <f t="shared" si="534"/>
        <v>0</v>
      </c>
      <c r="K3349" s="28">
        <f t="shared" si="534"/>
        <v>0.16666666666666666</v>
      </c>
      <c r="L3349" s="28">
        <f t="shared" si="534"/>
        <v>0.83333333333333337</v>
      </c>
      <c r="M3349" s="15" t="s">
        <v>14</v>
      </c>
    </row>
    <row r="3350" spans="1:13" ht="15" customHeight="1" thickTop="1" thickBot="1">
      <c r="A3350" s="29" t="s">
        <v>24</v>
      </c>
      <c r="B3350" s="30">
        <f>IFERROR(AVERAGE(B3346:B3349),0)</f>
        <v>0</v>
      </c>
      <c r="C3350" s="30">
        <f>IFERROR(AVERAGE(C3346:C3349),0)</f>
        <v>0</v>
      </c>
      <c r="D3350" s="30">
        <f>IFERROR(AVERAGE(D3346:D3349),0)</f>
        <v>0</v>
      </c>
      <c r="E3350" s="30">
        <f>IFERROR(AVERAGE(E3346:E3349),0)</f>
        <v>3</v>
      </c>
      <c r="F3350" s="30">
        <f>IFERROR(AVERAGE(F3346:F3349),0)</f>
        <v>15</v>
      </c>
      <c r="G3350" s="30">
        <f>SUM(AVERAGE(G3346:G3349))</f>
        <v>18</v>
      </c>
      <c r="H3350" s="24">
        <f>AVERAGE(H3346:H3349)*0.2</f>
        <v>0</v>
      </c>
      <c r="I3350" s="24">
        <f>AVERAGE(I3346:I3349)*0.4</f>
        <v>0</v>
      </c>
      <c r="J3350" s="24">
        <f>AVERAGE(J3346:J3349)*0.6</f>
        <v>0</v>
      </c>
      <c r="K3350" s="24">
        <f>AVERAGE(K3346:K3349)*0.8</f>
        <v>0.13333333333333333</v>
      </c>
      <c r="L3350" s="31">
        <f>AVERAGE(L3346:L3349)*1</f>
        <v>0.83333333333333337</v>
      </c>
      <c r="M3350" s="24">
        <f>SUM(H3350:L3350)</f>
        <v>0.96666666666666667</v>
      </c>
    </row>
    <row r="3351" spans="1:13" ht="15" customHeight="1" thickTop="1" thickBot="1">
      <c r="A3351" s="32" t="s">
        <v>34</v>
      </c>
      <c r="B3351" s="33"/>
      <c r="C3351" s="33"/>
      <c r="D3351" s="33"/>
      <c r="E3351" s="33"/>
      <c r="F3351" s="33"/>
      <c r="G3351" s="34">
        <f t="shared" si="533"/>
        <v>0</v>
      </c>
      <c r="H3351" s="35">
        <f>IFERROR(B3351/$G$3351,0)</f>
        <v>0</v>
      </c>
      <c r="I3351" s="35">
        <f>IFERROR(C3351/$G$3351,0)</f>
        <v>0</v>
      </c>
      <c r="J3351" s="35">
        <f>IFERROR(D3351/$G$3351,0)</f>
        <v>0</v>
      </c>
      <c r="K3351" s="35">
        <f>IFERROR(E3351/$G$3351,0)</f>
        <v>0</v>
      </c>
      <c r="L3351" s="35">
        <f>IFERROR(F3351/$G$3351,0)</f>
        <v>0</v>
      </c>
      <c r="M3351" s="15" t="s">
        <v>14</v>
      </c>
    </row>
    <row r="3352" spans="1:13" ht="15" customHeight="1" thickTop="1" thickBot="1">
      <c r="A3352" s="182" t="s">
        <v>35</v>
      </c>
      <c r="B3352" s="183"/>
      <c r="C3352" s="183"/>
      <c r="D3352" s="183"/>
      <c r="E3352" s="183"/>
      <c r="F3352" s="184"/>
      <c r="G3352" s="36">
        <v>18</v>
      </c>
      <c r="H3352" s="24" t="s">
        <v>14</v>
      </c>
      <c r="I3352" s="24" t="s">
        <v>14</v>
      </c>
      <c r="J3352" s="24" t="s">
        <v>14</v>
      </c>
      <c r="K3352" s="24" t="s">
        <v>14</v>
      </c>
      <c r="L3352" s="24" t="s">
        <v>14</v>
      </c>
      <c r="M3352" s="24">
        <f>(M3332+M3339+M3344+M3350)/4</f>
        <v>0.97314814814814821</v>
      </c>
    </row>
    <row r="3353" spans="1:13" ht="15" customHeight="1" thickTop="1"/>
    <row r="3354" spans="1:13" ht="15" customHeight="1" thickBot="1"/>
    <row r="3355" spans="1:13" ht="15" customHeight="1" thickTop="1" thickBot="1">
      <c r="A3355" s="2" t="s">
        <v>0</v>
      </c>
      <c r="B3355" s="185" t="s">
        <v>98</v>
      </c>
      <c r="C3355" s="186"/>
      <c r="D3355" s="186"/>
      <c r="E3355" s="186"/>
      <c r="F3355" s="186"/>
      <c r="G3355" s="187"/>
      <c r="H3355" s="188"/>
      <c r="I3355" s="189"/>
      <c r="J3355" s="190"/>
      <c r="K3355" s="3" t="s">
        <v>2</v>
      </c>
      <c r="L3355" s="191">
        <v>45114</v>
      </c>
      <c r="M3355" s="192"/>
    </row>
    <row r="3356" spans="1:13" ht="15" customHeight="1">
      <c r="A3356" s="173" t="s">
        <v>3</v>
      </c>
      <c r="B3356" s="174"/>
      <c r="C3356" s="174"/>
      <c r="D3356" s="174"/>
      <c r="E3356" s="174"/>
      <c r="F3356" s="174"/>
      <c r="G3356" s="175"/>
      <c r="H3356" s="173"/>
      <c r="I3356" s="174"/>
      <c r="J3356" s="174"/>
      <c r="K3356" s="174"/>
      <c r="L3356" s="174"/>
      <c r="M3356" s="175"/>
    </row>
    <row r="3357" spans="1:13" ht="15" customHeight="1" thickBot="1">
      <c r="A3357" s="176"/>
      <c r="B3357" s="177"/>
      <c r="C3357" s="177"/>
      <c r="D3357" s="177"/>
      <c r="E3357" s="177"/>
      <c r="F3357" s="177"/>
      <c r="G3357" s="178"/>
      <c r="H3357" s="176"/>
      <c r="I3357" s="177"/>
      <c r="J3357" s="177"/>
      <c r="K3357" s="177"/>
      <c r="L3357" s="177"/>
      <c r="M3357" s="178"/>
    </row>
    <row r="3358" spans="1:13" ht="15" customHeight="1" thickBot="1">
      <c r="A3358" s="4" t="s">
        <v>4</v>
      </c>
      <c r="B3358" s="179" t="s">
        <v>5</v>
      </c>
      <c r="C3358" s="180"/>
      <c r="D3358" s="180"/>
      <c r="E3358" s="180"/>
      <c r="F3358" s="180"/>
      <c r="G3358" s="181"/>
      <c r="H3358" s="179" t="s">
        <v>5</v>
      </c>
      <c r="I3358" s="180"/>
      <c r="J3358" s="180"/>
      <c r="K3358" s="180"/>
      <c r="L3358" s="180"/>
      <c r="M3358" s="181"/>
    </row>
    <row r="3359" spans="1:13" ht="15" customHeight="1" thickTop="1" thickBot="1">
      <c r="A3359" s="5" t="s">
        <v>6</v>
      </c>
      <c r="B3359" s="6" t="s">
        <v>7</v>
      </c>
      <c r="C3359" s="6" t="s">
        <v>8</v>
      </c>
      <c r="D3359" s="6" t="s">
        <v>9</v>
      </c>
      <c r="E3359" s="6" t="s">
        <v>10</v>
      </c>
      <c r="F3359" s="6" t="s">
        <v>11</v>
      </c>
      <c r="G3359" s="7" t="s">
        <v>12</v>
      </c>
      <c r="H3359" s="8" t="s">
        <v>7</v>
      </c>
      <c r="I3359" s="8" t="s">
        <v>8</v>
      </c>
      <c r="J3359" s="8" t="s">
        <v>9</v>
      </c>
      <c r="K3359" s="8" t="s">
        <v>10</v>
      </c>
      <c r="L3359" s="8" t="s">
        <v>11</v>
      </c>
      <c r="M3359" s="9" t="s">
        <v>12</v>
      </c>
    </row>
    <row r="3360" spans="1:13" ht="15" customHeight="1" thickTop="1" thickBot="1">
      <c r="A3360" s="10" t="s">
        <v>13</v>
      </c>
      <c r="B3360" s="11"/>
      <c r="C3360" s="11"/>
      <c r="D3360" s="11"/>
      <c r="E3360" s="11">
        <v>4</v>
      </c>
      <c r="F3360" s="11">
        <v>14</v>
      </c>
      <c r="G3360" s="12">
        <f>SUM(B3360:F3360)</f>
        <v>18</v>
      </c>
      <c r="H3360" s="13">
        <f>IFERROR(B3360/$G$3360,0)</f>
        <v>0</v>
      </c>
      <c r="I3360" s="13">
        <f t="shared" ref="I3360:L3362" si="535">IFERROR(C3360/$G$3360,0)</f>
        <v>0</v>
      </c>
      <c r="J3360" s="13">
        <f t="shared" si="535"/>
        <v>0</v>
      </c>
      <c r="K3360" s="13">
        <f t="shared" si="535"/>
        <v>0.22222222222222221</v>
      </c>
      <c r="L3360" s="13">
        <f>IFERROR(F3360/$G$3360,0)</f>
        <v>0.77777777777777779</v>
      </c>
      <c r="M3360" s="14" t="s">
        <v>14</v>
      </c>
    </row>
    <row r="3361" spans="1:13" ht="15" customHeight="1" thickTop="1" thickBot="1">
      <c r="A3361" s="10" t="s">
        <v>15</v>
      </c>
      <c r="B3361" s="11"/>
      <c r="C3361" s="11"/>
      <c r="D3361" s="11"/>
      <c r="E3361" s="11">
        <v>3</v>
      </c>
      <c r="F3361" s="11">
        <v>15</v>
      </c>
      <c r="G3361" s="12">
        <f>SUM(B3361:F3361)</f>
        <v>18</v>
      </c>
      <c r="H3361" s="13">
        <f>IFERROR(B3361/$G$3360,0)</f>
        <v>0</v>
      </c>
      <c r="I3361" s="13">
        <f t="shared" si="535"/>
        <v>0</v>
      </c>
      <c r="J3361" s="13">
        <f t="shared" si="535"/>
        <v>0</v>
      </c>
      <c r="K3361" s="13">
        <f t="shared" si="535"/>
        <v>0.16666666666666666</v>
      </c>
      <c r="L3361" s="13">
        <f t="shared" si="535"/>
        <v>0.83333333333333337</v>
      </c>
      <c r="M3361" s="15" t="s">
        <v>14</v>
      </c>
    </row>
    <row r="3362" spans="1:13" ht="15" customHeight="1" thickTop="1" thickBot="1">
      <c r="A3362" s="10" t="s">
        <v>16</v>
      </c>
      <c r="B3362" s="11"/>
      <c r="C3362" s="11"/>
      <c r="D3362" s="11"/>
      <c r="E3362" s="11">
        <v>3</v>
      </c>
      <c r="F3362" s="11">
        <v>15</v>
      </c>
      <c r="G3362" s="12">
        <f>SUM(B3362:F3362)</f>
        <v>18</v>
      </c>
      <c r="H3362" s="13">
        <f>IFERROR(B3362/$G$3360,0)</f>
        <v>0</v>
      </c>
      <c r="I3362" s="13">
        <f t="shared" si="535"/>
        <v>0</v>
      </c>
      <c r="J3362" s="13">
        <f t="shared" si="535"/>
        <v>0</v>
      </c>
      <c r="K3362" s="13">
        <f t="shared" si="535"/>
        <v>0.16666666666666666</v>
      </c>
      <c r="L3362" s="13">
        <f t="shared" si="535"/>
        <v>0.83333333333333337</v>
      </c>
      <c r="M3362" s="15" t="s">
        <v>14</v>
      </c>
    </row>
    <row r="3363" spans="1:13" ht="15" customHeight="1" thickTop="1" thickBot="1">
      <c r="A3363" s="16" t="s">
        <v>17</v>
      </c>
      <c r="B3363" s="17">
        <f>IFERROR(AVERAGE(B3360:B3362),0)</f>
        <v>0</v>
      </c>
      <c r="C3363" s="17">
        <f>IFERROR(AVERAGE(C3360:C3362),0)</f>
        <v>0</v>
      </c>
      <c r="D3363" s="17">
        <f>IFERROR(AVERAGE(D3360:D3362),0)</f>
        <v>0</v>
      </c>
      <c r="E3363" s="17">
        <f>IFERROR(AVERAGE(E3360:E3362),0)</f>
        <v>3.3333333333333335</v>
      </c>
      <c r="F3363" s="17">
        <f>IFERROR(AVERAGE(F3360:F3362),0)</f>
        <v>14.666666666666666</v>
      </c>
      <c r="G3363" s="17">
        <f>SUM(AVERAGE(G3360:G3362))</f>
        <v>18</v>
      </c>
      <c r="H3363" s="18">
        <f>AVERAGE(H3360:H3362)*0.2</f>
        <v>0</v>
      </c>
      <c r="I3363" s="18">
        <f>AVERAGE(I3360:I3362)*0.4</f>
        <v>0</v>
      </c>
      <c r="J3363" s="18">
        <f>AVERAGE(J3360:J3362)*0.6</f>
        <v>0</v>
      </c>
      <c r="K3363" s="18">
        <f>AVERAGE(K3360:K3362)*0.8</f>
        <v>0.14814814814814811</v>
      </c>
      <c r="L3363" s="18">
        <f>AVERAGE(L3360:L3362)*1</f>
        <v>0.81481481481481488</v>
      </c>
      <c r="M3363" s="19">
        <f>SUM(H3363:L3363)</f>
        <v>0.96296296296296302</v>
      </c>
    </row>
    <row r="3364" spans="1:13" ht="15" customHeight="1" thickTop="1" thickBot="1">
      <c r="A3364" s="20" t="s">
        <v>18</v>
      </c>
      <c r="B3364" s="6" t="s">
        <v>7</v>
      </c>
      <c r="C3364" s="6" t="s">
        <v>8</v>
      </c>
      <c r="D3364" s="6" t="s">
        <v>9</v>
      </c>
      <c r="E3364" s="6" t="s">
        <v>10</v>
      </c>
      <c r="F3364" s="6" t="s">
        <v>11</v>
      </c>
      <c r="G3364" s="7" t="s">
        <v>12</v>
      </c>
      <c r="H3364" s="8" t="s">
        <v>7</v>
      </c>
      <c r="I3364" s="8" t="s">
        <v>8</v>
      </c>
      <c r="J3364" s="8" t="s">
        <v>9</v>
      </c>
      <c r="K3364" s="8" t="s">
        <v>10</v>
      </c>
      <c r="L3364" s="21" t="s">
        <v>11</v>
      </c>
      <c r="M3364" s="7" t="s">
        <v>12</v>
      </c>
    </row>
    <row r="3365" spans="1:13" ht="15" customHeight="1" thickTop="1" thickBot="1">
      <c r="A3365" s="10" t="s">
        <v>19</v>
      </c>
      <c r="B3365" s="11"/>
      <c r="C3365" s="11"/>
      <c r="D3365" s="11"/>
      <c r="E3365" s="11">
        <v>2</v>
      </c>
      <c r="F3365" s="11">
        <v>16</v>
      </c>
      <c r="G3365" s="12">
        <f>SUM(B3365:F3365)</f>
        <v>18</v>
      </c>
      <c r="H3365" s="13">
        <f t="shared" ref="H3365:L3369" si="536">IFERROR(B3365/$G$3365,0)</f>
        <v>0</v>
      </c>
      <c r="I3365" s="13">
        <f t="shared" si="536"/>
        <v>0</v>
      </c>
      <c r="J3365" s="13">
        <f t="shared" si="536"/>
        <v>0</v>
      </c>
      <c r="K3365" s="13">
        <f t="shared" si="536"/>
        <v>0.1111111111111111</v>
      </c>
      <c r="L3365" s="13">
        <f t="shared" si="536"/>
        <v>0.88888888888888884</v>
      </c>
      <c r="M3365" s="15" t="s">
        <v>14</v>
      </c>
    </row>
    <row r="3366" spans="1:13" ht="15" customHeight="1" thickTop="1" thickBot="1">
      <c r="A3366" s="10" t="s">
        <v>20</v>
      </c>
      <c r="B3366" s="11"/>
      <c r="C3366" s="11"/>
      <c r="D3366" s="11"/>
      <c r="E3366" s="11">
        <v>1</v>
      </c>
      <c r="F3366" s="11">
        <v>17</v>
      </c>
      <c r="G3366" s="12">
        <f>SUM(B3366:F3366)</f>
        <v>18</v>
      </c>
      <c r="H3366" s="13">
        <f t="shared" si="536"/>
        <v>0</v>
      </c>
      <c r="I3366" s="13">
        <f t="shared" si="536"/>
        <v>0</v>
      </c>
      <c r="J3366" s="13">
        <f t="shared" si="536"/>
        <v>0</v>
      </c>
      <c r="K3366" s="13">
        <f t="shared" si="536"/>
        <v>5.5555555555555552E-2</v>
      </c>
      <c r="L3366" s="13">
        <f t="shared" si="536"/>
        <v>0.94444444444444442</v>
      </c>
      <c r="M3366" s="15" t="s">
        <v>14</v>
      </c>
    </row>
    <row r="3367" spans="1:13" ht="15" customHeight="1" thickTop="1" thickBot="1">
      <c r="A3367" s="10" t="s">
        <v>21</v>
      </c>
      <c r="B3367" s="11"/>
      <c r="C3367" s="11"/>
      <c r="D3367" s="11"/>
      <c r="E3367" s="11">
        <v>2</v>
      </c>
      <c r="F3367" s="11">
        <v>16</v>
      </c>
      <c r="G3367" s="12">
        <f>SUM(B3367:F3367)</f>
        <v>18</v>
      </c>
      <c r="H3367" s="13">
        <f t="shared" si="536"/>
        <v>0</v>
      </c>
      <c r="I3367" s="13">
        <f t="shared" si="536"/>
        <v>0</v>
      </c>
      <c r="J3367" s="13">
        <f t="shared" si="536"/>
        <v>0</v>
      </c>
      <c r="K3367" s="13">
        <f t="shared" si="536"/>
        <v>0.1111111111111111</v>
      </c>
      <c r="L3367" s="13">
        <f t="shared" si="536"/>
        <v>0.88888888888888884</v>
      </c>
      <c r="M3367" s="15" t="s">
        <v>14</v>
      </c>
    </row>
    <row r="3368" spans="1:13" ht="15" customHeight="1" thickTop="1" thickBot="1">
      <c r="A3368" s="10" t="s">
        <v>22</v>
      </c>
      <c r="B3368" s="11"/>
      <c r="C3368" s="11"/>
      <c r="D3368" s="11"/>
      <c r="E3368" s="11">
        <v>1</v>
      </c>
      <c r="F3368" s="11">
        <v>17</v>
      </c>
      <c r="G3368" s="12">
        <f>SUM(B3368:F3368)</f>
        <v>18</v>
      </c>
      <c r="H3368" s="13">
        <f t="shared" si="536"/>
        <v>0</v>
      </c>
      <c r="I3368" s="13">
        <f t="shared" si="536"/>
        <v>0</v>
      </c>
      <c r="J3368" s="13">
        <f t="shared" si="536"/>
        <v>0</v>
      </c>
      <c r="K3368" s="13">
        <f t="shared" si="536"/>
        <v>5.5555555555555552E-2</v>
      </c>
      <c r="L3368" s="13">
        <f t="shared" si="536"/>
        <v>0.94444444444444442</v>
      </c>
      <c r="M3368" s="15" t="s">
        <v>14</v>
      </c>
    </row>
    <row r="3369" spans="1:13" ht="15" customHeight="1" thickTop="1" thickBot="1">
      <c r="A3369" s="10" t="s">
        <v>23</v>
      </c>
      <c r="B3369" s="11"/>
      <c r="C3369" s="11"/>
      <c r="D3369" s="11"/>
      <c r="E3369" s="11">
        <v>2</v>
      </c>
      <c r="F3369" s="11">
        <v>16</v>
      </c>
      <c r="G3369" s="12">
        <f>SUM(B3369:F3369)</f>
        <v>18</v>
      </c>
      <c r="H3369" s="13">
        <f t="shared" si="536"/>
        <v>0</v>
      </c>
      <c r="I3369" s="13">
        <f t="shared" si="536"/>
        <v>0</v>
      </c>
      <c r="J3369" s="13">
        <f t="shared" si="536"/>
        <v>0</v>
      </c>
      <c r="K3369" s="13">
        <f t="shared" si="536"/>
        <v>0.1111111111111111</v>
      </c>
      <c r="L3369" s="13">
        <f t="shared" si="536"/>
        <v>0.88888888888888884</v>
      </c>
      <c r="M3369" s="15"/>
    </row>
    <row r="3370" spans="1:13" ht="15" customHeight="1" thickTop="1" thickBot="1">
      <c r="A3370" s="16" t="s">
        <v>24</v>
      </c>
      <c r="B3370" s="17">
        <f>IFERROR(AVERAGE(B3365:B3369),0)</f>
        <v>0</v>
      </c>
      <c r="C3370" s="17">
        <f>IFERROR(AVERAGE(C3365:C3369),0)</f>
        <v>0</v>
      </c>
      <c r="D3370" s="17">
        <f>IFERROR(AVERAGE(D3365:D3369),0)</f>
        <v>0</v>
      </c>
      <c r="E3370" s="17">
        <f>IFERROR(AVERAGE(E3365:E3369),0)</f>
        <v>1.6</v>
      </c>
      <c r="F3370" s="17">
        <f>IFERROR(AVERAGE(F3365:F3369),0)</f>
        <v>16.399999999999999</v>
      </c>
      <c r="G3370" s="17">
        <f>SUM(AVERAGE(G3365:G3369))</f>
        <v>18</v>
      </c>
      <c r="H3370" s="19">
        <f>AVERAGE(H3365:H3369)*0.2</f>
        <v>0</v>
      </c>
      <c r="I3370" s="19">
        <f>AVERAGE(I3365:I3369)*0.4</f>
        <v>0</v>
      </c>
      <c r="J3370" s="19">
        <f>AVERAGE(J3365:J3369)*0.6</f>
        <v>0</v>
      </c>
      <c r="K3370" s="19">
        <f>AVERAGE(K3365:K3369)*0.8</f>
        <v>7.1111111111111111E-2</v>
      </c>
      <c r="L3370" s="22">
        <f>AVERAGE(L3365:L3369)*1</f>
        <v>0.91111111111111109</v>
      </c>
      <c r="M3370" s="19">
        <f>SUM(H3370:L3370)</f>
        <v>0.98222222222222222</v>
      </c>
    </row>
    <row r="3371" spans="1:13" ht="15" customHeight="1" thickTop="1" thickBot="1">
      <c r="A3371" s="20" t="s">
        <v>25</v>
      </c>
      <c r="B3371" s="6" t="s">
        <v>7</v>
      </c>
      <c r="C3371" s="6" t="s">
        <v>8</v>
      </c>
      <c r="D3371" s="6" t="s">
        <v>9</v>
      </c>
      <c r="E3371" s="6" t="s">
        <v>10</v>
      </c>
      <c r="F3371" s="6" t="s">
        <v>11</v>
      </c>
      <c r="G3371" s="7" t="s">
        <v>12</v>
      </c>
      <c r="H3371" s="8" t="s">
        <v>7</v>
      </c>
      <c r="I3371" s="8" t="s">
        <v>8</v>
      </c>
      <c r="J3371" s="8" t="s">
        <v>9</v>
      </c>
      <c r="K3371" s="8" t="s">
        <v>10</v>
      </c>
      <c r="L3371" s="21" t="s">
        <v>11</v>
      </c>
      <c r="M3371" s="7" t="s">
        <v>12</v>
      </c>
    </row>
    <row r="3372" spans="1:13" ht="15" customHeight="1" thickTop="1" thickBot="1">
      <c r="A3372" s="10" t="s">
        <v>26</v>
      </c>
      <c r="B3372" s="11"/>
      <c r="C3372" s="11"/>
      <c r="D3372" s="11"/>
      <c r="E3372" s="11">
        <v>3</v>
      </c>
      <c r="F3372" s="11">
        <v>15</v>
      </c>
      <c r="G3372" s="12">
        <f>SUM(B3372:F3372)</f>
        <v>18</v>
      </c>
      <c r="H3372" s="13">
        <f>IFERROR(B3372/$G$3372,0)</f>
        <v>0</v>
      </c>
      <c r="I3372" s="13">
        <f t="shared" ref="I3372:L3374" si="537">IFERROR(C3372/$G$3372,0)</f>
        <v>0</v>
      </c>
      <c r="J3372" s="13">
        <f t="shared" si="537"/>
        <v>0</v>
      </c>
      <c r="K3372" s="13">
        <f t="shared" si="537"/>
        <v>0.16666666666666666</v>
      </c>
      <c r="L3372" s="13">
        <f t="shared" si="537"/>
        <v>0.83333333333333337</v>
      </c>
      <c r="M3372" s="15" t="s">
        <v>14</v>
      </c>
    </row>
    <row r="3373" spans="1:13" ht="15" customHeight="1" thickTop="1" thickBot="1">
      <c r="A3373" s="10" t="s">
        <v>27</v>
      </c>
      <c r="B3373" s="11"/>
      <c r="C3373" s="11"/>
      <c r="D3373" s="11"/>
      <c r="E3373" s="11">
        <v>2</v>
      </c>
      <c r="F3373" s="11">
        <v>16</v>
      </c>
      <c r="G3373" s="12">
        <f>SUM(B3373:F3373)</f>
        <v>18</v>
      </c>
      <c r="H3373" s="13">
        <f>IFERROR(B3373/$G$3372,0)</f>
        <v>0</v>
      </c>
      <c r="I3373" s="13">
        <f t="shared" si="537"/>
        <v>0</v>
      </c>
      <c r="J3373" s="13">
        <f t="shared" si="537"/>
        <v>0</v>
      </c>
      <c r="K3373" s="13">
        <f t="shared" si="537"/>
        <v>0.1111111111111111</v>
      </c>
      <c r="L3373" s="13">
        <f t="shared" si="537"/>
        <v>0.88888888888888884</v>
      </c>
      <c r="M3373" s="15" t="s">
        <v>14</v>
      </c>
    </row>
    <row r="3374" spans="1:13" ht="15" customHeight="1" thickTop="1" thickBot="1">
      <c r="A3374" s="10" t="s">
        <v>28</v>
      </c>
      <c r="B3374" s="11"/>
      <c r="C3374" s="11"/>
      <c r="D3374" s="11"/>
      <c r="E3374" s="11">
        <v>3</v>
      </c>
      <c r="F3374" s="11">
        <v>15</v>
      </c>
      <c r="G3374" s="12">
        <f>SUM(B3374:F3374)</f>
        <v>18</v>
      </c>
      <c r="H3374" s="13">
        <f>IFERROR(B3374/$G$3372,0)</f>
        <v>0</v>
      </c>
      <c r="I3374" s="13">
        <f t="shared" si="537"/>
        <v>0</v>
      </c>
      <c r="J3374" s="13">
        <f t="shared" si="537"/>
        <v>0</v>
      </c>
      <c r="K3374" s="13">
        <f t="shared" si="537"/>
        <v>0.16666666666666666</v>
      </c>
      <c r="L3374" s="13">
        <f t="shared" si="537"/>
        <v>0.83333333333333337</v>
      </c>
      <c r="M3374" s="15" t="s">
        <v>14</v>
      </c>
    </row>
    <row r="3375" spans="1:13" ht="15" customHeight="1" thickTop="1" thickBot="1">
      <c r="A3375" s="16" t="s">
        <v>24</v>
      </c>
      <c r="B3375" s="17">
        <f>IFERROR(AVERAGE(B3372:B3374),0)</f>
        <v>0</v>
      </c>
      <c r="C3375" s="17">
        <f>IFERROR(AVERAGE(C3372:C3374),0)</f>
        <v>0</v>
      </c>
      <c r="D3375" s="23">
        <f>IFERROR(AVERAGE(D3372:D3374),0)</f>
        <v>0</v>
      </c>
      <c r="E3375" s="23">
        <f>IFERROR(AVERAGE(E3372:E3374),0)</f>
        <v>2.6666666666666665</v>
      </c>
      <c r="F3375" s="23">
        <f>IFERROR(AVERAGE(F3372:F3374),0)</f>
        <v>15.333333333333334</v>
      </c>
      <c r="G3375" s="23">
        <f>SUM(AVERAGE(G3372:G3374))</f>
        <v>18</v>
      </c>
      <c r="H3375" s="19">
        <f>AVERAGE(H3372:H3374)*0.2</f>
        <v>0</v>
      </c>
      <c r="I3375" s="19">
        <f>AVERAGE(I3372:I3374)*0.4</f>
        <v>0</v>
      </c>
      <c r="J3375" s="19">
        <f>AVERAGE(J3372:J3374)*0.6</f>
        <v>0</v>
      </c>
      <c r="K3375" s="19">
        <f>AVERAGE(K3372:K3374)*0.8</f>
        <v>0.11851851851851852</v>
      </c>
      <c r="L3375" s="22">
        <f>AVERAGE(L3372:L3374)*1</f>
        <v>0.85185185185185197</v>
      </c>
      <c r="M3375" s="24">
        <f>SUM(H3375:L3375)</f>
        <v>0.97037037037037055</v>
      </c>
    </row>
    <row r="3376" spans="1:13" ht="15" customHeight="1" thickTop="1" thickBot="1">
      <c r="A3376" s="5" t="s">
        <v>29</v>
      </c>
      <c r="B3376" s="6" t="s">
        <v>7</v>
      </c>
      <c r="C3376" s="6" t="s">
        <v>8</v>
      </c>
      <c r="D3376" s="6" t="s">
        <v>9</v>
      </c>
      <c r="E3376" s="6" t="s">
        <v>10</v>
      </c>
      <c r="F3376" s="6" t="s">
        <v>11</v>
      </c>
      <c r="G3376" s="7" t="s">
        <v>12</v>
      </c>
      <c r="H3376" s="8" t="s">
        <v>7</v>
      </c>
      <c r="I3376" s="8" t="s">
        <v>8</v>
      </c>
      <c r="J3376" s="8" t="s">
        <v>9</v>
      </c>
      <c r="K3376" s="8" t="s">
        <v>10</v>
      </c>
      <c r="L3376" s="21" t="s">
        <v>11</v>
      </c>
      <c r="M3376" s="7" t="s">
        <v>12</v>
      </c>
    </row>
    <row r="3377" spans="1:13" ht="15" customHeight="1" thickTop="1" thickBot="1">
      <c r="A3377" s="25" t="s">
        <v>30</v>
      </c>
      <c r="B3377" s="26"/>
      <c r="C3377" s="26"/>
      <c r="D3377" s="26"/>
      <c r="E3377" s="11">
        <v>3</v>
      </c>
      <c r="F3377" s="11">
        <v>15</v>
      </c>
      <c r="G3377" s="27">
        <f t="shared" ref="G3377:G3382" si="538">SUM(B3377:F3377)</f>
        <v>18</v>
      </c>
      <c r="H3377" s="28">
        <f>IFERROR(B3377/$G$3377,0)</f>
        <v>0</v>
      </c>
      <c r="I3377" s="28">
        <f t="shared" ref="I3377:L3380" si="539">IFERROR(C3377/$G$3377,0)</f>
        <v>0</v>
      </c>
      <c r="J3377" s="28">
        <f t="shared" si="539"/>
        <v>0</v>
      </c>
      <c r="K3377" s="28">
        <f t="shared" si="539"/>
        <v>0.16666666666666666</v>
      </c>
      <c r="L3377" s="28">
        <f t="shared" si="539"/>
        <v>0.83333333333333337</v>
      </c>
      <c r="M3377" s="15" t="s">
        <v>14</v>
      </c>
    </row>
    <row r="3378" spans="1:13" ht="15" customHeight="1" thickTop="1" thickBot="1">
      <c r="A3378" s="25" t="s">
        <v>31</v>
      </c>
      <c r="B3378" s="26"/>
      <c r="C3378" s="26"/>
      <c r="D3378" s="26"/>
      <c r="E3378" s="11">
        <v>2</v>
      </c>
      <c r="F3378" s="11">
        <v>16</v>
      </c>
      <c r="G3378" s="27">
        <f t="shared" si="538"/>
        <v>18</v>
      </c>
      <c r="H3378" s="28">
        <f>IFERROR(B3378/$G$3377,0)</f>
        <v>0</v>
      </c>
      <c r="I3378" s="28">
        <f t="shared" si="539"/>
        <v>0</v>
      </c>
      <c r="J3378" s="28">
        <f t="shared" si="539"/>
        <v>0</v>
      </c>
      <c r="K3378" s="28">
        <f t="shared" si="539"/>
        <v>0.1111111111111111</v>
      </c>
      <c r="L3378" s="28">
        <f t="shared" si="539"/>
        <v>0.88888888888888884</v>
      </c>
      <c r="M3378" s="15" t="s">
        <v>14</v>
      </c>
    </row>
    <row r="3379" spans="1:13" ht="15" customHeight="1" thickTop="1" thickBot="1">
      <c r="A3379" s="25" t="s">
        <v>32</v>
      </c>
      <c r="B3379" s="26"/>
      <c r="C3379" s="26"/>
      <c r="D3379" s="26"/>
      <c r="E3379" s="11">
        <v>3</v>
      </c>
      <c r="F3379" s="11">
        <v>15</v>
      </c>
      <c r="G3379" s="27">
        <f t="shared" si="538"/>
        <v>18</v>
      </c>
      <c r="H3379" s="28">
        <f>IFERROR(B3379/$G$3377,0)</f>
        <v>0</v>
      </c>
      <c r="I3379" s="28">
        <f t="shared" si="539"/>
        <v>0</v>
      </c>
      <c r="J3379" s="28">
        <f t="shared" si="539"/>
        <v>0</v>
      </c>
      <c r="K3379" s="28">
        <f t="shared" si="539"/>
        <v>0.16666666666666666</v>
      </c>
      <c r="L3379" s="28">
        <f t="shared" si="539"/>
        <v>0.83333333333333337</v>
      </c>
      <c r="M3379" s="15" t="s">
        <v>14</v>
      </c>
    </row>
    <row r="3380" spans="1:13" ht="15" customHeight="1" thickTop="1" thickBot="1">
      <c r="A3380" s="25" t="s">
        <v>33</v>
      </c>
      <c r="B3380" s="26"/>
      <c r="C3380" s="26"/>
      <c r="D3380" s="26"/>
      <c r="E3380" s="11">
        <v>2</v>
      </c>
      <c r="F3380" s="11">
        <v>16</v>
      </c>
      <c r="G3380" s="27">
        <f t="shared" si="538"/>
        <v>18</v>
      </c>
      <c r="H3380" s="28">
        <f>IFERROR(B3380/$G$3377,0)</f>
        <v>0</v>
      </c>
      <c r="I3380" s="28">
        <f t="shared" si="539"/>
        <v>0</v>
      </c>
      <c r="J3380" s="28">
        <f t="shared" si="539"/>
        <v>0</v>
      </c>
      <c r="K3380" s="28">
        <f t="shared" si="539"/>
        <v>0.1111111111111111</v>
      </c>
      <c r="L3380" s="28">
        <f t="shared" si="539"/>
        <v>0.88888888888888884</v>
      </c>
      <c r="M3380" s="15" t="s">
        <v>14</v>
      </c>
    </row>
    <row r="3381" spans="1:13" ht="15" customHeight="1" thickTop="1" thickBot="1">
      <c r="A3381" s="29" t="s">
        <v>24</v>
      </c>
      <c r="B3381" s="30">
        <f>IFERROR(AVERAGE(B3377:B3380),0)</f>
        <v>0</v>
      </c>
      <c r="C3381" s="30">
        <f>IFERROR(AVERAGE(C3377:C3380),0)</f>
        <v>0</v>
      </c>
      <c r="D3381" s="30">
        <f>IFERROR(AVERAGE(D3377:D3380),0)</f>
        <v>0</v>
      </c>
      <c r="E3381" s="30">
        <f>IFERROR(AVERAGE(E3377:E3380),0)</f>
        <v>2.5</v>
      </c>
      <c r="F3381" s="30">
        <f>IFERROR(AVERAGE(F3377:F3380),0)</f>
        <v>15.5</v>
      </c>
      <c r="G3381" s="30">
        <f>SUM(AVERAGE(G3377:G3380))</f>
        <v>18</v>
      </c>
      <c r="H3381" s="24">
        <f>AVERAGE(H3377:H3380)*0.2</f>
        <v>0</v>
      </c>
      <c r="I3381" s="24">
        <f>AVERAGE(I3377:I3380)*0.4</f>
        <v>0</v>
      </c>
      <c r="J3381" s="24">
        <f>AVERAGE(J3377:J3380)*0.6</f>
        <v>0</v>
      </c>
      <c r="K3381" s="24">
        <f>AVERAGE(K3377:K3380)*0.8</f>
        <v>0.11111111111111112</v>
      </c>
      <c r="L3381" s="31">
        <f>AVERAGE(L3377:L3380)*1</f>
        <v>0.86111111111111116</v>
      </c>
      <c r="M3381" s="24">
        <f>SUM(H3381:L3381)</f>
        <v>0.97222222222222232</v>
      </c>
    </row>
    <row r="3382" spans="1:13" ht="15" customHeight="1" thickTop="1" thickBot="1">
      <c r="A3382" s="32" t="s">
        <v>34</v>
      </c>
      <c r="B3382" s="33"/>
      <c r="C3382" s="33"/>
      <c r="D3382" s="33"/>
      <c r="E3382" s="33"/>
      <c r="F3382" s="33"/>
      <c r="G3382" s="34">
        <f t="shared" si="538"/>
        <v>0</v>
      </c>
      <c r="H3382" s="35">
        <f>IFERROR(B3382/$G$3382,0)</f>
        <v>0</v>
      </c>
      <c r="I3382" s="35">
        <f>IFERROR(C3382/$G$3382,0)</f>
        <v>0</v>
      </c>
      <c r="J3382" s="35">
        <f>IFERROR(D3382/$G$3382,0)</f>
        <v>0</v>
      </c>
      <c r="K3382" s="35">
        <f>IFERROR(E3382/$G$3382,0)</f>
        <v>0</v>
      </c>
      <c r="L3382" s="35">
        <f>IFERROR(F3382/$G$3382,0)</f>
        <v>0</v>
      </c>
      <c r="M3382" s="15" t="s">
        <v>14</v>
      </c>
    </row>
    <row r="3383" spans="1:13" ht="15" customHeight="1" thickTop="1" thickBot="1">
      <c r="A3383" s="182" t="s">
        <v>35</v>
      </c>
      <c r="B3383" s="183"/>
      <c r="C3383" s="183"/>
      <c r="D3383" s="183"/>
      <c r="E3383" s="183"/>
      <c r="F3383" s="184"/>
      <c r="G3383" s="36">
        <v>18</v>
      </c>
      <c r="H3383" s="24" t="s">
        <v>14</v>
      </c>
      <c r="I3383" s="24" t="s">
        <v>14</v>
      </c>
      <c r="J3383" s="24" t="s">
        <v>14</v>
      </c>
      <c r="K3383" s="24" t="s">
        <v>14</v>
      </c>
      <c r="L3383" s="24" t="s">
        <v>14</v>
      </c>
      <c r="M3383" s="24">
        <f>(M3363+M3370+M3375+M3381)/4</f>
        <v>0.9719444444444445</v>
      </c>
    </row>
    <row r="3384" spans="1:13" ht="15" customHeight="1" thickTop="1"/>
    <row r="3385" spans="1:13" ht="15" customHeight="1" thickBot="1"/>
    <row r="3386" spans="1:13" ht="15" customHeight="1" thickTop="1" thickBot="1">
      <c r="A3386" s="2" t="s">
        <v>0</v>
      </c>
      <c r="B3386" s="185" t="s">
        <v>105</v>
      </c>
      <c r="C3386" s="186"/>
      <c r="D3386" s="186"/>
      <c r="E3386" s="186"/>
      <c r="F3386" s="186"/>
      <c r="G3386" s="187"/>
      <c r="H3386" s="188"/>
      <c r="I3386" s="189"/>
      <c r="J3386" s="190"/>
      <c r="K3386" s="3" t="s">
        <v>2</v>
      </c>
      <c r="L3386" s="191">
        <v>45156</v>
      </c>
      <c r="M3386" s="192"/>
    </row>
    <row r="3387" spans="1:13" ht="15" customHeight="1">
      <c r="A3387" s="173" t="s">
        <v>3</v>
      </c>
      <c r="B3387" s="174"/>
      <c r="C3387" s="174"/>
      <c r="D3387" s="174"/>
      <c r="E3387" s="174"/>
      <c r="F3387" s="174"/>
      <c r="G3387" s="175"/>
      <c r="H3387" s="173"/>
      <c r="I3387" s="174"/>
      <c r="J3387" s="174"/>
      <c r="K3387" s="174"/>
      <c r="L3387" s="174"/>
      <c r="M3387" s="175"/>
    </row>
    <row r="3388" spans="1:13" ht="15" customHeight="1" thickBot="1">
      <c r="A3388" s="176"/>
      <c r="B3388" s="177"/>
      <c r="C3388" s="177"/>
      <c r="D3388" s="177"/>
      <c r="E3388" s="177"/>
      <c r="F3388" s="177"/>
      <c r="G3388" s="178"/>
      <c r="H3388" s="176"/>
      <c r="I3388" s="177"/>
      <c r="J3388" s="177"/>
      <c r="K3388" s="177"/>
      <c r="L3388" s="177"/>
      <c r="M3388" s="178"/>
    </row>
    <row r="3389" spans="1:13" ht="15" customHeight="1" thickBot="1">
      <c r="A3389" s="4" t="s">
        <v>4</v>
      </c>
      <c r="B3389" s="179" t="s">
        <v>5</v>
      </c>
      <c r="C3389" s="180"/>
      <c r="D3389" s="180"/>
      <c r="E3389" s="180"/>
      <c r="F3389" s="180"/>
      <c r="G3389" s="181"/>
      <c r="H3389" s="179" t="s">
        <v>5</v>
      </c>
      <c r="I3389" s="180"/>
      <c r="J3389" s="180"/>
      <c r="K3389" s="180"/>
      <c r="L3389" s="180"/>
      <c r="M3389" s="181"/>
    </row>
    <row r="3390" spans="1:13" ht="15" customHeight="1" thickTop="1" thickBot="1">
      <c r="A3390" s="5" t="s">
        <v>6</v>
      </c>
      <c r="B3390" s="6" t="s">
        <v>7</v>
      </c>
      <c r="C3390" s="6" t="s">
        <v>8</v>
      </c>
      <c r="D3390" s="6" t="s">
        <v>9</v>
      </c>
      <c r="E3390" s="6" t="s">
        <v>10</v>
      </c>
      <c r="F3390" s="6" t="s">
        <v>11</v>
      </c>
      <c r="G3390" s="7" t="s">
        <v>12</v>
      </c>
      <c r="H3390" s="8" t="s">
        <v>7</v>
      </c>
      <c r="I3390" s="8" t="s">
        <v>8</v>
      </c>
      <c r="J3390" s="8" t="s">
        <v>9</v>
      </c>
      <c r="K3390" s="8" t="s">
        <v>10</v>
      </c>
      <c r="L3390" s="8" t="s">
        <v>11</v>
      </c>
      <c r="M3390" s="9" t="s">
        <v>12</v>
      </c>
    </row>
    <row r="3391" spans="1:13" ht="15" customHeight="1" thickTop="1" thickBot="1">
      <c r="A3391" s="10" t="s">
        <v>13</v>
      </c>
      <c r="B3391" s="11"/>
      <c r="C3391" s="11"/>
      <c r="D3391" s="11"/>
      <c r="E3391" s="11">
        <v>1</v>
      </c>
      <c r="F3391" s="11">
        <v>17</v>
      </c>
      <c r="G3391" s="12">
        <f>SUM(B3391:F3391)</f>
        <v>18</v>
      </c>
      <c r="H3391" s="13">
        <f>IFERROR(B3391/$G$3391,0)</f>
        <v>0</v>
      </c>
      <c r="I3391" s="13">
        <f t="shared" ref="I3391:L3393" si="540">IFERROR(C3391/$G$3391,0)</f>
        <v>0</v>
      </c>
      <c r="J3391" s="13">
        <f t="shared" si="540"/>
        <v>0</v>
      </c>
      <c r="K3391" s="13">
        <f t="shared" si="540"/>
        <v>5.5555555555555552E-2</v>
      </c>
      <c r="L3391" s="13">
        <f>IFERROR(F3391/$G$3391,0)</f>
        <v>0.94444444444444442</v>
      </c>
      <c r="M3391" s="14" t="s">
        <v>14</v>
      </c>
    </row>
    <row r="3392" spans="1:13" ht="15" customHeight="1" thickTop="1" thickBot="1">
      <c r="A3392" s="10" t="s">
        <v>15</v>
      </c>
      <c r="B3392" s="11"/>
      <c r="C3392" s="11"/>
      <c r="D3392" s="11"/>
      <c r="E3392" s="11">
        <v>1</v>
      </c>
      <c r="F3392" s="11">
        <v>17</v>
      </c>
      <c r="G3392" s="12">
        <f>SUM(B3392:F3392)</f>
        <v>18</v>
      </c>
      <c r="H3392" s="13">
        <f>IFERROR(B3392/$G$3391,0)</f>
        <v>0</v>
      </c>
      <c r="I3392" s="13">
        <f t="shared" si="540"/>
        <v>0</v>
      </c>
      <c r="J3392" s="13">
        <f t="shared" si="540"/>
        <v>0</v>
      </c>
      <c r="K3392" s="13">
        <f t="shared" si="540"/>
        <v>5.5555555555555552E-2</v>
      </c>
      <c r="L3392" s="13">
        <f t="shared" si="540"/>
        <v>0.94444444444444442</v>
      </c>
      <c r="M3392" s="15" t="s">
        <v>14</v>
      </c>
    </row>
    <row r="3393" spans="1:13" ht="15" customHeight="1" thickTop="1" thickBot="1">
      <c r="A3393" s="10" t="s">
        <v>16</v>
      </c>
      <c r="B3393" s="11"/>
      <c r="C3393" s="11"/>
      <c r="D3393" s="11"/>
      <c r="E3393" s="11">
        <v>1</v>
      </c>
      <c r="F3393" s="11">
        <v>17</v>
      </c>
      <c r="G3393" s="12">
        <f>SUM(B3393:F3393)</f>
        <v>18</v>
      </c>
      <c r="H3393" s="13">
        <f>IFERROR(B3393/$G$3391,0)</f>
        <v>0</v>
      </c>
      <c r="I3393" s="13">
        <f t="shared" si="540"/>
        <v>0</v>
      </c>
      <c r="J3393" s="13">
        <f t="shared" si="540"/>
        <v>0</v>
      </c>
      <c r="K3393" s="13">
        <f t="shared" si="540"/>
        <v>5.5555555555555552E-2</v>
      </c>
      <c r="L3393" s="13">
        <f t="shared" si="540"/>
        <v>0.94444444444444442</v>
      </c>
      <c r="M3393" s="15" t="s">
        <v>14</v>
      </c>
    </row>
    <row r="3394" spans="1:13" ht="15" customHeight="1" thickTop="1" thickBot="1">
      <c r="A3394" s="16" t="s">
        <v>17</v>
      </c>
      <c r="B3394" s="17">
        <f>IFERROR(AVERAGE(B3391:B3393),0)</f>
        <v>0</v>
      </c>
      <c r="C3394" s="17">
        <f>IFERROR(AVERAGE(C3391:C3393),0)</f>
        <v>0</v>
      </c>
      <c r="D3394" s="17">
        <f>IFERROR(AVERAGE(D3391:D3393),0)</f>
        <v>0</v>
      </c>
      <c r="E3394" s="17">
        <f>IFERROR(AVERAGE(E3391:E3393),0)</f>
        <v>1</v>
      </c>
      <c r="F3394" s="17">
        <f>IFERROR(AVERAGE(F3391:F3393),0)</f>
        <v>17</v>
      </c>
      <c r="G3394" s="17">
        <f>SUM(AVERAGE(G3391:G3393))</f>
        <v>18</v>
      </c>
      <c r="H3394" s="18">
        <f>AVERAGE(H3391:H3393)*0.2</f>
        <v>0</v>
      </c>
      <c r="I3394" s="18">
        <f>AVERAGE(I3391:I3393)*0.4</f>
        <v>0</v>
      </c>
      <c r="J3394" s="18">
        <f>AVERAGE(J3391:J3393)*0.6</f>
        <v>0</v>
      </c>
      <c r="K3394" s="18">
        <f>AVERAGE(K3391:K3393)*0.8</f>
        <v>4.4444444444444446E-2</v>
      </c>
      <c r="L3394" s="18">
        <f>AVERAGE(L3391:L3393)*1</f>
        <v>0.94444444444444431</v>
      </c>
      <c r="M3394" s="19">
        <f>SUM(H3394:L3394)</f>
        <v>0.98888888888888871</v>
      </c>
    </row>
    <row r="3395" spans="1:13" ht="15" customHeight="1" thickTop="1" thickBot="1">
      <c r="A3395" s="20" t="s">
        <v>18</v>
      </c>
      <c r="B3395" s="6" t="s">
        <v>7</v>
      </c>
      <c r="C3395" s="6" t="s">
        <v>8</v>
      </c>
      <c r="D3395" s="6" t="s">
        <v>9</v>
      </c>
      <c r="E3395" s="6" t="s">
        <v>10</v>
      </c>
      <c r="F3395" s="6" t="s">
        <v>11</v>
      </c>
      <c r="G3395" s="7" t="s">
        <v>12</v>
      </c>
      <c r="H3395" s="8" t="s">
        <v>7</v>
      </c>
      <c r="I3395" s="8" t="s">
        <v>8</v>
      </c>
      <c r="J3395" s="8" t="s">
        <v>9</v>
      </c>
      <c r="K3395" s="8" t="s">
        <v>10</v>
      </c>
      <c r="L3395" s="21" t="s">
        <v>11</v>
      </c>
      <c r="M3395" s="7" t="s">
        <v>12</v>
      </c>
    </row>
    <row r="3396" spans="1:13" ht="15" customHeight="1" thickTop="1" thickBot="1">
      <c r="A3396" s="10" t="s">
        <v>19</v>
      </c>
      <c r="B3396" s="11"/>
      <c r="C3396" s="11"/>
      <c r="D3396" s="11"/>
      <c r="E3396" s="11"/>
      <c r="F3396" s="11">
        <v>18</v>
      </c>
      <c r="G3396" s="12">
        <f>SUM(B3396:F3396)</f>
        <v>18</v>
      </c>
      <c r="H3396" s="13">
        <f t="shared" ref="H3396:L3400" si="541">IFERROR(B3396/$G$3396,0)</f>
        <v>0</v>
      </c>
      <c r="I3396" s="13">
        <f t="shared" si="541"/>
        <v>0</v>
      </c>
      <c r="J3396" s="13">
        <f t="shared" si="541"/>
        <v>0</v>
      </c>
      <c r="K3396" s="13">
        <f t="shared" si="541"/>
        <v>0</v>
      </c>
      <c r="L3396" s="13">
        <f t="shared" si="541"/>
        <v>1</v>
      </c>
      <c r="M3396" s="15" t="s">
        <v>14</v>
      </c>
    </row>
    <row r="3397" spans="1:13" ht="15" customHeight="1" thickTop="1" thickBot="1">
      <c r="A3397" s="10" t="s">
        <v>20</v>
      </c>
      <c r="B3397" s="11"/>
      <c r="C3397" s="11"/>
      <c r="D3397" s="11"/>
      <c r="E3397" s="11"/>
      <c r="F3397" s="11">
        <v>18</v>
      </c>
      <c r="G3397" s="12">
        <f>SUM(B3397:F3397)</f>
        <v>18</v>
      </c>
      <c r="H3397" s="13">
        <f t="shared" si="541"/>
        <v>0</v>
      </c>
      <c r="I3397" s="13">
        <f t="shared" si="541"/>
        <v>0</v>
      </c>
      <c r="J3397" s="13">
        <f t="shared" si="541"/>
        <v>0</v>
      </c>
      <c r="K3397" s="13">
        <f t="shared" si="541"/>
        <v>0</v>
      </c>
      <c r="L3397" s="13">
        <f t="shared" si="541"/>
        <v>1</v>
      </c>
      <c r="M3397" s="15" t="s">
        <v>14</v>
      </c>
    </row>
    <row r="3398" spans="1:13" ht="15" customHeight="1" thickTop="1" thickBot="1">
      <c r="A3398" s="10" t="s">
        <v>21</v>
      </c>
      <c r="B3398" s="11"/>
      <c r="C3398" s="11"/>
      <c r="D3398" s="11"/>
      <c r="E3398" s="11"/>
      <c r="F3398" s="11">
        <v>18</v>
      </c>
      <c r="G3398" s="12">
        <f>SUM(B3398:F3398)</f>
        <v>18</v>
      </c>
      <c r="H3398" s="13">
        <f t="shared" si="541"/>
        <v>0</v>
      </c>
      <c r="I3398" s="13">
        <f t="shared" si="541"/>
        <v>0</v>
      </c>
      <c r="J3398" s="13">
        <f t="shared" si="541"/>
        <v>0</v>
      </c>
      <c r="K3398" s="13">
        <f t="shared" si="541"/>
        <v>0</v>
      </c>
      <c r="L3398" s="13">
        <f t="shared" si="541"/>
        <v>1</v>
      </c>
      <c r="M3398" s="15" t="s">
        <v>14</v>
      </c>
    </row>
    <row r="3399" spans="1:13" ht="15" customHeight="1" thickTop="1" thickBot="1">
      <c r="A3399" s="10" t="s">
        <v>22</v>
      </c>
      <c r="B3399" s="11"/>
      <c r="C3399" s="11"/>
      <c r="D3399" s="11"/>
      <c r="E3399" s="11"/>
      <c r="F3399" s="11">
        <v>18</v>
      </c>
      <c r="G3399" s="12">
        <f>SUM(B3399:F3399)</f>
        <v>18</v>
      </c>
      <c r="H3399" s="13">
        <f t="shared" si="541"/>
        <v>0</v>
      </c>
      <c r="I3399" s="13">
        <f t="shared" si="541"/>
        <v>0</v>
      </c>
      <c r="J3399" s="13">
        <f t="shared" si="541"/>
        <v>0</v>
      </c>
      <c r="K3399" s="13">
        <f t="shared" si="541"/>
        <v>0</v>
      </c>
      <c r="L3399" s="13">
        <f t="shared" si="541"/>
        <v>1</v>
      </c>
      <c r="M3399" s="15" t="s">
        <v>14</v>
      </c>
    </row>
    <row r="3400" spans="1:13" ht="15" customHeight="1" thickTop="1" thickBot="1">
      <c r="A3400" s="10" t="s">
        <v>23</v>
      </c>
      <c r="B3400" s="11"/>
      <c r="C3400" s="11"/>
      <c r="D3400" s="11"/>
      <c r="E3400" s="11"/>
      <c r="F3400" s="11">
        <v>18</v>
      </c>
      <c r="G3400" s="12">
        <f>SUM(B3400:F3400)</f>
        <v>18</v>
      </c>
      <c r="H3400" s="13">
        <f t="shared" si="541"/>
        <v>0</v>
      </c>
      <c r="I3400" s="13">
        <f t="shared" si="541"/>
        <v>0</v>
      </c>
      <c r="J3400" s="13">
        <f t="shared" si="541"/>
        <v>0</v>
      </c>
      <c r="K3400" s="13">
        <f t="shared" si="541"/>
        <v>0</v>
      </c>
      <c r="L3400" s="13">
        <f t="shared" si="541"/>
        <v>1</v>
      </c>
      <c r="M3400" s="15"/>
    </row>
    <row r="3401" spans="1:13" ht="15" customHeight="1" thickTop="1" thickBot="1">
      <c r="A3401" s="16" t="s">
        <v>24</v>
      </c>
      <c r="B3401" s="17">
        <f>IFERROR(AVERAGE(B3396:B3400),0)</f>
        <v>0</v>
      </c>
      <c r="C3401" s="17">
        <f>IFERROR(AVERAGE(C3396:C3400),0)</f>
        <v>0</v>
      </c>
      <c r="D3401" s="17">
        <f>IFERROR(AVERAGE(D3396:D3400),0)</f>
        <v>0</v>
      </c>
      <c r="E3401" s="17">
        <f>IFERROR(AVERAGE(E3396:E3400),0)</f>
        <v>0</v>
      </c>
      <c r="F3401" s="17">
        <f>IFERROR(AVERAGE(F3396:F3400),0)</f>
        <v>18</v>
      </c>
      <c r="G3401" s="17">
        <f>SUM(AVERAGE(G3396:G3400))</f>
        <v>18</v>
      </c>
      <c r="H3401" s="19">
        <f>AVERAGE(H3396:H3400)*0.2</f>
        <v>0</v>
      </c>
      <c r="I3401" s="19">
        <f>AVERAGE(I3396:I3400)*0.4</f>
        <v>0</v>
      </c>
      <c r="J3401" s="19">
        <f>AVERAGE(J3396:J3400)*0.6</f>
        <v>0</v>
      </c>
      <c r="K3401" s="19">
        <f>AVERAGE(K3396:K3400)*0.8</f>
        <v>0</v>
      </c>
      <c r="L3401" s="22">
        <f>AVERAGE(L3396:L3400)*1</f>
        <v>1</v>
      </c>
      <c r="M3401" s="19">
        <f>SUM(H3401:L3401)</f>
        <v>1</v>
      </c>
    </row>
    <row r="3402" spans="1:13" ht="15" customHeight="1" thickTop="1" thickBot="1">
      <c r="A3402" s="20" t="s">
        <v>25</v>
      </c>
      <c r="B3402" s="6" t="s">
        <v>7</v>
      </c>
      <c r="C3402" s="6" t="s">
        <v>8</v>
      </c>
      <c r="D3402" s="6" t="s">
        <v>9</v>
      </c>
      <c r="E3402" s="6" t="s">
        <v>10</v>
      </c>
      <c r="F3402" s="6" t="s">
        <v>11</v>
      </c>
      <c r="G3402" s="7" t="s">
        <v>12</v>
      </c>
      <c r="H3402" s="8" t="s">
        <v>7</v>
      </c>
      <c r="I3402" s="8" t="s">
        <v>8</v>
      </c>
      <c r="J3402" s="8" t="s">
        <v>9</v>
      </c>
      <c r="K3402" s="8" t="s">
        <v>10</v>
      </c>
      <c r="L3402" s="21" t="s">
        <v>11</v>
      </c>
      <c r="M3402" s="7" t="s">
        <v>12</v>
      </c>
    </row>
    <row r="3403" spans="1:13" ht="15" customHeight="1" thickTop="1" thickBot="1">
      <c r="A3403" s="10" t="s">
        <v>26</v>
      </c>
      <c r="B3403" s="11"/>
      <c r="C3403" s="11"/>
      <c r="D3403" s="11"/>
      <c r="E3403" s="11">
        <v>1</v>
      </c>
      <c r="F3403" s="11">
        <v>17</v>
      </c>
      <c r="G3403" s="12">
        <f>SUM(B3403:F3403)</f>
        <v>18</v>
      </c>
      <c r="H3403" s="13">
        <f>IFERROR(B3403/$G$3403,0)</f>
        <v>0</v>
      </c>
      <c r="I3403" s="13">
        <f t="shared" ref="I3403:L3405" si="542">IFERROR(C3403/$G$3403,0)</f>
        <v>0</v>
      </c>
      <c r="J3403" s="13">
        <f t="shared" si="542"/>
        <v>0</v>
      </c>
      <c r="K3403" s="13">
        <f t="shared" si="542"/>
        <v>5.5555555555555552E-2</v>
      </c>
      <c r="L3403" s="13">
        <f t="shared" si="542"/>
        <v>0.94444444444444442</v>
      </c>
      <c r="M3403" s="15" t="s">
        <v>14</v>
      </c>
    </row>
    <row r="3404" spans="1:13" ht="15" customHeight="1" thickTop="1" thickBot="1">
      <c r="A3404" s="10" t="s">
        <v>27</v>
      </c>
      <c r="B3404" s="11"/>
      <c r="C3404" s="11"/>
      <c r="D3404" s="11"/>
      <c r="E3404" s="11">
        <v>1</v>
      </c>
      <c r="F3404" s="11">
        <v>17</v>
      </c>
      <c r="G3404" s="12">
        <f>SUM(B3404:F3404)</f>
        <v>18</v>
      </c>
      <c r="H3404" s="13">
        <f>IFERROR(B3404/$G$3403,0)</f>
        <v>0</v>
      </c>
      <c r="I3404" s="13">
        <f t="shared" si="542"/>
        <v>0</v>
      </c>
      <c r="J3404" s="13">
        <f t="shared" si="542"/>
        <v>0</v>
      </c>
      <c r="K3404" s="13">
        <f t="shared" si="542"/>
        <v>5.5555555555555552E-2</v>
      </c>
      <c r="L3404" s="13">
        <f t="shared" si="542"/>
        <v>0.94444444444444442</v>
      </c>
      <c r="M3404" s="15" t="s">
        <v>14</v>
      </c>
    </row>
    <row r="3405" spans="1:13" ht="15" customHeight="1" thickTop="1" thickBot="1">
      <c r="A3405" s="10" t="s">
        <v>28</v>
      </c>
      <c r="B3405" s="11"/>
      <c r="C3405" s="11"/>
      <c r="D3405" s="11"/>
      <c r="E3405" s="11">
        <v>1</v>
      </c>
      <c r="F3405" s="11">
        <v>17</v>
      </c>
      <c r="G3405" s="12">
        <f>SUM(B3405:F3405)</f>
        <v>18</v>
      </c>
      <c r="H3405" s="13">
        <f>IFERROR(B3405/$G$3403,0)</f>
        <v>0</v>
      </c>
      <c r="I3405" s="13">
        <f t="shared" si="542"/>
        <v>0</v>
      </c>
      <c r="J3405" s="13">
        <f t="shared" si="542"/>
        <v>0</v>
      </c>
      <c r="K3405" s="13">
        <f t="shared" si="542"/>
        <v>5.5555555555555552E-2</v>
      </c>
      <c r="L3405" s="13">
        <f t="shared" si="542"/>
        <v>0.94444444444444442</v>
      </c>
      <c r="M3405" s="15" t="s">
        <v>14</v>
      </c>
    </row>
    <row r="3406" spans="1:13" ht="15" customHeight="1" thickTop="1" thickBot="1">
      <c r="A3406" s="16" t="s">
        <v>24</v>
      </c>
      <c r="B3406" s="17">
        <f>IFERROR(AVERAGE(B3403:B3405),0)</f>
        <v>0</v>
      </c>
      <c r="C3406" s="17">
        <f>IFERROR(AVERAGE(C3403:C3405),0)</f>
        <v>0</v>
      </c>
      <c r="D3406" s="23">
        <f>IFERROR(AVERAGE(D3403:D3405),0)</f>
        <v>0</v>
      </c>
      <c r="E3406" s="23">
        <f>IFERROR(AVERAGE(E3403:E3405),0)</f>
        <v>1</v>
      </c>
      <c r="F3406" s="23">
        <f>IFERROR(AVERAGE(F3403:F3405),0)</f>
        <v>17</v>
      </c>
      <c r="G3406" s="23">
        <f>SUM(AVERAGE(G3403:G3405))</f>
        <v>18</v>
      </c>
      <c r="H3406" s="19">
        <f>AVERAGE(H3403:H3405)*0.2</f>
        <v>0</v>
      </c>
      <c r="I3406" s="19">
        <f>AVERAGE(I3403:I3405)*0.4</f>
        <v>0</v>
      </c>
      <c r="J3406" s="19">
        <f>AVERAGE(J3403:J3405)*0.6</f>
        <v>0</v>
      </c>
      <c r="K3406" s="19">
        <f>AVERAGE(K3403:K3405)*0.8</f>
        <v>4.4444444444444446E-2</v>
      </c>
      <c r="L3406" s="22">
        <f>AVERAGE(L3403:L3405)*1</f>
        <v>0.94444444444444431</v>
      </c>
      <c r="M3406" s="24">
        <f>SUM(H3406:L3406)</f>
        <v>0.98888888888888871</v>
      </c>
    </row>
    <row r="3407" spans="1:13" ht="15" customHeight="1" thickTop="1" thickBot="1">
      <c r="A3407" s="5" t="s">
        <v>29</v>
      </c>
      <c r="B3407" s="6" t="s">
        <v>7</v>
      </c>
      <c r="C3407" s="6" t="s">
        <v>8</v>
      </c>
      <c r="D3407" s="6" t="s">
        <v>9</v>
      </c>
      <c r="E3407" s="6" t="s">
        <v>10</v>
      </c>
      <c r="F3407" s="6" t="s">
        <v>11</v>
      </c>
      <c r="G3407" s="7" t="s">
        <v>12</v>
      </c>
      <c r="H3407" s="8" t="s">
        <v>7</v>
      </c>
      <c r="I3407" s="8" t="s">
        <v>8</v>
      </c>
      <c r="J3407" s="8" t="s">
        <v>9</v>
      </c>
      <c r="K3407" s="8" t="s">
        <v>10</v>
      </c>
      <c r="L3407" s="21" t="s">
        <v>11</v>
      </c>
      <c r="M3407" s="7" t="s">
        <v>12</v>
      </c>
    </row>
    <row r="3408" spans="1:13" ht="15" customHeight="1" thickTop="1" thickBot="1">
      <c r="A3408" s="25" t="s">
        <v>30</v>
      </c>
      <c r="B3408" s="26"/>
      <c r="C3408" s="26"/>
      <c r="D3408" s="26"/>
      <c r="E3408" s="11">
        <v>1</v>
      </c>
      <c r="F3408" s="11">
        <v>17</v>
      </c>
      <c r="G3408" s="27">
        <f t="shared" ref="G3408:G3413" si="543">SUM(B3408:F3408)</f>
        <v>18</v>
      </c>
      <c r="H3408" s="28">
        <f>IFERROR(B3408/$G$3408,0)</f>
        <v>0</v>
      </c>
      <c r="I3408" s="28">
        <f t="shared" ref="I3408:L3411" si="544">IFERROR(C3408/$G$3408,0)</f>
        <v>0</v>
      </c>
      <c r="J3408" s="28">
        <f t="shared" si="544"/>
        <v>0</v>
      </c>
      <c r="K3408" s="28">
        <f t="shared" si="544"/>
        <v>5.5555555555555552E-2</v>
      </c>
      <c r="L3408" s="28">
        <f t="shared" si="544"/>
        <v>0.94444444444444442</v>
      </c>
      <c r="M3408" s="15" t="s">
        <v>14</v>
      </c>
    </row>
    <row r="3409" spans="1:13" ht="15" customHeight="1" thickTop="1" thickBot="1">
      <c r="A3409" s="25" t="s">
        <v>31</v>
      </c>
      <c r="B3409" s="26"/>
      <c r="C3409" s="26"/>
      <c r="D3409" s="26"/>
      <c r="E3409" s="11">
        <v>1</v>
      </c>
      <c r="F3409" s="11">
        <v>17</v>
      </c>
      <c r="G3409" s="27">
        <f t="shared" si="543"/>
        <v>18</v>
      </c>
      <c r="H3409" s="28">
        <f>IFERROR(B3409/$G$3408,0)</f>
        <v>0</v>
      </c>
      <c r="I3409" s="28">
        <f t="shared" si="544"/>
        <v>0</v>
      </c>
      <c r="J3409" s="28">
        <f t="shared" si="544"/>
        <v>0</v>
      </c>
      <c r="K3409" s="28">
        <f t="shared" si="544"/>
        <v>5.5555555555555552E-2</v>
      </c>
      <c r="L3409" s="28">
        <f t="shared" si="544"/>
        <v>0.94444444444444442</v>
      </c>
      <c r="M3409" s="15" t="s">
        <v>14</v>
      </c>
    </row>
    <row r="3410" spans="1:13" ht="15" customHeight="1" thickTop="1" thickBot="1">
      <c r="A3410" s="25" t="s">
        <v>32</v>
      </c>
      <c r="B3410" s="26"/>
      <c r="C3410" s="26"/>
      <c r="D3410" s="26"/>
      <c r="E3410" s="11">
        <v>1</v>
      </c>
      <c r="F3410" s="11">
        <v>17</v>
      </c>
      <c r="G3410" s="27">
        <f t="shared" si="543"/>
        <v>18</v>
      </c>
      <c r="H3410" s="28">
        <f>IFERROR(B3410/$G$3408,0)</f>
        <v>0</v>
      </c>
      <c r="I3410" s="28">
        <f t="shared" si="544"/>
        <v>0</v>
      </c>
      <c r="J3410" s="28">
        <f t="shared" si="544"/>
        <v>0</v>
      </c>
      <c r="K3410" s="28">
        <f t="shared" si="544"/>
        <v>5.5555555555555552E-2</v>
      </c>
      <c r="L3410" s="28">
        <f t="shared" si="544"/>
        <v>0.94444444444444442</v>
      </c>
      <c r="M3410" s="15" t="s">
        <v>14</v>
      </c>
    </row>
    <row r="3411" spans="1:13" ht="15" customHeight="1" thickTop="1" thickBot="1">
      <c r="A3411" s="25" t="s">
        <v>33</v>
      </c>
      <c r="B3411" s="26"/>
      <c r="C3411" s="26"/>
      <c r="D3411" s="26"/>
      <c r="E3411" s="11"/>
      <c r="F3411" s="11">
        <v>18</v>
      </c>
      <c r="G3411" s="27">
        <f t="shared" si="543"/>
        <v>18</v>
      </c>
      <c r="H3411" s="28">
        <f>IFERROR(B3411/$G$3408,0)</f>
        <v>0</v>
      </c>
      <c r="I3411" s="28">
        <f t="shared" si="544"/>
        <v>0</v>
      </c>
      <c r="J3411" s="28">
        <f t="shared" si="544"/>
        <v>0</v>
      </c>
      <c r="K3411" s="28">
        <f t="shared" si="544"/>
        <v>0</v>
      </c>
      <c r="L3411" s="28">
        <f t="shared" si="544"/>
        <v>1</v>
      </c>
      <c r="M3411" s="15" t="s">
        <v>14</v>
      </c>
    </row>
    <row r="3412" spans="1:13" ht="15" customHeight="1" thickTop="1" thickBot="1">
      <c r="A3412" s="29" t="s">
        <v>24</v>
      </c>
      <c r="B3412" s="30">
        <f>IFERROR(AVERAGE(B3408:B3411),0)</f>
        <v>0</v>
      </c>
      <c r="C3412" s="30">
        <f>IFERROR(AVERAGE(C3408:C3411),0)</f>
        <v>0</v>
      </c>
      <c r="D3412" s="30">
        <f>IFERROR(AVERAGE(D3408:D3411),0)</f>
        <v>0</v>
      </c>
      <c r="E3412" s="30">
        <f>IFERROR(AVERAGE(E3408:E3411),0)</f>
        <v>1</v>
      </c>
      <c r="F3412" s="30">
        <f>IFERROR(AVERAGE(F3408:F3411),0)</f>
        <v>17.25</v>
      </c>
      <c r="G3412" s="30">
        <f>SUM(AVERAGE(G3408:G3411))</f>
        <v>18</v>
      </c>
      <c r="H3412" s="24">
        <f>AVERAGE(H3408:H3411)*0.2</f>
        <v>0</v>
      </c>
      <c r="I3412" s="24">
        <f>AVERAGE(I3408:I3411)*0.4</f>
        <v>0</v>
      </c>
      <c r="J3412" s="24">
        <f>AVERAGE(J3408:J3411)*0.6</f>
        <v>0</v>
      </c>
      <c r="K3412" s="24">
        <f>AVERAGE(K3408:K3411)*0.8</f>
        <v>3.3333333333333333E-2</v>
      </c>
      <c r="L3412" s="31">
        <f>AVERAGE(L3408:L3411)*1</f>
        <v>0.95833333333333326</v>
      </c>
      <c r="M3412" s="24">
        <f>SUM(H3412:L3412)</f>
        <v>0.99166666666666659</v>
      </c>
    </row>
    <row r="3413" spans="1:13" ht="15" customHeight="1" thickTop="1" thickBot="1">
      <c r="A3413" s="32" t="s">
        <v>34</v>
      </c>
      <c r="B3413" s="33"/>
      <c r="C3413" s="33"/>
      <c r="D3413" s="33"/>
      <c r="E3413" s="33"/>
      <c r="F3413" s="33"/>
      <c r="G3413" s="34">
        <f t="shared" si="543"/>
        <v>0</v>
      </c>
      <c r="H3413" s="35">
        <f>IFERROR(B3413/$G$3413,0)</f>
        <v>0</v>
      </c>
      <c r="I3413" s="35">
        <f>IFERROR(C3413/$G$3413,0)</f>
        <v>0</v>
      </c>
      <c r="J3413" s="35">
        <f>IFERROR(D3413/$G$3413,0)</f>
        <v>0</v>
      </c>
      <c r="K3413" s="35">
        <f>IFERROR(E3413/$G$3413,0)</f>
        <v>0</v>
      </c>
      <c r="L3413" s="35">
        <f>IFERROR(F3413/$G$3413,0)</f>
        <v>0</v>
      </c>
      <c r="M3413" s="15" t="s">
        <v>14</v>
      </c>
    </row>
    <row r="3414" spans="1:13" ht="15" customHeight="1" thickTop="1" thickBot="1">
      <c r="A3414" s="182" t="s">
        <v>35</v>
      </c>
      <c r="B3414" s="183"/>
      <c r="C3414" s="183"/>
      <c r="D3414" s="183"/>
      <c r="E3414" s="183"/>
      <c r="F3414" s="184"/>
      <c r="G3414" s="36">
        <v>18</v>
      </c>
      <c r="H3414" s="24" t="s">
        <v>14</v>
      </c>
      <c r="I3414" s="24" t="s">
        <v>14</v>
      </c>
      <c r="J3414" s="24" t="s">
        <v>14</v>
      </c>
      <c r="K3414" s="24" t="s">
        <v>14</v>
      </c>
      <c r="L3414" s="24" t="s">
        <v>14</v>
      </c>
      <c r="M3414" s="24">
        <f>(M3394+M3401+M3406+M3412)/4</f>
        <v>0.99236111111111103</v>
      </c>
    </row>
    <row r="3415" spans="1:13" ht="15" customHeight="1" thickTop="1"/>
    <row r="3416" spans="1:13" ht="15" customHeight="1" thickBot="1"/>
    <row r="3417" spans="1:13" ht="15" customHeight="1" thickTop="1" thickBot="1">
      <c r="A3417" s="2" t="s">
        <v>0</v>
      </c>
      <c r="B3417" s="185" t="s">
        <v>106</v>
      </c>
      <c r="C3417" s="186"/>
      <c r="D3417" s="186"/>
      <c r="E3417" s="186"/>
      <c r="F3417" s="186"/>
      <c r="G3417" s="187"/>
      <c r="H3417" s="188"/>
      <c r="I3417" s="189"/>
      <c r="J3417" s="190"/>
      <c r="K3417" s="3" t="s">
        <v>2</v>
      </c>
      <c r="L3417" s="191">
        <v>45199</v>
      </c>
      <c r="M3417" s="192"/>
    </row>
    <row r="3418" spans="1:13" ht="15" customHeight="1">
      <c r="A3418" s="173" t="s">
        <v>3</v>
      </c>
      <c r="B3418" s="174"/>
      <c r="C3418" s="174"/>
      <c r="D3418" s="174"/>
      <c r="E3418" s="174"/>
      <c r="F3418" s="174"/>
      <c r="G3418" s="175"/>
      <c r="H3418" s="173"/>
      <c r="I3418" s="174"/>
      <c r="J3418" s="174"/>
      <c r="K3418" s="174"/>
      <c r="L3418" s="174"/>
      <c r="M3418" s="175"/>
    </row>
    <row r="3419" spans="1:13" ht="15" customHeight="1" thickBot="1">
      <c r="A3419" s="176"/>
      <c r="B3419" s="177"/>
      <c r="C3419" s="177"/>
      <c r="D3419" s="177"/>
      <c r="E3419" s="177"/>
      <c r="F3419" s="177"/>
      <c r="G3419" s="178"/>
      <c r="H3419" s="176"/>
      <c r="I3419" s="177"/>
      <c r="J3419" s="177"/>
      <c r="K3419" s="177"/>
      <c r="L3419" s="177"/>
      <c r="M3419" s="178"/>
    </row>
    <row r="3420" spans="1:13" ht="15" customHeight="1" thickBot="1">
      <c r="A3420" s="4" t="s">
        <v>4</v>
      </c>
      <c r="B3420" s="179" t="s">
        <v>5</v>
      </c>
      <c r="C3420" s="180"/>
      <c r="D3420" s="180"/>
      <c r="E3420" s="180"/>
      <c r="F3420" s="180"/>
      <c r="G3420" s="181"/>
      <c r="H3420" s="179" t="s">
        <v>5</v>
      </c>
      <c r="I3420" s="180"/>
      <c r="J3420" s="180"/>
      <c r="K3420" s="180"/>
      <c r="L3420" s="180"/>
      <c r="M3420" s="181"/>
    </row>
    <row r="3421" spans="1:13" ht="15" customHeight="1" thickTop="1" thickBot="1">
      <c r="A3421" s="5" t="s">
        <v>6</v>
      </c>
      <c r="B3421" s="6" t="s">
        <v>7</v>
      </c>
      <c r="C3421" s="6" t="s">
        <v>8</v>
      </c>
      <c r="D3421" s="6" t="s">
        <v>9</v>
      </c>
      <c r="E3421" s="6" t="s">
        <v>10</v>
      </c>
      <c r="F3421" s="6" t="s">
        <v>11</v>
      </c>
      <c r="G3421" s="7" t="s">
        <v>12</v>
      </c>
      <c r="H3421" s="8" t="s">
        <v>7</v>
      </c>
      <c r="I3421" s="8" t="s">
        <v>8</v>
      </c>
      <c r="J3421" s="8" t="s">
        <v>9</v>
      </c>
      <c r="K3421" s="8" t="s">
        <v>10</v>
      </c>
      <c r="L3421" s="8" t="s">
        <v>11</v>
      </c>
      <c r="M3421" s="9" t="s">
        <v>12</v>
      </c>
    </row>
    <row r="3422" spans="1:13" ht="15" customHeight="1" thickTop="1" thickBot="1">
      <c r="A3422" s="10" t="s">
        <v>13</v>
      </c>
      <c r="B3422" s="11"/>
      <c r="C3422" s="11"/>
      <c r="D3422" s="11"/>
      <c r="E3422" s="11">
        <v>2</v>
      </c>
      <c r="F3422" s="11">
        <v>16</v>
      </c>
      <c r="G3422" s="12">
        <f>SUM(B3422:F3422)</f>
        <v>18</v>
      </c>
      <c r="H3422" s="13">
        <f>IFERROR(B3422/$G$3422,0)</f>
        <v>0</v>
      </c>
      <c r="I3422" s="13">
        <f t="shared" ref="I3422:L3424" si="545">IFERROR(C3422/$G$3422,0)</f>
        <v>0</v>
      </c>
      <c r="J3422" s="13">
        <f t="shared" si="545"/>
        <v>0</v>
      </c>
      <c r="K3422" s="13">
        <f t="shared" si="545"/>
        <v>0.1111111111111111</v>
      </c>
      <c r="L3422" s="13">
        <f>IFERROR(F3422/$G$3422,0)</f>
        <v>0.88888888888888884</v>
      </c>
      <c r="M3422" s="14" t="s">
        <v>14</v>
      </c>
    </row>
    <row r="3423" spans="1:13" ht="15" customHeight="1" thickTop="1" thickBot="1">
      <c r="A3423" s="10" t="s">
        <v>15</v>
      </c>
      <c r="B3423" s="11"/>
      <c r="C3423" s="11"/>
      <c r="D3423" s="11"/>
      <c r="E3423" s="11">
        <v>2</v>
      </c>
      <c r="F3423" s="11">
        <v>16</v>
      </c>
      <c r="G3423" s="12">
        <f>SUM(B3423:F3423)</f>
        <v>18</v>
      </c>
      <c r="H3423" s="13">
        <f>IFERROR(B3423/$G$3422,0)</f>
        <v>0</v>
      </c>
      <c r="I3423" s="13">
        <f t="shared" si="545"/>
        <v>0</v>
      </c>
      <c r="J3423" s="13">
        <f t="shared" si="545"/>
        <v>0</v>
      </c>
      <c r="K3423" s="13">
        <f t="shared" si="545"/>
        <v>0.1111111111111111</v>
      </c>
      <c r="L3423" s="13">
        <f t="shared" si="545"/>
        <v>0.88888888888888884</v>
      </c>
      <c r="M3423" s="15" t="s">
        <v>14</v>
      </c>
    </row>
    <row r="3424" spans="1:13" ht="15" customHeight="1" thickTop="1" thickBot="1">
      <c r="A3424" s="10" t="s">
        <v>16</v>
      </c>
      <c r="B3424" s="11"/>
      <c r="C3424" s="11"/>
      <c r="D3424" s="11"/>
      <c r="E3424" s="11">
        <v>2</v>
      </c>
      <c r="F3424" s="11">
        <v>16</v>
      </c>
      <c r="G3424" s="12">
        <f>SUM(B3424:F3424)</f>
        <v>18</v>
      </c>
      <c r="H3424" s="13">
        <f>IFERROR(B3424/$G$3422,0)</f>
        <v>0</v>
      </c>
      <c r="I3424" s="13">
        <f t="shared" si="545"/>
        <v>0</v>
      </c>
      <c r="J3424" s="13">
        <f t="shared" si="545"/>
        <v>0</v>
      </c>
      <c r="K3424" s="13">
        <f t="shared" si="545"/>
        <v>0.1111111111111111</v>
      </c>
      <c r="L3424" s="13">
        <f t="shared" si="545"/>
        <v>0.88888888888888884</v>
      </c>
      <c r="M3424" s="15" t="s">
        <v>14</v>
      </c>
    </row>
    <row r="3425" spans="1:13" ht="15" customHeight="1" thickTop="1" thickBot="1">
      <c r="A3425" s="16" t="s">
        <v>17</v>
      </c>
      <c r="B3425" s="17">
        <f>IFERROR(AVERAGE(B3422:B3424),0)</f>
        <v>0</v>
      </c>
      <c r="C3425" s="17">
        <f>IFERROR(AVERAGE(C3422:C3424),0)</f>
        <v>0</v>
      </c>
      <c r="D3425" s="17">
        <f>IFERROR(AVERAGE(D3422:D3424),0)</f>
        <v>0</v>
      </c>
      <c r="E3425" s="17">
        <f>IFERROR(AVERAGE(E3422:E3424),0)</f>
        <v>2</v>
      </c>
      <c r="F3425" s="17">
        <f>IFERROR(AVERAGE(F3422:F3424),0)</f>
        <v>16</v>
      </c>
      <c r="G3425" s="17">
        <f>SUM(AVERAGE(G3422:G3424))</f>
        <v>18</v>
      </c>
      <c r="H3425" s="18">
        <f>AVERAGE(H3422:H3424)*0.2</f>
        <v>0</v>
      </c>
      <c r="I3425" s="18">
        <f>AVERAGE(I3422:I3424)*0.4</f>
        <v>0</v>
      </c>
      <c r="J3425" s="18">
        <f>AVERAGE(J3422:J3424)*0.6</f>
        <v>0</v>
      </c>
      <c r="K3425" s="18">
        <f>AVERAGE(K3422:K3424)*0.8</f>
        <v>8.8888888888888892E-2</v>
      </c>
      <c r="L3425" s="18">
        <f>AVERAGE(L3422:L3424)*1</f>
        <v>0.88888888888888884</v>
      </c>
      <c r="M3425" s="19">
        <f>SUM(H3425:L3425)</f>
        <v>0.97777777777777775</v>
      </c>
    </row>
    <row r="3426" spans="1:13" ht="15" customHeight="1" thickTop="1" thickBot="1">
      <c r="A3426" s="20" t="s">
        <v>18</v>
      </c>
      <c r="B3426" s="6" t="s">
        <v>7</v>
      </c>
      <c r="C3426" s="6" t="s">
        <v>8</v>
      </c>
      <c r="D3426" s="6" t="s">
        <v>9</v>
      </c>
      <c r="E3426" s="6" t="s">
        <v>10</v>
      </c>
      <c r="F3426" s="6" t="s">
        <v>11</v>
      </c>
      <c r="G3426" s="7" t="s">
        <v>12</v>
      </c>
      <c r="H3426" s="8" t="s">
        <v>7</v>
      </c>
      <c r="I3426" s="8" t="s">
        <v>8</v>
      </c>
      <c r="J3426" s="8" t="s">
        <v>9</v>
      </c>
      <c r="K3426" s="8" t="s">
        <v>10</v>
      </c>
      <c r="L3426" s="21" t="s">
        <v>11</v>
      </c>
      <c r="M3426" s="7" t="s">
        <v>12</v>
      </c>
    </row>
    <row r="3427" spans="1:13" ht="15" customHeight="1" thickTop="1" thickBot="1">
      <c r="A3427" s="10" t="s">
        <v>19</v>
      </c>
      <c r="B3427" s="11"/>
      <c r="C3427" s="11"/>
      <c r="D3427" s="11"/>
      <c r="E3427" s="11">
        <v>1</v>
      </c>
      <c r="F3427" s="11">
        <v>17</v>
      </c>
      <c r="G3427" s="12">
        <f>SUM(B3427:F3427)</f>
        <v>18</v>
      </c>
      <c r="H3427" s="13">
        <f t="shared" ref="H3427:L3431" si="546">IFERROR(B3427/$G$3427,0)</f>
        <v>0</v>
      </c>
      <c r="I3427" s="13">
        <f t="shared" si="546"/>
        <v>0</v>
      </c>
      <c r="J3427" s="13">
        <f t="shared" si="546"/>
        <v>0</v>
      </c>
      <c r="K3427" s="13">
        <f t="shared" si="546"/>
        <v>5.5555555555555552E-2</v>
      </c>
      <c r="L3427" s="13">
        <f t="shared" si="546"/>
        <v>0.94444444444444442</v>
      </c>
      <c r="M3427" s="15" t="s">
        <v>14</v>
      </c>
    </row>
    <row r="3428" spans="1:13" ht="15" customHeight="1" thickTop="1" thickBot="1">
      <c r="A3428" s="10" t="s">
        <v>20</v>
      </c>
      <c r="B3428" s="11"/>
      <c r="C3428" s="11"/>
      <c r="D3428" s="11"/>
      <c r="E3428" s="11">
        <v>1</v>
      </c>
      <c r="F3428" s="11">
        <v>17</v>
      </c>
      <c r="G3428" s="12">
        <f>SUM(B3428:F3428)</f>
        <v>18</v>
      </c>
      <c r="H3428" s="13">
        <f t="shared" si="546"/>
        <v>0</v>
      </c>
      <c r="I3428" s="13">
        <f t="shared" si="546"/>
        <v>0</v>
      </c>
      <c r="J3428" s="13">
        <f t="shared" si="546"/>
        <v>0</v>
      </c>
      <c r="K3428" s="13">
        <f t="shared" si="546"/>
        <v>5.5555555555555552E-2</v>
      </c>
      <c r="L3428" s="13">
        <f t="shared" si="546"/>
        <v>0.94444444444444442</v>
      </c>
      <c r="M3428" s="15" t="s">
        <v>14</v>
      </c>
    </row>
    <row r="3429" spans="1:13" ht="15" customHeight="1" thickTop="1" thickBot="1">
      <c r="A3429" s="10" t="s">
        <v>21</v>
      </c>
      <c r="B3429" s="11"/>
      <c r="C3429" s="11"/>
      <c r="D3429" s="11"/>
      <c r="E3429" s="11">
        <v>1</v>
      </c>
      <c r="F3429" s="11">
        <v>17</v>
      </c>
      <c r="G3429" s="12">
        <f>SUM(B3429:F3429)</f>
        <v>18</v>
      </c>
      <c r="H3429" s="13">
        <f t="shared" si="546"/>
        <v>0</v>
      </c>
      <c r="I3429" s="13">
        <f t="shared" si="546"/>
        <v>0</v>
      </c>
      <c r="J3429" s="13">
        <f t="shared" si="546"/>
        <v>0</v>
      </c>
      <c r="K3429" s="13">
        <f t="shared" si="546"/>
        <v>5.5555555555555552E-2</v>
      </c>
      <c r="L3429" s="13">
        <f t="shared" si="546"/>
        <v>0.94444444444444442</v>
      </c>
      <c r="M3429" s="15" t="s">
        <v>14</v>
      </c>
    </row>
    <row r="3430" spans="1:13" ht="15" customHeight="1" thickTop="1" thickBot="1">
      <c r="A3430" s="10" t="s">
        <v>22</v>
      </c>
      <c r="B3430" s="11"/>
      <c r="C3430" s="11"/>
      <c r="D3430" s="11"/>
      <c r="E3430" s="11">
        <v>1</v>
      </c>
      <c r="F3430" s="11">
        <v>17</v>
      </c>
      <c r="G3430" s="12">
        <f>SUM(B3430:F3430)</f>
        <v>18</v>
      </c>
      <c r="H3430" s="13">
        <f t="shared" si="546"/>
        <v>0</v>
      </c>
      <c r="I3430" s="13">
        <f t="shared" si="546"/>
        <v>0</v>
      </c>
      <c r="J3430" s="13">
        <f t="shared" si="546"/>
        <v>0</v>
      </c>
      <c r="K3430" s="13">
        <f t="shared" si="546"/>
        <v>5.5555555555555552E-2</v>
      </c>
      <c r="L3430" s="13">
        <f t="shared" si="546"/>
        <v>0.94444444444444442</v>
      </c>
      <c r="M3430" s="15" t="s">
        <v>14</v>
      </c>
    </row>
    <row r="3431" spans="1:13" ht="15" customHeight="1" thickTop="1" thickBot="1">
      <c r="A3431" s="10" t="s">
        <v>23</v>
      </c>
      <c r="B3431" s="11"/>
      <c r="C3431" s="11"/>
      <c r="D3431" s="11"/>
      <c r="E3431" s="11">
        <v>1</v>
      </c>
      <c r="F3431" s="11">
        <v>17</v>
      </c>
      <c r="G3431" s="12">
        <f>SUM(B3431:F3431)</f>
        <v>18</v>
      </c>
      <c r="H3431" s="13">
        <f t="shared" si="546"/>
        <v>0</v>
      </c>
      <c r="I3431" s="13">
        <f t="shared" si="546"/>
        <v>0</v>
      </c>
      <c r="J3431" s="13">
        <f t="shared" si="546"/>
        <v>0</v>
      </c>
      <c r="K3431" s="13">
        <f t="shared" si="546"/>
        <v>5.5555555555555552E-2</v>
      </c>
      <c r="L3431" s="13">
        <f t="shared" si="546"/>
        <v>0.94444444444444442</v>
      </c>
      <c r="M3431" s="15"/>
    </row>
    <row r="3432" spans="1:13" ht="15" customHeight="1" thickTop="1" thickBot="1">
      <c r="A3432" s="16" t="s">
        <v>24</v>
      </c>
      <c r="B3432" s="17">
        <f>IFERROR(AVERAGE(B3427:B3431),0)</f>
        <v>0</v>
      </c>
      <c r="C3432" s="17">
        <f>IFERROR(AVERAGE(C3427:C3431),0)</f>
        <v>0</v>
      </c>
      <c r="D3432" s="17">
        <f>IFERROR(AVERAGE(D3427:D3431),0)</f>
        <v>0</v>
      </c>
      <c r="E3432" s="17">
        <f>IFERROR(AVERAGE(E3427:E3431),0)</f>
        <v>1</v>
      </c>
      <c r="F3432" s="17">
        <f>IFERROR(AVERAGE(F3427:F3431),0)</f>
        <v>17</v>
      </c>
      <c r="G3432" s="17">
        <f>SUM(AVERAGE(G3427:G3431))</f>
        <v>18</v>
      </c>
      <c r="H3432" s="19">
        <f>AVERAGE(H3427:H3431)*0.2</f>
        <v>0</v>
      </c>
      <c r="I3432" s="19">
        <f>AVERAGE(I3427:I3431)*0.4</f>
        <v>0</v>
      </c>
      <c r="J3432" s="19">
        <f>AVERAGE(J3427:J3431)*0.6</f>
        <v>0</v>
      </c>
      <c r="K3432" s="19">
        <f>AVERAGE(K3427:K3431)*0.8</f>
        <v>4.4444444444444453E-2</v>
      </c>
      <c r="L3432" s="22">
        <f>AVERAGE(L3427:L3431)*1</f>
        <v>0.94444444444444442</v>
      </c>
      <c r="M3432" s="19">
        <f>SUM(H3432:L3432)</f>
        <v>0.98888888888888893</v>
      </c>
    </row>
    <row r="3433" spans="1:13" ht="15" customHeight="1" thickTop="1" thickBot="1">
      <c r="A3433" s="20" t="s">
        <v>25</v>
      </c>
      <c r="B3433" s="6" t="s">
        <v>7</v>
      </c>
      <c r="C3433" s="6" t="s">
        <v>8</v>
      </c>
      <c r="D3433" s="6" t="s">
        <v>9</v>
      </c>
      <c r="E3433" s="6" t="s">
        <v>10</v>
      </c>
      <c r="F3433" s="6" t="s">
        <v>11</v>
      </c>
      <c r="G3433" s="7" t="s">
        <v>12</v>
      </c>
      <c r="H3433" s="8" t="s">
        <v>7</v>
      </c>
      <c r="I3433" s="8" t="s">
        <v>8</v>
      </c>
      <c r="J3433" s="8" t="s">
        <v>9</v>
      </c>
      <c r="K3433" s="8" t="s">
        <v>10</v>
      </c>
      <c r="L3433" s="21" t="s">
        <v>11</v>
      </c>
      <c r="M3433" s="7" t="s">
        <v>12</v>
      </c>
    </row>
    <row r="3434" spans="1:13" ht="15" customHeight="1" thickTop="1" thickBot="1">
      <c r="A3434" s="10" t="s">
        <v>26</v>
      </c>
      <c r="B3434" s="11"/>
      <c r="C3434" s="11"/>
      <c r="D3434" s="11"/>
      <c r="E3434" s="11">
        <v>2</v>
      </c>
      <c r="F3434" s="11">
        <v>16</v>
      </c>
      <c r="G3434" s="12">
        <f>SUM(B3434:F3434)</f>
        <v>18</v>
      </c>
      <c r="H3434" s="13">
        <f>IFERROR(B3434/$G$3434,0)</f>
        <v>0</v>
      </c>
      <c r="I3434" s="13">
        <f t="shared" ref="I3434:L3436" si="547">IFERROR(C3434/$G$3434,0)</f>
        <v>0</v>
      </c>
      <c r="J3434" s="13">
        <f t="shared" si="547"/>
        <v>0</v>
      </c>
      <c r="K3434" s="13">
        <f t="shared" si="547"/>
        <v>0.1111111111111111</v>
      </c>
      <c r="L3434" s="13">
        <f t="shared" si="547"/>
        <v>0.88888888888888884</v>
      </c>
      <c r="M3434" s="15" t="s">
        <v>14</v>
      </c>
    </row>
    <row r="3435" spans="1:13" ht="15" customHeight="1" thickTop="1" thickBot="1">
      <c r="A3435" s="10" t="s">
        <v>27</v>
      </c>
      <c r="B3435" s="11"/>
      <c r="C3435" s="11"/>
      <c r="D3435" s="11"/>
      <c r="E3435" s="11">
        <v>2</v>
      </c>
      <c r="F3435" s="11">
        <v>16</v>
      </c>
      <c r="G3435" s="12">
        <f>SUM(B3435:F3435)</f>
        <v>18</v>
      </c>
      <c r="H3435" s="13">
        <f>IFERROR(B3435/$G$3434,0)</f>
        <v>0</v>
      </c>
      <c r="I3435" s="13">
        <f t="shared" si="547"/>
        <v>0</v>
      </c>
      <c r="J3435" s="13">
        <f t="shared" si="547"/>
        <v>0</v>
      </c>
      <c r="K3435" s="13">
        <f t="shared" si="547"/>
        <v>0.1111111111111111</v>
      </c>
      <c r="L3435" s="13">
        <f t="shared" si="547"/>
        <v>0.88888888888888884</v>
      </c>
      <c r="M3435" s="15" t="s">
        <v>14</v>
      </c>
    </row>
    <row r="3436" spans="1:13" ht="15" customHeight="1" thickTop="1" thickBot="1">
      <c r="A3436" s="10" t="s">
        <v>28</v>
      </c>
      <c r="B3436" s="11"/>
      <c r="C3436" s="11"/>
      <c r="D3436" s="11"/>
      <c r="E3436" s="11">
        <v>2</v>
      </c>
      <c r="F3436" s="11">
        <v>16</v>
      </c>
      <c r="G3436" s="12">
        <f>SUM(B3436:F3436)</f>
        <v>18</v>
      </c>
      <c r="H3436" s="13">
        <f>IFERROR(B3436/$G$3434,0)</f>
        <v>0</v>
      </c>
      <c r="I3436" s="13">
        <f t="shared" si="547"/>
        <v>0</v>
      </c>
      <c r="J3436" s="13">
        <f t="shared" si="547"/>
        <v>0</v>
      </c>
      <c r="K3436" s="13">
        <f t="shared" si="547"/>
        <v>0.1111111111111111</v>
      </c>
      <c r="L3436" s="13">
        <f t="shared" si="547"/>
        <v>0.88888888888888884</v>
      </c>
      <c r="M3436" s="15" t="s">
        <v>14</v>
      </c>
    </row>
    <row r="3437" spans="1:13" ht="15" customHeight="1" thickTop="1" thickBot="1">
      <c r="A3437" s="16" t="s">
        <v>24</v>
      </c>
      <c r="B3437" s="17">
        <f>IFERROR(AVERAGE(B3434:B3436),0)</f>
        <v>0</v>
      </c>
      <c r="C3437" s="17">
        <f>IFERROR(AVERAGE(C3434:C3436),0)</f>
        <v>0</v>
      </c>
      <c r="D3437" s="23">
        <f>IFERROR(AVERAGE(D3434:D3436),0)</f>
        <v>0</v>
      </c>
      <c r="E3437" s="23">
        <f>IFERROR(AVERAGE(E3434:E3436),0)</f>
        <v>2</v>
      </c>
      <c r="F3437" s="23">
        <f>IFERROR(AVERAGE(F3434:F3436),0)</f>
        <v>16</v>
      </c>
      <c r="G3437" s="23">
        <f>SUM(AVERAGE(G3434:G3436))</f>
        <v>18</v>
      </c>
      <c r="H3437" s="19">
        <f>AVERAGE(H3434:H3436)*0.2</f>
        <v>0</v>
      </c>
      <c r="I3437" s="19">
        <f>AVERAGE(I3434:I3436)*0.4</f>
        <v>0</v>
      </c>
      <c r="J3437" s="19">
        <f>AVERAGE(J3434:J3436)*0.6</f>
        <v>0</v>
      </c>
      <c r="K3437" s="19">
        <f>AVERAGE(K3434:K3436)*0.8</f>
        <v>8.8888888888888892E-2</v>
      </c>
      <c r="L3437" s="22">
        <f>AVERAGE(L3434:L3436)*1</f>
        <v>0.88888888888888884</v>
      </c>
      <c r="M3437" s="24">
        <f>SUM(H3437:L3437)</f>
        <v>0.97777777777777775</v>
      </c>
    </row>
    <row r="3438" spans="1:13" ht="15" customHeight="1" thickTop="1" thickBot="1">
      <c r="A3438" s="5" t="s">
        <v>29</v>
      </c>
      <c r="B3438" s="6" t="s">
        <v>7</v>
      </c>
      <c r="C3438" s="6" t="s">
        <v>8</v>
      </c>
      <c r="D3438" s="6" t="s">
        <v>9</v>
      </c>
      <c r="E3438" s="6" t="s">
        <v>10</v>
      </c>
      <c r="F3438" s="6" t="s">
        <v>11</v>
      </c>
      <c r="G3438" s="7" t="s">
        <v>12</v>
      </c>
      <c r="H3438" s="8" t="s">
        <v>7</v>
      </c>
      <c r="I3438" s="8" t="s">
        <v>8</v>
      </c>
      <c r="J3438" s="8" t="s">
        <v>9</v>
      </c>
      <c r="K3438" s="8" t="s">
        <v>10</v>
      </c>
      <c r="L3438" s="21" t="s">
        <v>11</v>
      </c>
      <c r="M3438" s="7" t="s">
        <v>12</v>
      </c>
    </row>
    <row r="3439" spans="1:13" ht="15" customHeight="1" thickTop="1" thickBot="1">
      <c r="A3439" s="25" t="s">
        <v>30</v>
      </c>
      <c r="B3439" s="26"/>
      <c r="C3439" s="26"/>
      <c r="D3439" s="26"/>
      <c r="E3439" s="11">
        <v>2</v>
      </c>
      <c r="F3439" s="11">
        <v>16</v>
      </c>
      <c r="G3439" s="27">
        <f t="shared" ref="G3439:G3444" si="548">SUM(B3439:F3439)</f>
        <v>18</v>
      </c>
      <c r="H3439" s="28">
        <f>IFERROR(B3439/$G$3439,0)</f>
        <v>0</v>
      </c>
      <c r="I3439" s="28">
        <f t="shared" ref="I3439:L3442" si="549">IFERROR(C3439/$G$3439,0)</f>
        <v>0</v>
      </c>
      <c r="J3439" s="28">
        <f t="shared" si="549"/>
        <v>0</v>
      </c>
      <c r="K3439" s="28">
        <f t="shared" si="549"/>
        <v>0.1111111111111111</v>
      </c>
      <c r="L3439" s="28">
        <f t="shared" si="549"/>
        <v>0.88888888888888884</v>
      </c>
      <c r="M3439" s="15" t="s">
        <v>14</v>
      </c>
    </row>
    <row r="3440" spans="1:13" ht="15" customHeight="1" thickTop="1" thickBot="1">
      <c r="A3440" s="25" t="s">
        <v>31</v>
      </c>
      <c r="B3440" s="26"/>
      <c r="C3440" s="26"/>
      <c r="D3440" s="26"/>
      <c r="E3440" s="11">
        <v>2</v>
      </c>
      <c r="F3440" s="11">
        <v>16</v>
      </c>
      <c r="G3440" s="27">
        <f t="shared" si="548"/>
        <v>18</v>
      </c>
      <c r="H3440" s="28">
        <f>IFERROR(B3440/$G$3439,0)</f>
        <v>0</v>
      </c>
      <c r="I3440" s="28">
        <f t="shared" si="549"/>
        <v>0</v>
      </c>
      <c r="J3440" s="28">
        <f t="shared" si="549"/>
        <v>0</v>
      </c>
      <c r="K3440" s="28">
        <f t="shared" si="549"/>
        <v>0.1111111111111111</v>
      </c>
      <c r="L3440" s="28">
        <f t="shared" si="549"/>
        <v>0.88888888888888884</v>
      </c>
      <c r="M3440" s="15" t="s">
        <v>14</v>
      </c>
    </row>
    <row r="3441" spans="1:13" ht="15" customHeight="1" thickTop="1" thickBot="1">
      <c r="A3441" s="25" t="s">
        <v>32</v>
      </c>
      <c r="B3441" s="26"/>
      <c r="C3441" s="26"/>
      <c r="D3441" s="26"/>
      <c r="E3441" s="11">
        <v>2</v>
      </c>
      <c r="F3441" s="11">
        <v>16</v>
      </c>
      <c r="G3441" s="27">
        <f t="shared" si="548"/>
        <v>18</v>
      </c>
      <c r="H3441" s="28">
        <f>IFERROR(B3441/$G$3439,0)</f>
        <v>0</v>
      </c>
      <c r="I3441" s="28">
        <f t="shared" si="549"/>
        <v>0</v>
      </c>
      <c r="J3441" s="28">
        <f t="shared" si="549"/>
        <v>0</v>
      </c>
      <c r="K3441" s="28">
        <f t="shared" si="549"/>
        <v>0.1111111111111111</v>
      </c>
      <c r="L3441" s="28">
        <f t="shared" si="549"/>
        <v>0.88888888888888884</v>
      </c>
      <c r="M3441" s="15" t="s">
        <v>14</v>
      </c>
    </row>
    <row r="3442" spans="1:13" ht="15" customHeight="1" thickTop="1" thickBot="1">
      <c r="A3442" s="25" t="s">
        <v>33</v>
      </c>
      <c r="B3442" s="26"/>
      <c r="C3442" s="26"/>
      <c r="D3442" s="26"/>
      <c r="E3442" s="11">
        <v>2</v>
      </c>
      <c r="F3442" s="11">
        <v>16</v>
      </c>
      <c r="G3442" s="27">
        <f t="shared" si="548"/>
        <v>18</v>
      </c>
      <c r="H3442" s="28">
        <f>IFERROR(B3442/$G$3439,0)</f>
        <v>0</v>
      </c>
      <c r="I3442" s="28">
        <f t="shared" si="549"/>
        <v>0</v>
      </c>
      <c r="J3442" s="28">
        <f t="shared" si="549"/>
        <v>0</v>
      </c>
      <c r="K3442" s="28">
        <f t="shared" si="549"/>
        <v>0.1111111111111111</v>
      </c>
      <c r="L3442" s="28">
        <f t="shared" si="549"/>
        <v>0.88888888888888884</v>
      </c>
      <c r="M3442" s="15" t="s">
        <v>14</v>
      </c>
    </row>
    <row r="3443" spans="1:13" ht="15" customHeight="1" thickTop="1" thickBot="1">
      <c r="A3443" s="29" t="s">
        <v>24</v>
      </c>
      <c r="B3443" s="30">
        <f>IFERROR(AVERAGE(B3439:B3442),0)</f>
        <v>0</v>
      </c>
      <c r="C3443" s="30">
        <f>IFERROR(AVERAGE(C3439:C3442),0)</f>
        <v>0</v>
      </c>
      <c r="D3443" s="30">
        <f>IFERROR(AVERAGE(D3439:D3442),0)</f>
        <v>0</v>
      </c>
      <c r="E3443" s="30">
        <f>IFERROR(AVERAGE(E3439:E3442),0)</f>
        <v>2</v>
      </c>
      <c r="F3443" s="30">
        <f>IFERROR(AVERAGE(F3439:F3442),0)</f>
        <v>16</v>
      </c>
      <c r="G3443" s="30">
        <f>SUM(AVERAGE(G3439:G3442))</f>
        <v>18</v>
      </c>
      <c r="H3443" s="24">
        <f>AVERAGE(H3439:H3442)*0.2</f>
        <v>0</v>
      </c>
      <c r="I3443" s="24">
        <f>AVERAGE(I3439:I3442)*0.4</f>
        <v>0</v>
      </c>
      <c r="J3443" s="24">
        <f>AVERAGE(J3439:J3442)*0.6</f>
        <v>0</v>
      </c>
      <c r="K3443" s="24">
        <f>AVERAGE(K3439:K3442)*0.8</f>
        <v>8.8888888888888892E-2</v>
      </c>
      <c r="L3443" s="31">
        <f>AVERAGE(L3439:L3442)*1</f>
        <v>0.88888888888888884</v>
      </c>
      <c r="M3443" s="24">
        <f>SUM(H3443:L3443)</f>
        <v>0.97777777777777775</v>
      </c>
    </row>
    <row r="3444" spans="1:13" ht="15" customHeight="1" thickTop="1" thickBot="1">
      <c r="A3444" s="32" t="s">
        <v>34</v>
      </c>
      <c r="B3444" s="33"/>
      <c r="C3444" s="33"/>
      <c r="D3444" s="33"/>
      <c r="E3444" s="33"/>
      <c r="F3444" s="33"/>
      <c r="G3444" s="34">
        <f t="shared" si="548"/>
        <v>0</v>
      </c>
      <c r="H3444" s="35">
        <f>IFERROR(B3444/$G$3444,0)</f>
        <v>0</v>
      </c>
      <c r="I3444" s="35">
        <f>IFERROR(C3444/$G$3444,0)</f>
        <v>0</v>
      </c>
      <c r="J3444" s="35">
        <f>IFERROR(D3444/$G$3444,0)</f>
        <v>0</v>
      </c>
      <c r="K3444" s="35">
        <f>IFERROR(E3444/$G$3444,0)</f>
        <v>0</v>
      </c>
      <c r="L3444" s="35">
        <f>IFERROR(F3444/$G$3444,0)</f>
        <v>0</v>
      </c>
      <c r="M3444" s="15" t="s">
        <v>14</v>
      </c>
    </row>
    <row r="3445" spans="1:13" ht="15" customHeight="1" thickTop="1" thickBot="1">
      <c r="A3445" s="182" t="s">
        <v>35</v>
      </c>
      <c r="B3445" s="183"/>
      <c r="C3445" s="183"/>
      <c r="D3445" s="183"/>
      <c r="E3445" s="183"/>
      <c r="F3445" s="184"/>
      <c r="G3445" s="36">
        <v>18</v>
      </c>
      <c r="H3445" s="24" t="s">
        <v>14</v>
      </c>
      <c r="I3445" s="24" t="s">
        <v>14</v>
      </c>
      <c r="J3445" s="24" t="s">
        <v>14</v>
      </c>
      <c r="K3445" s="24" t="s">
        <v>14</v>
      </c>
      <c r="L3445" s="24" t="s">
        <v>14</v>
      </c>
      <c r="M3445" s="24">
        <f>(M3425+M3432+M3437+M3443)/4</f>
        <v>0.98055555555555562</v>
      </c>
    </row>
    <row r="3446" spans="1:13" ht="15" customHeight="1" thickTop="1"/>
    <row r="3447" spans="1:13" ht="15" customHeight="1" thickBot="1"/>
    <row r="3448" spans="1:13" ht="15" customHeight="1" thickTop="1" thickBot="1">
      <c r="A3448" s="2" t="s">
        <v>0</v>
      </c>
      <c r="B3448" s="185" t="s">
        <v>107</v>
      </c>
      <c r="C3448" s="186"/>
      <c r="D3448" s="186"/>
      <c r="E3448" s="186"/>
      <c r="F3448" s="186"/>
      <c r="G3448" s="187"/>
      <c r="H3448" s="188"/>
      <c r="I3448" s="189"/>
      <c r="J3448" s="190"/>
      <c r="K3448" s="3" t="s">
        <v>2</v>
      </c>
      <c r="L3448" s="191">
        <v>45171</v>
      </c>
      <c r="M3448" s="192"/>
    </row>
    <row r="3449" spans="1:13" ht="15" customHeight="1">
      <c r="A3449" s="173" t="s">
        <v>3</v>
      </c>
      <c r="B3449" s="174"/>
      <c r="C3449" s="174"/>
      <c r="D3449" s="174"/>
      <c r="E3449" s="174"/>
      <c r="F3449" s="174"/>
      <c r="G3449" s="175"/>
      <c r="H3449" s="173"/>
      <c r="I3449" s="174"/>
      <c r="J3449" s="174"/>
      <c r="K3449" s="174"/>
      <c r="L3449" s="174"/>
      <c r="M3449" s="175"/>
    </row>
    <row r="3450" spans="1:13" ht="15" customHeight="1" thickBot="1">
      <c r="A3450" s="176"/>
      <c r="B3450" s="177"/>
      <c r="C3450" s="177"/>
      <c r="D3450" s="177"/>
      <c r="E3450" s="177"/>
      <c r="F3450" s="177"/>
      <c r="G3450" s="178"/>
      <c r="H3450" s="176"/>
      <c r="I3450" s="177"/>
      <c r="J3450" s="177"/>
      <c r="K3450" s="177"/>
      <c r="L3450" s="177"/>
      <c r="M3450" s="178"/>
    </row>
    <row r="3451" spans="1:13" ht="15" customHeight="1" thickBot="1">
      <c r="A3451" s="4" t="s">
        <v>4</v>
      </c>
      <c r="B3451" s="179" t="s">
        <v>5</v>
      </c>
      <c r="C3451" s="180"/>
      <c r="D3451" s="180"/>
      <c r="E3451" s="180"/>
      <c r="F3451" s="180"/>
      <c r="G3451" s="181"/>
      <c r="H3451" s="179" t="s">
        <v>5</v>
      </c>
      <c r="I3451" s="180"/>
      <c r="J3451" s="180"/>
      <c r="K3451" s="180"/>
      <c r="L3451" s="180"/>
      <c r="M3451" s="181"/>
    </row>
    <row r="3452" spans="1:13" ht="15" customHeight="1" thickTop="1" thickBot="1">
      <c r="A3452" s="5" t="s">
        <v>6</v>
      </c>
      <c r="B3452" s="6" t="s">
        <v>7</v>
      </c>
      <c r="C3452" s="6" t="s">
        <v>8</v>
      </c>
      <c r="D3452" s="6" t="s">
        <v>9</v>
      </c>
      <c r="E3452" s="6" t="s">
        <v>10</v>
      </c>
      <c r="F3452" s="6" t="s">
        <v>11</v>
      </c>
      <c r="G3452" s="7" t="s">
        <v>12</v>
      </c>
      <c r="H3452" s="8" t="s">
        <v>7</v>
      </c>
      <c r="I3452" s="8" t="s">
        <v>8</v>
      </c>
      <c r="J3452" s="8" t="s">
        <v>9</v>
      </c>
      <c r="K3452" s="8" t="s">
        <v>10</v>
      </c>
      <c r="L3452" s="8" t="s">
        <v>11</v>
      </c>
      <c r="M3452" s="9" t="s">
        <v>12</v>
      </c>
    </row>
    <row r="3453" spans="1:13" ht="15" customHeight="1" thickTop="1" thickBot="1">
      <c r="A3453" s="10" t="s">
        <v>13</v>
      </c>
      <c r="B3453" s="11"/>
      <c r="C3453" s="11"/>
      <c r="D3453" s="11"/>
      <c r="E3453" s="11"/>
      <c r="F3453" s="11">
        <v>22</v>
      </c>
      <c r="G3453" s="12">
        <f>SUM(B3453:F3453)</f>
        <v>22</v>
      </c>
      <c r="H3453" s="13">
        <f>IFERROR(B3453/$G$3453,0)</f>
        <v>0</v>
      </c>
      <c r="I3453" s="13">
        <f t="shared" ref="I3453:L3455" si="550">IFERROR(C3453/$G$3453,0)</f>
        <v>0</v>
      </c>
      <c r="J3453" s="13">
        <f t="shared" si="550"/>
        <v>0</v>
      </c>
      <c r="K3453" s="13">
        <f t="shared" si="550"/>
        <v>0</v>
      </c>
      <c r="L3453" s="13">
        <f>IFERROR(F3453/$G$3453,0)</f>
        <v>1</v>
      </c>
      <c r="M3453" s="14" t="s">
        <v>14</v>
      </c>
    </row>
    <row r="3454" spans="1:13" ht="15" customHeight="1" thickTop="1" thickBot="1">
      <c r="A3454" s="10" t="s">
        <v>15</v>
      </c>
      <c r="B3454" s="11"/>
      <c r="C3454" s="11"/>
      <c r="D3454" s="11"/>
      <c r="E3454" s="11"/>
      <c r="F3454" s="11">
        <v>22</v>
      </c>
      <c r="G3454" s="12">
        <f>SUM(B3454:F3454)</f>
        <v>22</v>
      </c>
      <c r="H3454" s="13">
        <f>IFERROR(B3454/$G$3453,0)</f>
        <v>0</v>
      </c>
      <c r="I3454" s="13">
        <f t="shared" si="550"/>
        <v>0</v>
      </c>
      <c r="J3454" s="13">
        <f t="shared" si="550"/>
        <v>0</v>
      </c>
      <c r="K3454" s="13">
        <f t="shared" si="550"/>
        <v>0</v>
      </c>
      <c r="L3454" s="13">
        <f t="shared" si="550"/>
        <v>1</v>
      </c>
      <c r="M3454" s="15" t="s">
        <v>14</v>
      </c>
    </row>
    <row r="3455" spans="1:13" ht="15" customHeight="1" thickTop="1" thickBot="1">
      <c r="A3455" s="10" t="s">
        <v>16</v>
      </c>
      <c r="B3455" s="11"/>
      <c r="C3455" s="11"/>
      <c r="D3455" s="11"/>
      <c r="E3455" s="11"/>
      <c r="F3455" s="11">
        <v>22</v>
      </c>
      <c r="G3455" s="12">
        <f>SUM(B3455:F3455)</f>
        <v>22</v>
      </c>
      <c r="H3455" s="13">
        <f>IFERROR(B3455/$G$3453,0)</f>
        <v>0</v>
      </c>
      <c r="I3455" s="13">
        <f t="shared" si="550"/>
        <v>0</v>
      </c>
      <c r="J3455" s="13">
        <f t="shared" si="550"/>
        <v>0</v>
      </c>
      <c r="K3455" s="13">
        <f t="shared" si="550"/>
        <v>0</v>
      </c>
      <c r="L3455" s="13">
        <f t="shared" si="550"/>
        <v>1</v>
      </c>
      <c r="M3455" s="15" t="s">
        <v>14</v>
      </c>
    </row>
    <row r="3456" spans="1:13" ht="15" customHeight="1" thickTop="1" thickBot="1">
      <c r="A3456" s="16" t="s">
        <v>17</v>
      </c>
      <c r="B3456" s="17">
        <f>IFERROR(AVERAGE(B3453:B3455),0)</f>
        <v>0</v>
      </c>
      <c r="C3456" s="17">
        <f>IFERROR(AVERAGE(C3453:C3455),0)</f>
        <v>0</v>
      </c>
      <c r="D3456" s="17">
        <f>IFERROR(AVERAGE(D3453:D3455),0)</f>
        <v>0</v>
      </c>
      <c r="E3456" s="17">
        <f>IFERROR(AVERAGE(E3453:E3455),0)</f>
        <v>0</v>
      </c>
      <c r="F3456" s="17">
        <f>IFERROR(AVERAGE(F3453:F3455),0)</f>
        <v>22</v>
      </c>
      <c r="G3456" s="17">
        <f>SUM(AVERAGE(G3453:G3455))</f>
        <v>22</v>
      </c>
      <c r="H3456" s="18">
        <f>AVERAGE(H3453:H3455)*0.2</f>
        <v>0</v>
      </c>
      <c r="I3456" s="18">
        <f>AVERAGE(I3453:I3455)*0.4</f>
        <v>0</v>
      </c>
      <c r="J3456" s="18">
        <f>AVERAGE(J3453:J3455)*0.6</f>
        <v>0</v>
      </c>
      <c r="K3456" s="18">
        <f>AVERAGE(K3453:K3455)*0.8</f>
        <v>0</v>
      </c>
      <c r="L3456" s="18">
        <f>AVERAGE(L3453:L3455)*1</f>
        <v>1</v>
      </c>
      <c r="M3456" s="19">
        <f>SUM(H3456:L3456)</f>
        <v>1</v>
      </c>
    </row>
    <row r="3457" spans="1:13" ht="15" customHeight="1" thickTop="1" thickBot="1">
      <c r="A3457" s="20" t="s">
        <v>18</v>
      </c>
      <c r="B3457" s="6" t="s">
        <v>7</v>
      </c>
      <c r="C3457" s="6" t="s">
        <v>8</v>
      </c>
      <c r="D3457" s="6" t="s">
        <v>9</v>
      </c>
      <c r="E3457" s="6" t="s">
        <v>10</v>
      </c>
      <c r="F3457" s="6" t="s">
        <v>11</v>
      </c>
      <c r="G3457" s="7" t="s">
        <v>12</v>
      </c>
      <c r="H3457" s="8" t="s">
        <v>7</v>
      </c>
      <c r="I3457" s="8" t="s">
        <v>8</v>
      </c>
      <c r="J3457" s="8" t="s">
        <v>9</v>
      </c>
      <c r="K3457" s="8" t="s">
        <v>10</v>
      </c>
      <c r="L3457" s="21" t="s">
        <v>11</v>
      </c>
      <c r="M3457" s="7" t="s">
        <v>12</v>
      </c>
    </row>
    <row r="3458" spans="1:13" ht="15" customHeight="1" thickTop="1" thickBot="1">
      <c r="A3458" s="10" t="s">
        <v>19</v>
      </c>
      <c r="B3458" s="11"/>
      <c r="C3458" s="11"/>
      <c r="D3458" s="11"/>
      <c r="E3458" s="11"/>
      <c r="F3458" s="11">
        <v>22</v>
      </c>
      <c r="G3458" s="12">
        <f>SUM(B3458:F3458)</f>
        <v>22</v>
      </c>
      <c r="H3458" s="13">
        <f t="shared" ref="H3458:L3462" si="551">IFERROR(B3458/$G$3458,0)</f>
        <v>0</v>
      </c>
      <c r="I3458" s="13">
        <f t="shared" si="551"/>
        <v>0</v>
      </c>
      <c r="J3458" s="13">
        <f t="shared" si="551"/>
        <v>0</v>
      </c>
      <c r="K3458" s="13">
        <f t="shared" si="551"/>
        <v>0</v>
      </c>
      <c r="L3458" s="13">
        <f t="shared" si="551"/>
        <v>1</v>
      </c>
      <c r="M3458" s="15" t="s">
        <v>14</v>
      </c>
    </row>
    <row r="3459" spans="1:13" ht="15" customHeight="1" thickTop="1" thickBot="1">
      <c r="A3459" s="10" t="s">
        <v>20</v>
      </c>
      <c r="B3459" s="11"/>
      <c r="C3459" s="11"/>
      <c r="D3459" s="11"/>
      <c r="E3459" s="11"/>
      <c r="F3459" s="11">
        <v>22</v>
      </c>
      <c r="G3459" s="12">
        <f>SUM(B3459:F3459)</f>
        <v>22</v>
      </c>
      <c r="H3459" s="13">
        <f t="shared" si="551"/>
        <v>0</v>
      </c>
      <c r="I3459" s="13">
        <f t="shared" si="551"/>
        <v>0</v>
      </c>
      <c r="J3459" s="13">
        <f t="shared" si="551"/>
        <v>0</v>
      </c>
      <c r="K3459" s="13">
        <f t="shared" si="551"/>
        <v>0</v>
      </c>
      <c r="L3459" s="13">
        <f t="shared" si="551"/>
        <v>1</v>
      </c>
      <c r="M3459" s="15" t="s">
        <v>14</v>
      </c>
    </row>
    <row r="3460" spans="1:13" ht="15" customHeight="1" thickTop="1" thickBot="1">
      <c r="A3460" s="10" t="s">
        <v>21</v>
      </c>
      <c r="B3460" s="11"/>
      <c r="C3460" s="11"/>
      <c r="D3460" s="11"/>
      <c r="E3460" s="11"/>
      <c r="F3460" s="11">
        <v>22</v>
      </c>
      <c r="G3460" s="12">
        <f>SUM(B3460:F3460)</f>
        <v>22</v>
      </c>
      <c r="H3460" s="13">
        <f t="shared" si="551"/>
        <v>0</v>
      </c>
      <c r="I3460" s="13">
        <f t="shared" si="551"/>
        <v>0</v>
      </c>
      <c r="J3460" s="13">
        <f t="shared" si="551"/>
        <v>0</v>
      </c>
      <c r="K3460" s="13">
        <f t="shared" si="551"/>
        <v>0</v>
      </c>
      <c r="L3460" s="13">
        <f t="shared" si="551"/>
        <v>1</v>
      </c>
      <c r="M3460" s="15" t="s">
        <v>14</v>
      </c>
    </row>
    <row r="3461" spans="1:13" ht="15" customHeight="1" thickTop="1" thickBot="1">
      <c r="A3461" s="10" t="s">
        <v>22</v>
      </c>
      <c r="B3461" s="11"/>
      <c r="C3461" s="11"/>
      <c r="D3461" s="11"/>
      <c r="E3461" s="11"/>
      <c r="F3461" s="11">
        <v>22</v>
      </c>
      <c r="G3461" s="12">
        <f>SUM(B3461:F3461)</f>
        <v>22</v>
      </c>
      <c r="H3461" s="13">
        <f t="shared" si="551"/>
        <v>0</v>
      </c>
      <c r="I3461" s="13">
        <f t="shared" si="551"/>
        <v>0</v>
      </c>
      <c r="J3461" s="13">
        <f t="shared" si="551"/>
        <v>0</v>
      </c>
      <c r="K3461" s="13">
        <f t="shared" si="551"/>
        <v>0</v>
      </c>
      <c r="L3461" s="13">
        <f t="shared" si="551"/>
        <v>1</v>
      </c>
      <c r="M3461" s="15" t="s">
        <v>14</v>
      </c>
    </row>
    <row r="3462" spans="1:13" ht="15" customHeight="1" thickTop="1" thickBot="1">
      <c r="A3462" s="10" t="s">
        <v>23</v>
      </c>
      <c r="B3462" s="11"/>
      <c r="C3462" s="11"/>
      <c r="D3462" s="11"/>
      <c r="E3462" s="11"/>
      <c r="F3462" s="11">
        <v>22</v>
      </c>
      <c r="G3462" s="12">
        <f>SUM(B3462:F3462)</f>
        <v>22</v>
      </c>
      <c r="H3462" s="13">
        <f t="shared" si="551"/>
        <v>0</v>
      </c>
      <c r="I3462" s="13">
        <f t="shared" si="551"/>
        <v>0</v>
      </c>
      <c r="J3462" s="13">
        <f t="shared" si="551"/>
        <v>0</v>
      </c>
      <c r="K3462" s="13">
        <f t="shared" si="551"/>
        <v>0</v>
      </c>
      <c r="L3462" s="13">
        <f t="shared" si="551"/>
        <v>1</v>
      </c>
      <c r="M3462" s="15"/>
    </row>
    <row r="3463" spans="1:13" ht="15" customHeight="1" thickTop="1" thickBot="1">
      <c r="A3463" s="16" t="s">
        <v>24</v>
      </c>
      <c r="B3463" s="17">
        <f>IFERROR(AVERAGE(B3458:B3462),0)</f>
        <v>0</v>
      </c>
      <c r="C3463" s="17">
        <f>IFERROR(AVERAGE(C3458:C3462),0)</f>
        <v>0</v>
      </c>
      <c r="D3463" s="17">
        <f>IFERROR(AVERAGE(D3458:D3462),0)</f>
        <v>0</v>
      </c>
      <c r="E3463" s="17">
        <f>IFERROR(AVERAGE(E3458:E3462),0)</f>
        <v>0</v>
      </c>
      <c r="F3463" s="17">
        <f>IFERROR(AVERAGE(F3458:F3462),0)</f>
        <v>22</v>
      </c>
      <c r="G3463" s="17">
        <f>SUM(AVERAGE(G3458:G3462))</f>
        <v>22</v>
      </c>
      <c r="H3463" s="19">
        <f>AVERAGE(H3458:H3462)*0.2</f>
        <v>0</v>
      </c>
      <c r="I3463" s="19">
        <f>AVERAGE(I3458:I3462)*0.4</f>
        <v>0</v>
      </c>
      <c r="J3463" s="19">
        <f>AVERAGE(J3458:J3462)*0.6</f>
        <v>0</v>
      </c>
      <c r="K3463" s="19">
        <f>AVERAGE(K3458:K3462)*0.8</f>
        <v>0</v>
      </c>
      <c r="L3463" s="22">
        <f>AVERAGE(L3458:L3462)*1</f>
        <v>1</v>
      </c>
      <c r="M3463" s="19">
        <f>SUM(H3463:L3463)</f>
        <v>1</v>
      </c>
    </row>
    <row r="3464" spans="1:13" ht="15" customHeight="1" thickTop="1" thickBot="1">
      <c r="A3464" s="20" t="s">
        <v>25</v>
      </c>
      <c r="B3464" s="6" t="s">
        <v>7</v>
      </c>
      <c r="C3464" s="6" t="s">
        <v>8</v>
      </c>
      <c r="D3464" s="6" t="s">
        <v>9</v>
      </c>
      <c r="E3464" s="6" t="s">
        <v>10</v>
      </c>
      <c r="F3464" s="6" t="s">
        <v>11</v>
      </c>
      <c r="G3464" s="7" t="s">
        <v>12</v>
      </c>
      <c r="H3464" s="8" t="s">
        <v>7</v>
      </c>
      <c r="I3464" s="8" t="s">
        <v>8</v>
      </c>
      <c r="J3464" s="8" t="s">
        <v>9</v>
      </c>
      <c r="K3464" s="8" t="s">
        <v>10</v>
      </c>
      <c r="L3464" s="21" t="s">
        <v>11</v>
      </c>
      <c r="M3464" s="7" t="s">
        <v>12</v>
      </c>
    </row>
    <row r="3465" spans="1:13" ht="15" customHeight="1" thickTop="1" thickBot="1">
      <c r="A3465" s="10" t="s">
        <v>26</v>
      </c>
      <c r="B3465" s="11"/>
      <c r="C3465" s="11"/>
      <c r="D3465" s="11"/>
      <c r="E3465" s="11">
        <v>2</v>
      </c>
      <c r="F3465" s="11">
        <v>20</v>
      </c>
      <c r="G3465" s="12">
        <f>SUM(B3465:F3465)</f>
        <v>22</v>
      </c>
      <c r="H3465" s="13">
        <f>IFERROR(B3465/$G$3465,0)</f>
        <v>0</v>
      </c>
      <c r="I3465" s="13">
        <f t="shared" ref="I3465:L3467" si="552">IFERROR(C3465/$G$3465,0)</f>
        <v>0</v>
      </c>
      <c r="J3465" s="13">
        <f t="shared" si="552"/>
        <v>0</v>
      </c>
      <c r="K3465" s="13">
        <f t="shared" si="552"/>
        <v>9.0909090909090912E-2</v>
      </c>
      <c r="L3465" s="13">
        <f t="shared" si="552"/>
        <v>0.90909090909090906</v>
      </c>
      <c r="M3465" s="15" t="s">
        <v>14</v>
      </c>
    </row>
    <row r="3466" spans="1:13" ht="15" customHeight="1" thickTop="1" thickBot="1">
      <c r="A3466" s="10" t="s">
        <v>27</v>
      </c>
      <c r="B3466" s="11"/>
      <c r="C3466" s="11"/>
      <c r="D3466" s="11"/>
      <c r="E3466" s="11">
        <v>2</v>
      </c>
      <c r="F3466" s="11">
        <v>20</v>
      </c>
      <c r="G3466" s="12">
        <f>SUM(B3466:F3466)</f>
        <v>22</v>
      </c>
      <c r="H3466" s="13">
        <f>IFERROR(B3466/$G$3465,0)</f>
        <v>0</v>
      </c>
      <c r="I3466" s="13">
        <f t="shared" si="552"/>
        <v>0</v>
      </c>
      <c r="J3466" s="13">
        <f t="shared" si="552"/>
        <v>0</v>
      </c>
      <c r="K3466" s="13">
        <f t="shared" si="552"/>
        <v>9.0909090909090912E-2</v>
      </c>
      <c r="L3466" s="13">
        <f t="shared" si="552"/>
        <v>0.90909090909090906</v>
      </c>
      <c r="M3466" s="15" t="s">
        <v>14</v>
      </c>
    </row>
    <row r="3467" spans="1:13" ht="15" customHeight="1" thickTop="1" thickBot="1">
      <c r="A3467" s="10" t="s">
        <v>28</v>
      </c>
      <c r="B3467" s="11"/>
      <c r="C3467" s="11">
        <v>2</v>
      </c>
      <c r="D3467" s="11"/>
      <c r="E3467" s="11">
        <v>1</v>
      </c>
      <c r="F3467" s="11">
        <v>19</v>
      </c>
      <c r="G3467" s="12">
        <f>SUM(B3467:F3467)</f>
        <v>22</v>
      </c>
      <c r="H3467" s="13">
        <f>IFERROR(B3467/$G$3465,0)</f>
        <v>0</v>
      </c>
      <c r="I3467" s="13">
        <f t="shared" si="552"/>
        <v>9.0909090909090912E-2</v>
      </c>
      <c r="J3467" s="13">
        <f t="shared" si="552"/>
        <v>0</v>
      </c>
      <c r="K3467" s="13">
        <f t="shared" si="552"/>
        <v>4.5454545454545456E-2</v>
      </c>
      <c r="L3467" s="13">
        <f t="shared" si="552"/>
        <v>0.86363636363636365</v>
      </c>
      <c r="M3467" s="15" t="s">
        <v>14</v>
      </c>
    </row>
    <row r="3468" spans="1:13" ht="15" customHeight="1" thickTop="1" thickBot="1">
      <c r="A3468" s="16" t="s">
        <v>24</v>
      </c>
      <c r="B3468" s="17">
        <f>IFERROR(AVERAGE(B3465:B3467),0)</f>
        <v>0</v>
      </c>
      <c r="C3468" s="17">
        <f>IFERROR(AVERAGE(C3465:C3467),0)</f>
        <v>2</v>
      </c>
      <c r="D3468" s="23">
        <f>IFERROR(AVERAGE(D3465:D3467),0)</f>
        <v>0</v>
      </c>
      <c r="E3468" s="23">
        <f>IFERROR(AVERAGE(E3465:E3467),0)</f>
        <v>1.6666666666666667</v>
      </c>
      <c r="F3468" s="23">
        <f>IFERROR(AVERAGE(F3465:F3467),0)</f>
        <v>19.666666666666668</v>
      </c>
      <c r="G3468" s="23">
        <f>SUM(AVERAGE(G3465:G3467))</f>
        <v>22</v>
      </c>
      <c r="H3468" s="19">
        <f>AVERAGE(H3465:H3467)*0.2</f>
        <v>0</v>
      </c>
      <c r="I3468" s="19">
        <f>AVERAGE(I3465:I3467)*0.4</f>
        <v>1.2121212121212123E-2</v>
      </c>
      <c r="J3468" s="19">
        <f>AVERAGE(J3465:J3467)*0.6</f>
        <v>0</v>
      </c>
      <c r="K3468" s="19">
        <f>AVERAGE(K3465:K3467)*0.8</f>
        <v>6.0606060606060608E-2</v>
      </c>
      <c r="L3468" s="22">
        <f>AVERAGE(L3465:L3467)*1</f>
        <v>0.89393939393939392</v>
      </c>
      <c r="M3468" s="24">
        <f>SUM(H3468:L3468)</f>
        <v>0.96666666666666667</v>
      </c>
    </row>
    <row r="3469" spans="1:13" ht="15" customHeight="1" thickTop="1" thickBot="1">
      <c r="A3469" s="5" t="s">
        <v>29</v>
      </c>
      <c r="B3469" s="6" t="s">
        <v>7</v>
      </c>
      <c r="C3469" s="6" t="s">
        <v>8</v>
      </c>
      <c r="D3469" s="6" t="s">
        <v>9</v>
      </c>
      <c r="E3469" s="6" t="s">
        <v>10</v>
      </c>
      <c r="F3469" s="6" t="s">
        <v>11</v>
      </c>
      <c r="G3469" s="7" t="s">
        <v>12</v>
      </c>
      <c r="H3469" s="8" t="s">
        <v>7</v>
      </c>
      <c r="I3469" s="8" t="s">
        <v>8</v>
      </c>
      <c r="J3469" s="8" t="s">
        <v>9</v>
      </c>
      <c r="K3469" s="8" t="s">
        <v>10</v>
      </c>
      <c r="L3469" s="21" t="s">
        <v>11</v>
      </c>
      <c r="M3469" s="7" t="s">
        <v>12</v>
      </c>
    </row>
    <row r="3470" spans="1:13" ht="15" customHeight="1" thickTop="1" thickBot="1">
      <c r="A3470" s="25" t="s">
        <v>30</v>
      </c>
      <c r="B3470" s="26"/>
      <c r="C3470" s="26"/>
      <c r="D3470" s="26"/>
      <c r="E3470" s="11"/>
      <c r="F3470" s="11">
        <v>22</v>
      </c>
      <c r="G3470" s="27">
        <f t="shared" ref="G3470:G3475" si="553">SUM(B3470:F3470)</f>
        <v>22</v>
      </c>
      <c r="H3470" s="28">
        <f>IFERROR(B3470/$G$3470,0)</f>
        <v>0</v>
      </c>
      <c r="I3470" s="28">
        <f t="shared" ref="I3470:L3473" si="554">IFERROR(C3470/$G$3470,0)</f>
        <v>0</v>
      </c>
      <c r="J3470" s="28">
        <f t="shared" si="554"/>
        <v>0</v>
      </c>
      <c r="K3470" s="28">
        <f t="shared" si="554"/>
        <v>0</v>
      </c>
      <c r="L3470" s="28">
        <f t="shared" si="554"/>
        <v>1</v>
      </c>
      <c r="M3470" s="15" t="s">
        <v>14</v>
      </c>
    </row>
    <row r="3471" spans="1:13" ht="15" customHeight="1" thickTop="1" thickBot="1">
      <c r="A3471" s="25" t="s">
        <v>31</v>
      </c>
      <c r="B3471" s="26"/>
      <c r="C3471" s="26"/>
      <c r="D3471" s="26"/>
      <c r="E3471" s="11"/>
      <c r="F3471" s="11">
        <v>22</v>
      </c>
      <c r="G3471" s="27">
        <f t="shared" si="553"/>
        <v>22</v>
      </c>
      <c r="H3471" s="28">
        <f>IFERROR(B3471/$G$3470,0)</f>
        <v>0</v>
      </c>
      <c r="I3471" s="28">
        <f t="shared" si="554"/>
        <v>0</v>
      </c>
      <c r="J3471" s="28">
        <f t="shared" si="554"/>
        <v>0</v>
      </c>
      <c r="K3471" s="28">
        <f t="shared" si="554"/>
        <v>0</v>
      </c>
      <c r="L3471" s="28">
        <f t="shared" si="554"/>
        <v>1</v>
      </c>
      <c r="M3471" s="15" t="s">
        <v>14</v>
      </c>
    </row>
    <row r="3472" spans="1:13" ht="15" customHeight="1" thickTop="1" thickBot="1">
      <c r="A3472" s="25" t="s">
        <v>32</v>
      </c>
      <c r="B3472" s="26"/>
      <c r="C3472" s="26"/>
      <c r="D3472" s="26"/>
      <c r="E3472" s="11"/>
      <c r="F3472" s="11">
        <v>22</v>
      </c>
      <c r="G3472" s="27">
        <f t="shared" si="553"/>
        <v>22</v>
      </c>
      <c r="H3472" s="28">
        <f>IFERROR(B3472/$G$3470,0)</f>
        <v>0</v>
      </c>
      <c r="I3472" s="28">
        <f t="shared" si="554"/>
        <v>0</v>
      </c>
      <c r="J3472" s="28">
        <f t="shared" si="554"/>
        <v>0</v>
      </c>
      <c r="K3472" s="28">
        <f t="shared" si="554"/>
        <v>0</v>
      </c>
      <c r="L3472" s="28">
        <f t="shared" si="554"/>
        <v>1</v>
      </c>
      <c r="M3472" s="15" t="s">
        <v>14</v>
      </c>
    </row>
    <row r="3473" spans="1:13" ht="15" customHeight="1" thickTop="1" thickBot="1">
      <c r="A3473" s="25" t="s">
        <v>33</v>
      </c>
      <c r="B3473" s="26"/>
      <c r="C3473" s="26"/>
      <c r="D3473" s="26"/>
      <c r="E3473" s="11"/>
      <c r="F3473" s="11">
        <v>22</v>
      </c>
      <c r="G3473" s="27">
        <f t="shared" si="553"/>
        <v>22</v>
      </c>
      <c r="H3473" s="28">
        <f>IFERROR(B3473/$G$3470,0)</f>
        <v>0</v>
      </c>
      <c r="I3473" s="28">
        <f t="shared" si="554"/>
        <v>0</v>
      </c>
      <c r="J3473" s="28">
        <f t="shared" si="554"/>
        <v>0</v>
      </c>
      <c r="K3473" s="28">
        <f t="shared" si="554"/>
        <v>0</v>
      </c>
      <c r="L3473" s="28">
        <f t="shared" si="554"/>
        <v>1</v>
      </c>
      <c r="M3473" s="15" t="s">
        <v>14</v>
      </c>
    </row>
    <row r="3474" spans="1:13" ht="15" customHeight="1" thickTop="1" thickBot="1">
      <c r="A3474" s="29" t="s">
        <v>24</v>
      </c>
      <c r="B3474" s="30">
        <f>IFERROR(AVERAGE(B3470:B3473),0)</f>
        <v>0</v>
      </c>
      <c r="C3474" s="30">
        <f>IFERROR(AVERAGE(C3470:C3473),0)</f>
        <v>0</v>
      </c>
      <c r="D3474" s="30">
        <f>IFERROR(AVERAGE(D3470:D3473),0)</f>
        <v>0</v>
      </c>
      <c r="E3474" s="30">
        <f>IFERROR(AVERAGE(E3470:E3473),0)</f>
        <v>0</v>
      </c>
      <c r="F3474" s="30">
        <f>IFERROR(AVERAGE(F3470:F3473),0)</f>
        <v>22</v>
      </c>
      <c r="G3474" s="30">
        <f>SUM(AVERAGE(G3470:G3473))</f>
        <v>22</v>
      </c>
      <c r="H3474" s="24">
        <f>AVERAGE(H3470:H3473)*0.2</f>
        <v>0</v>
      </c>
      <c r="I3474" s="24">
        <f>AVERAGE(I3470:I3473)*0.4</f>
        <v>0</v>
      </c>
      <c r="J3474" s="24">
        <f>AVERAGE(J3470:J3473)*0.6</f>
        <v>0</v>
      </c>
      <c r="K3474" s="24">
        <f>AVERAGE(K3470:K3473)*0.8</f>
        <v>0</v>
      </c>
      <c r="L3474" s="31">
        <f>AVERAGE(L3470:L3473)*1</f>
        <v>1</v>
      </c>
      <c r="M3474" s="24">
        <f>SUM(H3474:L3474)</f>
        <v>1</v>
      </c>
    </row>
    <row r="3475" spans="1:13" ht="15" customHeight="1" thickTop="1" thickBot="1">
      <c r="A3475" s="32" t="s">
        <v>34</v>
      </c>
      <c r="B3475" s="33"/>
      <c r="C3475" s="33"/>
      <c r="D3475" s="33"/>
      <c r="E3475" s="33"/>
      <c r="F3475" s="33"/>
      <c r="G3475" s="34">
        <f t="shared" si="553"/>
        <v>0</v>
      </c>
      <c r="H3475" s="35">
        <f>IFERROR(B3475/$G$3475,0)</f>
        <v>0</v>
      </c>
      <c r="I3475" s="35">
        <f>IFERROR(C3475/$G$3475,0)</f>
        <v>0</v>
      </c>
      <c r="J3475" s="35">
        <f>IFERROR(D3475/$G$3475,0)</f>
        <v>0</v>
      </c>
      <c r="K3475" s="35">
        <f>IFERROR(E3475/$G$3475,0)</f>
        <v>0</v>
      </c>
      <c r="L3475" s="35">
        <f>IFERROR(F3475/$G$3475,0)</f>
        <v>0</v>
      </c>
      <c r="M3475" s="15" t="s">
        <v>14</v>
      </c>
    </row>
    <row r="3476" spans="1:13" ht="15" customHeight="1" thickTop="1" thickBot="1">
      <c r="A3476" s="182" t="s">
        <v>35</v>
      </c>
      <c r="B3476" s="183"/>
      <c r="C3476" s="183"/>
      <c r="D3476" s="183"/>
      <c r="E3476" s="183"/>
      <c r="F3476" s="184"/>
      <c r="G3476" s="36">
        <v>22</v>
      </c>
      <c r="H3476" s="24" t="s">
        <v>14</v>
      </c>
      <c r="I3476" s="24" t="s">
        <v>14</v>
      </c>
      <c r="J3476" s="24" t="s">
        <v>14</v>
      </c>
      <c r="K3476" s="24" t="s">
        <v>14</v>
      </c>
      <c r="L3476" s="24" t="s">
        <v>14</v>
      </c>
      <c r="M3476" s="24">
        <f>(M3456+M3463+M3468+M3474)/4</f>
        <v>0.9916666666666667</v>
      </c>
    </row>
    <row r="3477" spans="1:13" ht="15" customHeight="1" thickTop="1"/>
    <row r="3478" spans="1:13" ht="15" customHeight="1" thickBot="1"/>
    <row r="3479" spans="1:13" ht="15" customHeight="1" thickTop="1" thickBot="1">
      <c r="A3479" s="2" t="s">
        <v>0</v>
      </c>
      <c r="B3479" s="185" t="s">
        <v>108</v>
      </c>
      <c r="C3479" s="186"/>
      <c r="D3479" s="186"/>
      <c r="E3479" s="186"/>
      <c r="F3479" s="186"/>
      <c r="G3479" s="187"/>
      <c r="H3479" s="188"/>
      <c r="I3479" s="189"/>
      <c r="J3479" s="190"/>
      <c r="K3479" s="3" t="s">
        <v>2</v>
      </c>
      <c r="L3479" s="191">
        <v>45164</v>
      </c>
      <c r="M3479" s="192"/>
    </row>
    <row r="3480" spans="1:13" ht="15" customHeight="1">
      <c r="A3480" s="173" t="s">
        <v>3</v>
      </c>
      <c r="B3480" s="174"/>
      <c r="C3480" s="174"/>
      <c r="D3480" s="174"/>
      <c r="E3480" s="174"/>
      <c r="F3480" s="174"/>
      <c r="G3480" s="175"/>
      <c r="H3480" s="173"/>
      <c r="I3480" s="174"/>
      <c r="J3480" s="174"/>
      <c r="K3480" s="174"/>
      <c r="L3480" s="174"/>
      <c r="M3480" s="175"/>
    </row>
    <row r="3481" spans="1:13" ht="15" customHeight="1" thickBot="1">
      <c r="A3481" s="176"/>
      <c r="B3481" s="177"/>
      <c r="C3481" s="177"/>
      <c r="D3481" s="177"/>
      <c r="E3481" s="177"/>
      <c r="F3481" s="177"/>
      <c r="G3481" s="178"/>
      <c r="H3481" s="176"/>
      <c r="I3481" s="177"/>
      <c r="J3481" s="177"/>
      <c r="K3481" s="177"/>
      <c r="L3481" s="177"/>
      <c r="M3481" s="178"/>
    </row>
    <row r="3482" spans="1:13" ht="15" customHeight="1" thickBot="1">
      <c r="A3482" s="4" t="s">
        <v>4</v>
      </c>
      <c r="B3482" s="179" t="s">
        <v>5</v>
      </c>
      <c r="C3482" s="180"/>
      <c r="D3482" s="180"/>
      <c r="E3482" s="180"/>
      <c r="F3482" s="180"/>
      <c r="G3482" s="181"/>
      <c r="H3482" s="179" t="s">
        <v>5</v>
      </c>
      <c r="I3482" s="180"/>
      <c r="J3482" s="180"/>
      <c r="K3482" s="180"/>
      <c r="L3482" s="180"/>
      <c r="M3482" s="181"/>
    </row>
    <row r="3483" spans="1:13" ht="15" customHeight="1" thickTop="1" thickBot="1">
      <c r="A3483" s="5" t="s">
        <v>6</v>
      </c>
      <c r="B3483" s="6" t="s">
        <v>7</v>
      </c>
      <c r="C3483" s="6" t="s">
        <v>8</v>
      </c>
      <c r="D3483" s="6" t="s">
        <v>9</v>
      </c>
      <c r="E3483" s="6" t="s">
        <v>10</v>
      </c>
      <c r="F3483" s="6" t="s">
        <v>11</v>
      </c>
      <c r="G3483" s="7" t="s">
        <v>12</v>
      </c>
      <c r="H3483" s="8" t="s">
        <v>7</v>
      </c>
      <c r="I3483" s="8" t="s">
        <v>8</v>
      </c>
      <c r="J3483" s="8" t="s">
        <v>9</v>
      </c>
      <c r="K3483" s="8" t="s">
        <v>10</v>
      </c>
      <c r="L3483" s="8" t="s">
        <v>11</v>
      </c>
      <c r="M3483" s="9" t="s">
        <v>12</v>
      </c>
    </row>
    <row r="3484" spans="1:13" ht="15" customHeight="1" thickTop="1" thickBot="1">
      <c r="A3484" s="10" t="s">
        <v>13</v>
      </c>
      <c r="B3484" s="11"/>
      <c r="C3484" s="11"/>
      <c r="D3484" s="11"/>
      <c r="E3484" s="11">
        <v>13</v>
      </c>
      <c r="F3484" s="11">
        <v>9</v>
      </c>
      <c r="G3484" s="12">
        <f>SUM(B3484:F3484)</f>
        <v>22</v>
      </c>
      <c r="H3484" s="13">
        <f>IFERROR(B3484/$G$3484,0)</f>
        <v>0</v>
      </c>
      <c r="I3484" s="13">
        <f t="shared" ref="I3484:L3486" si="555">IFERROR(C3484/$G$3484,0)</f>
        <v>0</v>
      </c>
      <c r="J3484" s="13">
        <f t="shared" si="555"/>
        <v>0</v>
      </c>
      <c r="K3484" s="13">
        <f t="shared" si="555"/>
        <v>0.59090909090909094</v>
      </c>
      <c r="L3484" s="13">
        <f>IFERROR(F3484/$G$3484,0)</f>
        <v>0.40909090909090912</v>
      </c>
      <c r="M3484" s="14" t="s">
        <v>14</v>
      </c>
    </row>
    <row r="3485" spans="1:13" ht="15" customHeight="1" thickTop="1" thickBot="1">
      <c r="A3485" s="10" t="s">
        <v>15</v>
      </c>
      <c r="B3485" s="11"/>
      <c r="C3485" s="11"/>
      <c r="D3485" s="11"/>
      <c r="E3485" s="11">
        <v>8</v>
      </c>
      <c r="F3485" s="11">
        <v>14</v>
      </c>
      <c r="G3485" s="12">
        <f>SUM(B3485:F3485)</f>
        <v>22</v>
      </c>
      <c r="H3485" s="13">
        <f>IFERROR(B3485/$G$3484,0)</f>
        <v>0</v>
      </c>
      <c r="I3485" s="13">
        <f t="shared" si="555"/>
        <v>0</v>
      </c>
      <c r="J3485" s="13">
        <f t="shared" si="555"/>
        <v>0</v>
      </c>
      <c r="K3485" s="13">
        <f t="shared" si="555"/>
        <v>0.36363636363636365</v>
      </c>
      <c r="L3485" s="13">
        <f t="shared" si="555"/>
        <v>0.63636363636363635</v>
      </c>
      <c r="M3485" s="15" t="s">
        <v>14</v>
      </c>
    </row>
    <row r="3486" spans="1:13" ht="15" customHeight="1" thickTop="1" thickBot="1">
      <c r="A3486" s="10" t="s">
        <v>16</v>
      </c>
      <c r="B3486" s="11"/>
      <c r="C3486" s="11"/>
      <c r="D3486" s="11"/>
      <c r="E3486" s="11">
        <v>7</v>
      </c>
      <c r="F3486" s="11">
        <v>15</v>
      </c>
      <c r="G3486" s="12">
        <f>SUM(B3486:F3486)</f>
        <v>22</v>
      </c>
      <c r="H3486" s="13">
        <f>IFERROR(B3486/$G$3484,0)</f>
        <v>0</v>
      </c>
      <c r="I3486" s="13">
        <f t="shared" si="555"/>
        <v>0</v>
      </c>
      <c r="J3486" s="13">
        <f t="shared" si="555"/>
        <v>0</v>
      </c>
      <c r="K3486" s="13">
        <f t="shared" si="555"/>
        <v>0.31818181818181818</v>
      </c>
      <c r="L3486" s="13">
        <f t="shared" si="555"/>
        <v>0.68181818181818177</v>
      </c>
      <c r="M3486" s="15" t="s">
        <v>14</v>
      </c>
    </row>
    <row r="3487" spans="1:13" ht="15" customHeight="1" thickTop="1" thickBot="1">
      <c r="A3487" s="16" t="s">
        <v>17</v>
      </c>
      <c r="B3487" s="17">
        <f>IFERROR(AVERAGE(B3484:B3486),0)</f>
        <v>0</v>
      </c>
      <c r="C3487" s="17">
        <f>IFERROR(AVERAGE(C3484:C3486),0)</f>
        <v>0</v>
      </c>
      <c r="D3487" s="17">
        <f>IFERROR(AVERAGE(D3484:D3486),0)</f>
        <v>0</v>
      </c>
      <c r="E3487" s="17">
        <f>IFERROR(AVERAGE(E3484:E3486),0)</f>
        <v>9.3333333333333339</v>
      </c>
      <c r="F3487" s="17">
        <f>IFERROR(AVERAGE(F3484:F3486),0)</f>
        <v>12.666666666666666</v>
      </c>
      <c r="G3487" s="17">
        <f>SUM(AVERAGE(G3484:G3486))</f>
        <v>22</v>
      </c>
      <c r="H3487" s="18">
        <f>AVERAGE(H3484:H3486)*0.2</f>
        <v>0</v>
      </c>
      <c r="I3487" s="18">
        <f>AVERAGE(I3484:I3486)*0.4</f>
        <v>0</v>
      </c>
      <c r="J3487" s="18">
        <f>AVERAGE(J3484:J3486)*0.6</f>
        <v>0</v>
      </c>
      <c r="K3487" s="18">
        <f>AVERAGE(K3484:K3486)*0.8</f>
        <v>0.33939393939393941</v>
      </c>
      <c r="L3487" s="18">
        <f>AVERAGE(L3484:L3486)*1</f>
        <v>0.57575757575757569</v>
      </c>
      <c r="M3487" s="19">
        <f>SUM(H3487:L3487)</f>
        <v>0.91515151515151505</v>
      </c>
    </row>
    <row r="3488" spans="1:13" ht="15" customHeight="1" thickTop="1" thickBot="1">
      <c r="A3488" s="20" t="s">
        <v>18</v>
      </c>
      <c r="B3488" s="6" t="s">
        <v>7</v>
      </c>
      <c r="C3488" s="6" t="s">
        <v>8</v>
      </c>
      <c r="D3488" s="6" t="s">
        <v>9</v>
      </c>
      <c r="E3488" s="6" t="s">
        <v>10</v>
      </c>
      <c r="F3488" s="6" t="s">
        <v>11</v>
      </c>
      <c r="G3488" s="7" t="s">
        <v>12</v>
      </c>
      <c r="H3488" s="8" t="s">
        <v>7</v>
      </c>
      <c r="I3488" s="8" t="s">
        <v>8</v>
      </c>
      <c r="J3488" s="8" t="s">
        <v>9</v>
      </c>
      <c r="K3488" s="8" t="s">
        <v>10</v>
      </c>
      <c r="L3488" s="21" t="s">
        <v>11</v>
      </c>
      <c r="M3488" s="7" t="s">
        <v>12</v>
      </c>
    </row>
    <row r="3489" spans="1:13" ht="15" customHeight="1" thickTop="1" thickBot="1">
      <c r="A3489" s="10" t="s">
        <v>19</v>
      </c>
      <c r="B3489" s="11"/>
      <c r="C3489" s="11"/>
      <c r="D3489" s="11"/>
      <c r="E3489" s="11">
        <v>6</v>
      </c>
      <c r="F3489" s="11">
        <v>16</v>
      </c>
      <c r="G3489" s="12">
        <f>SUM(B3489:F3489)</f>
        <v>22</v>
      </c>
      <c r="H3489" s="13">
        <f t="shared" ref="H3489:L3493" si="556">IFERROR(B3489/$G$3489,0)</f>
        <v>0</v>
      </c>
      <c r="I3489" s="13">
        <f t="shared" si="556"/>
        <v>0</v>
      </c>
      <c r="J3489" s="13">
        <f t="shared" si="556"/>
        <v>0</v>
      </c>
      <c r="K3489" s="13">
        <f t="shared" si="556"/>
        <v>0.27272727272727271</v>
      </c>
      <c r="L3489" s="13">
        <f t="shared" si="556"/>
        <v>0.72727272727272729</v>
      </c>
      <c r="M3489" s="15" t="s">
        <v>14</v>
      </c>
    </row>
    <row r="3490" spans="1:13" ht="15" customHeight="1" thickTop="1" thickBot="1">
      <c r="A3490" s="10" t="s">
        <v>20</v>
      </c>
      <c r="B3490" s="11"/>
      <c r="C3490" s="11"/>
      <c r="D3490" s="11"/>
      <c r="E3490" s="11">
        <v>9</v>
      </c>
      <c r="F3490" s="11">
        <v>13</v>
      </c>
      <c r="G3490" s="12">
        <f>SUM(B3490:F3490)</f>
        <v>22</v>
      </c>
      <c r="H3490" s="13">
        <f t="shared" si="556"/>
        <v>0</v>
      </c>
      <c r="I3490" s="13">
        <f t="shared" si="556"/>
        <v>0</v>
      </c>
      <c r="J3490" s="13">
        <f t="shared" si="556"/>
        <v>0</v>
      </c>
      <c r="K3490" s="13">
        <f t="shared" si="556"/>
        <v>0.40909090909090912</v>
      </c>
      <c r="L3490" s="13">
        <f t="shared" si="556"/>
        <v>0.59090909090909094</v>
      </c>
      <c r="M3490" s="15" t="s">
        <v>14</v>
      </c>
    </row>
    <row r="3491" spans="1:13" ht="15" customHeight="1" thickTop="1" thickBot="1">
      <c r="A3491" s="10" t="s">
        <v>21</v>
      </c>
      <c r="B3491" s="11"/>
      <c r="C3491" s="11"/>
      <c r="D3491" s="11"/>
      <c r="E3491" s="11">
        <v>10</v>
      </c>
      <c r="F3491" s="11">
        <v>12</v>
      </c>
      <c r="G3491" s="12">
        <f>SUM(B3491:F3491)</f>
        <v>22</v>
      </c>
      <c r="H3491" s="13">
        <f t="shared" si="556"/>
        <v>0</v>
      </c>
      <c r="I3491" s="13">
        <f t="shared" si="556"/>
        <v>0</v>
      </c>
      <c r="J3491" s="13">
        <f t="shared" si="556"/>
        <v>0</v>
      </c>
      <c r="K3491" s="13">
        <f t="shared" si="556"/>
        <v>0.45454545454545453</v>
      </c>
      <c r="L3491" s="13">
        <f t="shared" si="556"/>
        <v>0.54545454545454541</v>
      </c>
      <c r="M3491" s="15" t="s">
        <v>14</v>
      </c>
    </row>
    <row r="3492" spans="1:13" ht="15" customHeight="1" thickTop="1" thickBot="1">
      <c r="A3492" s="10" t="s">
        <v>22</v>
      </c>
      <c r="B3492" s="11"/>
      <c r="C3492" s="11"/>
      <c r="D3492" s="11"/>
      <c r="E3492" s="11">
        <v>5</v>
      </c>
      <c r="F3492" s="11">
        <v>17</v>
      </c>
      <c r="G3492" s="12">
        <f>SUM(B3492:F3492)</f>
        <v>22</v>
      </c>
      <c r="H3492" s="13">
        <f t="shared" si="556"/>
        <v>0</v>
      </c>
      <c r="I3492" s="13">
        <f t="shared" si="556"/>
        <v>0</v>
      </c>
      <c r="J3492" s="13">
        <f t="shared" si="556"/>
        <v>0</v>
      </c>
      <c r="K3492" s="13">
        <f t="shared" si="556"/>
        <v>0.22727272727272727</v>
      </c>
      <c r="L3492" s="13">
        <f t="shared" si="556"/>
        <v>0.77272727272727271</v>
      </c>
      <c r="M3492" s="15" t="s">
        <v>14</v>
      </c>
    </row>
    <row r="3493" spans="1:13" ht="15" customHeight="1" thickTop="1" thickBot="1">
      <c r="A3493" s="10" t="s">
        <v>23</v>
      </c>
      <c r="B3493" s="11"/>
      <c r="C3493" s="11"/>
      <c r="D3493" s="11"/>
      <c r="E3493" s="11">
        <v>8</v>
      </c>
      <c r="F3493" s="11">
        <v>14</v>
      </c>
      <c r="G3493" s="12">
        <f>SUM(B3493:F3493)</f>
        <v>22</v>
      </c>
      <c r="H3493" s="13">
        <f t="shared" si="556"/>
        <v>0</v>
      </c>
      <c r="I3493" s="13">
        <f t="shared" si="556"/>
        <v>0</v>
      </c>
      <c r="J3493" s="13">
        <f t="shared" si="556"/>
        <v>0</v>
      </c>
      <c r="K3493" s="13">
        <f t="shared" si="556"/>
        <v>0.36363636363636365</v>
      </c>
      <c r="L3493" s="13">
        <f t="shared" si="556"/>
        <v>0.63636363636363635</v>
      </c>
      <c r="M3493" s="15"/>
    </row>
    <row r="3494" spans="1:13" ht="15" customHeight="1" thickTop="1" thickBot="1">
      <c r="A3494" s="16" t="s">
        <v>24</v>
      </c>
      <c r="B3494" s="17">
        <f>IFERROR(AVERAGE(B3489:B3493),0)</f>
        <v>0</v>
      </c>
      <c r="C3494" s="17">
        <f>IFERROR(AVERAGE(C3489:C3493),0)</f>
        <v>0</v>
      </c>
      <c r="D3494" s="17">
        <f>IFERROR(AVERAGE(D3489:D3493),0)</f>
        <v>0</v>
      </c>
      <c r="E3494" s="17">
        <f>IFERROR(AVERAGE(E3489:E3493),0)</f>
        <v>7.6</v>
      </c>
      <c r="F3494" s="17">
        <f>IFERROR(AVERAGE(F3489:F3493),0)</f>
        <v>14.4</v>
      </c>
      <c r="G3494" s="17">
        <f>SUM(AVERAGE(G3489:G3493))</f>
        <v>22</v>
      </c>
      <c r="H3494" s="19">
        <f>AVERAGE(H3489:H3493)*0.2</f>
        <v>0</v>
      </c>
      <c r="I3494" s="19">
        <f>AVERAGE(I3489:I3493)*0.4</f>
        <v>0</v>
      </c>
      <c r="J3494" s="19">
        <f>AVERAGE(J3489:J3493)*0.6</f>
        <v>0</v>
      </c>
      <c r="K3494" s="19">
        <f>AVERAGE(K3489:K3493)*0.8</f>
        <v>0.27636363636363642</v>
      </c>
      <c r="L3494" s="22">
        <f>AVERAGE(L3489:L3493)*1</f>
        <v>0.65454545454545454</v>
      </c>
      <c r="M3494" s="19">
        <f>SUM(H3494:L3494)</f>
        <v>0.93090909090909091</v>
      </c>
    </row>
    <row r="3495" spans="1:13" ht="15" customHeight="1" thickTop="1" thickBot="1">
      <c r="A3495" s="20" t="s">
        <v>25</v>
      </c>
      <c r="B3495" s="6" t="s">
        <v>7</v>
      </c>
      <c r="C3495" s="6" t="s">
        <v>8</v>
      </c>
      <c r="D3495" s="6" t="s">
        <v>9</v>
      </c>
      <c r="E3495" s="6" t="s">
        <v>10</v>
      </c>
      <c r="F3495" s="6" t="s">
        <v>11</v>
      </c>
      <c r="G3495" s="7" t="s">
        <v>12</v>
      </c>
      <c r="H3495" s="8" t="s">
        <v>7</v>
      </c>
      <c r="I3495" s="8" t="s">
        <v>8</v>
      </c>
      <c r="J3495" s="8" t="s">
        <v>9</v>
      </c>
      <c r="K3495" s="8" t="s">
        <v>10</v>
      </c>
      <c r="L3495" s="21" t="s">
        <v>11</v>
      </c>
      <c r="M3495" s="7" t="s">
        <v>12</v>
      </c>
    </row>
    <row r="3496" spans="1:13" ht="15" customHeight="1" thickTop="1" thickBot="1">
      <c r="A3496" s="10" t="s">
        <v>26</v>
      </c>
      <c r="B3496" s="11"/>
      <c r="C3496" s="11"/>
      <c r="D3496" s="11"/>
      <c r="E3496" s="11">
        <v>10</v>
      </c>
      <c r="F3496" s="11">
        <v>12</v>
      </c>
      <c r="G3496" s="12">
        <f>SUM(B3496:F3496)</f>
        <v>22</v>
      </c>
      <c r="H3496" s="13">
        <f>IFERROR(B3496/$G$3496,0)</f>
        <v>0</v>
      </c>
      <c r="I3496" s="13">
        <f t="shared" ref="I3496:L3498" si="557">IFERROR(C3496/$G$3496,0)</f>
        <v>0</v>
      </c>
      <c r="J3496" s="13">
        <f t="shared" si="557"/>
        <v>0</v>
      </c>
      <c r="K3496" s="13">
        <f t="shared" si="557"/>
        <v>0.45454545454545453</v>
      </c>
      <c r="L3496" s="13">
        <f t="shared" si="557"/>
        <v>0.54545454545454541</v>
      </c>
      <c r="M3496" s="15" t="s">
        <v>14</v>
      </c>
    </row>
    <row r="3497" spans="1:13" ht="15" customHeight="1" thickTop="1" thickBot="1">
      <c r="A3497" s="10" t="s">
        <v>27</v>
      </c>
      <c r="B3497" s="11"/>
      <c r="C3497" s="11"/>
      <c r="D3497" s="11"/>
      <c r="E3497" s="11">
        <v>7</v>
      </c>
      <c r="F3497" s="11">
        <v>15</v>
      </c>
      <c r="G3497" s="12">
        <f>SUM(B3497:F3497)</f>
        <v>22</v>
      </c>
      <c r="H3497" s="13">
        <f>IFERROR(B3497/$G$3496,0)</f>
        <v>0</v>
      </c>
      <c r="I3497" s="13">
        <f t="shared" si="557"/>
        <v>0</v>
      </c>
      <c r="J3497" s="13">
        <f t="shared" si="557"/>
        <v>0</v>
      </c>
      <c r="K3497" s="13">
        <f t="shared" si="557"/>
        <v>0.31818181818181818</v>
      </c>
      <c r="L3497" s="13">
        <f t="shared" si="557"/>
        <v>0.68181818181818177</v>
      </c>
      <c r="M3497" s="15" t="s">
        <v>14</v>
      </c>
    </row>
    <row r="3498" spans="1:13" ht="15" customHeight="1" thickTop="1" thickBot="1">
      <c r="A3498" s="10" t="s">
        <v>28</v>
      </c>
      <c r="B3498" s="11"/>
      <c r="C3498" s="11">
        <v>1</v>
      </c>
      <c r="D3498" s="11"/>
      <c r="E3498" s="11">
        <v>9</v>
      </c>
      <c r="F3498" s="11">
        <v>12</v>
      </c>
      <c r="G3498" s="12">
        <f>SUM(B3498:F3498)</f>
        <v>22</v>
      </c>
      <c r="H3498" s="13">
        <f>IFERROR(B3498/$G$3496,0)</f>
        <v>0</v>
      </c>
      <c r="I3498" s="13">
        <f t="shared" si="557"/>
        <v>4.5454545454545456E-2</v>
      </c>
      <c r="J3498" s="13">
        <f t="shared" si="557"/>
        <v>0</v>
      </c>
      <c r="K3498" s="13">
        <f t="shared" si="557"/>
        <v>0.40909090909090912</v>
      </c>
      <c r="L3498" s="13">
        <f t="shared" si="557"/>
        <v>0.54545454545454541</v>
      </c>
      <c r="M3498" s="15" t="s">
        <v>14</v>
      </c>
    </row>
    <row r="3499" spans="1:13" ht="15" customHeight="1" thickTop="1" thickBot="1">
      <c r="A3499" s="16" t="s">
        <v>24</v>
      </c>
      <c r="B3499" s="17">
        <f>IFERROR(AVERAGE(B3496:B3498),0)</f>
        <v>0</v>
      </c>
      <c r="C3499" s="17">
        <f>IFERROR(AVERAGE(C3496:C3498),0)</f>
        <v>1</v>
      </c>
      <c r="D3499" s="23">
        <f>IFERROR(AVERAGE(D3496:D3498),0)</f>
        <v>0</v>
      </c>
      <c r="E3499" s="23">
        <f>IFERROR(AVERAGE(E3496:E3498),0)</f>
        <v>8.6666666666666661</v>
      </c>
      <c r="F3499" s="23">
        <f>IFERROR(AVERAGE(F3496:F3498),0)</f>
        <v>13</v>
      </c>
      <c r="G3499" s="23">
        <f>SUM(AVERAGE(G3496:G3498))</f>
        <v>22</v>
      </c>
      <c r="H3499" s="19">
        <f>AVERAGE(H3496:H3498)*0.2</f>
        <v>0</v>
      </c>
      <c r="I3499" s="19">
        <f>AVERAGE(I3496:I3498)*0.4</f>
        <v>6.0606060606060615E-3</v>
      </c>
      <c r="J3499" s="19">
        <f>AVERAGE(J3496:J3498)*0.6</f>
        <v>0</v>
      </c>
      <c r="K3499" s="19">
        <f>AVERAGE(K3496:K3498)*0.8</f>
        <v>0.31515151515151518</v>
      </c>
      <c r="L3499" s="22">
        <f>AVERAGE(L3496:L3498)*1</f>
        <v>0.59090909090909083</v>
      </c>
      <c r="M3499" s="24">
        <f>SUM(H3499:L3499)</f>
        <v>0.91212121212121211</v>
      </c>
    </row>
    <row r="3500" spans="1:13" ht="15" customHeight="1" thickTop="1" thickBot="1">
      <c r="A3500" s="5" t="s">
        <v>29</v>
      </c>
      <c r="B3500" s="6" t="s">
        <v>7</v>
      </c>
      <c r="C3500" s="6" t="s">
        <v>8</v>
      </c>
      <c r="D3500" s="6" t="s">
        <v>9</v>
      </c>
      <c r="E3500" s="6" t="s">
        <v>10</v>
      </c>
      <c r="F3500" s="6" t="s">
        <v>11</v>
      </c>
      <c r="G3500" s="7" t="s">
        <v>12</v>
      </c>
      <c r="H3500" s="8" t="s">
        <v>7</v>
      </c>
      <c r="I3500" s="8" t="s">
        <v>8</v>
      </c>
      <c r="J3500" s="8" t="s">
        <v>9</v>
      </c>
      <c r="K3500" s="8" t="s">
        <v>10</v>
      </c>
      <c r="L3500" s="21" t="s">
        <v>11</v>
      </c>
      <c r="M3500" s="7" t="s">
        <v>12</v>
      </c>
    </row>
    <row r="3501" spans="1:13" ht="15" customHeight="1" thickTop="1" thickBot="1">
      <c r="A3501" s="25" t="s">
        <v>30</v>
      </c>
      <c r="B3501" s="26"/>
      <c r="C3501" s="26"/>
      <c r="D3501" s="26"/>
      <c r="E3501" s="11">
        <v>10</v>
      </c>
      <c r="F3501" s="11">
        <v>12</v>
      </c>
      <c r="G3501" s="27">
        <f t="shared" ref="G3501:G3506" si="558">SUM(B3501:F3501)</f>
        <v>22</v>
      </c>
      <c r="H3501" s="28">
        <f>IFERROR(B3501/$G$3501,0)</f>
        <v>0</v>
      </c>
      <c r="I3501" s="28">
        <f t="shared" ref="I3501:L3504" si="559">IFERROR(C3501/$G$3501,0)</f>
        <v>0</v>
      </c>
      <c r="J3501" s="28">
        <f t="shared" si="559"/>
        <v>0</v>
      </c>
      <c r="K3501" s="28">
        <f t="shared" si="559"/>
        <v>0.45454545454545453</v>
      </c>
      <c r="L3501" s="28">
        <f t="shared" si="559"/>
        <v>0.54545454545454541</v>
      </c>
      <c r="M3501" s="15" t="s">
        <v>14</v>
      </c>
    </row>
    <row r="3502" spans="1:13" ht="15" customHeight="1" thickTop="1" thickBot="1">
      <c r="A3502" s="25" t="s">
        <v>31</v>
      </c>
      <c r="B3502" s="26"/>
      <c r="C3502" s="26"/>
      <c r="D3502" s="26"/>
      <c r="E3502" s="11">
        <v>7</v>
      </c>
      <c r="F3502" s="11">
        <v>15</v>
      </c>
      <c r="G3502" s="27">
        <f t="shared" si="558"/>
        <v>22</v>
      </c>
      <c r="H3502" s="28">
        <f>IFERROR(B3502/$G$3501,0)</f>
        <v>0</v>
      </c>
      <c r="I3502" s="28">
        <f t="shared" si="559"/>
        <v>0</v>
      </c>
      <c r="J3502" s="28">
        <f t="shared" si="559"/>
        <v>0</v>
      </c>
      <c r="K3502" s="28">
        <f t="shared" si="559"/>
        <v>0.31818181818181818</v>
      </c>
      <c r="L3502" s="28">
        <f t="shared" si="559"/>
        <v>0.68181818181818177</v>
      </c>
      <c r="M3502" s="15" t="s">
        <v>14</v>
      </c>
    </row>
    <row r="3503" spans="1:13" ht="15" customHeight="1" thickTop="1" thickBot="1">
      <c r="A3503" s="25" t="s">
        <v>32</v>
      </c>
      <c r="B3503" s="26"/>
      <c r="C3503" s="26"/>
      <c r="D3503" s="26"/>
      <c r="E3503" s="11">
        <v>7</v>
      </c>
      <c r="F3503" s="11">
        <v>15</v>
      </c>
      <c r="G3503" s="27">
        <f t="shared" si="558"/>
        <v>22</v>
      </c>
      <c r="H3503" s="28">
        <f>IFERROR(B3503/$G$3501,0)</f>
        <v>0</v>
      </c>
      <c r="I3503" s="28">
        <f t="shared" si="559"/>
        <v>0</v>
      </c>
      <c r="J3503" s="28">
        <f t="shared" si="559"/>
        <v>0</v>
      </c>
      <c r="K3503" s="28">
        <f t="shared" si="559"/>
        <v>0.31818181818181818</v>
      </c>
      <c r="L3503" s="28">
        <f t="shared" si="559"/>
        <v>0.68181818181818177</v>
      </c>
      <c r="M3503" s="15" t="s">
        <v>14</v>
      </c>
    </row>
    <row r="3504" spans="1:13" ht="15" customHeight="1" thickTop="1" thickBot="1">
      <c r="A3504" s="25" t="s">
        <v>33</v>
      </c>
      <c r="B3504" s="26"/>
      <c r="C3504" s="26"/>
      <c r="D3504" s="26"/>
      <c r="E3504" s="11">
        <v>8</v>
      </c>
      <c r="F3504" s="11">
        <v>14</v>
      </c>
      <c r="G3504" s="27">
        <f t="shared" si="558"/>
        <v>22</v>
      </c>
      <c r="H3504" s="28">
        <f>IFERROR(B3504/$G$3501,0)</f>
        <v>0</v>
      </c>
      <c r="I3504" s="28">
        <f t="shared" si="559"/>
        <v>0</v>
      </c>
      <c r="J3504" s="28">
        <f t="shared" si="559"/>
        <v>0</v>
      </c>
      <c r="K3504" s="28">
        <f t="shared" si="559"/>
        <v>0.36363636363636365</v>
      </c>
      <c r="L3504" s="28">
        <f t="shared" si="559"/>
        <v>0.63636363636363635</v>
      </c>
      <c r="M3504" s="15" t="s">
        <v>14</v>
      </c>
    </row>
    <row r="3505" spans="1:13" ht="15" customHeight="1" thickTop="1" thickBot="1">
      <c r="A3505" s="29" t="s">
        <v>24</v>
      </c>
      <c r="B3505" s="30">
        <f>IFERROR(AVERAGE(B3501:B3504),0)</f>
        <v>0</v>
      </c>
      <c r="C3505" s="30">
        <f>IFERROR(AVERAGE(C3501:C3504),0)</f>
        <v>0</v>
      </c>
      <c r="D3505" s="30">
        <f>IFERROR(AVERAGE(D3501:D3504),0)</f>
        <v>0</v>
      </c>
      <c r="E3505" s="30">
        <f>IFERROR(AVERAGE(E3501:E3504),0)</f>
        <v>8</v>
      </c>
      <c r="F3505" s="30">
        <f>IFERROR(AVERAGE(F3501:F3504),0)</f>
        <v>14</v>
      </c>
      <c r="G3505" s="30">
        <f>SUM(AVERAGE(G3501:G3504))</f>
        <v>22</v>
      </c>
      <c r="H3505" s="24">
        <f>AVERAGE(H3501:H3504)*0.2</f>
        <v>0</v>
      </c>
      <c r="I3505" s="24">
        <f>AVERAGE(I3501:I3504)*0.4</f>
        <v>0</v>
      </c>
      <c r="J3505" s="24">
        <f>AVERAGE(J3501:J3504)*0.6</f>
        <v>0</v>
      </c>
      <c r="K3505" s="24">
        <f>AVERAGE(K3501:K3504)*0.8</f>
        <v>0.29090909090909095</v>
      </c>
      <c r="L3505" s="31">
        <f>AVERAGE(L3501:L3504)*1</f>
        <v>0.63636363636363624</v>
      </c>
      <c r="M3505" s="24">
        <f>SUM(H3505:L3505)</f>
        <v>0.92727272727272725</v>
      </c>
    </row>
    <row r="3506" spans="1:13" ht="15" customHeight="1" thickTop="1" thickBot="1">
      <c r="A3506" s="32" t="s">
        <v>34</v>
      </c>
      <c r="B3506" s="33"/>
      <c r="C3506" s="33"/>
      <c r="D3506" s="33"/>
      <c r="E3506" s="33"/>
      <c r="F3506" s="33"/>
      <c r="G3506" s="34">
        <f t="shared" si="558"/>
        <v>0</v>
      </c>
      <c r="H3506" s="35">
        <f>IFERROR(B3506/$G$3506,0)</f>
        <v>0</v>
      </c>
      <c r="I3506" s="35">
        <f>IFERROR(C3506/$G$3506,0)</f>
        <v>0</v>
      </c>
      <c r="J3506" s="35">
        <f>IFERROR(D3506/$G$3506,0)</f>
        <v>0</v>
      </c>
      <c r="K3506" s="35">
        <f>IFERROR(E3506/$G$3506,0)</f>
        <v>0</v>
      </c>
      <c r="L3506" s="35">
        <f>IFERROR(F3506/$G$3506,0)</f>
        <v>0</v>
      </c>
      <c r="M3506" s="15" t="s">
        <v>14</v>
      </c>
    </row>
    <row r="3507" spans="1:13" ht="15" customHeight="1" thickTop="1" thickBot="1">
      <c r="A3507" s="182" t="s">
        <v>35</v>
      </c>
      <c r="B3507" s="183"/>
      <c r="C3507" s="183"/>
      <c r="D3507" s="183"/>
      <c r="E3507" s="183"/>
      <c r="F3507" s="184"/>
      <c r="G3507" s="36">
        <v>22</v>
      </c>
      <c r="H3507" s="24" t="s">
        <v>14</v>
      </c>
      <c r="I3507" s="24" t="s">
        <v>14</v>
      </c>
      <c r="J3507" s="24" t="s">
        <v>14</v>
      </c>
      <c r="K3507" s="24" t="s">
        <v>14</v>
      </c>
      <c r="L3507" s="24" t="s">
        <v>14</v>
      </c>
      <c r="M3507" s="24">
        <f>(M3487+M3494+M3499+M3505)/4</f>
        <v>0.92136363636363627</v>
      </c>
    </row>
    <row r="3508" spans="1:13" ht="15" customHeight="1" thickTop="1"/>
    <row r="3509" spans="1:13" ht="15" customHeight="1" thickBot="1"/>
    <row r="3510" spans="1:13" ht="15" customHeight="1" thickTop="1" thickBot="1">
      <c r="A3510" s="2" t="s">
        <v>0</v>
      </c>
      <c r="B3510" s="185" t="s">
        <v>109</v>
      </c>
      <c r="C3510" s="186"/>
      <c r="D3510" s="186"/>
      <c r="E3510" s="186"/>
      <c r="F3510" s="186"/>
      <c r="G3510" s="187"/>
      <c r="H3510" s="188"/>
      <c r="I3510" s="189"/>
      <c r="J3510" s="190"/>
      <c r="K3510" s="3" t="s">
        <v>2</v>
      </c>
      <c r="L3510" s="191">
        <v>45157</v>
      </c>
      <c r="M3510" s="192"/>
    </row>
    <row r="3511" spans="1:13" ht="15" customHeight="1">
      <c r="A3511" s="173" t="s">
        <v>3</v>
      </c>
      <c r="B3511" s="174"/>
      <c r="C3511" s="174"/>
      <c r="D3511" s="174"/>
      <c r="E3511" s="174"/>
      <c r="F3511" s="174"/>
      <c r="G3511" s="175"/>
      <c r="H3511" s="173"/>
      <c r="I3511" s="174"/>
      <c r="J3511" s="174"/>
      <c r="K3511" s="174"/>
      <c r="L3511" s="174"/>
      <c r="M3511" s="175"/>
    </row>
    <row r="3512" spans="1:13" ht="15" customHeight="1" thickBot="1">
      <c r="A3512" s="176"/>
      <c r="B3512" s="177"/>
      <c r="C3512" s="177"/>
      <c r="D3512" s="177"/>
      <c r="E3512" s="177"/>
      <c r="F3512" s="177"/>
      <c r="G3512" s="178"/>
      <c r="H3512" s="176"/>
      <c r="I3512" s="177"/>
      <c r="J3512" s="177"/>
      <c r="K3512" s="177"/>
      <c r="L3512" s="177"/>
      <c r="M3512" s="178"/>
    </row>
    <row r="3513" spans="1:13" ht="15" customHeight="1" thickBot="1">
      <c r="A3513" s="4" t="s">
        <v>4</v>
      </c>
      <c r="B3513" s="179" t="s">
        <v>5</v>
      </c>
      <c r="C3513" s="180"/>
      <c r="D3513" s="180"/>
      <c r="E3513" s="180"/>
      <c r="F3513" s="180"/>
      <c r="G3513" s="181"/>
      <c r="H3513" s="179" t="s">
        <v>5</v>
      </c>
      <c r="I3513" s="180"/>
      <c r="J3513" s="180"/>
      <c r="K3513" s="180"/>
      <c r="L3513" s="180"/>
      <c r="M3513" s="181"/>
    </row>
    <row r="3514" spans="1:13" ht="15" customHeight="1" thickTop="1" thickBot="1">
      <c r="A3514" s="5" t="s">
        <v>6</v>
      </c>
      <c r="B3514" s="6" t="s">
        <v>7</v>
      </c>
      <c r="C3514" s="6" t="s">
        <v>8</v>
      </c>
      <c r="D3514" s="6" t="s">
        <v>9</v>
      </c>
      <c r="E3514" s="6" t="s">
        <v>10</v>
      </c>
      <c r="F3514" s="6" t="s">
        <v>11</v>
      </c>
      <c r="G3514" s="7" t="s">
        <v>12</v>
      </c>
      <c r="H3514" s="8" t="s">
        <v>7</v>
      </c>
      <c r="I3514" s="8" t="s">
        <v>8</v>
      </c>
      <c r="J3514" s="8" t="s">
        <v>9</v>
      </c>
      <c r="K3514" s="8" t="s">
        <v>10</v>
      </c>
      <c r="L3514" s="8" t="s">
        <v>11</v>
      </c>
      <c r="M3514" s="9" t="s">
        <v>12</v>
      </c>
    </row>
    <row r="3515" spans="1:13" ht="15" customHeight="1" thickTop="1" thickBot="1">
      <c r="A3515" s="10" t="s">
        <v>13</v>
      </c>
      <c r="B3515" s="11"/>
      <c r="C3515" s="11"/>
      <c r="D3515" s="11"/>
      <c r="E3515" s="11">
        <v>16</v>
      </c>
      <c r="F3515" s="11">
        <v>6</v>
      </c>
      <c r="G3515" s="12">
        <f>SUM(B3515:F3515)</f>
        <v>22</v>
      </c>
      <c r="H3515" s="13">
        <f>IFERROR(B3515/$G$3515,0)</f>
        <v>0</v>
      </c>
      <c r="I3515" s="13">
        <f t="shared" ref="I3515:L3517" si="560">IFERROR(C3515/$G$3515,0)</f>
        <v>0</v>
      </c>
      <c r="J3515" s="13">
        <f t="shared" si="560"/>
        <v>0</v>
      </c>
      <c r="K3515" s="13">
        <f t="shared" si="560"/>
        <v>0.72727272727272729</v>
      </c>
      <c r="L3515" s="13">
        <f>IFERROR(F3515/$G$3515,0)</f>
        <v>0.27272727272727271</v>
      </c>
      <c r="M3515" s="14" t="s">
        <v>14</v>
      </c>
    </row>
    <row r="3516" spans="1:13" ht="15" customHeight="1" thickTop="1" thickBot="1">
      <c r="A3516" s="10" t="s">
        <v>15</v>
      </c>
      <c r="B3516" s="11"/>
      <c r="C3516" s="11"/>
      <c r="D3516" s="11"/>
      <c r="E3516" s="11">
        <v>14</v>
      </c>
      <c r="F3516" s="11">
        <v>8</v>
      </c>
      <c r="G3516" s="12">
        <f>SUM(B3516:F3516)</f>
        <v>22</v>
      </c>
      <c r="H3516" s="13">
        <f>IFERROR(B3516/$G$3515,0)</f>
        <v>0</v>
      </c>
      <c r="I3516" s="13">
        <f t="shared" si="560"/>
        <v>0</v>
      </c>
      <c r="J3516" s="13">
        <f t="shared" si="560"/>
        <v>0</v>
      </c>
      <c r="K3516" s="13">
        <f t="shared" si="560"/>
        <v>0.63636363636363635</v>
      </c>
      <c r="L3516" s="13">
        <f t="shared" si="560"/>
        <v>0.36363636363636365</v>
      </c>
      <c r="M3516" s="15" t="s">
        <v>14</v>
      </c>
    </row>
    <row r="3517" spans="1:13" ht="15" customHeight="1" thickTop="1" thickBot="1">
      <c r="A3517" s="10" t="s">
        <v>16</v>
      </c>
      <c r="B3517" s="11"/>
      <c r="C3517" s="11"/>
      <c r="D3517" s="11"/>
      <c r="E3517" s="11">
        <v>7</v>
      </c>
      <c r="F3517" s="11">
        <v>15</v>
      </c>
      <c r="G3517" s="12">
        <f>SUM(B3517:F3517)</f>
        <v>22</v>
      </c>
      <c r="H3517" s="13">
        <f>IFERROR(B3517/$G$3515,0)</f>
        <v>0</v>
      </c>
      <c r="I3517" s="13">
        <f t="shared" si="560"/>
        <v>0</v>
      </c>
      <c r="J3517" s="13">
        <f t="shared" si="560"/>
        <v>0</v>
      </c>
      <c r="K3517" s="13">
        <f t="shared" si="560"/>
        <v>0.31818181818181818</v>
      </c>
      <c r="L3517" s="13">
        <f t="shared" si="560"/>
        <v>0.68181818181818177</v>
      </c>
      <c r="M3517" s="15" t="s">
        <v>14</v>
      </c>
    </row>
    <row r="3518" spans="1:13" ht="15" customHeight="1" thickTop="1" thickBot="1">
      <c r="A3518" s="16" t="s">
        <v>17</v>
      </c>
      <c r="B3518" s="17">
        <f>IFERROR(AVERAGE(B3515:B3517),0)</f>
        <v>0</v>
      </c>
      <c r="C3518" s="17">
        <f>IFERROR(AVERAGE(C3515:C3517),0)</f>
        <v>0</v>
      </c>
      <c r="D3518" s="17">
        <f>IFERROR(AVERAGE(D3515:D3517),0)</f>
        <v>0</v>
      </c>
      <c r="E3518" s="17">
        <f>IFERROR(AVERAGE(E3515:E3517),0)</f>
        <v>12.333333333333334</v>
      </c>
      <c r="F3518" s="17">
        <f>IFERROR(AVERAGE(F3515:F3517),0)</f>
        <v>9.6666666666666661</v>
      </c>
      <c r="G3518" s="17">
        <f>SUM(AVERAGE(G3515:G3517))</f>
        <v>22</v>
      </c>
      <c r="H3518" s="18">
        <f>AVERAGE(H3515:H3517)*0.2</f>
        <v>0</v>
      </c>
      <c r="I3518" s="18">
        <f>AVERAGE(I3515:I3517)*0.4</f>
        <v>0</v>
      </c>
      <c r="J3518" s="18">
        <f>AVERAGE(J3515:J3517)*0.6</f>
        <v>0</v>
      </c>
      <c r="K3518" s="18">
        <f>AVERAGE(K3515:K3517)*0.8</f>
        <v>0.44848484848484854</v>
      </c>
      <c r="L3518" s="18">
        <f>AVERAGE(L3515:L3517)*1</f>
        <v>0.43939393939393939</v>
      </c>
      <c r="M3518" s="19">
        <f>SUM(H3518:L3518)</f>
        <v>0.88787878787878793</v>
      </c>
    </row>
    <row r="3519" spans="1:13" ht="15" customHeight="1" thickTop="1" thickBot="1">
      <c r="A3519" s="20" t="s">
        <v>18</v>
      </c>
      <c r="B3519" s="6" t="s">
        <v>7</v>
      </c>
      <c r="C3519" s="6" t="s">
        <v>8</v>
      </c>
      <c r="D3519" s="6" t="s">
        <v>9</v>
      </c>
      <c r="E3519" s="6" t="s">
        <v>10</v>
      </c>
      <c r="F3519" s="6" t="s">
        <v>11</v>
      </c>
      <c r="G3519" s="7" t="s">
        <v>12</v>
      </c>
      <c r="H3519" s="8" t="s">
        <v>7</v>
      </c>
      <c r="I3519" s="8" t="s">
        <v>8</v>
      </c>
      <c r="J3519" s="8" t="s">
        <v>9</v>
      </c>
      <c r="K3519" s="8" t="s">
        <v>10</v>
      </c>
      <c r="L3519" s="21" t="s">
        <v>11</v>
      </c>
      <c r="M3519" s="7" t="s">
        <v>12</v>
      </c>
    </row>
    <row r="3520" spans="1:13" ht="15" customHeight="1" thickTop="1" thickBot="1">
      <c r="A3520" s="10" t="s">
        <v>19</v>
      </c>
      <c r="B3520" s="11"/>
      <c r="C3520" s="11"/>
      <c r="D3520" s="11"/>
      <c r="E3520" s="11">
        <v>12</v>
      </c>
      <c r="F3520" s="11">
        <v>10</v>
      </c>
      <c r="G3520" s="12">
        <f>SUM(B3520:F3520)</f>
        <v>22</v>
      </c>
      <c r="H3520" s="13">
        <f t="shared" ref="H3520:L3524" si="561">IFERROR(B3520/$G$3520,0)</f>
        <v>0</v>
      </c>
      <c r="I3520" s="13">
        <f t="shared" si="561"/>
        <v>0</v>
      </c>
      <c r="J3520" s="13">
        <f t="shared" si="561"/>
        <v>0</v>
      </c>
      <c r="K3520" s="13">
        <f t="shared" si="561"/>
        <v>0.54545454545454541</v>
      </c>
      <c r="L3520" s="13">
        <f t="shared" si="561"/>
        <v>0.45454545454545453</v>
      </c>
      <c r="M3520" s="15" t="s">
        <v>14</v>
      </c>
    </row>
    <row r="3521" spans="1:13" ht="15" customHeight="1" thickTop="1" thickBot="1">
      <c r="A3521" s="10" t="s">
        <v>20</v>
      </c>
      <c r="B3521" s="11"/>
      <c r="C3521" s="11"/>
      <c r="D3521" s="11"/>
      <c r="E3521" s="11">
        <v>9</v>
      </c>
      <c r="F3521" s="11">
        <v>13</v>
      </c>
      <c r="G3521" s="12">
        <f>SUM(B3521:F3521)</f>
        <v>22</v>
      </c>
      <c r="H3521" s="13">
        <f t="shared" si="561"/>
        <v>0</v>
      </c>
      <c r="I3521" s="13">
        <f t="shared" si="561"/>
        <v>0</v>
      </c>
      <c r="J3521" s="13">
        <f t="shared" si="561"/>
        <v>0</v>
      </c>
      <c r="K3521" s="13">
        <f t="shared" si="561"/>
        <v>0.40909090909090912</v>
      </c>
      <c r="L3521" s="13">
        <f t="shared" si="561"/>
        <v>0.59090909090909094</v>
      </c>
      <c r="M3521" s="15" t="s">
        <v>14</v>
      </c>
    </row>
    <row r="3522" spans="1:13" ht="15" customHeight="1" thickTop="1" thickBot="1">
      <c r="A3522" s="10" t="s">
        <v>21</v>
      </c>
      <c r="B3522" s="11"/>
      <c r="C3522" s="11"/>
      <c r="D3522" s="11"/>
      <c r="E3522" s="11">
        <v>10</v>
      </c>
      <c r="F3522" s="11">
        <v>12</v>
      </c>
      <c r="G3522" s="12">
        <f>SUM(B3522:F3522)</f>
        <v>22</v>
      </c>
      <c r="H3522" s="13">
        <f t="shared" si="561"/>
        <v>0</v>
      </c>
      <c r="I3522" s="13">
        <f t="shared" si="561"/>
        <v>0</v>
      </c>
      <c r="J3522" s="13">
        <f t="shared" si="561"/>
        <v>0</v>
      </c>
      <c r="K3522" s="13">
        <f t="shared" si="561"/>
        <v>0.45454545454545453</v>
      </c>
      <c r="L3522" s="13">
        <f t="shared" si="561"/>
        <v>0.54545454545454541</v>
      </c>
      <c r="M3522" s="15" t="s">
        <v>14</v>
      </c>
    </row>
    <row r="3523" spans="1:13" ht="15" customHeight="1" thickTop="1" thickBot="1">
      <c r="A3523" s="10" t="s">
        <v>22</v>
      </c>
      <c r="B3523" s="11"/>
      <c r="C3523" s="11"/>
      <c r="D3523" s="11"/>
      <c r="E3523" s="11">
        <v>12</v>
      </c>
      <c r="F3523" s="11">
        <v>10</v>
      </c>
      <c r="G3523" s="12">
        <f>SUM(B3523:F3523)</f>
        <v>22</v>
      </c>
      <c r="H3523" s="13">
        <f t="shared" si="561"/>
        <v>0</v>
      </c>
      <c r="I3523" s="13">
        <f t="shared" si="561"/>
        <v>0</v>
      </c>
      <c r="J3523" s="13">
        <f t="shared" si="561"/>
        <v>0</v>
      </c>
      <c r="K3523" s="13">
        <f t="shared" si="561"/>
        <v>0.54545454545454541</v>
      </c>
      <c r="L3523" s="13">
        <f t="shared" si="561"/>
        <v>0.45454545454545453</v>
      </c>
      <c r="M3523" s="15" t="s">
        <v>14</v>
      </c>
    </row>
    <row r="3524" spans="1:13" ht="15" customHeight="1" thickTop="1" thickBot="1">
      <c r="A3524" s="10" t="s">
        <v>23</v>
      </c>
      <c r="B3524" s="11"/>
      <c r="C3524" s="11"/>
      <c r="D3524" s="11"/>
      <c r="E3524" s="11">
        <v>10</v>
      </c>
      <c r="F3524" s="11">
        <v>12</v>
      </c>
      <c r="G3524" s="12">
        <f>SUM(B3524:F3524)</f>
        <v>22</v>
      </c>
      <c r="H3524" s="13">
        <f t="shared" si="561"/>
        <v>0</v>
      </c>
      <c r="I3524" s="13">
        <f t="shared" si="561"/>
        <v>0</v>
      </c>
      <c r="J3524" s="13">
        <f t="shared" si="561"/>
        <v>0</v>
      </c>
      <c r="K3524" s="13">
        <f t="shared" si="561"/>
        <v>0.45454545454545453</v>
      </c>
      <c r="L3524" s="13">
        <f t="shared" si="561"/>
        <v>0.54545454545454541</v>
      </c>
      <c r="M3524" s="15"/>
    </row>
    <row r="3525" spans="1:13" ht="15" customHeight="1" thickTop="1" thickBot="1">
      <c r="A3525" s="16" t="s">
        <v>24</v>
      </c>
      <c r="B3525" s="17">
        <f>IFERROR(AVERAGE(B3520:B3524),0)</f>
        <v>0</v>
      </c>
      <c r="C3525" s="17">
        <f>IFERROR(AVERAGE(C3520:C3524),0)</f>
        <v>0</v>
      </c>
      <c r="D3525" s="17">
        <f>IFERROR(AVERAGE(D3520:D3524),0)</f>
        <v>0</v>
      </c>
      <c r="E3525" s="17">
        <f>IFERROR(AVERAGE(E3520:E3524),0)</f>
        <v>10.6</v>
      </c>
      <c r="F3525" s="17">
        <f>IFERROR(AVERAGE(F3520:F3524),0)</f>
        <v>11.4</v>
      </c>
      <c r="G3525" s="17">
        <f>SUM(AVERAGE(G3520:G3524))</f>
        <v>22</v>
      </c>
      <c r="H3525" s="19">
        <f>AVERAGE(H3520:H3524)*0.2</f>
        <v>0</v>
      </c>
      <c r="I3525" s="19">
        <f>AVERAGE(I3520:I3524)*0.4</f>
        <v>0</v>
      </c>
      <c r="J3525" s="19">
        <f>AVERAGE(J3520:J3524)*0.6</f>
        <v>0</v>
      </c>
      <c r="K3525" s="19">
        <f>AVERAGE(K3520:K3524)*0.8</f>
        <v>0.38545454545454549</v>
      </c>
      <c r="L3525" s="22">
        <f>AVERAGE(L3520:L3524)*1</f>
        <v>0.51818181818181819</v>
      </c>
      <c r="M3525" s="19">
        <f>SUM(H3525:L3525)</f>
        <v>0.90363636363636368</v>
      </c>
    </row>
    <row r="3526" spans="1:13" ht="15" customHeight="1" thickTop="1" thickBot="1">
      <c r="A3526" s="20" t="s">
        <v>25</v>
      </c>
      <c r="B3526" s="6" t="s">
        <v>7</v>
      </c>
      <c r="C3526" s="6" t="s">
        <v>8</v>
      </c>
      <c r="D3526" s="6" t="s">
        <v>9</v>
      </c>
      <c r="E3526" s="6" t="s">
        <v>10</v>
      </c>
      <c r="F3526" s="6" t="s">
        <v>11</v>
      </c>
      <c r="G3526" s="7" t="s">
        <v>12</v>
      </c>
      <c r="H3526" s="8" t="s">
        <v>7</v>
      </c>
      <c r="I3526" s="8" t="s">
        <v>8</v>
      </c>
      <c r="J3526" s="8" t="s">
        <v>9</v>
      </c>
      <c r="K3526" s="8" t="s">
        <v>10</v>
      </c>
      <c r="L3526" s="21" t="s">
        <v>11</v>
      </c>
      <c r="M3526" s="7" t="s">
        <v>12</v>
      </c>
    </row>
    <row r="3527" spans="1:13" ht="15" customHeight="1" thickTop="1" thickBot="1">
      <c r="A3527" s="10" t="s">
        <v>26</v>
      </c>
      <c r="B3527" s="11"/>
      <c r="C3527" s="11"/>
      <c r="D3527" s="11"/>
      <c r="E3527" s="11">
        <v>16</v>
      </c>
      <c r="F3527" s="11">
        <v>6</v>
      </c>
      <c r="G3527" s="12">
        <f>SUM(B3527:F3527)</f>
        <v>22</v>
      </c>
      <c r="H3527" s="13">
        <f>IFERROR(B3527/$G$3527,0)</f>
        <v>0</v>
      </c>
      <c r="I3527" s="13">
        <f t="shared" ref="I3527:L3529" si="562">IFERROR(C3527/$G$3527,0)</f>
        <v>0</v>
      </c>
      <c r="J3527" s="13">
        <f t="shared" si="562"/>
        <v>0</v>
      </c>
      <c r="K3527" s="13">
        <f t="shared" si="562"/>
        <v>0.72727272727272729</v>
      </c>
      <c r="L3527" s="13">
        <f t="shared" si="562"/>
        <v>0.27272727272727271</v>
      </c>
      <c r="M3527" s="15" t="s">
        <v>14</v>
      </c>
    </row>
    <row r="3528" spans="1:13" ht="15" customHeight="1" thickTop="1" thickBot="1">
      <c r="A3528" s="10" t="s">
        <v>27</v>
      </c>
      <c r="B3528" s="11"/>
      <c r="C3528" s="11"/>
      <c r="D3528" s="11"/>
      <c r="E3528" s="11">
        <v>9</v>
      </c>
      <c r="F3528" s="11">
        <v>13</v>
      </c>
      <c r="G3528" s="12">
        <f>SUM(B3528:F3528)</f>
        <v>22</v>
      </c>
      <c r="H3528" s="13">
        <f>IFERROR(B3528/$G$3527,0)</f>
        <v>0</v>
      </c>
      <c r="I3528" s="13">
        <f t="shared" si="562"/>
        <v>0</v>
      </c>
      <c r="J3528" s="13">
        <f t="shared" si="562"/>
        <v>0</v>
      </c>
      <c r="K3528" s="13">
        <f t="shared" si="562"/>
        <v>0.40909090909090912</v>
      </c>
      <c r="L3528" s="13">
        <f t="shared" si="562"/>
        <v>0.59090909090909094</v>
      </c>
      <c r="M3528" s="15" t="s">
        <v>14</v>
      </c>
    </row>
    <row r="3529" spans="1:13" ht="15" customHeight="1" thickTop="1" thickBot="1">
      <c r="A3529" s="10" t="s">
        <v>28</v>
      </c>
      <c r="B3529" s="11"/>
      <c r="C3529" s="11"/>
      <c r="D3529" s="11"/>
      <c r="E3529" s="11">
        <v>14</v>
      </c>
      <c r="F3529" s="11">
        <v>8</v>
      </c>
      <c r="G3529" s="12">
        <f>SUM(B3529:F3529)</f>
        <v>22</v>
      </c>
      <c r="H3529" s="13">
        <f>IFERROR(B3529/$G$3527,0)</f>
        <v>0</v>
      </c>
      <c r="I3529" s="13">
        <f t="shared" si="562"/>
        <v>0</v>
      </c>
      <c r="J3529" s="13">
        <f t="shared" si="562"/>
        <v>0</v>
      </c>
      <c r="K3529" s="13">
        <f t="shared" si="562"/>
        <v>0.63636363636363635</v>
      </c>
      <c r="L3529" s="13">
        <f t="shared" si="562"/>
        <v>0.36363636363636365</v>
      </c>
      <c r="M3529" s="15" t="s">
        <v>14</v>
      </c>
    </row>
    <row r="3530" spans="1:13" ht="15" customHeight="1" thickTop="1" thickBot="1">
      <c r="A3530" s="16" t="s">
        <v>24</v>
      </c>
      <c r="B3530" s="17">
        <f>IFERROR(AVERAGE(B3527:B3529),0)</f>
        <v>0</v>
      </c>
      <c r="C3530" s="17">
        <f>IFERROR(AVERAGE(C3527:C3529),0)</f>
        <v>0</v>
      </c>
      <c r="D3530" s="23">
        <f>IFERROR(AVERAGE(D3527:D3529),0)</f>
        <v>0</v>
      </c>
      <c r="E3530" s="23">
        <f>IFERROR(AVERAGE(E3527:E3529),0)</f>
        <v>13</v>
      </c>
      <c r="F3530" s="23">
        <f>IFERROR(AVERAGE(F3527:F3529),0)</f>
        <v>9</v>
      </c>
      <c r="G3530" s="23">
        <f>SUM(AVERAGE(G3527:G3529))</f>
        <v>22</v>
      </c>
      <c r="H3530" s="19">
        <f>AVERAGE(H3527:H3529)*0.2</f>
        <v>0</v>
      </c>
      <c r="I3530" s="19">
        <f>AVERAGE(I3527:I3529)*0.4</f>
        <v>0</v>
      </c>
      <c r="J3530" s="19">
        <f>AVERAGE(J3527:J3529)*0.6</f>
        <v>0</v>
      </c>
      <c r="K3530" s="19">
        <f>AVERAGE(K3527:K3529)*0.8</f>
        <v>0.47272727272727277</v>
      </c>
      <c r="L3530" s="22">
        <f>AVERAGE(L3527:L3529)*1</f>
        <v>0.40909090909090912</v>
      </c>
      <c r="M3530" s="24">
        <f>SUM(H3530:L3530)</f>
        <v>0.88181818181818183</v>
      </c>
    </row>
    <row r="3531" spans="1:13" ht="15" customHeight="1" thickTop="1" thickBot="1">
      <c r="A3531" s="5" t="s">
        <v>29</v>
      </c>
      <c r="B3531" s="6" t="s">
        <v>7</v>
      </c>
      <c r="C3531" s="6" t="s">
        <v>8</v>
      </c>
      <c r="D3531" s="6" t="s">
        <v>9</v>
      </c>
      <c r="E3531" s="6" t="s">
        <v>10</v>
      </c>
      <c r="F3531" s="6" t="s">
        <v>11</v>
      </c>
      <c r="G3531" s="7" t="s">
        <v>12</v>
      </c>
      <c r="H3531" s="8" t="s">
        <v>7</v>
      </c>
      <c r="I3531" s="8" t="s">
        <v>8</v>
      </c>
      <c r="J3531" s="8" t="s">
        <v>9</v>
      </c>
      <c r="K3531" s="8" t="s">
        <v>10</v>
      </c>
      <c r="L3531" s="21" t="s">
        <v>11</v>
      </c>
      <c r="M3531" s="7" t="s">
        <v>12</v>
      </c>
    </row>
    <row r="3532" spans="1:13" ht="15" customHeight="1" thickTop="1" thickBot="1">
      <c r="A3532" s="25" t="s">
        <v>30</v>
      </c>
      <c r="B3532" s="26"/>
      <c r="C3532" s="26"/>
      <c r="D3532" s="26"/>
      <c r="E3532" s="11">
        <v>12</v>
      </c>
      <c r="F3532" s="11">
        <v>10</v>
      </c>
      <c r="G3532" s="27">
        <f t="shared" ref="G3532:G3537" si="563">SUM(B3532:F3532)</f>
        <v>22</v>
      </c>
      <c r="H3532" s="28">
        <f>IFERROR(B3532/$G$3532,0)</f>
        <v>0</v>
      </c>
      <c r="I3532" s="28">
        <f t="shared" ref="I3532:L3535" si="564">IFERROR(C3532/$G$3532,0)</f>
        <v>0</v>
      </c>
      <c r="J3532" s="28">
        <f t="shared" si="564"/>
        <v>0</v>
      </c>
      <c r="K3532" s="28">
        <f t="shared" si="564"/>
        <v>0.54545454545454541</v>
      </c>
      <c r="L3532" s="28">
        <f t="shared" si="564"/>
        <v>0.45454545454545453</v>
      </c>
      <c r="M3532" s="15" t="s">
        <v>14</v>
      </c>
    </row>
    <row r="3533" spans="1:13" ht="15" customHeight="1" thickTop="1" thickBot="1">
      <c r="A3533" s="25" t="s">
        <v>31</v>
      </c>
      <c r="B3533" s="26"/>
      <c r="C3533" s="26"/>
      <c r="D3533" s="26"/>
      <c r="E3533" s="11">
        <v>7</v>
      </c>
      <c r="F3533" s="11">
        <v>15</v>
      </c>
      <c r="G3533" s="27">
        <f t="shared" si="563"/>
        <v>22</v>
      </c>
      <c r="H3533" s="28">
        <f>IFERROR(B3533/$G$3532,0)</f>
        <v>0</v>
      </c>
      <c r="I3533" s="28">
        <f t="shared" si="564"/>
        <v>0</v>
      </c>
      <c r="J3533" s="28">
        <f t="shared" si="564"/>
        <v>0</v>
      </c>
      <c r="K3533" s="28">
        <f t="shared" si="564"/>
        <v>0.31818181818181818</v>
      </c>
      <c r="L3533" s="28">
        <f t="shared" si="564"/>
        <v>0.68181818181818177</v>
      </c>
      <c r="M3533" s="15" t="s">
        <v>14</v>
      </c>
    </row>
    <row r="3534" spans="1:13" ht="15" customHeight="1" thickTop="1" thickBot="1">
      <c r="A3534" s="25" t="s">
        <v>32</v>
      </c>
      <c r="B3534" s="26"/>
      <c r="C3534" s="26"/>
      <c r="D3534" s="26"/>
      <c r="E3534" s="11">
        <v>10</v>
      </c>
      <c r="F3534" s="11">
        <v>12</v>
      </c>
      <c r="G3534" s="27">
        <f t="shared" si="563"/>
        <v>22</v>
      </c>
      <c r="H3534" s="28">
        <f>IFERROR(B3534/$G$3532,0)</f>
        <v>0</v>
      </c>
      <c r="I3534" s="28">
        <f t="shared" si="564"/>
        <v>0</v>
      </c>
      <c r="J3534" s="28">
        <f t="shared" si="564"/>
        <v>0</v>
      </c>
      <c r="K3534" s="28">
        <f t="shared" si="564"/>
        <v>0.45454545454545453</v>
      </c>
      <c r="L3534" s="28">
        <f t="shared" si="564"/>
        <v>0.54545454545454541</v>
      </c>
      <c r="M3534" s="15" t="s">
        <v>14</v>
      </c>
    </row>
    <row r="3535" spans="1:13" ht="15" customHeight="1" thickTop="1" thickBot="1">
      <c r="A3535" s="25" t="s">
        <v>33</v>
      </c>
      <c r="B3535" s="26"/>
      <c r="C3535" s="26"/>
      <c r="D3535" s="26"/>
      <c r="E3535" s="11">
        <v>11</v>
      </c>
      <c r="F3535" s="11">
        <v>11</v>
      </c>
      <c r="G3535" s="27">
        <f t="shared" si="563"/>
        <v>22</v>
      </c>
      <c r="H3535" s="28">
        <f>IFERROR(B3535/$G$3532,0)</f>
        <v>0</v>
      </c>
      <c r="I3535" s="28">
        <f t="shared" si="564"/>
        <v>0</v>
      </c>
      <c r="J3535" s="28">
        <f t="shared" si="564"/>
        <v>0</v>
      </c>
      <c r="K3535" s="28">
        <f t="shared" si="564"/>
        <v>0.5</v>
      </c>
      <c r="L3535" s="28">
        <f t="shared" si="564"/>
        <v>0.5</v>
      </c>
      <c r="M3535" s="15" t="s">
        <v>14</v>
      </c>
    </row>
    <row r="3536" spans="1:13" ht="15" customHeight="1" thickTop="1" thickBot="1">
      <c r="A3536" s="29" t="s">
        <v>24</v>
      </c>
      <c r="B3536" s="30">
        <f>IFERROR(AVERAGE(B3532:B3535),0)</f>
        <v>0</v>
      </c>
      <c r="C3536" s="30">
        <f>IFERROR(AVERAGE(C3532:C3535),0)</f>
        <v>0</v>
      </c>
      <c r="D3536" s="30">
        <f>IFERROR(AVERAGE(D3532:D3535),0)</f>
        <v>0</v>
      </c>
      <c r="E3536" s="30">
        <f>IFERROR(AVERAGE(E3532:E3535),0)</f>
        <v>10</v>
      </c>
      <c r="F3536" s="30">
        <f>IFERROR(AVERAGE(F3532:F3535),0)</f>
        <v>12</v>
      </c>
      <c r="G3536" s="30">
        <f>SUM(AVERAGE(G3532:G3535))</f>
        <v>22</v>
      </c>
      <c r="H3536" s="24">
        <f>AVERAGE(H3532:H3535)*0.2</f>
        <v>0</v>
      </c>
      <c r="I3536" s="24">
        <f>AVERAGE(I3532:I3535)*0.4</f>
        <v>0</v>
      </c>
      <c r="J3536" s="24">
        <f>AVERAGE(J3532:J3535)*0.6</f>
        <v>0</v>
      </c>
      <c r="K3536" s="24">
        <f>AVERAGE(K3532:K3535)*0.8</f>
        <v>0.36363636363636365</v>
      </c>
      <c r="L3536" s="31">
        <f>AVERAGE(L3532:L3535)*1</f>
        <v>0.54545454545454541</v>
      </c>
      <c r="M3536" s="24">
        <f>SUM(H3536:L3536)</f>
        <v>0.90909090909090906</v>
      </c>
    </row>
    <row r="3537" spans="1:13" ht="15" customHeight="1" thickTop="1" thickBot="1">
      <c r="A3537" s="32" t="s">
        <v>34</v>
      </c>
      <c r="B3537" s="33"/>
      <c r="C3537" s="33"/>
      <c r="D3537" s="33"/>
      <c r="E3537" s="33"/>
      <c r="F3537" s="33"/>
      <c r="G3537" s="34">
        <f t="shared" si="563"/>
        <v>0</v>
      </c>
      <c r="H3537" s="35">
        <f>IFERROR(B3537/$G$3537,0)</f>
        <v>0</v>
      </c>
      <c r="I3537" s="35">
        <f>IFERROR(C3537/$G$3537,0)</f>
        <v>0</v>
      </c>
      <c r="J3537" s="35">
        <f>IFERROR(D3537/$G$3537,0)</f>
        <v>0</v>
      </c>
      <c r="K3537" s="35">
        <f>IFERROR(E3537/$G$3537,0)</f>
        <v>0</v>
      </c>
      <c r="L3537" s="35">
        <f>IFERROR(F3537/$G$3537,0)</f>
        <v>0</v>
      </c>
      <c r="M3537" s="15" t="s">
        <v>14</v>
      </c>
    </row>
    <row r="3538" spans="1:13" ht="15" customHeight="1" thickTop="1" thickBot="1">
      <c r="A3538" s="182" t="s">
        <v>35</v>
      </c>
      <c r="B3538" s="183"/>
      <c r="C3538" s="183"/>
      <c r="D3538" s="183"/>
      <c r="E3538" s="183"/>
      <c r="F3538" s="184"/>
      <c r="G3538" s="36">
        <v>22</v>
      </c>
      <c r="H3538" s="24" t="s">
        <v>14</v>
      </c>
      <c r="I3538" s="24" t="s">
        <v>14</v>
      </c>
      <c r="J3538" s="24" t="s">
        <v>14</v>
      </c>
      <c r="K3538" s="24" t="s">
        <v>14</v>
      </c>
      <c r="L3538" s="24" t="s">
        <v>14</v>
      </c>
      <c r="M3538" s="24">
        <f>(M3518+M3525+M3530+M3536)/4</f>
        <v>0.89560606060606063</v>
      </c>
    </row>
    <row r="3539" spans="1:13" ht="15" customHeight="1" thickTop="1"/>
    <row r="3540" spans="1:13" ht="15" customHeight="1" thickBot="1"/>
    <row r="3541" spans="1:13" ht="15" customHeight="1" thickTop="1" thickBot="1">
      <c r="A3541" s="2" t="s">
        <v>0</v>
      </c>
      <c r="B3541" s="185" t="s">
        <v>50</v>
      </c>
      <c r="C3541" s="186"/>
      <c r="D3541" s="186"/>
      <c r="E3541" s="186"/>
      <c r="F3541" s="186"/>
      <c r="G3541" s="187"/>
      <c r="H3541" s="188"/>
      <c r="I3541" s="189"/>
      <c r="J3541" s="190"/>
      <c r="K3541" s="3" t="s">
        <v>2</v>
      </c>
      <c r="L3541" s="191">
        <v>45150</v>
      </c>
      <c r="M3541" s="192"/>
    </row>
    <row r="3542" spans="1:13" ht="15" customHeight="1">
      <c r="A3542" s="173" t="s">
        <v>3</v>
      </c>
      <c r="B3542" s="174"/>
      <c r="C3542" s="174"/>
      <c r="D3542" s="174"/>
      <c r="E3542" s="174"/>
      <c r="F3542" s="174"/>
      <c r="G3542" s="175"/>
      <c r="H3542" s="173"/>
      <c r="I3542" s="174"/>
      <c r="J3542" s="174"/>
      <c r="K3542" s="174"/>
      <c r="L3542" s="174"/>
      <c r="M3542" s="175"/>
    </row>
    <row r="3543" spans="1:13" ht="15" customHeight="1" thickBot="1">
      <c r="A3543" s="176"/>
      <c r="B3543" s="177"/>
      <c r="C3543" s="177"/>
      <c r="D3543" s="177"/>
      <c r="E3543" s="177"/>
      <c r="F3543" s="177"/>
      <c r="G3543" s="178"/>
      <c r="H3543" s="176"/>
      <c r="I3543" s="177"/>
      <c r="J3543" s="177"/>
      <c r="K3543" s="177"/>
      <c r="L3543" s="177"/>
      <c r="M3543" s="178"/>
    </row>
    <row r="3544" spans="1:13" ht="15" customHeight="1" thickBot="1">
      <c r="A3544" s="4" t="s">
        <v>4</v>
      </c>
      <c r="B3544" s="179" t="s">
        <v>5</v>
      </c>
      <c r="C3544" s="180"/>
      <c r="D3544" s="180"/>
      <c r="E3544" s="180"/>
      <c r="F3544" s="180"/>
      <c r="G3544" s="181"/>
      <c r="H3544" s="179" t="s">
        <v>5</v>
      </c>
      <c r="I3544" s="180"/>
      <c r="J3544" s="180"/>
      <c r="K3544" s="180"/>
      <c r="L3544" s="180"/>
      <c r="M3544" s="181"/>
    </row>
    <row r="3545" spans="1:13" ht="15" customHeight="1" thickTop="1" thickBot="1">
      <c r="A3545" s="5" t="s">
        <v>6</v>
      </c>
      <c r="B3545" s="6" t="s">
        <v>7</v>
      </c>
      <c r="C3545" s="6" t="s">
        <v>8</v>
      </c>
      <c r="D3545" s="6" t="s">
        <v>9</v>
      </c>
      <c r="E3545" s="6" t="s">
        <v>10</v>
      </c>
      <c r="F3545" s="6" t="s">
        <v>11</v>
      </c>
      <c r="G3545" s="7" t="s">
        <v>12</v>
      </c>
      <c r="H3545" s="8" t="s">
        <v>7</v>
      </c>
      <c r="I3545" s="8" t="s">
        <v>8</v>
      </c>
      <c r="J3545" s="8" t="s">
        <v>9</v>
      </c>
      <c r="K3545" s="8" t="s">
        <v>10</v>
      </c>
      <c r="L3545" s="8" t="s">
        <v>11</v>
      </c>
      <c r="M3545" s="9" t="s">
        <v>12</v>
      </c>
    </row>
    <row r="3546" spans="1:13" ht="15" customHeight="1" thickTop="1" thickBot="1">
      <c r="A3546" s="10" t="s">
        <v>13</v>
      </c>
      <c r="B3546" s="11"/>
      <c r="C3546" s="11"/>
      <c r="D3546" s="11"/>
      <c r="E3546" s="11">
        <v>12</v>
      </c>
      <c r="F3546" s="11">
        <v>10</v>
      </c>
      <c r="G3546" s="12">
        <f>SUM(B3546:F3546)</f>
        <v>22</v>
      </c>
      <c r="H3546" s="13">
        <f>IFERROR(B3546/$G$3546,0)</f>
        <v>0</v>
      </c>
      <c r="I3546" s="13">
        <f t="shared" ref="I3546:L3548" si="565">IFERROR(C3546/$G$3546,0)</f>
        <v>0</v>
      </c>
      <c r="J3546" s="13">
        <f t="shared" si="565"/>
        <v>0</v>
      </c>
      <c r="K3546" s="13">
        <f t="shared" si="565"/>
        <v>0.54545454545454541</v>
      </c>
      <c r="L3546" s="13">
        <f>IFERROR(F3546/$G$3546,0)</f>
        <v>0.45454545454545453</v>
      </c>
      <c r="M3546" s="14" t="s">
        <v>14</v>
      </c>
    </row>
    <row r="3547" spans="1:13" ht="15" customHeight="1" thickTop="1" thickBot="1">
      <c r="A3547" s="10" t="s">
        <v>15</v>
      </c>
      <c r="B3547" s="11"/>
      <c r="C3547" s="11"/>
      <c r="D3547" s="11"/>
      <c r="E3547" s="11">
        <v>10</v>
      </c>
      <c r="F3547" s="11">
        <v>12</v>
      </c>
      <c r="G3547" s="12">
        <f>SUM(B3547:F3547)</f>
        <v>22</v>
      </c>
      <c r="H3547" s="13">
        <f>IFERROR(B3547/$G$3546,0)</f>
        <v>0</v>
      </c>
      <c r="I3547" s="13">
        <f t="shared" si="565"/>
        <v>0</v>
      </c>
      <c r="J3547" s="13">
        <f t="shared" si="565"/>
        <v>0</v>
      </c>
      <c r="K3547" s="13">
        <f t="shared" si="565"/>
        <v>0.45454545454545453</v>
      </c>
      <c r="L3547" s="13">
        <f t="shared" si="565"/>
        <v>0.54545454545454541</v>
      </c>
      <c r="M3547" s="15" t="s">
        <v>14</v>
      </c>
    </row>
    <row r="3548" spans="1:13" ht="15" customHeight="1" thickTop="1" thickBot="1">
      <c r="A3548" s="10" t="s">
        <v>16</v>
      </c>
      <c r="B3548" s="11"/>
      <c r="C3548" s="11"/>
      <c r="D3548" s="11"/>
      <c r="E3548" s="11">
        <v>10</v>
      </c>
      <c r="F3548" s="11">
        <v>12</v>
      </c>
      <c r="G3548" s="12">
        <f>SUM(B3548:F3548)</f>
        <v>22</v>
      </c>
      <c r="H3548" s="13">
        <f>IFERROR(B3548/$G$3546,0)</f>
        <v>0</v>
      </c>
      <c r="I3548" s="13">
        <f t="shared" si="565"/>
        <v>0</v>
      </c>
      <c r="J3548" s="13">
        <f t="shared" si="565"/>
        <v>0</v>
      </c>
      <c r="K3548" s="13">
        <f t="shared" si="565"/>
        <v>0.45454545454545453</v>
      </c>
      <c r="L3548" s="13">
        <f t="shared" si="565"/>
        <v>0.54545454545454541</v>
      </c>
      <c r="M3548" s="15" t="s">
        <v>14</v>
      </c>
    </row>
    <row r="3549" spans="1:13" ht="15" customHeight="1" thickTop="1" thickBot="1">
      <c r="A3549" s="16" t="s">
        <v>17</v>
      </c>
      <c r="B3549" s="17">
        <f>IFERROR(AVERAGE(B3546:B3548),0)</f>
        <v>0</v>
      </c>
      <c r="C3549" s="17">
        <f>IFERROR(AVERAGE(C3546:C3548),0)</f>
        <v>0</v>
      </c>
      <c r="D3549" s="17">
        <f>IFERROR(AVERAGE(D3546:D3548),0)</f>
        <v>0</v>
      </c>
      <c r="E3549" s="17">
        <f>IFERROR(AVERAGE(E3546:E3548),0)</f>
        <v>10.666666666666666</v>
      </c>
      <c r="F3549" s="17">
        <f>IFERROR(AVERAGE(F3546:F3548),0)</f>
        <v>11.333333333333334</v>
      </c>
      <c r="G3549" s="17">
        <f>SUM(AVERAGE(G3546:G3548))</f>
        <v>22</v>
      </c>
      <c r="H3549" s="18">
        <f>AVERAGE(H3546:H3548)*0.2</f>
        <v>0</v>
      </c>
      <c r="I3549" s="18">
        <f>AVERAGE(I3546:I3548)*0.4</f>
        <v>0</v>
      </c>
      <c r="J3549" s="18">
        <f>AVERAGE(J3546:J3548)*0.6</f>
        <v>0</v>
      </c>
      <c r="K3549" s="18">
        <f>AVERAGE(K3546:K3548)*0.8</f>
        <v>0.38787878787878793</v>
      </c>
      <c r="L3549" s="18">
        <f>AVERAGE(L3546:L3548)*1</f>
        <v>0.51515151515151514</v>
      </c>
      <c r="M3549" s="19">
        <f>SUM(H3549:L3549)</f>
        <v>0.90303030303030307</v>
      </c>
    </row>
    <row r="3550" spans="1:13" ht="15" customHeight="1" thickTop="1" thickBot="1">
      <c r="A3550" s="20" t="s">
        <v>18</v>
      </c>
      <c r="B3550" s="6" t="s">
        <v>7</v>
      </c>
      <c r="C3550" s="6" t="s">
        <v>8</v>
      </c>
      <c r="D3550" s="6" t="s">
        <v>9</v>
      </c>
      <c r="E3550" s="6" t="s">
        <v>10</v>
      </c>
      <c r="F3550" s="6" t="s">
        <v>11</v>
      </c>
      <c r="G3550" s="7" t="s">
        <v>12</v>
      </c>
      <c r="H3550" s="8" t="s">
        <v>7</v>
      </c>
      <c r="I3550" s="8" t="s">
        <v>8</v>
      </c>
      <c r="J3550" s="8" t="s">
        <v>9</v>
      </c>
      <c r="K3550" s="8" t="s">
        <v>10</v>
      </c>
      <c r="L3550" s="21" t="s">
        <v>11</v>
      </c>
      <c r="M3550" s="7" t="s">
        <v>12</v>
      </c>
    </row>
    <row r="3551" spans="1:13" ht="15" customHeight="1" thickTop="1" thickBot="1">
      <c r="A3551" s="10" t="s">
        <v>19</v>
      </c>
      <c r="B3551" s="11"/>
      <c r="C3551" s="11"/>
      <c r="D3551" s="11"/>
      <c r="E3551" s="11">
        <v>5</v>
      </c>
      <c r="F3551" s="11">
        <v>17</v>
      </c>
      <c r="G3551" s="12">
        <f>SUM(B3551:F3551)</f>
        <v>22</v>
      </c>
      <c r="H3551" s="13">
        <f t="shared" ref="H3551:L3555" si="566">IFERROR(B3551/$G$3551,0)</f>
        <v>0</v>
      </c>
      <c r="I3551" s="13">
        <f t="shared" si="566"/>
        <v>0</v>
      </c>
      <c r="J3551" s="13">
        <f t="shared" si="566"/>
        <v>0</v>
      </c>
      <c r="K3551" s="13">
        <f t="shared" si="566"/>
        <v>0.22727272727272727</v>
      </c>
      <c r="L3551" s="13">
        <f t="shared" si="566"/>
        <v>0.77272727272727271</v>
      </c>
      <c r="M3551" s="15" t="s">
        <v>14</v>
      </c>
    </row>
    <row r="3552" spans="1:13" ht="15" customHeight="1" thickTop="1" thickBot="1">
      <c r="A3552" s="10" t="s">
        <v>20</v>
      </c>
      <c r="B3552" s="11"/>
      <c r="C3552" s="11"/>
      <c r="D3552" s="11"/>
      <c r="E3552" s="11">
        <v>8</v>
      </c>
      <c r="F3552" s="11">
        <v>14</v>
      </c>
      <c r="G3552" s="12">
        <f>SUM(B3552:F3552)</f>
        <v>22</v>
      </c>
      <c r="H3552" s="13">
        <f t="shared" si="566"/>
        <v>0</v>
      </c>
      <c r="I3552" s="13">
        <f t="shared" si="566"/>
        <v>0</v>
      </c>
      <c r="J3552" s="13">
        <f t="shared" si="566"/>
        <v>0</v>
      </c>
      <c r="K3552" s="13">
        <f t="shared" si="566"/>
        <v>0.36363636363636365</v>
      </c>
      <c r="L3552" s="13">
        <f t="shared" si="566"/>
        <v>0.63636363636363635</v>
      </c>
      <c r="M3552" s="15" t="s">
        <v>14</v>
      </c>
    </row>
    <row r="3553" spans="1:13" ht="15" customHeight="1" thickTop="1" thickBot="1">
      <c r="A3553" s="10" t="s">
        <v>21</v>
      </c>
      <c r="B3553" s="11"/>
      <c r="C3553" s="11"/>
      <c r="D3553" s="11"/>
      <c r="E3553" s="11">
        <v>9</v>
      </c>
      <c r="F3553" s="11">
        <v>13</v>
      </c>
      <c r="G3553" s="12">
        <f>SUM(B3553:F3553)</f>
        <v>22</v>
      </c>
      <c r="H3553" s="13">
        <f t="shared" si="566"/>
        <v>0</v>
      </c>
      <c r="I3553" s="13">
        <f t="shared" si="566"/>
        <v>0</v>
      </c>
      <c r="J3553" s="13">
        <f t="shared" si="566"/>
        <v>0</v>
      </c>
      <c r="K3553" s="13">
        <f t="shared" si="566"/>
        <v>0.40909090909090912</v>
      </c>
      <c r="L3553" s="13">
        <f t="shared" si="566"/>
        <v>0.59090909090909094</v>
      </c>
      <c r="M3553" s="15" t="s">
        <v>14</v>
      </c>
    </row>
    <row r="3554" spans="1:13" ht="15" customHeight="1" thickTop="1" thickBot="1">
      <c r="A3554" s="10" t="s">
        <v>22</v>
      </c>
      <c r="B3554" s="11"/>
      <c r="C3554" s="11"/>
      <c r="D3554" s="11"/>
      <c r="E3554" s="11">
        <v>9</v>
      </c>
      <c r="F3554" s="11">
        <v>13</v>
      </c>
      <c r="G3554" s="12">
        <f>SUM(B3554:F3554)</f>
        <v>22</v>
      </c>
      <c r="H3554" s="13">
        <f t="shared" si="566"/>
        <v>0</v>
      </c>
      <c r="I3554" s="13">
        <f t="shared" si="566"/>
        <v>0</v>
      </c>
      <c r="J3554" s="13">
        <f t="shared" si="566"/>
        <v>0</v>
      </c>
      <c r="K3554" s="13">
        <f t="shared" si="566"/>
        <v>0.40909090909090912</v>
      </c>
      <c r="L3554" s="13">
        <f t="shared" si="566"/>
        <v>0.59090909090909094</v>
      </c>
      <c r="M3554" s="15" t="s">
        <v>14</v>
      </c>
    </row>
    <row r="3555" spans="1:13" ht="15" customHeight="1" thickTop="1" thickBot="1">
      <c r="A3555" s="10" t="s">
        <v>23</v>
      </c>
      <c r="B3555" s="11"/>
      <c r="C3555" s="11"/>
      <c r="D3555" s="11"/>
      <c r="E3555" s="11">
        <v>9</v>
      </c>
      <c r="F3555" s="11">
        <v>13</v>
      </c>
      <c r="G3555" s="12">
        <f>SUM(B3555:F3555)</f>
        <v>22</v>
      </c>
      <c r="H3555" s="13">
        <f t="shared" si="566"/>
        <v>0</v>
      </c>
      <c r="I3555" s="13">
        <f t="shared" si="566"/>
        <v>0</v>
      </c>
      <c r="J3555" s="13">
        <f t="shared" si="566"/>
        <v>0</v>
      </c>
      <c r="K3555" s="13">
        <f t="shared" si="566"/>
        <v>0.40909090909090912</v>
      </c>
      <c r="L3555" s="13">
        <f t="shared" si="566"/>
        <v>0.59090909090909094</v>
      </c>
      <c r="M3555" s="15"/>
    </row>
    <row r="3556" spans="1:13" ht="15" customHeight="1" thickTop="1" thickBot="1">
      <c r="A3556" s="16" t="s">
        <v>24</v>
      </c>
      <c r="B3556" s="17">
        <f>IFERROR(AVERAGE(B3551:B3555),0)</f>
        <v>0</v>
      </c>
      <c r="C3556" s="17">
        <f>IFERROR(AVERAGE(C3551:C3555),0)</f>
        <v>0</v>
      </c>
      <c r="D3556" s="17">
        <f>IFERROR(AVERAGE(D3551:D3555),0)</f>
        <v>0</v>
      </c>
      <c r="E3556" s="17">
        <f>IFERROR(AVERAGE(E3551:E3555),0)</f>
        <v>8</v>
      </c>
      <c r="F3556" s="17">
        <f>IFERROR(AVERAGE(F3551:F3555),0)</f>
        <v>14</v>
      </c>
      <c r="G3556" s="17">
        <f>SUM(AVERAGE(G3551:G3555))</f>
        <v>22</v>
      </c>
      <c r="H3556" s="19">
        <f>AVERAGE(H3551:H3555)*0.2</f>
        <v>0</v>
      </c>
      <c r="I3556" s="19">
        <f>AVERAGE(I3551:I3555)*0.4</f>
        <v>0</v>
      </c>
      <c r="J3556" s="19">
        <f>AVERAGE(J3551:J3555)*0.6</f>
        <v>0</v>
      </c>
      <c r="K3556" s="19">
        <f>AVERAGE(K3551:K3555)*0.8</f>
        <v>0.29090909090909095</v>
      </c>
      <c r="L3556" s="22">
        <f>AVERAGE(L3551:L3555)*1</f>
        <v>0.63636363636363635</v>
      </c>
      <c r="M3556" s="19">
        <f>SUM(H3556:L3556)</f>
        <v>0.92727272727272725</v>
      </c>
    </row>
    <row r="3557" spans="1:13" ht="15" customHeight="1" thickTop="1" thickBot="1">
      <c r="A3557" s="20" t="s">
        <v>25</v>
      </c>
      <c r="B3557" s="6" t="s">
        <v>7</v>
      </c>
      <c r="C3557" s="6" t="s">
        <v>8</v>
      </c>
      <c r="D3557" s="6" t="s">
        <v>9</v>
      </c>
      <c r="E3557" s="6" t="s">
        <v>10</v>
      </c>
      <c r="F3557" s="6" t="s">
        <v>11</v>
      </c>
      <c r="G3557" s="7" t="s">
        <v>12</v>
      </c>
      <c r="H3557" s="8" t="s">
        <v>7</v>
      </c>
      <c r="I3557" s="8" t="s">
        <v>8</v>
      </c>
      <c r="J3557" s="8" t="s">
        <v>9</v>
      </c>
      <c r="K3557" s="8" t="s">
        <v>10</v>
      </c>
      <c r="L3557" s="21" t="s">
        <v>11</v>
      </c>
      <c r="M3557" s="7" t="s">
        <v>12</v>
      </c>
    </row>
    <row r="3558" spans="1:13" ht="15" customHeight="1" thickTop="1" thickBot="1">
      <c r="A3558" s="10" t="s">
        <v>26</v>
      </c>
      <c r="B3558" s="11"/>
      <c r="C3558" s="11"/>
      <c r="D3558" s="11"/>
      <c r="E3558" s="11">
        <v>10</v>
      </c>
      <c r="F3558" s="11">
        <v>12</v>
      </c>
      <c r="G3558" s="12">
        <f>SUM(B3558:F3558)</f>
        <v>22</v>
      </c>
      <c r="H3558" s="13">
        <f>IFERROR(B3558/$G$3558,0)</f>
        <v>0</v>
      </c>
      <c r="I3558" s="13">
        <f t="shared" ref="I3558:L3560" si="567">IFERROR(C3558/$G$3558,0)</f>
        <v>0</v>
      </c>
      <c r="J3558" s="13">
        <f t="shared" si="567"/>
        <v>0</v>
      </c>
      <c r="K3558" s="13">
        <f t="shared" si="567"/>
        <v>0.45454545454545453</v>
      </c>
      <c r="L3558" s="13">
        <f t="shared" si="567"/>
        <v>0.54545454545454541</v>
      </c>
      <c r="M3558" s="15" t="s">
        <v>14</v>
      </c>
    </row>
    <row r="3559" spans="1:13" ht="15" customHeight="1" thickTop="1" thickBot="1">
      <c r="A3559" s="10" t="s">
        <v>27</v>
      </c>
      <c r="B3559" s="11"/>
      <c r="C3559" s="11"/>
      <c r="D3559" s="11"/>
      <c r="E3559" s="11">
        <v>6</v>
      </c>
      <c r="F3559" s="11">
        <v>16</v>
      </c>
      <c r="G3559" s="12">
        <f>SUM(B3559:F3559)</f>
        <v>22</v>
      </c>
      <c r="H3559" s="13">
        <f>IFERROR(B3559/$G$3558,0)</f>
        <v>0</v>
      </c>
      <c r="I3559" s="13">
        <f t="shared" si="567"/>
        <v>0</v>
      </c>
      <c r="J3559" s="13">
        <f t="shared" si="567"/>
        <v>0</v>
      </c>
      <c r="K3559" s="13">
        <f t="shared" si="567"/>
        <v>0.27272727272727271</v>
      </c>
      <c r="L3559" s="13">
        <f t="shared" si="567"/>
        <v>0.72727272727272729</v>
      </c>
      <c r="M3559" s="15" t="s">
        <v>14</v>
      </c>
    </row>
    <row r="3560" spans="1:13" ht="15" customHeight="1" thickTop="1" thickBot="1">
      <c r="A3560" s="10" t="s">
        <v>28</v>
      </c>
      <c r="B3560" s="11"/>
      <c r="C3560" s="11">
        <v>1</v>
      </c>
      <c r="D3560" s="11"/>
      <c r="E3560" s="11">
        <v>8</v>
      </c>
      <c r="F3560" s="11">
        <v>13</v>
      </c>
      <c r="G3560" s="12">
        <f>SUM(B3560:F3560)</f>
        <v>22</v>
      </c>
      <c r="H3560" s="13">
        <f>IFERROR(B3560/$G$3558,0)</f>
        <v>0</v>
      </c>
      <c r="I3560" s="13">
        <f t="shared" si="567"/>
        <v>4.5454545454545456E-2</v>
      </c>
      <c r="J3560" s="13">
        <f t="shared" si="567"/>
        <v>0</v>
      </c>
      <c r="K3560" s="13">
        <f t="shared" si="567"/>
        <v>0.36363636363636365</v>
      </c>
      <c r="L3560" s="13">
        <f t="shared" si="567"/>
        <v>0.59090909090909094</v>
      </c>
      <c r="M3560" s="15" t="s">
        <v>14</v>
      </c>
    </row>
    <row r="3561" spans="1:13" ht="15" customHeight="1" thickTop="1" thickBot="1">
      <c r="A3561" s="16" t="s">
        <v>24</v>
      </c>
      <c r="B3561" s="17">
        <f>IFERROR(AVERAGE(B3558:B3560),0)</f>
        <v>0</v>
      </c>
      <c r="C3561" s="17">
        <f>IFERROR(AVERAGE(C3558:C3560),0)</f>
        <v>1</v>
      </c>
      <c r="D3561" s="23">
        <f>IFERROR(AVERAGE(D3558:D3560),0)</f>
        <v>0</v>
      </c>
      <c r="E3561" s="23">
        <f>IFERROR(AVERAGE(E3558:E3560),0)</f>
        <v>8</v>
      </c>
      <c r="F3561" s="23">
        <f>IFERROR(AVERAGE(F3558:F3560),0)</f>
        <v>13.666666666666666</v>
      </c>
      <c r="G3561" s="23">
        <f>SUM(AVERAGE(G3558:G3560))</f>
        <v>22</v>
      </c>
      <c r="H3561" s="19">
        <f>AVERAGE(H3558:H3560)*0.2</f>
        <v>0</v>
      </c>
      <c r="I3561" s="19">
        <f>AVERAGE(I3558:I3560)*0.4</f>
        <v>6.0606060606060615E-3</v>
      </c>
      <c r="J3561" s="19">
        <f>AVERAGE(J3558:J3560)*0.6</f>
        <v>0</v>
      </c>
      <c r="K3561" s="19">
        <f>AVERAGE(K3558:K3560)*0.8</f>
        <v>0.29090909090909089</v>
      </c>
      <c r="L3561" s="22">
        <f>AVERAGE(L3558:L3560)*1</f>
        <v>0.62121212121212122</v>
      </c>
      <c r="M3561" s="24">
        <f>SUM(H3561:L3561)</f>
        <v>0.91818181818181821</v>
      </c>
    </row>
    <row r="3562" spans="1:13" ht="15" customHeight="1" thickTop="1" thickBot="1">
      <c r="A3562" s="5" t="s">
        <v>29</v>
      </c>
      <c r="B3562" s="6" t="s">
        <v>7</v>
      </c>
      <c r="C3562" s="6" t="s">
        <v>8</v>
      </c>
      <c r="D3562" s="6" t="s">
        <v>9</v>
      </c>
      <c r="E3562" s="6" t="s">
        <v>10</v>
      </c>
      <c r="F3562" s="6" t="s">
        <v>11</v>
      </c>
      <c r="G3562" s="7" t="s">
        <v>12</v>
      </c>
      <c r="H3562" s="8" t="s">
        <v>7</v>
      </c>
      <c r="I3562" s="8" t="s">
        <v>8</v>
      </c>
      <c r="J3562" s="8" t="s">
        <v>9</v>
      </c>
      <c r="K3562" s="8" t="s">
        <v>10</v>
      </c>
      <c r="L3562" s="21" t="s">
        <v>11</v>
      </c>
      <c r="M3562" s="7" t="s">
        <v>12</v>
      </c>
    </row>
    <row r="3563" spans="1:13" ht="15" customHeight="1" thickTop="1" thickBot="1">
      <c r="A3563" s="25" t="s">
        <v>30</v>
      </c>
      <c r="B3563" s="26"/>
      <c r="C3563" s="26"/>
      <c r="D3563" s="26"/>
      <c r="E3563" s="11">
        <v>5</v>
      </c>
      <c r="F3563" s="11">
        <v>17</v>
      </c>
      <c r="G3563" s="27">
        <f t="shared" ref="G3563:G3568" si="568">SUM(B3563:F3563)</f>
        <v>22</v>
      </c>
      <c r="H3563" s="28">
        <f>IFERROR(B3563/$G$3563,0)</f>
        <v>0</v>
      </c>
      <c r="I3563" s="28">
        <f t="shared" ref="I3563:L3566" si="569">IFERROR(C3563/$G$3563,0)</f>
        <v>0</v>
      </c>
      <c r="J3563" s="28">
        <f t="shared" si="569"/>
        <v>0</v>
      </c>
      <c r="K3563" s="28">
        <f t="shared" si="569"/>
        <v>0.22727272727272727</v>
      </c>
      <c r="L3563" s="28">
        <f t="shared" si="569"/>
        <v>0.77272727272727271</v>
      </c>
      <c r="M3563" s="15" t="s">
        <v>14</v>
      </c>
    </row>
    <row r="3564" spans="1:13" ht="15" customHeight="1" thickTop="1" thickBot="1">
      <c r="A3564" s="25" t="s">
        <v>31</v>
      </c>
      <c r="B3564" s="26"/>
      <c r="C3564" s="26"/>
      <c r="D3564" s="26"/>
      <c r="E3564" s="11">
        <v>11</v>
      </c>
      <c r="F3564" s="11">
        <v>11</v>
      </c>
      <c r="G3564" s="27">
        <f t="shared" si="568"/>
        <v>22</v>
      </c>
      <c r="H3564" s="28">
        <f>IFERROR(B3564/$G$3563,0)</f>
        <v>0</v>
      </c>
      <c r="I3564" s="28">
        <f t="shared" si="569"/>
        <v>0</v>
      </c>
      <c r="J3564" s="28">
        <f t="shared" si="569"/>
        <v>0</v>
      </c>
      <c r="K3564" s="28">
        <f t="shared" si="569"/>
        <v>0.5</v>
      </c>
      <c r="L3564" s="28">
        <f t="shared" si="569"/>
        <v>0.5</v>
      </c>
      <c r="M3564" s="15" t="s">
        <v>14</v>
      </c>
    </row>
    <row r="3565" spans="1:13" ht="15" customHeight="1" thickTop="1" thickBot="1">
      <c r="A3565" s="25" t="s">
        <v>32</v>
      </c>
      <c r="B3565" s="26"/>
      <c r="C3565" s="26"/>
      <c r="D3565" s="26"/>
      <c r="E3565" s="11">
        <v>4</v>
      </c>
      <c r="F3565" s="11">
        <v>18</v>
      </c>
      <c r="G3565" s="27">
        <f t="shared" si="568"/>
        <v>22</v>
      </c>
      <c r="H3565" s="28">
        <f>IFERROR(B3565/$G$3563,0)</f>
        <v>0</v>
      </c>
      <c r="I3565" s="28">
        <f t="shared" si="569"/>
        <v>0</v>
      </c>
      <c r="J3565" s="28">
        <f t="shared" si="569"/>
        <v>0</v>
      </c>
      <c r="K3565" s="28">
        <f t="shared" si="569"/>
        <v>0.18181818181818182</v>
      </c>
      <c r="L3565" s="28">
        <f t="shared" si="569"/>
        <v>0.81818181818181823</v>
      </c>
      <c r="M3565" s="15" t="s">
        <v>14</v>
      </c>
    </row>
    <row r="3566" spans="1:13" ht="15" customHeight="1" thickTop="1" thickBot="1">
      <c r="A3566" s="25" t="s">
        <v>33</v>
      </c>
      <c r="B3566" s="26"/>
      <c r="C3566" s="26"/>
      <c r="D3566" s="26"/>
      <c r="E3566" s="11">
        <v>3</v>
      </c>
      <c r="F3566" s="11">
        <v>19</v>
      </c>
      <c r="G3566" s="27">
        <f t="shared" si="568"/>
        <v>22</v>
      </c>
      <c r="H3566" s="28">
        <f>IFERROR(B3566/$G$3563,0)</f>
        <v>0</v>
      </c>
      <c r="I3566" s="28">
        <f t="shared" si="569"/>
        <v>0</v>
      </c>
      <c r="J3566" s="28">
        <f t="shared" si="569"/>
        <v>0</v>
      </c>
      <c r="K3566" s="28">
        <f t="shared" si="569"/>
        <v>0.13636363636363635</v>
      </c>
      <c r="L3566" s="28">
        <f t="shared" si="569"/>
        <v>0.86363636363636365</v>
      </c>
      <c r="M3566" s="15" t="s">
        <v>14</v>
      </c>
    </row>
    <row r="3567" spans="1:13" ht="15" customHeight="1" thickTop="1" thickBot="1">
      <c r="A3567" s="29" t="s">
        <v>24</v>
      </c>
      <c r="B3567" s="30">
        <f>IFERROR(AVERAGE(B3563:B3566),0)</f>
        <v>0</v>
      </c>
      <c r="C3567" s="30">
        <f>IFERROR(AVERAGE(C3563:C3566),0)</f>
        <v>0</v>
      </c>
      <c r="D3567" s="30">
        <f>IFERROR(AVERAGE(D3563:D3566),0)</f>
        <v>0</v>
      </c>
      <c r="E3567" s="30">
        <f>IFERROR(AVERAGE(E3563:E3566),0)</f>
        <v>5.75</v>
      </c>
      <c r="F3567" s="30">
        <f>IFERROR(AVERAGE(F3563:F3566),0)</f>
        <v>16.25</v>
      </c>
      <c r="G3567" s="30">
        <f>SUM(AVERAGE(G3563:G3566))</f>
        <v>22</v>
      </c>
      <c r="H3567" s="24">
        <f>AVERAGE(H3563:H3566)*0.2</f>
        <v>0</v>
      </c>
      <c r="I3567" s="24">
        <f>AVERAGE(I3563:I3566)*0.4</f>
        <v>0</v>
      </c>
      <c r="J3567" s="24">
        <f>AVERAGE(J3563:J3566)*0.6</f>
        <v>0</v>
      </c>
      <c r="K3567" s="24">
        <f>AVERAGE(K3563:K3566)*0.8</f>
        <v>0.20909090909090911</v>
      </c>
      <c r="L3567" s="31">
        <f>AVERAGE(L3563:L3566)*1</f>
        <v>0.73863636363636365</v>
      </c>
      <c r="M3567" s="24">
        <f>SUM(H3567:L3567)</f>
        <v>0.94772727272727275</v>
      </c>
    </row>
    <row r="3568" spans="1:13" ht="15" customHeight="1" thickTop="1" thickBot="1">
      <c r="A3568" s="32" t="s">
        <v>34</v>
      </c>
      <c r="B3568" s="33"/>
      <c r="C3568" s="33"/>
      <c r="D3568" s="33"/>
      <c r="E3568" s="33"/>
      <c r="F3568" s="33"/>
      <c r="G3568" s="34">
        <f t="shared" si="568"/>
        <v>0</v>
      </c>
      <c r="H3568" s="35">
        <f>IFERROR(B3568/$G$3568,0)</f>
        <v>0</v>
      </c>
      <c r="I3568" s="35">
        <f>IFERROR(C3568/$G$3568,0)</f>
        <v>0</v>
      </c>
      <c r="J3568" s="35">
        <f>IFERROR(D3568/$G$3568,0)</f>
        <v>0</v>
      </c>
      <c r="K3568" s="35">
        <f>IFERROR(E3568/$G$3568,0)</f>
        <v>0</v>
      </c>
      <c r="L3568" s="35">
        <f>IFERROR(F3568/$G$3568,0)</f>
        <v>0</v>
      </c>
      <c r="M3568" s="15" t="s">
        <v>14</v>
      </c>
    </row>
    <row r="3569" spans="1:13" ht="15" customHeight="1" thickTop="1" thickBot="1">
      <c r="A3569" s="182" t="s">
        <v>35</v>
      </c>
      <c r="B3569" s="183"/>
      <c r="C3569" s="183"/>
      <c r="D3569" s="183"/>
      <c r="E3569" s="183"/>
      <c r="F3569" s="184"/>
      <c r="G3569" s="36">
        <v>22</v>
      </c>
      <c r="H3569" s="24" t="s">
        <v>14</v>
      </c>
      <c r="I3569" s="24" t="s">
        <v>14</v>
      </c>
      <c r="J3569" s="24" t="s">
        <v>14</v>
      </c>
      <c r="K3569" s="24" t="s">
        <v>14</v>
      </c>
      <c r="L3569" s="24" t="s">
        <v>14</v>
      </c>
      <c r="M3569" s="24">
        <f>(M3549+M3556+M3561+M3567)/4</f>
        <v>0.92405303030303032</v>
      </c>
    </row>
    <row r="3570" spans="1:13" ht="15" customHeight="1" thickTop="1"/>
    <row r="3571" spans="1:13" ht="15" customHeight="1" thickBot="1"/>
    <row r="3572" spans="1:13" ht="15" customHeight="1" thickTop="1" thickBot="1">
      <c r="A3572" s="2" t="s">
        <v>0</v>
      </c>
      <c r="B3572" s="185" t="s">
        <v>51</v>
      </c>
      <c r="C3572" s="186"/>
      <c r="D3572" s="186"/>
      <c r="E3572" s="186"/>
      <c r="F3572" s="186"/>
      <c r="G3572" s="187"/>
      <c r="H3572" s="188"/>
      <c r="I3572" s="189"/>
      <c r="J3572" s="190"/>
      <c r="K3572" s="3" t="s">
        <v>2</v>
      </c>
      <c r="L3572" s="191">
        <v>45143</v>
      </c>
      <c r="M3572" s="192"/>
    </row>
    <row r="3573" spans="1:13" ht="15" customHeight="1">
      <c r="A3573" s="173" t="s">
        <v>3</v>
      </c>
      <c r="B3573" s="174"/>
      <c r="C3573" s="174"/>
      <c r="D3573" s="174"/>
      <c r="E3573" s="174"/>
      <c r="F3573" s="174"/>
      <c r="G3573" s="175"/>
      <c r="H3573" s="173"/>
      <c r="I3573" s="174"/>
      <c r="J3573" s="174"/>
      <c r="K3573" s="174"/>
      <c r="L3573" s="174"/>
      <c r="M3573" s="175"/>
    </row>
    <row r="3574" spans="1:13" ht="15" customHeight="1" thickBot="1">
      <c r="A3574" s="176"/>
      <c r="B3574" s="177"/>
      <c r="C3574" s="177"/>
      <c r="D3574" s="177"/>
      <c r="E3574" s="177"/>
      <c r="F3574" s="177"/>
      <c r="G3574" s="178"/>
      <c r="H3574" s="176"/>
      <c r="I3574" s="177"/>
      <c r="J3574" s="177"/>
      <c r="K3574" s="177"/>
      <c r="L3574" s="177"/>
      <c r="M3574" s="178"/>
    </row>
    <row r="3575" spans="1:13" ht="15" customHeight="1" thickBot="1">
      <c r="A3575" s="4" t="s">
        <v>4</v>
      </c>
      <c r="B3575" s="179" t="s">
        <v>5</v>
      </c>
      <c r="C3575" s="180"/>
      <c r="D3575" s="180"/>
      <c r="E3575" s="180"/>
      <c r="F3575" s="180"/>
      <c r="G3575" s="181"/>
      <c r="H3575" s="179" t="s">
        <v>5</v>
      </c>
      <c r="I3575" s="180"/>
      <c r="J3575" s="180"/>
      <c r="K3575" s="180"/>
      <c r="L3575" s="180"/>
      <c r="M3575" s="181"/>
    </row>
    <row r="3576" spans="1:13" ht="15" customHeight="1" thickTop="1" thickBot="1">
      <c r="A3576" s="5" t="s">
        <v>6</v>
      </c>
      <c r="B3576" s="6" t="s">
        <v>7</v>
      </c>
      <c r="C3576" s="6" t="s">
        <v>8</v>
      </c>
      <c r="D3576" s="6" t="s">
        <v>9</v>
      </c>
      <c r="E3576" s="6" t="s">
        <v>10</v>
      </c>
      <c r="F3576" s="6" t="s">
        <v>11</v>
      </c>
      <c r="G3576" s="7" t="s">
        <v>12</v>
      </c>
      <c r="H3576" s="8" t="s">
        <v>7</v>
      </c>
      <c r="I3576" s="8" t="s">
        <v>8</v>
      </c>
      <c r="J3576" s="8" t="s">
        <v>9</v>
      </c>
      <c r="K3576" s="8" t="s">
        <v>10</v>
      </c>
      <c r="L3576" s="8" t="s">
        <v>11</v>
      </c>
      <c r="M3576" s="9" t="s">
        <v>12</v>
      </c>
    </row>
    <row r="3577" spans="1:13" ht="15" customHeight="1" thickTop="1" thickBot="1">
      <c r="A3577" s="10" t="s">
        <v>13</v>
      </c>
      <c r="B3577" s="11">
        <v>1</v>
      </c>
      <c r="C3577" s="11"/>
      <c r="D3577" s="11"/>
      <c r="E3577" s="11">
        <v>6</v>
      </c>
      <c r="F3577" s="11">
        <v>15</v>
      </c>
      <c r="G3577" s="12">
        <f>SUM(B3577:F3577)</f>
        <v>22</v>
      </c>
      <c r="H3577" s="13">
        <f>IFERROR(B3577/$G$3577,0)</f>
        <v>4.5454545454545456E-2</v>
      </c>
      <c r="I3577" s="13">
        <f t="shared" ref="I3577:L3579" si="570">IFERROR(C3577/$G$3577,0)</f>
        <v>0</v>
      </c>
      <c r="J3577" s="13">
        <f t="shared" si="570"/>
        <v>0</v>
      </c>
      <c r="K3577" s="13">
        <f t="shared" si="570"/>
        <v>0.27272727272727271</v>
      </c>
      <c r="L3577" s="13">
        <f>IFERROR(F3577/$G$3577,0)</f>
        <v>0.68181818181818177</v>
      </c>
      <c r="M3577" s="14" t="s">
        <v>14</v>
      </c>
    </row>
    <row r="3578" spans="1:13" ht="15" customHeight="1" thickTop="1" thickBot="1">
      <c r="A3578" s="10" t="s">
        <v>15</v>
      </c>
      <c r="B3578" s="11">
        <v>1</v>
      </c>
      <c r="C3578" s="11"/>
      <c r="D3578" s="11"/>
      <c r="E3578" s="11">
        <v>3</v>
      </c>
      <c r="F3578" s="11">
        <v>18</v>
      </c>
      <c r="G3578" s="12">
        <f>SUM(B3578:F3578)</f>
        <v>22</v>
      </c>
      <c r="H3578" s="13">
        <f>IFERROR(B3578/$G$3577,0)</f>
        <v>4.5454545454545456E-2</v>
      </c>
      <c r="I3578" s="13">
        <f t="shared" si="570"/>
        <v>0</v>
      </c>
      <c r="J3578" s="13">
        <f t="shared" si="570"/>
        <v>0</v>
      </c>
      <c r="K3578" s="13">
        <f t="shared" si="570"/>
        <v>0.13636363636363635</v>
      </c>
      <c r="L3578" s="13">
        <f t="shared" si="570"/>
        <v>0.81818181818181823</v>
      </c>
      <c r="M3578" s="15" t="s">
        <v>14</v>
      </c>
    </row>
    <row r="3579" spans="1:13" ht="15" customHeight="1" thickTop="1" thickBot="1">
      <c r="A3579" s="10" t="s">
        <v>16</v>
      </c>
      <c r="B3579" s="11">
        <v>1</v>
      </c>
      <c r="C3579" s="11"/>
      <c r="D3579" s="11"/>
      <c r="E3579" s="11">
        <v>4</v>
      </c>
      <c r="F3579" s="11">
        <v>17</v>
      </c>
      <c r="G3579" s="12">
        <f>SUM(B3579:F3579)</f>
        <v>22</v>
      </c>
      <c r="H3579" s="13">
        <f>IFERROR(B3579/$G$3577,0)</f>
        <v>4.5454545454545456E-2</v>
      </c>
      <c r="I3579" s="13">
        <f t="shared" si="570"/>
        <v>0</v>
      </c>
      <c r="J3579" s="13">
        <f t="shared" si="570"/>
        <v>0</v>
      </c>
      <c r="K3579" s="13">
        <f t="shared" si="570"/>
        <v>0.18181818181818182</v>
      </c>
      <c r="L3579" s="13">
        <f t="shared" si="570"/>
        <v>0.77272727272727271</v>
      </c>
      <c r="M3579" s="15" t="s">
        <v>14</v>
      </c>
    </row>
    <row r="3580" spans="1:13" ht="15" customHeight="1" thickTop="1" thickBot="1">
      <c r="A3580" s="16" t="s">
        <v>17</v>
      </c>
      <c r="B3580" s="17">
        <f>IFERROR(AVERAGE(B3577:B3579),0)</f>
        <v>1</v>
      </c>
      <c r="C3580" s="17">
        <f>IFERROR(AVERAGE(C3577:C3579),0)</f>
        <v>0</v>
      </c>
      <c r="D3580" s="17">
        <f>IFERROR(AVERAGE(D3577:D3579),0)</f>
        <v>0</v>
      </c>
      <c r="E3580" s="17">
        <f>IFERROR(AVERAGE(E3577:E3579),0)</f>
        <v>4.333333333333333</v>
      </c>
      <c r="F3580" s="17">
        <f>IFERROR(AVERAGE(F3577:F3579),0)</f>
        <v>16.666666666666668</v>
      </c>
      <c r="G3580" s="17">
        <f>SUM(AVERAGE(G3577:G3579))</f>
        <v>22</v>
      </c>
      <c r="H3580" s="18">
        <f>AVERAGE(H3577:H3579)*0.2</f>
        <v>9.0909090909090905E-3</v>
      </c>
      <c r="I3580" s="18">
        <f>AVERAGE(I3577:I3579)*0.4</f>
        <v>0</v>
      </c>
      <c r="J3580" s="18">
        <f>AVERAGE(J3577:J3579)*0.6</f>
        <v>0</v>
      </c>
      <c r="K3580" s="18">
        <f>AVERAGE(K3577:K3579)*0.8</f>
        <v>0.15757575757575756</v>
      </c>
      <c r="L3580" s="18">
        <f>AVERAGE(L3577:L3579)*1</f>
        <v>0.75757575757575746</v>
      </c>
      <c r="M3580" s="19">
        <f>SUM(H3580:L3580)</f>
        <v>0.92424242424242409</v>
      </c>
    </row>
    <row r="3581" spans="1:13" ht="15" customHeight="1" thickTop="1" thickBot="1">
      <c r="A3581" s="20" t="s">
        <v>18</v>
      </c>
      <c r="B3581" s="6" t="s">
        <v>7</v>
      </c>
      <c r="C3581" s="6" t="s">
        <v>8</v>
      </c>
      <c r="D3581" s="6" t="s">
        <v>9</v>
      </c>
      <c r="E3581" s="6" t="s">
        <v>10</v>
      </c>
      <c r="F3581" s="6" t="s">
        <v>11</v>
      </c>
      <c r="G3581" s="7" t="s">
        <v>12</v>
      </c>
      <c r="H3581" s="8" t="s">
        <v>7</v>
      </c>
      <c r="I3581" s="8" t="s">
        <v>8</v>
      </c>
      <c r="J3581" s="8" t="s">
        <v>9</v>
      </c>
      <c r="K3581" s="8" t="s">
        <v>10</v>
      </c>
      <c r="L3581" s="21" t="s">
        <v>11</v>
      </c>
      <c r="M3581" s="7" t="s">
        <v>12</v>
      </c>
    </row>
    <row r="3582" spans="1:13" ht="15" customHeight="1" thickTop="1" thickBot="1">
      <c r="A3582" s="10" t="s">
        <v>19</v>
      </c>
      <c r="B3582" s="11">
        <v>1</v>
      </c>
      <c r="C3582" s="11"/>
      <c r="D3582" s="11"/>
      <c r="E3582" s="11">
        <v>3</v>
      </c>
      <c r="F3582" s="11">
        <v>18</v>
      </c>
      <c r="G3582" s="12">
        <f>SUM(B3582:F3582)</f>
        <v>22</v>
      </c>
      <c r="H3582" s="13">
        <f t="shared" ref="H3582:L3586" si="571">IFERROR(B3582/$G$3582,0)</f>
        <v>4.5454545454545456E-2</v>
      </c>
      <c r="I3582" s="13">
        <f t="shared" si="571"/>
        <v>0</v>
      </c>
      <c r="J3582" s="13">
        <f t="shared" si="571"/>
        <v>0</v>
      </c>
      <c r="K3582" s="13">
        <f t="shared" si="571"/>
        <v>0.13636363636363635</v>
      </c>
      <c r="L3582" s="13">
        <f t="shared" si="571"/>
        <v>0.81818181818181823</v>
      </c>
      <c r="M3582" s="15" t="s">
        <v>14</v>
      </c>
    </row>
    <row r="3583" spans="1:13" ht="15" customHeight="1" thickTop="1" thickBot="1">
      <c r="A3583" s="10" t="s">
        <v>20</v>
      </c>
      <c r="B3583" s="11">
        <v>1</v>
      </c>
      <c r="C3583" s="11"/>
      <c r="D3583" s="11"/>
      <c r="E3583" s="11">
        <v>3</v>
      </c>
      <c r="F3583" s="11">
        <v>18</v>
      </c>
      <c r="G3583" s="12">
        <f>SUM(B3583:F3583)</f>
        <v>22</v>
      </c>
      <c r="H3583" s="13">
        <f t="shared" si="571"/>
        <v>4.5454545454545456E-2</v>
      </c>
      <c r="I3583" s="13">
        <f t="shared" si="571"/>
        <v>0</v>
      </c>
      <c r="J3583" s="13">
        <f t="shared" si="571"/>
        <v>0</v>
      </c>
      <c r="K3583" s="13">
        <f t="shared" si="571"/>
        <v>0.13636363636363635</v>
      </c>
      <c r="L3583" s="13">
        <f t="shared" si="571"/>
        <v>0.81818181818181823</v>
      </c>
      <c r="M3583" s="15" t="s">
        <v>14</v>
      </c>
    </row>
    <row r="3584" spans="1:13" ht="15" customHeight="1" thickTop="1" thickBot="1">
      <c r="A3584" s="10" t="s">
        <v>21</v>
      </c>
      <c r="B3584" s="11">
        <v>1</v>
      </c>
      <c r="C3584" s="11"/>
      <c r="D3584" s="11"/>
      <c r="E3584" s="11">
        <v>5</v>
      </c>
      <c r="F3584" s="11">
        <v>16</v>
      </c>
      <c r="G3584" s="12">
        <f>SUM(B3584:F3584)</f>
        <v>22</v>
      </c>
      <c r="H3584" s="13">
        <f t="shared" si="571"/>
        <v>4.5454545454545456E-2</v>
      </c>
      <c r="I3584" s="13">
        <f t="shared" si="571"/>
        <v>0</v>
      </c>
      <c r="J3584" s="13">
        <f t="shared" si="571"/>
        <v>0</v>
      </c>
      <c r="K3584" s="13">
        <f t="shared" si="571"/>
        <v>0.22727272727272727</v>
      </c>
      <c r="L3584" s="13">
        <f t="shared" si="571"/>
        <v>0.72727272727272729</v>
      </c>
      <c r="M3584" s="15" t="s">
        <v>14</v>
      </c>
    </row>
    <row r="3585" spans="1:13" ht="15" customHeight="1" thickTop="1" thickBot="1">
      <c r="A3585" s="10" t="s">
        <v>22</v>
      </c>
      <c r="B3585" s="11"/>
      <c r="C3585" s="11"/>
      <c r="D3585" s="11"/>
      <c r="E3585" s="11">
        <v>3</v>
      </c>
      <c r="F3585" s="11">
        <v>19</v>
      </c>
      <c r="G3585" s="12">
        <f>SUM(B3585:F3585)</f>
        <v>22</v>
      </c>
      <c r="H3585" s="13">
        <f t="shared" si="571"/>
        <v>0</v>
      </c>
      <c r="I3585" s="13">
        <f t="shared" si="571"/>
        <v>0</v>
      </c>
      <c r="J3585" s="13">
        <f t="shared" si="571"/>
        <v>0</v>
      </c>
      <c r="K3585" s="13">
        <f t="shared" si="571"/>
        <v>0.13636363636363635</v>
      </c>
      <c r="L3585" s="13">
        <f t="shared" si="571"/>
        <v>0.86363636363636365</v>
      </c>
      <c r="M3585" s="15" t="s">
        <v>14</v>
      </c>
    </row>
    <row r="3586" spans="1:13" ht="15" customHeight="1" thickTop="1" thickBot="1">
      <c r="A3586" s="10" t="s">
        <v>23</v>
      </c>
      <c r="B3586" s="11"/>
      <c r="C3586" s="11"/>
      <c r="D3586" s="11"/>
      <c r="E3586" s="11">
        <v>5</v>
      </c>
      <c r="F3586" s="11">
        <v>17</v>
      </c>
      <c r="G3586" s="12">
        <f>SUM(B3586:F3586)</f>
        <v>22</v>
      </c>
      <c r="H3586" s="13">
        <f t="shared" si="571"/>
        <v>0</v>
      </c>
      <c r="I3586" s="13">
        <f t="shared" si="571"/>
        <v>0</v>
      </c>
      <c r="J3586" s="13">
        <f t="shared" si="571"/>
        <v>0</v>
      </c>
      <c r="K3586" s="13">
        <f t="shared" si="571"/>
        <v>0.22727272727272727</v>
      </c>
      <c r="L3586" s="13">
        <f t="shared" si="571"/>
        <v>0.77272727272727271</v>
      </c>
      <c r="M3586" s="15"/>
    </row>
    <row r="3587" spans="1:13" ht="15" customHeight="1" thickTop="1" thickBot="1">
      <c r="A3587" s="16" t="s">
        <v>24</v>
      </c>
      <c r="B3587" s="17">
        <f>IFERROR(AVERAGE(B3582:B3586),0)</f>
        <v>1</v>
      </c>
      <c r="C3587" s="17">
        <f>IFERROR(AVERAGE(C3582:C3586),0)</f>
        <v>0</v>
      </c>
      <c r="D3587" s="17">
        <f>IFERROR(AVERAGE(D3582:D3586),0)</f>
        <v>0</v>
      </c>
      <c r="E3587" s="17">
        <f>IFERROR(AVERAGE(E3582:E3586),0)</f>
        <v>3.8</v>
      </c>
      <c r="F3587" s="17">
        <f>IFERROR(AVERAGE(F3582:F3586),0)</f>
        <v>17.600000000000001</v>
      </c>
      <c r="G3587" s="17">
        <f>SUM(AVERAGE(G3582:G3586))</f>
        <v>22</v>
      </c>
      <c r="H3587" s="19">
        <f>AVERAGE(H3582:H3586)*0.2</f>
        <v>5.454545454545455E-3</v>
      </c>
      <c r="I3587" s="19">
        <f>AVERAGE(I3582:I3586)*0.4</f>
        <v>0</v>
      </c>
      <c r="J3587" s="19">
        <f>AVERAGE(J3582:J3586)*0.6</f>
        <v>0</v>
      </c>
      <c r="K3587" s="19">
        <f>AVERAGE(K3582:K3586)*0.8</f>
        <v>0.13818181818181818</v>
      </c>
      <c r="L3587" s="22">
        <f>AVERAGE(L3582:L3586)*1</f>
        <v>0.8</v>
      </c>
      <c r="M3587" s="19">
        <f>SUM(H3587:L3587)</f>
        <v>0.94363636363636372</v>
      </c>
    </row>
    <row r="3588" spans="1:13" ht="15" customHeight="1" thickTop="1" thickBot="1">
      <c r="A3588" s="20" t="s">
        <v>25</v>
      </c>
      <c r="B3588" s="6" t="s">
        <v>7</v>
      </c>
      <c r="C3588" s="6" t="s">
        <v>8</v>
      </c>
      <c r="D3588" s="6" t="s">
        <v>9</v>
      </c>
      <c r="E3588" s="6" t="s">
        <v>10</v>
      </c>
      <c r="F3588" s="6" t="s">
        <v>11</v>
      </c>
      <c r="G3588" s="7" t="s">
        <v>12</v>
      </c>
      <c r="H3588" s="8" t="s">
        <v>7</v>
      </c>
      <c r="I3588" s="8" t="s">
        <v>8</v>
      </c>
      <c r="J3588" s="8" t="s">
        <v>9</v>
      </c>
      <c r="K3588" s="8" t="s">
        <v>10</v>
      </c>
      <c r="L3588" s="21" t="s">
        <v>11</v>
      </c>
      <c r="M3588" s="7" t="s">
        <v>12</v>
      </c>
    </row>
    <row r="3589" spans="1:13" ht="15" customHeight="1" thickTop="1" thickBot="1">
      <c r="A3589" s="10" t="s">
        <v>26</v>
      </c>
      <c r="B3589" s="11"/>
      <c r="C3589" s="11"/>
      <c r="D3589" s="11"/>
      <c r="E3589" s="11">
        <v>7</v>
      </c>
      <c r="F3589" s="11">
        <v>15</v>
      </c>
      <c r="G3589" s="12">
        <f>SUM(B3589:F3589)</f>
        <v>22</v>
      </c>
      <c r="H3589" s="13">
        <f>IFERROR(B3589/$G$3589,0)</f>
        <v>0</v>
      </c>
      <c r="I3589" s="13">
        <f t="shared" ref="I3589:L3591" si="572">IFERROR(C3589/$G$3589,0)</f>
        <v>0</v>
      </c>
      <c r="J3589" s="13">
        <f t="shared" si="572"/>
        <v>0</v>
      </c>
      <c r="K3589" s="13">
        <f t="shared" si="572"/>
        <v>0.31818181818181818</v>
      </c>
      <c r="L3589" s="13">
        <f t="shared" si="572"/>
        <v>0.68181818181818177</v>
      </c>
      <c r="M3589" s="15" t="s">
        <v>14</v>
      </c>
    </row>
    <row r="3590" spans="1:13" ht="15" customHeight="1" thickTop="1" thickBot="1">
      <c r="A3590" s="10" t="s">
        <v>27</v>
      </c>
      <c r="B3590" s="11"/>
      <c r="C3590" s="11"/>
      <c r="D3590" s="11"/>
      <c r="E3590" s="11">
        <v>3</v>
      </c>
      <c r="F3590" s="11">
        <v>19</v>
      </c>
      <c r="G3590" s="12">
        <f>SUM(B3590:F3590)</f>
        <v>22</v>
      </c>
      <c r="H3590" s="13">
        <f>IFERROR(B3590/$G$3589,0)</f>
        <v>0</v>
      </c>
      <c r="I3590" s="13">
        <f t="shared" si="572"/>
        <v>0</v>
      </c>
      <c r="J3590" s="13">
        <f t="shared" si="572"/>
        <v>0</v>
      </c>
      <c r="K3590" s="13">
        <f t="shared" si="572"/>
        <v>0.13636363636363635</v>
      </c>
      <c r="L3590" s="13">
        <f t="shared" si="572"/>
        <v>0.86363636363636365</v>
      </c>
      <c r="M3590" s="15" t="s">
        <v>14</v>
      </c>
    </row>
    <row r="3591" spans="1:13" ht="15" customHeight="1" thickTop="1" thickBot="1">
      <c r="A3591" s="10" t="s">
        <v>28</v>
      </c>
      <c r="B3591" s="11"/>
      <c r="C3591" s="11">
        <v>1</v>
      </c>
      <c r="D3591" s="11"/>
      <c r="E3591" s="11">
        <v>3</v>
      </c>
      <c r="F3591" s="11">
        <v>18</v>
      </c>
      <c r="G3591" s="12">
        <f>SUM(B3591:F3591)</f>
        <v>22</v>
      </c>
      <c r="H3591" s="13">
        <f>IFERROR(B3591/$G$3589,0)</f>
        <v>0</v>
      </c>
      <c r="I3591" s="13">
        <f t="shared" si="572"/>
        <v>4.5454545454545456E-2</v>
      </c>
      <c r="J3591" s="13">
        <f t="shared" si="572"/>
        <v>0</v>
      </c>
      <c r="K3591" s="13">
        <f t="shared" si="572"/>
        <v>0.13636363636363635</v>
      </c>
      <c r="L3591" s="13">
        <f t="shared" si="572"/>
        <v>0.81818181818181823</v>
      </c>
      <c r="M3591" s="15" t="s">
        <v>14</v>
      </c>
    </row>
    <row r="3592" spans="1:13" ht="15" customHeight="1" thickTop="1" thickBot="1">
      <c r="A3592" s="16" t="s">
        <v>24</v>
      </c>
      <c r="B3592" s="17">
        <f>IFERROR(AVERAGE(B3589:B3591),0)</f>
        <v>0</v>
      </c>
      <c r="C3592" s="17">
        <f>IFERROR(AVERAGE(C3589:C3591),0)</f>
        <v>1</v>
      </c>
      <c r="D3592" s="23">
        <f>IFERROR(AVERAGE(D3589:D3591),0)</f>
        <v>0</v>
      </c>
      <c r="E3592" s="23">
        <f>IFERROR(AVERAGE(E3589:E3591),0)</f>
        <v>4.333333333333333</v>
      </c>
      <c r="F3592" s="23">
        <f>IFERROR(AVERAGE(F3589:F3591),0)</f>
        <v>17.333333333333332</v>
      </c>
      <c r="G3592" s="23">
        <f>SUM(AVERAGE(G3589:G3591))</f>
        <v>22</v>
      </c>
      <c r="H3592" s="19">
        <f>AVERAGE(H3589:H3591)*0.2</f>
        <v>0</v>
      </c>
      <c r="I3592" s="19">
        <f>AVERAGE(I3589:I3591)*0.4</f>
        <v>6.0606060606060615E-3</v>
      </c>
      <c r="J3592" s="19">
        <f>AVERAGE(J3589:J3591)*0.6</f>
        <v>0</v>
      </c>
      <c r="K3592" s="19">
        <f>AVERAGE(K3589:K3591)*0.8</f>
        <v>0.15757575757575756</v>
      </c>
      <c r="L3592" s="22">
        <f>AVERAGE(L3589:L3591)*1</f>
        <v>0.78787878787878796</v>
      </c>
      <c r="M3592" s="24">
        <f>SUM(H3592:L3592)</f>
        <v>0.95151515151515165</v>
      </c>
    </row>
    <row r="3593" spans="1:13" ht="15" customHeight="1" thickTop="1" thickBot="1">
      <c r="A3593" s="5" t="s">
        <v>29</v>
      </c>
      <c r="B3593" s="6" t="s">
        <v>7</v>
      </c>
      <c r="C3593" s="6" t="s">
        <v>8</v>
      </c>
      <c r="D3593" s="6" t="s">
        <v>9</v>
      </c>
      <c r="E3593" s="6" t="s">
        <v>10</v>
      </c>
      <c r="F3593" s="6" t="s">
        <v>11</v>
      </c>
      <c r="G3593" s="7" t="s">
        <v>12</v>
      </c>
      <c r="H3593" s="8" t="s">
        <v>7</v>
      </c>
      <c r="I3593" s="8" t="s">
        <v>8</v>
      </c>
      <c r="J3593" s="8" t="s">
        <v>9</v>
      </c>
      <c r="K3593" s="8" t="s">
        <v>10</v>
      </c>
      <c r="L3593" s="21" t="s">
        <v>11</v>
      </c>
      <c r="M3593" s="7" t="s">
        <v>12</v>
      </c>
    </row>
    <row r="3594" spans="1:13" ht="15" customHeight="1" thickTop="1" thickBot="1">
      <c r="A3594" s="25" t="s">
        <v>30</v>
      </c>
      <c r="B3594" s="26"/>
      <c r="C3594" s="26"/>
      <c r="D3594" s="26"/>
      <c r="E3594" s="11">
        <v>5</v>
      </c>
      <c r="F3594" s="11">
        <v>17</v>
      </c>
      <c r="G3594" s="27">
        <f t="shared" ref="G3594:G3599" si="573">SUM(B3594:F3594)</f>
        <v>22</v>
      </c>
      <c r="H3594" s="28">
        <f>IFERROR(B3594/$G$3594,0)</f>
        <v>0</v>
      </c>
      <c r="I3594" s="28">
        <f t="shared" ref="I3594:L3597" si="574">IFERROR(C3594/$G$3594,0)</f>
        <v>0</v>
      </c>
      <c r="J3594" s="28">
        <f t="shared" si="574"/>
        <v>0</v>
      </c>
      <c r="K3594" s="28">
        <f t="shared" si="574"/>
        <v>0.22727272727272727</v>
      </c>
      <c r="L3594" s="28">
        <f t="shared" si="574"/>
        <v>0.77272727272727271</v>
      </c>
      <c r="M3594" s="15" t="s">
        <v>14</v>
      </c>
    </row>
    <row r="3595" spans="1:13" ht="15" customHeight="1" thickTop="1" thickBot="1">
      <c r="A3595" s="25" t="s">
        <v>31</v>
      </c>
      <c r="B3595" s="26"/>
      <c r="C3595" s="26"/>
      <c r="D3595" s="26"/>
      <c r="E3595" s="11">
        <v>5</v>
      </c>
      <c r="F3595" s="11">
        <v>17</v>
      </c>
      <c r="G3595" s="27">
        <f t="shared" si="573"/>
        <v>22</v>
      </c>
      <c r="H3595" s="28">
        <f>IFERROR(B3595/$G$3594,0)</f>
        <v>0</v>
      </c>
      <c r="I3595" s="28">
        <f t="shared" si="574"/>
        <v>0</v>
      </c>
      <c r="J3595" s="28">
        <f t="shared" si="574"/>
        <v>0</v>
      </c>
      <c r="K3595" s="28">
        <f t="shared" si="574"/>
        <v>0.22727272727272727</v>
      </c>
      <c r="L3595" s="28">
        <f t="shared" si="574"/>
        <v>0.77272727272727271</v>
      </c>
      <c r="M3595" s="15" t="s">
        <v>14</v>
      </c>
    </row>
    <row r="3596" spans="1:13" ht="15" customHeight="1" thickTop="1" thickBot="1">
      <c r="A3596" s="25" t="s">
        <v>32</v>
      </c>
      <c r="B3596" s="26"/>
      <c r="C3596" s="26"/>
      <c r="D3596" s="26"/>
      <c r="E3596" s="11">
        <v>6</v>
      </c>
      <c r="F3596" s="11">
        <v>16</v>
      </c>
      <c r="G3596" s="27">
        <f t="shared" si="573"/>
        <v>22</v>
      </c>
      <c r="H3596" s="28">
        <f>IFERROR(B3596/$G$3594,0)</f>
        <v>0</v>
      </c>
      <c r="I3596" s="28">
        <f t="shared" si="574"/>
        <v>0</v>
      </c>
      <c r="J3596" s="28">
        <f t="shared" si="574"/>
        <v>0</v>
      </c>
      <c r="K3596" s="28">
        <f t="shared" si="574"/>
        <v>0.27272727272727271</v>
      </c>
      <c r="L3596" s="28">
        <f t="shared" si="574"/>
        <v>0.72727272727272729</v>
      </c>
      <c r="M3596" s="15" t="s">
        <v>14</v>
      </c>
    </row>
    <row r="3597" spans="1:13" ht="15" customHeight="1" thickTop="1" thickBot="1">
      <c r="A3597" s="25" t="s">
        <v>33</v>
      </c>
      <c r="B3597" s="26"/>
      <c r="C3597" s="26"/>
      <c r="D3597" s="26"/>
      <c r="E3597" s="11">
        <v>4</v>
      </c>
      <c r="F3597" s="11">
        <v>18</v>
      </c>
      <c r="G3597" s="27">
        <f t="shared" si="573"/>
        <v>22</v>
      </c>
      <c r="H3597" s="28">
        <f>IFERROR(B3597/$G$3594,0)</f>
        <v>0</v>
      </c>
      <c r="I3597" s="28">
        <f t="shared" si="574"/>
        <v>0</v>
      </c>
      <c r="J3597" s="28">
        <f t="shared" si="574"/>
        <v>0</v>
      </c>
      <c r="K3597" s="28">
        <f t="shared" si="574"/>
        <v>0.18181818181818182</v>
      </c>
      <c r="L3597" s="28">
        <f t="shared" si="574"/>
        <v>0.81818181818181823</v>
      </c>
      <c r="M3597" s="15" t="s">
        <v>14</v>
      </c>
    </row>
    <row r="3598" spans="1:13" ht="15" customHeight="1" thickTop="1" thickBot="1">
      <c r="A3598" s="29" t="s">
        <v>24</v>
      </c>
      <c r="B3598" s="30">
        <f>IFERROR(AVERAGE(B3594:B3597),0)</f>
        <v>0</v>
      </c>
      <c r="C3598" s="30">
        <f>IFERROR(AVERAGE(C3594:C3597),0)</f>
        <v>0</v>
      </c>
      <c r="D3598" s="30">
        <f>IFERROR(AVERAGE(D3594:D3597),0)</f>
        <v>0</v>
      </c>
      <c r="E3598" s="30">
        <f>IFERROR(AVERAGE(E3594:E3597),0)</f>
        <v>5</v>
      </c>
      <c r="F3598" s="30">
        <f>IFERROR(AVERAGE(F3594:F3597),0)</f>
        <v>17</v>
      </c>
      <c r="G3598" s="30">
        <f>SUM(AVERAGE(G3594:G3597))</f>
        <v>22</v>
      </c>
      <c r="H3598" s="24">
        <f>AVERAGE(H3594:H3597)*0.2</f>
        <v>0</v>
      </c>
      <c r="I3598" s="24">
        <f>AVERAGE(I3594:I3597)*0.4</f>
        <v>0</v>
      </c>
      <c r="J3598" s="24">
        <f>AVERAGE(J3594:J3597)*0.6</f>
        <v>0</v>
      </c>
      <c r="K3598" s="24">
        <f>AVERAGE(K3594:K3597)*0.8</f>
        <v>0.18181818181818185</v>
      </c>
      <c r="L3598" s="31">
        <f>AVERAGE(L3594:L3597)*1</f>
        <v>0.77272727272727271</v>
      </c>
      <c r="M3598" s="24">
        <f>SUM(H3598:L3598)</f>
        <v>0.95454545454545459</v>
      </c>
    </row>
    <row r="3599" spans="1:13" ht="15" customHeight="1" thickTop="1" thickBot="1">
      <c r="A3599" s="32" t="s">
        <v>34</v>
      </c>
      <c r="B3599" s="33"/>
      <c r="C3599" s="33"/>
      <c r="D3599" s="33"/>
      <c r="E3599" s="33"/>
      <c r="F3599" s="33"/>
      <c r="G3599" s="34">
        <f t="shared" si="573"/>
        <v>0</v>
      </c>
      <c r="H3599" s="35">
        <f>IFERROR(B3599/$G$3599,0)</f>
        <v>0</v>
      </c>
      <c r="I3599" s="35">
        <f>IFERROR(C3599/$G$3599,0)</f>
        <v>0</v>
      </c>
      <c r="J3599" s="35">
        <f>IFERROR(D3599/$G$3599,0)</f>
        <v>0</v>
      </c>
      <c r="K3599" s="35">
        <f>IFERROR(E3599/$G$3599,0)</f>
        <v>0</v>
      </c>
      <c r="L3599" s="35">
        <f>IFERROR(F3599/$G$3599,0)</f>
        <v>0</v>
      </c>
      <c r="M3599" s="15" t="s">
        <v>14</v>
      </c>
    </row>
    <row r="3600" spans="1:13" ht="15" customHeight="1" thickTop="1" thickBot="1">
      <c r="A3600" s="182" t="s">
        <v>35</v>
      </c>
      <c r="B3600" s="183"/>
      <c r="C3600" s="183"/>
      <c r="D3600" s="183"/>
      <c r="E3600" s="183"/>
      <c r="F3600" s="184"/>
      <c r="G3600" s="36">
        <v>22</v>
      </c>
      <c r="H3600" s="24" t="s">
        <v>14</v>
      </c>
      <c r="I3600" s="24" t="s">
        <v>14</v>
      </c>
      <c r="J3600" s="24" t="s">
        <v>14</v>
      </c>
      <c r="K3600" s="24" t="s">
        <v>14</v>
      </c>
      <c r="L3600" s="24" t="s">
        <v>14</v>
      </c>
      <c r="M3600" s="24">
        <f>(M3580+M3587+M3592+M3598)/4</f>
        <v>0.94348484848484848</v>
      </c>
    </row>
    <row r="3601" spans="1:13" ht="15" customHeight="1" thickTop="1"/>
    <row r="3602" spans="1:13" ht="15" customHeight="1" thickBot="1"/>
    <row r="3603" spans="1:13" ht="15" customHeight="1" thickTop="1" thickBot="1">
      <c r="A3603" s="2" t="s">
        <v>0</v>
      </c>
      <c r="B3603" s="185" t="s">
        <v>52</v>
      </c>
      <c r="C3603" s="186"/>
      <c r="D3603" s="186"/>
      <c r="E3603" s="186"/>
      <c r="F3603" s="186"/>
      <c r="G3603" s="187"/>
      <c r="H3603" s="188"/>
      <c r="I3603" s="189"/>
      <c r="J3603" s="190"/>
      <c r="K3603" s="3" t="s">
        <v>2</v>
      </c>
      <c r="L3603" s="191">
        <v>45136</v>
      </c>
      <c r="M3603" s="192"/>
    </row>
    <row r="3604" spans="1:13" ht="15" customHeight="1">
      <c r="A3604" s="173" t="s">
        <v>3</v>
      </c>
      <c r="B3604" s="174"/>
      <c r="C3604" s="174"/>
      <c r="D3604" s="174"/>
      <c r="E3604" s="174"/>
      <c r="F3604" s="174"/>
      <c r="G3604" s="175"/>
      <c r="H3604" s="173"/>
      <c r="I3604" s="174"/>
      <c r="J3604" s="174"/>
      <c r="K3604" s="174"/>
      <c r="L3604" s="174"/>
      <c r="M3604" s="175"/>
    </row>
    <row r="3605" spans="1:13" ht="15" customHeight="1" thickBot="1">
      <c r="A3605" s="176"/>
      <c r="B3605" s="177"/>
      <c r="C3605" s="177"/>
      <c r="D3605" s="177"/>
      <c r="E3605" s="177"/>
      <c r="F3605" s="177"/>
      <c r="G3605" s="178"/>
      <c r="H3605" s="176"/>
      <c r="I3605" s="177"/>
      <c r="J3605" s="177"/>
      <c r="K3605" s="177"/>
      <c r="L3605" s="177"/>
      <c r="M3605" s="178"/>
    </row>
    <row r="3606" spans="1:13" ht="15" customHeight="1" thickBot="1">
      <c r="A3606" s="4" t="s">
        <v>4</v>
      </c>
      <c r="B3606" s="179" t="s">
        <v>5</v>
      </c>
      <c r="C3606" s="180"/>
      <c r="D3606" s="180"/>
      <c r="E3606" s="180"/>
      <c r="F3606" s="180"/>
      <c r="G3606" s="181"/>
      <c r="H3606" s="179" t="s">
        <v>5</v>
      </c>
      <c r="I3606" s="180"/>
      <c r="J3606" s="180"/>
      <c r="K3606" s="180"/>
      <c r="L3606" s="180"/>
      <c r="M3606" s="181"/>
    </row>
    <row r="3607" spans="1:13" ht="15" customHeight="1" thickTop="1" thickBot="1">
      <c r="A3607" s="5" t="s">
        <v>6</v>
      </c>
      <c r="B3607" s="6" t="s">
        <v>7</v>
      </c>
      <c r="C3607" s="6" t="s">
        <v>8</v>
      </c>
      <c r="D3607" s="6" t="s">
        <v>9</v>
      </c>
      <c r="E3607" s="6" t="s">
        <v>10</v>
      </c>
      <c r="F3607" s="6" t="s">
        <v>11</v>
      </c>
      <c r="G3607" s="7" t="s">
        <v>12</v>
      </c>
      <c r="H3607" s="8" t="s">
        <v>7</v>
      </c>
      <c r="I3607" s="8" t="s">
        <v>8</v>
      </c>
      <c r="J3607" s="8" t="s">
        <v>9</v>
      </c>
      <c r="K3607" s="8" t="s">
        <v>10</v>
      </c>
      <c r="L3607" s="8" t="s">
        <v>11</v>
      </c>
      <c r="M3607" s="9" t="s">
        <v>12</v>
      </c>
    </row>
    <row r="3608" spans="1:13" ht="15" customHeight="1" thickTop="1" thickBot="1">
      <c r="A3608" s="10" t="s">
        <v>13</v>
      </c>
      <c r="B3608" s="11"/>
      <c r="C3608" s="11"/>
      <c r="D3608" s="11"/>
      <c r="E3608" s="11">
        <v>8</v>
      </c>
      <c r="F3608" s="11">
        <v>14</v>
      </c>
      <c r="G3608" s="12">
        <f>SUM(B3608:F3608)</f>
        <v>22</v>
      </c>
      <c r="H3608" s="13">
        <f>IFERROR(B3608/$G$3608,0)</f>
        <v>0</v>
      </c>
      <c r="I3608" s="13">
        <f t="shared" ref="I3608:L3610" si="575">IFERROR(C3608/$G$3608,0)</f>
        <v>0</v>
      </c>
      <c r="J3608" s="13">
        <f t="shared" si="575"/>
        <v>0</v>
      </c>
      <c r="K3608" s="13">
        <f t="shared" si="575"/>
        <v>0.36363636363636365</v>
      </c>
      <c r="L3608" s="13">
        <f>IFERROR(F3608/$G$3608,0)</f>
        <v>0.63636363636363635</v>
      </c>
      <c r="M3608" s="14" t="s">
        <v>14</v>
      </c>
    </row>
    <row r="3609" spans="1:13" ht="15" customHeight="1" thickTop="1" thickBot="1">
      <c r="A3609" s="10" t="s">
        <v>15</v>
      </c>
      <c r="B3609" s="11"/>
      <c r="C3609" s="11"/>
      <c r="D3609" s="11"/>
      <c r="E3609" s="11">
        <v>5</v>
      </c>
      <c r="F3609" s="11">
        <v>17</v>
      </c>
      <c r="G3609" s="12">
        <f>SUM(B3609:F3609)</f>
        <v>22</v>
      </c>
      <c r="H3609" s="13">
        <f>IFERROR(B3609/$G$3608,0)</f>
        <v>0</v>
      </c>
      <c r="I3609" s="13">
        <f t="shared" si="575"/>
        <v>0</v>
      </c>
      <c r="J3609" s="13">
        <f t="shared" si="575"/>
        <v>0</v>
      </c>
      <c r="K3609" s="13">
        <f t="shared" si="575"/>
        <v>0.22727272727272727</v>
      </c>
      <c r="L3609" s="13">
        <f t="shared" si="575"/>
        <v>0.77272727272727271</v>
      </c>
      <c r="M3609" s="15" t="s">
        <v>14</v>
      </c>
    </row>
    <row r="3610" spans="1:13" ht="15" customHeight="1" thickTop="1" thickBot="1">
      <c r="A3610" s="10" t="s">
        <v>16</v>
      </c>
      <c r="B3610" s="11"/>
      <c r="C3610" s="11"/>
      <c r="D3610" s="11"/>
      <c r="E3610" s="11">
        <v>6</v>
      </c>
      <c r="F3610" s="11">
        <v>16</v>
      </c>
      <c r="G3610" s="12">
        <f>SUM(B3610:F3610)</f>
        <v>22</v>
      </c>
      <c r="H3610" s="13">
        <f>IFERROR(B3610/$G$3608,0)</f>
        <v>0</v>
      </c>
      <c r="I3610" s="13">
        <f t="shared" si="575"/>
        <v>0</v>
      </c>
      <c r="J3610" s="13">
        <f t="shared" si="575"/>
        <v>0</v>
      </c>
      <c r="K3610" s="13">
        <f t="shared" si="575"/>
        <v>0.27272727272727271</v>
      </c>
      <c r="L3610" s="13">
        <f t="shared" si="575"/>
        <v>0.72727272727272729</v>
      </c>
      <c r="M3610" s="15" t="s">
        <v>14</v>
      </c>
    </row>
    <row r="3611" spans="1:13" ht="15" customHeight="1" thickTop="1" thickBot="1">
      <c r="A3611" s="16" t="s">
        <v>17</v>
      </c>
      <c r="B3611" s="17">
        <f>IFERROR(AVERAGE(B3608:B3610),0)</f>
        <v>0</v>
      </c>
      <c r="C3611" s="17">
        <f>IFERROR(AVERAGE(C3608:C3610),0)</f>
        <v>0</v>
      </c>
      <c r="D3611" s="17">
        <f>IFERROR(AVERAGE(D3608:D3610),0)</f>
        <v>0</v>
      </c>
      <c r="E3611" s="17">
        <f>IFERROR(AVERAGE(E3608:E3610),0)</f>
        <v>6.333333333333333</v>
      </c>
      <c r="F3611" s="17">
        <f>IFERROR(AVERAGE(F3608:F3610),0)</f>
        <v>15.666666666666666</v>
      </c>
      <c r="G3611" s="17">
        <f>SUM(AVERAGE(G3608:G3610))</f>
        <v>22</v>
      </c>
      <c r="H3611" s="18">
        <f>AVERAGE(H3608:H3610)*0.2</f>
        <v>0</v>
      </c>
      <c r="I3611" s="18">
        <f>AVERAGE(I3608:I3610)*0.4</f>
        <v>0</v>
      </c>
      <c r="J3611" s="18">
        <f>AVERAGE(J3608:J3610)*0.6</f>
        <v>0</v>
      </c>
      <c r="K3611" s="18">
        <f>AVERAGE(K3608:K3610)*0.8</f>
        <v>0.23030303030303034</v>
      </c>
      <c r="L3611" s="18">
        <f>AVERAGE(L3608:L3610)*1</f>
        <v>0.71212121212121227</v>
      </c>
      <c r="M3611" s="19">
        <f>SUM(H3611:L3611)</f>
        <v>0.94242424242424261</v>
      </c>
    </row>
    <row r="3612" spans="1:13" ht="15" customHeight="1" thickTop="1" thickBot="1">
      <c r="A3612" s="20" t="s">
        <v>18</v>
      </c>
      <c r="B3612" s="6" t="s">
        <v>7</v>
      </c>
      <c r="C3612" s="6" t="s">
        <v>8</v>
      </c>
      <c r="D3612" s="6" t="s">
        <v>9</v>
      </c>
      <c r="E3612" s="6" t="s">
        <v>10</v>
      </c>
      <c r="F3612" s="6" t="s">
        <v>11</v>
      </c>
      <c r="G3612" s="7" t="s">
        <v>12</v>
      </c>
      <c r="H3612" s="8" t="s">
        <v>7</v>
      </c>
      <c r="I3612" s="8" t="s">
        <v>8</v>
      </c>
      <c r="J3612" s="8" t="s">
        <v>9</v>
      </c>
      <c r="K3612" s="8" t="s">
        <v>10</v>
      </c>
      <c r="L3612" s="21" t="s">
        <v>11</v>
      </c>
      <c r="M3612" s="7" t="s">
        <v>12</v>
      </c>
    </row>
    <row r="3613" spans="1:13" ht="15" customHeight="1" thickTop="1" thickBot="1">
      <c r="A3613" s="10" t="s">
        <v>19</v>
      </c>
      <c r="B3613" s="11"/>
      <c r="C3613" s="11"/>
      <c r="D3613" s="11"/>
      <c r="E3613" s="11">
        <v>5</v>
      </c>
      <c r="F3613" s="11">
        <v>17</v>
      </c>
      <c r="G3613" s="12">
        <f>SUM(B3613:F3613)</f>
        <v>22</v>
      </c>
      <c r="H3613" s="13">
        <f t="shared" ref="H3613:L3617" si="576">IFERROR(B3613/$G$3613,0)</f>
        <v>0</v>
      </c>
      <c r="I3613" s="13">
        <f t="shared" si="576"/>
        <v>0</v>
      </c>
      <c r="J3613" s="13">
        <f t="shared" si="576"/>
        <v>0</v>
      </c>
      <c r="K3613" s="13">
        <f t="shared" si="576"/>
        <v>0.22727272727272727</v>
      </c>
      <c r="L3613" s="13">
        <f t="shared" si="576"/>
        <v>0.77272727272727271</v>
      </c>
      <c r="M3613" s="15" t="s">
        <v>14</v>
      </c>
    </row>
    <row r="3614" spans="1:13" ht="15" customHeight="1" thickTop="1" thickBot="1">
      <c r="A3614" s="10" t="s">
        <v>20</v>
      </c>
      <c r="B3614" s="11"/>
      <c r="C3614" s="11"/>
      <c r="D3614" s="11"/>
      <c r="E3614" s="11">
        <v>5</v>
      </c>
      <c r="F3614" s="11">
        <v>17</v>
      </c>
      <c r="G3614" s="12">
        <f>SUM(B3614:F3614)</f>
        <v>22</v>
      </c>
      <c r="H3614" s="13">
        <f t="shared" si="576"/>
        <v>0</v>
      </c>
      <c r="I3614" s="13">
        <f t="shared" si="576"/>
        <v>0</v>
      </c>
      <c r="J3614" s="13">
        <f t="shared" si="576"/>
        <v>0</v>
      </c>
      <c r="K3614" s="13">
        <f t="shared" si="576"/>
        <v>0.22727272727272727</v>
      </c>
      <c r="L3614" s="13">
        <f t="shared" si="576"/>
        <v>0.77272727272727271</v>
      </c>
      <c r="M3614" s="15" t="s">
        <v>14</v>
      </c>
    </row>
    <row r="3615" spans="1:13" ht="15" customHeight="1" thickTop="1" thickBot="1">
      <c r="A3615" s="10" t="s">
        <v>21</v>
      </c>
      <c r="B3615" s="11"/>
      <c r="C3615" s="11"/>
      <c r="D3615" s="11"/>
      <c r="E3615" s="11">
        <v>4</v>
      </c>
      <c r="F3615" s="11">
        <v>18</v>
      </c>
      <c r="G3615" s="12">
        <f>SUM(B3615:F3615)</f>
        <v>22</v>
      </c>
      <c r="H3615" s="13">
        <f t="shared" si="576"/>
        <v>0</v>
      </c>
      <c r="I3615" s="13">
        <f t="shared" si="576"/>
        <v>0</v>
      </c>
      <c r="J3615" s="13">
        <f t="shared" si="576"/>
        <v>0</v>
      </c>
      <c r="K3615" s="13">
        <f t="shared" si="576"/>
        <v>0.18181818181818182</v>
      </c>
      <c r="L3615" s="13">
        <f t="shared" si="576"/>
        <v>0.81818181818181823</v>
      </c>
      <c r="M3615" s="15" t="s">
        <v>14</v>
      </c>
    </row>
    <row r="3616" spans="1:13" ht="15" customHeight="1" thickTop="1" thickBot="1">
      <c r="A3616" s="10" t="s">
        <v>22</v>
      </c>
      <c r="B3616" s="11"/>
      <c r="C3616" s="11"/>
      <c r="D3616" s="11"/>
      <c r="E3616" s="11">
        <v>5</v>
      </c>
      <c r="F3616" s="11">
        <v>17</v>
      </c>
      <c r="G3616" s="12">
        <f>SUM(B3616:F3616)</f>
        <v>22</v>
      </c>
      <c r="H3616" s="13">
        <f t="shared" si="576"/>
        <v>0</v>
      </c>
      <c r="I3616" s="13">
        <f t="shared" si="576"/>
        <v>0</v>
      </c>
      <c r="J3616" s="13">
        <f t="shared" si="576"/>
        <v>0</v>
      </c>
      <c r="K3616" s="13">
        <f t="shared" si="576"/>
        <v>0.22727272727272727</v>
      </c>
      <c r="L3616" s="13">
        <f t="shared" si="576"/>
        <v>0.77272727272727271</v>
      </c>
      <c r="M3616" s="15" t="s">
        <v>14</v>
      </c>
    </row>
    <row r="3617" spans="1:13" ht="15" customHeight="1" thickTop="1" thickBot="1">
      <c r="A3617" s="10" t="s">
        <v>23</v>
      </c>
      <c r="B3617" s="11"/>
      <c r="C3617" s="11"/>
      <c r="D3617" s="11"/>
      <c r="E3617" s="11">
        <v>5</v>
      </c>
      <c r="F3617" s="11">
        <v>17</v>
      </c>
      <c r="G3617" s="12">
        <f>SUM(B3617:F3617)</f>
        <v>22</v>
      </c>
      <c r="H3617" s="13">
        <f t="shared" si="576"/>
        <v>0</v>
      </c>
      <c r="I3617" s="13">
        <f t="shared" si="576"/>
        <v>0</v>
      </c>
      <c r="J3617" s="13">
        <f t="shared" si="576"/>
        <v>0</v>
      </c>
      <c r="K3617" s="13">
        <f t="shared" si="576"/>
        <v>0.22727272727272727</v>
      </c>
      <c r="L3617" s="13">
        <f t="shared" si="576"/>
        <v>0.77272727272727271</v>
      </c>
      <c r="M3617" s="15"/>
    </row>
    <row r="3618" spans="1:13" ht="15" customHeight="1" thickTop="1" thickBot="1">
      <c r="A3618" s="16" t="s">
        <v>24</v>
      </c>
      <c r="B3618" s="17">
        <f>IFERROR(AVERAGE(B3613:B3617),0)</f>
        <v>0</v>
      </c>
      <c r="C3618" s="17">
        <f>IFERROR(AVERAGE(C3613:C3617),0)</f>
        <v>0</v>
      </c>
      <c r="D3618" s="17">
        <f>IFERROR(AVERAGE(D3613:D3617),0)</f>
        <v>0</v>
      </c>
      <c r="E3618" s="17">
        <f>IFERROR(AVERAGE(E3613:E3617),0)</f>
        <v>4.8</v>
      </c>
      <c r="F3618" s="17">
        <f>IFERROR(AVERAGE(F3613:F3617),0)</f>
        <v>17.2</v>
      </c>
      <c r="G3618" s="17">
        <f>SUM(AVERAGE(G3613:G3617))</f>
        <v>22</v>
      </c>
      <c r="H3618" s="19">
        <f>AVERAGE(H3613:H3617)*0.2</f>
        <v>0</v>
      </c>
      <c r="I3618" s="19">
        <f>AVERAGE(I3613:I3617)*0.4</f>
        <v>0</v>
      </c>
      <c r="J3618" s="19">
        <f>AVERAGE(J3613:J3617)*0.6</f>
        <v>0</v>
      </c>
      <c r="K3618" s="19">
        <f>AVERAGE(K3613:K3617)*0.8</f>
        <v>0.17454545454545456</v>
      </c>
      <c r="L3618" s="22">
        <f>AVERAGE(L3613:L3617)*1</f>
        <v>0.78181818181818186</v>
      </c>
      <c r="M3618" s="19">
        <f>SUM(H3618:L3618)</f>
        <v>0.95636363636363642</v>
      </c>
    </row>
    <row r="3619" spans="1:13" ht="15" customHeight="1" thickTop="1" thickBot="1">
      <c r="A3619" s="20" t="s">
        <v>25</v>
      </c>
      <c r="B3619" s="6" t="s">
        <v>7</v>
      </c>
      <c r="C3619" s="6" t="s">
        <v>8</v>
      </c>
      <c r="D3619" s="6" t="s">
        <v>9</v>
      </c>
      <c r="E3619" s="6" t="s">
        <v>10</v>
      </c>
      <c r="F3619" s="6" t="s">
        <v>11</v>
      </c>
      <c r="G3619" s="7" t="s">
        <v>12</v>
      </c>
      <c r="H3619" s="8" t="s">
        <v>7</v>
      </c>
      <c r="I3619" s="8" t="s">
        <v>8</v>
      </c>
      <c r="J3619" s="8" t="s">
        <v>9</v>
      </c>
      <c r="K3619" s="8" t="s">
        <v>10</v>
      </c>
      <c r="L3619" s="21" t="s">
        <v>11</v>
      </c>
      <c r="M3619" s="7" t="s">
        <v>12</v>
      </c>
    </row>
    <row r="3620" spans="1:13" ht="15" customHeight="1" thickTop="1" thickBot="1">
      <c r="A3620" s="10" t="s">
        <v>26</v>
      </c>
      <c r="B3620" s="11"/>
      <c r="C3620" s="11"/>
      <c r="D3620" s="11"/>
      <c r="E3620" s="11">
        <v>5</v>
      </c>
      <c r="F3620" s="11">
        <v>17</v>
      </c>
      <c r="G3620" s="12">
        <f>SUM(B3620:F3620)</f>
        <v>22</v>
      </c>
      <c r="H3620" s="13">
        <f>IFERROR(B3620/$G$3620,0)</f>
        <v>0</v>
      </c>
      <c r="I3620" s="13">
        <f t="shared" ref="I3620:L3622" si="577">IFERROR(C3620/$G$3620,0)</f>
        <v>0</v>
      </c>
      <c r="J3620" s="13">
        <f t="shared" si="577"/>
        <v>0</v>
      </c>
      <c r="K3620" s="13">
        <f t="shared" si="577"/>
        <v>0.22727272727272727</v>
      </c>
      <c r="L3620" s="13">
        <f t="shared" si="577"/>
        <v>0.77272727272727271</v>
      </c>
      <c r="M3620" s="15" t="s">
        <v>14</v>
      </c>
    </row>
    <row r="3621" spans="1:13" ht="15" customHeight="1" thickTop="1" thickBot="1">
      <c r="A3621" s="10" t="s">
        <v>27</v>
      </c>
      <c r="B3621" s="11"/>
      <c r="C3621" s="11"/>
      <c r="D3621" s="11"/>
      <c r="E3621" s="11">
        <v>6</v>
      </c>
      <c r="F3621" s="11">
        <v>16</v>
      </c>
      <c r="G3621" s="12">
        <f>SUM(B3621:F3621)</f>
        <v>22</v>
      </c>
      <c r="H3621" s="13">
        <f>IFERROR(B3621/$G$3620,0)</f>
        <v>0</v>
      </c>
      <c r="I3621" s="13">
        <f t="shared" si="577"/>
        <v>0</v>
      </c>
      <c r="J3621" s="13">
        <f t="shared" si="577"/>
        <v>0</v>
      </c>
      <c r="K3621" s="13">
        <f t="shared" si="577"/>
        <v>0.27272727272727271</v>
      </c>
      <c r="L3621" s="13">
        <f t="shared" si="577"/>
        <v>0.72727272727272729</v>
      </c>
      <c r="M3621" s="15" t="s">
        <v>14</v>
      </c>
    </row>
    <row r="3622" spans="1:13" ht="15" customHeight="1" thickTop="1" thickBot="1">
      <c r="A3622" s="10" t="s">
        <v>28</v>
      </c>
      <c r="B3622" s="11"/>
      <c r="C3622" s="11"/>
      <c r="D3622" s="11"/>
      <c r="E3622" s="11">
        <v>4</v>
      </c>
      <c r="F3622" s="11">
        <v>18</v>
      </c>
      <c r="G3622" s="12">
        <f>SUM(B3622:F3622)</f>
        <v>22</v>
      </c>
      <c r="H3622" s="13">
        <f>IFERROR(B3622/$G$3620,0)</f>
        <v>0</v>
      </c>
      <c r="I3622" s="13">
        <f t="shared" si="577"/>
        <v>0</v>
      </c>
      <c r="J3622" s="13">
        <f t="shared" si="577"/>
        <v>0</v>
      </c>
      <c r="K3622" s="13">
        <f t="shared" si="577"/>
        <v>0.18181818181818182</v>
      </c>
      <c r="L3622" s="13">
        <f t="shared" si="577"/>
        <v>0.81818181818181823</v>
      </c>
      <c r="M3622" s="15" t="s">
        <v>14</v>
      </c>
    </row>
    <row r="3623" spans="1:13" ht="15" customHeight="1" thickTop="1" thickBot="1">
      <c r="A3623" s="16" t="s">
        <v>24</v>
      </c>
      <c r="B3623" s="17">
        <f>IFERROR(AVERAGE(B3620:B3622),0)</f>
        <v>0</v>
      </c>
      <c r="C3623" s="17">
        <f>IFERROR(AVERAGE(C3620:C3622),0)</f>
        <v>0</v>
      </c>
      <c r="D3623" s="23">
        <f>IFERROR(AVERAGE(D3620:D3622),0)</f>
        <v>0</v>
      </c>
      <c r="E3623" s="23">
        <f>IFERROR(AVERAGE(E3620:E3622),0)</f>
        <v>5</v>
      </c>
      <c r="F3623" s="23">
        <f>IFERROR(AVERAGE(F3620:F3622),0)</f>
        <v>17</v>
      </c>
      <c r="G3623" s="23">
        <f>SUM(AVERAGE(G3620:G3622))</f>
        <v>22</v>
      </c>
      <c r="H3623" s="19">
        <f>AVERAGE(H3620:H3622)*0.2</f>
        <v>0</v>
      </c>
      <c r="I3623" s="19">
        <f>AVERAGE(I3620:I3622)*0.4</f>
        <v>0</v>
      </c>
      <c r="J3623" s="19">
        <f>AVERAGE(J3620:J3622)*0.6</f>
        <v>0</v>
      </c>
      <c r="K3623" s="19">
        <f>AVERAGE(K3620:K3622)*0.8</f>
        <v>0.18181818181818185</v>
      </c>
      <c r="L3623" s="22">
        <f>AVERAGE(L3620:L3622)*1</f>
        <v>0.77272727272727282</v>
      </c>
      <c r="M3623" s="24">
        <f>SUM(H3623:L3623)</f>
        <v>0.9545454545454547</v>
      </c>
    </row>
    <row r="3624" spans="1:13" ht="15" customHeight="1" thickTop="1" thickBot="1">
      <c r="A3624" s="5" t="s">
        <v>29</v>
      </c>
      <c r="B3624" s="6" t="s">
        <v>7</v>
      </c>
      <c r="C3624" s="6" t="s">
        <v>8</v>
      </c>
      <c r="D3624" s="6" t="s">
        <v>9</v>
      </c>
      <c r="E3624" s="6" t="s">
        <v>10</v>
      </c>
      <c r="F3624" s="6" t="s">
        <v>11</v>
      </c>
      <c r="G3624" s="7" t="s">
        <v>12</v>
      </c>
      <c r="H3624" s="8" t="s">
        <v>7</v>
      </c>
      <c r="I3624" s="8" t="s">
        <v>8</v>
      </c>
      <c r="J3624" s="8" t="s">
        <v>9</v>
      </c>
      <c r="K3624" s="8" t="s">
        <v>10</v>
      </c>
      <c r="L3624" s="21" t="s">
        <v>11</v>
      </c>
      <c r="M3624" s="7" t="s">
        <v>12</v>
      </c>
    </row>
    <row r="3625" spans="1:13" ht="15" customHeight="1" thickTop="1" thickBot="1">
      <c r="A3625" s="25" t="s">
        <v>30</v>
      </c>
      <c r="B3625" s="26"/>
      <c r="C3625" s="26"/>
      <c r="D3625" s="26"/>
      <c r="E3625" s="11">
        <v>8</v>
      </c>
      <c r="F3625" s="11">
        <v>14</v>
      </c>
      <c r="G3625" s="27">
        <f t="shared" ref="G3625:G3630" si="578">SUM(B3625:F3625)</f>
        <v>22</v>
      </c>
      <c r="H3625" s="28">
        <f>IFERROR(B3625/$G$3625,0)</f>
        <v>0</v>
      </c>
      <c r="I3625" s="28">
        <f t="shared" ref="I3625:L3628" si="579">IFERROR(C3625/$G$3625,0)</f>
        <v>0</v>
      </c>
      <c r="J3625" s="28">
        <f t="shared" si="579"/>
        <v>0</v>
      </c>
      <c r="K3625" s="28">
        <f t="shared" si="579"/>
        <v>0.36363636363636365</v>
      </c>
      <c r="L3625" s="28">
        <f t="shared" si="579"/>
        <v>0.63636363636363635</v>
      </c>
      <c r="M3625" s="15" t="s">
        <v>14</v>
      </c>
    </row>
    <row r="3626" spans="1:13" ht="15" customHeight="1" thickTop="1" thickBot="1">
      <c r="A3626" s="25" t="s">
        <v>31</v>
      </c>
      <c r="B3626" s="26"/>
      <c r="C3626" s="26"/>
      <c r="D3626" s="26"/>
      <c r="E3626" s="11">
        <v>5</v>
      </c>
      <c r="F3626" s="11">
        <v>17</v>
      </c>
      <c r="G3626" s="27">
        <f t="shared" si="578"/>
        <v>22</v>
      </c>
      <c r="H3626" s="28">
        <f>IFERROR(B3626/$G$3625,0)</f>
        <v>0</v>
      </c>
      <c r="I3626" s="28">
        <f t="shared" si="579"/>
        <v>0</v>
      </c>
      <c r="J3626" s="28">
        <f t="shared" si="579"/>
        <v>0</v>
      </c>
      <c r="K3626" s="28">
        <f t="shared" si="579"/>
        <v>0.22727272727272727</v>
      </c>
      <c r="L3626" s="28">
        <f t="shared" si="579"/>
        <v>0.77272727272727271</v>
      </c>
      <c r="M3626" s="15" t="s">
        <v>14</v>
      </c>
    </row>
    <row r="3627" spans="1:13" ht="15" customHeight="1" thickTop="1" thickBot="1">
      <c r="A3627" s="25" t="s">
        <v>32</v>
      </c>
      <c r="B3627" s="26"/>
      <c r="C3627" s="26"/>
      <c r="D3627" s="26"/>
      <c r="E3627" s="11">
        <v>7</v>
      </c>
      <c r="F3627" s="11">
        <v>15</v>
      </c>
      <c r="G3627" s="27">
        <f t="shared" si="578"/>
        <v>22</v>
      </c>
      <c r="H3627" s="28">
        <f>IFERROR(B3627/$G$3625,0)</f>
        <v>0</v>
      </c>
      <c r="I3627" s="28">
        <f t="shared" si="579"/>
        <v>0</v>
      </c>
      <c r="J3627" s="28">
        <f t="shared" si="579"/>
        <v>0</v>
      </c>
      <c r="K3627" s="28">
        <f t="shared" si="579"/>
        <v>0.31818181818181818</v>
      </c>
      <c r="L3627" s="28">
        <f t="shared" si="579"/>
        <v>0.68181818181818177</v>
      </c>
      <c r="M3627" s="15" t="s">
        <v>14</v>
      </c>
    </row>
    <row r="3628" spans="1:13" ht="15" customHeight="1" thickTop="1" thickBot="1">
      <c r="A3628" s="25" t="s">
        <v>33</v>
      </c>
      <c r="B3628" s="26"/>
      <c r="C3628" s="26"/>
      <c r="D3628" s="26"/>
      <c r="E3628" s="11">
        <v>3</v>
      </c>
      <c r="F3628" s="11">
        <v>19</v>
      </c>
      <c r="G3628" s="27">
        <f t="shared" si="578"/>
        <v>22</v>
      </c>
      <c r="H3628" s="28">
        <f>IFERROR(B3628/$G$3625,0)</f>
        <v>0</v>
      </c>
      <c r="I3628" s="28">
        <f t="shared" si="579"/>
        <v>0</v>
      </c>
      <c r="J3628" s="28">
        <f t="shared" si="579"/>
        <v>0</v>
      </c>
      <c r="K3628" s="28">
        <f t="shared" si="579"/>
        <v>0.13636363636363635</v>
      </c>
      <c r="L3628" s="28">
        <f t="shared" si="579"/>
        <v>0.86363636363636365</v>
      </c>
      <c r="M3628" s="15" t="s">
        <v>14</v>
      </c>
    </row>
    <row r="3629" spans="1:13" ht="15" customHeight="1" thickTop="1" thickBot="1">
      <c r="A3629" s="29" t="s">
        <v>24</v>
      </c>
      <c r="B3629" s="30">
        <f>IFERROR(AVERAGE(B3625:B3628),0)</f>
        <v>0</v>
      </c>
      <c r="C3629" s="30">
        <f>IFERROR(AVERAGE(C3625:C3628),0)</f>
        <v>0</v>
      </c>
      <c r="D3629" s="30">
        <f>IFERROR(AVERAGE(D3625:D3628),0)</f>
        <v>0</v>
      </c>
      <c r="E3629" s="30">
        <f>IFERROR(AVERAGE(E3625:E3628),0)</f>
        <v>5.75</v>
      </c>
      <c r="F3629" s="30">
        <f>IFERROR(AVERAGE(F3625:F3628),0)</f>
        <v>16.25</v>
      </c>
      <c r="G3629" s="30">
        <f>SUM(AVERAGE(G3625:G3628))</f>
        <v>22</v>
      </c>
      <c r="H3629" s="24">
        <f>AVERAGE(H3625:H3628)*0.2</f>
        <v>0</v>
      </c>
      <c r="I3629" s="24">
        <f>AVERAGE(I3625:I3628)*0.4</f>
        <v>0</v>
      </c>
      <c r="J3629" s="24">
        <f>AVERAGE(J3625:J3628)*0.6</f>
        <v>0</v>
      </c>
      <c r="K3629" s="24">
        <f>AVERAGE(K3625:K3628)*0.8</f>
        <v>0.20909090909090911</v>
      </c>
      <c r="L3629" s="31">
        <f>AVERAGE(L3625:L3628)*1</f>
        <v>0.73863636363636365</v>
      </c>
      <c r="M3629" s="24">
        <f>SUM(H3629:L3629)</f>
        <v>0.94772727272727275</v>
      </c>
    </row>
    <row r="3630" spans="1:13" ht="15" customHeight="1" thickTop="1" thickBot="1">
      <c r="A3630" s="32" t="s">
        <v>34</v>
      </c>
      <c r="B3630" s="33"/>
      <c r="C3630" s="33"/>
      <c r="D3630" s="33"/>
      <c r="E3630" s="33"/>
      <c r="F3630" s="33"/>
      <c r="G3630" s="34">
        <f t="shared" si="578"/>
        <v>0</v>
      </c>
      <c r="H3630" s="35">
        <f>IFERROR(B3630/$G$3630,0)</f>
        <v>0</v>
      </c>
      <c r="I3630" s="35">
        <f>IFERROR(C3630/$G$3630,0)</f>
        <v>0</v>
      </c>
      <c r="J3630" s="35">
        <f>IFERROR(D3630/$G$3630,0)</f>
        <v>0</v>
      </c>
      <c r="K3630" s="35">
        <f>IFERROR(E3630/$G$3630,0)</f>
        <v>0</v>
      </c>
      <c r="L3630" s="35">
        <f>IFERROR(F3630/$G$3630,0)</f>
        <v>0</v>
      </c>
      <c r="M3630" s="15" t="s">
        <v>14</v>
      </c>
    </row>
    <row r="3631" spans="1:13" ht="15" customHeight="1" thickTop="1" thickBot="1">
      <c r="A3631" s="182" t="s">
        <v>35</v>
      </c>
      <c r="B3631" s="183"/>
      <c r="C3631" s="183"/>
      <c r="D3631" s="183"/>
      <c r="E3631" s="183"/>
      <c r="F3631" s="184"/>
      <c r="G3631" s="36">
        <v>22</v>
      </c>
      <c r="H3631" s="24" t="s">
        <v>14</v>
      </c>
      <c r="I3631" s="24" t="s">
        <v>14</v>
      </c>
      <c r="J3631" s="24" t="s">
        <v>14</v>
      </c>
      <c r="K3631" s="24" t="s">
        <v>14</v>
      </c>
      <c r="L3631" s="24" t="s">
        <v>14</v>
      </c>
      <c r="M3631" s="24">
        <f>(M3611+M3618+M3623+M3629)/4</f>
        <v>0.95026515151515156</v>
      </c>
    </row>
    <row r="3632" spans="1:13" ht="15" customHeight="1" thickTop="1"/>
    <row r="3633" spans="1:13" ht="15" customHeight="1" thickBot="1"/>
    <row r="3634" spans="1:13" ht="15" customHeight="1" thickTop="1" thickBot="1">
      <c r="A3634" s="2" t="s">
        <v>0</v>
      </c>
      <c r="B3634" s="185" t="s">
        <v>53</v>
      </c>
      <c r="C3634" s="186"/>
      <c r="D3634" s="186"/>
      <c r="E3634" s="186"/>
      <c r="F3634" s="186"/>
      <c r="G3634" s="187"/>
      <c r="H3634" s="188"/>
      <c r="I3634" s="189"/>
      <c r="J3634" s="190"/>
      <c r="K3634" s="3" t="s">
        <v>2</v>
      </c>
      <c r="L3634" s="191">
        <v>45129</v>
      </c>
      <c r="M3634" s="192"/>
    </row>
    <row r="3635" spans="1:13" ht="15" customHeight="1">
      <c r="A3635" s="173" t="s">
        <v>3</v>
      </c>
      <c r="B3635" s="174"/>
      <c r="C3635" s="174"/>
      <c r="D3635" s="174"/>
      <c r="E3635" s="174"/>
      <c r="F3635" s="174"/>
      <c r="G3635" s="175"/>
      <c r="H3635" s="173"/>
      <c r="I3635" s="174"/>
      <c r="J3635" s="174"/>
      <c r="K3635" s="174"/>
      <c r="L3635" s="174"/>
      <c r="M3635" s="175"/>
    </row>
    <row r="3636" spans="1:13" ht="15" customHeight="1" thickBot="1">
      <c r="A3636" s="176"/>
      <c r="B3636" s="177"/>
      <c r="C3636" s="177"/>
      <c r="D3636" s="177"/>
      <c r="E3636" s="177"/>
      <c r="F3636" s="177"/>
      <c r="G3636" s="178"/>
      <c r="H3636" s="176"/>
      <c r="I3636" s="177"/>
      <c r="J3636" s="177"/>
      <c r="K3636" s="177"/>
      <c r="L3636" s="177"/>
      <c r="M3636" s="178"/>
    </row>
    <row r="3637" spans="1:13" ht="15" customHeight="1" thickBot="1">
      <c r="A3637" s="4" t="s">
        <v>4</v>
      </c>
      <c r="B3637" s="179" t="s">
        <v>5</v>
      </c>
      <c r="C3637" s="180"/>
      <c r="D3637" s="180"/>
      <c r="E3637" s="180"/>
      <c r="F3637" s="180"/>
      <c r="G3637" s="181"/>
      <c r="H3637" s="179" t="s">
        <v>5</v>
      </c>
      <c r="I3637" s="180"/>
      <c r="J3637" s="180"/>
      <c r="K3637" s="180"/>
      <c r="L3637" s="180"/>
      <c r="M3637" s="181"/>
    </row>
    <row r="3638" spans="1:13" ht="15" customHeight="1" thickTop="1" thickBot="1">
      <c r="A3638" s="5" t="s">
        <v>6</v>
      </c>
      <c r="B3638" s="6" t="s">
        <v>7</v>
      </c>
      <c r="C3638" s="6" t="s">
        <v>8</v>
      </c>
      <c r="D3638" s="6" t="s">
        <v>9</v>
      </c>
      <c r="E3638" s="6" t="s">
        <v>10</v>
      </c>
      <c r="F3638" s="6" t="s">
        <v>11</v>
      </c>
      <c r="G3638" s="7" t="s">
        <v>12</v>
      </c>
      <c r="H3638" s="8" t="s">
        <v>7</v>
      </c>
      <c r="I3638" s="8" t="s">
        <v>8</v>
      </c>
      <c r="J3638" s="8" t="s">
        <v>9</v>
      </c>
      <c r="K3638" s="8" t="s">
        <v>10</v>
      </c>
      <c r="L3638" s="8" t="s">
        <v>11</v>
      </c>
      <c r="M3638" s="9" t="s">
        <v>12</v>
      </c>
    </row>
    <row r="3639" spans="1:13" ht="15" customHeight="1" thickTop="1" thickBot="1">
      <c r="A3639" s="10" t="s">
        <v>13</v>
      </c>
      <c r="B3639" s="11">
        <v>1</v>
      </c>
      <c r="C3639" s="11"/>
      <c r="D3639" s="11"/>
      <c r="E3639" s="11">
        <v>9</v>
      </c>
      <c r="F3639" s="11">
        <v>12</v>
      </c>
      <c r="G3639" s="12">
        <f>SUM(B3639:F3639)</f>
        <v>22</v>
      </c>
      <c r="H3639" s="13">
        <f>IFERROR(B3639/$G$3639,0)</f>
        <v>4.5454545454545456E-2</v>
      </c>
      <c r="I3639" s="13">
        <f t="shared" ref="I3639:L3641" si="580">IFERROR(C3639/$G$3639,0)</f>
        <v>0</v>
      </c>
      <c r="J3639" s="13">
        <f t="shared" si="580"/>
        <v>0</v>
      </c>
      <c r="K3639" s="13">
        <f t="shared" si="580"/>
        <v>0.40909090909090912</v>
      </c>
      <c r="L3639" s="13">
        <f>IFERROR(F3639/$G$3639,0)</f>
        <v>0.54545454545454541</v>
      </c>
      <c r="M3639" s="14" t="s">
        <v>14</v>
      </c>
    </row>
    <row r="3640" spans="1:13" ht="15" customHeight="1" thickTop="1" thickBot="1">
      <c r="A3640" s="10" t="s">
        <v>15</v>
      </c>
      <c r="B3640" s="11">
        <v>1</v>
      </c>
      <c r="C3640" s="11"/>
      <c r="D3640" s="11"/>
      <c r="E3640" s="11">
        <v>6</v>
      </c>
      <c r="F3640" s="11">
        <v>15</v>
      </c>
      <c r="G3640" s="12">
        <f>SUM(B3640:F3640)</f>
        <v>22</v>
      </c>
      <c r="H3640" s="13">
        <f>IFERROR(B3640/$G$3639,0)</f>
        <v>4.5454545454545456E-2</v>
      </c>
      <c r="I3640" s="13">
        <f t="shared" si="580"/>
        <v>0</v>
      </c>
      <c r="J3640" s="13">
        <f t="shared" si="580"/>
        <v>0</v>
      </c>
      <c r="K3640" s="13">
        <f t="shared" si="580"/>
        <v>0.27272727272727271</v>
      </c>
      <c r="L3640" s="13">
        <f t="shared" si="580"/>
        <v>0.68181818181818177</v>
      </c>
      <c r="M3640" s="15" t="s">
        <v>14</v>
      </c>
    </row>
    <row r="3641" spans="1:13" ht="15" customHeight="1" thickTop="1" thickBot="1">
      <c r="A3641" s="10" t="s">
        <v>16</v>
      </c>
      <c r="B3641" s="11">
        <v>1</v>
      </c>
      <c r="C3641" s="11"/>
      <c r="D3641" s="11"/>
      <c r="E3641" s="11">
        <v>7</v>
      </c>
      <c r="F3641" s="11">
        <v>14</v>
      </c>
      <c r="G3641" s="12">
        <f>SUM(B3641:F3641)</f>
        <v>22</v>
      </c>
      <c r="H3641" s="13">
        <f>IFERROR(B3641/$G$3639,0)</f>
        <v>4.5454545454545456E-2</v>
      </c>
      <c r="I3641" s="13">
        <f t="shared" si="580"/>
        <v>0</v>
      </c>
      <c r="J3641" s="13">
        <f t="shared" si="580"/>
        <v>0</v>
      </c>
      <c r="K3641" s="13">
        <f t="shared" si="580"/>
        <v>0.31818181818181818</v>
      </c>
      <c r="L3641" s="13">
        <f t="shared" si="580"/>
        <v>0.63636363636363635</v>
      </c>
      <c r="M3641" s="15" t="s">
        <v>14</v>
      </c>
    </row>
    <row r="3642" spans="1:13" ht="15" customHeight="1" thickTop="1" thickBot="1">
      <c r="A3642" s="16" t="s">
        <v>17</v>
      </c>
      <c r="B3642" s="17">
        <f>IFERROR(AVERAGE(B3639:B3641),0)</f>
        <v>1</v>
      </c>
      <c r="C3642" s="17">
        <f>IFERROR(AVERAGE(C3639:C3641),0)</f>
        <v>0</v>
      </c>
      <c r="D3642" s="17">
        <f>IFERROR(AVERAGE(D3639:D3641),0)</f>
        <v>0</v>
      </c>
      <c r="E3642" s="17">
        <f>IFERROR(AVERAGE(E3639:E3641),0)</f>
        <v>7.333333333333333</v>
      </c>
      <c r="F3642" s="17">
        <f>IFERROR(AVERAGE(F3639:F3641),0)</f>
        <v>13.666666666666666</v>
      </c>
      <c r="G3642" s="17">
        <f>SUM(AVERAGE(G3639:G3641))</f>
        <v>22</v>
      </c>
      <c r="H3642" s="18">
        <f>AVERAGE(H3639:H3641)*0.2</f>
        <v>9.0909090909090905E-3</v>
      </c>
      <c r="I3642" s="18">
        <f>AVERAGE(I3639:I3641)*0.4</f>
        <v>0</v>
      </c>
      <c r="J3642" s="18">
        <f>AVERAGE(J3639:J3641)*0.6</f>
        <v>0</v>
      </c>
      <c r="K3642" s="18">
        <f>AVERAGE(K3639:K3641)*0.8</f>
        <v>0.26666666666666666</v>
      </c>
      <c r="L3642" s="18">
        <f>AVERAGE(L3639:L3641)*1</f>
        <v>0.6212121212121211</v>
      </c>
      <c r="M3642" s="19">
        <f>SUM(H3642:L3642)</f>
        <v>0.89696969696969686</v>
      </c>
    </row>
    <row r="3643" spans="1:13" ht="15" customHeight="1" thickTop="1" thickBot="1">
      <c r="A3643" s="20" t="s">
        <v>18</v>
      </c>
      <c r="B3643" s="6" t="s">
        <v>7</v>
      </c>
      <c r="C3643" s="6" t="s">
        <v>8</v>
      </c>
      <c r="D3643" s="6" t="s">
        <v>9</v>
      </c>
      <c r="E3643" s="6" t="s">
        <v>10</v>
      </c>
      <c r="F3643" s="6" t="s">
        <v>11</v>
      </c>
      <c r="G3643" s="7" t="s">
        <v>12</v>
      </c>
      <c r="H3643" s="8" t="s">
        <v>7</v>
      </c>
      <c r="I3643" s="8" t="s">
        <v>8</v>
      </c>
      <c r="J3643" s="8" t="s">
        <v>9</v>
      </c>
      <c r="K3643" s="8" t="s">
        <v>10</v>
      </c>
      <c r="L3643" s="21" t="s">
        <v>11</v>
      </c>
      <c r="M3643" s="7" t="s">
        <v>12</v>
      </c>
    </row>
    <row r="3644" spans="1:13" ht="15" customHeight="1" thickTop="1" thickBot="1">
      <c r="A3644" s="10" t="s">
        <v>19</v>
      </c>
      <c r="B3644" s="11">
        <v>1</v>
      </c>
      <c r="C3644" s="11"/>
      <c r="D3644" s="11"/>
      <c r="E3644" s="11">
        <v>11</v>
      </c>
      <c r="F3644" s="11">
        <v>10</v>
      </c>
      <c r="G3644" s="12">
        <f>SUM(B3644:F3644)</f>
        <v>22</v>
      </c>
      <c r="H3644" s="13">
        <f t="shared" ref="H3644:L3648" si="581">IFERROR(B3644/$G$3644,0)</f>
        <v>4.5454545454545456E-2</v>
      </c>
      <c r="I3644" s="13">
        <f t="shared" si="581"/>
        <v>0</v>
      </c>
      <c r="J3644" s="13">
        <f t="shared" si="581"/>
        <v>0</v>
      </c>
      <c r="K3644" s="13">
        <f t="shared" si="581"/>
        <v>0.5</v>
      </c>
      <c r="L3644" s="13">
        <f t="shared" si="581"/>
        <v>0.45454545454545453</v>
      </c>
      <c r="M3644" s="15" t="s">
        <v>14</v>
      </c>
    </row>
    <row r="3645" spans="1:13" ht="15" customHeight="1" thickTop="1" thickBot="1">
      <c r="A3645" s="10" t="s">
        <v>20</v>
      </c>
      <c r="B3645" s="11">
        <v>1</v>
      </c>
      <c r="C3645" s="11"/>
      <c r="D3645" s="11"/>
      <c r="E3645" s="11">
        <v>6</v>
      </c>
      <c r="F3645" s="11">
        <v>14</v>
      </c>
      <c r="G3645" s="12">
        <f>SUM(B3645:F3645)</f>
        <v>21</v>
      </c>
      <c r="H3645" s="13">
        <f t="shared" si="581"/>
        <v>4.5454545454545456E-2</v>
      </c>
      <c r="I3645" s="13">
        <f t="shared" si="581"/>
        <v>0</v>
      </c>
      <c r="J3645" s="13">
        <f t="shared" si="581"/>
        <v>0</v>
      </c>
      <c r="K3645" s="13">
        <f t="shared" si="581"/>
        <v>0.27272727272727271</v>
      </c>
      <c r="L3645" s="13">
        <f t="shared" si="581"/>
        <v>0.63636363636363635</v>
      </c>
      <c r="M3645" s="15" t="s">
        <v>14</v>
      </c>
    </row>
    <row r="3646" spans="1:13" ht="15" customHeight="1" thickTop="1" thickBot="1">
      <c r="A3646" s="10" t="s">
        <v>21</v>
      </c>
      <c r="B3646" s="11">
        <v>1</v>
      </c>
      <c r="C3646" s="11"/>
      <c r="D3646" s="11"/>
      <c r="E3646" s="11">
        <v>8</v>
      </c>
      <c r="F3646" s="11">
        <v>13</v>
      </c>
      <c r="G3646" s="12">
        <f>SUM(B3646:F3646)</f>
        <v>22</v>
      </c>
      <c r="H3646" s="13">
        <f t="shared" si="581"/>
        <v>4.5454545454545456E-2</v>
      </c>
      <c r="I3646" s="13">
        <f t="shared" si="581"/>
        <v>0</v>
      </c>
      <c r="J3646" s="13">
        <f t="shared" si="581"/>
        <v>0</v>
      </c>
      <c r="K3646" s="13">
        <f t="shared" si="581"/>
        <v>0.36363636363636365</v>
      </c>
      <c r="L3646" s="13">
        <f t="shared" si="581"/>
        <v>0.59090909090909094</v>
      </c>
      <c r="M3646" s="15" t="s">
        <v>14</v>
      </c>
    </row>
    <row r="3647" spans="1:13" ht="15" customHeight="1" thickTop="1" thickBot="1">
      <c r="A3647" s="10" t="s">
        <v>22</v>
      </c>
      <c r="B3647" s="11">
        <v>1</v>
      </c>
      <c r="C3647" s="11"/>
      <c r="D3647" s="11"/>
      <c r="E3647" s="11">
        <v>10</v>
      </c>
      <c r="F3647" s="11">
        <v>11</v>
      </c>
      <c r="G3647" s="12">
        <f>SUM(B3647:F3647)</f>
        <v>22</v>
      </c>
      <c r="H3647" s="13">
        <f t="shared" si="581"/>
        <v>4.5454545454545456E-2</v>
      </c>
      <c r="I3647" s="13">
        <f t="shared" si="581"/>
        <v>0</v>
      </c>
      <c r="J3647" s="13">
        <f t="shared" si="581"/>
        <v>0</v>
      </c>
      <c r="K3647" s="13">
        <f t="shared" si="581"/>
        <v>0.45454545454545453</v>
      </c>
      <c r="L3647" s="13">
        <f t="shared" si="581"/>
        <v>0.5</v>
      </c>
      <c r="M3647" s="15" t="s">
        <v>14</v>
      </c>
    </row>
    <row r="3648" spans="1:13" ht="15" customHeight="1" thickTop="1" thickBot="1">
      <c r="A3648" s="10" t="s">
        <v>23</v>
      </c>
      <c r="B3648" s="11">
        <v>1</v>
      </c>
      <c r="C3648" s="11"/>
      <c r="D3648" s="11"/>
      <c r="E3648" s="11">
        <v>9</v>
      </c>
      <c r="F3648" s="11">
        <v>12</v>
      </c>
      <c r="G3648" s="12">
        <f>SUM(B3648:F3648)</f>
        <v>22</v>
      </c>
      <c r="H3648" s="13">
        <f t="shared" si="581"/>
        <v>4.5454545454545456E-2</v>
      </c>
      <c r="I3648" s="13">
        <f t="shared" si="581"/>
        <v>0</v>
      </c>
      <c r="J3648" s="13">
        <f t="shared" si="581"/>
        <v>0</v>
      </c>
      <c r="K3648" s="13">
        <f t="shared" si="581"/>
        <v>0.40909090909090912</v>
      </c>
      <c r="L3648" s="13">
        <f t="shared" si="581"/>
        <v>0.54545454545454541</v>
      </c>
      <c r="M3648" s="15"/>
    </row>
    <row r="3649" spans="1:13" ht="15" customHeight="1" thickTop="1" thickBot="1">
      <c r="A3649" s="16" t="s">
        <v>24</v>
      </c>
      <c r="B3649" s="17">
        <f>IFERROR(AVERAGE(B3644:B3648),0)</f>
        <v>1</v>
      </c>
      <c r="C3649" s="17">
        <f>IFERROR(AVERAGE(C3644:C3648),0)</f>
        <v>0</v>
      </c>
      <c r="D3649" s="17">
        <f>IFERROR(AVERAGE(D3644:D3648),0)</f>
        <v>0</v>
      </c>
      <c r="E3649" s="17">
        <f>IFERROR(AVERAGE(E3644:E3648),0)</f>
        <v>8.8000000000000007</v>
      </c>
      <c r="F3649" s="17">
        <f>IFERROR(AVERAGE(F3644:F3648),0)</f>
        <v>12</v>
      </c>
      <c r="G3649" s="17">
        <f>SUM(AVERAGE(G3644:G3648))</f>
        <v>21.8</v>
      </c>
      <c r="H3649" s="19">
        <f>AVERAGE(H3644:H3648)*0.2</f>
        <v>9.0909090909090922E-3</v>
      </c>
      <c r="I3649" s="19">
        <f>AVERAGE(I3644:I3648)*0.4</f>
        <v>0</v>
      </c>
      <c r="J3649" s="19">
        <f>AVERAGE(J3644:J3648)*0.6</f>
        <v>0</v>
      </c>
      <c r="K3649" s="19">
        <f>AVERAGE(K3644:K3648)*0.8</f>
        <v>0.32000000000000006</v>
      </c>
      <c r="L3649" s="22">
        <f>AVERAGE(L3644:L3648)*1</f>
        <v>0.54545454545454541</v>
      </c>
      <c r="M3649" s="19">
        <f>SUM(H3649:L3649)</f>
        <v>0.87454545454545451</v>
      </c>
    </row>
    <row r="3650" spans="1:13" ht="15" customHeight="1" thickTop="1" thickBot="1">
      <c r="A3650" s="20" t="s">
        <v>25</v>
      </c>
      <c r="B3650" s="6" t="s">
        <v>7</v>
      </c>
      <c r="C3650" s="6" t="s">
        <v>8</v>
      </c>
      <c r="D3650" s="6" t="s">
        <v>9</v>
      </c>
      <c r="E3650" s="6" t="s">
        <v>10</v>
      </c>
      <c r="F3650" s="6" t="s">
        <v>11</v>
      </c>
      <c r="G3650" s="7" t="s">
        <v>12</v>
      </c>
      <c r="H3650" s="8" t="s">
        <v>7</v>
      </c>
      <c r="I3650" s="8" t="s">
        <v>8</v>
      </c>
      <c r="J3650" s="8" t="s">
        <v>9</v>
      </c>
      <c r="K3650" s="8" t="s">
        <v>10</v>
      </c>
      <c r="L3650" s="21" t="s">
        <v>11</v>
      </c>
      <c r="M3650" s="7" t="s">
        <v>12</v>
      </c>
    </row>
    <row r="3651" spans="1:13" ht="15" customHeight="1" thickTop="1" thickBot="1">
      <c r="A3651" s="10" t="s">
        <v>26</v>
      </c>
      <c r="B3651" s="11"/>
      <c r="C3651" s="11"/>
      <c r="D3651" s="11"/>
      <c r="E3651" s="11">
        <v>7</v>
      </c>
      <c r="F3651" s="11">
        <v>15</v>
      </c>
      <c r="G3651" s="12">
        <f>SUM(B3651:F3651)</f>
        <v>22</v>
      </c>
      <c r="H3651" s="13">
        <f>IFERROR(B3651/$G$3651,0)</f>
        <v>0</v>
      </c>
      <c r="I3651" s="13">
        <f t="shared" ref="I3651:L3653" si="582">IFERROR(C3651/$G$3651,0)</f>
        <v>0</v>
      </c>
      <c r="J3651" s="13">
        <f t="shared" si="582"/>
        <v>0</v>
      </c>
      <c r="K3651" s="13">
        <f t="shared" si="582"/>
        <v>0.31818181818181818</v>
      </c>
      <c r="L3651" s="13">
        <f t="shared" si="582"/>
        <v>0.68181818181818177</v>
      </c>
      <c r="M3651" s="15" t="s">
        <v>14</v>
      </c>
    </row>
    <row r="3652" spans="1:13" ht="15" customHeight="1" thickTop="1" thickBot="1">
      <c r="A3652" s="10" t="s">
        <v>27</v>
      </c>
      <c r="B3652" s="11"/>
      <c r="C3652" s="11"/>
      <c r="D3652" s="11"/>
      <c r="E3652" s="11">
        <v>6</v>
      </c>
      <c r="F3652" s="11">
        <v>16</v>
      </c>
      <c r="G3652" s="12">
        <f>SUM(B3652:F3652)</f>
        <v>22</v>
      </c>
      <c r="H3652" s="13">
        <f>IFERROR(B3652/$G$3651,0)</f>
        <v>0</v>
      </c>
      <c r="I3652" s="13">
        <f t="shared" si="582"/>
        <v>0</v>
      </c>
      <c r="J3652" s="13">
        <f t="shared" si="582"/>
        <v>0</v>
      </c>
      <c r="K3652" s="13">
        <f t="shared" si="582"/>
        <v>0.27272727272727271</v>
      </c>
      <c r="L3652" s="13">
        <f t="shared" si="582"/>
        <v>0.72727272727272729</v>
      </c>
      <c r="M3652" s="15" t="s">
        <v>14</v>
      </c>
    </row>
    <row r="3653" spans="1:13" ht="15" customHeight="1" thickTop="1" thickBot="1">
      <c r="A3653" s="10" t="s">
        <v>28</v>
      </c>
      <c r="B3653" s="11"/>
      <c r="C3653" s="11"/>
      <c r="D3653" s="11"/>
      <c r="E3653" s="11">
        <v>3</v>
      </c>
      <c r="F3653" s="11">
        <v>19</v>
      </c>
      <c r="G3653" s="12">
        <f>SUM(B3653:F3653)</f>
        <v>22</v>
      </c>
      <c r="H3653" s="13">
        <f>IFERROR(B3653/$G$3651,0)</f>
        <v>0</v>
      </c>
      <c r="I3653" s="13">
        <f t="shared" si="582"/>
        <v>0</v>
      </c>
      <c r="J3653" s="13">
        <f t="shared" si="582"/>
        <v>0</v>
      </c>
      <c r="K3653" s="13">
        <f t="shared" si="582"/>
        <v>0.13636363636363635</v>
      </c>
      <c r="L3653" s="13">
        <f t="shared" si="582"/>
        <v>0.86363636363636365</v>
      </c>
      <c r="M3653" s="15" t="s">
        <v>14</v>
      </c>
    </row>
    <row r="3654" spans="1:13" ht="15" customHeight="1" thickTop="1" thickBot="1">
      <c r="A3654" s="16" t="s">
        <v>24</v>
      </c>
      <c r="B3654" s="17">
        <f>IFERROR(AVERAGE(B3651:B3653),0)</f>
        <v>0</v>
      </c>
      <c r="C3654" s="17">
        <f>IFERROR(AVERAGE(C3651:C3653),0)</f>
        <v>0</v>
      </c>
      <c r="D3654" s="23">
        <f>IFERROR(AVERAGE(D3651:D3653),0)</f>
        <v>0</v>
      </c>
      <c r="E3654" s="23">
        <f>IFERROR(AVERAGE(E3651:E3653),0)</f>
        <v>5.333333333333333</v>
      </c>
      <c r="F3654" s="23">
        <f>IFERROR(AVERAGE(F3651:F3653),0)</f>
        <v>16.666666666666668</v>
      </c>
      <c r="G3654" s="23">
        <f>SUM(AVERAGE(G3651:G3653))</f>
        <v>22</v>
      </c>
      <c r="H3654" s="19">
        <f>AVERAGE(H3651:H3653)*0.2</f>
        <v>0</v>
      </c>
      <c r="I3654" s="19">
        <f>AVERAGE(I3651:I3653)*0.4</f>
        <v>0</v>
      </c>
      <c r="J3654" s="19">
        <f>AVERAGE(J3651:J3653)*0.6</f>
        <v>0</v>
      </c>
      <c r="K3654" s="19">
        <f>AVERAGE(K3651:K3653)*0.8</f>
        <v>0.19393939393939394</v>
      </c>
      <c r="L3654" s="22">
        <f>AVERAGE(L3651:L3653)*1</f>
        <v>0.75757575757575768</v>
      </c>
      <c r="M3654" s="24">
        <f>SUM(H3654:L3654)</f>
        <v>0.95151515151515165</v>
      </c>
    </row>
    <row r="3655" spans="1:13" ht="15" customHeight="1" thickTop="1" thickBot="1">
      <c r="A3655" s="5" t="s">
        <v>29</v>
      </c>
      <c r="B3655" s="6" t="s">
        <v>7</v>
      </c>
      <c r="C3655" s="6" t="s">
        <v>8</v>
      </c>
      <c r="D3655" s="6" t="s">
        <v>9</v>
      </c>
      <c r="E3655" s="6" t="s">
        <v>10</v>
      </c>
      <c r="F3655" s="6" t="s">
        <v>11</v>
      </c>
      <c r="G3655" s="7" t="s">
        <v>12</v>
      </c>
      <c r="H3655" s="8" t="s">
        <v>7</v>
      </c>
      <c r="I3655" s="8" t="s">
        <v>8</v>
      </c>
      <c r="J3655" s="8" t="s">
        <v>9</v>
      </c>
      <c r="K3655" s="8" t="s">
        <v>10</v>
      </c>
      <c r="L3655" s="21" t="s">
        <v>11</v>
      </c>
      <c r="M3655" s="7" t="s">
        <v>12</v>
      </c>
    </row>
    <row r="3656" spans="1:13" ht="15" customHeight="1" thickTop="1" thickBot="1">
      <c r="A3656" s="25" t="s">
        <v>30</v>
      </c>
      <c r="B3656" s="26"/>
      <c r="C3656" s="26"/>
      <c r="D3656" s="26"/>
      <c r="E3656" s="11">
        <v>9</v>
      </c>
      <c r="F3656" s="11">
        <v>13</v>
      </c>
      <c r="G3656" s="27">
        <f t="shared" ref="G3656:G3661" si="583">SUM(B3656:F3656)</f>
        <v>22</v>
      </c>
      <c r="H3656" s="28">
        <f>IFERROR(B3656/$G$3656,0)</f>
        <v>0</v>
      </c>
      <c r="I3656" s="28">
        <f t="shared" ref="I3656:L3659" si="584">IFERROR(C3656/$G$3656,0)</f>
        <v>0</v>
      </c>
      <c r="J3656" s="28">
        <f t="shared" si="584"/>
        <v>0</v>
      </c>
      <c r="K3656" s="28">
        <f t="shared" si="584"/>
        <v>0.40909090909090912</v>
      </c>
      <c r="L3656" s="28">
        <f t="shared" si="584"/>
        <v>0.59090909090909094</v>
      </c>
      <c r="M3656" s="15" t="s">
        <v>14</v>
      </c>
    </row>
    <row r="3657" spans="1:13" ht="15" customHeight="1" thickTop="1" thickBot="1">
      <c r="A3657" s="25" t="s">
        <v>31</v>
      </c>
      <c r="B3657" s="26"/>
      <c r="C3657" s="26"/>
      <c r="D3657" s="26"/>
      <c r="E3657" s="11">
        <v>7</v>
      </c>
      <c r="F3657" s="11">
        <v>15</v>
      </c>
      <c r="G3657" s="27">
        <f t="shared" si="583"/>
        <v>22</v>
      </c>
      <c r="H3657" s="28">
        <f>IFERROR(B3657/$G$3656,0)</f>
        <v>0</v>
      </c>
      <c r="I3657" s="28">
        <f t="shared" si="584"/>
        <v>0</v>
      </c>
      <c r="J3657" s="28">
        <f t="shared" si="584"/>
        <v>0</v>
      </c>
      <c r="K3657" s="28">
        <f t="shared" si="584"/>
        <v>0.31818181818181818</v>
      </c>
      <c r="L3657" s="28">
        <f t="shared" si="584"/>
        <v>0.68181818181818177</v>
      </c>
      <c r="M3657" s="15" t="s">
        <v>14</v>
      </c>
    </row>
    <row r="3658" spans="1:13" ht="15" customHeight="1" thickTop="1" thickBot="1">
      <c r="A3658" s="25" t="s">
        <v>32</v>
      </c>
      <c r="B3658" s="26"/>
      <c r="C3658" s="26"/>
      <c r="D3658" s="26"/>
      <c r="E3658" s="11">
        <v>7</v>
      </c>
      <c r="F3658" s="11">
        <v>15</v>
      </c>
      <c r="G3658" s="27">
        <f t="shared" si="583"/>
        <v>22</v>
      </c>
      <c r="H3658" s="28">
        <f>IFERROR(B3658/$G$3656,0)</f>
        <v>0</v>
      </c>
      <c r="I3658" s="28">
        <f t="shared" si="584"/>
        <v>0</v>
      </c>
      <c r="J3658" s="28">
        <f t="shared" si="584"/>
        <v>0</v>
      </c>
      <c r="K3658" s="28">
        <f t="shared" si="584"/>
        <v>0.31818181818181818</v>
      </c>
      <c r="L3658" s="28">
        <f t="shared" si="584"/>
        <v>0.68181818181818177</v>
      </c>
      <c r="M3658" s="15" t="s">
        <v>14</v>
      </c>
    </row>
    <row r="3659" spans="1:13" ht="15" customHeight="1" thickTop="1" thickBot="1">
      <c r="A3659" s="25" t="s">
        <v>33</v>
      </c>
      <c r="B3659" s="26"/>
      <c r="C3659" s="26"/>
      <c r="D3659" s="26"/>
      <c r="E3659" s="11">
        <v>5</v>
      </c>
      <c r="F3659" s="11">
        <v>17</v>
      </c>
      <c r="G3659" s="27">
        <f t="shared" si="583"/>
        <v>22</v>
      </c>
      <c r="H3659" s="28">
        <f>IFERROR(B3659/$G$3656,0)</f>
        <v>0</v>
      </c>
      <c r="I3659" s="28">
        <f t="shared" si="584"/>
        <v>0</v>
      </c>
      <c r="J3659" s="28">
        <f t="shared" si="584"/>
        <v>0</v>
      </c>
      <c r="K3659" s="28">
        <f t="shared" si="584"/>
        <v>0.22727272727272727</v>
      </c>
      <c r="L3659" s="28">
        <f t="shared" si="584"/>
        <v>0.77272727272727271</v>
      </c>
      <c r="M3659" s="15" t="s">
        <v>14</v>
      </c>
    </row>
    <row r="3660" spans="1:13" ht="15" customHeight="1" thickTop="1" thickBot="1">
      <c r="A3660" s="29" t="s">
        <v>24</v>
      </c>
      <c r="B3660" s="30">
        <f>IFERROR(AVERAGE(B3656:B3659),0)</f>
        <v>0</v>
      </c>
      <c r="C3660" s="30">
        <f>IFERROR(AVERAGE(C3656:C3659),0)</f>
        <v>0</v>
      </c>
      <c r="D3660" s="30">
        <f>IFERROR(AVERAGE(D3656:D3659),0)</f>
        <v>0</v>
      </c>
      <c r="E3660" s="30">
        <f>IFERROR(AVERAGE(E3656:E3659),0)</f>
        <v>7</v>
      </c>
      <c r="F3660" s="30">
        <f>IFERROR(AVERAGE(F3656:F3659),0)</f>
        <v>15</v>
      </c>
      <c r="G3660" s="30">
        <f>SUM(AVERAGE(G3656:G3659))</f>
        <v>22</v>
      </c>
      <c r="H3660" s="24">
        <f>AVERAGE(H3656:H3659)*0.2</f>
        <v>0</v>
      </c>
      <c r="I3660" s="24">
        <f>AVERAGE(I3656:I3659)*0.4</f>
        <v>0</v>
      </c>
      <c r="J3660" s="24">
        <f>AVERAGE(J3656:J3659)*0.6</f>
        <v>0</v>
      </c>
      <c r="K3660" s="24">
        <f>AVERAGE(K3656:K3659)*0.8</f>
        <v>0.25454545454545457</v>
      </c>
      <c r="L3660" s="31">
        <f>AVERAGE(L3656:L3659)*1</f>
        <v>0.68181818181818188</v>
      </c>
      <c r="M3660" s="24">
        <f>SUM(H3660:L3660)</f>
        <v>0.93636363636363651</v>
      </c>
    </row>
    <row r="3661" spans="1:13" ht="15" customHeight="1" thickTop="1" thickBot="1">
      <c r="A3661" s="32" t="s">
        <v>34</v>
      </c>
      <c r="B3661" s="33"/>
      <c r="C3661" s="33"/>
      <c r="D3661" s="33"/>
      <c r="E3661" s="33"/>
      <c r="F3661" s="33"/>
      <c r="G3661" s="34">
        <f t="shared" si="583"/>
        <v>0</v>
      </c>
      <c r="H3661" s="35">
        <f>IFERROR(B3661/$G$3661,0)</f>
        <v>0</v>
      </c>
      <c r="I3661" s="35">
        <f>IFERROR(C3661/$G$3661,0)</f>
        <v>0</v>
      </c>
      <c r="J3661" s="35">
        <f>IFERROR(D3661/$G$3661,0)</f>
        <v>0</v>
      </c>
      <c r="K3661" s="35">
        <f>IFERROR(E3661/$G$3661,0)</f>
        <v>0</v>
      </c>
      <c r="L3661" s="35">
        <f>IFERROR(F3661/$G$3661,0)</f>
        <v>0</v>
      </c>
      <c r="M3661" s="15" t="s">
        <v>14</v>
      </c>
    </row>
    <row r="3662" spans="1:13" ht="15" customHeight="1" thickTop="1" thickBot="1">
      <c r="A3662" s="182" t="s">
        <v>35</v>
      </c>
      <c r="B3662" s="183"/>
      <c r="C3662" s="183"/>
      <c r="D3662" s="183"/>
      <c r="E3662" s="183"/>
      <c r="F3662" s="184"/>
      <c r="G3662" s="36">
        <v>22</v>
      </c>
      <c r="H3662" s="24" t="s">
        <v>14</v>
      </c>
      <c r="I3662" s="24" t="s">
        <v>14</v>
      </c>
      <c r="J3662" s="24" t="s">
        <v>14</v>
      </c>
      <c r="K3662" s="24" t="s">
        <v>14</v>
      </c>
      <c r="L3662" s="24" t="s">
        <v>14</v>
      </c>
      <c r="M3662" s="24">
        <f>(M3642+M3649+M3654+M3660)/4</f>
        <v>0.91484848484848491</v>
      </c>
    </row>
    <row r="3663" spans="1:13" ht="15" customHeight="1" thickTop="1"/>
    <row r="3664" spans="1:13" ht="15" customHeight="1" thickBot="1"/>
    <row r="3665" spans="1:13" ht="15" customHeight="1" thickTop="1" thickBot="1">
      <c r="A3665" s="2" t="s">
        <v>0</v>
      </c>
      <c r="B3665" s="185" t="s">
        <v>54</v>
      </c>
      <c r="C3665" s="186"/>
      <c r="D3665" s="186"/>
      <c r="E3665" s="186"/>
      <c r="F3665" s="186"/>
      <c r="G3665" s="187"/>
      <c r="H3665" s="188"/>
      <c r="I3665" s="189"/>
      <c r="J3665" s="190"/>
      <c r="K3665" s="3" t="s">
        <v>2</v>
      </c>
      <c r="L3665" s="191">
        <v>45122</v>
      </c>
      <c r="M3665" s="192"/>
    </row>
    <row r="3666" spans="1:13" ht="15" customHeight="1">
      <c r="A3666" s="173" t="s">
        <v>3</v>
      </c>
      <c r="B3666" s="174"/>
      <c r="C3666" s="174"/>
      <c r="D3666" s="174"/>
      <c r="E3666" s="174"/>
      <c r="F3666" s="174"/>
      <c r="G3666" s="175"/>
      <c r="H3666" s="173"/>
      <c r="I3666" s="174"/>
      <c r="J3666" s="174"/>
      <c r="K3666" s="174"/>
      <c r="L3666" s="174"/>
      <c r="M3666" s="175"/>
    </row>
    <row r="3667" spans="1:13" ht="15" customHeight="1" thickBot="1">
      <c r="A3667" s="176"/>
      <c r="B3667" s="177"/>
      <c r="C3667" s="177"/>
      <c r="D3667" s="177"/>
      <c r="E3667" s="177"/>
      <c r="F3667" s="177"/>
      <c r="G3667" s="178"/>
      <c r="H3667" s="176"/>
      <c r="I3667" s="177"/>
      <c r="J3667" s="177"/>
      <c r="K3667" s="177"/>
      <c r="L3667" s="177"/>
      <c r="M3667" s="178"/>
    </row>
    <row r="3668" spans="1:13" ht="15" customHeight="1" thickBot="1">
      <c r="A3668" s="4" t="s">
        <v>4</v>
      </c>
      <c r="B3668" s="179" t="s">
        <v>5</v>
      </c>
      <c r="C3668" s="180"/>
      <c r="D3668" s="180"/>
      <c r="E3668" s="180"/>
      <c r="F3668" s="180"/>
      <c r="G3668" s="181"/>
      <c r="H3668" s="179" t="s">
        <v>5</v>
      </c>
      <c r="I3668" s="180"/>
      <c r="J3668" s="180"/>
      <c r="K3668" s="180"/>
      <c r="L3668" s="180"/>
      <c r="M3668" s="181"/>
    </row>
    <row r="3669" spans="1:13" ht="15" customHeight="1" thickTop="1" thickBot="1">
      <c r="A3669" s="5" t="s">
        <v>6</v>
      </c>
      <c r="B3669" s="6" t="s">
        <v>7</v>
      </c>
      <c r="C3669" s="6" t="s">
        <v>8</v>
      </c>
      <c r="D3669" s="6" t="s">
        <v>9</v>
      </c>
      <c r="E3669" s="6" t="s">
        <v>10</v>
      </c>
      <c r="F3669" s="6" t="s">
        <v>11</v>
      </c>
      <c r="G3669" s="7" t="s">
        <v>12</v>
      </c>
      <c r="H3669" s="8" t="s">
        <v>7</v>
      </c>
      <c r="I3669" s="8" t="s">
        <v>8</v>
      </c>
      <c r="J3669" s="8" t="s">
        <v>9</v>
      </c>
      <c r="K3669" s="8" t="s">
        <v>10</v>
      </c>
      <c r="L3669" s="8" t="s">
        <v>11</v>
      </c>
      <c r="M3669" s="9" t="s">
        <v>12</v>
      </c>
    </row>
    <row r="3670" spans="1:13" ht="15" customHeight="1" thickTop="1" thickBot="1">
      <c r="A3670" s="10" t="s">
        <v>13</v>
      </c>
      <c r="B3670" s="11"/>
      <c r="C3670" s="11"/>
      <c r="D3670" s="11"/>
      <c r="E3670" s="11">
        <v>12</v>
      </c>
      <c r="F3670" s="11">
        <v>10</v>
      </c>
      <c r="G3670" s="12">
        <f>SUM(B3670:F3670)</f>
        <v>22</v>
      </c>
      <c r="H3670" s="13">
        <f>IFERROR(B3670/$G$3670,0)</f>
        <v>0</v>
      </c>
      <c r="I3670" s="13">
        <f t="shared" ref="I3670:L3672" si="585">IFERROR(C3670/$G$3670,0)</f>
        <v>0</v>
      </c>
      <c r="J3670" s="13">
        <f t="shared" si="585"/>
        <v>0</v>
      </c>
      <c r="K3670" s="13">
        <f t="shared" si="585"/>
        <v>0.54545454545454541</v>
      </c>
      <c r="L3670" s="13">
        <f>IFERROR(F3670/$G$3670,0)</f>
        <v>0.45454545454545453</v>
      </c>
      <c r="M3670" s="14" t="s">
        <v>14</v>
      </c>
    </row>
    <row r="3671" spans="1:13" ht="15" customHeight="1" thickTop="1" thickBot="1">
      <c r="A3671" s="10" t="s">
        <v>15</v>
      </c>
      <c r="B3671" s="11"/>
      <c r="C3671" s="11"/>
      <c r="D3671" s="11"/>
      <c r="E3671" s="11">
        <v>9</v>
      </c>
      <c r="F3671" s="11">
        <v>13</v>
      </c>
      <c r="G3671" s="12">
        <f>SUM(B3671:F3671)</f>
        <v>22</v>
      </c>
      <c r="H3671" s="13">
        <f>IFERROR(B3671/$G$3670,0)</f>
        <v>0</v>
      </c>
      <c r="I3671" s="13">
        <f t="shared" si="585"/>
        <v>0</v>
      </c>
      <c r="J3671" s="13">
        <f t="shared" si="585"/>
        <v>0</v>
      </c>
      <c r="K3671" s="13">
        <f t="shared" si="585"/>
        <v>0.40909090909090912</v>
      </c>
      <c r="L3671" s="13">
        <f t="shared" si="585"/>
        <v>0.59090909090909094</v>
      </c>
      <c r="M3671" s="15" t="s">
        <v>14</v>
      </c>
    </row>
    <row r="3672" spans="1:13" ht="15" customHeight="1" thickTop="1" thickBot="1">
      <c r="A3672" s="10" t="s">
        <v>16</v>
      </c>
      <c r="B3672" s="11"/>
      <c r="C3672" s="11"/>
      <c r="D3672" s="11"/>
      <c r="E3672" s="11">
        <v>11</v>
      </c>
      <c r="F3672" s="11">
        <v>11</v>
      </c>
      <c r="G3672" s="12">
        <f>SUM(B3672:F3672)</f>
        <v>22</v>
      </c>
      <c r="H3672" s="13">
        <f>IFERROR(B3672/$G$3670,0)</f>
        <v>0</v>
      </c>
      <c r="I3672" s="13">
        <f t="shared" si="585"/>
        <v>0</v>
      </c>
      <c r="J3672" s="13">
        <f t="shared" si="585"/>
        <v>0</v>
      </c>
      <c r="K3672" s="13">
        <f t="shared" si="585"/>
        <v>0.5</v>
      </c>
      <c r="L3672" s="13">
        <f t="shared" si="585"/>
        <v>0.5</v>
      </c>
      <c r="M3672" s="15" t="s">
        <v>14</v>
      </c>
    </row>
    <row r="3673" spans="1:13" ht="15" customHeight="1" thickTop="1" thickBot="1">
      <c r="A3673" s="16" t="s">
        <v>17</v>
      </c>
      <c r="B3673" s="17">
        <f>IFERROR(AVERAGE(B3670:B3672),0)</f>
        <v>0</v>
      </c>
      <c r="C3673" s="17">
        <f>IFERROR(AVERAGE(C3670:C3672),0)</f>
        <v>0</v>
      </c>
      <c r="D3673" s="17">
        <f>IFERROR(AVERAGE(D3670:D3672),0)</f>
        <v>0</v>
      </c>
      <c r="E3673" s="17">
        <f>IFERROR(AVERAGE(E3670:E3672),0)</f>
        <v>10.666666666666666</v>
      </c>
      <c r="F3673" s="17">
        <f>IFERROR(AVERAGE(F3670:F3672),0)</f>
        <v>11.333333333333334</v>
      </c>
      <c r="G3673" s="17">
        <f>SUM(AVERAGE(G3670:G3672))</f>
        <v>22</v>
      </c>
      <c r="H3673" s="18">
        <f>AVERAGE(H3670:H3672)*0.2</f>
        <v>0</v>
      </c>
      <c r="I3673" s="18">
        <f>AVERAGE(I3670:I3672)*0.4</f>
        <v>0</v>
      </c>
      <c r="J3673" s="18">
        <f>AVERAGE(J3670:J3672)*0.6</f>
        <v>0</v>
      </c>
      <c r="K3673" s="18">
        <f>AVERAGE(K3670:K3672)*0.8</f>
        <v>0.38787878787878793</v>
      </c>
      <c r="L3673" s="18">
        <f>AVERAGE(L3670:L3672)*1</f>
        <v>0.51515151515151514</v>
      </c>
      <c r="M3673" s="19">
        <f>SUM(H3673:L3673)</f>
        <v>0.90303030303030307</v>
      </c>
    </row>
    <row r="3674" spans="1:13" ht="15" customHeight="1" thickTop="1" thickBot="1">
      <c r="A3674" s="20" t="s">
        <v>18</v>
      </c>
      <c r="B3674" s="6" t="s">
        <v>7</v>
      </c>
      <c r="C3674" s="6" t="s">
        <v>8</v>
      </c>
      <c r="D3674" s="6" t="s">
        <v>9</v>
      </c>
      <c r="E3674" s="6" t="s">
        <v>10</v>
      </c>
      <c r="F3674" s="6" t="s">
        <v>11</v>
      </c>
      <c r="G3674" s="7" t="s">
        <v>12</v>
      </c>
      <c r="H3674" s="8" t="s">
        <v>7</v>
      </c>
      <c r="I3674" s="8" t="s">
        <v>8</v>
      </c>
      <c r="J3674" s="8" t="s">
        <v>9</v>
      </c>
      <c r="K3674" s="8" t="s">
        <v>10</v>
      </c>
      <c r="L3674" s="21" t="s">
        <v>11</v>
      </c>
      <c r="M3674" s="7" t="s">
        <v>12</v>
      </c>
    </row>
    <row r="3675" spans="1:13" ht="15" customHeight="1" thickTop="1" thickBot="1">
      <c r="A3675" s="10" t="s">
        <v>19</v>
      </c>
      <c r="B3675" s="11"/>
      <c r="C3675" s="11"/>
      <c r="D3675" s="11"/>
      <c r="E3675" s="11">
        <v>8</v>
      </c>
      <c r="F3675" s="11">
        <v>14</v>
      </c>
      <c r="G3675" s="12">
        <f>SUM(B3675:F3675)</f>
        <v>22</v>
      </c>
      <c r="H3675" s="13">
        <f t="shared" ref="H3675:L3679" si="586">IFERROR(B3675/$G$3675,0)</f>
        <v>0</v>
      </c>
      <c r="I3675" s="13">
        <f t="shared" si="586"/>
        <v>0</v>
      </c>
      <c r="J3675" s="13">
        <f t="shared" si="586"/>
        <v>0</v>
      </c>
      <c r="K3675" s="13">
        <f t="shared" si="586"/>
        <v>0.36363636363636365</v>
      </c>
      <c r="L3675" s="13">
        <f t="shared" si="586"/>
        <v>0.63636363636363635</v>
      </c>
      <c r="M3675" s="15" t="s">
        <v>14</v>
      </c>
    </row>
    <row r="3676" spans="1:13" ht="15" customHeight="1" thickTop="1" thickBot="1">
      <c r="A3676" s="10" t="s">
        <v>20</v>
      </c>
      <c r="B3676" s="11"/>
      <c r="C3676" s="11"/>
      <c r="D3676" s="11"/>
      <c r="E3676" s="11">
        <v>10</v>
      </c>
      <c r="F3676" s="11">
        <v>12</v>
      </c>
      <c r="G3676" s="12">
        <f>SUM(B3676:F3676)</f>
        <v>22</v>
      </c>
      <c r="H3676" s="13">
        <f t="shared" si="586"/>
        <v>0</v>
      </c>
      <c r="I3676" s="13">
        <f t="shared" si="586"/>
        <v>0</v>
      </c>
      <c r="J3676" s="13">
        <f t="shared" si="586"/>
        <v>0</v>
      </c>
      <c r="K3676" s="13">
        <f t="shared" si="586"/>
        <v>0.45454545454545453</v>
      </c>
      <c r="L3676" s="13">
        <f t="shared" si="586"/>
        <v>0.54545454545454541</v>
      </c>
      <c r="M3676" s="15" t="s">
        <v>14</v>
      </c>
    </row>
    <row r="3677" spans="1:13" ht="15" customHeight="1" thickTop="1" thickBot="1">
      <c r="A3677" s="10" t="s">
        <v>21</v>
      </c>
      <c r="B3677" s="11"/>
      <c r="C3677" s="11"/>
      <c r="D3677" s="11"/>
      <c r="E3677" s="11">
        <v>12</v>
      </c>
      <c r="F3677" s="11">
        <v>10</v>
      </c>
      <c r="G3677" s="12">
        <f>SUM(B3677:F3677)</f>
        <v>22</v>
      </c>
      <c r="H3677" s="13">
        <f t="shared" si="586"/>
        <v>0</v>
      </c>
      <c r="I3677" s="13">
        <f t="shared" si="586"/>
        <v>0</v>
      </c>
      <c r="J3677" s="13">
        <f t="shared" si="586"/>
        <v>0</v>
      </c>
      <c r="K3677" s="13">
        <f t="shared" si="586"/>
        <v>0.54545454545454541</v>
      </c>
      <c r="L3677" s="13">
        <f t="shared" si="586"/>
        <v>0.45454545454545453</v>
      </c>
      <c r="M3677" s="15" t="s">
        <v>14</v>
      </c>
    </row>
    <row r="3678" spans="1:13" ht="15" customHeight="1" thickTop="1" thickBot="1">
      <c r="A3678" s="10" t="s">
        <v>22</v>
      </c>
      <c r="B3678" s="11"/>
      <c r="C3678" s="11"/>
      <c r="D3678" s="11"/>
      <c r="E3678" s="11">
        <v>9</v>
      </c>
      <c r="F3678" s="11">
        <v>13</v>
      </c>
      <c r="G3678" s="12">
        <f>SUM(B3678:F3678)</f>
        <v>22</v>
      </c>
      <c r="H3678" s="13">
        <f t="shared" si="586"/>
        <v>0</v>
      </c>
      <c r="I3678" s="13">
        <f t="shared" si="586"/>
        <v>0</v>
      </c>
      <c r="J3678" s="13">
        <f t="shared" si="586"/>
        <v>0</v>
      </c>
      <c r="K3678" s="13">
        <f t="shared" si="586"/>
        <v>0.40909090909090912</v>
      </c>
      <c r="L3678" s="13">
        <f t="shared" si="586"/>
        <v>0.59090909090909094</v>
      </c>
      <c r="M3678" s="15" t="s">
        <v>14</v>
      </c>
    </row>
    <row r="3679" spans="1:13" ht="15" customHeight="1" thickTop="1" thickBot="1">
      <c r="A3679" s="10" t="s">
        <v>23</v>
      </c>
      <c r="B3679" s="11"/>
      <c r="C3679" s="11"/>
      <c r="D3679" s="11"/>
      <c r="E3679" s="11">
        <v>2</v>
      </c>
      <c r="F3679" s="11">
        <v>20</v>
      </c>
      <c r="G3679" s="12">
        <f>SUM(B3679:F3679)</f>
        <v>22</v>
      </c>
      <c r="H3679" s="13">
        <f t="shared" si="586"/>
        <v>0</v>
      </c>
      <c r="I3679" s="13">
        <f t="shared" si="586"/>
        <v>0</v>
      </c>
      <c r="J3679" s="13">
        <f t="shared" si="586"/>
        <v>0</v>
      </c>
      <c r="K3679" s="13">
        <f t="shared" si="586"/>
        <v>9.0909090909090912E-2</v>
      </c>
      <c r="L3679" s="13">
        <f t="shared" si="586"/>
        <v>0.90909090909090906</v>
      </c>
      <c r="M3679" s="15"/>
    </row>
    <row r="3680" spans="1:13" ht="15" customHeight="1" thickTop="1" thickBot="1">
      <c r="A3680" s="16" t="s">
        <v>24</v>
      </c>
      <c r="B3680" s="17">
        <f>IFERROR(AVERAGE(B3675:B3679),0)</f>
        <v>0</v>
      </c>
      <c r="C3680" s="17">
        <f>IFERROR(AVERAGE(C3675:C3679),0)</f>
        <v>0</v>
      </c>
      <c r="D3680" s="17">
        <f>IFERROR(AVERAGE(D3675:D3679),0)</f>
        <v>0</v>
      </c>
      <c r="E3680" s="17">
        <f>IFERROR(AVERAGE(E3675:E3679),0)</f>
        <v>8.1999999999999993</v>
      </c>
      <c r="F3680" s="17">
        <f>IFERROR(AVERAGE(F3675:F3679),0)</f>
        <v>13.8</v>
      </c>
      <c r="G3680" s="17">
        <f>SUM(AVERAGE(G3675:G3679))</f>
        <v>22</v>
      </c>
      <c r="H3680" s="19">
        <f>AVERAGE(H3675:H3679)*0.2</f>
        <v>0</v>
      </c>
      <c r="I3680" s="19">
        <f>AVERAGE(I3675:I3679)*0.4</f>
        <v>0</v>
      </c>
      <c r="J3680" s="19">
        <f>AVERAGE(J3675:J3679)*0.6</f>
        <v>0</v>
      </c>
      <c r="K3680" s="19">
        <f>AVERAGE(K3675:K3679)*0.8</f>
        <v>0.29818181818181816</v>
      </c>
      <c r="L3680" s="22">
        <f>AVERAGE(L3675:L3679)*1</f>
        <v>0.6272727272727272</v>
      </c>
      <c r="M3680" s="19">
        <f>SUM(H3680:L3680)</f>
        <v>0.92545454545454531</v>
      </c>
    </row>
    <row r="3681" spans="1:13" ht="15" customHeight="1" thickTop="1" thickBot="1">
      <c r="A3681" s="20" t="s">
        <v>25</v>
      </c>
      <c r="B3681" s="6" t="s">
        <v>7</v>
      </c>
      <c r="C3681" s="6" t="s">
        <v>8</v>
      </c>
      <c r="D3681" s="6" t="s">
        <v>9</v>
      </c>
      <c r="E3681" s="6" t="s">
        <v>10</v>
      </c>
      <c r="F3681" s="6" t="s">
        <v>11</v>
      </c>
      <c r="G3681" s="7" t="s">
        <v>12</v>
      </c>
      <c r="H3681" s="8" t="s">
        <v>7</v>
      </c>
      <c r="I3681" s="8" t="s">
        <v>8</v>
      </c>
      <c r="J3681" s="8" t="s">
        <v>9</v>
      </c>
      <c r="K3681" s="8" t="s">
        <v>10</v>
      </c>
      <c r="L3681" s="21" t="s">
        <v>11</v>
      </c>
      <c r="M3681" s="7" t="s">
        <v>12</v>
      </c>
    </row>
    <row r="3682" spans="1:13" ht="15" customHeight="1" thickTop="1" thickBot="1">
      <c r="A3682" s="10" t="s">
        <v>26</v>
      </c>
      <c r="B3682" s="11"/>
      <c r="C3682" s="11"/>
      <c r="D3682" s="11"/>
      <c r="E3682" s="11">
        <v>15</v>
      </c>
      <c r="F3682" s="11">
        <v>7</v>
      </c>
      <c r="G3682" s="12">
        <f>SUM(B3682:F3682)</f>
        <v>22</v>
      </c>
      <c r="H3682" s="13">
        <f>IFERROR(B3682/$G$3682,0)</f>
        <v>0</v>
      </c>
      <c r="I3682" s="13">
        <f t="shared" ref="I3682:L3684" si="587">IFERROR(C3682/$G$3682,0)</f>
        <v>0</v>
      </c>
      <c r="J3682" s="13">
        <f t="shared" si="587"/>
        <v>0</v>
      </c>
      <c r="K3682" s="13">
        <f t="shared" si="587"/>
        <v>0.68181818181818177</v>
      </c>
      <c r="L3682" s="13">
        <f t="shared" si="587"/>
        <v>0.31818181818181818</v>
      </c>
      <c r="M3682" s="15" t="s">
        <v>14</v>
      </c>
    </row>
    <row r="3683" spans="1:13" ht="15" customHeight="1" thickTop="1" thickBot="1">
      <c r="A3683" s="10" t="s">
        <v>27</v>
      </c>
      <c r="B3683" s="11"/>
      <c r="C3683" s="11"/>
      <c r="D3683" s="11"/>
      <c r="E3683" s="11">
        <v>7</v>
      </c>
      <c r="F3683" s="11">
        <v>15</v>
      </c>
      <c r="G3683" s="12">
        <f>SUM(B3683:F3683)</f>
        <v>22</v>
      </c>
      <c r="H3683" s="13">
        <f>IFERROR(B3683/$G$3682,0)</f>
        <v>0</v>
      </c>
      <c r="I3683" s="13">
        <f t="shared" si="587"/>
        <v>0</v>
      </c>
      <c r="J3683" s="13">
        <f t="shared" si="587"/>
        <v>0</v>
      </c>
      <c r="K3683" s="13">
        <f t="shared" si="587"/>
        <v>0.31818181818181818</v>
      </c>
      <c r="L3683" s="13">
        <f t="shared" si="587"/>
        <v>0.68181818181818177</v>
      </c>
      <c r="M3683" s="15" t="s">
        <v>14</v>
      </c>
    </row>
    <row r="3684" spans="1:13" ht="15" customHeight="1" thickTop="1" thickBot="1">
      <c r="A3684" s="10" t="s">
        <v>28</v>
      </c>
      <c r="B3684" s="11"/>
      <c r="C3684" s="11"/>
      <c r="D3684" s="11"/>
      <c r="E3684" s="11">
        <v>13</v>
      </c>
      <c r="F3684" s="11">
        <v>9</v>
      </c>
      <c r="G3684" s="12">
        <f>SUM(B3684:F3684)</f>
        <v>22</v>
      </c>
      <c r="H3684" s="13">
        <f>IFERROR(B3684/$G$3682,0)</f>
        <v>0</v>
      </c>
      <c r="I3684" s="13">
        <f t="shared" si="587"/>
        <v>0</v>
      </c>
      <c r="J3684" s="13">
        <f t="shared" si="587"/>
        <v>0</v>
      </c>
      <c r="K3684" s="13">
        <f t="shared" si="587"/>
        <v>0.59090909090909094</v>
      </c>
      <c r="L3684" s="13">
        <f t="shared" si="587"/>
        <v>0.40909090909090912</v>
      </c>
      <c r="M3684" s="15" t="s">
        <v>14</v>
      </c>
    </row>
    <row r="3685" spans="1:13" ht="15" customHeight="1" thickTop="1" thickBot="1">
      <c r="A3685" s="16" t="s">
        <v>24</v>
      </c>
      <c r="B3685" s="17">
        <f>IFERROR(AVERAGE(B3682:B3684),0)</f>
        <v>0</v>
      </c>
      <c r="C3685" s="17">
        <f>IFERROR(AVERAGE(C3682:C3684),0)</f>
        <v>0</v>
      </c>
      <c r="D3685" s="23">
        <f>IFERROR(AVERAGE(D3682:D3684),0)</f>
        <v>0</v>
      </c>
      <c r="E3685" s="23">
        <f>IFERROR(AVERAGE(E3682:E3684),0)</f>
        <v>11.666666666666666</v>
      </c>
      <c r="F3685" s="23">
        <f>IFERROR(AVERAGE(F3682:F3684),0)</f>
        <v>10.333333333333334</v>
      </c>
      <c r="G3685" s="23">
        <f>SUM(AVERAGE(G3682:G3684))</f>
        <v>22</v>
      </c>
      <c r="H3685" s="19">
        <f>AVERAGE(H3682:H3684)*0.2</f>
        <v>0</v>
      </c>
      <c r="I3685" s="19">
        <f>AVERAGE(I3682:I3684)*0.4</f>
        <v>0</v>
      </c>
      <c r="J3685" s="19">
        <f>AVERAGE(J3682:J3684)*0.6</f>
        <v>0</v>
      </c>
      <c r="K3685" s="19">
        <f>AVERAGE(K3682:K3684)*0.8</f>
        <v>0.42424242424242425</v>
      </c>
      <c r="L3685" s="22">
        <f>AVERAGE(L3682:L3684)*1</f>
        <v>0.46969696969696972</v>
      </c>
      <c r="M3685" s="24">
        <f>SUM(H3685:L3685)</f>
        <v>0.89393939393939403</v>
      </c>
    </row>
    <row r="3686" spans="1:13" ht="15" customHeight="1" thickTop="1" thickBot="1">
      <c r="A3686" s="5" t="s">
        <v>29</v>
      </c>
      <c r="B3686" s="6" t="s">
        <v>7</v>
      </c>
      <c r="C3686" s="6" t="s">
        <v>8</v>
      </c>
      <c r="D3686" s="6" t="s">
        <v>9</v>
      </c>
      <c r="E3686" s="6" t="s">
        <v>10</v>
      </c>
      <c r="F3686" s="6" t="s">
        <v>11</v>
      </c>
      <c r="G3686" s="7" t="s">
        <v>12</v>
      </c>
      <c r="H3686" s="8" t="s">
        <v>7</v>
      </c>
      <c r="I3686" s="8" t="s">
        <v>8</v>
      </c>
      <c r="J3686" s="8" t="s">
        <v>9</v>
      </c>
      <c r="K3686" s="8" t="s">
        <v>10</v>
      </c>
      <c r="L3686" s="21" t="s">
        <v>11</v>
      </c>
      <c r="M3686" s="7" t="s">
        <v>12</v>
      </c>
    </row>
    <row r="3687" spans="1:13" ht="15" customHeight="1" thickTop="1" thickBot="1">
      <c r="A3687" s="25" t="s">
        <v>30</v>
      </c>
      <c r="B3687" s="26"/>
      <c r="C3687" s="26"/>
      <c r="D3687" s="26"/>
      <c r="E3687" s="11">
        <v>9</v>
      </c>
      <c r="F3687" s="11">
        <v>13</v>
      </c>
      <c r="G3687" s="27">
        <f t="shared" ref="G3687:G3692" si="588">SUM(B3687:F3687)</f>
        <v>22</v>
      </c>
      <c r="H3687" s="28">
        <f>IFERROR(B3687/$G$3687,0)</f>
        <v>0</v>
      </c>
      <c r="I3687" s="28">
        <f t="shared" ref="I3687:L3690" si="589">IFERROR(C3687/$G$3687,0)</f>
        <v>0</v>
      </c>
      <c r="J3687" s="28">
        <f t="shared" si="589"/>
        <v>0</v>
      </c>
      <c r="K3687" s="28">
        <f t="shared" si="589"/>
        <v>0.40909090909090912</v>
      </c>
      <c r="L3687" s="28">
        <f t="shared" si="589"/>
        <v>0.59090909090909094</v>
      </c>
      <c r="M3687" s="15" t="s">
        <v>14</v>
      </c>
    </row>
    <row r="3688" spans="1:13" ht="15" customHeight="1" thickTop="1" thickBot="1">
      <c r="A3688" s="25" t="s">
        <v>31</v>
      </c>
      <c r="B3688" s="26"/>
      <c r="C3688" s="26"/>
      <c r="D3688" s="26"/>
      <c r="E3688" s="11">
        <v>10</v>
      </c>
      <c r="F3688" s="11">
        <v>12</v>
      </c>
      <c r="G3688" s="27">
        <f t="shared" si="588"/>
        <v>22</v>
      </c>
      <c r="H3688" s="28">
        <f>IFERROR(B3688/$G$3687,0)</f>
        <v>0</v>
      </c>
      <c r="I3688" s="28">
        <f t="shared" si="589"/>
        <v>0</v>
      </c>
      <c r="J3688" s="28">
        <f t="shared" si="589"/>
        <v>0</v>
      </c>
      <c r="K3688" s="28">
        <f t="shared" si="589"/>
        <v>0.45454545454545453</v>
      </c>
      <c r="L3688" s="28">
        <f t="shared" si="589"/>
        <v>0.54545454545454541</v>
      </c>
      <c r="M3688" s="15" t="s">
        <v>14</v>
      </c>
    </row>
    <row r="3689" spans="1:13" ht="15" customHeight="1" thickTop="1" thickBot="1">
      <c r="A3689" s="25" t="s">
        <v>32</v>
      </c>
      <c r="B3689" s="26"/>
      <c r="C3689" s="26"/>
      <c r="D3689" s="26"/>
      <c r="E3689" s="11">
        <v>9</v>
      </c>
      <c r="F3689" s="11">
        <v>13</v>
      </c>
      <c r="G3689" s="27">
        <f t="shared" si="588"/>
        <v>22</v>
      </c>
      <c r="H3689" s="28">
        <f>IFERROR(B3689/$G$3687,0)</f>
        <v>0</v>
      </c>
      <c r="I3689" s="28">
        <f t="shared" si="589"/>
        <v>0</v>
      </c>
      <c r="J3689" s="28">
        <f t="shared" si="589"/>
        <v>0</v>
      </c>
      <c r="K3689" s="28">
        <f t="shared" si="589"/>
        <v>0.40909090909090912</v>
      </c>
      <c r="L3689" s="28">
        <f t="shared" si="589"/>
        <v>0.59090909090909094</v>
      </c>
      <c r="M3689" s="15" t="s">
        <v>14</v>
      </c>
    </row>
    <row r="3690" spans="1:13" ht="15" customHeight="1" thickTop="1" thickBot="1">
      <c r="A3690" s="25" t="s">
        <v>33</v>
      </c>
      <c r="B3690" s="26"/>
      <c r="C3690" s="26"/>
      <c r="D3690" s="26"/>
      <c r="E3690" s="11">
        <v>6</v>
      </c>
      <c r="F3690" s="11">
        <v>16</v>
      </c>
      <c r="G3690" s="27">
        <f t="shared" si="588"/>
        <v>22</v>
      </c>
      <c r="H3690" s="28">
        <f>IFERROR(B3690/$G$3687,0)</f>
        <v>0</v>
      </c>
      <c r="I3690" s="28">
        <f t="shared" si="589"/>
        <v>0</v>
      </c>
      <c r="J3690" s="28">
        <f t="shared" si="589"/>
        <v>0</v>
      </c>
      <c r="K3690" s="28">
        <f t="shared" si="589"/>
        <v>0.27272727272727271</v>
      </c>
      <c r="L3690" s="28">
        <f t="shared" si="589"/>
        <v>0.72727272727272729</v>
      </c>
      <c r="M3690" s="15" t="s">
        <v>14</v>
      </c>
    </row>
    <row r="3691" spans="1:13" ht="15" customHeight="1" thickTop="1" thickBot="1">
      <c r="A3691" s="29" t="s">
        <v>24</v>
      </c>
      <c r="B3691" s="30">
        <f>IFERROR(AVERAGE(B3687:B3690),0)</f>
        <v>0</v>
      </c>
      <c r="C3691" s="30">
        <f>IFERROR(AVERAGE(C3687:C3690),0)</f>
        <v>0</v>
      </c>
      <c r="D3691" s="30">
        <f>IFERROR(AVERAGE(D3687:D3690),0)</f>
        <v>0</v>
      </c>
      <c r="E3691" s="30">
        <f>IFERROR(AVERAGE(E3687:E3690),0)</f>
        <v>8.5</v>
      </c>
      <c r="F3691" s="30">
        <f>IFERROR(AVERAGE(F3687:F3690),0)</f>
        <v>13.5</v>
      </c>
      <c r="G3691" s="30">
        <f>SUM(AVERAGE(G3687:G3690))</f>
        <v>22</v>
      </c>
      <c r="H3691" s="24">
        <f>AVERAGE(H3687:H3690)*0.2</f>
        <v>0</v>
      </c>
      <c r="I3691" s="24">
        <f>AVERAGE(I3687:I3690)*0.4</f>
        <v>0</v>
      </c>
      <c r="J3691" s="24">
        <f>AVERAGE(J3687:J3690)*0.6</f>
        <v>0</v>
      </c>
      <c r="K3691" s="24">
        <f>AVERAGE(K3687:K3690)*0.8</f>
        <v>0.30909090909090908</v>
      </c>
      <c r="L3691" s="31">
        <f>AVERAGE(L3687:L3690)*1</f>
        <v>0.61363636363636354</v>
      </c>
      <c r="M3691" s="24">
        <f>SUM(H3691:L3691)</f>
        <v>0.92272727272727262</v>
      </c>
    </row>
    <row r="3692" spans="1:13" ht="15" customHeight="1" thickTop="1" thickBot="1">
      <c r="A3692" s="32" t="s">
        <v>34</v>
      </c>
      <c r="B3692" s="33"/>
      <c r="C3692" s="33"/>
      <c r="D3692" s="33"/>
      <c r="E3692" s="33"/>
      <c r="F3692" s="33"/>
      <c r="G3692" s="34">
        <f t="shared" si="588"/>
        <v>0</v>
      </c>
      <c r="H3692" s="35">
        <f>IFERROR(B3692/$G$3692,0)</f>
        <v>0</v>
      </c>
      <c r="I3692" s="35">
        <f>IFERROR(C3692/$G$3692,0)</f>
        <v>0</v>
      </c>
      <c r="J3692" s="35">
        <f>IFERROR(D3692/$G$3692,0)</f>
        <v>0</v>
      </c>
      <c r="K3692" s="35">
        <f>IFERROR(E3692/$G$3692,0)</f>
        <v>0</v>
      </c>
      <c r="L3692" s="35">
        <f>IFERROR(F3692/$G$3692,0)</f>
        <v>0</v>
      </c>
      <c r="M3692" s="15" t="s">
        <v>14</v>
      </c>
    </row>
    <row r="3693" spans="1:13" ht="15" customHeight="1" thickTop="1" thickBot="1">
      <c r="A3693" s="182" t="s">
        <v>35</v>
      </c>
      <c r="B3693" s="183"/>
      <c r="C3693" s="183"/>
      <c r="D3693" s="183"/>
      <c r="E3693" s="183"/>
      <c r="F3693" s="184"/>
      <c r="G3693" s="36">
        <v>22</v>
      </c>
      <c r="H3693" s="24" t="s">
        <v>14</v>
      </c>
      <c r="I3693" s="24" t="s">
        <v>14</v>
      </c>
      <c r="J3693" s="24" t="s">
        <v>14</v>
      </c>
      <c r="K3693" s="24" t="s">
        <v>14</v>
      </c>
      <c r="L3693" s="24" t="s">
        <v>14</v>
      </c>
      <c r="M3693" s="24">
        <f>(M3673+M3680+M3685+M3691)/4</f>
        <v>0.91128787878787887</v>
      </c>
    </row>
    <row r="3694" spans="1:13" ht="15" customHeight="1" thickTop="1"/>
    <row r="3695" spans="1:13" ht="15" customHeight="1" thickBot="1"/>
    <row r="3696" spans="1:13" ht="15" customHeight="1" thickTop="1" thickBot="1">
      <c r="A3696" s="2" t="s">
        <v>0</v>
      </c>
      <c r="B3696" s="185" t="s">
        <v>110</v>
      </c>
      <c r="C3696" s="186"/>
      <c r="D3696" s="186"/>
      <c r="E3696" s="186"/>
      <c r="F3696" s="186"/>
      <c r="G3696" s="187"/>
      <c r="H3696" s="188"/>
      <c r="I3696" s="189"/>
      <c r="J3696" s="190"/>
      <c r="K3696" s="3" t="s">
        <v>2</v>
      </c>
      <c r="L3696" s="191">
        <v>45115</v>
      </c>
      <c r="M3696" s="192"/>
    </row>
    <row r="3697" spans="1:13" ht="15" customHeight="1">
      <c r="A3697" s="173" t="s">
        <v>3</v>
      </c>
      <c r="B3697" s="174"/>
      <c r="C3697" s="174"/>
      <c r="D3697" s="174"/>
      <c r="E3697" s="174"/>
      <c r="F3697" s="174"/>
      <c r="G3697" s="175"/>
      <c r="H3697" s="173"/>
      <c r="I3697" s="174"/>
      <c r="J3697" s="174"/>
      <c r="K3697" s="174"/>
      <c r="L3697" s="174"/>
      <c r="M3697" s="175"/>
    </row>
    <row r="3698" spans="1:13" ht="15" customHeight="1" thickBot="1">
      <c r="A3698" s="176"/>
      <c r="B3698" s="177"/>
      <c r="C3698" s="177"/>
      <c r="D3698" s="177"/>
      <c r="E3698" s="177"/>
      <c r="F3698" s="177"/>
      <c r="G3698" s="178"/>
      <c r="H3698" s="176"/>
      <c r="I3698" s="177"/>
      <c r="J3698" s="177"/>
      <c r="K3698" s="177"/>
      <c r="L3698" s="177"/>
      <c r="M3698" s="178"/>
    </row>
    <row r="3699" spans="1:13" ht="15" customHeight="1" thickBot="1">
      <c r="A3699" s="4" t="s">
        <v>4</v>
      </c>
      <c r="B3699" s="179" t="s">
        <v>5</v>
      </c>
      <c r="C3699" s="180"/>
      <c r="D3699" s="180"/>
      <c r="E3699" s="180"/>
      <c r="F3699" s="180"/>
      <c r="G3699" s="181"/>
      <c r="H3699" s="179" t="s">
        <v>5</v>
      </c>
      <c r="I3699" s="180"/>
      <c r="J3699" s="180"/>
      <c r="K3699" s="180"/>
      <c r="L3699" s="180"/>
      <c r="M3699" s="181"/>
    </row>
    <row r="3700" spans="1:13" ht="15" customHeight="1" thickTop="1" thickBot="1">
      <c r="A3700" s="5" t="s">
        <v>6</v>
      </c>
      <c r="B3700" s="6" t="s">
        <v>7</v>
      </c>
      <c r="C3700" s="6" t="s">
        <v>8</v>
      </c>
      <c r="D3700" s="6" t="s">
        <v>9</v>
      </c>
      <c r="E3700" s="6" t="s">
        <v>10</v>
      </c>
      <c r="F3700" s="6" t="s">
        <v>11</v>
      </c>
      <c r="G3700" s="7" t="s">
        <v>12</v>
      </c>
      <c r="H3700" s="8" t="s">
        <v>7</v>
      </c>
      <c r="I3700" s="8" t="s">
        <v>8</v>
      </c>
      <c r="J3700" s="8" t="s">
        <v>9</v>
      </c>
      <c r="K3700" s="8" t="s">
        <v>10</v>
      </c>
      <c r="L3700" s="8" t="s">
        <v>11</v>
      </c>
      <c r="M3700" s="9" t="s">
        <v>12</v>
      </c>
    </row>
    <row r="3701" spans="1:13" ht="15" customHeight="1" thickTop="1" thickBot="1">
      <c r="A3701" s="10" t="s">
        <v>13</v>
      </c>
      <c r="B3701" s="11"/>
      <c r="C3701" s="11"/>
      <c r="D3701" s="11"/>
      <c r="E3701" s="11">
        <v>1</v>
      </c>
      <c r="F3701" s="11">
        <v>26</v>
      </c>
      <c r="G3701" s="12">
        <f>SUM(B3701:F3701)</f>
        <v>27</v>
      </c>
      <c r="H3701" s="13">
        <f>IFERROR(B3701/$G$3701,0)</f>
        <v>0</v>
      </c>
      <c r="I3701" s="13">
        <f t="shared" ref="I3701:L3703" si="590">IFERROR(C3701/$G$3701,0)</f>
        <v>0</v>
      </c>
      <c r="J3701" s="13">
        <f t="shared" si="590"/>
        <v>0</v>
      </c>
      <c r="K3701" s="13">
        <f t="shared" si="590"/>
        <v>3.7037037037037035E-2</v>
      </c>
      <c r="L3701" s="13">
        <f>IFERROR(F3701/$G$3701,0)</f>
        <v>0.96296296296296291</v>
      </c>
      <c r="M3701" s="14" t="s">
        <v>14</v>
      </c>
    </row>
    <row r="3702" spans="1:13" ht="15" customHeight="1" thickTop="1" thickBot="1">
      <c r="A3702" s="10" t="s">
        <v>15</v>
      </c>
      <c r="B3702" s="11"/>
      <c r="C3702" s="11"/>
      <c r="D3702" s="11"/>
      <c r="E3702" s="11">
        <v>1</v>
      </c>
      <c r="F3702" s="11">
        <v>26</v>
      </c>
      <c r="G3702" s="12">
        <f>SUM(B3702:F3702)</f>
        <v>27</v>
      </c>
      <c r="H3702" s="13">
        <f>IFERROR(B3702/$G$3701,0)</f>
        <v>0</v>
      </c>
      <c r="I3702" s="13">
        <f t="shared" si="590"/>
        <v>0</v>
      </c>
      <c r="J3702" s="13">
        <f t="shared" si="590"/>
        <v>0</v>
      </c>
      <c r="K3702" s="13">
        <f t="shared" si="590"/>
        <v>3.7037037037037035E-2</v>
      </c>
      <c r="L3702" s="13">
        <f t="shared" si="590"/>
        <v>0.96296296296296291</v>
      </c>
      <c r="M3702" s="15" t="s">
        <v>14</v>
      </c>
    </row>
    <row r="3703" spans="1:13" ht="15" customHeight="1" thickTop="1" thickBot="1">
      <c r="A3703" s="10" t="s">
        <v>16</v>
      </c>
      <c r="B3703" s="11"/>
      <c r="C3703" s="11"/>
      <c r="D3703" s="11"/>
      <c r="E3703" s="11">
        <v>1</v>
      </c>
      <c r="F3703" s="11">
        <v>26</v>
      </c>
      <c r="G3703" s="12">
        <f>SUM(B3703:F3703)</f>
        <v>27</v>
      </c>
      <c r="H3703" s="13">
        <f>IFERROR(B3703/$G$3701,0)</f>
        <v>0</v>
      </c>
      <c r="I3703" s="13">
        <f t="shared" si="590"/>
        <v>0</v>
      </c>
      <c r="J3703" s="13">
        <f t="shared" si="590"/>
        <v>0</v>
      </c>
      <c r="K3703" s="13">
        <f t="shared" si="590"/>
        <v>3.7037037037037035E-2</v>
      </c>
      <c r="L3703" s="13">
        <f t="shared" si="590"/>
        <v>0.96296296296296291</v>
      </c>
      <c r="M3703" s="15" t="s">
        <v>14</v>
      </c>
    </row>
    <row r="3704" spans="1:13" ht="15" customHeight="1" thickTop="1" thickBot="1">
      <c r="A3704" s="16" t="s">
        <v>17</v>
      </c>
      <c r="B3704" s="17">
        <f>IFERROR(AVERAGE(B3701:B3703),0)</f>
        <v>0</v>
      </c>
      <c r="C3704" s="17">
        <f>IFERROR(AVERAGE(C3701:C3703),0)</f>
        <v>0</v>
      </c>
      <c r="D3704" s="17">
        <f>IFERROR(AVERAGE(D3701:D3703),0)</f>
        <v>0</v>
      </c>
      <c r="E3704" s="17">
        <f>IFERROR(AVERAGE(E3701:E3703),0)</f>
        <v>1</v>
      </c>
      <c r="F3704" s="17">
        <f>IFERROR(AVERAGE(F3701:F3703),0)</f>
        <v>26</v>
      </c>
      <c r="G3704" s="17">
        <f>SUM(AVERAGE(G3701:G3703))</f>
        <v>27</v>
      </c>
      <c r="H3704" s="18">
        <f>AVERAGE(H3701:H3703)*0.2</f>
        <v>0</v>
      </c>
      <c r="I3704" s="18">
        <f>AVERAGE(I3701:I3703)*0.4</f>
        <v>0</v>
      </c>
      <c r="J3704" s="18">
        <f>AVERAGE(J3701:J3703)*0.6</f>
        <v>0</v>
      </c>
      <c r="K3704" s="18">
        <f>AVERAGE(K3701:K3703)*0.8</f>
        <v>2.9629629629629631E-2</v>
      </c>
      <c r="L3704" s="18">
        <f>AVERAGE(L3701:L3703)*1</f>
        <v>0.96296296296296291</v>
      </c>
      <c r="M3704" s="19">
        <f>SUM(H3704:L3704)</f>
        <v>0.99259259259259258</v>
      </c>
    </row>
    <row r="3705" spans="1:13" ht="15" customHeight="1" thickTop="1" thickBot="1">
      <c r="A3705" s="20" t="s">
        <v>18</v>
      </c>
      <c r="B3705" s="6" t="s">
        <v>7</v>
      </c>
      <c r="C3705" s="6" t="s">
        <v>8</v>
      </c>
      <c r="D3705" s="6" t="s">
        <v>9</v>
      </c>
      <c r="E3705" s="6" t="s">
        <v>10</v>
      </c>
      <c r="F3705" s="6" t="s">
        <v>11</v>
      </c>
      <c r="G3705" s="7" t="s">
        <v>12</v>
      </c>
      <c r="H3705" s="8" t="s">
        <v>7</v>
      </c>
      <c r="I3705" s="8" t="s">
        <v>8</v>
      </c>
      <c r="J3705" s="8" t="s">
        <v>9</v>
      </c>
      <c r="K3705" s="8" t="s">
        <v>10</v>
      </c>
      <c r="L3705" s="21" t="s">
        <v>11</v>
      </c>
      <c r="M3705" s="7" t="s">
        <v>12</v>
      </c>
    </row>
    <row r="3706" spans="1:13" ht="15" customHeight="1" thickTop="1" thickBot="1">
      <c r="A3706" s="10" t="s">
        <v>19</v>
      </c>
      <c r="B3706" s="11"/>
      <c r="C3706" s="11"/>
      <c r="D3706" s="11"/>
      <c r="E3706" s="11">
        <v>2</v>
      </c>
      <c r="F3706" s="11">
        <v>25</v>
      </c>
      <c r="G3706" s="12">
        <f>SUM(B3706:F3706)</f>
        <v>27</v>
      </c>
      <c r="H3706" s="13">
        <f t="shared" ref="H3706:L3710" si="591">IFERROR(B3706/$G$3706,0)</f>
        <v>0</v>
      </c>
      <c r="I3706" s="13">
        <f t="shared" si="591"/>
        <v>0</v>
      </c>
      <c r="J3706" s="13">
        <f t="shared" si="591"/>
        <v>0</v>
      </c>
      <c r="K3706" s="13">
        <f t="shared" si="591"/>
        <v>7.407407407407407E-2</v>
      </c>
      <c r="L3706" s="13">
        <f t="shared" si="591"/>
        <v>0.92592592592592593</v>
      </c>
      <c r="M3706" s="15" t="s">
        <v>14</v>
      </c>
    </row>
    <row r="3707" spans="1:13" ht="15" customHeight="1" thickTop="1" thickBot="1">
      <c r="A3707" s="10" t="s">
        <v>20</v>
      </c>
      <c r="B3707" s="11"/>
      <c r="C3707" s="11"/>
      <c r="D3707" s="11"/>
      <c r="E3707" s="11">
        <v>1</v>
      </c>
      <c r="F3707" s="11">
        <v>26</v>
      </c>
      <c r="G3707" s="12">
        <f>SUM(B3707:F3707)</f>
        <v>27</v>
      </c>
      <c r="H3707" s="13">
        <f t="shared" si="591"/>
        <v>0</v>
      </c>
      <c r="I3707" s="13">
        <f t="shared" si="591"/>
        <v>0</v>
      </c>
      <c r="J3707" s="13">
        <f t="shared" si="591"/>
        <v>0</v>
      </c>
      <c r="K3707" s="13">
        <f t="shared" si="591"/>
        <v>3.7037037037037035E-2</v>
      </c>
      <c r="L3707" s="13">
        <f t="shared" si="591"/>
        <v>0.96296296296296291</v>
      </c>
      <c r="M3707" s="15" t="s">
        <v>14</v>
      </c>
    </row>
    <row r="3708" spans="1:13" ht="15" customHeight="1" thickTop="1" thickBot="1">
      <c r="A3708" s="10" t="s">
        <v>21</v>
      </c>
      <c r="B3708" s="11"/>
      <c r="C3708" s="11"/>
      <c r="D3708" s="11"/>
      <c r="E3708" s="11"/>
      <c r="F3708" s="11">
        <v>27</v>
      </c>
      <c r="G3708" s="12">
        <f>SUM(B3708:F3708)</f>
        <v>27</v>
      </c>
      <c r="H3708" s="13">
        <f t="shared" si="591"/>
        <v>0</v>
      </c>
      <c r="I3708" s="13">
        <f t="shared" si="591"/>
        <v>0</v>
      </c>
      <c r="J3708" s="13">
        <f t="shared" si="591"/>
        <v>0</v>
      </c>
      <c r="K3708" s="13">
        <f t="shared" si="591"/>
        <v>0</v>
      </c>
      <c r="L3708" s="13">
        <f t="shared" si="591"/>
        <v>1</v>
      </c>
      <c r="M3708" s="15" t="s">
        <v>14</v>
      </c>
    </row>
    <row r="3709" spans="1:13" ht="15" customHeight="1" thickTop="1" thickBot="1">
      <c r="A3709" s="10" t="s">
        <v>22</v>
      </c>
      <c r="B3709" s="11"/>
      <c r="C3709" s="11"/>
      <c r="D3709" s="11"/>
      <c r="E3709" s="11">
        <v>2</v>
      </c>
      <c r="F3709" s="11">
        <v>25</v>
      </c>
      <c r="G3709" s="12">
        <f>SUM(B3709:F3709)</f>
        <v>27</v>
      </c>
      <c r="H3709" s="13">
        <f t="shared" si="591"/>
        <v>0</v>
      </c>
      <c r="I3709" s="13">
        <f t="shared" si="591"/>
        <v>0</v>
      </c>
      <c r="J3709" s="13">
        <f t="shared" si="591"/>
        <v>0</v>
      </c>
      <c r="K3709" s="13">
        <f t="shared" si="591"/>
        <v>7.407407407407407E-2</v>
      </c>
      <c r="L3709" s="13">
        <f t="shared" si="591"/>
        <v>0.92592592592592593</v>
      </c>
      <c r="M3709" s="15" t="s">
        <v>14</v>
      </c>
    </row>
    <row r="3710" spans="1:13" ht="15" customHeight="1" thickTop="1" thickBot="1">
      <c r="A3710" s="10" t="s">
        <v>23</v>
      </c>
      <c r="B3710" s="11"/>
      <c r="C3710" s="11"/>
      <c r="D3710" s="11"/>
      <c r="E3710" s="11">
        <v>1</v>
      </c>
      <c r="F3710" s="11">
        <v>26</v>
      </c>
      <c r="G3710" s="12">
        <f>SUM(B3710:F3710)</f>
        <v>27</v>
      </c>
      <c r="H3710" s="13">
        <f t="shared" si="591"/>
        <v>0</v>
      </c>
      <c r="I3710" s="13">
        <f t="shared" si="591"/>
        <v>0</v>
      </c>
      <c r="J3710" s="13">
        <f t="shared" si="591"/>
        <v>0</v>
      </c>
      <c r="K3710" s="13">
        <f t="shared" si="591"/>
        <v>3.7037037037037035E-2</v>
      </c>
      <c r="L3710" s="13">
        <f t="shared" si="591"/>
        <v>0.96296296296296291</v>
      </c>
      <c r="M3710" s="15"/>
    </row>
    <row r="3711" spans="1:13" ht="15" customHeight="1" thickTop="1" thickBot="1">
      <c r="A3711" s="16" t="s">
        <v>24</v>
      </c>
      <c r="B3711" s="17">
        <f>IFERROR(AVERAGE(B3706:B3710),0)</f>
        <v>0</v>
      </c>
      <c r="C3711" s="17">
        <f>IFERROR(AVERAGE(C3706:C3710),0)</f>
        <v>0</v>
      </c>
      <c r="D3711" s="17">
        <f>IFERROR(AVERAGE(D3706:D3710),0)</f>
        <v>0</v>
      </c>
      <c r="E3711" s="17">
        <f>IFERROR(AVERAGE(E3706:E3710),0)</f>
        <v>1.5</v>
      </c>
      <c r="F3711" s="17">
        <f>IFERROR(AVERAGE(F3706:F3710),0)</f>
        <v>25.8</v>
      </c>
      <c r="G3711" s="17">
        <f>SUM(AVERAGE(G3706:G3710))</f>
        <v>27</v>
      </c>
      <c r="H3711" s="19">
        <f>AVERAGE(H3706:H3710)*0.2</f>
        <v>0</v>
      </c>
      <c r="I3711" s="19">
        <f>AVERAGE(I3706:I3710)*0.4</f>
        <v>0</v>
      </c>
      <c r="J3711" s="19">
        <f>AVERAGE(J3706:J3710)*0.6</f>
        <v>0</v>
      </c>
      <c r="K3711" s="19">
        <f>AVERAGE(K3706:K3710)*0.8</f>
        <v>3.5555555555555556E-2</v>
      </c>
      <c r="L3711" s="22">
        <f>AVERAGE(L3706:L3710)*1</f>
        <v>0.95555555555555549</v>
      </c>
      <c r="M3711" s="19">
        <f>SUM(H3711:L3711)</f>
        <v>0.99111111111111105</v>
      </c>
    </row>
    <row r="3712" spans="1:13" ht="15" customHeight="1" thickTop="1" thickBot="1">
      <c r="A3712" s="20" t="s">
        <v>25</v>
      </c>
      <c r="B3712" s="6" t="s">
        <v>7</v>
      </c>
      <c r="C3712" s="6" t="s">
        <v>8</v>
      </c>
      <c r="D3712" s="6" t="s">
        <v>9</v>
      </c>
      <c r="E3712" s="6" t="s">
        <v>10</v>
      </c>
      <c r="F3712" s="6" t="s">
        <v>11</v>
      </c>
      <c r="G3712" s="7" t="s">
        <v>12</v>
      </c>
      <c r="H3712" s="8" t="s">
        <v>7</v>
      </c>
      <c r="I3712" s="8" t="s">
        <v>8</v>
      </c>
      <c r="J3712" s="8" t="s">
        <v>9</v>
      </c>
      <c r="K3712" s="8" t="s">
        <v>10</v>
      </c>
      <c r="L3712" s="21" t="s">
        <v>11</v>
      </c>
      <c r="M3712" s="7" t="s">
        <v>12</v>
      </c>
    </row>
    <row r="3713" spans="1:13" ht="15" customHeight="1" thickTop="1" thickBot="1">
      <c r="A3713" s="10" t="s">
        <v>26</v>
      </c>
      <c r="B3713" s="11"/>
      <c r="C3713" s="11"/>
      <c r="D3713" s="11"/>
      <c r="E3713" s="11">
        <v>5</v>
      </c>
      <c r="F3713" s="11">
        <v>22</v>
      </c>
      <c r="G3713" s="12">
        <f>SUM(B3713:F3713)</f>
        <v>27</v>
      </c>
      <c r="H3713" s="13">
        <f>IFERROR(B3713/$G$3713,0)</f>
        <v>0</v>
      </c>
      <c r="I3713" s="13">
        <f t="shared" ref="I3713:L3715" si="592">IFERROR(C3713/$G$3713,0)</f>
        <v>0</v>
      </c>
      <c r="J3713" s="13">
        <f t="shared" si="592"/>
        <v>0</v>
      </c>
      <c r="K3713" s="13">
        <f t="shared" si="592"/>
        <v>0.18518518518518517</v>
      </c>
      <c r="L3713" s="13">
        <f t="shared" si="592"/>
        <v>0.81481481481481477</v>
      </c>
      <c r="M3713" s="15" t="s">
        <v>14</v>
      </c>
    </row>
    <row r="3714" spans="1:13" ht="15" customHeight="1" thickTop="1" thickBot="1">
      <c r="A3714" s="10" t="s">
        <v>27</v>
      </c>
      <c r="B3714" s="11"/>
      <c r="C3714" s="11"/>
      <c r="D3714" s="11"/>
      <c r="E3714" s="11">
        <v>5</v>
      </c>
      <c r="F3714" s="11">
        <v>22</v>
      </c>
      <c r="G3714" s="12">
        <f>SUM(B3714:F3714)</f>
        <v>27</v>
      </c>
      <c r="H3714" s="13">
        <f>IFERROR(B3714/$G$3713,0)</f>
        <v>0</v>
      </c>
      <c r="I3714" s="13">
        <f t="shared" si="592"/>
        <v>0</v>
      </c>
      <c r="J3714" s="13">
        <f t="shared" si="592"/>
        <v>0</v>
      </c>
      <c r="K3714" s="13">
        <f t="shared" si="592"/>
        <v>0.18518518518518517</v>
      </c>
      <c r="L3714" s="13">
        <f t="shared" si="592"/>
        <v>0.81481481481481477</v>
      </c>
      <c r="M3714" s="15" t="s">
        <v>14</v>
      </c>
    </row>
    <row r="3715" spans="1:13" ht="15" customHeight="1" thickTop="1" thickBot="1">
      <c r="A3715" s="10" t="s">
        <v>28</v>
      </c>
      <c r="B3715" s="11"/>
      <c r="C3715" s="11">
        <v>2</v>
      </c>
      <c r="D3715" s="11"/>
      <c r="E3715" s="11">
        <v>5</v>
      </c>
      <c r="F3715" s="11">
        <v>20</v>
      </c>
      <c r="G3715" s="12">
        <f>SUM(B3715:F3715)</f>
        <v>27</v>
      </c>
      <c r="H3715" s="13">
        <f>IFERROR(B3715/$G$3713,0)</f>
        <v>0</v>
      </c>
      <c r="I3715" s="13">
        <f t="shared" si="592"/>
        <v>7.407407407407407E-2</v>
      </c>
      <c r="J3715" s="13">
        <f t="shared" si="592"/>
        <v>0</v>
      </c>
      <c r="K3715" s="13">
        <f t="shared" si="592"/>
        <v>0.18518518518518517</v>
      </c>
      <c r="L3715" s="13">
        <f t="shared" si="592"/>
        <v>0.7407407407407407</v>
      </c>
      <c r="M3715" s="15" t="s">
        <v>14</v>
      </c>
    </row>
    <row r="3716" spans="1:13" ht="15" customHeight="1" thickTop="1" thickBot="1">
      <c r="A3716" s="16" t="s">
        <v>24</v>
      </c>
      <c r="B3716" s="17">
        <f>IFERROR(AVERAGE(B3713:B3715),0)</f>
        <v>0</v>
      </c>
      <c r="C3716" s="17">
        <f>IFERROR(AVERAGE(C3713:C3715),0)</f>
        <v>2</v>
      </c>
      <c r="D3716" s="23">
        <f>IFERROR(AVERAGE(D3713:D3715),0)</f>
        <v>0</v>
      </c>
      <c r="E3716" s="23">
        <f>IFERROR(AVERAGE(E3713:E3715),0)</f>
        <v>5</v>
      </c>
      <c r="F3716" s="23">
        <f>IFERROR(AVERAGE(F3713:F3715),0)</f>
        <v>21.333333333333332</v>
      </c>
      <c r="G3716" s="23">
        <f>SUM(AVERAGE(G3713:G3715))</f>
        <v>27</v>
      </c>
      <c r="H3716" s="19">
        <f>AVERAGE(H3713:H3715)*0.2</f>
        <v>0</v>
      </c>
      <c r="I3716" s="19">
        <f>AVERAGE(I3713:I3715)*0.4</f>
        <v>9.876543209876543E-3</v>
      </c>
      <c r="J3716" s="19">
        <f>AVERAGE(J3713:J3715)*0.6</f>
        <v>0</v>
      </c>
      <c r="K3716" s="19">
        <f>AVERAGE(K3713:K3715)*0.8</f>
        <v>0.14814814814814817</v>
      </c>
      <c r="L3716" s="22">
        <f>AVERAGE(L3713:L3715)*1</f>
        <v>0.79012345679012341</v>
      </c>
      <c r="M3716" s="24">
        <f>SUM(H3716:L3716)</f>
        <v>0.94814814814814818</v>
      </c>
    </row>
    <row r="3717" spans="1:13" ht="15" customHeight="1" thickTop="1" thickBot="1">
      <c r="A3717" s="5" t="s">
        <v>29</v>
      </c>
      <c r="B3717" s="6" t="s">
        <v>7</v>
      </c>
      <c r="C3717" s="6" t="s">
        <v>8</v>
      </c>
      <c r="D3717" s="6" t="s">
        <v>9</v>
      </c>
      <c r="E3717" s="6" t="s">
        <v>10</v>
      </c>
      <c r="F3717" s="6" t="s">
        <v>11</v>
      </c>
      <c r="G3717" s="7" t="s">
        <v>12</v>
      </c>
      <c r="H3717" s="8" t="s">
        <v>7</v>
      </c>
      <c r="I3717" s="8" t="s">
        <v>8</v>
      </c>
      <c r="J3717" s="8" t="s">
        <v>9</v>
      </c>
      <c r="K3717" s="8" t="s">
        <v>10</v>
      </c>
      <c r="L3717" s="21" t="s">
        <v>11</v>
      </c>
      <c r="M3717" s="7" t="s">
        <v>12</v>
      </c>
    </row>
    <row r="3718" spans="1:13" ht="15" customHeight="1" thickTop="1" thickBot="1">
      <c r="A3718" s="25" t="s">
        <v>30</v>
      </c>
      <c r="B3718" s="26"/>
      <c r="C3718" s="26"/>
      <c r="D3718" s="26"/>
      <c r="E3718" s="11">
        <v>1</v>
      </c>
      <c r="F3718" s="11">
        <v>26</v>
      </c>
      <c r="G3718" s="27">
        <f t="shared" ref="G3718:G3723" si="593">SUM(B3718:F3718)</f>
        <v>27</v>
      </c>
      <c r="H3718" s="28">
        <f>IFERROR(B3718/$G$3718,0)</f>
        <v>0</v>
      </c>
      <c r="I3718" s="28">
        <f t="shared" ref="I3718:L3721" si="594">IFERROR(C3718/$G$3718,0)</f>
        <v>0</v>
      </c>
      <c r="J3718" s="28">
        <f t="shared" si="594"/>
        <v>0</v>
      </c>
      <c r="K3718" s="28">
        <f t="shared" si="594"/>
        <v>3.7037037037037035E-2</v>
      </c>
      <c r="L3718" s="28">
        <f t="shared" si="594"/>
        <v>0.96296296296296291</v>
      </c>
      <c r="M3718" s="15" t="s">
        <v>14</v>
      </c>
    </row>
    <row r="3719" spans="1:13" ht="15" customHeight="1" thickTop="1" thickBot="1">
      <c r="A3719" s="25" t="s">
        <v>31</v>
      </c>
      <c r="B3719" s="26"/>
      <c r="C3719" s="26"/>
      <c r="D3719" s="26"/>
      <c r="E3719" s="11">
        <v>3</v>
      </c>
      <c r="F3719" s="11">
        <v>24</v>
      </c>
      <c r="G3719" s="27">
        <f t="shared" si="593"/>
        <v>27</v>
      </c>
      <c r="H3719" s="28">
        <f>IFERROR(B3719/$G$3718,0)</f>
        <v>0</v>
      </c>
      <c r="I3719" s="28">
        <f t="shared" si="594"/>
        <v>0</v>
      </c>
      <c r="J3719" s="28">
        <f t="shared" si="594"/>
        <v>0</v>
      </c>
      <c r="K3719" s="28">
        <f t="shared" si="594"/>
        <v>0.1111111111111111</v>
      </c>
      <c r="L3719" s="28">
        <f t="shared" si="594"/>
        <v>0.88888888888888884</v>
      </c>
      <c r="M3719" s="15" t="s">
        <v>14</v>
      </c>
    </row>
    <row r="3720" spans="1:13" ht="15" customHeight="1" thickTop="1" thickBot="1">
      <c r="A3720" s="25" t="s">
        <v>32</v>
      </c>
      <c r="B3720" s="26"/>
      <c r="C3720" s="26"/>
      <c r="D3720" s="26"/>
      <c r="E3720" s="11"/>
      <c r="F3720" s="11">
        <v>27</v>
      </c>
      <c r="G3720" s="27">
        <f t="shared" si="593"/>
        <v>27</v>
      </c>
      <c r="H3720" s="28">
        <f>IFERROR(B3720/$G$3718,0)</f>
        <v>0</v>
      </c>
      <c r="I3720" s="28">
        <f t="shared" si="594"/>
        <v>0</v>
      </c>
      <c r="J3720" s="28">
        <f t="shared" si="594"/>
        <v>0</v>
      </c>
      <c r="K3720" s="28">
        <f t="shared" si="594"/>
        <v>0</v>
      </c>
      <c r="L3720" s="28">
        <f t="shared" si="594"/>
        <v>1</v>
      </c>
      <c r="M3720" s="15" t="s">
        <v>14</v>
      </c>
    </row>
    <row r="3721" spans="1:13" ht="15" customHeight="1" thickTop="1" thickBot="1">
      <c r="A3721" s="25" t="s">
        <v>33</v>
      </c>
      <c r="B3721" s="26"/>
      <c r="C3721" s="26"/>
      <c r="D3721" s="26"/>
      <c r="E3721" s="11"/>
      <c r="F3721" s="11">
        <v>27</v>
      </c>
      <c r="G3721" s="27">
        <f t="shared" si="593"/>
        <v>27</v>
      </c>
      <c r="H3721" s="28">
        <f>IFERROR(B3721/$G$3718,0)</f>
        <v>0</v>
      </c>
      <c r="I3721" s="28">
        <f t="shared" si="594"/>
        <v>0</v>
      </c>
      <c r="J3721" s="28">
        <f t="shared" si="594"/>
        <v>0</v>
      </c>
      <c r="K3721" s="28">
        <f t="shared" si="594"/>
        <v>0</v>
      </c>
      <c r="L3721" s="28">
        <f t="shared" si="594"/>
        <v>1</v>
      </c>
      <c r="M3721" s="15" t="s">
        <v>14</v>
      </c>
    </row>
    <row r="3722" spans="1:13" ht="15" customHeight="1" thickTop="1" thickBot="1">
      <c r="A3722" s="29" t="s">
        <v>24</v>
      </c>
      <c r="B3722" s="30">
        <f>IFERROR(AVERAGE(B3718:B3721),0)</f>
        <v>0</v>
      </c>
      <c r="C3722" s="30">
        <f>IFERROR(AVERAGE(C3718:C3721),0)</f>
        <v>0</v>
      </c>
      <c r="D3722" s="30">
        <f>IFERROR(AVERAGE(D3718:D3721),0)</f>
        <v>0</v>
      </c>
      <c r="E3722" s="30">
        <f>IFERROR(AVERAGE(E3718:E3721),0)</f>
        <v>2</v>
      </c>
      <c r="F3722" s="30">
        <f>IFERROR(AVERAGE(F3718:F3721),0)</f>
        <v>26</v>
      </c>
      <c r="G3722" s="30">
        <f>SUM(AVERAGE(G3718:G3721))</f>
        <v>27</v>
      </c>
      <c r="H3722" s="24">
        <f>AVERAGE(H3718:H3721)*0.2</f>
        <v>0</v>
      </c>
      <c r="I3722" s="24">
        <f>AVERAGE(I3718:I3721)*0.4</f>
        <v>0</v>
      </c>
      <c r="J3722" s="24">
        <f>AVERAGE(J3718:J3721)*0.6</f>
        <v>0</v>
      </c>
      <c r="K3722" s="24">
        <f>AVERAGE(K3718:K3721)*0.8</f>
        <v>2.9629629629629631E-2</v>
      </c>
      <c r="L3722" s="31">
        <f>AVERAGE(L3718:L3721)*1</f>
        <v>0.96296296296296291</v>
      </c>
      <c r="M3722" s="24">
        <f>SUM(H3722:L3722)</f>
        <v>0.99259259259259258</v>
      </c>
    </row>
    <row r="3723" spans="1:13" ht="15" customHeight="1" thickTop="1" thickBot="1">
      <c r="A3723" s="32" t="s">
        <v>34</v>
      </c>
      <c r="B3723" s="33"/>
      <c r="C3723" s="33"/>
      <c r="D3723" s="33"/>
      <c r="E3723" s="33"/>
      <c r="F3723" s="33"/>
      <c r="G3723" s="34">
        <f t="shared" si="593"/>
        <v>0</v>
      </c>
      <c r="H3723" s="35">
        <f>IFERROR(B3723/$G$3723,0)</f>
        <v>0</v>
      </c>
      <c r="I3723" s="35">
        <f>IFERROR(C3723/$G$3723,0)</f>
        <v>0</v>
      </c>
      <c r="J3723" s="35">
        <f>IFERROR(D3723/$G$3723,0)</f>
        <v>0</v>
      </c>
      <c r="K3723" s="35">
        <f>IFERROR(E3723/$G$3723,0)</f>
        <v>0</v>
      </c>
      <c r="L3723" s="35">
        <f>IFERROR(F3723/$G$3723,0)</f>
        <v>0</v>
      </c>
      <c r="M3723" s="15" t="s">
        <v>14</v>
      </c>
    </row>
    <row r="3724" spans="1:13" ht="15" customHeight="1" thickTop="1" thickBot="1">
      <c r="A3724" s="182" t="s">
        <v>35</v>
      </c>
      <c r="B3724" s="183"/>
      <c r="C3724" s="183"/>
      <c r="D3724" s="183"/>
      <c r="E3724" s="183"/>
      <c r="F3724" s="184"/>
      <c r="G3724" s="36">
        <v>27</v>
      </c>
      <c r="H3724" s="24" t="s">
        <v>14</v>
      </c>
      <c r="I3724" s="24" t="s">
        <v>14</v>
      </c>
      <c r="J3724" s="24" t="s">
        <v>14</v>
      </c>
      <c r="K3724" s="24" t="s">
        <v>14</v>
      </c>
      <c r="L3724" s="24" t="s">
        <v>14</v>
      </c>
      <c r="M3724" s="24">
        <f>(M3704+M3711+M3716+M3722)/4</f>
        <v>0.98111111111111104</v>
      </c>
    </row>
    <row r="3725" spans="1:13" ht="15" customHeight="1" thickTop="1"/>
    <row r="3726" spans="1:13" ht="15" customHeight="1" thickBot="1"/>
    <row r="3727" spans="1:13" ht="15" customHeight="1" thickTop="1" thickBot="1">
      <c r="A3727" s="2" t="s">
        <v>0</v>
      </c>
      <c r="B3727" s="185" t="s">
        <v>56</v>
      </c>
      <c r="C3727" s="186"/>
      <c r="D3727" s="186"/>
      <c r="E3727" s="186"/>
      <c r="F3727" s="186"/>
      <c r="G3727" s="187"/>
      <c r="H3727" s="188"/>
      <c r="I3727" s="189"/>
      <c r="J3727" s="190"/>
      <c r="K3727" s="3" t="s">
        <v>2</v>
      </c>
      <c r="L3727" s="191">
        <v>45108</v>
      </c>
      <c r="M3727" s="192"/>
    </row>
    <row r="3728" spans="1:13" ht="15" customHeight="1">
      <c r="A3728" s="173" t="s">
        <v>3</v>
      </c>
      <c r="B3728" s="174"/>
      <c r="C3728" s="174"/>
      <c r="D3728" s="174"/>
      <c r="E3728" s="174"/>
      <c r="F3728" s="174"/>
      <c r="G3728" s="175"/>
      <c r="H3728" s="173"/>
      <c r="I3728" s="174"/>
      <c r="J3728" s="174"/>
      <c r="K3728" s="174"/>
      <c r="L3728" s="174"/>
      <c r="M3728" s="175"/>
    </row>
    <row r="3729" spans="1:13" ht="15" customHeight="1" thickBot="1">
      <c r="A3729" s="176"/>
      <c r="B3729" s="177"/>
      <c r="C3729" s="177"/>
      <c r="D3729" s="177"/>
      <c r="E3729" s="177"/>
      <c r="F3729" s="177"/>
      <c r="G3729" s="178"/>
      <c r="H3729" s="176"/>
      <c r="I3729" s="177"/>
      <c r="J3729" s="177"/>
      <c r="K3729" s="177"/>
      <c r="L3729" s="177"/>
      <c r="M3729" s="178"/>
    </row>
    <row r="3730" spans="1:13" ht="15" customHeight="1" thickBot="1">
      <c r="A3730" s="4" t="s">
        <v>4</v>
      </c>
      <c r="B3730" s="179" t="s">
        <v>5</v>
      </c>
      <c r="C3730" s="180"/>
      <c r="D3730" s="180"/>
      <c r="E3730" s="180"/>
      <c r="F3730" s="180"/>
      <c r="G3730" s="181"/>
      <c r="H3730" s="179" t="s">
        <v>5</v>
      </c>
      <c r="I3730" s="180"/>
      <c r="J3730" s="180"/>
      <c r="K3730" s="180"/>
      <c r="L3730" s="180"/>
      <c r="M3730" s="181"/>
    </row>
    <row r="3731" spans="1:13" ht="15" customHeight="1" thickTop="1" thickBot="1">
      <c r="A3731" s="5" t="s">
        <v>6</v>
      </c>
      <c r="B3731" s="6" t="s">
        <v>7</v>
      </c>
      <c r="C3731" s="6" t="s">
        <v>8</v>
      </c>
      <c r="D3731" s="6" t="s">
        <v>9</v>
      </c>
      <c r="E3731" s="6" t="s">
        <v>10</v>
      </c>
      <c r="F3731" s="6" t="s">
        <v>11</v>
      </c>
      <c r="G3731" s="7" t="s">
        <v>12</v>
      </c>
      <c r="H3731" s="8" t="s">
        <v>7</v>
      </c>
      <c r="I3731" s="8" t="s">
        <v>8</v>
      </c>
      <c r="J3731" s="8" t="s">
        <v>9</v>
      </c>
      <c r="K3731" s="8" t="s">
        <v>10</v>
      </c>
      <c r="L3731" s="8" t="s">
        <v>11</v>
      </c>
      <c r="M3731" s="9" t="s">
        <v>12</v>
      </c>
    </row>
    <row r="3732" spans="1:13" ht="15" customHeight="1" thickTop="1" thickBot="1">
      <c r="A3732" s="10" t="s">
        <v>13</v>
      </c>
      <c r="B3732" s="11"/>
      <c r="C3732" s="11"/>
      <c r="D3732" s="11"/>
      <c r="E3732" s="11">
        <v>1</v>
      </c>
      <c r="F3732" s="11">
        <v>21</v>
      </c>
      <c r="G3732" s="12">
        <f>SUM(B3732:F3732)</f>
        <v>22</v>
      </c>
      <c r="H3732" s="13">
        <f>IFERROR(B3732/$G$3732,0)</f>
        <v>0</v>
      </c>
      <c r="I3732" s="13">
        <f t="shared" ref="I3732:L3734" si="595">IFERROR(C3732/$G$3732,0)</f>
        <v>0</v>
      </c>
      <c r="J3732" s="13">
        <f t="shared" si="595"/>
        <v>0</v>
      </c>
      <c r="K3732" s="13">
        <f t="shared" si="595"/>
        <v>4.5454545454545456E-2</v>
      </c>
      <c r="L3732" s="13">
        <f>IFERROR(F3732/$G$3732,0)</f>
        <v>0.95454545454545459</v>
      </c>
      <c r="M3732" s="14" t="s">
        <v>14</v>
      </c>
    </row>
    <row r="3733" spans="1:13" ht="15" customHeight="1" thickTop="1" thickBot="1">
      <c r="A3733" s="10" t="s">
        <v>15</v>
      </c>
      <c r="B3733" s="11"/>
      <c r="C3733" s="11"/>
      <c r="D3733" s="11"/>
      <c r="E3733" s="11">
        <v>2</v>
      </c>
      <c r="F3733" s="11">
        <v>20</v>
      </c>
      <c r="G3733" s="12">
        <f>SUM(B3733:F3733)</f>
        <v>22</v>
      </c>
      <c r="H3733" s="13">
        <f>IFERROR(B3733/$G$3732,0)</f>
        <v>0</v>
      </c>
      <c r="I3733" s="13">
        <f t="shared" si="595"/>
        <v>0</v>
      </c>
      <c r="J3733" s="13">
        <f t="shared" si="595"/>
        <v>0</v>
      </c>
      <c r="K3733" s="13">
        <f t="shared" si="595"/>
        <v>9.0909090909090912E-2</v>
      </c>
      <c r="L3733" s="13">
        <f t="shared" si="595"/>
        <v>0.90909090909090906</v>
      </c>
      <c r="M3733" s="15" t="s">
        <v>14</v>
      </c>
    </row>
    <row r="3734" spans="1:13" ht="15" customHeight="1" thickTop="1" thickBot="1">
      <c r="A3734" s="10" t="s">
        <v>16</v>
      </c>
      <c r="B3734" s="11"/>
      <c r="C3734" s="11"/>
      <c r="D3734" s="11"/>
      <c r="E3734" s="11"/>
      <c r="F3734" s="11">
        <v>22</v>
      </c>
      <c r="G3734" s="12">
        <f>SUM(B3734:F3734)</f>
        <v>22</v>
      </c>
      <c r="H3734" s="13">
        <f>IFERROR(B3734/$G$3732,0)</f>
        <v>0</v>
      </c>
      <c r="I3734" s="13">
        <f t="shared" si="595"/>
        <v>0</v>
      </c>
      <c r="J3734" s="13">
        <f t="shared" si="595"/>
        <v>0</v>
      </c>
      <c r="K3734" s="13">
        <f t="shared" si="595"/>
        <v>0</v>
      </c>
      <c r="L3734" s="13">
        <f t="shared" si="595"/>
        <v>1</v>
      </c>
      <c r="M3734" s="15" t="s">
        <v>14</v>
      </c>
    </row>
    <row r="3735" spans="1:13" ht="15" customHeight="1" thickTop="1" thickBot="1">
      <c r="A3735" s="16" t="s">
        <v>17</v>
      </c>
      <c r="B3735" s="17">
        <f>IFERROR(AVERAGE(B3732:B3734),0)</f>
        <v>0</v>
      </c>
      <c r="C3735" s="17">
        <f>IFERROR(AVERAGE(C3732:C3734),0)</f>
        <v>0</v>
      </c>
      <c r="D3735" s="17">
        <f>IFERROR(AVERAGE(D3732:D3734),0)</f>
        <v>0</v>
      </c>
      <c r="E3735" s="17">
        <f>IFERROR(AVERAGE(E3732:E3734),0)</f>
        <v>1.5</v>
      </c>
      <c r="F3735" s="17">
        <f>IFERROR(AVERAGE(F3732:F3734),0)</f>
        <v>21</v>
      </c>
      <c r="G3735" s="17">
        <f>SUM(AVERAGE(G3732:G3734))</f>
        <v>22</v>
      </c>
      <c r="H3735" s="18">
        <f>AVERAGE(H3732:H3734)*0.2</f>
        <v>0</v>
      </c>
      <c r="I3735" s="18">
        <f>AVERAGE(I3732:I3734)*0.4</f>
        <v>0</v>
      </c>
      <c r="J3735" s="18">
        <f>AVERAGE(J3732:J3734)*0.6</f>
        <v>0</v>
      </c>
      <c r="K3735" s="18">
        <f>AVERAGE(K3732:K3734)*0.8</f>
        <v>3.6363636363636362E-2</v>
      </c>
      <c r="L3735" s="18">
        <f>AVERAGE(L3732:L3734)*1</f>
        <v>0.95454545454545459</v>
      </c>
      <c r="M3735" s="19">
        <f>SUM(H3735:L3735)</f>
        <v>0.99090909090909096</v>
      </c>
    </row>
    <row r="3736" spans="1:13" ht="15" customHeight="1" thickTop="1" thickBot="1">
      <c r="A3736" s="20" t="s">
        <v>18</v>
      </c>
      <c r="B3736" s="6" t="s">
        <v>7</v>
      </c>
      <c r="C3736" s="6" t="s">
        <v>8</v>
      </c>
      <c r="D3736" s="6" t="s">
        <v>9</v>
      </c>
      <c r="E3736" s="6" t="s">
        <v>10</v>
      </c>
      <c r="F3736" s="6" t="s">
        <v>11</v>
      </c>
      <c r="G3736" s="7" t="s">
        <v>12</v>
      </c>
      <c r="H3736" s="8" t="s">
        <v>7</v>
      </c>
      <c r="I3736" s="8" t="s">
        <v>8</v>
      </c>
      <c r="J3736" s="8" t="s">
        <v>9</v>
      </c>
      <c r="K3736" s="8" t="s">
        <v>10</v>
      </c>
      <c r="L3736" s="21" t="s">
        <v>11</v>
      </c>
      <c r="M3736" s="7" t="s">
        <v>12</v>
      </c>
    </row>
    <row r="3737" spans="1:13" ht="15" customHeight="1" thickTop="1" thickBot="1">
      <c r="A3737" s="10" t="s">
        <v>19</v>
      </c>
      <c r="B3737" s="11"/>
      <c r="C3737" s="11"/>
      <c r="D3737" s="11"/>
      <c r="E3737" s="11">
        <v>3</v>
      </c>
      <c r="F3737" s="11">
        <v>19</v>
      </c>
      <c r="G3737" s="12">
        <f>SUM(B3737:F3737)</f>
        <v>22</v>
      </c>
      <c r="H3737" s="13">
        <f t="shared" ref="H3737:L3741" si="596">IFERROR(B3737/$G$3737,0)</f>
        <v>0</v>
      </c>
      <c r="I3737" s="13">
        <f t="shared" si="596"/>
        <v>0</v>
      </c>
      <c r="J3737" s="13">
        <f t="shared" si="596"/>
        <v>0</v>
      </c>
      <c r="K3737" s="13">
        <f t="shared" si="596"/>
        <v>0.13636363636363635</v>
      </c>
      <c r="L3737" s="13">
        <f t="shared" si="596"/>
        <v>0.86363636363636365</v>
      </c>
      <c r="M3737" s="15" t="s">
        <v>14</v>
      </c>
    </row>
    <row r="3738" spans="1:13" ht="15" customHeight="1" thickTop="1" thickBot="1">
      <c r="A3738" s="10" t="s">
        <v>20</v>
      </c>
      <c r="B3738" s="11"/>
      <c r="C3738" s="11"/>
      <c r="D3738" s="11"/>
      <c r="E3738" s="11">
        <v>3</v>
      </c>
      <c r="F3738" s="11">
        <v>19</v>
      </c>
      <c r="G3738" s="12">
        <f>SUM(B3738:F3738)</f>
        <v>22</v>
      </c>
      <c r="H3738" s="13">
        <f t="shared" si="596"/>
        <v>0</v>
      </c>
      <c r="I3738" s="13">
        <f t="shared" si="596"/>
        <v>0</v>
      </c>
      <c r="J3738" s="13">
        <f t="shared" si="596"/>
        <v>0</v>
      </c>
      <c r="K3738" s="13">
        <f t="shared" si="596"/>
        <v>0.13636363636363635</v>
      </c>
      <c r="L3738" s="13">
        <f t="shared" si="596"/>
        <v>0.86363636363636365</v>
      </c>
      <c r="M3738" s="15" t="s">
        <v>14</v>
      </c>
    </row>
    <row r="3739" spans="1:13" ht="15" customHeight="1" thickTop="1" thickBot="1">
      <c r="A3739" s="10" t="s">
        <v>21</v>
      </c>
      <c r="B3739" s="11"/>
      <c r="C3739" s="11"/>
      <c r="D3739" s="11"/>
      <c r="E3739" s="11">
        <v>1</v>
      </c>
      <c r="F3739" s="11">
        <v>21</v>
      </c>
      <c r="G3739" s="12">
        <f>SUM(B3739:F3739)</f>
        <v>22</v>
      </c>
      <c r="H3739" s="13">
        <f t="shared" si="596"/>
        <v>0</v>
      </c>
      <c r="I3739" s="13">
        <f t="shared" si="596"/>
        <v>0</v>
      </c>
      <c r="J3739" s="13">
        <f t="shared" si="596"/>
        <v>0</v>
      </c>
      <c r="K3739" s="13">
        <f t="shared" si="596"/>
        <v>4.5454545454545456E-2</v>
      </c>
      <c r="L3739" s="13">
        <f t="shared" si="596"/>
        <v>0.95454545454545459</v>
      </c>
      <c r="M3739" s="15" t="s">
        <v>14</v>
      </c>
    </row>
    <row r="3740" spans="1:13" ht="15" customHeight="1" thickTop="1" thickBot="1">
      <c r="A3740" s="10" t="s">
        <v>22</v>
      </c>
      <c r="B3740" s="11"/>
      <c r="C3740" s="11"/>
      <c r="D3740" s="11"/>
      <c r="E3740" s="11">
        <v>2</v>
      </c>
      <c r="F3740" s="11">
        <v>20</v>
      </c>
      <c r="G3740" s="12">
        <f>SUM(B3740:F3740)</f>
        <v>22</v>
      </c>
      <c r="H3740" s="13">
        <f t="shared" si="596"/>
        <v>0</v>
      </c>
      <c r="I3740" s="13">
        <f t="shared" si="596"/>
        <v>0</v>
      </c>
      <c r="J3740" s="13">
        <f t="shared" si="596"/>
        <v>0</v>
      </c>
      <c r="K3740" s="13">
        <f t="shared" si="596"/>
        <v>9.0909090909090912E-2</v>
      </c>
      <c r="L3740" s="13">
        <f t="shared" si="596"/>
        <v>0.90909090909090906</v>
      </c>
      <c r="M3740" s="15" t="s">
        <v>14</v>
      </c>
    </row>
    <row r="3741" spans="1:13" ht="15" customHeight="1" thickTop="1" thickBot="1">
      <c r="A3741" s="10" t="s">
        <v>23</v>
      </c>
      <c r="B3741" s="11"/>
      <c r="C3741" s="11"/>
      <c r="D3741" s="11"/>
      <c r="E3741" s="11">
        <v>1</v>
      </c>
      <c r="F3741" s="11">
        <v>21</v>
      </c>
      <c r="G3741" s="12">
        <f>SUM(B3741:F3741)</f>
        <v>22</v>
      </c>
      <c r="H3741" s="13">
        <f t="shared" si="596"/>
        <v>0</v>
      </c>
      <c r="I3741" s="13">
        <f t="shared" si="596"/>
        <v>0</v>
      </c>
      <c r="J3741" s="13">
        <f t="shared" si="596"/>
        <v>0</v>
      </c>
      <c r="K3741" s="13">
        <f t="shared" si="596"/>
        <v>4.5454545454545456E-2</v>
      </c>
      <c r="L3741" s="13">
        <f t="shared" si="596"/>
        <v>0.95454545454545459</v>
      </c>
      <c r="M3741" s="15"/>
    </row>
    <row r="3742" spans="1:13" ht="15" customHeight="1" thickTop="1" thickBot="1">
      <c r="A3742" s="16" t="s">
        <v>24</v>
      </c>
      <c r="B3742" s="17">
        <f>IFERROR(AVERAGE(B3737:B3741),0)</f>
        <v>0</v>
      </c>
      <c r="C3742" s="17">
        <f>IFERROR(AVERAGE(C3737:C3741),0)</f>
        <v>0</v>
      </c>
      <c r="D3742" s="17">
        <f>IFERROR(AVERAGE(D3737:D3741),0)</f>
        <v>0</v>
      </c>
      <c r="E3742" s="17">
        <f>IFERROR(AVERAGE(E3737:E3741),0)</f>
        <v>2</v>
      </c>
      <c r="F3742" s="17">
        <f>IFERROR(AVERAGE(F3737:F3741),0)</f>
        <v>20</v>
      </c>
      <c r="G3742" s="17">
        <f>SUM(AVERAGE(G3737:G3741))</f>
        <v>22</v>
      </c>
      <c r="H3742" s="19">
        <f>AVERAGE(H3737:H3741)*0.2</f>
        <v>0</v>
      </c>
      <c r="I3742" s="19">
        <f>AVERAGE(I3737:I3741)*0.4</f>
        <v>0</v>
      </c>
      <c r="J3742" s="19">
        <f>AVERAGE(J3737:J3741)*0.6</f>
        <v>0</v>
      </c>
      <c r="K3742" s="19">
        <f>AVERAGE(K3737:K3741)*0.8</f>
        <v>7.2727272727272738E-2</v>
      </c>
      <c r="L3742" s="22">
        <f>AVERAGE(L3737:L3741)*1</f>
        <v>0.90909090909090895</v>
      </c>
      <c r="M3742" s="19">
        <f>SUM(H3742:L3742)</f>
        <v>0.9818181818181817</v>
      </c>
    </row>
    <row r="3743" spans="1:13" ht="15" customHeight="1" thickTop="1" thickBot="1">
      <c r="A3743" s="20" t="s">
        <v>25</v>
      </c>
      <c r="B3743" s="6" t="s">
        <v>7</v>
      </c>
      <c r="C3743" s="6" t="s">
        <v>8</v>
      </c>
      <c r="D3743" s="6" t="s">
        <v>9</v>
      </c>
      <c r="E3743" s="6" t="s">
        <v>10</v>
      </c>
      <c r="F3743" s="6" t="s">
        <v>11</v>
      </c>
      <c r="G3743" s="7" t="s">
        <v>12</v>
      </c>
      <c r="H3743" s="8" t="s">
        <v>7</v>
      </c>
      <c r="I3743" s="8" t="s">
        <v>8</v>
      </c>
      <c r="J3743" s="8" t="s">
        <v>9</v>
      </c>
      <c r="K3743" s="8" t="s">
        <v>10</v>
      </c>
      <c r="L3743" s="21" t="s">
        <v>11</v>
      </c>
      <c r="M3743" s="7" t="s">
        <v>12</v>
      </c>
    </row>
    <row r="3744" spans="1:13" ht="15" customHeight="1" thickTop="1" thickBot="1">
      <c r="A3744" s="10" t="s">
        <v>26</v>
      </c>
      <c r="B3744" s="11"/>
      <c r="C3744" s="11"/>
      <c r="D3744" s="11"/>
      <c r="E3744" s="11">
        <v>7</v>
      </c>
      <c r="F3744" s="11">
        <v>15</v>
      </c>
      <c r="G3744" s="12">
        <f>SUM(B3744:F3744)</f>
        <v>22</v>
      </c>
      <c r="H3744" s="13">
        <f>IFERROR(B3744/$G$3744,0)</f>
        <v>0</v>
      </c>
      <c r="I3744" s="13">
        <f t="shared" ref="I3744:L3746" si="597">IFERROR(C3744/$G$3744,0)</f>
        <v>0</v>
      </c>
      <c r="J3744" s="13">
        <f t="shared" si="597"/>
        <v>0</v>
      </c>
      <c r="K3744" s="13">
        <f t="shared" si="597"/>
        <v>0.31818181818181818</v>
      </c>
      <c r="L3744" s="13">
        <f t="shared" si="597"/>
        <v>0.68181818181818177</v>
      </c>
      <c r="M3744" s="15" t="s">
        <v>14</v>
      </c>
    </row>
    <row r="3745" spans="1:13" ht="15" customHeight="1" thickTop="1" thickBot="1">
      <c r="A3745" s="10" t="s">
        <v>27</v>
      </c>
      <c r="B3745" s="11"/>
      <c r="C3745" s="11"/>
      <c r="D3745" s="11">
        <v>2</v>
      </c>
      <c r="E3745" s="11">
        <v>3</v>
      </c>
      <c r="F3745" s="11">
        <v>17</v>
      </c>
      <c r="G3745" s="12">
        <f>SUM(B3745:F3745)</f>
        <v>22</v>
      </c>
      <c r="H3745" s="13">
        <f>IFERROR(B3745/$G$3744,0)</f>
        <v>0</v>
      </c>
      <c r="I3745" s="13">
        <f t="shared" si="597"/>
        <v>0</v>
      </c>
      <c r="J3745" s="13">
        <f t="shared" si="597"/>
        <v>9.0909090909090912E-2</v>
      </c>
      <c r="K3745" s="13">
        <f t="shared" si="597"/>
        <v>0.13636363636363635</v>
      </c>
      <c r="L3745" s="13">
        <f t="shared" si="597"/>
        <v>0.77272727272727271</v>
      </c>
      <c r="M3745" s="15" t="s">
        <v>14</v>
      </c>
    </row>
    <row r="3746" spans="1:13" ht="15" customHeight="1" thickTop="1" thickBot="1">
      <c r="A3746" s="10" t="s">
        <v>28</v>
      </c>
      <c r="B3746" s="11"/>
      <c r="C3746" s="11">
        <v>1</v>
      </c>
      <c r="D3746" s="11">
        <v>3</v>
      </c>
      <c r="E3746" s="11">
        <v>4</v>
      </c>
      <c r="F3746" s="11">
        <v>14</v>
      </c>
      <c r="G3746" s="12">
        <f>SUM(B3746:F3746)</f>
        <v>22</v>
      </c>
      <c r="H3746" s="13">
        <f>IFERROR(B3746/$G$3744,0)</f>
        <v>0</v>
      </c>
      <c r="I3746" s="13">
        <f t="shared" si="597"/>
        <v>4.5454545454545456E-2</v>
      </c>
      <c r="J3746" s="13">
        <f t="shared" si="597"/>
        <v>0.13636363636363635</v>
      </c>
      <c r="K3746" s="13">
        <f t="shared" si="597"/>
        <v>0.18181818181818182</v>
      </c>
      <c r="L3746" s="13">
        <f t="shared" si="597"/>
        <v>0.63636363636363635</v>
      </c>
      <c r="M3746" s="15" t="s">
        <v>14</v>
      </c>
    </row>
    <row r="3747" spans="1:13" ht="15" customHeight="1" thickTop="1" thickBot="1">
      <c r="A3747" s="16" t="s">
        <v>24</v>
      </c>
      <c r="B3747" s="17">
        <f>IFERROR(AVERAGE(B3744:B3746),0)</f>
        <v>0</v>
      </c>
      <c r="C3747" s="17">
        <f>IFERROR(AVERAGE(C3744:C3746),0)</f>
        <v>1</v>
      </c>
      <c r="D3747" s="23">
        <f>IFERROR(AVERAGE(D3744:D3746),0)</f>
        <v>2.5</v>
      </c>
      <c r="E3747" s="23">
        <f>IFERROR(AVERAGE(E3744:E3746),0)</f>
        <v>4.666666666666667</v>
      </c>
      <c r="F3747" s="23">
        <f>IFERROR(AVERAGE(F3744:F3746),0)</f>
        <v>15.333333333333334</v>
      </c>
      <c r="G3747" s="23">
        <f>SUM(AVERAGE(G3744:G3746))</f>
        <v>22</v>
      </c>
      <c r="H3747" s="19">
        <f>AVERAGE(H3744:H3746)*0.2</f>
        <v>0</v>
      </c>
      <c r="I3747" s="19">
        <f>AVERAGE(I3744:I3746)*0.4</f>
        <v>6.0606060606060615E-3</v>
      </c>
      <c r="J3747" s="19">
        <f>AVERAGE(J3744:J3746)*0.6</f>
        <v>4.5454545454545456E-2</v>
      </c>
      <c r="K3747" s="19">
        <f>AVERAGE(K3744:K3746)*0.8</f>
        <v>0.16969696969696971</v>
      </c>
      <c r="L3747" s="22">
        <f>AVERAGE(L3744:L3746)*1</f>
        <v>0.69696969696969691</v>
      </c>
      <c r="M3747" s="24">
        <f>SUM(H3747:L3747)</f>
        <v>0.9181818181818181</v>
      </c>
    </row>
    <row r="3748" spans="1:13" ht="15" customHeight="1" thickTop="1" thickBot="1">
      <c r="A3748" s="5" t="s">
        <v>29</v>
      </c>
      <c r="B3748" s="6" t="s">
        <v>7</v>
      </c>
      <c r="C3748" s="6" t="s">
        <v>8</v>
      </c>
      <c r="D3748" s="6" t="s">
        <v>9</v>
      </c>
      <c r="E3748" s="6" t="s">
        <v>10</v>
      </c>
      <c r="F3748" s="6" t="s">
        <v>11</v>
      </c>
      <c r="G3748" s="7" t="s">
        <v>12</v>
      </c>
      <c r="H3748" s="8" t="s">
        <v>7</v>
      </c>
      <c r="I3748" s="8" t="s">
        <v>8</v>
      </c>
      <c r="J3748" s="8" t="s">
        <v>9</v>
      </c>
      <c r="K3748" s="8" t="s">
        <v>10</v>
      </c>
      <c r="L3748" s="21" t="s">
        <v>11</v>
      </c>
      <c r="M3748" s="7" t="s">
        <v>12</v>
      </c>
    </row>
    <row r="3749" spans="1:13" ht="15" customHeight="1" thickTop="1" thickBot="1">
      <c r="A3749" s="25" t="s">
        <v>30</v>
      </c>
      <c r="B3749" s="26"/>
      <c r="C3749" s="26"/>
      <c r="D3749" s="26"/>
      <c r="E3749" s="11">
        <v>7</v>
      </c>
      <c r="F3749" s="11">
        <v>15</v>
      </c>
      <c r="G3749" s="27">
        <f t="shared" ref="G3749:G3754" si="598">SUM(B3749:F3749)</f>
        <v>22</v>
      </c>
      <c r="H3749" s="28">
        <f>IFERROR(B3749/$G$3749,0)</f>
        <v>0</v>
      </c>
      <c r="I3749" s="28">
        <f t="shared" ref="I3749:L3752" si="599">IFERROR(C3749/$G$3749,0)</f>
        <v>0</v>
      </c>
      <c r="J3749" s="28">
        <f t="shared" si="599"/>
        <v>0</v>
      </c>
      <c r="K3749" s="28">
        <f t="shared" si="599"/>
        <v>0.31818181818181818</v>
      </c>
      <c r="L3749" s="28">
        <f t="shared" si="599"/>
        <v>0.68181818181818177</v>
      </c>
      <c r="M3749" s="15" t="s">
        <v>14</v>
      </c>
    </row>
    <row r="3750" spans="1:13" ht="15" customHeight="1" thickTop="1" thickBot="1">
      <c r="A3750" s="25" t="s">
        <v>31</v>
      </c>
      <c r="B3750" s="26"/>
      <c r="C3750" s="26"/>
      <c r="D3750" s="26"/>
      <c r="E3750" s="11">
        <v>7</v>
      </c>
      <c r="F3750" s="11">
        <v>15</v>
      </c>
      <c r="G3750" s="27">
        <f t="shared" si="598"/>
        <v>22</v>
      </c>
      <c r="H3750" s="28">
        <f>IFERROR(B3750/$G$3749,0)</f>
        <v>0</v>
      </c>
      <c r="I3750" s="28">
        <f t="shared" si="599"/>
        <v>0</v>
      </c>
      <c r="J3750" s="28">
        <f t="shared" si="599"/>
        <v>0</v>
      </c>
      <c r="K3750" s="28">
        <f t="shared" si="599"/>
        <v>0.31818181818181818</v>
      </c>
      <c r="L3750" s="28">
        <f t="shared" si="599"/>
        <v>0.68181818181818177</v>
      </c>
      <c r="M3750" s="15" t="s">
        <v>14</v>
      </c>
    </row>
    <row r="3751" spans="1:13" ht="15" customHeight="1" thickTop="1" thickBot="1">
      <c r="A3751" s="25" t="s">
        <v>32</v>
      </c>
      <c r="B3751" s="26"/>
      <c r="C3751" s="26"/>
      <c r="D3751" s="26">
        <v>1</v>
      </c>
      <c r="E3751" s="11">
        <v>2</v>
      </c>
      <c r="F3751" s="11">
        <v>19</v>
      </c>
      <c r="G3751" s="27">
        <f t="shared" si="598"/>
        <v>22</v>
      </c>
      <c r="H3751" s="28">
        <f>IFERROR(B3751/$G$3749,0)</f>
        <v>0</v>
      </c>
      <c r="I3751" s="28">
        <f t="shared" si="599"/>
        <v>0</v>
      </c>
      <c r="J3751" s="28">
        <f t="shared" si="599"/>
        <v>4.5454545454545456E-2</v>
      </c>
      <c r="K3751" s="28">
        <f t="shared" si="599"/>
        <v>9.0909090909090912E-2</v>
      </c>
      <c r="L3751" s="28">
        <f t="shared" si="599"/>
        <v>0.86363636363636365</v>
      </c>
      <c r="M3751" s="15" t="s">
        <v>14</v>
      </c>
    </row>
    <row r="3752" spans="1:13" ht="15" customHeight="1" thickTop="1" thickBot="1">
      <c r="A3752" s="25" t="s">
        <v>33</v>
      </c>
      <c r="B3752" s="26"/>
      <c r="C3752" s="26">
        <v>1</v>
      </c>
      <c r="D3752" s="26"/>
      <c r="E3752" s="11">
        <v>2</v>
      </c>
      <c r="F3752" s="11">
        <v>19</v>
      </c>
      <c r="G3752" s="27">
        <f t="shared" si="598"/>
        <v>22</v>
      </c>
      <c r="H3752" s="28">
        <f>IFERROR(B3752/$G$3749,0)</f>
        <v>0</v>
      </c>
      <c r="I3752" s="28">
        <f t="shared" si="599"/>
        <v>4.5454545454545456E-2</v>
      </c>
      <c r="J3752" s="28">
        <f t="shared" si="599"/>
        <v>0</v>
      </c>
      <c r="K3752" s="28">
        <f t="shared" si="599"/>
        <v>9.0909090909090912E-2</v>
      </c>
      <c r="L3752" s="28">
        <f t="shared" si="599"/>
        <v>0.86363636363636365</v>
      </c>
      <c r="M3752" s="15" t="s">
        <v>14</v>
      </c>
    </row>
    <row r="3753" spans="1:13" ht="15" customHeight="1" thickTop="1" thickBot="1">
      <c r="A3753" s="29" t="s">
        <v>24</v>
      </c>
      <c r="B3753" s="30">
        <f>IFERROR(AVERAGE(B3749:B3752),0)</f>
        <v>0</v>
      </c>
      <c r="C3753" s="30">
        <f>IFERROR(AVERAGE(C3749:C3752),0)</f>
        <v>1</v>
      </c>
      <c r="D3753" s="30">
        <f>IFERROR(AVERAGE(D3749:D3752),0)</f>
        <v>1</v>
      </c>
      <c r="E3753" s="30">
        <f>IFERROR(AVERAGE(E3749:E3752),0)</f>
        <v>4.5</v>
      </c>
      <c r="F3753" s="30">
        <f>IFERROR(AVERAGE(F3749:F3752),0)</f>
        <v>17</v>
      </c>
      <c r="G3753" s="30">
        <f>SUM(AVERAGE(G3749:G3752))</f>
        <v>22</v>
      </c>
      <c r="H3753" s="24">
        <f>AVERAGE(H3749:H3752)*0.2</f>
        <v>0</v>
      </c>
      <c r="I3753" s="24">
        <f>AVERAGE(I3749:I3752)*0.4</f>
        <v>4.5454545454545461E-3</v>
      </c>
      <c r="J3753" s="24">
        <f>AVERAGE(J3749:J3752)*0.6</f>
        <v>6.8181818181818179E-3</v>
      </c>
      <c r="K3753" s="24">
        <f>AVERAGE(K3749:K3752)*0.8</f>
        <v>0.16363636363636366</v>
      </c>
      <c r="L3753" s="31">
        <f>AVERAGE(L3749:L3752)*1</f>
        <v>0.77272727272727271</v>
      </c>
      <c r="M3753" s="24">
        <f>SUM(H3753:L3753)</f>
        <v>0.94772727272727275</v>
      </c>
    </row>
    <row r="3754" spans="1:13" ht="15" customHeight="1" thickTop="1" thickBot="1">
      <c r="A3754" s="32" t="s">
        <v>34</v>
      </c>
      <c r="B3754" s="33"/>
      <c r="C3754" s="33"/>
      <c r="D3754" s="33"/>
      <c r="E3754" s="33"/>
      <c r="F3754" s="33"/>
      <c r="G3754" s="34">
        <f t="shared" si="598"/>
        <v>0</v>
      </c>
      <c r="H3754" s="35">
        <f>IFERROR(B3754/$G$3754,0)</f>
        <v>0</v>
      </c>
      <c r="I3754" s="35">
        <f>IFERROR(C3754/$G$3754,0)</f>
        <v>0</v>
      </c>
      <c r="J3754" s="35">
        <f>IFERROR(D3754/$G$3754,0)</f>
        <v>0</v>
      </c>
      <c r="K3754" s="35">
        <f>IFERROR(E3754/$G$3754,0)</f>
        <v>0</v>
      </c>
      <c r="L3754" s="35">
        <f>IFERROR(F3754/$G$3754,0)</f>
        <v>0</v>
      </c>
      <c r="M3754" s="15" t="s">
        <v>14</v>
      </c>
    </row>
    <row r="3755" spans="1:13" ht="15" customHeight="1" thickTop="1" thickBot="1">
      <c r="A3755" s="182" t="s">
        <v>35</v>
      </c>
      <c r="B3755" s="183"/>
      <c r="C3755" s="183"/>
      <c r="D3755" s="183"/>
      <c r="E3755" s="183"/>
      <c r="F3755" s="184"/>
      <c r="G3755" s="36">
        <v>22</v>
      </c>
      <c r="H3755" s="24" t="s">
        <v>14</v>
      </c>
      <c r="I3755" s="24" t="s">
        <v>14</v>
      </c>
      <c r="J3755" s="24" t="s">
        <v>14</v>
      </c>
      <c r="K3755" s="24" t="s">
        <v>14</v>
      </c>
      <c r="L3755" s="24" t="s">
        <v>14</v>
      </c>
      <c r="M3755" s="24">
        <f>(M3735+M3742+M3747+M3753)/4</f>
        <v>0.95965909090909085</v>
      </c>
    </row>
    <row r="3756" spans="1:13" ht="15" customHeight="1" thickTop="1"/>
    <row r="3757" spans="1:13" ht="15" customHeight="1" thickBot="1"/>
    <row r="3758" spans="1:13" ht="15" customHeight="1" thickTop="1" thickBot="1">
      <c r="A3758" s="2"/>
      <c r="B3758" s="185"/>
      <c r="C3758" s="186"/>
      <c r="D3758" s="186"/>
      <c r="E3758" s="186"/>
      <c r="F3758" s="186"/>
      <c r="G3758" s="187"/>
      <c r="H3758" s="188"/>
      <c r="I3758" s="189"/>
      <c r="J3758" s="190"/>
      <c r="K3758" s="3"/>
      <c r="L3758" s="191"/>
      <c r="M3758" s="192"/>
    </row>
    <row r="3759" spans="1:13" ht="15" customHeight="1">
      <c r="A3759" s="173"/>
      <c r="B3759" s="174"/>
      <c r="C3759" s="174"/>
      <c r="D3759" s="174"/>
      <c r="E3759" s="174"/>
      <c r="F3759" s="174"/>
      <c r="G3759" s="175"/>
      <c r="H3759" s="173"/>
      <c r="I3759" s="174"/>
      <c r="J3759" s="174"/>
      <c r="K3759" s="174"/>
      <c r="L3759" s="174"/>
      <c r="M3759" s="175"/>
    </row>
    <row r="3760" spans="1:13" ht="15" customHeight="1" thickBot="1">
      <c r="A3760" s="176"/>
      <c r="B3760" s="177"/>
      <c r="C3760" s="177"/>
      <c r="D3760" s="177"/>
      <c r="E3760" s="177"/>
      <c r="F3760" s="177"/>
      <c r="G3760" s="178"/>
      <c r="H3760" s="176"/>
      <c r="I3760" s="177"/>
      <c r="J3760" s="177"/>
      <c r="K3760" s="177"/>
      <c r="L3760" s="177"/>
      <c r="M3760" s="178"/>
    </row>
    <row r="3761" spans="1:13" ht="15" customHeight="1" thickBot="1">
      <c r="A3761" s="4"/>
      <c r="B3761" s="179"/>
      <c r="C3761" s="180"/>
      <c r="D3761" s="180"/>
      <c r="E3761" s="180"/>
      <c r="F3761" s="180"/>
      <c r="G3761" s="181"/>
      <c r="H3761" s="179"/>
      <c r="I3761" s="180"/>
      <c r="J3761" s="180"/>
      <c r="K3761" s="180"/>
      <c r="L3761" s="180"/>
      <c r="M3761" s="181"/>
    </row>
    <row r="3762" spans="1:13" ht="15" customHeight="1" thickTop="1" thickBot="1">
      <c r="A3762" s="5"/>
      <c r="B3762" s="6"/>
      <c r="C3762" s="6"/>
      <c r="D3762" s="6"/>
      <c r="E3762" s="6"/>
      <c r="F3762" s="6"/>
      <c r="G3762" s="7"/>
      <c r="H3762" s="8"/>
      <c r="I3762" s="8"/>
      <c r="J3762" s="8"/>
      <c r="K3762" s="8"/>
      <c r="L3762" s="8"/>
      <c r="M3762" s="9"/>
    </row>
    <row r="3763" spans="1:13" ht="15" customHeight="1" thickTop="1" thickBot="1">
      <c r="A3763" s="10"/>
      <c r="B3763" s="11"/>
      <c r="C3763" s="11"/>
      <c r="D3763" s="11"/>
      <c r="E3763" s="11"/>
      <c r="F3763" s="11"/>
      <c r="G3763" s="12"/>
      <c r="H3763" s="13"/>
      <c r="I3763" s="13"/>
      <c r="J3763" s="13"/>
      <c r="K3763" s="13"/>
      <c r="L3763" s="13"/>
      <c r="M3763" s="14"/>
    </row>
    <row r="3764" spans="1:13" ht="15" customHeight="1" thickTop="1" thickBot="1">
      <c r="A3764" s="10"/>
      <c r="B3764" s="11"/>
      <c r="C3764" s="11"/>
      <c r="D3764" s="11"/>
      <c r="E3764" s="11"/>
      <c r="F3764" s="11"/>
      <c r="G3764" s="12"/>
      <c r="H3764" s="13"/>
      <c r="I3764" s="13"/>
      <c r="J3764" s="13"/>
      <c r="K3764" s="13"/>
      <c r="L3764" s="13"/>
      <c r="M3764" s="15"/>
    </row>
    <row r="3765" spans="1:13" ht="15" customHeight="1" thickTop="1" thickBot="1">
      <c r="A3765" s="10"/>
      <c r="B3765" s="11"/>
      <c r="C3765" s="11"/>
      <c r="D3765" s="11"/>
      <c r="E3765" s="11"/>
      <c r="F3765" s="11"/>
      <c r="G3765" s="12"/>
      <c r="H3765" s="13"/>
      <c r="I3765" s="13"/>
      <c r="J3765" s="13"/>
      <c r="K3765" s="13"/>
      <c r="L3765" s="13"/>
      <c r="M3765" s="15"/>
    </row>
    <row r="3766" spans="1:13" ht="15" customHeight="1" thickTop="1" thickBot="1">
      <c r="A3766" s="16"/>
      <c r="B3766" s="17"/>
      <c r="C3766" s="17"/>
      <c r="D3766" s="17"/>
      <c r="E3766" s="17"/>
      <c r="F3766" s="17"/>
      <c r="G3766" s="17"/>
      <c r="H3766" s="18"/>
      <c r="I3766" s="18"/>
      <c r="J3766" s="18"/>
      <c r="K3766" s="18"/>
      <c r="L3766" s="18"/>
      <c r="M3766" s="19"/>
    </row>
    <row r="3767" spans="1:13" ht="15" customHeight="1" thickTop="1" thickBot="1">
      <c r="A3767" s="20"/>
      <c r="B3767" s="6"/>
      <c r="C3767" s="6"/>
      <c r="D3767" s="6"/>
      <c r="E3767" s="6"/>
      <c r="F3767" s="6"/>
      <c r="G3767" s="7"/>
      <c r="H3767" s="8"/>
      <c r="I3767" s="8"/>
      <c r="J3767" s="8"/>
      <c r="K3767" s="8"/>
      <c r="L3767" s="21"/>
      <c r="M3767" s="7"/>
    </row>
    <row r="3768" spans="1:13" ht="15" customHeight="1" thickTop="1" thickBot="1">
      <c r="A3768" s="10"/>
      <c r="B3768" s="11"/>
      <c r="C3768" s="11"/>
      <c r="D3768" s="11"/>
      <c r="E3768" s="11"/>
      <c r="F3768" s="11"/>
      <c r="G3768" s="12"/>
      <c r="H3768" s="13"/>
      <c r="I3768" s="13"/>
      <c r="J3768" s="13"/>
      <c r="K3768" s="13"/>
      <c r="L3768" s="13"/>
      <c r="M3768" s="15"/>
    </row>
    <row r="3769" spans="1:13" ht="15" customHeight="1" thickTop="1" thickBot="1">
      <c r="A3769" s="10"/>
      <c r="B3769" s="11"/>
      <c r="C3769" s="11"/>
      <c r="D3769" s="11"/>
      <c r="E3769" s="11"/>
      <c r="F3769" s="11"/>
      <c r="G3769" s="12"/>
      <c r="H3769" s="13"/>
      <c r="I3769" s="13"/>
      <c r="J3769" s="13"/>
      <c r="K3769" s="13"/>
      <c r="L3769" s="13"/>
      <c r="M3769" s="15"/>
    </row>
    <row r="3770" spans="1:13" ht="15" customHeight="1" thickTop="1" thickBot="1">
      <c r="A3770" s="10"/>
      <c r="B3770" s="11"/>
      <c r="C3770" s="11"/>
      <c r="D3770" s="11"/>
      <c r="E3770" s="11"/>
      <c r="F3770" s="11"/>
      <c r="G3770" s="12"/>
      <c r="H3770" s="13"/>
      <c r="I3770" s="13"/>
      <c r="J3770" s="13"/>
      <c r="K3770" s="13"/>
      <c r="L3770" s="13"/>
      <c r="M3770" s="15"/>
    </row>
    <row r="3771" spans="1:13" ht="15" customHeight="1" thickTop="1" thickBot="1">
      <c r="A3771" s="10"/>
      <c r="B3771" s="11"/>
      <c r="C3771" s="11"/>
      <c r="D3771" s="11"/>
      <c r="E3771" s="11"/>
      <c r="F3771" s="11"/>
      <c r="G3771" s="12"/>
      <c r="H3771" s="13"/>
      <c r="I3771" s="13"/>
      <c r="J3771" s="13"/>
      <c r="K3771" s="13"/>
      <c r="L3771" s="13"/>
      <c r="M3771" s="15"/>
    </row>
    <row r="3772" spans="1:13" ht="15" customHeight="1" thickTop="1" thickBot="1">
      <c r="A3772" s="10"/>
      <c r="B3772" s="11"/>
      <c r="C3772" s="11"/>
      <c r="D3772" s="11"/>
      <c r="E3772" s="11"/>
      <c r="F3772" s="11"/>
      <c r="G3772" s="12"/>
      <c r="H3772" s="13"/>
      <c r="I3772" s="13"/>
      <c r="J3772" s="13"/>
      <c r="K3772" s="13"/>
      <c r="L3772" s="13"/>
      <c r="M3772" s="15"/>
    </row>
    <row r="3773" spans="1:13" ht="15" customHeight="1" thickTop="1" thickBot="1">
      <c r="A3773" s="16"/>
      <c r="B3773" s="17"/>
      <c r="C3773" s="17"/>
      <c r="D3773" s="17"/>
      <c r="E3773" s="17"/>
      <c r="F3773" s="17"/>
      <c r="G3773" s="17"/>
      <c r="H3773" s="19"/>
      <c r="I3773" s="19"/>
      <c r="J3773" s="19"/>
      <c r="K3773" s="19"/>
      <c r="L3773" s="22"/>
      <c r="M3773" s="19"/>
    </row>
    <row r="3774" spans="1:13" ht="15" customHeight="1" thickTop="1" thickBot="1">
      <c r="A3774" s="20"/>
      <c r="B3774" s="6"/>
      <c r="C3774" s="6"/>
      <c r="D3774" s="6"/>
      <c r="E3774" s="6"/>
      <c r="F3774" s="6"/>
      <c r="G3774" s="7"/>
      <c r="H3774" s="8"/>
      <c r="I3774" s="8"/>
      <c r="J3774" s="8"/>
      <c r="K3774" s="8"/>
      <c r="L3774" s="21"/>
      <c r="M3774" s="7"/>
    </row>
    <row r="3775" spans="1:13" ht="15" customHeight="1" thickTop="1" thickBot="1">
      <c r="A3775" s="10"/>
      <c r="B3775" s="11"/>
      <c r="C3775" s="11"/>
      <c r="D3775" s="11"/>
      <c r="E3775" s="11"/>
      <c r="F3775" s="11"/>
      <c r="G3775" s="12"/>
      <c r="H3775" s="13"/>
      <c r="I3775" s="13"/>
      <c r="J3775" s="13"/>
      <c r="K3775" s="13"/>
      <c r="L3775" s="13"/>
      <c r="M3775" s="15"/>
    </row>
    <row r="3776" spans="1:13" ht="15" customHeight="1" thickTop="1" thickBot="1">
      <c r="A3776" s="10"/>
      <c r="B3776" s="11"/>
      <c r="C3776" s="11"/>
      <c r="D3776" s="11"/>
      <c r="E3776" s="11"/>
      <c r="F3776" s="11"/>
      <c r="G3776" s="12"/>
      <c r="H3776" s="13"/>
      <c r="I3776" s="13"/>
      <c r="J3776" s="13"/>
      <c r="K3776" s="13"/>
      <c r="L3776" s="13"/>
      <c r="M3776" s="15"/>
    </row>
    <row r="3777" spans="1:13" ht="15" customHeight="1" thickTop="1" thickBot="1">
      <c r="A3777" s="10"/>
      <c r="B3777" s="11"/>
      <c r="C3777" s="11"/>
      <c r="D3777" s="11"/>
      <c r="E3777" s="11"/>
      <c r="F3777" s="11"/>
      <c r="G3777" s="12"/>
      <c r="H3777" s="13"/>
      <c r="I3777" s="13"/>
      <c r="J3777" s="13"/>
      <c r="K3777" s="13"/>
      <c r="L3777" s="13"/>
      <c r="M3777" s="15"/>
    </row>
    <row r="3778" spans="1:13" ht="15" customHeight="1" thickTop="1" thickBot="1">
      <c r="A3778" s="16"/>
      <c r="B3778" s="17"/>
      <c r="C3778" s="17"/>
      <c r="D3778" s="23"/>
      <c r="E3778" s="23"/>
      <c r="F3778" s="23"/>
      <c r="G3778" s="23"/>
      <c r="H3778" s="19"/>
      <c r="I3778" s="19"/>
      <c r="J3778" s="19"/>
      <c r="K3778" s="19"/>
      <c r="L3778" s="22"/>
      <c r="M3778" s="24"/>
    </row>
    <row r="3779" spans="1:13" ht="15" customHeight="1" thickTop="1" thickBot="1">
      <c r="A3779" s="5"/>
      <c r="B3779" s="6"/>
      <c r="C3779" s="6"/>
      <c r="D3779" s="6"/>
      <c r="E3779" s="6"/>
      <c r="F3779" s="6"/>
      <c r="G3779" s="7"/>
      <c r="H3779" s="8"/>
      <c r="I3779" s="8"/>
      <c r="J3779" s="8"/>
      <c r="K3779" s="8"/>
      <c r="L3779" s="21"/>
      <c r="M3779" s="7"/>
    </row>
    <row r="3780" spans="1:13" ht="15" customHeight="1" thickTop="1" thickBot="1">
      <c r="A3780" s="25"/>
      <c r="B3780" s="26"/>
      <c r="C3780" s="26"/>
      <c r="D3780" s="26"/>
      <c r="E3780" s="11"/>
      <c r="F3780" s="11"/>
      <c r="G3780" s="27"/>
      <c r="H3780" s="28"/>
      <c r="I3780" s="28"/>
      <c r="J3780" s="28"/>
      <c r="K3780" s="28"/>
      <c r="L3780" s="28"/>
      <c r="M3780" s="15"/>
    </row>
    <row r="3781" spans="1:13" ht="15" customHeight="1" thickTop="1" thickBot="1">
      <c r="A3781" s="25"/>
      <c r="B3781" s="26"/>
      <c r="C3781" s="26"/>
      <c r="D3781" s="26"/>
      <c r="E3781" s="11"/>
      <c r="F3781" s="11"/>
      <c r="G3781" s="27"/>
      <c r="H3781" s="28"/>
      <c r="I3781" s="28"/>
      <c r="J3781" s="28"/>
      <c r="K3781" s="28"/>
      <c r="L3781" s="28"/>
      <c r="M3781" s="15"/>
    </row>
    <row r="3782" spans="1:13" ht="15" customHeight="1" thickTop="1" thickBot="1">
      <c r="A3782" s="25"/>
      <c r="B3782" s="26"/>
      <c r="C3782" s="26"/>
      <c r="D3782" s="26"/>
      <c r="E3782" s="11"/>
      <c r="F3782" s="11"/>
      <c r="G3782" s="27"/>
      <c r="H3782" s="28"/>
      <c r="I3782" s="28"/>
      <c r="J3782" s="28"/>
      <c r="K3782" s="28"/>
      <c r="L3782" s="28"/>
      <c r="M3782" s="15"/>
    </row>
    <row r="3783" spans="1:13" ht="15" customHeight="1" thickTop="1" thickBot="1">
      <c r="A3783" s="25"/>
      <c r="B3783" s="26"/>
      <c r="C3783" s="26"/>
      <c r="D3783" s="26"/>
      <c r="E3783" s="11"/>
      <c r="F3783" s="11"/>
      <c r="G3783" s="27"/>
      <c r="H3783" s="28"/>
      <c r="I3783" s="28"/>
      <c r="J3783" s="28"/>
      <c r="K3783" s="28"/>
      <c r="L3783" s="28"/>
      <c r="M3783" s="15"/>
    </row>
    <row r="3784" spans="1:13" ht="15" customHeight="1" thickTop="1" thickBot="1">
      <c r="A3784" s="29"/>
      <c r="B3784" s="30"/>
      <c r="C3784" s="30"/>
      <c r="D3784" s="30"/>
      <c r="E3784" s="30"/>
      <c r="F3784" s="30"/>
      <c r="G3784" s="30"/>
      <c r="H3784" s="24"/>
      <c r="I3784" s="24"/>
      <c r="J3784" s="24"/>
      <c r="K3784" s="24"/>
      <c r="L3784" s="31"/>
      <c r="M3784" s="24"/>
    </row>
    <row r="3785" spans="1:13" ht="15" customHeight="1" thickTop="1" thickBot="1">
      <c r="A3785" s="32"/>
      <c r="B3785" s="33"/>
      <c r="C3785" s="33"/>
      <c r="D3785" s="33"/>
      <c r="E3785" s="33"/>
      <c r="F3785" s="33"/>
      <c r="G3785" s="34"/>
      <c r="H3785" s="35"/>
      <c r="I3785" s="35"/>
      <c r="J3785" s="35"/>
      <c r="K3785" s="35"/>
      <c r="L3785" s="35"/>
      <c r="M3785" s="15"/>
    </row>
    <row r="3786" spans="1:13" ht="15" customHeight="1" thickTop="1" thickBot="1">
      <c r="A3786" s="182"/>
      <c r="B3786" s="183"/>
      <c r="C3786" s="183"/>
      <c r="D3786" s="183"/>
      <c r="E3786" s="183"/>
      <c r="F3786" s="184"/>
      <c r="G3786" s="36"/>
      <c r="H3786" s="24"/>
      <c r="I3786" s="24"/>
      <c r="J3786" s="24"/>
      <c r="K3786" s="24"/>
      <c r="L3786" s="24"/>
      <c r="M3786" s="24"/>
    </row>
    <row r="3787" spans="1:13" ht="15" customHeight="1" thickTop="1"/>
    <row r="3788" spans="1:13" ht="15" customHeight="1" thickBot="1"/>
    <row r="3789" spans="1:13" ht="15" customHeight="1" thickTop="1" thickBot="1">
      <c r="A3789" s="2"/>
      <c r="B3789" s="185"/>
      <c r="C3789" s="186"/>
      <c r="D3789" s="186"/>
      <c r="E3789" s="186"/>
      <c r="F3789" s="186"/>
      <c r="G3789" s="187"/>
      <c r="H3789" s="188"/>
      <c r="I3789" s="189"/>
      <c r="J3789" s="190"/>
      <c r="K3789" s="3"/>
      <c r="L3789" s="191"/>
      <c r="M3789" s="192"/>
    </row>
    <row r="3790" spans="1:13" ht="15" customHeight="1">
      <c r="A3790" s="173"/>
      <c r="B3790" s="174"/>
      <c r="C3790" s="174"/>
      <c r="D3790" s="174"/>
      <c r="E3790" s="174"/>
      <c r="F3790" s="174"/>
      <c r="G3790" s="175"/>
      <c r="H3790" s="173"/>
      <c r="I3790" s="174"/>
      <c r="J3790" s="174"/>
      <c r="K3790" s="174"/>
      <c r="L3790" s="174"/>
      <c r="M3790" s="175"/>
    </row>
    <row r="3791" spans="1:13" ht="15" customHeight="1" thickBot="1">
      <c r="A3791" s="176"/>
      <c r="B3791" s="177"/>
      <c r="C3791" s="177"/>
      <c r="D3791" s="177"/>
      <c r="E3791" s="177"/>
      <c r="F3791" s="177"/>
      <c r="G3791" s="178"/>
      <c r="H3791" s="176"/>
      <c r="I3791" s="177"/>
      <c r="J3791" s="177"/>
      <c r="K3791" s="177"/>
      <c r="L3791" s="177"/>
      <c r="M3791" s="178"/>
    </row>
    <row r="3792" spans="1:13" ht="15" customHeight="1" thickBot="1">
      <c r="A3792" s="4"/>
      <c r="B3792" s="179"/>
      <c r="C3792" s="180"/>
      <c r="D3792" s="180"/>
      <c r="E3792" s="180"/>
      <c r="F3792" s="180"/>
      <c r="G3792" s="181"/>
      <c r="H3792" s="179"/>
      <c r="I3792" s="180"/>
      <c r="J3792" s="180"/>
      <c r="K3792" s="180"/>
      <c r="L3792" s="180"/>
      <c r="M3792" s="181"/>
    </row>
    <row r="3793" spans="1:13" ht="15" customHeight="1" thickTop="1" thickBot="1">
      <c r="A3793" s="5"/>
      <c r="B3793" s="6"/>
      <c r="C3793" s="6"/>
      <c r="D3793" s="6"/>
      <c r="E3793" s="6"/>
      <c r="F3793" s="6"/>
      <c r="G3793" s="7"/>
      <c r="H3793" s="8"/>
      <c r="I3793" s="8"/>
      <c r="J3793" s="8"/>
      <c r="K3793" s="8"/>
      <c r="L3793" s="8"/>
      <c r="M3793" s="9"/>
    </row>
    <row r="3794" spans="1:13" ht="15" customHeight="1" thickTop="1" thickBot="1">
      <c r="A3794" s="10"/>
      <c r="B3794" s="11"/>
      <c r="C3794" s="11"/>
      <c r="D3794" s="11"/>
      <c r="E3794" s="11"/>
      <c r="F3794" s="11"/>
      <c r="G3794" s="12"/>
      <c r="H3794" s="13"/>
      <c r="I3794" s="13"/>
      <c r="J3794" s="13"/>
      <c r="K3794" s="13"/>
      <c r="L3794" s="13"/>
      <c r="M3794" s="14"/>
    </row>
    <row r="3795" spans="1:13" ht="15" customHeight="1" thickTop="1" thickBot="1">
      <c r="A3795" s="10"/>
      <c r="B3795" s="11"/>
      <c r="C3795" s="11"/>
      <c r="D3795" s="11"/>
      <c r="E3795" s="11"/>
      <c r="F3795" s="11"/>
      <c r="G3795" s="12"/>
      <c r="H3795" s="13"/>
      <c r="I3795" s="13"/>
      <c r="J3795" s="13"/>
      <c r="K3795" s="13"/>
      <c r="L3795" s="13"/>
      <c r="M3795" s="15"/>
    </row>
    <row r="3796" spans="1:13" ht="15" customHeight="1" thickTop="1" thickBot="1">
      <c r="A3796" s="10"/>
      <c r="B3796" s="11"/>
      <c r="C3796" s="11"/>
      <c r="D3796" s="11"/>
      <c r="E3796" s="11"/>
      <c r="F3796" s="11"/>
      <c r="G3796" s="12"/>
      <c r="H3796" s="13"/>
      <c r="I3796" s="13"/>
      <c r="J3796" s="13"/>
      <c r="K3796" s="13"/>
      <c r="L3796" s="13"/>
      <c r="M3796" s="15"/>
    </row>
    <row r="3797" spans="1:13" ht="15" customHeight="1" thickTop="1" thickBot="1">
      <c r="A3797" s="16"/>
      <c r="B3797" s="17"/>
      <c r="C3797" s="17"/>
      <c r="D3797" s="17"/>
      <c r="E3797" s="17"/>
      <c r="F3797" s="17"/>
      <c r="G3797" s="17"/>
      <c r="H3797" s="18"/>
      <c r="I3797" s="18"/>
      <c r="J3797" s="18"/>
      <c r="K3797" s="18"/>
      <c r="L3797" s="18"/>
      <c r="M3797" s="19"/>
    </row>
    <row r="3798" spans="1:13" ht="15" customHeight="1" thickTop="1" thickBot="1">
      <c r="A3798" s="20"/>
      <c r="B3798" s="6"/>
      <c r="C3798" s="6"/>
      <c r="D3798" s="6"/>
      <c r="E3798" s="6"/>
      <c r="F3798" s="6"/>
      <c r="G3798" s="7"/>
      <c r="H3798" s="8"/>
      <c r="I3798" s="8"/>
      <c r="J3798" s="8"/>
      <c r="K3798" s="8"/>
      <c r="L3798" s="21"/>
      <c r="M3798" s="7"/>
    </row>
    <row r="3799" spans="1:13" ht="15" customHeight="1" thickTop="1" thickBot="1">
      <c r="A3799" s="10"/>
      <c r="B3799" s="11"/>
      <c r="C3799" s="11"/>
      <c r="D3799" s="11"/>
      <c r="E3799" s="11"/>
      <c r="F3799" s="11"/>
      <c r="G3799" s="12"/>
      <c r="H3799" s="13"/>
      <c r="I3799" s="13"/>
      <c r="J3799" s="13"/>
      <c r="K3799" s="13"/>
      <c r="L3799" s="13"/>
      <c r="M3799" s="15"/>
    </row>
    <row r="3800" spans="1:13" ht="15" customHeight="1" thickTop="1" thickBot="1">
      <c r="A3800" s="10"/>
      <c r="B3800" s="11"/>
      <c r="C3800" s="11"/>
      <c r="D3800" s="11"/>
      <c r="E3800" s="11"/>
      <c r="F3800" s="11"/>
      <c r="G3800" s="12"/>
      <c r="H3800" s="13"/>
      <c r="I3800" s="13"/>
      <c r="J3800" s="13"/>
      <c r="K3800" s="13"/>
      <c r="L3800" s="13"/>
      <c r="M3800" s="15"/>
    </row>
    <row r="3801" spans="1:13" ht="15" customHeight="1" thickTop="1" thickBot="1">
      <c r="A3801" s="10"/>
      <c r="B3801" s="11"/>
      <c r="C3801" s="11"/>
      <c r="D3801" s="11"/>
      <c r="E3801" s="11"/>
      <c r="F3801" s="11"/>
      <c r="G3801" s="12"/>
      <c r="H3801" s="13"/>
      <c r="I3801" s="13"/>
      <c r="J3801" s="13"/>
      <c r="K3801" s="13"/>
      <c r="L3801" s="13"/>
      <c r="M3801" s="15"/>
    </row>
    <row r="3802" spans="1:13" ht="15" customHeight="1" thickTop="1" thickBot="1">
      <c r="A3802" s="10"/>
      <c r="B3802" s="11"/>
      <c r="C3802" s="11"/>
      <c r="D3802" s="11"/>
      <c r="E3802" s="11"/>
      <c r="F3802" s="11"/>
      <c r="G3802" s="12"/>
      <c r="H3802" s="13"/>
      <c r="I3802" s="13"/>
      <c r="J3802" s="13"/>
      <c r="K3802" s="13"/>
      <c r="L3802" s="13"/>
      <c r="M3802" s="15"/>
    </row>
    <row r="3803" spans="1:13" ht="15" customHeight="1" thickTop="1" thickBot="1">
      <c r="A3803" s="10"/>
      <c r="B3803" s="11"/>
      <c r="C3803" s="11"/>
      <c r="D3803" s="11"/>
      <c r="E3803" s="11"/>
      <c r="F3803" s="11"/>
      <c r="G3803" s="12"/>
      <c r="H3803" s="13"/>
      <c r="I3803" s="13"/>
      <c r="J3803" s="13"/>
      <c r="K3803" s="13"/>
      <c r="L3803" s="13"/>
      <c r="M3803" s="15"/>
    </row>
    <row r="3804" spans="1:13" ht="15" customHeight="1" thickTop="1" thickBot="1">
      <c r="A3804" s="16"/>
      <c r="B3804" s="17"/>
      <c r="C3804" s="17"/>
      <c r="D3804" s="17"/>
      <c r="E3804" s="17"/>
      <c r="F3804" s="17"/>
      <c r="G3804" s="17"/>
      <c r="H3804" s="19"/>
      <c r="I3804" s="19"/>
      <c r="J3804" s="19"/>
      <c r="K3804" s="19"/>
      <c r="L3804" s="22"/>
      <c r="M3804" s="19"/>
    </row>
    <row r="3805" spans="1:13" ht="15" customHeight="1" thickTop="1" thickBot="1">
      <c r="A3805" s="20"/>
      <c r="B3805" s="6"/>
      <c r="C3805" s="6"/>
      <c r="D3805" s="6"/>
      <c r="E3805" s="6"/>
      <c r="F3805" s="6"/>
      <c r="G3805" s="7"/>
      <c r="H3805" s="8"/>
      <c r="I3805" s="8"/>
      <c r="J3805" s="8"/>
      <c r="K3805" s="8"/>
      <c r="L3805" s="21"/>
      <c r="M3805" s="7"/>
    </row>
    <row r="3806" spans="1:13" ht="15" customHeight="1" thickTop="1" thickBot="1">
      <c r="A3806" s="10"/>
      <c r="B3806" s="11"/>
      <c r="C3806" s="11"/>
      <c r="D3806" s="11"/>
      <c r="E3806" s="11"/>
      <c r="F3806" s="11"/>
      <c r="G3806" s="12"/>
      <c r="H3806" s="13"/>
      <c r="I3806" s="13"/>
      <c r="J3806" s="13"/>
      <c r="K3806" s="13"/>
      <c r="L3806" s="13"/>
      <c r="M3806" s="15"/>
    </row>
    <row r="3807" spans="1:13" ht="15" customHeight="1" thickTop="1" thickBot="1">
      <c r="A3807" s="10"/>
      <c r="B3807" s="11"/>
      <c r="C3807" s="11"/>
      <c r="D3807" s="11"/>
      <c r="E3807" s="11"/>
      <c r="F3807" s="11"/>
      <c r="G3807" s="12"/>
      <c r="H3807" s="13"/>
      <c r="I3807" s="13"/>
      <c r="J3807" s="13"/>
      <c r="K3807" s="13"/>
      <c r="L3807" s="13"/>
      <c r="M3807" s="15"/>
    </row>
    <row r="3808" spans="1:13" ht="15" customHeight="1" thickTop="1" thickBot="1">
      <c r="A3808" s="10"/>
      <c r="B3808" s="11"/>
      <c r="C3808" s="11"/>
      <c r="D3808" s="11"/>
      <c r="E3808" s="11"/>
      <c r="F3808" s="11"/>
      <c r="G3808" s="12"/>
      <c r="H3808" s="13"/>
      <c r="I3808" s="13"/>
      <c r="J3808" s="13"/>
      <c r="K3808" s="13"/>
      <c r="L3808" s="13"/>
      <c r="M3808" s="15"/>
    </row>
    <row r="3809" spans="1:13" ht="15" customHeight="1" thickTop="1" thickBot="1">
      <c r="A3809" s="16"/>
      <c r="B3809" s="17"/>
      <c r="C3809" s="17"/>
      <c r="D3809" s="23"/>
      <c r="E3809" s="23"/>
      <c r="F3809" s="23"/>
      <c r="G3809" s="23"/>
      <c r="H3809" s="19"/>
      <c r="I3809" s="19"/>
      <c r="J3809" s="19"/>
      <c r="K3809" s="19"/>
      <c r="L3809" s="22"/>
      <c r="M3809" s="24"/>
    </row>
    <row r="3810" spans="1:13" ht="15" customHeight="1" thickTop="1" thickBot="1">
      <c r="A3810" s="5"/>
      <c r="B3810" s="6"/>
      <c r="C3810" s="6"/>
      <c r="D3810" s="6"/>
      <c r="E3810" s="6"/>
      <c r="F3810" s="6"/>
      <c r="G3810" s="7"/>
      <c r="H3810" s="8"/>
      <c r="I3810" s="8"/>
      <c r="J3810" s="8"/>
      <c r="K3810" s="8"/>
      <c r="L3810" s="21"/>
      <c r="M3810" s="7"/>
    </row>
    <row r="3811" spans="1:13" ht="15" customHeight="1" thickTop="1" thickBot="1">
      <c r="A3811" s="25"/>
      <c r="B3811" s="26"/>
      <c r="C3811" s="26"/>
      <c r="D3811" s="26"/>
      <c r="E3811" s="11"/>
      <c r="F3811" s="11"/>
      <c r="G3811" s="27"/>
      <c r="H3811" s="28"/>
      <c r="I3811" s="28"/>
      <c r="J3811" s="28"/>
      <c r="K3811" s="28"/>
      <c r="L3811" s="28"/>
      <c r="M3811" s="15"/>
    </row>
    <row r="3812" spans="1:13" ht="15" customHeight="1" thickTop="1" thickBot="1">
      <c r="A3812" s="25"/>
      <c r="B3812" s="26"/>
      <c r="C3812" s="26"/>
      <c r="D3812" s="26"/>
      <c r="E3812" s="11"/>
      <c r="F3812" s="11"/>
      <c r="G3812" s="27"/>
      <c r="H3812" s="28"/>
      <c r="I3812" s="28"/>
      <c r="J3812" s="28"/>
      <c r="K3812" s="28"/>
      <c r="L3812" s="28"/>
      <c r="M3812" s="15"/>
    </row>
    <row r="3813" spans="1:13" ht="15" customHeight="1" thickTop="1" thickBot="1">
      <c r="A3813" s="25"/>
      <c r="B3813" s="26"/>
      <c r="C3813" s="26"/>
      <c r="D3813" s="26"/>
      <c r="E3813" s="11"/>
      <c r="F3813" s="11"/>
      <c r="G3813" s="27"/>
      <c r="H3813" s="28"/>
      <c r="I3813" s="28"/>
      <c r="J3813" s="28"/>
      <c r="K3813" s="28"/>
      <c r="L3813" s="28"/>
      <c r="M3813" s="15"/>
    </row>
    <row r="3814" spans="1:13" ht="15" customHeight="1" thickTop="1" thickBot="1">
      <c r="A3814" s="25"/>
      <c r="B3814" s="26"/>
      <c r="C3814" s="26"/>
      <c r="D3814" s="26"/>
      <c r="E3814" s="11"/>
      <c r="F3814" s="11"/>
      <c r="G3814" s="27"/>
      <c r="H3814" s="28"/>
      <c r="I3814" s="28"/>
      <c r="J3814" s="28"/>
      <c r="K3814" s="28"/>
      <c r="L3814" s="28"/>
      <c r="M3814" s="15"/>
    </row>
    <row r="3815" spans="1:13" ht="15" customHeight="1" thickTop="1" thickBot="1">
      <c r="A3815" s="29"/>
      <c r="B3815" s="30"/>
      <c r="C3815" s="30"/>
      <c r="D3815" s="30"/>
      <c r="E3815" s="30"/>
      <c r="F3815" s="30"/>
      <c r="G3815" s="30"/>
      <c r="H3815" s="24"/>
      <c r="I3815" s="24"/>
      <c r="J3815" s="24"/>
      <c r="K3815" s="24"/>
      <c r="L3815" s="31"/>
      <c r="M3815" s="24"/>
    </row>
    <row r="3816" spans="1:13" ht="15" customHeight="1" thickTop="1" thickBot="1">
      <c r="A3816" s="32"/>
      <c r="B3816" s="33"/>
      <c r="C3816" s="33"/>
      <c r="D3816" s="33"/>
      <c r="E3816" s="33"/>
      <c r="F3816" s="33"/>
      <c r="G3816" s="34"/>
      <c r="H3816" s="35"/>
      <c r="I3816" s="35"/>
      <c r="J3816" s="35"/>
      <c r="K3816" s="35"/>
      <c r="L3816" s="35"/>
      <c r="M3816" s="15"/>
    </row>
    <row r="3817" spans="1:13" ht="15" customHeight="1" thickTop="1" thickBot="1">
      <c r="A3817" s="182"/>
      <c r="B3817" s="183"/>
      <c r="C3817" s="183"/>
      <c r="D3817" s="183"/>
      <c r="E3817" s="183"/>
      <c r="F3817" s="184"/>
      <c r="G3817" s="36"/>
      <c r="H3817" s="24"/>
      <c r="I3817" s="24"/>
      <c r="J3817" s="24"/>
      <c r="K3817" s="24"/>
      <c r="L3817" s="24"/>
      <c r="M3817" s="24"/>
    </row>
    <row r="3818" spans="1:13" ht="15" customHeight="1" thickTop="1"/>
    <row r="3819" spans="1:13" ht="15" customHeight="1" thickBot="1"/>
    <row r="3820" spans="1:13" ht="15" customHeight="1" thickTop="1" thickBot="1">
      <c r="A3820" s="2"/>
      <c r="B3820" s="185"/>
      <c r="C3820" s="186"/>
      <c r="D3820" s="186"/>
      <c r="E3820" s="186"/>
      <c r="F3820" s="186"/>
      <c r="G3820" s="187"/>
      <c r="H3820" s="188"/>
      <c r="I3820" s="189"/>
      <c r="J3820" s="190"/>
      <c r="K3820" s="3"/>
      <c r="L3820" s="191"/>
      <c r="M3820" s="192"/>
    </row>
    <row r="3821" spans="1:13" ht="15" customHeight="1">
      <c r="A3821" s="173"/>
      <c r="B3821" s="174"/>
      <c r="C3821" s="174"/>
      <c r="D3821" s="174"/>
      <c r="E3821" s="174"/>
      <c r="F3821" s="174"/>
      <c r="G3821" s="175"/>
      <c r="H3821" s="173"/>
      <c r="I3821" s="174"/>
      <c r="J3821" s="174"/>
      <c r="K3821" s="174"/>
      <c r="L3821" s="174"/>
      <c r="M3821" s="175"/>
    </row>
    <row r="3822" spans="1:13" ht="15" customHeight="1" thickBot="1">
      <c r="A3822" s="176"/>
      <c r="B3822" s="177"/>
      <c r="C3822" s="177"/>
      <c r="D3822" s="177"/>
      <c r="E3822" s="177"/>
      <c r="F3822" s="177"/>
      <c r="G3822" s="178"/>
      <c r="H3822" s="176"/>
      <c r="I3822" s="177"/>
      <c r="J3822" s="177"/>
      <c r="K3822" s="177"/>
      <c r="L3822" s="177"/>
      <c r="M3822" s="178"/>
    </row>
    <row r="3823" spans="1:13" ht="15" customHeight="1" thickBot="1">
      <c r="A3823" s="4"/>
      <c r="B3823" s="179"/>
      <c r="C3823" s="180"/>
      <c r="D3823" s="180"/>
      <c r="E3823" s="180"/>
      <c r="F3823" s="180"/>
      <c r="G3823" s="181"/>
      <c r="H3823" s="179"/>
      <c r="I3823" s="180"/>
      <c r="J3823" s="180"/>
      <c r="K3823" s="180"/>
      <c r="L3823" s="180"/>
      <c r="M3823" s="181"/>
    </row>
    <row r="3824" spans="1:13" ht="15" customHeight="1" thickTop="1" thickBot="1">
      <c r="A3824" s="5"/>
      <c r="B3824" s="6"/>
      <c r="C3824" s="6"/>
      <c r="D3824" s="6"/>
      <c r="E3824" s="6"/>
      <c r="F3824" s="6"/>
      <c r="G3824" s="7"/>
      <c r="H3824" s="8"/>
      <c r="I3824" s="8"/>
      <c r="J3824" s="8"/>
      <c r="K3824" s="8"/>
      <c r="L3824" s="8"/>
      <c r="M3824" s="9"/>
    </row>
    <row r="3825" spans="1:13" ht="15" customHeight="1" thickTop="1" thickBot="1">
      <c r="A3825" s="10"/>
      <c r="B3825" s="11"/>
      <c r="C3825" s="11"/>
      <c r="D3825" s="11"/>
      <c r="E3825" s="11"/>
      <c r="F3825" s="11"/>
      <c r="G3825" s="12"/>
      <c r="H3825" s="13"/>
      <c r="I3825" s="13"/>
      <c r="J3825" s="13"/>
      <c r="K3825" s="13"/>
      <c r="L3825" s="13"/>
      <c r="M3825" s="14"/>
    </row>
    <row r="3826" spans="1:13" ht="15" customHeight="1" thickTop="1" thickBot="1">
      <c r="A3826" s="10"/>
      <c r="B3826" s="11"/>
      <c r="C3826" s="11"/>
      <c r="D3826" s="11"/>
      <c r="E3826" s="11"/>
      <c r="F3826" s="11"/>
      <c r="G3826" s="12"/>
      <c r="H3826" s="13"/>
      <c r="I3826" s="13"/>
      <c r="J3826" s="13"/>
      <c r="K3826" s="13"/>
      <c r="L3826" s="13"/>
      <c r="M3826" s="15"/>
    </row>
    <row r="3827" spans="1:13" ht="15" customHeight="1" thickTop="1" thickBot="1">
      <c r="A3827" s="10"/>
      <c r="B3827" s="11"/>
      <c r="C3827" s="11"/>
      <c r="D3827" s="11"/>
      <c r="E3827" s="11"/>
      <c r="F3827" s="11"/>
      <c r="G3827" s="12"/>
      <c r="H3827" s="13"/>
      <c r="I3827" s="13"/>
      <c r="J3827" s="13"/>
      <c r="K3827" s="13"/>
      <c r="L3827" s="13"/>
      <c r="M3827" s="15"/>
    </row>
    <row r="3828" spans="1:13" ht="15" customHeight="1" thickTop="1" thickBot="1">
      <c r="A3828" s="16"/>
      <c r="B3828" s="17"/>
      <c r="C3828" s="17"/>
      <c r="D3828" s="17"/>
      <c r="E3828" s="17"/>
      <c r="F3828" s="17"/>
      <c r="G3828" s="17"/>
      <c r="H3828" s="18"/>
      <c r="I3828" s="18"/>
      <c r="J3828" s="18"/>
      <c r="K3828" s="18"/>
      <c r="L3828" s="18"/>
      <c r="M3828" s="19"/>
    </row>
    <row r="3829" spans="1:13" ht="15" customHeight="1" thickTop="1" thickBot="1">
      <c r="A3829" s="20"/>
      <c r="B3829" s="6"/>
      <c r="C3829" s="6"/>
      <c r="D3829" s="6"/>
      <c r="E3829" s="6"/>
      <c r="F3829" s="6"/>
      <c r="G3829" s="7"/>
      <c r="H3829" s="8"/>
      <c r="I3829" s="8"/>
      <c r="J3829" s="8"/>
      <c r="K3829" s="8"/>
      <c r="L3829" s="21"/>
      <c r="M3829" s="7"/>
    </row>
    <row r="3830" spans="1:13" ht="15" customHeight="1" thickTop="1" thickBot="1">
      <c r="A3830" s="10"/>
      <c r="B3830" s="11"/>
      <c r="C3830" s="11"/>
      <c r="D3830" s="11"/>
      <c r="E3830" s="11"/>
      <c r="F3830" s="11"/>
      <c r="G3830" s="12"/>
      <c r="H3830" s="13"/>
      <c r="I3830" s="13"/>
      <c r="J3830" s="13"/>
      <c r="K3830" s="13"/>
      <c r="L3830" s="13"/>
      <c r="M3830" s="15"/>
    </row>
    <row r="3831" spans="1:13" ht="15" customHeight="1" thickTop="1" thickBot="1">
      <c r="A3831" s="10"/>
      <c r="B3831" s="11"/>
      <c r="C3831" s="11"/>
      <c r="D3831" s="11"/>
      <c r="E3831" s="11"/>
      <c r="F3831" s="11"/>
      <c r="G3831" s="12"/>
      <c r="H3831" s="13"/>
      <c r="I3831" s="13"/>
      <c r="J3831" s="13"/>
      <c r="K3831" s="13"/>
      <c r="L3831" s="13"/>
      <c r="M3831" s="15"/>
    </row>
    <row r="3832" spans="1:13" ht="15" customHeight="1" thickTop="1" thickBot="1">
      <c r="A3832" s="10"/>
      <c r="B3832" s="11"/>
      <c r="C3832" s="11"/>
      <c r="D3832" s="11"/>
      <c r="E3832" s="11"/>
      <c r="F3832" s="11"/>
      <c r="G3832" s="12"/>
      <c r="H3832" s="13"/>
      <c r="I3832" s="13"/>
      <c r="J3832" s="13"/>
      <c r="K3832" s="13"/>
      <c r="L3832" s="13"/>
      <c r="M3832" s="15"/>
    </row>
    <row r="3833" spans="1:13" ht="15" customHeight="1" thickTop="1" thickBot="1">
      <c r="A3833" s="10"/>
      <c r="B3833" s="11"/>
      <c r="C3833" s="11"/>
      <c r="D3833" s="11"/>
      <c r="E3833" s="11"/>
      <c r="F3833" s="11"/>
      <c r="G3833" s="12"/>
      <c r="H3833" s="13"/>
      <c r="I3833" s="13"/>
      <c r="J3833" s="13"/>
      <c r="K3833" s="13"/>
      <c r="L3833" s="13"/>
      <c r="M3833" s="15"/>
    </row>
    <row r="3834" spans="1:13" ht="15" customHeight="1" thickTop="1" thickBot="1">
      <c r="A3834" s="10"/>
      <c r="B3834" s="11"/>
      <c r="C3834" s="11"/>
      <c r="D3834" s="11"/>
      <c r="E3834" s="11"/>
      <c r="F3834" s="11"/>
      <c r="G3834" s="12"/>
      <c r="H3834" s="13"/>
      <c r="I3834" s="13"/>
      <c r="J3834" s="13"/>
      <c r="K3834" s="13"/>
      <c r="L3834" s="13"/>
      <c r="M3834" s="15"/>
    </row>
    <row r="3835" spans="1:13" ht="15" customHeight="1" thickTop="1" thickBot="1">
      <c r="A3835" s="16"/>
      <c r="B3835" s="17"/>
      <c r="C3835" s="17"/>
      <c r="D3835" s="17"/>
      <c r="E3835" s="17"/>
      <c r="F3835" s="17"/>
      <c r="G3835" s="17"/>
      <c r="H3835" s="19"/>
      <c r="I3835" s="19"/>
      <c r="J3835" s="19"/>
      <c r="K3835" s="19"/>
      <c r="L3835" s="22"/>
      <c r="M3835" s="19"/>
    </row>
    <row r="3836" spans="1:13" ht="15" customHeight="1" thickTop="1" thickBot="1">
      <c r="A3836" s="20"/>
      <c r="B3836" s="6"/>
      <c r="C3836" s="6"/>
      <c r="D3836" s="6"/>
      <c r="E3836" s="6"/>
      <c r="F3836" s="6"/>
      <c r="G3836" s="7"/>
      <c r="H3836" s="8"/>
      <c r="I3836" s="8"/>
      <c r="J3836" s="8"/>
      <c r="K3836" s="8"/>
      <c r="L3836" s="21"/>
      <c r="M3836" s="7"/>
    </row>
    <row r="3837" spans="1:13" ht="15" customHeight="1" thickTop="1" thickBot="1">
      <c r="A3837" s="10"/>
      <c r="B3837" s="11"/>
      <c r="C3837" s="11"/>
      <c r="D3837" s="11"/>
      <c r="E3837" s="11"/>
      <c r="F3837" s="11"/>
      <c r="G3837" s="12"/>
      <c r="H3837" s="13"/>
      <c r="I3837" s="13"/>
      <c r="J3837" s="13"/>
      <c r="K3837" s="13"/>
      <c r="L3837" s="13"/>
      <c r="M3837" s="15"/>
    </row>
    <row r="3838" spans="1:13" ht="15" customHeight="1" thickTop="1" thickBot="1">
      <c r="A3838" s="10"/>
      <c r="B3838" s="11"/>
      <c r="C3838" s="11"/>
      <c r="D3838" s="11"/>
      <c r="E3838" s="11"/>
      <c r="F3838" s="11"/>
      <c r="G3838" s="12"/>
      <c r="H3838" s="13"/>
      <c r="I3838" s="13"/>
      <c r="J3838" s="13"/>
      <c r="K3838" s="13"/>
      <c r="L3838" s="13"/>
      <c r="M3838" s="15"/>
    </row>
    <row r="3839" spans="1:13" ht="15" customHeight="1" thickTop="1" thickBot="1">
      <c r="A3839" s="10"/>
      <c r="B3839" s="11"/>
      <c r="C3839" s="11"/>
      <c r="D3839" s="11"/>
      <c r="E3839" s="11"/>
      <c r="F3839" s="11"/>
      <c r="G3839" s="12"/>
      <c r="H3839" s="13"/>
      <c r="I3839" s="13"/>
      <c r="J3839" s="13"/>
      <c r="K3839" s="13"/>
      <c r="L3839" s="13"/>
      <c r="M3839" s="15"/>
    </row>
    <row r="3840" spans="1:13" ht="15" customHeight="1" thickTop="1" thickBot="1">
      <c r="A3840" s="16"/>
      <c r="B3840" s="17"/>
      <c r="C3840" s="17"/>
      <c r="D3840" s="23"/>
      <c r="E3840" s="23"/>
      <c r="F3840" s="23"/>
      <c r="G3840" s="23"/>
      <c r="H3840" s="19"/>
      <c r="I3840" s="19"/>
      <c r="J3840" s="19"/>
      <c r="K3840" s="19"/>
      <c r="L3840" s="22"/>
      <c r="M3840" s="24"/>
    </row>
    <row r="3841" spans="1:13" ht="15" customHeight="1" thickTop="1" thickBot="1">
      <c r="A3841" s="5"/>
      <c r="B3841" s="6"/>
      <c r="C3841" s="6"/>
      <c r="D3841" s="6"/>
      <c r="E3841" s="6"/>
      <c r="F3841" s="6"/>
      <c r="G3841" s="7"/>
      <c r="H3841" s="8"/>
      <c r="I3841" s="8"/>
      <c r="J3841" s="8"/>
      <c r="K3841" s="8"/>
      <c r="L3841" s="21"/>
      <c r="M3841" s="7"/>
    </row>
    <row r="3842" spans="1:13" ht="15" customHeight="1" thickTop="1" thickBot="1">
      <c r="A3842" s="25"/>
      <c r="B3842" s="26"/>
      <c r="C3842" s="26"/>
      <c r="D3842" s="26"/>
      <c r="E3842" s="11"/>
      <c r="F3842" s="11"/>
      <c r="G3842" s="27"/>
      <c r="H3842" s="28"/>
      <c r="I3842" s="28"/>
      <c r="J3842" s="28"/>
      <c r="K3842" s="28"/>
      <c r="L3842" s="28"/>
      <c r="M3842" s="15"/>
    </row>
    <row r="3843" spans="1:13" ht="15" customHeight="1" thickTop="1" thickBot="1">
      <c r="A3843" s="25"/>
      <c r="B3843" s="26"/>
      <c r="C3843" s="26"/>
      <c r="D3843" s="26"/>
      <c r="E3843" s="11"/>
      <c r="F3843" s="11"/>
      <c r="G3843" s="27"/>
      <c r="H3843" s="28"/>
      <c r="I3843" s="28"/>
      <c r="J3843" s="28"/>
      <c r="K3843" s="28"/>
      <c r="L3843" s="28"/>
      <c r="M3843" s="15"/>
    </row>
    <row r="3844" spans="1:13" ht="15" customHeight="1" thickTop="1" thickBot="1">
      <c r="A3844" s="25"/>
      <c r="B3844" s="26"/>
      <c r="C3844" s="26"/>
      <c r="D3844" s="26"/>
      <c r="E3844" s="11"/>
      <c r="F3844" s="11"/>
      <c r="G3844" s="27"/>
      <c r="H3844" s="28"/>
      <c r="I3844" s="28"/>
      <c r="J3844" s="28"/>
      <c r="K3844" s="28"/>
      <c r="L3844" s="28"/>
      <c r="M3844" s="15"/>
    </row>
    <row r="3845" spans="1:13" ht="15" customHeight="1" thickTop="1" thickBot="1">
      <c r="A3845" s="25"/>
      <c r="B3845" s="26"/>
      <c r="C3845" s="26"/>
      <c r="D3845" s="26"/>
      <c r="E3845" s="11"/>
      <c r="F3845" s="11"/>
      <c r="G3845" s="27"/>
      <c r="H3845" s="28"/>
      <c r="I3845" s="28"/>
      <c r="J3845" s="28"/>
      <c r="K3845" s="28"/>
      <c r="L3845" s="28"/>
      <c r="M3845" s="15"/>
    </row>
    <row r="3846" spans="1:13" ht="15" customHeight="1" thickTop="1" thickBot="1">
      <c r="A3846" s="29"/>
      <c r="B3846" s="30"/>
      <c r="C3846" s="30"/>
      <c r="D3846" s="30"/>
      <c r="E3846" s="30"/>
      <c r="F3846" s="30"/>
      <c r="G3846" s="30"/>
      <c r="H3846" s="24"/>
      <c r="I3846" s="24"/>
      <c r="J3846" s="24"/>
      <c r="K3846" s="24"/>
      <c r="L3846" s="31"/>
      <c r="M3846" s="24"/>
    </row>
    <row r="3847" spans="1:13" ht="15" customHeight="1" thickTop="1" thickBot="1">
      <c r="A3847" s="32"/>
      <c r="B3847" s="33"/>
      <c r="C3847" s="33"/>
      <c r="D3847" s="33"/>
      <c r="E3847" s="33"/>
      <c r="F3847" s="33"/>
      <c r="G3847" s="34"/>
      <c r="H3847" s="35"/>
      <c r="I3847" s="35"/>
      <c r="J3847" s="35"/>
      <c r="K3847" s="35"/>
      <c r="L3847" s="35"/>
      <c r="M3847" s="15"/>
    </row>
    <row r="3848" spans="1:13" ht="15" customHeight="1" thickTop="1" thickBot="1">
      <c r="A3848" s="182"/>
      <c r="B3848" s="183"/>
      <c r="C3848" s="183"/>
      <c r="D3848" s="183"/>
      <c r="E3848" s="183"/>
      <c r="F3848" s="184"/>
      <c r="G3848" s="36"/>
      <c r="H3848" s="24"/>
      <c r="I3848" s="24"/>
      <c r="J3848" s="24"/>
      <c r="K3848" s="24"/>
      <c r="L3848" s="24"/>
      <c r="M3848" s="24"/>
    </row>
    <row r="3849" spans="1:13" ht="15" customHeight="1" thickTop="1"/>
  </sheetData>
  <sheetProtection pivotTables="0"/>
  <mergeCells count="984">
    <mergeCell ref="A35:F35"/>
    <mergeCell ref="B38:G38"/>
    <mergeCell ref="H38:J38"/>
    <mergeCell ref="L38:M38"/>
    <mergeCell ref="A39:G40"/>
    <mergeCell ref="H39:M40"/>
    <mergeCell ref="B7:G7"/>
    <mergeCell ref="H7:J7"/>
    <mergeCell ref="L7:M7"/>
    <mergeCell ref="A8:G9"/>
    <mergeCell ref="H8:M9"/>
    <mergeCell ref="B10:G10"/>
    <mergeCell ref="H10:M10"/>
    <mergeCell ref="A70:G71"/>
    <mergeCell ref="H70:M71"/>
    <mergeCell ref="B72:G72"/>
    <mergeCell ref="H72:M72"/>
    <mergeCell ref="A97:F97"/>
    <mergeCell ref="B100:G100"/>
    <mergeCell ref="H100:J100"/>
    <mergeCell ref="L100:M100"/>
    <mergeCell ref="B41:G41"/>
    <mergeCell ref="H41:M41"/>
    <mergeCell ref="A66:F66"/>
    <mergeCell ref="B69:G69"/>
    <mergeCell ref="H69:J69"/>
    <mergeCell ref="L69:M69"/>
    <mergeCell ref="A132:G133"/>
    <mergeCell ref="H132:M133"/>
    <mergeCell ref="B134:G134"/>
    <mergeCell ref="H134:M134"/>
    <mergeCell ref="A159:F159"/>
    <mergeCell ref="B162:G162"/>
    <mergeCell ref="H162:J162"/>
    <mergeCell ref="L162:M162"/>
    <mergeCell ref="A101:G102"/>
    <mergeCell ref="H101:M102"/>
    <mergeCell ref="B103:G103"/>
    <mergeCell ref="H103:M103"/>
    <mergeCell ref="A128:F128"/>
    <mergeCell ref="B131:G131"/>
    <mergeCell ref="H131:J131"/>
    <mergeCell ref="L131:M131"/>
    <mergeCell ref="A194:G195"/>
    <mergeCell ref="H194:M195"/>
    <mergeCell ref="B196:G196"/>
    <mergeCell ref="H196:M196"/>
    <mergeCell ref="A221:F221"/>
    <mergeCell ref="B224:G224"/>
    <mergeCell ref="H224:J224"/>
    <mergeCell ref="L224:M224"/>
    <mergeCell ref="A163:G164"/>
    <mergeCell ref="H163:M164"/>
    <mergeCell ref="B165:G165"/>
    <mergeCell ref="H165:M165"/>
    <mergeCell ref="A190:F190"/>
    <mergeCell ref="B193:G193"/>
    <mergeCell ref="H193:J193"/>
    <mergeCell ref="L193:M193"/>
    <mergeCell ref="A256:G257"/>
    <mergeCell ref="H256:M257"/>
    <mergeCell ref="B258:G258"/>
    <mergeCell ref="H258:M258"/>
    <mergeCell ref="A283:F283"/>
    <mergeCell ref="B286:G286"/>
    <mergeCell ref="H286:J286"/>
    <mergeCell ref="L286:M286"/>
    <mergeCell ref="A225:G226"/>
    <mergeCell ref="H225:M226"/>
    <mergeCell ref="B227:G227"/>
    <mergeCell ref="H227:M227"/>
    <mergeCell ref="A252:F252"/>
    <mergeCell ref="B255:G255"/>
    <mergeCell ref="H255:J255"/>
    <mergeCell ref="L255:M255"/>
    <mergeCell ref="A318:G319"/>
    <mergeCell ref="H318:M319"/>
    <mergeCell ref="B320:G320"/>
    <mergeCell ref="H320:M320"/>
    <mergeCell ref="A345:F345"/>
    <mergeCell ref="B348:G348"/>
    <mergeCell ref="H348:J348"/>
    <mergeCell ref="L348:M348"/>
    <mergeCell ref="A287:G288"/>
    <mergeCell ref="H287:M288"/>
    <mergeCell ref="B289:G289"/>
    <mergeCell ref="H289:M289"/>
    <mergeCell ref="A314:F314"/>
    <mergeCell ref="B317:G317"/>
    <mergeCell ref="H317:J317"/>
    <mergeCell ref="L317:M317"/>
    <mergeCell ref="A380:G381"/>
    <mergeCell ref="H380:M381"/>
    <mergeCell ref="B382:G382"/>
    <mergeCell ref="H382:M382"/>
    <mergeCell ref="A407:F407"/>
    <mergeCell ref="B410:G410"/>
    <mergeCell ref="H410:J410"/>
    <mergeCell ref="L410:M410"/>
    <mergeCell ref="A349:G350"/>
    <mergeCell ref="H349:M350"/>
    <mergeCell ref="B351:G351"/>
    <mergeCell ref="H351:M351"/>
    <mergeCell ref="A376:F376"/>
    <mergeCell ref="B379:G379"/>
    <mergeCell ref="H379:J379"/>
    <mergeCell ref="L379:M379"/>
    <mergeCell ref="A442:G443"/>
    <mergeCell ref="H442:M443"/>
    <mergeCell ref="B444:G444"/>
    <mergeCell ref="H444:M444"/>
    <mergeCell ref="A469:F469"/>
    <mergeCell ref="B472:G472"/>
    <mergeCell ref="H472:J472"/>
    <mergeCell ref="L472:M472"/>
    <mergeCell ref="A411:G412"/>
    <mergeCell ref="H411:M412"/>
    <mergeCell ref="B413:G413"/>
    <mergeCell ref="H413:M413"/>
    <mergeCell ref="A438:F438"/>
    <mergeCell ref="B441:G441"/>
    <mergeCell ref="H441:J441"/>
    <mergeCell ref="L441:M441"/>
    <mergeCell ref="A504:G505"/>
    <mergeCell ref="H504:M505"/>
    <mergeCell ref="B506:G506"/>
    <mergeCell ref="H506:M506"/>
    <mergeCell ref="A531:F531"/>
    <mergeCell ref="B534:G534"/>
    <mergeCell ref="H534:J534"/>
    <mergeCell ref="L534:M534"/>
    <mergeCell ref="A473:G474"/>
    <mergeCell ref="H473:M474"/>
    <mergeCell ref="B475:G475"/>
    <mergeCell ref="H475:M475"/>
    <mergeCell ref="A500:F500"/>
    <mergeCell ref="B503:G503"/>
    <mergeCell ref="H503:J503"/>
    <mergeCell ref="L503:M503"/>
    <mergeCell ref="A566:G567"/>
    <mergeCell ref="H566:M567"/>
    <mergeCell ref="B568:G568"/>
    <mergeCell ref="H568:M568"/>
    <mergeCell ref="A593:F593"/>
    <mergeCell ref="B596:G596"/>
    <mergeCell ref="H596:J596"/>
    <mergeCell ref="L596:M596"/>
    <mergeCell ref="A535:G536"/>
    <mergeCell ref="H535:M536"/>
    <mergeCell ref="B537:G537"/>
    <mergeCell ref="H537:M537"/>
    <mergeCell ref="A562:F562"/>
    <mergeCell ref="B565:G565"/>
    <mergeCell ref="H565:J565"/>
    <mergeCell ref="L565:M565"/>
    <mergeCell ref="A628:G629"/>
    <mergeCell ref="H628:M629"/>
    <mergeCell ref="B630:G630"/>
    <mergeCell ref="H630:M630"/>
    <mergeCell ref="A655:F655"/>
    <mergeCell ref="B658:G658"/>
    <mergeCell ref="H658:J658"/>
    <mergeCell ref="L658:M658"/>
    <mergeCell ref="A597:G598"/>
    <mergeCell ref="H597:M598"/>
    <mergeCell ref="B599:G599"/>
    <mergeCell ref="H599:M599"/>
    <mergeCell ref="A624:F624"/>
    <mergeCell ref="B627:G627"/>
    <mergeCell ref="H627:J627"/>
    <mergeCell ref="L627:M627"/>
    <mergeCell ref="A690:G691"/>
    <mergeCell ref="H690:M691"/>
    <mergeCell ref="B692:G692"/>
    <mergeCell ref="H692:M692"/>
    <mergeCell ref="A717:F717"/>
    <mergeCell ref="B720:G720"/>
    <mergeCell ref="H720:J720"/>
    <mergeCell ref="L720:M720"/>
    <mergeCell ref="A659:G660"/>
    <mergeCell ref="H659:M660"/>
    <mergeCell ref="B661:G661"/>
    <mergeCell ref="H661:M661"/>
    <mergeCell ref="A686:F686"/>
    <mergeCell ref="B689:G689"/>
    <mergeCell ref="H689:J689"/>
    <mergeCell ref="L689:M689"/>
    <mergeCell ref="A752:G753"/>
    <mergeCell ref="H752:M753"/>
    <mergeCell ref="B754:G754"/>
    <mergeCell ref="H754:M754"/>
    <mergeCell ref="A779:F779"/>
    <mergeCell ref="B782:G782"/>
    <mergeCell ref="H782:J782"/>
    <mergeCell ref="L782:M782"/>
    <mergeCell ref="A721:G722"/>
    <mergeCell ref="H721:M722"/>
    <mergeCell ref="B723:G723"/>
    <mergeCell ref="H723:M723"/>
    <mergeCell ref="A748:F748"/>
    <mergeCell ref="B751:G751"/>
    <mergeCell ref="H751:J751"/>
    <mergeCell ref="L751:M751"/>
    <mergeCell ref="A814:G815"/>
    <mergeCell ref="H814:M815"/>
    <mergeCell ref="B816:G816"/>
    <mergeCell ref="H816:M816"/>
    <mergeCell ref="A841:F841"/>
    <mergeCell ref="B844:G844"/>
    <mergeCell ref="H844:J844"/>
    <mergeCell ref="L844:M844"/>
    <mergeCell ref="A783:G784"/>
    <mergeCell ref="H783:M784"/>
    <mergeCell ref="B785:G785"/>
    <mergeCell ref="H785:M785"/>
    <mergeCell ref="A810:F810"/>
    <mergeCell ref="B813:G813"/>
    <mergeCell ref="H813:J813"/>
    <mergeCell ref="L813:M813"/>
    <mergeCell ref="A876:G877"/>
    <mergeCell ref="H876:M877"/>
    <mergeCell ref="B878:G878"/>
    <mergeCell ref="H878:M878"/>
    <mergeCell ref="A903:F903"/>
    <mergeCell ref="B906:G906"/>
    <mergeCell ref="H906:J906"/>
    <mergeCell ref="L906:M906"/>
    <mergeCell ref="A845:G846"/>
    <mergeCell ref="H845:M846"/>
    <mergeCell ref="B847:G847"/>
    <mergeCell ref="H847:M847"/>
    <mergeCell ref="A872:F872"/>
    <mergeCell ref="B875:G875"/>
    <mergeCell ref="H875:J875"/>
    <mergeCell ref="L875:M875"/>
    <mergeCell ref="A938:G939"/>
    <mergeCell ref="H938:M939"/>
    <mergeCell ref="B940:G940"/>
    <mergeCell ref="H940:M940"/>
    <mergeCell ref="A965:F965"/>
    <mergeCell ref="B968:G968"/>
    <mergeCell ref="H968:J968"/>
    <mergeCell ref="L968:M968"/>
    <mergeCell ref="A907:G908"/>
    <mergeCell ref="H907:M908"/>
    <mergeCell ref="B909:G909"/>
    <mergeCell ref="H909:M909"/>
    <mergeCell ref="A934:F934"/>
    <mergeCell ref="B937:G937"/>
    <mergeCell ref="H937:J937"/>
    <mergeCell ref="L937:M937"/>
    <mergeCell ref="A1000:G1001"/>
    <mergeCell ref="H1000:M1001"/>
    <mergeCell ref="B1002:G1002"/>
    <mergeCell ref="H1002:M1002"/>
    <mergeCell ref="A1027:F1027"/>
    <mergeCell ref="B1030:G1030"/>
    <mergeCell ref="H1030:J1030"/>
    <mergeCell ref="L1030:M1030"/>
    <mergeCell ref="A969:G970"/>
    <mergeCell ref="H969:M970"/>
    <mergeCell ref="B971:G971"/>
    <mergeCell ref="H971:M971"/>
    <mergeCell ref="A996:F996"/>
    <mergeCell ref="B999:G999"/>
    <mergeCell ref="H999:J999"/>
    <mergeCell ref="L999:M999"/>
    <mergeCell ref="A1062:G1063"/>
    <mergeCell ref="H1062:M1063"/>
    <mergeCell ref="B1064:G1064"/>
    <mergeCell ref="H1064:M1064"/>
    <mergeCell ref="A1089:F1089"/>
    <mergeCell ref="B1092:G1092"/>
    <mergeCell ref="H1092:J1092"/>
    <mergeCell ref="L1092:M1092"/>
    <mergeCell ref="A1031:G1032"/>
    <mergeCell ref="H1031:M1032"/>
    <mergeCell ref="B1033:G1033"/>
    <mergeCell ref="H1033:M1033"/>
    <mergeCell ref="A1058:F1058"/>
    <mergeCell ref="B1061:G1061"/>
    <mergeCell ref="H1061:J1061"/>
    <mergeCell ref="L1061:M1061"/>
    <mergeCell ref="A1124:G1125"/>
    <mergeCell ref="H1124:M1125"/>
    <mergeCell ref="B1126:G1126"/>
    <mergeCell ref="H1126:M1126"/>
    <mergeCell ref="A1151:F1151"/>
    <mergeCell ref="B1154:G1154"/>
    <mergeCell ref="H1154:J1154"/>
    <mergeCell ref="L1154:M1154"/>
    <mergeCell ref="A1093:G1094"/>
    <mergeCell ref="H1093:M1094"/>
    <mergeCell ref="B1095:G1095"/>
    <mergeCell ref="H1095:M1095"/>
    <mergeCell ref="A1120:F1120"/>
    <mergeCell ref="B1123:G1123"/>
    <mergeCell ref="H1123:J1123"/>
    <mergeCell ref="L1123:M1123"/>
    <mergeCell ref="A1186:G1187"/>
    <mergeCell ref="H1186:M1187"/>
    <mergeCell ref="B1188:G1188"/>
    <mergeCell ref="H1188:M1188"/>
    <mergeCell ref="A1213:F1213"/>
    <mergeCell ref="B1216:G1216"/>
    <mergeCell ref="H1216:J1216"/>
    <mergeCell ref="L1216:M1216"/>
    <mergeCell ref="A1155:G1156"/>
    <mergeCell ref="H1155:M1156"/>
    <mergeCell ref="B1157:G1157"/>
    <mergeCell ref="H1157:M1157"/>
    <mergeCell ref="A1182:F1182"/>
    <mergeCell ref="B1185:G1185"/>
    <mergeCell ref="H1185:J1185"/>
    <mergeCell ref="L1185:M1185"/>
    <mergeCell ref="A1248:G1249"/>
    <mergeCell ref="H1248:M1249"/>
    <mergeCell ref="B1250:G1250"/>
    <mergeCell ref="H1250:M1250"/>
    <mergeCell ref="A1275:F1275"/>
    <mergeCell ref="B1278:G1278"/>
    <mergeCell ref="H1278:J1278"/>
    <mergeCell ref="L1278:M1278"/>
    <mergeCell ref="A1217:G1218"/>
    <mergeCell ref="H1217:M1218"/>
    <mergeCell ref="B1219:G1219"/>
    <mergeCell ref="H1219:M1219"/>
    <mergeCell ref="A1244:F1244"/>
    <mergeCell ref="B1247:G1247"/>
    <mergeCell ref="H1247:J1247"/>
    <mergeCell ref="L1247:M1247"/>
    <mergeCell ref="A1310:G1311"/>
    <mergeCell ref="H1310:M1311"/>
    <mergeCell ref="B1312:G1312"/>
    <mergeCell ref="H1312:M1312"/>
    <mergeCell ref="A1337:F1337"/>
    <mergeCell ref="B1340:G1340"/>
    <mergeCell ref="H1340:J1340"/>
    <mergeCell ref="L1340:M1340"/>
    <mergeCell ref="A1279:G1280"/>
    <mergeCell ref="H1279:M1280"/>
    <mergeCell ref="B1281:G1281"/>
    <mergeCell ref="H1281:M1281"/>
    <mergeCell ref="A1306:F1306"/>
    <mergeCell ref="B1309:G1309"/>
    <mergeCell ref="H1309:J1309"/>
    <mergeCell ref="L1309:M1309"/>
    <mergeCell ref="A1372:G1373"/>
    <mergeCell ref="H1372:M1373"/>
    <mergeCell ref="B1374:G1374"/>
    <mergeCell ref="H1374:M1374"/>
    <mergeCell ref="A1399:F1399"/>
    <mergeCell ref="B1402:G1402"/>
    <mergeCell ref="H1402:J1402"/>
    <mergeCell ref="L1402:M1402"/>
    <mergeCell ref="A1341:G1342"/>
    <mergeCell ref="H1341:M1342"/>
    <mergeCell ref="B1343:G1343"/>
    <mergeCell ref="H1343:M1343"/>
    <mergeCell ref="A1368:F1368"/>
    <mergeCell ref="B1371:G1371"/>
    <mergeCell ref="H1371:J1371"/>
    <mergeCell ref="L1371:M1371"/>
    <mergeCell ref="A1434:G1435"/>
    <mergeCell ref="H1434:M1435"/>
    <mergeCell ref="B1436:G1436"/>
    <mergeCell ref="H1436:M1436"/>
    <mergeCell ref="A1461:F1461"/>
    <mergeCell ref="B1464:G1464"/>
    <mergeCell ref="H1464:J1464"/>
    <mergeCell ref="L1464:M1464"/>
    <mergeCell ref="A1403:G1404"/>
    <mergeCell ref="H1403:M1404"/>
    <mergeCell ref="B1405:G1405"/>
    <mergeCell ref="H1405:M1405"/>
    <mergeCell ref="A1430:F1430"/>
    <mergeCell ref="B1433:G1433"/>
    <mergeCell ref="H1433:J1433"/>
    <mergeCell ref="L1433:M1433"/>
    <mergeCell ref="A1496:G1497"/>
    <mergeCell ref="H1496:M1497"/>
    <mergeCell ref="B1498:G1498"/>
    <mergeCell ref="H1498:M1498"/>
    <mergeCell ref="A1523:F1523"/>
    <mergeCell ref="B1526:G1526"/>
    <mergeCell ref="H1526:J1526"/>
    <mergeCell ref="L1526:M1526"/>
    <mergeCell ref="A1465:G1466"/>
    <mergeCell ref="H1465:M1466"/>
    <mergeCell ref="B1467:G1467"/>
    <mergeCell ref="H1467:M1467"/>
    <mergeCell ref="A1492:F1492"/>
    <mergeCell ref="B1495:G1495"/>
    <mergeCell ref="H1495:J1495"/>
    <mergeCell ref="L1495:M1495"/>
    <mergeCell ref="A1558:G1559"/>
    <mergeCell ref="H1558:M1559"/>
    <mergeCell ref="B1560:G1560"/>
    <mergeCell ref="H1560:M1560"/>
    <mergeCell ref="A1585:F1585"/>
    <mergeCell ref="B1588:G1588"/>
    <mergeCell ref="H1588:J1588"/>
    <mergeCell ref="L1588:M1588"/>
    <mergeCell ref="A1527:G1528"/>
    <mergeCell ref="H1527:M1528"/>
    <mergeCell ref="B1529:G1529"/>
    <mergeCell ref="H1529:M1529"/>
    <mergeCell ref="A1554:F1554"/>
    <mergeCell ref="B1557:G1557"/>
    <mergeCell ref="H1557:J1557"/>
    <mergeCell ref="L1557:M1557"/>
    <mergeCell ref="A1620:G1621"/>
    <mergeCell ref="H1620:M1621"/>
    <mergeCell ref="B1622:G1622"/>
    <mergeCell ref="H1622:M1622"/>
    <mergeCell ref="A1647:F1647"/>
    <mergeCell ref="B1650:G1650"/>
    <mergeCell ref="H1650:J1650"/>
    <mergeCell ref="L1650:M1650"/>
    <mergeCell ref="A1589:G1590"/>
    <mergeCell ref="H1589:M1590"/>
    <mergeCell ref="B1591:G1591"/>
    <mergeCell ref="H1591:M1591"/>
    <mergeCell ref="A1616:F1616"/>
    <mergeCell ref="B1619:G1619"/>
    <mergeCell ref="H1619:J1619"/>
    <mergeCell ref="L1619:M1619"/>
    <mergeCell ref="A1682:G1683"/>
    <mergeCell ref="H1682:M1683"/>
    <mergeCell ref="B1684:G1684"/>
    <mergeCell ref="H1684:M1684"/>
    <mergeCell ref="A1709:F1709"/>
    <mergeCell ref="B1712:G1712"/>
    <mergeCell ref="H1712:J1712"/>
    <mergeCell ref="L1712:M1712"/>
    <mergeCell ref="A1651:G1652"/>
    <mergeCell ref="H1651:M1652"/>
    <mergeCell ref="B1653:G1653"/>
    <mergeCell ref="H1653:M1653"/>
    <mergeCell ref="A1678:F1678"/>
    <mergeCell ref="B1681:G1681"/>
    <mergeCell ref="H1681:J1681"/>
    <mergeCell ref="L1681:M1681"/>
    <mergeCell ref="A1744:G1745"/>
    <mergeCell ref="H1744:M1745"/>
    <mergeCell ref="B1746:G1746"/>
    <mergeCell ref="H1746:M1746"/>
    <mergeCell ref="A1771:F1771"/>
    <mergeCell ref="B1774:G1774"/>
    <mergeCell ref="H1774:J1774"/>
    <mergeCell ref="L1774:M1774"/>
    <mergeCell ref="A1713:G1714"/>
    <mergeCell ref="H1713:M1714"/>
    <mergeCell ref="B1715:G1715"/>
    <mergeCell ref="H1715:M1715"/>
    <mergeCell ref="A1740:F1740"/>
    <mergeCell ref="B1743:G1743"/>
    <mergeCell ref="H1743:J1743"/>
    <mergeCell ref="L1743:M1743"/>
    <mergeCell ref="A1806:G1807"/>
    <mergeCell ref="H1806:M1807"/>
    <mergeCell ref="B1808:G1808"/>
    <mergeCell ref="H1808:M1808"/>
    <mergeCell ref="A1833:F1833"/>
    <mergeCell ref="B1836:G1836"/>
    <mergeCell ref="H1836:J1836"/>
    <mergeCell ref="L1836:M1836"/>
    <mergeCell ref="A1775:G1776"/>
    <mergeCell ref="H1775:M1776"/>
    <mergeCell ref="B1777:G1777"/>
    <mergeCell ref="H1777:M1777"/>
    <mergeCell ref="A1802:F1802"/>
    <mergeCell ref="B1805:G1805"/>
    <mergeCell ref="H1805:J1805"/>
    <mergeCell ref="L1805:M1805"/>
    <mergeCell ref="A1868:G1869"/>
    <mergeCell ref="H1868:M1869"/>
    <mergeCell ref="B1870:G1870"/>
    <mergeCell ref="H1870:M1870"/>
    <mergeCell ref="A1895:F1895"/>
    <mergeCell ref="B1898:G1898"/>
    <mergeCell ref="H1898:J1898"/>
    <mergeCell ref="L1898:M1898"/>
    <mergeCell ref="A1837:G1838"/>
    <mergeCell ref="H1837:M1838"/>
    <mergeCell ref="B1839:G1839"/>
    <mergeCell ref="H1839:M1839"/>
    <mergeCell ref="A1864:F1864"/>
    <mergeCell ref="B1867:G1867"/>
    <mergeCell ref="H1867:J1867"/>
    <mergeCell ref="L1867:M1867"/>
    <mergeCell ref="A1930:G1931"/>
    <mergeCell ref="H1930:M1931"/>
    <mergeCell ref="B1932:G1932"/>
    <mergeCell ref="H1932:M1932"/>
    <mergeCell ref="A1957:F1957"/>
    <mergeCell ref="B1960:G1960"/>
    <mergeCell ref="H1960:J1960"/>
    <mergeCell ref="L1960:M1960"/>
    <mergeCell ref="A1899:G1900"/>
    <mergeCell ref="H1899:M1900"/>
    <mergeCell ref="B1901:G1901"/>
    <mergeCell ref="H1901:M1901"/>
    <mergeCell ref="A1926:F1926"/>
    <mergeCell ref="B1929:G1929"/>
    <mergeCell ref="H1929:J1929"/>
    <mergeCell ref="L1929:M1929"/>
    <mergeCell ref="A1992:G1993"/>
    <mergeCell ref="H1992:M1993"/>
    <mergeCell ref="B1994:G1994"/>
    <mergeCell ref="H1994:M1994"/>
    <mergeCell ref="A2019:F2019"/>
    <mergeCell ref="B2022:G2022"/>
    <mergeCell ref="H2022:J2022"/>
    <mergeCell ref="L2022:M2022"/>
    <mergeCell ref="A1961:G1962"/>
    <mergeCell ref="H1961:M1962"/>
    <mergeCell ref="B1963:G1963"/>
    <mergeCell ref="H1963:M1963"/>
    <mergeCell ref="A1988:F1988"/>
    <mergeCell ref="B1991:G1991"/>
    <mergeCell ref="H1991:J1991"/>
    <mergeCell ref="L1991:M1991"/>
    <mergeCell ref="A2054:G2055"/>
    <mergeCell ref="H2054:M2055"/>
    <mergeCell ref="B2056:G2056"/>
    <mergeCell ref="H2056:M2056"/>
    <mergeCell ref="A2081:F2081"/>
    <mergeCell ref="B2084:G2084"/>
    <mergeCell ref="H2084:J2084"/>
    <mergeCell ref="L2084:M2084"/>
    <mergeCell ref="A2023:G2024"/>
    <mergeCell ref="H2023:M2024"/>
    <mergeCell ref="B2025:G2025"/>
    <mergeCell ref="H2025:M2025"/>
    <mergeCell ref="A2050:F2050"/>
    <mergeCell ref="B2053:G2053"/>
    <mergeCell ref="H2053:J2053"/>
    <mergeCell ref="L2053:M2053"/>
    <mergeCell ref="A2116:G2117"/>
    <mergeCell ref="H2116:M2117"/>
    <mergeCell ref="B2118:G2118"/>
    <mergeCell ref="H2118:M2118"/>
    <mergeCell ref="A2143:F2143"/>
    <mergeCell ref="B2146:G2146"/>
    <mergeCell ref="H2146:J2146"/>
    <mergeCell ref="L2146:M2146"/>
    <mergeCell ref="A2085:G2086"/>
    <mergeCell ref="H2085:M2086"/>
    <mergeCell ref="B2087:G2087"/>
    <mergeCell ref="H2087:M2087"/>
    <mergeCell ref="A2112:F2112"/>
    <mergeCell ref="B2115:G2115"/>
    <mergeCell ref="H2115:J2115"/>
    <mergeCell ref="L2115:M2115"/>
    <mergeCell ref="A2178:G2179"/>
    <mergeCell ref="H2178:M2179"/>
    <mergeCell ref="B2180:G2180"/>
    <mergeCell ref="H2180:M2180"/>
    <mergeCell ref="A2205:F2205"/>
    <mergeCell ref="B2208:G2208"/>
    <mergeCell ref="H2208:J2208"/>
    <mergeCell ref="L2208:M2208"/>
    <mergeCell ref="A2147:G2148"/>
    <mergeCell ref="H2147:M2148"/>
    <mergeCell ref="B2149:G2149"/>
    <mergeCell ref="H2149:M2149"/>
    <mergeCell ref="A2174:F2174"/>
    <mergeCell ref="B2177:G2177"/>
    <mergeCell ref="H2177:J2177"/>
    <mergeCell ref="L2177:M2177"/>
    <mergeCell ref="A2240:G2241"/>
    <mergeCell ref="H2240:M2241"/>
    <mergeCell ref="B2242:G2242"/>
    <mergeCell ref="H2242:M2242"/>
    <mergeCell ref="A2267:F2267"/>
    <mergeCell ref="B2270:G2270"/>
    <mergeCell ref="H2270:J2270"/>
    <mergeCell ref="L2270:M2270"/>
    <mergeCell ref="A2209:G2210"/>
    <mergeCell ref="H2209:M2210"/>
    <mergeCell ref="B2211:G2211"/>
    <mergeCell ref="H2211:M2211"/>
    <mergeCell ref="A2236:F2236"/>
    <mergeCell ref="B2239:G2239"/>
    <mergeCell ref="H2239:J2239"/>
    <mergeCell ref="L2239:M2239"/>
    <mergeCell ref="A2302:G2303"/>
    <mergeCell ref="H2302:M2303"/>
    <mergeCell ref="B2304:G2304"/>
    <mergeCell ref="H2304:M2304"/>
    <mergeCell ref="A2329:F2329"/>
    <mergeCell ref="B2332:G2332"/>
    <mergeCell ref="H2332:J2332"/>
    <mergeCell ref="L2332:M2332"/>
    <mergeCell ref="A2271:G2272"/>
    <mergeCell ref="H2271:M2272"/>
    <mergeCell ref="B2273:G2273"/>
    <mergeCell ref="H2273:M2273"/>
    <mergeCell ref="A2298:F2298"/>
    <mergeCell ref="B2301:G2301"/>
    <mergeCell ref="H2301:J2301"/>
    <mergeCell ref="L2301:M2301"/>
    <mergeCell ref="A2364:G2365"/>
    <mergeCell ref="H2364:M2365"/>
    <mergeCell ref="B2366:G2366"/>
    <mergeCell ref="H2366:M2366"/>
    <mergeCell ref="A2391:F2391"/>
    <mergeCell ref="B2394:G2394"/>
    <mergeCell ref="H2394:J2394"/>
    <mergeCell ref="L2394:M2394"/>
    <mergeCell ref="A2333:G2334"/>
    <mergeCell ref="H2333:M2334"/>
    <mergeCell ref="B2335:G2335"/>
    <mergeCell ref="H2335:M2335"/>
    <mergeCell ref="A2360:F2360"/>
    <mergeCell ref="B2363:G2363"/>
    <mergeCell ref="H2363:J2363"/>
    <mergeCell ref="L2363:M2363"/>
    <mergeCell ref="A2426:G2427"/>
    <mergeCell ref="H2426:M2427"/>
    <mergeCell ref="B2428:G2428"/>
    <mergeCell ref="H2428:M2428"/>
    <mergeCell ref="A2453:F2453"/>
    <mergeCell ref="B2456:G2456"/>
    <mergeCell ref="H2456:J2456"/>
    <mergeCell ref="L2456:M2456"/>
    <mergeCell ref="A2395:G2396"/>
    <mergeCell ref="H2395:M2396"/>
    <mergeCell ref="B2397:G2397"/>
    <mergeCell ref="H2397:M2397"/>
    <mergeCell ref="A2422:F2422"/>
    <mergeCell ref="B2425:G2425"/>
    <mergeCell ref="H2425:J2425"/>
    <mergeCell ref="L2425:M2425"/>
    <mergeCell ref="A2488:G2489"/>
    <mergeCell ref="H2488:M2489"/>
    <mergeCell ref="B2490:G2490"/>
    <mergeCell ref="H2490:M2490"/>
    <mergeCell ref="A2515:F2515"/>
    <mergeCell ref="B2518:G2518"/>
    <mergeCell ref="H2518:J2518"/>
    <mergeCell ref="L2518:M2518"/>
    <mergeCell ref="A2457:G2458"/>
    <mergeCell ref="H2457:M2458"/>
    <mergeCell ref="B2459:G2459"/>
    <mergeCell ref="H2459:M2459"/>
    <mergeCell ref="A2484:F2484"/>
    <mergeCell ref="B2487:G2487"/>
    <mergeCell ref="H2487:J2487"/>
    <mergeCell ref="L2487:M2487"/>
    <mergeCell ref="A2550:G2551"/>
    <mergeCell ref="H2550:M2551"/>
    <mergeCell ref="B2552:G2552"/>
    <mergeCell ref="H2552:M2552"/>
    <mergeCell ref="A2577:F2577"/>
    <mergeCell ref="B2580:G2580"/>
    <mergeCell ref="H2580:J2580"/>
    <mergeCell ref="L2580:M2580"/>
    <mergeCell ref="A2519:G2520"/>
    <mergeCell ref="H2519:M2520"/>
    <mergeCell ref="B2521:G2521"/>
    <mergeCell ref="H2521:M2521"/>
    <mergeCell ref="A2546:F2546"/>
    <mergeCell ref="B2549:G2549"/>
    <mergeCell ref="H2549:J2549"/>
    <mergeCell ref="L2549:M2549"/>
    <mergeCell ref="A2612:G2613"/>
    <mergeCell ref="H2612:M2613"/>
    <mergeCell ref="B2614:G2614"/>
    <mergeCell ref="H2614:M2614"/>
    <mergeCell ref="A2639:F2639"/>
    <mergeCell ref="B2642:G2642"/>
    <mergeCell ref="H2642:J2642"/>
    <mergeCell ref="L2642:M2642"/>
    <mergeCell ref="A2581:G2582"/>
    <mergeCell ref="H2581:M2582"/>
    <mergeCell ref="B2583:G2583"/>
    <mergeCell ref="H2583:M2583"/>
    <mergeCell ref="A2608:F2608"/>
    <mergeCell ref="B2611:G2611"/>
    <mergeCell ref="H2611:J2611"/>
    <mergeCell ref="L2611:M2611"/>
    <mergeCell ref="A2674:G2675"/>
    <mergeCell ref="H2674:M2675"/>
    <mergeCell ref="B2676:G2676"/>
    <mergeCell ref="H2676:M2676"/>
    <mergeCell ref="A2701:F2701"/>
    <mergeCell ref="B2704:G2704"/>
    <mergeCell ref="H2704:J2704"/>
    <mergeCell ref="L2704:M2704"/>
    <mergeCell ref="A2643:G2644"/>
    <mergeCell ref="H2643:M2644"/>
    <mergeCell ref="B2645:G2645"/>
    <mergeCell ref="H2645:M2645"/>
    <mergeCell ref="A2670:F2670"/>
    <mergeCell ref="B2673:G2673"/>
    <mergeCell ref="H2673:J2673"/>
    <mergeCell ref="L2673:M2673"/>
    <mergeCell ref="A2736:G2737"/>
    <mergeCell ref="H2736:M2737"/>
    <mergeCell ref="B2738:G2738"/>
    <mergeCell ref="H2738:M2738"/>
    <mergeCell ref="A2763:F2763"/>
    <mergeCell ref="B2766:G2766"/>
    <mergeCell ref="H2766:J2766"/>
    <mergeCell ref="L2766:M2766"/>
    <mergeCell ref="A2705:G2706"/>
    <mergeCell ref="H2705:M2706"/>
    <mergeCell ref="B2707:G2707"/>
    <mergeCell ref="H2707:M2707"/>
    <mergeCell ref="A2732:F2732"/>
    <mergeCell ref="B2735:G2735"/>
    <mergeCell ref="H2735:J2735"/>
    <mergeCell ref="L2735:M2735"/>
    <mergeCell ref="A2798:G2799"/>
    <mergeCell ref="H2798:M2799"/>
    <mergeCell ref="B2800:G2800"/>
    <mergeCell ref="H2800:M2800"/>
    <mergeCell ref="A2825:F2825"/>
    <mergeCell ref="B2828:G2828"/>
    <mergeCell ref="H2828:J2828"/>
    <mergeCell ref="L2828:M2828"/>
    <mergeCell ref="A2767:G2768"/>
    <mergeCell ref="H2767:M2768"/>
    <mergeCell ref="B2769:G2769"/>
    <mergeCell ref="H2769:M2769"/>
    <mergeCell ref="A2794:F2794"/>
    <mergeCell ref="B2797:G2797"/>
    <mergeCell ref="H2797:J2797"/>
    <mergeCell ref="L2797:M2797"/>
    <mergeCell ref="A2860:G2861"/>
    <mergeCell ref="H2860:M2861"/>
    <mergeCell ref="B2862:G2862"/>
    <mergeCell ref="H2862:M2862"/>
    <mergeCell ref="A2887:F2887"/>
    <mergeCell ref="B2890:G2890"/>
    <mergeCell ref="H2890:J2890"/>
    <mergeCell ref="L2890:M2890"/>
    <mergeCell ref="A2829:G2830"/>
    <mergeCell ref="H2829:M2830"/>
    <mergeCell ref="B2831:G2831"/>
    <mergeCell ref="H2831:M2831"/>
    <mergeCell ref="A2856:F2856"/>
    <mergeCell ref="B2859:G2859"/>
    <mergeCell ref="H2859:J2859"/>
    <mergeCell ref="L2859:M2859"/>
    <mergeCell ref="A2922:G2923"/>
    <mergeCell ref="H2922:M2923"/>
    <mergeCell ref="B2924:G2924"/>
    <mergeCell ref="H2924:M2924"/>
    <mergeCell ref="A2949:F2949"/>
    <mergeCell ref="B2952:G2952"/>
    <mergeCell ref="H2952:J2952"/>
    <mergeCell ref="L2952:M2952"/>
    <mergeCell ref="A2891:G2892"/>
    <mergeCell ref="H2891:M2892"/>
    <mergeCell ref="B2893:G2893"/>
    <mergeCell ref="H2893:M2893"/>
    <mergeCell ref="A2918:F2918"/>
    <mergeCell ref="B2921:G2921"/>
    <mergeCell ref="H2921:J2921"/>
    <mergeCell ref="L2921:M2921"/>
    <mergeCell ref="A2984:G2985"/>
    <mergeCell ref="H2984:M2985"/>
    <mergeCell ref="B2986:G2986"/>
    <mergeCell ref="H2986:M2986"/>
    <mergeCell ref="A3011:F3011"/>
    <mergeCell ref="B3014:G3014"/>
    <mergeCell ref="H3014:J3014"/>
    <mergeCell ref="L3014:M3014"/>
    <mergeCell ref="A2953:G2954"/>
    <mergeCell ref="H2953:M2954"/>
    <mergeCell ref="B2955:G2955"/>
    <mergeCell ref="H2955:M2955"/>
    <mergeCell ref="A2980:F2980"/>
    <mergeCell ref="B2983:G2983"/>
    <mergeCell ref="H2983:J2983"/>
    <mergeCell ref="L2983:M2983"/>
    <mergeCell ref="A3046:G3047"/>
    <mergeCell ref="H3046:M3047"/>
    <mergeCell ref="B3048:G3048"/>
    <mergeCell ref="H3048:M3048"/>
    <mergeCell ref="A3073:F3073"/>
    <mergeCell ref="B3076:G3076"/>
    <mergeCell ref="H3076:J3076"/>
    <mergeCell ref="L3076:M3076"/>
    <mergeCell ref="A3015:G3016"/>
    <mergeCell ref="H3015:M3016"/>
    <mergeCell ref="B3017:G3017"/>
    <mergeCell ref="H3017:M3017"/>
    <mergeCell ref="A3042:F3042"/>
    <mergeCell ref="B3045:G3045"/>
    <mergeCell ref="H3045:J3045"/>
    <mergeCell ref="L3045:M3045"/>
    <mergeCell ref="A3108:G3109"/>
    <mergeCell ref="H3108:M3109"/>
    <mergeCell ref="B3110:G3110"/>
    <mergeCell ref="H3110:M3110"/>
    <mergeCell ref="A3135:F3135"/>
    <mergeCell ref="B3138:G3138"/>
    <mergeCell ref="H3138:J3138"/>
    <mergeCell ref="L3138:M3138"/>
    <mergeCell ref="A3077:G3078"/>
    <mergeCell ref="H3077:M3078"/>
    <mergeCell ref="B3079:G3079"/>
    <mergeCell ref="H3079:M3079"/>
    <mergeCell ref="A3104:F3104"/>
    <mergeCell ref="B3107:G3107"/>
    <mergeCell ref="H3107:J3107"/>
    <mergeCell ref="L3107:M3107"/>
    <mergeCell ref="A3201:G3202"/>
    <mergeCell ref="H3201:M3202"/>
    <mergeCell ref="B3203:G3203"/>
    <mergeCell ref="H3203:M3203"/>
    <mergeCell ref="A3228:F3228"/>
    <mergeCell ref="B3231:G3231"/>
    <mergeCell ref="H3231:J3231"/>
    <mergeCell ref="L3231:M3231"/>
    <mergeCell ref="A3139:G3140"/>
    <mergeCell ref="H3139:M3140"/>
    <mergeCell ref="B3141:G3141"/>
    <mergeCell ref="H3141:M3141"/>
    <mergeCell ref="A3166:F3166"/>
    <mergeCell ref="B3200:G3200"/>
    <mergeCell ref="H3200:J3200"/>
    <mergeCell ref="L3200:M3200"/>
    <mergeCell ref="A3263:G3264"/>
    <mergeCell ref="H3263:M3264"/>
    <mergeCell ref="B3265:G3265"/>
    <mergeCell ref="H3265:M3265"/>
    <mergeCell ref="A3290:F3290"/>
    <mergeCell ref="B3293:G3293"/>
    <mergeCell ref="H3293:J3293"/>
    <mergeCell ref="L3293:M3293"/>
    <mergeCell ref="A3232:G3233"/>
    <mergeCell ref="H3232:M3233"/>
    <mergeCell ref="B3234:G3234"/>
    <mergeCell ref="H3234:M3234"/>
    <mergeCell ref="A3259:F3259"/>
    <mergeCell ref="B3262:G3262"/>
    <mergeCell ref="H3262:J3262"/>
    <mergeCell ref="L3262:M3262"/>
    <mergeCell ref="A3325:G3326"/>
    <mergeCell ref="H3325:M3326"/>
    <mergeCell ref="B3327:G3327"/>
    <mergeCell ref="H3327:M3327"/>
    <mergeCell ref="A3352:F3352"/>
    <mergeCell ref="B3355:G3355"/>
    <mergeCell ref="H3355:J3355"/>
    <mergeCell ref="L3355:M3355"/>
    <mergeCell ref="A3294:G3295"/>
    <mergeCell ref="H3294:M3295"/>
    <mergeCell ref="B3296:G3296"/>
    <mergeCell ref="H3296:M3296"/>
    <mergeCell ref="A3321:F3321"/>
    <mergeCell ref="B3324:G3324"/>
    <mergeCell ref="H3324:J3324"/>
    <mergeCell ref="L3324:M3324"/>
    <mergeCell ref="A3387:G3388"/>
    <mergeCell ref="H3387:M3388"/>
    <mergeCell ref="B3389:G3389"/>
    <mergeCell ref="H3389:M3389"/>
    <mergeCell ref="A3414:F3414"/>
    <mergeCell ref="B3417:G3417"/>
    <mergeCell ref="H3417:J3417"/>
    <mergeCell ref="L3417:M3417"/>
    <mergeCell ref="A3356:G3357"/>
    <mergeCell ref="H3356:M3357"/>
    <mergeCell ref="B3358:G3358"/>
    <mergeCell ref="H3358:M3358"/>
    <mergeCell ref="A3383:F3383"/>
    <mergeCell ref="B3386:G3386"/>
    <mergeCell ref="H3386:J3386"/>
    <mergeCell ref="L3386:M3386"/>
    <mergeCell ref="A3449:G3450"/>
    <mergeCell ref="H3449:M3450"/>
    <mergeCell ref="B3451:G3451"/>
    <mergeCell ref="H3451:M3451"/>
    <mergeCell ref="A3476:F3476"/>
    <mergeCell ref="B3479:G3479"/>
    <mergeCell ref="H3479:J3479"/>
    <mergeCell ref="L3479:M3479"/>
    <mergeCell ref="A3418:G3419"/>
    <mergeCell ref="H3418:M3419"/>
    <mergeCell ref="B3420:G3420"/>
    <mergeCell ref="H3420:M3420"/>
    <mergeCell ref="A3445:F3445"/>
    <mergeCell ref="B3448:G3448"/>
    <mergeCell ref="H3448:J3448"/>
    <mergeCell ref="L3448:M3448"/>
    <mergeCell ref="A3511:G3512"/>
    <mergeCell ref="H3511:M3512"/>
    <mergeCell ref="B3513:G3513"/>
    <mergeCell ref="H3513:M3513"/>
    <mergeCell ref="A3538:F3538"/>
    <mergeCell ref="B3541:G3541"/>
    <mergeCell ref="H3541:J3541"/>
    <mergeCell ref="L3541:M3541"/>
    <mergeCell ref="A3480:G3481"/>
    <mergeCell ref="H3480:M3481"/>
    <mergeCell ref="B3482:G3482"/>
    <mergeCell ref="H3482:M3482"/>
    <mergeCell ref="A3507:F3507"/>
    <mergeCell ref="B3510:G3510"/>
    <mergeCell ref="H3510:J3510"/>
    <mergeCell ref="L3510:M3510"/>
    <mergeCell ref="A3573:G3574"/>
    <mergeCell ref="H3573:M3574"/>
    <mergeCell ref="B3575:G3575"/>
    <mergeCell ref="H3575:M3575"/>
    <mergeCell ref="A3600:F3600"/>
    <mergeCell ref="B3603:G3603"/>
    <mergeCell ref="H3603:J3603"/>
    <mergeCell ref="L3603:M3603"/>
    <mergeCell ref="A3542:G3543"/>
    <mergeCell ref="H3542:M3543"/>
    <mergeCell ref="B3544:G3544"/>
    <mergeCell ref="H3544:M3544"/>
    <mergeCell ref="A3569:F3569"/>
    <mergeCell ref="B3572:G3572"/>
    <mergeCell ref="H3572:J3572"/>
    <mergeCell ref="L3572:M3572"/>
    <mergeCell ref="A3635:G3636"/>
    <mergeCell ref="H3635:M3636"/>
    <mergeCell ref="B3637:G3637"/>
    <mergeCell ref="H3637:M3637"/>
    <mergeCell ref="A3662:F3662"/>
    <mergeCell ref="B3665:G3665"/>
    <mergeCell ref="H3665:J3665"/>
    <mergeCell ref="L3665:M3665"/>
    <mergeCell ref="A3604:G3605"/>
    <mergeCell ref="H3604:M3605"/>
    <mergeCell ref="B3606:G3606"/>
    <mergeCell ref="H3606:M3606"/>
    <mergeCell ref="A3631:F3631"/>
    <mergeCell ref="B3634:G3634"/>
    <mergeCell ref="H3634:J3634"/>
    <mergeCell ref="L3634:M3634"/>
    <mergeCell ref="A3697:G3698"/>
    <mergeCell ref="H3697:M3698"/>
    <mergeCell ref="B3699:G3699"/>
    <mergeCell ref="H3699:M3699"/>
    <mergeCell ref="A3724:F3724"/>
    <mergeCell ref="B3727:G3727"/>
    <mergeCell ref="H3727:J3727"/>
    <mergeCell ref="L3727:M3727"/>
    <mergeCell ref="A3666:G3667"/>
    <mergeCell ref="H3666:M3667"/>
    <mergeCell ref="B3668:G3668"/>
    <mergeCell ref="H3668:M3668"/>
    <mergeCell ref="A3693:F3693"/>
    <mergeCell ref="B3696:G3696"/>
    <mergeCell ref="H3696:J3696"/>
    <mergeCell ref="L3696:M3696"/>
    <mergeCell ref="A3759:G3760"/>
    <mergeCell ref="H3759:M3760"/>
    <mergeCell ref="B3761:G3761"/>
    <mergeCell ref="H3761:M3761"/>
    <mergeCell ref="A3786:F3786"/>
    <mergeCell ref="B3789:G3789"/>
    <mergeCell ref="H3789:J3789"/>
    <mergeCell ref="L3789:M3789"/>
    <mergeCell ref="A3728:G3729"/>
    <mergeCell ref="H3728:M3729"/>
    <mergeCell ref="B3730:G3730"/>
    <mergeCell ref="H3730:M3730"/>
    <mergeCell ref="A3755:F3755"/>
    <mergeCell ref="B3758:G3758"/>
    <mergeCell ref="H3758:J3758"/>
    <mergeCell ref="L3758:M3758"/>
    <mergeCell ref="A3821:G3822"/>
    <mergeCell ref="H3821:M3822"/>
    <mergeCell ref="B3823:G3823"/>
    <mergeCell ref="H3823:M3823"/>
    <mergeCell ref="A3848:F3848"/>
    <mergeCell ref="A3790:G3791"/>
    <mergeCell ref="H3790:M3791"/>
    <mergeCell ref="B3792:G3792"/>
    <mergeCell ref="H3792:M3792"/>
    <mergeCell ref="A3817:F3817"/>
    <mergeCell ref="B3820:G3820"/>
    <mergeCell ref="H3820:J3820"/>
    <mergeCell ref="L3820:M3820"/>
  </mergeCells>
  <pageMargins left="0.7" right="0.7" top="0.75" bottom="0.75" header="0" footer="0"/>
  <pageSetup paperSize="9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C55A11"/>
  </sheetPr>
  <dimension ref="A1:Z2269"/>
  <sheetViews>
    <sheetView workbookViewId="0">
      <selection activeCell="C13" sqref="C13"/>
    </sheetView>
  </sheetViews>
  <sheetFormatPr baseColWidth="10" defaultColWidth="12.625" defaultRowHeight="15" customHeight="1"/>
  <cols>
    <col min="1" max="16384" width="12.625" style="38"/>
  </cols>
  <sheetData>
    <row r="1" spans="1:26">
      <c r="A1" s="37"/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  <c r="M1" s="37"/>
      <c r="N1" s="37"/>
      <c r="O1" s="37"/>
      <c r="P1" s="37"/>
      <c r="Q1" s="37"/>
      <c r="R1" s="37"/>
      <c r="S1" s="37"/>
      <c r="T1" s="37"/>
      <c r="U1" s="37"/>
      <c r="V1" s="37"/>
      <c r="W1" s="37"/>
      <c r="X1" s="37"/>
      <c r="Y1" s="37"/>
      <c r="Z1" s="37"/>
    </row>
    <row r="2" spans="1:26">
      <c r="A2" s="37"/>
      <c r="B2" s="37"/>
      <c r="C2" s="37"/>
      <c r="D2" s="37"/>
      <c r="E2" s="37"/>
      <c r="F2" s="37"/>
      <c r="G2" s="37"/>
      <c r="H2" s="37"/>
      <c r="I2" s="37"/>
      <c r="J2" s="37"/>
      <c r="K2" s="37"/>
      <c r="L2" s="37"/>
      <c r="M2" s="37"/>
      <c r="N2" s="37"/>
      <c r="O2" s="37"/>
      <c r="P2" s="37"/>
      <c r="Q2" s="37"/>
      <c r="R2" s="37"/>
      <c r="S2" s="37"/>
      <c r="T2" s="37"/>
      <c r="U2" s="37"/>
      <c r="V2" s="37"/>
      <c r="W2" s="37"/>
      <c r="X2" s="37"/>
      <c r="Y2" s="37"/>
      <c r="Z2" s="37"/>
    </row>
    <row r="3" spans="1:26">
      <c r="A3" s="37"/>
      <c r="B3" s="37"/>
      <c r="C3" s="37"/>
      <c r="D3" s="37"/>
      <c r="E3" s="37"/>
      <c r="F3" s="37"/>
      <c r="G3" s="37"/>
      <c r="H3" s="37"/>
      <c r="I3" s="37"/>
      <c r="J3" s="37"/>
      <c r="K3" s="37"/>
      <c r="L3" s="37"/>
      <c r="M3" s="37"/>
      <c r="N3" s="37"/>
      <c r="O3" s="37"/>
      <c r="P3" s="37"/>
      <c r="Q3" s="37"/>
      <c r="R3" s="37"/>
      <c r="S3" s="37"/>
      <c r="T3" s="37"/>
      <c r="U3" s="37"/>
      <c r="V3" s="37"/>
      <c r="W3" s="37"/>
      <c r="X3" s="37"/>
      <c r="Y3" s="37"/>
      <c r="Z3" s="37"/>
    </row>
    <row r="4" spans="1:26">
      <c r="A4" s="37"/>
      <c r="B4" s="37"/>
      <c r="C4" s="37"/>
      <c r="D4" s="37"/>
      <c r="E4" s="37"/>
      <c r="F4" s="37"/>
      <c r="G4" s="37"/>
      <c r="H4" s="37"/>
      <c r="I4" s="37"/>
      <c r="J4" s="37"/>
      <c r="K4" s="37"/>
      <c r="L4" s="37"/>
      <c r="M4" s="37"/>
      <c r="N4" s="37"/>
      <c r="O4" s="37"/>
      <c r="P4" s="37"/>
      <c r="Q4" s="37"/>
      <c r="R4" s="37"/>
      <c r="S4" s="37"/>
      <c r="T4" s="37"/>
      <c r="U4" s="37"/>
      <c r="V4" s="37"/>
      <c r="W4" s="37"/>
      <c r="X4" s="37"/>
      <c r="Y4" s="37"/>
      <c r="Z4" s="37"/>
    </row>
    <row r="5" spans="1:26">
      <c r="A5" s="37"/>
      <c r="B5" s="37"/>
      <c r="C5" s="37"/>
      <c r="D5" s="37"/>
      <c r="E5" s="37"/>
      <c r="F5" s="37"/>
      <c r="G5" s="37"/>
      <c r="H5" s="37"/>
      <c r="I5" s="37"/>
      <c r="J5" s="37"/>
      <c r="K5" s="37"/>
      <c r="L5" s="37"/>
      <c r="M5" s="37"/>
      <c r="N5" s="37"/>
      <c r="O5" s="37"/>
      <c r="P5" s="37"/>
      <c r="Q5" s="37"/>
      <c r="R5" s="37"/>
      <c r="S5" s="37"/>
      <c r="T5" s="37"/>
      <c r="U5" s="37"/>
      <c r="V5" s="37"/>
      <c r="W5" s="37"/>
      <c r="X5" s="37"/>
      <c r="Y5" s="37"/>
      <c r="Z5" s="37"/>
    </row>
    <row r="6" spans="1:26" ht="15.75" thickBot="1">
      <c r="A6" s="37"/>
      <c r="B6" s="37"/>
      <c r="C6" s="37"/>
      <c r="D6" s="37"/>
      <c r="E6" s="37"/>
      <c r="F6" s="37"/>
      <c r="G6" s="37"/>
      <c r="H6" s="37"/>
      <c r="I6" s="37"/>
      <c r="J6" s="37"/>
      <c r="K6" s="37"/>
      <c r="L6" s="37"/>
      <c r="M6" s="37"/>
      <c r="N6" s="37"/>
      <c r="O6" s="37"/>
      <c r="P6" s="37"/>
      <c r="Q6" s="37"/>
      <c r="R6" s="37"/>
      <c r="S6" s="37"/>
      <c r="T6" s="37"/>
      <c r="U6" s="37"/>
      <c r="V6" s="37"/>
      <c r="W6" s="37"/>
      <c r="X6" s="37"/>
      <c r="Y6" s="37"/>
      <c r="Z6" s="37"/>
    </row>
    <row r="7" spans="1:26" ht="33" thickTop="1" thickBot="1">
      <c r="A7" s="39" t="s">
        <v>0</v>
      </c>
      <c r="B7" s="153" t="s">
        <v>47</v>
      </c>
      <c r="C7" s="154"/>
      <c r="D7" s="154"/>
      <c r="E7" s="154"/>
      <c r="F7" s="154"/>
      <c r="G7" s="155"/>
      <c r="H7" s="156" t="s">
        <v>111</v>
      </c>
      <c r="I7" s="157"/>
      <c r="J7" s="158"/>
      <c r="K7" s="40" t="s">
        <v>2</v>
      </c>
      <c r="L7" s="159">
        <v>45236</v>
      </c>
      <c r="M7" s="160"/>
      <c r="N7" s="37"/>
      <c r="O7" s="37"/>
      <c r="P7" s="37"/>
      <c r="Q7" s="37"/>
      <c r="R7" s="37"/>
      <c r="S7" s="37"/>
      <c r="T7" s="37"/>
      <c r="U7" s="37"/>
      <c r="V7" s="37"/>
      <c r="W7" s="37"/>
      <c r="X7" s="37"/>
      <c r="Y7" s="37"/>
      <c r="Z7" s="37"/>
    </row>
    <row r="8" spans="1:26" ht="16.5" thickBot="1">
      <c r="A8" s="161" t="s">
        <v>3</v>
      </c>
      <c r="B8" s="162"/>
      <c r="C8" s="162"/>
      <c r="D8" s="162"/>
      <c r="E8" s="162"/>
      <c r="F8" s="162"/>
      <c r="G8" s="163"/>
      <c r="H8" s="41" t="s">
        <v>112</v>
      </c>
      <c r="I8" s="167">
        <v>15</v>
      </c>
      <c r="J8" s="155"/>
      <c r="K8" s="42"/>
      <c r="L8" s="41"/>
      <c r="M8" s="41"/>
      <c r="N8" s="37"/>
      <c r="O8" s="37"/>
      <c r="P8" s="37"/>
      <c r="Q8" s="37"/>
      <c r="R8" s="37"/>
      <c r="S8" s="37"/>
      <c r="T8" s="37"/>
      <c r="U8" s="37"/>
      <c r="V8" s="37"/>
      <c r="W8" s="37"/>
      <c r="X8" s="37"/>
      <c r="Y8" s="37"/>
      <c r="Z8" s="37"/>
    </row>
    <row r="9" spans="1:26" ht="16.5" thickBot="1">
      <c r="A9" s="164"/>
      <c r="B9" s="165"/>
      <c r="C9" s="165"/>
      <c r="D9" s="165"/>
      <c r="E9" s="165"/>
      <c r="F9" s="165"/>
      <c r="G9" s="166"/>
      <c r="H9" s="41" t="s">
        <v>113</v>
      </c>
      <c r="I9" s="167">
        <v>5</v>
      </c>
      <c r="J9" s="155"/>
      <c r="K9" s="41"/>
      <c r="L9" s="41"/>
      <c r="M9" s="41"/>
      <c r="N9" s="37"/>
      <c r="O9" s="37"/>
      <c r="P9" s="37"/>
      <c r="Q9" s="37"/>
      <c r="R9" s="37"/>
      <c r="S9" s="37"/>
      <c r="T9" s="37"/>
      <c r="U9" s="37"/>
      <c r="V9" s="37"/>
      <c r="W9" s="37"/>
      <c r="X9" s="37"/>
      <c r="Y9" s="37"/>
      <c r="Z9" s="37"/>
    </row>
    <row r="10" spans="1:26" ht="16.5" thickBot="1">
      <c r="A10" s="43" t="s">
        <v>4</v>
      </c>
      <c r="B10" s="168" t="s">
        <v>5</v>
      </c>
      <c r="C10" s="169"/>
      <c r="D10" s="169"/>
      <c r="E10" s="169"/>
      <c r="F10" s="169"/>
      <c r="G10" s="169"/>
      <c r="H10" s="167" t="s">
        <v>5</v>
      </c>
      <c r="I10" s="154"/>
      <c r="J10" s="154"/>
      <c r="K10" s="154"/>
      <c r="L10" s="154"/>
      <c r="M10" s="155"/>
      <c r="N10" s="37"/>
      <c r="O10" s="37"/>
      <c r="P10" s="37"/>
      <c r="Q10" s="37"/>
      <c r="R10" s="37"/>
      <c r="S10" s="37"/>
      <c r="T10" s="37"/>
      <c r="U10" s="37"/>
      <c r="V10" s="37"/>
      <c r="W10" s="37"/>
      <c r="X10" s="37"/>
      <c r="Y10" s="37"/>
      <c r="Z10" s="37"/>
    </row>
    <row r="11" spans="1:26" ht="33" thickTop="1" thickBot="1">
      <c r="A11" s="44" t="s">
        <v>6</v>
      </c>
      <c r="B11" s="45" t="s">
        <v>7</v>
      </c>
      <c r="C11" s="45" t="s">
        <v>8</v>
      </c>
      <c r="D11" s="45" t="s">
        <v>9</v>
      </c>
      <c r="E11" s="45" t="s">
        <v>10</v>
      </c>
      <c r="F11" s="45" t="s">
        <v>11</v>
      </c>
      <c r="G11" s="46" t="s">
        <v>12</v>
      </c>
      <c r="H11" s="47" t="s">
        <v>7</v>
      </c>
      <c r="I11" s="47" t="s">
        <v>8</v>
      </c>
      <c r="J11" s="47" t="s">
        <v>9</v>
      </c>
      <c r="K11" s="47" t="s">
        <v>10</v>
      </c>
      <c r="L11" s="47" t="s">
        <v>11</v>
      </c>
      <c r="M11" s="48" t="s">
        <v>12</v>
      </c>
      <c r="N11" s="37"/>
      <c r="O11" s="37"/>
      <c r="P11" s="37"/>
      <c r="Q11" s="37"/>
      <c r="R11" s="37"/>
      <c r="S11" s="37"/>
      <c r="T11" s="37"/>
      <c r="U11" s="37"/>
      <c r="V11" s="37"/>
      <c r="W11" s="37"/>
      <c r="X11" s="37"/>
      <c r="Y11" s="37"/>
      <c r="Z11" s="37"/>
    </row>
    <row r="12" spans="1:26" ht="96" thickTop="1" thickBot="1">
      <c r="A12" s="49" t="s">
        <v>13</v>
      </c>
      <c r="B12" s="50"/>
      <c r="C12" s="50"/>
      <c r="D12" s="50"/>
      <c r="E12" s="50">
        <v>4</v>
      </c>
      <c r="F12" s="50">
        <v>21</v>
      </c>
      <c r="G12" s="51">
        <f t="shared" ref="G12:G14" si="0">SUM(B12:F12)</f>
        <v>25</v>
      </c>
      <c r="H12" s="52">
        <f t="shared" ref="H12:L14" si="1">IFERROR(B12/$G$12,0)</f>
        <v>0</v>
      </c>
      <c r="I12" s="52">
        <f t="shared" si="1"/>
        <v>0</v>
      </c>
      <c r="J12" s="52">
        <f t="shared" si="1"/>
        <v>0</v>
      </c>
      <c r="K12" s="52">
        <f t="shared" si="1"/>
        <v>0.16</v>
      </c>
      <c r="L12" s="52">
        <f t="shared" si="1"/>
        <v>0.84</v>
      </c>
      <c r="M12" s="53" t="s">
        <v>14</v>
      </c>
      <c r="N12" s="37"/>
      <c r="O12" s="37"/>
      <c r="P12" s="37"/>
      <c r="Q12" s="37"/>
      <c r="R12" s="37"/>
      <c r="S12" s="37"/>
      <c r="T12" s="37"/>
      <c r="U12" s="37"/>
      <c r="V12" s="37"/>
      <c r="W12" s="37"/>
      <c r="X12" s="37"/>
      <c r="Y12" s="37"/>
      <c r="Z12" s="37"/>
    </row>
    <row r="13" spans="1:26" ht="96" thickTop="1" thickBot="1">
      <c r="A13" s="49" t="s">
        <v>15</v>
      </c>
      <c r="B13" s="50"/>
      <c r="C13" s="50"/>
      <c r="D13" s="50"/>
      <c r="E13" s="50">
        <v>3</v>
      </c>
      <c r="F13" s="50">
        <v>22</v>
      </c>
      <c r="G13" s="51">
        <f t="shared" si="0"/>
        <v>25</v>
      </c>
      <c r="H13" s="52">
        <f t="shared" si="1"/>
        <v>0</v>
      </c>
      <c r="I13" s="52">
        <f t="shared" si="1"/>
        <v>0</v>
      </c>
      <c r="J13" s="52">
        <f t="shared" si="1"/>
        <v>0</v>
      </c>
      <c r="K13" s="52">
        <f t="shared" si="1"/>
        <v>0.12</v>
      </c>
      <c r="L13" s="52">
        <f t="shared" si="1"/>
        <v>0.88</v>
      </c>
      <c r="M13" s="54" t="s">
        <v>14</v>
      </c>
      <c r="N13" s="37"/>
      <c r="O13" s="37"/>
      <c r="P13" s="37"/>
      <c r="Q13" s="37"/>
      <c r="R13" s="37"/>
      <c r="S13" s="37"/>
      <c r="T13" s="37"/>
      <c r="U13" s="37"/>
      <c r="V13" s="37"/>
      <c r="W13" s="37"/>
      <c r="X13" s="37"/>
      <c r="Y13" s="37"/>
      <c r="Z13" s="37"/>
    </row>
    <row r="14" spans="1:26" ht="111.75" thickTop="1" thickBot="1">
      <c r="A14" s="49" t="s">
        <v>16</v>
      </c>
      <c r="B14" s="50"/>
      <c r="C14" s="50"/>
      <c r="D14" s="50"/>
      <c r="E14" s="50">
        <v>2</v>
      </c>
      <c r="F14" s="50">
        <v>23</v>
      </c>
      <c r="G14" s="51">
        <f t="shared" si="0"/>
        <v>25</v>
      </c>
      <c r="H14" s="52">
        <f t="shared" si="1"/>
        <v>0</v>
      </c>
      <c r="I14" s="52">
        <f t="shared" si="1"/>
        <v>0</v>
      </c>
      <c r="J14" s="52">
        <f t="shared" si="1"/>
        <v>0</v>
      </c>
      <c r="K14" s="52">
        <f t="shared" si="1"/>
        <v>0.08</v>
      </c>
      <c r="L14" s="52">
        <f t="shared" si="1"/>
        <v>0.92</v>
      </c>
      <c r="M14" s="54" t="s">
        <v>14</v>
      </c>
      <c r="N14" s="37"/>
      <c r="O14" s="37"/>
      <c r="P14" s="37"/>
      <c r="Q14" s="37"/>
      <c r="R14" s="37"/>
      <c r="S14" s="37"/>
      <c r="T14" s="37"/>
      <c r="U14" s="37"/>
      <c r="V14" s="37"/>
      <c r="W14" s="37"/>
      <c r="X14" s="37"/>
      <c r="Y14" s="37"/>
      <c r="Z14" s="37"/>
    </row>
    <row r="15" spans="1:26" ht="33" thickTop="1" thickBot="1">
      <c r="A15" s="55" t="s">
        <v>17</v>
      </c>
      <c r="B15" s="56">
        <f t="shared" ref="B15:E15" si="2">IFERROR(AVERAGE(B12:B14),0)</f>
        <v>0</v>
      </c>
      <c r="C15" s="56">
        <f t="shared" si="2"/>
        <v>0</v>
      </c>
      <c r="D15" s="56">
        <f t="shared" si="2"/>
        <v>0</v>
      </c>
      <c r="E15" s="56">
        <f t="shared" si="2"/>
        <v>3</v>
      </c>
      <c r="F15" s="56"/>
      <c r="G15" s="56">
        <f>SUM(AVERAGE(G12:G14))</f>
        <v>25</v>
      </c>
      <c r="H15" s="57">
        <f>AVERAGE(H12:H14)*0.2</f>
        <v>0</v>
      </c>
      <c r="I15" s="57">
        <f>AVERAGE(I12:I14)*0.4</f>
        <v>0</v>
      </c>
      <c r="J15" s="57">
        <f>AVERAGE(J12:J14)*0.6</f>
        <v>0</v>
      </c>
      <c r="K15" s="57">
        <f>AVERAGE(K12:K14)*0.8</f>
        <v>9.6000000000000016E-2</v>
      </c>
      <c r="L15" s="57">
        <f>AVERAGE(L12:L14)*1</f>
        <v>0.88</v>
      </c>
      <c r="M15" s="58">
        <f>SUM(H15:L15)</f>
        <v>0.97599999999999998</v>
      </c>
      <c r="N15" s="37"/>
      <c r="O15" s="37"/>
      <c r="P15" s="37"/>
      <c r="Q15" s="37"/>
      <c r="R15" s="37"/>
      <c r="S15" s="37"/>
      <c r="T15" s="37"/>
      <c r="U15" s="37"/>
      <c r="V15" s="37"/>
      <c r="W15" s="37"/>
      <c r="X15" s="37"/>
      <c r="Y15" s="37"/>
      <c r="Z15" s="37"/>
    </row>
    <row r="16" spans="1:26" ht="48.75" thickTop="1" thickBot="1">
      <c r="A16" s="59" t="s">
        <v>18</v>
      </c>
      <c r="B16" s="45" t="s">
        <v>7</v>
      </c>
      <c r="C16" s="45" t="s">
        <v>8</v>
      </c>
      <c r="D16" s="45" t="s">
        <v>9</v>
      </c>
      <c r="E16" s="45" t="s">
        <v>10</v>
      </c>
      <c r="F16" s="45"/>
      <c r="G16" s="46" t="s">
        <v>12</v>
      </c>
      <c r="H16" s="45" t="s">
        <v>7</v>
      </c>
      <c r="I16" s="45" t="s">
        <v>8</v>
      </c>
      <c r="J16" s="45" t="s">
        <v>9</v>
      </c>
      <c r="K16" s="45" t="s">
        <v>10</v>
      </c>
      <c r="L16" s="60" t="s">
        <v>11</v>
      </c>
      <c r="M16" s="46" t="s">
        <v>12</v>
      </c>
      <c r="N16" s="37"/>
      <c r="O16" s="37"/>
      <c r="P16" s="37"/>
      <c r="Q16" s="37"/>
      <c r="R16" s="37"/>
      <c r="S16" s="37"/>
      <c r="T16" s="37"/>
      <c r="U16" s="37"/>
      <c r="V16" s="37"/>
      <c r="W16" s="37"/>
      <c r="X16" s="37"/>
      <c r="Y16" s="37"/>
      <c r="Z16" s="37"/>
    </row>
    <row r="17" spans="1:26" ht="80.25" thickTop="1" thickBot="1">
      <c r="A17" s="49" t="s">
        <v>19</v>
      </c>
      <c r="B17" s="50"/>
      <c r="C17" s="50"/>
      <c r="D17" s="50"/>
      <c r="E17" s="50">
        <v>2</v>
      </c>
      <c r="F17" s="50">
        <v>23</v>
      </c>
      <c r="G17" s="51">
        <f>SUM(B17:F17)</f>
        <v>25</v>
      </c>
      <c r="H17" s="52">
        <f t="shared" ref="H17:L21" si="3">IFERROR(B17/$G$17,0)</f>
        <v>0</v>
      </c>
      <c r="I17" s="52">
        <f t="shared" si="3"/>
        <v>0</v>
      </c>
      <c r="J17" s="52">
        <f t="shared" si="3"/>
        <v>0</v>
      </c>
      <c r="K17" s="52">
        <f t="shared" si="3"/>
        <v>0.08</v>
      </c>
      <c r="L17" s="52">
        <f t="shared" si="3"/>
        <v>0.92</v>
      </c>
      <c r="M17" s="54" t="s">
        <v>14</v>
      </c>
      <c r="N17" s="37"/>
      <c r="O17" s="37"/>
      <c r="P17" s="37"/>
      <c r="Q17" s="37"/>
      <c r="R17" s="37"/>
      <c r="S17" s="37"/>
      <c r="T17" s="37"/>
      <c r="U17" s="37"/>
      <c r="V17" s="37"/>
      <c r="W17" s="37"/>
      <c r="X17" s="37"/>
      <c r="Y17" s="37"/>
      <c r="Z17" s="37"/>
    </row>
    <row r="18" spans="1:26" ht="111.75" thickTop="1" thickBot="1">
      <c r="A18" s="49" t="s">
        <v>20</v>
      </c>
      <c r="B18" s="50"/>
      <c r="C18" s="50"/>
      <c r="D18" s="50"/>
      <c r="E18" s="50">
        <v>2</v>
      </c>
      <c r="F18" s="50">
        <v>23</v>
      </c>
      <c r="G18" s="51">
        <f t="shared" ref="G18:G21" si="4">SUM(B18:F18)</f>
        <v>25</v>
      </c>
      <c r="H18" s="52">
        <f t="shared" si="3"/>
        <v>0</v>
      </c>
      <c r="I18" s="52">
        <f t="shared" si="3"/>
        <v>0</v>
      </c>
      <c r="J18" s="52">
        <f t="shared" si="3"/>
        <v>0</v>
      </c>
      <c r="K18" s="52">
        <f t="shared" si="3"/>
        <v>0.08</v>
      </c>
      <c r="L18" s="52">
        <f t="shared" si="3"/>
        <v>0.92</v>
      </c>
      <c r="M18" s="54" t="s">
        <v>14</v>
      </c>
      <c r="N18" s="37"/>
      <c r="O18" s="37"/>
      <c r="P18" s="37"/>
      <c r="Q18" s="37"/>
      <c r="R18" s="37"/>
      <c r="S18" s="37"/>
      <c r="T18" s="37"/>
      <c r="U18" s="37"/>
      <c r="V18" s="37"/>
      <c r="W18" s="37"/>
      <c r="X18" s="37"/>
      <c r="Y18" s="37"/>
      <c r="Z18" s="37"/>
    </row>
    <row r="19" spans="1:26" ht="127.5" thickTop="1" thickBot="1">
      <c r="A19" s="49" t="s">
        <v>21</v>
      </c>
      <c r="B19" s="50"/>
      <c r="C19" s="50"/>
      <c r="D19" s="50">
        <v>1</v>
      </c>
      <c r="E19" s="50">
        <v>2</v>
      </c>
      <c r="F19" s="50">
        <v>22</v>
      </c>
      <c r="G19" s="51">
        <f t="shared" si="4"/>
        <v>25</v>
      </c>
      <c r="H19" s="52">
        <f t="shared" si="3"/>
        <v>0</v>
      </c>
      <c r="I19" s="52">
        <f t="shared" si="3"/>
        <v>0</v>
      </c>
      <c r="J19" s="52">
        <f t="shared" si="3"/>
        <v>0.04</v>
      </c>
      <c r="K19" s="52">
        <f t="shared" si="3"/>
        <v>0.08</v>
      </c>
      <c r="L19" s="52">
        <f t="shared" si="3"/>
        <v>0.88</v>
      </c>
      <c r="M19" s="54" t="s">
        <v>14</v>
      </c>
      <c r="N19" s="37"/>
      <c r="O19" s="37"/>
      <c r="P19" s="37"/>
      <c r="Q19" s="37"/>
      <c r="R19" s="37"/>
      <c r="S19" s="37"/>
      <c r="T19" s="37"/>
      <c r="U19" s="37"/>
      <c r="V19" s="37"/>
      <c r="W19" s="37"/>
      <c r="X19" s="37"/>
      <c r="Y19" s="37"/>
      <c r="Z19" s="37"/>
    </row>
    <row r="20" spans="1:26" ht="96" thickTop="1" thickBot="1">
      <c r="A20" s="49" t="s">
        <v>22</v>
      </c>
      <c r="B20" s="50"/>
      <c r="C20" s="50"/>
      <c r="D20" s="50">
        <v>1</v>
      </c>
      <c r="E20" s="50">
        <v>1</v>
      </c>
      <c r="F20" s="50">
        <v>23</v>
      </c>
      <c r="G20" s="51">
        <f t="shared" si="4"/>
        <v>25</v>
      </c>
      <c r="H20" s="52">
        <f t="shared" si="3"/>
        <v>0</v>
      </c>
      <c r="I20" s="52">
        <f t="shared" si="3"/>
        <v>0</v>
      </c>
      <c r="J20" s="52">
        <f t="shared" si="3"/>
        <v>0.04</v>
      </c>
      <c r="K20" s="52">
        <f t="shared" si="3"/>
        <v>0.04</v>
      </c>
      <c r="L20" s="52">
        <f t="shared" si="3"/>
        <v>0.92</v>
      </c>
      <c r="M20" s="54" t="s">
        <v>14</v>
      </c>
      <c r="N20" s="37"/>
      <c r="O20" s="37"/>
      <c r="P20" s="37"/>
      <c r="Q20" s="37"/>
      <c r="R20" s="37"/>
      <c r="S20" s="37"/>
      <c r="T20" s="37"/>
      <c r="U20" s="37"/>
      <c r="V20" s="37"/>
      <c r="W20" s="37"/>
      <c r="X20" s="37"/>
      <c r="Y20" s="37"/>
      <c r="Z20" s="37"/>
    </row>
    <row r="21" spans="1:26" ht="143.25" thickTop="1" thickBot="1">
      <c r="A21" s="49" t="s">
        <v>23</v>
      </c>
      <c r="B21" s="50"/>
      <c r="C21" s="50"/>
      <c r="D21" s="50"/>
      <c r="E21" s="50">
        <v>3</v>
      </c>
      <c r="F21" s="50">
        <v>22</v>
      </c>
      <c r="G21" s="51">
        <f t="shared" si="4"/>
        <v>25</v>
      </c>
      <c r="H21" s="52">
        <f t="shared" si="3"/>
        <v>0</v>
      </c>
      <c r="I21" s="52">
        <f t="shared" si="3"/>
        <v>0</v>
      </c>
      <c r="J21" s="52">
        <f t="shared" si="3"/>
        <v>0</v>
      </c>
      <c r="K21" s="52">
        <f t="shared" si="3"/>
        <v>0.12</v>
      </c>
      <c r="L21" s="52">
        <f t="shared" si="3"/>
        <v>0.88</v>
      </c>
      <c r="M21" s="54"/>
      <c r="N21" s="37"/>
      <c r="O21" s="37"/>
      <c r="P21" s="37"/>
      <c r="Q21" s="37"/>
      <c r="R21" s="37"/>
      <c r="S21" s="37"/>
      <c r="T21" s="37"/>
      <c r="U21" s="37"/>
      <c r="V21" s="37"/>
      <c r="W21" s="37"/>
      <c r="X21" s="37"/>
      <c r="Y21" s="37"/>
      <c r="Z21" s="37"/>
    </row>
    <row r="22" spans="1:26" ht="17.25" thickTop="1" thickBot="1">
      <c r="A22" s="55" t="s">
        <v>24</v>
      </c>
      <c r="B22" s="56">
        <f t="shared" ref="B22:E22" si="5">IFERROR(AVERAGE(B17:B21),0)</f>
        <v>0</v>
      </c>
      <c r="C22" s="56">
        <f t="shared" si="5"/>
        <v>0</v>
      </c>
      <c r="D22" s="56">
        <f t="shared" si="5"/>
        <v>1</v>
      </c>
      <c r="E22" s="56">
        <f t="shared" si="5"/>
        <v>2</v>
      </c>
      <c r="F22" s="56"/>
      <c r="G22" s="56">
        <f>SUM(AVERAGE(G17:G21))</f>
        <v>25</v>
      </c>
      <c r="H22" s="58">
        <f>AVERAGE(H17:H21)*0.2</f>
        <v>0</v>
      </c>
      <c r="I22" s="58">
        <f>AVERAGE(I17:I21)*0.4</f>
        <v>0</v>
      </c>
      <c r="J22" s="58">
        <f>AVERAGE(J17:J21)*0.6</f>
        <v>9.5999999999999992E-3</v>
      </c>
      <c r="K22" s="58">
        <f>AVERAGE(K17:K21)*0.8</f>
        <v>6.3999999999999987E-2</v>
      </c>
      <c r="L22" s="61">
        <f>AVERAGE(L17:L21)*1</f>
        <v>0.90400000000000014</v>
      </c>
      <c r="M22" s="58">
        <f>SUM(H22:L22)</f>
        <v>0.97760000000000014</v>
      </c>
      <c r="N22" s="37"/>
      <c r="O22" s="37"/>
      <c r="P22" s="37"/>
      <c r="Q22" s="37"/>
      <c r="R22" s="37"/>
      <c r="S22" s="37"/>
      <c r="T22" s="37"/>
      <c r="U22" s="37"/>
      <c r="V22" s="37"/>
      <c r="W22" s="37"/>
      <c r="X22" s="37"/>
      <c r="Y22" s="37"/>
      <c r="Z22" s="37"/>
    </row>
    <row r="23" spans="1:26" ht="33" thickTop="1" thickBot="1">
      <c r="A23" s="59" t="s">
        <v>25</v>
      </c>
      <c r="B23" s="45" t="s">
        <v>7</v>
      </c>
      <c r="C23" s="45" t="s">
        <v>8</v>
      </c>
      <c r="D23" s="45" t="s">
        <v>9</v>
      </c>
      <c r="E23" s="45" t="s">
        <v>10</v>
      </c>
      <c r="F23" s="45" t="s">
        <v>11</v>
      </c>
      <c r="G23" s="46" t="s">
        <v>12</v>
      </c>
      <c r="H23" s="45" t="s">
        <v>7</v>
      </c>
      <c r="I23" s="45" t="s">
        <v>8</v>
      </c>
      <c r="J23" s="45" t="s">
        <v>9</v>
      </c>
      <c r="K23" s="45" t="s">
        <v>10</v>
      </c>
      <c r="L23" s="60" t="s">
        <v>11</v>
      </c>
      <c r="M23" s="46" t="s">
        <v>12</v>
      </c>
      <c r="N23" s="37"/>
      <c r="O23" s="37"/>
      <c r="P23" s="37"/>
      <c r="Q23" s="37"/>
      <c r="R23" s="37"/>
      <c r="S23" s="37"/>
      <c r="T23" s="37"/>
      <c r="U23" s="37"/>
      <c r="V23" s="37"/>
      <c r="W23" s="37"/>
      <c r="X23" s="37"/>
      <c r="Y23" s="37"/>
      <c r="Z23" s="37"/>
    </row>
    <row r="24" spans="1:26" ht="111.75" thickTop="1" thickBot="1">
      <c r="A24" s="49" t="s">
        <v>26</v>
      </c>
      <c r="B24" s="50"/>
      <c r="C24" s="50"/>
      <c r="D24" s="50">
        <v>1</v>
      </c>
      <c r="E24" s="50">
        <v>5</v>
      </c>
      <c r="F24" s="50">
        <v>19</v>
      </c>
      <c r="G24" s="51">
        <f t="shared" ref="G24:G26" si="6">SUM(B24:F24)</f>
        <v>25</v>
      </c>
      <c r="H24" s="52">
        <f t="shared" ref="H24:L26" si="7">IFERROR(B24/$G$24,0)</f>
        <v>0</v>
      </c>
      <c r="I24" s="52">
        <f t="shared" si="7"/>
        <v>0</v>
      </c>
      <c r="J24" s="52">
        <f t="shared" si="7"/>
        <v>0.04</v>
      </c>
      <c r="K24" s="52">
        <f t="shared" si="7"/>
        <v>0.2</v>
      </c>
      <c r="L24" s="52">
        <f t="shared" si="7"/>
        <v>0.76</v>
      </c>
      <c r="M24" s="54" t="s">
        <v>14</v>
      </c>
      <c r="N24" s="37"/>
      <c r="O24" s="37"/>
      <c r="P24" s="37"/>
      <c r="Q24" s="37"/>
      <c r="R24" s="37"/>
      <c r="S24" s="37"/>
      <c r="T24" s="37"/>
      <c r="U24" s="37"/>
      <c r="V24" s="37"/>
      <c r="W24" s="37"/>
      <c r="X24" s="37"/>
      <c r="Y24" s="37"/>
      <c r="Z24" s="37"/>
    </row>
    <row r="25" spans="1:26" ht="80.25" thickTop="1" thickBot="1">
      <c r="A25" s="49" t="s">
        <v>27</v>
      </c>
      <c r="B25" s="50"/>
      <c r="C25" s="50"/>
      <c r="D25" s="50">
        <v>1</v>
      </c>
      <c r="E25" s="50">
        <v>7</v>
      </c>
      <c r="F25" s="50">
        <v>17</v>
      </c>
      <c r="G25" s="51">
        <f t="shared" si="6"/>
        <v>25</v>
      </c>
      <c r="H25" s="52">
        <f t="shared" si="7"/>
        <v>0</v>
      </c>
      <c r="I25" s="52">
        <f t="shared" si="7"/>
        <v>0</v>
      </c>
      <c r="J25" s="52">
        <f t="shared" si="7"/>
        <v>0.04</v>
      </c>
      <c r="K25" s="52">
        <f t="shared" si="7"/>
        <v>0.28000000000000003</v>
      </c>
      <c r="L25" s="52">
        <f t="shared" si="7"/>
        <v>0.68</v>
      </c>
      <c r="M25" s="54" t="s">
        <v>14</v>
      </c>
      <c r="N25" s="37"/>
      <c r="O25" s="37"/>
      <c r="P25" s="37"/>
      <c r="Q25" s="37"/>
      <c r="R25" s="37"/>
      <c r="S25" s="37"/>
      <c r="T25" s="37"/>
      <c r="U25" s="37"/>
      <c r="V25" s="37"/>
      <c r="W25" s="37"/>
      <c r="X25" s="37"/>
      <c r="Y25" s="37"/>
      <c r="Z25" s="37"/>
    </row>
    <row r="26" spans="1:26" ht="80.25" thickTop="1" thickBot="1">
      <c r="A26" s="49" t="s">
        <v>28</v>
      </c>
      <c r="B26" s="50"/>
      <c r="C26" s="50"/>
      <c r="D26" s="50">
        <v>1</v>
      </c>
      <c r="E26" s="50">
        <v>5</v>
      </c>
      <c r="F26" s="50">
        <v>19</v>
      </c>
      <c r="G26" s="51">
        <f t="shared" si="6"/>
        <v>25</v>
      </c>
      <c r="H26" s="52">
        <f t="shared" si="7"/>
        <v>0</v>
      </c>
      <c r="I26" s="52">
        <f t="shared" si="7"/>
        <v>0</v>
      </c>
      <c r="J26" s="52">
        <f t="shared" si="7"/>
        <v>0.04</v>
      </c>
      <c r="K26" s="52">
        <f t="shared" si="7"/>
        <v>0.2</v>
      </c>
      <c r="L26" s="52">
        <f t="shared" si="7"/>
        <v>0.76</v>
      </c>
      <c r="M26" s="54" t="s">
        <v>14</v>
      </c>
      <c r="N26" s="37"/>
      <c r="O26" s="37"/>
      <c r="P26" s="37"/>
      <c r="Q26" s="37"/>
      <c r="R26" s="37"/>
      <c r="S26" s="37"/>
      <c r="T26" s="37"/>
      <c r="U26" s="37"/>
      <c r="V26" s="37"/>
      <c r="W26" s="37"/>
      <c r="X26" s="37"/>
      <c r="Y26" s="37"/>
      <c r="Z26" s="37"/>
    </row>
    <row r="27" spans="1:26" ht="17.25" thickTop="1" thickBot="1">
      <c r="A27" s="55" t="s">
        <v>24</v>
      </c>
      <c r="B27" s="56">
        <f t="shared" ref="B27:F27" si="8">IFERROR(AVERAGE(B24:B26),0)</f>
        <v>0</v>
      </c>
      <c r="C27" s="56">
        <f t="shared" si="8"/>
        <v>0</v>
      </c>
      <c r="D27" s="62">
        <f t="shared" si="8"/>
        <v>1</v>
      </c>
      <c r="E27" s="62">
        <f t="shared" si="8"/>
        <v>5.666666666666667</v>
      </c>
      <c r="F27" s="62">
        <f t="shared" si="8"/>
        <v>18.333333333333332</v>
      </c>
      <c r="G27" s="62">
        <f>SUM(AVERAGE(G24:G26))</f>
        <v>25</v>
      </c>
      <c r="H27" s="58">
        <f>AVERAGE(H24:H26)*0.2</f>
        <v>0</v>
      </c>
      <c r="I27" s="58">
        <f>AVERAGE(I24:I26)*0.4</f>
        <v>0</v>
      </c>
      <c r="J27" s="58">
        <f>AVERAGE(J24:J26)*0.6</f>
        <v>2.4E-2</v>
      </c>
      <c r="K27" s="58">
        <f>AVERAGE(K24:K26)*0.8</f>
        <v>0.18133333333333335</v>
      </c>
      <c r="L27" s="61">
        <f>AVERAGE(L24:L26)*1</f>
        <v>0.73333333333333339</v>
      </c>
      <c r="M27" s="63">
        <f>SUM(H27:L27)</f>
        <v>0.93866666666666676</v>
      </c>
      <c r="N27" s="37"/>
      <c r="O27" s="37"/>
      <c r="P27" s="37"/>
      <c r="Q27" s="37"/>
      <c r="R27" s="37"/>
      <c r="S27" s="37"/>
      <c r="T27" s="37"/>
      <c r="U27" s="37"/>
      <c r="V27" s="37"/>
      <c r="W27" s="37"/>
      <c r="X27" s="37"/>
      <c r="Y27" s="37"/>
      <c r="Z27" s="37"/>
    </row>
    <row r="28" spans="1:26" ht="33" thickTop="1" thickBot="1">
      <c r="A28" s="44" t="s">
        <v>29</v>
      </c>
      <c r="B28" s="45" t="s">
        <v>7</v>
      </c>
      <c r="C28" s="45" t="s">
        <v>8</v>
      </c>
      <c r="D28" s="45" t="s">
        <v>9</v>
      </c>
      <c r="E28" s="45" t="s">
        <v>10</v>
      </c>
      <c r="F28" s="45" t="s">
        <v>11</v>
      </c>
      <c r="G28" s="46" t="s">
        <v>12</v>
      </c>
      <c r="H28" s="45" t="s">
        <v>7</v>
      </c>
      <c r="I28" s="45" t="s">
        <v>8</v>
      </c>
      <c r="J28" s="45" t="s">
        <v>9</v>
      </c>
      <c r="K28" s="45" t="s">
        <v>10</v>
      </c>
      <c r="L28" s="60" t="s">
        <v>11</v>
      </c>
      <c r="M28" s="46" t="s">
        <v>12</v>
      </c>
      <c r="N28" s="37"/>
      <c r="O28" s="37"/>
      <c r="P28" s="37"/>
      <c r="Q28" s="37"/>
      <c r="R28" s="37"/>
      <c r="S28" s="37"/>
      <c r="T28" s="37"/>
      <c r="U28" s="37"/>
      <c r="V28" s="37"/>
      <c r="W28" s="37"/>
      <c r="X28" s="37"/>
      <c r="Y28" s="37"/>
      <c r="Z28" s="37"/>
    </row>
    <row r="29" spans="1:26" ht="127.5" thickTop="1" thickBot="1">
      <c r="A29" s="64" t="s">
        <v>30</v>
      </c>
      <c r="B29" s="65"/>
      <c r="C29" s="65"/>
      <c r="D29" s="65"/>
      <c r="E29" s="50">
        <v>4</v>
      </c>
      <c r="F29" s="50">
        <v>21</v>
      </c>
      <c r="G29" s="66">
        <f t="shared" ref="G29:G32" si="9">SUM(B29:F29)</f>
        <v>25</v>
      </c>
      <c r="H29" s="67">
        <f t="shared" ref="H29:L32" si="10">IFERROR(B29/$G$29,0)</f>
        <v>0</v>
      </c>
      <c r="I29" s="67">
        <f t="shared" si="10"/>
        <v>0</v>
      </c>
      <c r="J29" s="67">
        <f t="shared" si="10"/>
        <v>0</v>
      </c>
      <c r="K29" s="67">
        <f t="shared" si="10"/>
        <v>0.16</v>
      </c>
      <c r="L29" s="67">
        <f t="shared" si="10"/>
        <v>0.84</v>
      </c>
      <c r="M29" s="54" t="s">
        <v>14</v>
      </c>
      <c r="N29" s="37"/>
      <c r="O29" s="37"/>
      <c r="P29" s="37"/>
      <c r="Q29" s="37"/>
      <c r="R29" s="37"/>
      <c r="S29" s="37"/>
      <c r="T29" s="37"/>
      <c r="U29" s="37"/>
      <c r="V29" s="37"/>
      <c r="W29" s="37"/>
      <c r="X29" s="37"/>
      <c r="Y29" s="37"/>
      <c r="Z29" s="37"/>
    </row>
    <row r="30" spans="1:26" ht="80.25" thickTop="1" thickBot="1">
      <c r="A30" s="64" t="s">
        <v>31</v>
      </c>
      <c r="B30" s="65"/>
      <c r="C30" s="65"/>
      <c r="D30" s="65"/>
      <c r="E30" s="50">
        <v>6</v>
      </c>
      <c r="F30" s="50">
        <v>19</v>
      </c>
      <c r="G30" s="66">
        <f t="shared" si="9"/>
        <v>25</v>
      </c>
      <c r="H30" s="67">
        <f t="shared" si="10"/>
        <v>0</v>
      </c>
      <c r="I30" s="67">
        <f t="shared" si="10"/>
        <v>0</v>
      </c>
      <c r="J30" s="67">
        <f t="shared" si="10"/>
        <v>0</v>
      </c>
      <c r="K30" s="67">
        <f t="shared" si="10"/>
        <v>0.24</v>
      </c>
      <c r="L30" s="67">
        <f t="shared" si="10"/>
        <v>0.76</v>
      </c>
      <c r="M30" s="54" t="s">
        <v>14</v>
      </c>
      <c r="N30" s="37"/>
      <c r="O30" s="37"/>
      <c r="P30" s="37"/>
      <c r="Q30" s="37"/>
      <c r="R30" s="37"/>
      <c r="S30" s="37"/>
      <c r="T30" s="37"/>
      <c r="U30" s="37"/>
      <c r="V30" s="37"/>
      <c r="W30" s="37"/>
      <c r="X30" s="37"/>
      <c r="Y30" s="37"/>
      <c r="Z30" s="37"/>
    </row>
    <row r="31" spans="1:26" ht="80.25" thickTop="1" thickBot="1">
      <c r="A31" s="64" t="s">
        <v>32</v>
      </c>
      <c r="B31" s="65"/>
      <c r="C31" s="65"/>
      <c r="D31" s="65">
        <v>1</v>
      </c>
      <c r="E31" s="50">
        <v>8</v>
      </c>
      <c r="F31" s="50">
        <v>16</v>
      </c>
      <c r="G31" s="66">
        <f t="shared" si="9"/>
        <v>25</v>
      </c>
      <c r="H31" s="67">
        <f t="shared" si="10"/>
        <v>0</v>
      </c>
      <c r="I31" s="67">
        <f t="shared" si="10"/>
        <v>0</v>
      </c>
      <c r="J31" s="67">
        <f t="shared" si="10"/>
        <v>0.04</v>
      </c>
      <c r="K31" s="67">
        <f t="shared" si="10"/>
        <v>0.32</v>
      </c>
      <c r="L31" s="67">
        <f t="shared" si="10"/>
        <v>0.64</v>
      </c>
      <c r="M31" s="54" t="s">
        <v>14</v>
      </c>
      <c r="N31" s="37"/>
      <c r="O31" s="37"/>
      <c r="P31" s="37"/>
      <c r="Q31" s="37"/>
      <c r="R31" s="37"/>
      <c r="S31" s="37"/>
      <c r="T31" s="37"/>
      <c r="U31" s="37"/>
      <c r="V31" s="37"/>
      <c r="W31" s="37"/>
      <c r="X31" s="37"/>
      <c r="Y31" s="37"/>
      <c r="Z31" s="37"/>
    </row>
    <row r="32" spans="1:26" ht="96" thickTop="1" thickBot="1">
      <c r="A32" s="64" t="s">
        <v>33</v>
      </c>
      <c r="B32" s="65"/>
      <c r="C32" s="65"/>
      <c r="D32" s="65"/>
      <c r="E32" s="50">
        <v>9</v>
      </c>
      <c r="F32" s="50">
        <v>16</v>
      </c>
      <c r="G32" s="66">
        <f t="shared" si="9"/>
        <v>25</v>
      </c>
      <c r="H32" s="67">
        <f t="shared" si="10"/>
        <v>0</v>
      </c>
      <c r="I32" s="67">
        <f t="shared" si="10"/>
        <v>0</v>
      </c>
      <c r="J32" s="67">
        <f t="shared" si="10"/>
        <v>0</v>
      </c>
      <c r="K32" s="67">
        <f t="shared" si="10"/>
        <v>0.36</v>
      </c>
      <c r="L32" s="67">
        <f t="shared" si="10"/>
        <v>0.64</v>
      </c>
      <c r="M32" s="54" t="s">
        <v>14</v>
      </c>
      <c r="N32" s="37"/>
      <c r="O32" s="37"/>
      <c r="P32" s="37"/>
      <c r="Q32" s="37"/>
      <c r="R32" s="37"/>
      <c r="S32" s="37"/>
      <c r="T32" s="37"/>
      <c r="U32" s="37"/>
      <c r="V32" s="37"/>
      <c r="W32" s="37"/>
      <c r="X32" s="37"/>
      <c r="Y32" s="37"/>
      <c r="Z32" s="37"/>
    </row>
    <row r="33" spans="1:26" ht="17.25" thickTop="1" thickBot="1">
      <c r="A33" s="68" t="s">
        <v>24</v>
      </c>
      <c r="B33" s="69">
        <f t="shared" ref="B33:F33" si="11">IFERROR(AVERAGE(B29:B32),0)</f>
        <v>0</v>
      </c>
      <c r="C33" s="69">
        <f t="shared" si="11"/>
        <v>0</v>
      </c>
      <c r="D33" s="69">
        <f t="shared" si="11"/>
        <v>1</v>
      </c>
      <c r="E33" s="69">
        <f t="shared" si="11"/>
        <v>6.75</v>
      </c>
      <c r="F33" s="69">
        <f t="shared" si="11"/>
        <v>18</v>
      </c>
      <c r="G33" s="69">
        <f>SUM(AVERAGE(G29:G32))</f>
        <v>25</v>
      </c>
      <c r="H33" s="63">
        <f>AVERAGE(H29:H32)*0.2</f>
        <v>0</v>
      </c>
      <c r="I33" s="63">
        <f>AVERAGE(I29:I32)*0.4</f>
        <v>0</v>
      </c>
      <c r="J33" s="63">
        <f>AVERAGE(J29:J32)*0.6</f>
        <v>6.0000000000000001E-3</v>
      </c>
      <c r="K33" s="63">
        <f>AVERAGE(K29:K32)*0.8</f>
        <v>0.21600000000000003</v>
      </c>
      <c r="L33" s="70">
        <f>AVERAGE(L29:L32)*1</f>
        <v>0.72000000000000008</v>
      </c>
      <c r="M33" s="63">
        <f>SUM(H33:L33)</f>
        <v>0.94200000000000017</v>
      </c>
      <c r="N33" s="37"/>
      <c r="O33" s="37"/>
      <c r="P33" s="37"/>
      <c r="Q33" s="37"/>
      <c r="R33" s="37"/>
      <c r="S33" s="37"/>
      <c r="T33" s="37"/>
      <c r="U33" s="37"/>
      <c r="V33" s="37"/>
      <c r="W33" s="37"/>
      <c r="X33" s="37"/>
      <c r="Y33" s="37"/>
      <c r="Z33" s="37"/>
    </row>
    <row r="34" spans="1:26" ht="80.25" thickTop="1" thickBot="1">
      <c r="A34" s="71" t="s">
        <v>114</v>
      </c>
      <c r="B34" s="72"/>
      <c r="C34" s="72"/>
      <c r="D34" s="72"/>
      <c r="E34" s="72"/>
      <c r="F34" s="72"/>
      <c r="G34" s="73">
        <f>SUM(B34:F34)</f>
        <v>0</v>
      </c>
      <c r="H34" s="74">
        <f t="shared" ref="H34:L34" si="12">IFERROR(B34/$G$34,0)</f>
        <v>0</v>
      </c>
      <c r="I34" s="74">
        <f t="shared" si="12"/>
        <v>0</v>
      </c>
      <c r="J34" s="74">
        <f t="shared" si="12"/>
        <v>0</v>
      </c>
      <c r="K34" s="74">
        <f t="shared" si="12"/>
        <v>0</v>
      </c>
      <c r="L34" s="74">
        <f t="shared" si="12"/>
        <v>0</v>
      </c>
      <c r="M34" s="54" t="s">
        <v>14</v>
      </c>
      <c r="N34" s="37"/>
      <c r="O34" s="37"/>
      <c r="P34" s="37"/>
      <c r="Q34" s="37"/>
      <c r="R34" s="37"/>
      <c r="S34" s="37"/>
      <c r="T34" s="37"/>
      <c r="U34" s="37"/>
      <c r="V34" s="37"/>
      <c r="W34" s="37"/>
      <c r="X34" s="37"/>
      <c r="Y34" s="37"/>
      <c r="Z34" s="37"/>
    </row>
    <row r="35" spans="1:26" ht="17.25" thickTop="1" thickBot="1">
      <c r="A35" s="170" t="s">
        <v>35</v>
      </c>
      <c r="B35" s="171"/>
      <c r="C35" s="171"/>
      <c r="D35" s="171"/>
      <c r="E35" s="171"/>
      <c r="F35" s="172"/>
      <c r="G35" s="75">
        <v>25</v>
      </c>
      <c r="H35" s="63" t="s">
        <v>14</v>
      </c>
      <c r="I35" s="63" t="s">
        <v>14</v>
      </c>
      <c r="J35" s="63" t="s">
        <v>14</v>
      </c>
      <c r="K35" s="63" t="s">
        <v>14</v>
      </c>
      <c r="L35" s="63" t="s">
        <v>14</v>
      </c>
      <c r="M35" s="63">
        <f>(M15+M22+M27+M33)/4</f>
        <v>0.95856666666666679</v>
      </c>
      <c r="N35" s="37"/>
      <c r="O35" s="37"/>
      <c r="P35" s="37"/>
      <c r="Q35" s="37"/>
      <c r="R35" s="37"/>
      <c r="S35" s="37"/>
      <c r="T35" s="37"/>
      <c r="U35" s="37"/>
      <c r="V35" s="37"/>
      <c r="W35" s="37"/>
      <c r="X35" s="37"/>
      <c r="Y35" s="37"/>
      <c r="Z35" s="37"/>
    </row>
    <row r="36" spans="1:26" ht="15.75" thickTop="1">
      <c r="A36" s="37"/>
      <c r="B36" s="37"/>
      <c r="C36" s="37"/>
      <c r="D36" s="37"/>
      <c r="E36" s="37"/>
      <c r="F36" s="37"/>
      <c r="G36" s="37"/>
      <c r="H36" s="37"/>
      <c r="I36" s="37"/>
      <c r="J36" s="37"/>
      <c r="K36" s="37"/>
      <c r="L36" s="37"/>
      <c r="M36" s="37"/>
      <c r="N36" s="37"/>
      <c r="O36" s="37"/>
      <c r="P36" s="37"/>
      <c r="Q36" s="37"/>
      <c r="R36" s="37"/>
      <c r="S36" s="37"/>
      <c r="T36" s="37"/>
      <c r="U36" s="37"/>
      <c r="V36" s="37"/>
      <c r="W36" s="37"/>
      <c r="X36" s="37"/>
      <c r="Y36" s="37"/>
      <c r="Z36" s="37"/>
    </row>
    <row r="37" spans="1:26" ht="15.75" thickBot="1">
      <c r="A37" s="37"/>
      <c r="B37" s="37"/>
      <c r="C37" s="37"/>
      <c r="D37" s="37"/>
      <c r="E37" s="37"/>
      <c r="F37" s="37"/>
      <c r="G37" s="37"/>
      <c r="H37" s="37"/>
      <c r="I37" s="37"/>
      <c r="J37" s="37"/>
      <c r="K37" s="37"/>
      <c r="L37" s="37"/>
      <c r="M37" s="37"/>
      <c r="N37" s="37"/>
      <c r="O37" s="37"/>
      <c r="P37" s="37"/>
      <c r="Q37" s="37"/>
      <c r="R37" s="37"/>
      <c r="S37" s="37"/>
      <c r="T37" s="37"/>
      <c r="U37" s="37"/>
      <c r="V37" s="37"/>
      <c r="W37" s="37"/>
      <c r="X37" s="37"/>
      <c r="Y37" s="37"/>
      <c r="Z37" s="37"/>
    </row>
    <row r="38" spans="1:26" ht="33" thickTop="1" thickBot="1">
      <c r="A38" s="39" t="s">
        <v>0</v>
      </c>
      <c r="B38" s="153" t="s">
        <v>115</v>
      </c>
      <c r="C38" s="154"/>
      <c r="D38" s="154"/>
      <c r="E38" s="154"/>
      <c r="F38" s="154"/>
      <c r="G38" s="155"/>
      <c r="H38" s="156" t="s">
        <v>111</v>
      </c>
      <c r="I38" s="157"/>
      <c r="J38" s="158"/>
      <c r="K38" s="40" t="s">
        <v>2</v>
      </c>
      <c r="L38" s="159">
        <v>45220</v>
      </c>
      <c r="M38" s="160"/>
      <c r="N38" s="37"/>
      <c r="O38" s="37"/>
      <c r="P38" s="37"/>
      <c r="Q38" s="37"/>
      <c r="R38" s="37"/>
      <c r="S38" s="37"/>
      <c r="T38" s="37"/>
      <c r="U38" s="37"/>
      <c r="V38" s="37"/>
      <c r="W38" s="37"/>
      <c r="X38" s="37"/>
      <c r="Y38" s="37"/>
      <c r="Z38" s="37"/>
    </row>
    <row r="39" spans="1:26" ht="16.5" thickBot="1">
      <c r="A39" s="161" t="s">
        <v>3</v>
      </c>
      <c r="B39" s="162"/>
      <c r="C39" s="162"/>
      <c r="D39" s="162"/>
      <c r="E39" s="162"/>
      <c r="F39" s="162"/>
      <c r="G39" s="163"/>
      <c r="H39" s="41" t="s">
        <v>112</v>
      </c>
      <c r="I39" s="167">
        <v>15</v>
      </c>
      <c r="J39" s="155"/>
      <c r="K39" s="42"/>
      <c r="L39" s="41"/>
      <c r="M39" s="41"/>
      <c r="N39" s="37"/>
      <c r="O39" s="37"/>
      <c r="P39" s="37"/>
      <c r="Q39" s="37"/>
      <c r="R39" s="37"/>
      <c r="S39" s="37"/>
      <c r="T39" s="37"/>
      <c r="U39" s="37"/>
      <c r="V39" s="37"/>
      <c r="W39" s="37"/>
      <c r="X39" s="37"/>
      <c r="Y39" s="37"/>
      <c r="Z39" s="37"/>
    </row>
    <row r="40" spans="1:26" ht="16.5" thickBot="1">
      <c r="A40" s="164"/>
      <c r="B40" s="165"/>
      <c r="C40" s="165"/>
      <c r="D40" s="165"/>
      <c r="E40" s="165"/>
      <c r="F40" s="165"/>
      <c r="G40" s="166"/>
      <c r="H40" s="41" t="s">
        <v>113</v>
      </c>
      <c r="I40" s="167">
        <v>5</v>
      </c>
      <c r="J40" s="155"/>
      <c r="K40" s="41"/>
      <c r="L40" s="41"/>
      <c r="M40" s="41"/>
      <c r="N40" s="37"/>
      <c r="O40" s="37"/>
      <c r="P40" s="37"/>
      <c r="Q40" s="37"/>
      <c r="R40" s="37"/>
      <c r="S40" s="37"/>
      <c r="T40" s="37"/>
      <c r="U40" s="37"/>
      <c r="V40" s="37"/>
      <c r="W40" s="37"/>
      <c r="X40" s="37"/>
      <c r="Y40" s="37"/>
      <c r="Z40" s="37"/>
    </row>
    <row r="41" spans="1:26" ht="16.5" thickBot="1">
      <c r="A41" s="43" t="s">
        <v>4</v>
      </c>
      <c r="B41" s="168" t="s">
        <v>5</v>
      </c>
      <c r="C41" s="169"/>
      <c r="D41" s="169"/>
      <c r="E41" s="169"/>
      <c r="F41" s="169"/>
      <c r="G41" s="169"/>
      <c r="H41" s="167" t="s">
        <v>5</v>
      </c>
      <c r="I41" s="154"/>
      <c r="J41" s="154"/>
      <c r="K41" s="154"/>
      <c r="L41" s="154"/>
      <c r="M41" s="155"/>
      <c r="N41" s="37"/>
      <c r="O41" s="37"/>
      <c r="P41" s="37"/>
      <c r="Q41" s="37"/>
      <c r="R41" s="37"/>
      <c r="S41" s="37"/>
      <c r="T41" s="37"/>
      <c r="U41" s="37"/>
      <c r="V41" s="37"/>
      <c r="W41" s="37"/>
      <c r="X41" s="37"/>
      <c r="Y41" s="37"/>
      <c r="Z41" s="37"/>
    </row>
    <row r="42" spans="1:26" ht="33" thickTop="1" thickBot="1">
      <c r="A42" s="44" t="s">
        <v>6</v>
      </c>
      <c r="B42" s="45" t="s">
        <v>7</v>
      </c>
      <c r="C42" s="45" t="s">
        <v>8</v>
      </c>
      <c r="D42" s="45" t="s">
        <v>9</v>
      </c>
      <c r="E42" s="45" t="s">
        <v>10</v>
      </c>
      <c r="F42" s="45" t="s">
        <v>11</v>
      </c>
      <c r="G42" s="46" t="s">
        <v>12</v>
      </c>
      <c r="H42" s="47" t="s">
        <v>7</v>
      </c>
      <c r="I42" s="47" t="s">
        <v>8</v>
      </c>
      <c r="J42" s="47" t="s">
        <v>9</v>
      </c>
      <c r="K42" s="47" t="s">
        <v>10</v>
      </c>
      <c r="L42" s="47" t="s">
        <v>11</v>
      </c>
      <c r="M42" s="48" t="s">
        <v>12</v>
      </c>
      <c r="N42" s="37"/>
      <c r="O42" s="37"/>
      <c r="P42" s="37"/>
      <c r="Q42" s="37"/>
      <c r="R42" s="37"/>
      <c r="S42" s="37"/>
      <c r="T42" s="37"/>
      <c r="U42" s="37"/>
      <c r="V42" s="37"/>
      <c r="W42" s="37"/>
      <c r="X42" s="37"/>
      <c r="Y42" s="37"/>
      <c r="Z42" s="37"/>
    </row>
    <row r="43" spans="1:26" ht="96" thickTop="1" thickBot="1">
      <c r="A43" s="49" t="s">
        <v>13</v>
      </c>
      <c r="B43" s="50"/>
      <c r="C43" s="50"/>
      <c r="D43" s="50"/>
      <c r="E43" s="50">
        <v>6</v>
      </c>
      <c r="F43" s="50">
        <v>19</v>
      </c>
      <c r="G43" s="51">
        <f t="shared" ref="G43:G45" si="13">SUM(B43:F43)</f>
        <v>25</v>
      </c>
      <c r="H43" s="52">
        <f t="shared" ref="H43:L45" si="14">IFERROR(B43/$G$43,0)</f>
        <v>0</v>
      </c>
      <c r="I43" s="52">
        <f t="shared" si="14"/>
        <v>0</v>
      </c>
      <c r="J43" s="52">
        <f t="shared" si="14"/>
        <v>0</v>
      </c>
      <c r="K43" s="52">
        <f t="shared" si="14"/>
        <v>0.24</v>
      </c>
      <c r="L43" s="52">
        <f t="shared" si="14"/>
        <v>0.76</v>
      </c>
      <c r="M43" s="53" t="s">
        <v>14</v>
      </c>
      <c r="N43" s="37"/>
      <c r="O43" s="37"/>
      <c r="P43" s="37"/>
      <c r="Q43" s="37"/>
      <c r="R43" s="37"/>
      <c r="S43" s="37"/>
      <c r="T43" s="37"/>
      <c r="U43" s="37"/>
      <c r="V43" s="37"/>
      <c r="W43" s="37"/>
      <c r="X43" s="37"/>
      <c r="Y43" s="37"/>
      <c r="Z43" s="37"/>
    </row>
    <row r="44" spans="1:26" ht="96" thickTop="1" thickBot="1">
      <c r="A44" s="49" t="s">
        <v>15</v>
      </c>
      <c r="B44" s="50"/>
      <c r="C44" s="50"/>
      <c r="D44" s="50">
        <v>1</v>
      </c>
      <c r="E44" s="50">
        <v>2</v>
      </c>
      <c r="F44" s="50">
        <v>22</v>
      </c>
      <c r="G44" s="51">
        <f t="shared" si="13"/>
        <v>25</v>
      </c>
      <c r="H44" s="52">
        <f t="shared" si="14"/>
        <v>0</v>
      </c>
      <c r="I44" s="52">
        <f t="shared" si="14"/>
        <v>0</v>
      </c>
      <c r="J44" s="52">
        <f t="shared" si="14"/>
        <v>0.04</v>
      </c>
      <c r="K44" s="52">
        <f t="shared" si="14"/>
        <v>0.08</v>
      </c>
      <c r="L44" s="52">
        <f t="shared" si="14"/>
        <v>0.88</v>
      </c>
      <c r="M44" s="54" t="s">
        <v>14</v>
      </c>
      <c r="N44" s="37"/>
      <c r="O44" s="37"/>
      <c r="P44" s="37"/>
      <c r="Q44" s="37"/>
      <c r="R44" s="37"/>
      <c r="S44" s="37"/>
      <c r="T44" s="37"/>
      <c r="U44" s="37"/>
      <c r="V44" s="37"/>
      <c r="W44" s="37"/>
      <c r="X44" s="37"/>
      <c r="Y44" s="37"/>
      <c r="Z44" s="37"/>
    </row>
    <row r="45" spans="1:26" ht="111.75" thickTop="1" thickBot="1">
      <c r="A45" s="49" t="s">
        <v>16</v>
      </c>
      <c r="B45" s="50"/>
      <c r="C45" s="50">
        <v>1</v>
      </c>
      <c r="D45" s="50"/>
      <c r="E45" s="50">
        <v>3</v>
      </c>
      <c r="F45" s="50">
        <v>21</v>
      </c>
      <c r="G45" s="51">
        <f t="shared" si="13"/>
        <v>25</v>
      </c>
      <c r="H45" s="52">
        <f t="shared" si="14"/>
        <v>0</v>
      </c>
      <c r="I45" s="52">
        <f t="shared" si="14"/>
        <v>0.04</v>
      </c>
      <c r="J45" s="52">
        <f t="shared" si="14"/>
        <v>0</v>
      </c>
      <c r="K45" s="52">
        <f t="shared" si="14"/>
        <v>0.12</v>
      </c>
      <c r="L45" s="52">
        <f t="shared" si="14"/>
        <v>0.84</v>
      </c>
      <c r="M45" s="54" t="s">
        <v>14</v>
      </c>
      <c r="N45" s="37"/>
      <c r="O45" s="37"/>
      <c r="P45" s="37"/>
      <c r="Q45" s="37"/>
      <c r="R45" s="37"/>
      <c r="S45" s="37"/>
      <c r="T45" s="37"/>
      <c r="U45" s="37"/>
      <c r="V45" s="37"/>
      <c r="W45" s="37"/>
      <c r="X45" s="37"/>
      <c r="Y45" s="37"/>
      <c r="Z45" s="37"/>
    </row>
    <row r="46" spans="1:26" ht="33" thickTop="1" thickBot="1">
      <c r="A46" s="55" t="s">
        <v>17</v>
      </c>
      <c r="B46" s="56">
        <f t="shared" ref="B46:E46" si="15">IFERROR(AVERAGE(B43:B45),0)</f>
        <v>0</v>
      </c>
      <c r="C46" s="56">
        <f t="shared" si="15"/>
        <v>1</v>
      </c>
      <c r="D46" s="56">
        <f t="shared" si="15"/>
        <v>1</v>
      </c>
      <c r="E46" s="56">
        <f t="shared" si="15"/>
        <v>3.6666666666666665</v>
      </c>
      <c r="F46" s="56"/>
      <c r="G46" s="56">
        <f>SUM(AVERAGE(G43:G45))</f>
        <v>25</v>
      </c>
      <c r="H46" s="57">
        <f>AVERAGE(H43:H45)*0.2</f>
        <v>0</v>
      </c>
      <c r="I46" s="57">
        <f>AVERAGE(I43:I45)*0.4</f>
        <v>5.333333333333334E-3</v>
      </c>
      <c r="J46" s="57">
        <f>AVERAGE(J43:J45)*0.6</f>
        <v>8.0000000000000002E-3</v>
      </c>
      <c r="K46" s="57">
        <f>AVERAGE(K43:K45)*0.8</f>
        <v>0.11733333333333335</v>
      </c>
      <c r="L46" s="57">
        <f>AVERAGE(L43:L45)*1</f>
        <v>0.82666666666666666</v>
      </c>
      <c r="M46" s="58">
        <f>SUM(H46:L46)</f>
        <v>0.95733333333333337</v>
      </c>
      <c r="N46" s="37"/>
      <c r="O46" s="37"/>
      <c r="P46" s="37"/>
      <c r="Q46" s="37"/>
      <c r="R46" s="37"/>
      <c r="S46" s="37"/>
      <c r="T46" s="37"/>
      <c r="U46" s="37"/>
      <c r="V46" s="37"/>
      <c r="W46" s="37"/>
      <c r="X46" s="37"/>
      <c r="Y46" s="37"/>
      <c r="Z46" s="37"/>
    </row>
    <row r="47" spans="1:26" ht="48.75" thickTop="1" thickBot="1">
      <c r="A47" s="59" t="s">
        <v>18</v>
      </c>
      <c r="B47" s="45" t="s">
        <v>7</v>
      </c>
      <c r="C47" s="45" t="s">
        <v>8</v>
      </c>
      <c r="D47" s="45" t="s">
        <v>9</v>
      </c>
      <c r="E47" s="45" t="s">
        <v>10</v>
      </c>
      <c r="F47" s="45"/>
      <c r="G47" s="46" t="s">
        <v>12</v>
      </c>
      <c r="H47" s="45" t="s">
        <v>7</v>
      </c>
      <c r="I47" s="45" t="s">
        <v>8</v>
      </c>
      <c r="J47" s="45" t="s">
        <v>9</v>
      </c>
      <c r="K47" s="45" t="s">
        <v>10</v>
      </c>
      <c r="L47" s="60" t="s">
        <v>11</v>
      </c>
      <c r="M47" s="46" t="s">
        <v>12</v>
      </c>
      <c r="N47" s="37"/>
      <c r="O47" s="37"/>
      <c r="P47" s="37"/>
      <c r="Q47" s="37"/>
      <c r="R47" s="37"/>
      <c r="S47" s="37"/>
      <c r="T47" s="37"/>
      <c r="U47" s="37"/>
      <c r="V47" s="37"/>
      <c r="W47" s="37"/>
      <c r="X47" s="37"/>
      <c r="Y47" s="37"/>
      <c r="Z47" s="37"/>
    </row>
    <row r="48" spans="1:26" ht="80.25" thickTop="1" thickBot="1">
      <c r="A48" s="49" t="s">
        <v>19</v>
      </c>
      <c r="B48" s="50"/>
      <c r="C48" s="50"/>
      <c r="D48" s="50"/>
      <c r="E48" s="50">
        <v>4</v>
      </c>
      <c r="F48" s="50">
        <v>21</v>
      </c>
      <c r="G48" s="51">
        <f>SUM(B48:F48)</f>
        <v>25</v>
      </c>
      <c r="H48" s="52">
        <f t="shared" ref="H48:L52" si="16">IFERROR(B48/$G$48,0)</f>
        <v>0</v>
      </c>
      <c r="I48" s="52">
        <f t="shared" si="16"/>
        <v>0</v>
      </c>
      <c r="J48" s="52">
        <f t="shared" si="16"/>
        <v>0</v>
      </c>
      <c r="K48" s="52">
        <f t="shared" si="16"/>
        <v>0.16</v>
      </c>
      <c r="L48" s="52">
        <f t="shared" si="16"/>
        <v>0.84</v>
      </c>
      <c r="M48" s="54" t="s">
        <v>14</v>
      </c>
      <c r="N48" s="37"/>
      <c r="O48" s="37"/>
      <c r="P48" s="37"/>
      <c r="Q48" s="37"/>
      <c r="R48" s="37"/>
      <c r="S48" s="37"/>
      <c r="T48" s="37"/>
      <c r="U48" s="37"/>
      <c r="V48" s="37"/>
      <c r="W48" s="37"/>
      <c r="X48" s="37"/>
      <c r="Y48" s="37"/>
      <c r="Z48" s="37"/>
    </row>
    <row r="49" spans="1:26" ht="111.75" thickTop="1" thickBot="1">
      <c r="A49" s="49" t="s">
        <v>20</v>
      </c>
      <c r="B49" s="50"/>
      <c r="C49" s="50"/>
      <c r="D49" s="50">
        <v>1</v>
      </c>
      <c r="E49" s="50">
        <v>1</v>
      </c>
      <c r="F49" s="50">
        <v>23</v>
      </c>
      <c r="G49" s="51">
        <f t="shared" ref="G49:G52" si="17">SUM(B49:F49)</f>
        <v>25</v>
      </c>
      <c r="H49" s="52">
        <f t="shared" si="16"/>
        <v>0</v>
      </c>
      <c r="I49" s="52">
        <f t="shared" si="16"/>
        <v>0</v>
      </c>
      <c r="J49" s="52">
        <f t="shared" si="16"/>
        <v>0.04</v>
      </c>
      <c r="K49" s="52">
        <f t="shared" si="16"/>
        <v>0.04</v>
      </c>
      <c r="L49" s="52">
        <f t="shared" si="16"/>
        <v>0.92</v>
      </c>
      <c r="M49" s="54" t="s">
        <v>14</v>
      </c>
      <c r="N49" s="37"/>
      <c r="O49" s="37"/>
      <c r="P49" s="37"/>
      <c r="Q49" s="37"/>
      <c r="R49" s="37"/>
      <c r="S49" s="37"/>
      <c r="T49" s="37"/>
      <c r="U49" s="37"/>
      <c r="V49" s="37"/>
      <c r="W49" s="37"/>
      <c r="X49" s="37"/>
      <c r="Y49" s="37"/>
      <c r="Z49" s="37"/>
    </row>
    <row r="50" spans="1:26" ht="127.5" thickTop="1" thickBot="1">
      <c r="A50" s="49" t="s">
        <v>21</v>
      </c>
      <c r="B50" s="50"/>
      <c r="C50" s="50"/>
      <c r="D50" s="50">
        <v>1</v>
      </c>
      <c r="E50" s="50"/>
      <c r="F50" s="50">
        <v>24</v>
      </c>
      <c r="G50" s="51">
        <f t="shared" si="17"/>
        <v>25</v>
      </c>
      <c r="H50" s="52">
        <f t="shared" si="16"/>
        <v>0</v>
      </c>
      <c r="I50" s="52">
        <f t="shared" si="16"/>
        <v>0</v>
      </c>
      <c r="J50" s="52">
        <f t="shared" si="16"/>
        <v>0.04</v>
      </c>
      <c r="K50" s="52">
        <f t="shared" si="16"/>
        <v>0</v>
      </c>
      <c r="L50" s="52">
        <f t="shared" si="16"/>
        <v>0.96</v>
      </c>
      <c r="M50" s="54" t="s">
        <v>14</v>
      </c>
      <c r="N50" s="37"/>
      <c r="O50" s="37"/>
      <c r="P50" s="37"/>
      <c r="Q50" s="37"/>
      <c r="R50" s="37"/>
      <c r="S50" s="37"/>
      <c r="T50" s="37"/>
      <c r="U50" s="37"/>
      <c r="V50" s="37"/>
      <c r="W50" s="37"/>
      <c r="X50" s="37"/>
      <c r="Y50" s="37"/>
      <c r="Z50" s="37"/>
    </row>
    <row r="51" spans="1:26" ht="96" thickTop="1" thickBot="1">
      <c r="A51" s="49" t="s">
        <v>22</v>
      </c>
      <c r="B51" s="50"/>
      <c r="C51" s="50"/>
      <c r="D51" s="50"/>
      <c r="E51" s="50">
        <v>3</v>
      </c>
      <c r="F51" s="50">
        <v>22</v>
      </c>
      <c r="G51" s="51">
        <f t="shared" si="17"/>
        <v>25</v>
      </c>
      <c r="H51" s="52">
        <f t="shared" si="16"/>
        <v>0</v>
      </c>
      <c r="I51" s="52">
        <f t="shared" si="16"/>
        <v>0</v>
      </c>
      <c r="J51" s="52">
        <f t="shared" si="16"/>
        <v>0</v>
      </c>
      <c r="K51" s="52">
        <f t="shared" si="16"/>
        <v>0.12</v>
      </c>
      <c r="L51" s="52">
        <f t="shared" si="16"/>
        <v>0.88</v>
      </c>
      <c r="M51" s="54" t="s">
        <v>14</v>
      </c>
      <c r="N51" s="37"/>
      <c r="O51" s="37"/>
      <c r="P51" s="37"/>
      <c r="Q51" s="37"/>
      <c r="R51" s="37"/>
      <c r="S51" s="37"/>
      <c r="T51" s="37"/>
      <c r="U51" s="37"/>
      <c r="V51" s="37"/>
      <c r="W51" s="37"/>
      <c r="X51" s="37"/>
      <c r="Y51" s="37"/>
      <c r="Z51" s="37"/>
    </row>
    <row r="52" spans="1:26" ht="143.25" thickTop="1" thickBot="1">
      <c r="A52" s="49" t="s">
        <v>23</v>
      </c>
      <c r="B52" s="50"/>
      <c r="C52" s="50"/>
      <c r="D52" s="50"/>
      <c r="E52" s="50">
        <v>1</v>
      </c>
      <c r="F52" s="50">
        <v>24</v>
      </c>
      <c r="G52" s="51">
        <f t="shared" si="17"/>
        <v>25</v>
      </c>
      <c r="H52" s="52">
        <f t="shared" si="16"/>
        <v>0</v>
      </c>
      <c r="I52" s="52">
        <f t="shared" si="16"/>
        <v>0</v>
      </c>
      <c r="J52" s="52">
        <f t="shared" si="16"/>
        <v>0</v>
      </c>
      <c r="K52" s="52">
        <f t="shared" si="16"/>
        <v>0.04</v>
      </c>
      <c r="L52" s="52">
        <f t="shared" si="16"/>
        <v>0.96</v>
      </c>
      <c r="M52" s="54"/>
      <c r="N52" s="37"/>
      <c r="O52" s="37"/>
      <c r="P52" s="37"/>
      <c r="Q52" s="37"/>
      <c r="R52" s="37"/>
      <c r="S52" s="37"/>
      <c r="T52" s="37"/>
      <c r="U52" s="37"/>
      <c r="V52" s="37"/>
      <c r="W52" s="37"/>
      <c r="X52" s="37"/>
      <c r="Y52" s="37"/>
      <c r="Z52" s="37"/>
    </row>
    <row r="53" spans="1:26" ht="17.25" thickTop="1" thickBot="1">
      <c r="A53" s="55" t="s">
        <v>24</v>
      </c>
      <c r="B53" s="56">
        <f t="shared" ref="B53:E53" si="18">IFERROR(AVERAGE(B48:B52),0)</f>
        <v>0</v>
      </c>
      <c r="C53" s="56">
        <f t="shared" si="18"/>
        <v>0</v>
      </c>
      <c r="D53" s="56">
        <f t="shared" si="18"/>
        <v>1</v>
      </c>
      <c r="E53" s="56">
        <f t="shared" si="18"/>
        <v>2.25</v>
      </c>
      <c r="F53" s="56"/>
      <c r="G53" s="56">
        <f>SUM(AVERAGE(G48:G52))</f>
        <v>25</v>
      </c>
      <c r="H53" s="58">
        <f>AVERAGE(H48:H52)*0.2</f>
        <v>0</v>
      </c>
      <c r="I53" s="58">
        <f>AVERAGE(I48:I52)*0.4</f>
        <v>0</v>
      </c>
      <c r="J53" s="58">
        <f>AVERAGE(J48:J52)*0.6</f>
        <v>9.5999999999999992E-3</v>
      </c>
      <c r="K53" s="58">
        <f>AVERAGE(K48:K52)*0.8</f>
        <v>5.7599999999999998E-2</v>
      </c>
      <c r="L53" s="61">
        <f>AVERAGE(L48:L52)*1</f>
        <v>0.91199999999999992</v>
      </c>
      <c r="M53" s="58">
        <f>SUM(H53:L53)</f>
        <v>0.97919999999999996</v>
      </c>
      <c r="N53" s="37"/>
      <c r="O53" s="37"/>
      <c r="P53" s="37"/>
      <c r="Q53" s="37"/>
      <c r="R53" s="37"/>
      <c r="S53" s="37"/>
      <c r="T53" s="37"/>
      <c r="U53" s="37"/>
      <c r="V53" s="37"/>
      <c r="W53" s="37"/>
      <c r="X53" s="37"/>
      <c r="Y53" s="37"/>
      <c r="Z53" s="37"/>
    </row>
    <row r="54" spans="1:26" ht="33" thickTop="1" thickBot="1">
      <c r="A54" s="59" t="s">
        <v>25</v>
      </c>
      <c r="B54" s="45" t="s">
        <v>7</v>
      </c>
      <c r="C54" s="45" t="s">
        <v>8</v>
      </c>
      <c r="D54" s="45" t="s">
        <v>9</v>
      </c>
      <c r="E54" s="45" t="s">
        <v>10</v>
      </c>
      <c r="F54" s="45" t="s">
        <v>11</v>
      </c>
      <c r="G54" s="46" t="s">
        <v>12</v>
      </c>
      <c r="H54" s="45" t="s">
        <v>7</v>
      </c>
      <c r="I54" s="45" t="s">
        <v>8</v>
      </c>
      <c r="J54" s="45" t="s">
        <v>9</v>
      </c>
      <c r="K54" s="45" t="s">
        <v>10</v>
      </c>
      <c r="L54" s="60" t="s">
        <v>11</v>
      </c>
      <c r="M54" s="46" t="s">
        <v>12</v>
      </c>
      <c r="N54" s="37"/>
      <c r="O54" s="37"/>
      <c r="P54" s="37"/>
      <c r="Q54" s="37"/>
      <c r="R54" s="37"/>
      <c r="S54" s="37"/>
      <c r="T54" s="37"/>
      <c r="U54" s="37"/>
      <c r="V54" s="37"/>
      <c r="W54" s="37"/>
      <c r="X54" s="37"/>
      <c r="Y54" s="37"/>
      <c r="Z54" s="37"/>
    </row>
    <row r="55" spans="1:26" ht="111.75" thickTop="1" thickBot="1">
      <c r="A55" s="49" t="s">
        <v>26</v>
      </c>
      <c r="B55" s="50"/>
      <c r="C55" s="50"/>
      <c r="D55" s="50"/>
      <c r="E55" s="50">
        <v>5</v>
      </c>
      <c r="F55" s="50">
        <v>20</v>
      </c>
      <c r="G55" s="51">
        <f t="shared" ref="G55:G57" si="19">SUM(B55:F55)</f>
        <v>25</v>
      </c>
      <c r="H55" s="52">
        <f t="shared" ref="H55:L57" si="20">IFERROR(B55/$G$55,0)</f>
        <v>0</v>
      </c>
      <c r="I55" s="52">
        <f t="shared" si="20"/>
        <v>0</v>
      </c>
      <c r="J55" s="52">
        <f t="shared" si="20"/>
        <v>0</v>
      </c>
      <c r="K55" s="52">
        <f t="shared" si="20"/>
        <v>0.2</v>
      </c>
      <c r="L55" s="52">
        <f t="shared" si="20"/>
        <v>0.8</v>
      </c>
      <c r="M55" s="54" t="s">
        <v>14</v>
      </c>
      <c r="N55" s="37"/>
      <c r="O55" s="37"/>
      <c r="P55" s="37"/>
      <c r="Q55" s="37"/>
      <c r="R55" s="37"/>
      <c r="S55" s="37"/>
      <c r="T55" s="37"/>
      <c r="U55" s="37"/>
      <c r="V55" s="37"/>
      <c r="W55" s="37"/>
      <c r="X55" s="37"/>
      <c r="Y55" s="37"/>
      <c r="Z55" s="37"/>
    </row>
    <row r="56" spans="1:26" ht="80.25" thickTop="1" thickBot="1">
      <c r="A56" s="49" t="s">
        <v>27</v>
      </c>
      <c r="B56" s="50"/>
      <c r="C56" s="50">
        <v>1</v>
      </c>
      <c r="D56" s="50">
        <v>2</v>
      </c>
      <c r="E56" s="50">
        <v>5</v>
      </c>
      <c r="F56" s="50">
        <v>17</v>
      </c>
      <c r="G56" s="51">
        <f t="shared" si="19"/>
        <v>25</v>
      </c>
      <c r="H56" s="52">
        <f t="shared" si="20"/>
        <v>0</v>
      </c>
      <c r="I56" s="52">
        <f t="shared" si="20"/>
        <v>0.04</v>
      </c>
      <c r="J56" s="52">
        <f t="shared" si="20"/>
        <v>0.08</v>
      </c>
      <c r="K56" s="52">
        <f t="shared" si="20"/>
        <v>0.2</v>
      </c>
      <c r="L56" s="52">
        <f t="shared" si="20"/>
        <v>0.68</v>
      </c>
      <c r="M56" s="54" t="s">
        <v>14</v>
      </c>
      <c r="N56" s="37"/>
      <c r="O56" s="37"/>
      <c r="P56" s="37"/>
      <c r="Q56" s="37"/>
      <c r="R56" s="37"/>
      <c r="S56" s="37"/>
      <c r="T56" s="37"/>
      <c r="U56" s="37"/>
      <c r="V56" s="37"/>
      <c r="W56" s="37"/>
      <c r="X56" s="37"/>
      <c r="Y56" s="37"/>
      <c r="Z56" s="37"/>
    </row>
    <row r="57" spans="1:26" ht="80.25" thickTop="1" thickBot="1">
      <c r="A57" s="49" t="s">
        <v>28</v>
      </c>
      <c r="B57" s="50"/>
      <c r="C57" s="50">
        <v>1</v>
      </c>
      <c r="D57" s="50"/>
      <c r="E57" s="50">
        <v>3</v>
      </c>
      <c r="F57" s="50">
        <v>21</v>
      </c>
      <c r="G57" s="51">
        <f t="shared" si="19"/>
        <v>25</v>
      </c>
      <c r="H57" s="52">
        <f t="shared" si="20"/>
        <v>0</v>
      </c>
      <c r="I57" s="52">
        <f t="shared" si="20"/>
        <v>0.04</v>
      </c>
      <c r="J57" s="52">
        <f t="shared" si="20"/>
        <v>0</v>
      </c>
      <c r="K57" s="52">
        <f t="shared" si="20"/>
        <v>0.12</v>
      </c>
      <c r="L57" s="52">
        <f t="shared" si="20"/>
        <v>0.84</v>
      </c>
      <c r="M57" s="54" t="s">
        <v>14</v>
      </c>
      <c r="N57" s="37"/>
      <c r="O57" s="37"/>
      <c r="P57" s="37"/>
      <c r="Q57" s="37"/>
      <c r="R57" s="37"/>
      <c r="S57" s="37"/>
      <c r="T57" s="37"/>
      <c r="U57" s="37"/>
      <c r="V57" s="37"/>
      <c r="W57" s="37"/>
      <c r="X57" s="37"/>
      <c r="Y57" s="37"/>
      <c r="Z57" s="37"/>
    </row>
    <row r="58" spans="1:26" ht="17.25" thickTop="1" thickBot="1">
      <c r="A58" s="55" t="s">
        <v>24</v>
      </c>
      <c r="B58" s="56">
        <f t="shared" ref="B58:F58" si="21">IFERROR(AVERAGE(B55:B57),0)</f>
        <v>0</v>
      </c>
      <c r="C58" s="56">
        <f t="shared" si="21"/>
        <v>1</v>
      </c>
      <c r="D58" s="62">
        <f t="shared" si="21"/>
        <v>2</v>
      </c>
      <c r="E58" s="62">
        <f t="shared" si="21"/>
        <v>4.333333333333333</v>
      </c>
      <c r="F58" s="62">
        <f t="shared" si="21"/>
        <v>19.333333333333332</v>
      </c>
      <c r="G58" s="62">
        <f>SUM(AVERAGE(G55:G57))</f>
        <v>25</v>
      </c>
      <c r="H58" s="58">
        <f>AVERAGE(H55:H57)*0.2</f>
        <v>0</v>
      </c>
      <c r="I58" s="58">
        <f>AVERAGE(I55:I57)*0.4</f>
        <v>1.0666666666666668E-2</v>
      </c>
      <c r="J58" s="58">
        <f>AVERAGE(J55:J57)*0.6</f>
        <v>1.6E-2</v>
      </c>
      <c r="K58" s="58">
        <f>AVERAGE(K55:K57)*0.8</f>
        <v>0.13866666666666669</v>
      </c>
      <c r="L58" s="61">
        <f>AVERAGE(L55:L57)*1</f>
        <v>0.77333333333333332</v>
      </c>
      <c r="M58" s="63">
        <f>SUM(H58:L58)</f>
        <v>0.93866666666666665</v>
      </c>
      <c r="N58" s="37"/>
      <c r="O58" s="37"/>
      <c r="P58" s="37"/>
      <c r="Q58" s="37"/>
      <c r="R58" s="37"/>
      <c r="S58" s="37"/>
      <c r="T58" s="37"/>
      <c r="U58" s="37"/>
      <c r="V58" s="37"/>
      <c r="W58" s="37"/>
      <c r="X58" s="37"/>
      <c r="Y58" s="37"/>
      <c r="Z58" s="37"/>
    </row>
    <row r="59" spans="1:26" ht="33" thickTop="1" thickBot="1">
      <c r="A59" s="44" t="s">
        <v>29</v>
      </c>
      <c r="B59" s="45" t="s">
        <v>7</v>
      </c>
      <c r="C59" s="45" t="s">
        <v>8</v>
      </c>
      <c r="D59" s="45" t="s">
        <v>9</v>
      </c>
      <c r="E59" s="45" t="s">
        <v>10</v>
      </c>
      <c r="F59" s="45" t="s">
        <v>11</v>
      </c>
      <c r="G59" s="46" t="s">
        <v>12</v>
      </c>
      <c r="H59" s="45" t="s">
        <v>7</v>
      </c>
      <c r="I59" s="45" t="s">
        <v>8</v>
      </c>
      <c r="J59" s="45" t="s">
        <v>9</v>
      </c>
      <c r="K59" s="45" t="s">
        <v>10</v>
      </c>
      <c r="L59" s="60" t="s">
        <v>11</v>
      </c>
      <c r="M59" s="46" t="s">
        <v>12</v>
      </c>
      <c r="N59" s="37"/>
      <c r="O59" s="37"/>
      <c r="P59" s="37"/>
      <c r="Q59" s="37"/>
      <c r="R59" s="37"/>
      <c r="S59" s="37"/>
      <c r="T59" s="37"/>
      <c r="U59" s="37"/>
      <c r="V59" s="37"/>
      <c r="W59" s="37"/>
      <c r="X59" s="37"/>
      <c r="Y59" s="37"/>
      <c r="Z59" s="37"/>
    </row>
    <row r="60" spans="1:26" ht="127.5" thickTop="1" thickBot="1">
      <c r="A60" s="64" t="s">
        <v>30</v>
      </c>
      <c r="B60" s="65"/>
      <c r="C60" s="65"/>
      <c r="D60" s="65">
        <v>1</v>
      </c>
      <c r="E60" s="50">
        <v>1</v>
      </c>
      <c r="F60" s="50">
        <v>23</v>
      </c>
      <c r="G60" s="66">
        <f t="shared" ref="G60:G63" si="22">SUM(B60:F60)</f>
        <v>25</v>
      </c>
      <c r="H60" s="67">
        <f t="shared" ref="H60:L63" si="23">IFERROR(B60/$G$60,0)</f>
        <v>0</v>
      </c>
      <c r="I60" s="67">
        <f t="shared" si="23"/>
        <v>0</v>
      </c>
      <c r="J60" s="67">
        <f t="shared" si="23"/>
        <v>0.04</v>
      </c>
      <c r="K60" s="67">
        <f t="shared" si="23"/>
        <v>0.04</v>
      </c>
      <c r="L60" s="67">
        <f t="shared" si="23"/>
        <v>0.92</v>
      </c>
      <c r="M60" s="54" t="s">
        <v>14</v>
      </c>
      <c r="N60" s="37"/>
      <c r="O60" s="37"/>
      <c r="P60" s="37"/>
      <c r="Q60" s="37"/>
      <c r="R60" s="37"/>
      <c r="S60" s="37"/>
      <c r="T60" s="37"/>
      <c r="U60" s="37"/>
      <c r="V60" s="37"/>
      <c r="W60" s="37"/>
      <c r="X60" s="37"/>
      <c r="Y60" s="37"/>
      <c r="Z60" s="37"/>
    </row>
    <row r="61" spans="1:26" ht="80.25" thickTop="1" thickBot="1">
      <c r="A61" s="64" t="s">
        <v>31</v>
      </c>
      <c r="B61" s="65"/>
      <c r="C61" s="65"/>
      <c r="D61" s="65"/>
      <c r="E61" s="50">
        <v>2</v>
      </c>
      <c r="F61" s="50">
        <v>23</v>
      </c>
      <c r="G61" s="66">
        <f t="shared" si="22"/>
        <v>25</v>
      </c>
      <c r="H61" s="67">
        <f t="shared" si="23"/>
        <v>0</v>
      </c>
      <c r="I61" s="67">
        <f t="shared" si="23"/>
        <v>0</v>
      </c>
      <c r="J61" s="67">
        <f t="shared" si="23"/>
        <v>0</v>
      </c>
      <c r="K61" s="67">
        <f t="shared" si="23"/>
        <v>0.08</v>
      </c>
      <c r="L61" s="67">
        <f t="shared" si="23"/>
        <v>0.92</v>
      </c>
      <c r="M61" s="54" t="s">
        <v>14</v>
      </c>
      <c r="N61" s="37"/>
      <c r="O61" s="37"/>
      <c r="P61" s="37"/>
      <c r="Q61" s="37"/>
      <c r="R61" s="37"/>
      <c r="S61" s="37"/>
      <c r="T61" s="37"/>
      <c r="U61" s="37"/>
      <c r="V61" s="37"/>
      <c r="W61" s="37"/>
      <c r="X61" s="37"/>
      <c r="Y61" s="37"/>
      <c r="Z61" s="37"/>
    </row>
    <row r="62" spans="1:26" ht="80.25" thickTop="1" thickBot="1">
      <c r="A62" s="64" t="s">
        <v>32</v>
      </c>
      <c r="B62" s="65"/>
      <c r="C62" s="65"/>
      <c r="D62" s="65"/>
      <c r="E62" s="50">
        <v>1</v>
      </c>
      <c r="F62" s="50">
        <v>24</v>
      </c>
      <c r="G62" s="66">
        <f t="shared" si="22"/>
        <v>25</v>
      </c>
      <c r="H62" s="67">
        <f t="shared" si="23"/>
        <v>0</v>
      </c>
      <c r="I62" s="67">
        <f t="shared" si="23"/>
        <v>0</v>
      </c>
      <c r="J62" s="67">
        <f t="shared" si="23"/>
        <v>0</v>
      </c>
      <c r="K62" s="67">
        <f t="shared" si="23"/>
        <v>0.04</v>
      </c>
      <c r="L62" s="67">
        <f t="shared" si="23"/>
        <v>0.96</v>
      </c>
      <c r="M62" s="54" t="s">
        <v>14</v>
      </c>
      <c r="N62" s="37"/>
      <c r="O62" s="37"/>
      <c r="P62" s="37"/>
      <c r="Q62" s="37"/>
      <c r="R62" s="37"/>
      <c r="S62" s="37"/>
      <c r="T62" s="37"/>
      <c r="U62" s="37"/>
      <c r="V62" s="37"/>
      <c r="W62" s="37"/>
      <c r="X62" s="37"/>
      <c r="Y62" s="37"/>
      <c r="Z62" s="37"/>
    </row>
    <row r="63" spans="1:26" ht="96" thickTop="1" thickBot="1">
      <c r="A63" s="64" t="s">
        <v>33</v>
      </c>
      <c r="B63" s="65"/>
      <c r="C63" s="65"/>
      <c r="D63" s="65"/>
      <c r="E63" s="50">
        <v>6</v>
      </c>
      <c r="F63" s="50">
        <v>19</v>
      </c>
      <c r="G63" s="66">
        <f t="shared" si="22"/>
        <v>25</v>
      </c>
      <c r="H63" s="67">
        <f t="shared" si="23"/>
        <v>0</v>
      </c>
      <c r="I63" s="67">
        <f t="shared" si="23"/>
        <v>0</v>
      </c>
      <c r="J63" s="67">
        <f t="shared" si="23"/>
        <v>0</v>
      </c>
      <c r="K63" s="67">
        <f t="shared" si="23"/>
        <v>0.24</v>
      </c>
      <c r="L63" s="67">
        <f t="shared" si="23"/>
        <v>0.76</v>
      </c>
      <c r="M63" s="54" t="s">
        <v>14</v>
      </c>
      <c r="N63" s="37"/>
      <c r="O63" s="37"/>
      <c r="P63" s="37"/>
      <c r="Q63" s="37"/>
      <c r="R63" s="37"/>
      <c r="S63" s="37"/>
      <c r="T63" s="37"/>
      <c r="U63" s="37"/>
      <c r="V63" s="37"/>
      <c r="W63" s="37"/>
      <c r="X63" s="37"/>
      <c r="Y63" s="37"/>
      <c r="Z63" s="37"/>
    </row>
    <row r="64" spans="1:26" ht="17.25" thickTop="1" thickBot="1">
      <c r="A64" s="68" t="s">
        <v>24</v>
      </c>
      <c r="B64" s="69">
        <f t="shared" ref="B64:F64" si="24">IFERROR(AVERAGE(B60:B63),0)</f>
        <v>0</v>
      </c>
      <c r="C64" s="69">
        <f t="shared" si="24"/>
        <v>0</v>
      </c>
      <c r="D64" s="69">
        <f t="shared" si="24"/>
        <v>1</v>
      </c>
      <c r="E64" s="69">
        <f t="shared" si="24"/>
        <v>2.5</v>
      </c>
      <c r="F64" s="69">
        <f t="shared" si="24"/>
        <v>22.25</v>
      </c>
      <c r="G64" s="69">
        <f>SUM(AVERAGE(G60:G63))</f>
        <v>25</v>
      </c>
      <c r="H64" s="63">
        <f>AVERAGE(H60:H63)*0.2</f>
        <v>0</v>
      </c>
      <c r="I64" s="63">
        <f>AVERAGE(I60:I63)*0.4</f>
        <v>0</v>
      </c>
      <c r="J64" s="63">
        <f>AVERAGE(J60:J63)*0.6</f>
        <v>6.0000000000000001E-3</v>
      </c>
      <c r="K64" s="63">
        <f>AVERAGE(K60:K63)*0.8</f>
        <v>8.0000000000000016E-2</v>
      </c>
      <c r="L64" s="70">
        <f>AVERAGE(L60:L63)*1</f>
        <v>0.8899999999999999</v>
      </c>
      <c r="M64" s="63">
        <f>SUM(H64:L64)</f>
        <v>0.97599999999999998</v>
      </c>
      <c r="N64" s="37"/>
      <c r="O64" s="37"/>
      <c r="P64" s="37"/>
      <c r="Q64" s="37"/>
      <c r="R64" s="37"/>
      <c r="S64" s="37"/>
      <c r="T64" s="37"/>
      <c r="U64" s="37"/>
      <c r="V64" s="37"/>
      <c r="W64" s="37"/>
      <c r="X64" s="37"/>
      <c r="Y64" s="37"/>
      <c r="Z64" s="37"/>
    </row>
    <row r="65" spans="1:26" ht="80.25" thickTop="1" thickBot="1">
      <c r="A65" s="71" t="s">
        <v>114</v>
      </c>
      <c r="B65" s="72"/>
      <c r="C65" s="72"/>
      <c r="D65" s="72"/>
      <c r="E65" s="72"/>
      <c r="F65" s="72"/>
      <c r="G65" s="73">
        <f>SUM(B65:F65)</f>
        <v>0</v>
      </c>
      <c r="H65" s="74">
        <f t="shared" ref="H65:L65" si="25">IFERROR(B65/$G$65,0)</f>
        <v>0</v>
      </c>
      <c r="I65" s="74">
        <f t="shared" si="25"/>
        <v>0</v>
      </c>
      <c r="J65" s="74">
        <f t="shared" si="25"/>
        <v>0</v>
      </c>
      <c r="K65" s="74">
        <f t="shared" si="25"/>
        <v>0</v>
      </c>
      <c r="L65" s="74">
        <f t="shared" si="25"/>
        <v>0</v>
      </c>
      <c r="M65" s="54" t="s">
        <v>14</v>
      </c>
      <c r="N65" s="37"/>
      <c r="O65" s="37"/>
      <c r="P65" s="37"/>
      <c r="Q65" s="37"/>
      <c r="R65" s="37"/>
      <c r="S65" s="37"/>
      <c r="T65" s="37"/>
      <c r="U65" s="37"/>
      <c r="V65" s="37"/>
      <c r="W65" s="37"/>
      <c r="X65" s="37"/>
      <c r="Y65" s="37"/>
      <c r="Z65" s="37"/>
    </row>
    <row r="66" spans="1:26" ht="17.25" thickTop="1" thickBot="1">
      <c r="A66" s="170" t="s">
        <v>35</v>
      </c>
      <c r="B66" s="171"/>
      <c r="C66" s="171"/>
      <c r="D66" s="171"/>
      <c r="E66" s="171"/>
      <c r="F66" s="172"/>
      <c r="G66" s="75">
        <v>25</v>
      </c>
      <c r="H66" s="63" t="s">
        <v>14</v>
      </c>
      <c r="I66" s="63" t="s">
        <v>14</v>
      </c>
      <c r="J66" s="63" t="s">
        <v>14</v>
      </c>
      <c r="K66" s="63" t="s">
        <v>14</v>
      </c>
      <c r="L66" s="63" t="s">
        <v>14</v>
      </c>
      <c r="M66" s="63">
        <f>(M46+M53+M58+M64)/4</f>
        <v>0.96279999999999999</v>
      </c>
      <c r="N66" s="37"/>
      <c r="O66" s="37"/>
      <c r="P66" s="37"/>
      <c r="Q66" s="37"/>
      <c r="R66" s="37"/>
      <c r="S66" s="37"/>
      <c r="T66" s="37"/>
      <c r="U66" s="37"/>
      <c r="V66" s="37"/>
      <c r="W66" s="37"/>
      <c r="X66" s="37"/>
      <c r="Y66" s="37"/>
      <c r="Z66" s="37"/>
    </row>
    <row r="67" spans="1:26" ht="15.75" thickTop="1">
      <c r="A67" s="37"/>
      <c r="B67" s="37"/>
      <c r="C67" s="37"/>
      <c r="D67" s="37"/>
      <c r="E67" s="37"/>
      <c r="F67" s="37"/>
      <c r="G67" s="37"/>
      <c r="H67" s="37"/>
      <c r="I67" s="37"/>
      <c r="J67" s="37"/>
      <c r="K67" s="37"/>
      <c r="L67" s="37"/>
      <c r="M67" s="37"/>
      <c r="N67" s="37"/>
      <c r="O67" s="37"/>
      <c r="P67" s="37"/>
      <c r="Q67" s="37"/>
      <c r="R67" s="37"/>
      <c r="S67" s="37"/>
      <c r="T67" s="37"/>
      <c r="U67" s="37"/>
      <c r="V67" s="37"/>
      <c r="W67" s="37"/>
      <c r="X67" s="37"/>
      <c r="Y67" s="37"/>
      <c r="Z67" s="37"/>
    </row>
    <row r="68" spans="1:26" ht="15.75" thickBot="1">
      <c r="A68" s="37"/>
      <c r="B68" s="37"/>
      <c r="C68" s="37"/>
      <c r="D68" s="37"/>
      <c r="E68" s="37"/>
      <c r="F68" s="37"/>
      <c r="G68" s="37"/>
      <c r="H68" s="37"/>
      <c r="I68" s="37"/>
      <c r="J68" s="37"/>
      <c r="K68" s="37"/>
      <c r="L68" s="37"/>
      <c r="M68" s="37"/>
      <c r="N68" s="37"/>
      <c r="O68" s="37"/>
      <c r="P68" s="37"/>
      <c r="Q68" s="37"/>
      <c r="R68" s="37"/>
      <c r="S68" s="37"/>
      <c r="T68" s="37"/>
      <c r="U68" s="37"/>
      <c r="V68" s="37"/>
      <c r="W68" s="37"/>
      <c r="X68" s="37"/>
      <c r="Y68" s="37"/>
      <c r="Z68" s="37"/>
    </row>
    <row r="69" spans="1:26" ht="33" thickTop="1" thickBot="1">
      <c r="A69" s="39" t="s">
        <v>0</v>
      </c>
      <c r="B69" s="153" t="s">
        <v>55</v>
      </c>
      <c r="C69" s="154"/>
      <c r="D69" s="154"/>
      <c r="E69" s="154"/>
      <c r="F69" s="154"/>
      <c r="G69" s="155"/>
      <c r="H69" s="156" t="s">
        <v>111</v>
      </c>
      <c r="I69" s="157"/>
      <c r="J69" s="158"/>
      <c r="K69" s="40" t="s">
        <v>2</v>
      </c>
      <c r="L69" s="159">
        <v>45220</v>
      </c>
      <c r="M69" s="160"/>
      <c r="N69" s="37"/>
      <c r="O69" s="37"/>
      <c r="P69" s="37"/>
      <c r="Q69" s="37"/>
      <c r="R69" s="37"/>
      <c r="S69" s="37"/>
      <c r="T69" s="37"/>
      <c r="U69" s="37"/>
      <c r="V69" s="37"/>
      <c r="W69" s="37"/>
      <c r="X69" s="37"/>
      <c r="Y69" s="37"/>
      <c r="Z69" s="37"/>
    </row>
    <row r="70" spans="1:26" ht="16.5" thickBot="1">
      <c r="A70" s="161" t="s">
        <v>3</v>
      </c>
      <c r="B70" s="162"/>
      <c r="C70" s="162"/>
      <c r="D70" s="162"/>
      <c r="E70" s="162"/>
      <c r="F70" s="162"/>
      <c r="G70" s="163"/>
      <c r="H70" s="41" t="s">
        <v>112</v>
      </c>
      <c r="I70" s="167">
        <v>15</v>
      </c>
      <c r="J70" s="155"/>
      <c r="K70" s="42"/>
      <c r="L70" s="41"/>
      <c r="M70" s="41"/>
      <c r="N70" s="37"/>
      <c r="O70" s="37"/>
      <c r="P70" s="37"/>
      <c r="Q70" s="37"/>
      <c r="R70" s="37"/>
      <c r="S70" s="37"/>
      <c r="T70" s="37"/>
      <c r="U70" s="37"/>
      <c r="V70" s="37"/>
      <c r="W70" s="37"/>
      <c r="X70" s="37"/>
      <c r="Y70" s="37"/>
      <c r="Z70" s="37"/>
    </row>
    <row r="71" spans="1:26" ht="16.5" thickBot="1">
      <c r="A71" s="164"/>
      <c r="B71" s="165"/>
      <c r="C71" s="165"/>
      <c r="D71" s="165"/>
      <c r="E71" s="165"/>
      <c r="F71" s="165"/>
      <c r="G71" s="166"/>
      <c r="H71" s="41" t="s">
        <v>113</v>
      </c>
      <c r="I71" s="167">
        <v>5</v>
      </c>
      <c r="J71" s="155"/>
      <c r="K71" s="41"/>
      <c r="L71" s="41"/>
      <c r="M71" s="41"/>
      <c r="N71" s="37"/>
      <c r="O71" s="37"/>
      <c r="P71" s="37"/>
      <c r="Q71" s="37"/>
      <c r="R71" s="37"/>
      <c r="S71" s="37"/>
      <c r="T71" s="37"/>
      <c r="U71" s="37"/>
      <c r="V71" s="37"/>
      <c r="W71" s="37"/>
      <c r="X71" s="37"/>
      <c r="Y71" s="37"/>
      <c r="Z71" s="37"/>
    </row>
    <row r="72" spans="1:26" ht="16.5" thickBot="1">
      <c r="A72" s="43" t="s">
        <v>4</v>
      </c>
      <c r="B72" s="168" t="s">
        <v>5</v>
      </c>
      <c r="C72" s="169"/>
      <c r="D72" s="169"/>
      <c r="E72" s="169"/>
      <c r="F72" s="169"/>
      <c r="G72" s="169"/>
      <c r="H72" s="167" t="s">
        <v>5</v>
      </c>
      <c r="I72" s="154"/>
      <c r="J72" s="154"/>
      <c r="K72" s="154"/>
      <c r="L72" s="154"/>
      <c r="M72" s="155"/>
      <c r="N72" s="37"/>
      <c r="O72" s="37"/>
      <c r="P72" s="37"/>
      <c r="Q72" s="37"/>
      <c r="R72" s="37"/>
      <c r="S72" s="37"/>
      <c r="T72" s="37"/>
      <c r="U72" s="37"/>
      <c r="V72" s="37"/>
      <c r="W72" s="37"/>
      <c r="X72" s="37"/>
      <c r="Y72" s="37"/>
      <c r="Z72" s="37"/>
    </row>
    <row r="73" spans="1:26" ht="33" thickTop="1" thickBot="1">
      <c r="A73" s="44" t="s">
        <v>6</v>
      </c>
      <c r="B73" s="45" t="s">
        <v>7</v>
      </c>
      <c r="C73" s="45" t="s">
        <v>8</v>
      </c>
      <c r="D73" s="45" t="s">
        <v>9</v>
      </c>
      <c r="E73" s="45" t="s">
        <v>10</v>
      </c>
      <c r="F73" s="45" t="s">
        <v>11</v>
      </c>
      <c r="G73" s="46" t="s">
        <v>12</v>
      </c>
      <c r="H73" s="47" t="s">
        <v>7</v>
      </c>
      <c r="I73" s="47" t="s">
        <v>8</v>
      </c>
      <c r="J73" s="47" t="s">
        <v>9</v>
      </c>
      <c r="K73" s="47" t="s">
        <v>10</v>
      </c>
      <c r="L73" s="47" t="s">
        <v>11</v>
      </c>
      <c r="M73" s="48" t="s">
        <v>12</v>
      </c>
      <c r="N73" s="37"/>
      <c r="O73" s="37"/>
      <c r="P73" s="37"/>
      <c r="Q73" s="37"/>
      <c r="R73" s="37"/>
      <c r="S73" s="37"/>
      <c r="T73" s="37"/>
      <c r="U73" s="37"/>
      <c r="V73" s="37"/>
      <c r="W73" s="37"/>
      <c r="X73" s="37"/>
      <c r="Y73" s="37"/>
      <c r="Z73" s="37"/>
    </row>
    <row r="74" spans="1:26" ht="96" thickTop="1" thickBot="1">
      <c r="A74" s="49" t="s">
        <v>13</v>
      </c>
      <c r="B74" s="50"/>
      <c r="C74" s="50"/>
      <c r="D74" s="50"/>
      <c r="E74" s="50">
        <v>5</v>
      </c>
      <c r="F74" s="50">
        <v>20</v>
      </c>
      <c r="G74" s="51">
        <f t="shared" ref="G74:G76" si="26">SUM(B74:F74)</f>
        <v>25</v>
      </c>
      <c r="H74" s="52">
        <f t="shared" ref="H74:L76" si="27">IFERROR(B74/$G$74,0)</f>
        <v>0</v>
      </c>
      <c r="I74" s="52">
        <f t="shared" si="27"/>
        <v>0</v>
      </c>
      <c r="J74" s="52">
        <f t="shared" si="27"/>
        <v>0</v>
      </c>
      <c r="K74" s="52">
        <f t="shared" si="27"/>
        <v>0.2</v>
      </c>
      <c r="L74" s="52">
        <f t="shared" si="27"/>
        <v>0.8</v>
      </c>
      <c r="M74" s="53" t="s">
        <v>14</v>
      </c>
      <c r="N74" s="37"/>
      <c r="O74" s="37"/>
      <c r="P74" s="37"/>
      <c r="Q74" s="37"/>
      <c r="R74" s="37"/>
      <c r="S74" s="37"/>
      <c r="T74" s="37"/>
      <c r="U74" s="37"/>
      <c r="V74" s="37"/>
      <c r="W74" s="37"/>
      <c r="X74" s="37"/>
      <c r="Y74" s="37"/>
      <c r="Z74" s="37"/>
    </row>
    <row r="75" spans="1:26" ht="96" thickTop="1" thickBot="1">
      <c r="A75" s="49" t="s">
        <v>15</v>
      </c>
      <c r="B75" s="50"/>
      <c r="C75" s="50"/>
      <c r="D75" s="50">
        <v>1</v>
      </c>
      <c r="E75" s="50">
        <v>2</v>
      </c>
      <c r="F75" s="50">
        <v>22</v>
      </c>
      <c r="G75" s="51">
        <f t="shared" si="26"/>
        <v>25</v>
      </c>
      <c r="H75" s="52">
        <f t="shared" si="27"/>
        <v>0</v>
      </c>
      <c r="I75" s="52">
        <f t="shared" si="27"/>
        <v>0</v>
      </c>
      <c r="J75" s="52">
        <f t="shared" si="27"/>
        <v>0.04</v>
      </c>
      <c r="K75" s="52">
        <f t="shared" si="27"/>
        <v>0.08</v>
      </c>
      <c r="L75" s="52">
        <f t="shared" si="27"/>
        <v>0.88</v>
      </c>
      <c r="M75" s="54" t="s">
        <v>14</v>
      </c>
      <c r="N75" s="37"/>
      <c r="O75" s="37"/>
      <c r="P75" s="37"/>
      <c r="Q75" s="37"/>
      <c r="R75" s="37"/>
      <c r="S75" s="37"/>
      <c r="T75" s="37"/>
      <c r="U75" s="37"/>
      <c r="V75" s="37"/>
      <c r="W75" s="37"/>
      <c r="X75" s="37"/>
      <c r="Y75" s="37"/>
      <c r="Z75" s="37"/>
    </row>
    <row r="76" spans="1:26" ht="111.75" thickTop="1" thickBot="1">
      <c r="A76" s="49" t="s">
        <v>16</v>
      </c>
      <c r="B76" s="50"/>
      <c r="C76" s="50">
        <v>1</v>
      </c>
      <c r="D76" s="50"/>
      <c r="E76" s="50">
        <v>3</v>
      </c>
      <c r="F76" s="50">
        <v>21</v>
      </c>
      <c r="G76" s="51">
        <f t="shared" si="26"/>
        <v>25</v>
      </c>
      <c r="H76" s="52">
        <f t="shared" si="27"/>
        <v>0</v>
      </c>
      <c r="I76" s="52">
        <f t="shared" si="27"/>
        <v>0.04</v>
      </c>
      <c r="J76" s="52">
        <f t="shared" si="27"/>
        <v>0</v>
      </c>
      <c r="K76" s="52">
        <f t="shared" si="27"/>
        <v>0.12</v>
      </c>
      <c r="L76" s="52">
        <f t="shared" si="27"/>
        <v>0.84</v>
      </c>
      <c r="M76" s="54" t="s">
        <v>14</v>
      </c>
      <c r="N76" s="37"/>
      <c r="O76" s="37"/>
      <c r="P76" s="37"/>
      <c r="Q76" s="37"/>
      <c r="R76" s="37"/>
      <c r="S76" s="37"/>
      <c r="T76" s="37"/>
      <c r="U76" s="37"/>
      <c r="V76" s="37"/>
      <c r="W76" s="37"/>
      <c r="X76" s="37"/>
      <c r="Y76" s="37"/>
      <c r="Z76" s="37"/>
    </row>
    <row r="77" spans="1:26" ht="33" thickTop="1" thickBot="1">
      <c r="A77" s="55" t="s">
        <v>17</v>
      </c>
      <c r="B77" s="56">
        <f t="shared" ref="B77:E77" si="28">IFERROR(AVERAGE(B74:B76),0)</f>
        <v>0</v>
      </c>
      <c r="C77" s="56">
        <f t="shared" si="28"/>
        <v>1</v>
      </c>
      <c r="D77" s="56">
        <f t="shared" si="28"/>
        <v>1</v>
      </c>
      <c r="E77" s="56">
        <f t="shared" si="28"/>
        <v>3.3333333333333335</v>
      </c>
      <c r="F77" s="56"/>
      <c r="G77" s="56">
        <f>SUM(AVERAGE(G74:G76))</f>
        <v>25</v>
      </c>
      <c r="H77" s="57">
        <f>AVERAGE(H74:H76)*0.2</f>
        <v>0</v>
      </c>
      <c r="I77" s="57">
        <f>AVERAGE(I74:I76)*0.4</f>
        <v>5.333333333333334E-3</v>
      </c>
      <c r="J77" s="57">
        <f>AVERAGE(J74:J76)*0.6</f>
        <v>8.0000000000000002E-3</v>
      </c>
      <c r="K77" s="57">
        <f>AVERAGE(K74:K76)*0.8</f>
        <v>0.10666666666666667</v>
      </c>
      <c r="L77" s="57">
        <f>AVERAGE(L74:L76)*1</f>
        <v>0.84</v>
      </c>
      <c r="M77" s="58">
        <f>SUM(H77:L77)</f>
        <v>0.96</v>
      </c>
      <c r="N77" s="37"/>
      <c r="O77" s="37"/>
      <c r="P77" s="37"/>
      <c r="Q77" s="37"/>
      <c r="R77" s="37"/>
      <c r="S77" s="37"/>
      <c r="T77" s="37"/>
      <c r="U77" s="37"/>
      <c r="V77" s="37"/>
      <c r="W77" s="37"/>
      <c r="X77" s="37"/>
      <c r="Y77" s="37"/>
      <c r="Z77" s="37"/>
    </row>
    <row r="78" spans="1:26" ht="48.75" thickTop="1" thickBot="1">
      <c r="A78" s="59" t="s">
        <v>18</v>
      </c>
      <c r="B78" s="45" t="s">
        <v>7</v>
      </c>
      <c r="C78" s="45" t="s">
        <v>8</v>
      </c>
      <c r="D78" s="45" t="s">
        <v>9</v>
      </c>
      <c r="E78" s="45" t="s">
        <v>10</v>
      </c>
      <c r="F78" s="45"/>
      <c r="G78" s="46" t="s">
        <v>12</v>
      </c>
      <c r="H78" s="45" t="s">
        <v>7</v>
      </c>
      <c r="I78" s="45" t="s">
        <v>8</v>
      </c>
      <c r="J78" s="45" t="s">
        <v>9</v>
      </c>
      <c r="K78" s="45" t="s">
        <v>10</v>
      </c>
      <c r="L78" s="60" t="s">
        <v>11</v>
      </c>
      <c r="M78" s="46" t="s">
        <v>12</v>
      </c>
      <c r="N78" s="37"/>
      <c r="O78" s="37"/>
      <c r="P78" s="37"/>
      <c r="Q78" s="37"/>
      <c r="R78" s="37"/>
      <c r="S78" s="37"/>
      <c r="T78" s="37"/>
      <c r="U78" s="37"/>
      <c r="V78" s="37"/>
      <c r="W78" s="37"/>
      <c r="X78" s="37"/>
      <c r="Y78" s="37"/>
      <c r="Z78" s="37"/>
    </row>
    <row r="79" spans="1:26" ht="80.25" thickTop="1" thickBot="1">
      <c r="A79" s="49" t="s">
        <v>19</v>
      </c>
      <c r="B79" s="50"/>
      <c r="C79" s="50"/>
      <c r="D79" s="50"/>
      <c r="E79" s="50">
        <v>4</v>
      </c>
      <c r="F79" s="50">
        <v>21</v>
      </c>
      <c r="G79" s="51">
        <f>SUM(B79:F79)</f>
        <v>25</v>
      </c>
      <c r="H79" s="52">
        <f t="shared" ref="H79:L83" si="29">IFERROR(B79/$G$79,0)</f>
        <v>0</v>
      </c>
      <c r="I79" s="52">
        <f t="shared" si="29"/>
        <v>0</v>
      </c>
      <c r="J79" s="52">
        <f t="shared" si="29"/>
        <v>0</v>
      </c>
      <c r="K79" s="52">
        <f t="shared" si="29"/>
        <v>0.16</v>
      </c>
      <c r="L79" s="52">
        <f t="shared" si="29"/>
        <v>0.84</v>
      </c>
      <c r="M79" s="54" t="s">
        <v>14</v>
      </c>
      <c r="N79" s="37"/>
      <c r="O79" s="37"/>
      <c r="P79" s="37"/>
      <c r="Q79" s="37"/>
      <c r="R79" s="37"/>
      <c r="S79" s="37"/>
      <c r="T79" s="37"/>
      <c r="U79" s="37"/>
      <c r="V79" s="37"/>
      <c r="W79" s="37"/>
      <c r="X79" s="37"/>
      <c r="Y79" s="37"/>
      <c r="Z79" s="37"/>
    </row>
    <row r="80" spans="1:26" ht="111.75" thickTop="1" thickBot="1">
      <c r="A80" s="49" t="s">
        <v>20</v>
      </c>
      <c r="B80" s="50"/>
      <c r="C80" s="50"/>
      <c r="D80" s="50">
        <v>1</v>
      </c>
      <c r="E80" s="50">
        <v>1</v>
      </c>
      <c r="F80" s="50">
        <v>23</v>
      </c>
      <c r="G80" s="51">
        <f t="shared" ref="G80:G83" si="30">SUM(B80:F80)</f>
        <v>25</v>
      </c>
      <c r="H80" s="52">
        <f t="shared" si="29"/>
        <v>0</v>
      </c>
      <c r="I80" s="52">
        <f t="shared" si="29"/>
        <v>0</v>
      </c>
      <c r="J80" s="52">
        <f t="shared" si="29"/>
        <v>0.04</v>
      </c>
      <c r="K80" s="52">
        <f t="shared" si="29"/>
        <v>0.04</v>
      </c>
      <c r="L80" s="52">
        <f t="shared" si="29"/>
        <v>0.92</v>
      </c>
      <c r="M80" s="54" t="s">
        <v>14</v>
      </c>
      <c r="N80" s="37"/>
      <c r="O80" s="37"/>
      <c r="P80" s="37"/>
      <c r="Q80" s="37"/>
      <c r="R80" s="37"/>
      <c r="S80" s="37"/>
      <c r="T80" s="37"/>
      <c r="U80" s="37"/>
      <c r="V80" s="37"/>
      <c r="W80" s="37"/>
      <c r="X80" s="37"/>
      <c r="Y80" s="37"/>
      <c r="Z80" s="37"/>
    </row>
    <row r="81" spans="1:26" ht="127.5" thickTop="1" thickBot="1">
      <c r="A81" s="49" t="s">
        <v>21</v>
      </c>
      <c r="B81" s="50"/>
      <c r="C81" s="50"/>
      <c r="D81" s="50">
        <v>1</v>
      </c>
      <c r="E81" s="50"/>
      <c r="F81" s="50">
        <v>24</v>
      </c>
      <c r="G81" s="51">
        <f t="shared" si="30"/>
        <v>25</v>
      </c>
      <c r="H81" s="52">
        <f t="shared" si="29"/>
        <v>0</v>
      </c>
      <c r="I81" s="52">
        <f t="shared" si="29"/>
        <v>0</v>
      </c>
      <c r="J81" s="52">
        <f t="shared" si="29"/>
        <v>0.04</v>
      </c>
      <c r="K81" s="52">
        <f t="shared" si="29"/>
        <v>0</v>
      </c>
      <c r="L81" s="52">
        <f t="shared" si="29"/>
        <v>0.96</v>
      </c>
      <c r="M81" s="54" t="s">
        <v>14</v>
      </c>
      <c r="N81" s="37"/>
      <c r="O81" s="37"/>
      <c r="P81" s="37"/>
      <c r="Q81" s="37"/>
      <c r="R81" s="37"/>
      <c r="S81" s="37"/>
      <c r="T81" s="37"/>
      <c r="U81" s="37"/>
      <c r="V81" s="37"/>
      <c r="W81" s="37"/>
      <c r="X81" s="37"/>
      <c r="Y81" s="37"/>
      <c r="Z81" s="37"/>
    </row>
    <row r="82" spans="1:26" ht="96" thickTop="1" thickBot="1">
      <c r="A82" s="49" t="s">
        <v>22</v>
      </c>
      <c r="B82" s="50"/>
      <c r="C82" s="50"/>
      <c r="D82" s="50"/>
      <c r="E82" s="50">
        <v>3</v>
      </c>
      <c r="F82" s="50">
        <v>22</v>
      </c>
      <c r="G82" s="51">
        <f t="shared" si="30"/>
        <v>25</v>
      </c>
      <c r="H82" s="52">
        <f t="shared" si="29"/>
        <v>0</v>
      </c>
      <c r="I82" s="52">
        <f t="shared" si="29"/>
        <v>0</v>
      </c>
      <c r="J82" s="52">
        <f t="shared" si="29"/>
        <v>0</v>
      </c>
      <c r="K82" s="52">
        <f t="shared" si="29"/>
        <v>0.12</v>
      </c>
      <c r="L82" s="52">
        <f t="shared" si="29"/>
        <v>0.88</v>
      </c>
      <c r="M82" s="54" t="s">
        <v>14</v>
      </c>
      <c r="N82" s="37"/>
      <c r="O82" s="37"/>
      <c r="P82" s="37"/>
      <c r="Q82" s="37"/>
      <c r="R82" s="37"/>
      <c r="S82" s="37"/>
      <c r="T82" s="37"/>
      <c r="U82" s="37"/>
      <c r="V82" s="37"/>
      <c r="W82" s="37"/>
      <c r="X82" s="37"/>
      <c r="Y82" s="37"/>
      <c r="Z82" s="37"/>
    </row>
    <row r="83" spans="1:26" ht="143.25" thickTop="1" thickBot="1">
      <c r="A83" s="49" t="s">
        <v>23</v>
      </c>
      <c r="B83" s="50"/>
      <c r="C83" s="50"/>
      <c r="D83" s="50"/>
      <c r="E83" s="50">
        <v>1</v>
      </c>
      <c r="F83" s="50">
        <v>24</v>
      </c>
      <c r="G83" s="51">
        <f t="shared" si="30"/>
        <v>25</v>
      </c>
      <c r="H83" s="52">
        <f t="shared" si="29"/>
        <v>0</v>
      </c>
      <c r="I83" s="52">
        <f t="shared" si="29"/>
        <v>0</v>
      </c>
      <c r="J83" s="52">
        <f t="shared" si="29"/>
        <v>0</v>
      </c>
      <c r="K83" s="52">
        <f t="shared" si="29"/>
        <v>0.04</v>
      </c>
      <c r="L83" s="52">
        <f t="shared" si="29"/>
        <v>0.96</v>
      </c>
      <c r="M83" s="54"/>
      <c r="N83" s="37"/>
      <c r="O83" s="37"/>
      <c r="P83" s="37"/>
      <c r="Q83" s="37"/>
      <c r="R83" s="37"/>
      <c r="S83" s="37"/>
      <c r="T83" s="37"/>
      <c r="U83" s="37"/>
      <c r="V83" s="37"/>
      <c r="W83" s="37"/>
      <c r="X83" s="37"/>
      <c r="Y83" s="37"/>
      <c r="Z83" s="37"/>
    </row>
    <row r="84" spans="1:26" ht="17.25" thickTop="1" thickBot="1">
      <c r="A84" s="55" t="s">
        <v>24</v>
      </c>
      <c r="B84" s="56">
        <f t="shared" ref="B84:E84" si="31">IFERROR(AVERAGE(B79:B83),0)</f>
        <v>0</v>
      </c>
      <c r="C84" s="56">
        <f t="shared" si="31"/>
        <v>0</v>
      </c>
      <c r="D84" s="56">
        <f t="shared" si="31"/>
        <v>1</v>
      </c>
      <c r="E84" s="56">
        <f t="shared" si="31"/>
        <v>2.25</v>
      </c>
      <c r="F84" s="56"/>
      <c r="G84" s="56">
        <f>SUM(AVERAGE(G79:G83))</f>
        <v>25</v>
      </c>
      <c r="H84" s="58">
        <f>AVERAGE(H79:H83)*0.2</f>
        <v>0</v>
      </c>
      <c r="I84" s="58">
        <f>AVERAGE(I79:I83)*0.4</f>
        <v>0</v>
      </c>
      <c r="J84" s="58">
        <f>AVERAGE(J79:J83)*0.6</f>
        <v>9.5999999999999992E-3</v>
      </c>
      <c r="K84" s="58">
        <f>AVERAGE(K79:K83)*0.8</f>
        <v>5.7599999999999998E-2</v>
      </c>
      <c r="L84" s="61">
        <f>AVERAGE(L79:L83)*1</f>
        <v>0.91199999999999992</v>
      </c>
      <c r="M84" s="58">
        <f>SUM(H84:L84)</f>
        <v>0.97919999999999996</v>
      </c>
      <c r="N84" s="37"/>
      <c r="O84" s="37"/>
      <c r="P84" s="37"/>
      <c r="Q84" s="37"/>
      <c r="R84" s="37"/>
      <c r="S84" s="37"/>
      <c r="T84" s="37"/>
      <c r="U84" s="37"/>
      <c r="V84" s="37"/>
      <c r="W84" s="37"/>
      <c r="X84" s="37"/>
      <c r="Y84" s="37"/>
      <c r="Z84" s="37"/>
    </row>
    <row r="85" spans="1:26" ht="33" thickTop="1" thickBot="1">
      <c r="A85" s="59" t="s">
        <v>25</v>
      </c>
      <c r="B85" s="45" t="s">
        <v>7</v>
      </c>
      <c r="C85" s="45" t="s">
        <v>8</v>
      </c>
      <c r="D85" s="45" t="s">
        <v>9</v>
      </c>
      <c r="E85" s="45" t="s">
        <v>10</v>
      </c>
      <c r="F85" s="45" t="s">
        <v>11</v>
      </c>
      <c r="G85" s="46" t="s">
        <v>12</v>
      </c>
      <c r="H85" s="45" t="s">
        <v>7</v>
      </c>
      <c r="I85" s="45" t="s">
        <v>8</v>
      </c>
      <c r="J85" s="45" t="s">
        <v>9</v>
      </c>
      <c r="K85" s="45" t="s">
        <v>10</v>
      </c>
      <c r="L85" s="60" t="s">
        <v>11</v>
      </c>
      <c r="M85" s="46" t="s">
        <v>12</v>
      </c>
      <c r="N85" s="37"/>
      <c r="O85" s="37"/>
      <c r="P85" s="37"/>
      <c r="Q85" s="37"/>
      <c r="R85" s="37"/>
      <c r="S85" s="37"/>
      <c r="T85" s="37"/>
      <c r="U85" s="37"/>
      <c r="V85" s="37"/>
      <c r="W85" s="37"/>
      <c r="X85" s="37"/>
      <c r="Y85" s="37"/>
      <c r="Z85" s="37"/>
    </row>
    <row r="86" spans="1:26" ht="111.75" thickTop="1" thickBot="1">
      <c r="A86" s="49" t="s">
        <v>26</v>
      </c>
      <c r="B86" s="50"/>
      <c r="C86" s="50"/>
      <c r="D86" s="50"/>
      <c r="E86" s="50"/>
      <c r="F86" s="50"/>
      <c r="G86" s="51">
        <f t="shared" ref="G86:G88" si="32">SUM(B86:F86)</f>
        <v>0</v>
      </c>
      <c r="H86" s="52">
        <f t="shared" ref="H86:L88" si="33">IFERROR(B86/$G$86,0)</f>
        <v>0</v>
      </c>
      <c r="I86" s="52">
        <f t="shared" si="33"/>
        <v>0</v>
      </c>
      <c r="J86" s="52">
        <f t="shared" si="33"/>
        <v>0</v>
      </c>
      <c r="K86" s="52">
        <f t="shared" si="33"/>
        <v>0</v>
      </c>
      <c r="L86" s="52">
        <f t="shared" si="33"/>
        <v>0</v>
      </c>
      <c r="M86" s="54" t="s">
        <v>14</v>
      </c>
      <c r="N86" s="37"/>
      <c r="O86" s="37"/>
      <c r="P86" s="37"/>
      <c r="Q86" s="37"/>
      <c r="R86" s="37"/>
      <c r="S86" s="37"/>
      <c r="T86" s="37"/>
      <c r="U86" s="37"/>
      <c r="V86" s="37"/>
      <c r="W86" s="37"/>
      <c r="X86" s="37"/>
      <c r="Y86" s="37"/>
      <c r="Z86" s="37"/>
    </row>
    <row r="87" spans="1:26" ht="80.25" thickTop="1" thickBot="1">
      <c r="A87" s="49" t="s">
        <v>27</v>
      </c>
      <c r="B87" s="50"/>
      <c r="C87" s="50"/>
      <c r="D87" s="50"/>
      <c r="E87" s="50"/>
      <c r="F87" s="50"/>
      <c r="G87" s="51">
        <f t="shared" si="32"/>
        <v>0</v>
      </c>
      <c r="H87" s="52">
        <f t="shared" si="33"/>
        <v>0</v>
      </c>
      <c r="I87" s="52">
        <f t="shared" si="33"/>
        <v>0</v>
      </c>
      <c r="J87" s="52">
        <f t="shared" si="33"/>
        <v>0</v>
      </c>
      <c r="K87" s="52">
        <f t="shared" si="33"/>
        <v>0</v>
      </c>
      <c r="L87" s="52">
        <f t="shared" si="33"/>
        <v>0</v>
      </c>
      <c r="M87" s="54" t="s">
        <v>14</v>
      </c>
      <c r="N87" s="37"/>
      <c r="O87" s="37"/>
      <c r="P87" s="37"/>
      <c r="Q87" s="37"/>
      <c r="R87" s="37"/>
      <c r="S87" s="37"/>
      <c r="T87" s="37"/>
      <c r="U87" s="37"/>
      <c r="V87" s="37"/>
      <c r="W87" s="37"/>
      <c r="X87" s="37"/>
      <c r="Y87" s="37"/>
      <c r="Z87" s="37"/>
    </row>
    <row r="88" spans="1:26" ht="80.25" thickTop="1" thickBot="1">
      <c r="A88" s="49" t="s">
        <v>28</v>
      </c>
      <c r="B88" s="50"/>
      <c r="C88" s="50"/>
      <c r="D88" s="50"/>
      <c r="E88" s="50"/>
      <c r="F88" s="50"/>
      <c r="G88" s="51">
        <f t="shared" si="32"/>
        <v>0</v>
      </c>
      <c r="H88" s="52">
        <f t="shared" si="33"/>
        <v>0</v>
      </c>
      <c r="I88" s="52">
        <f t="shared" si="33"/>
        <v>0</v>
      </c>
      <c r="J88" s="52">
        <f t="shared" si="33"/>
        <v>0</v>
      </c>
      <c r="K88" s="52">
        <f t="shared" si="33"/>
        <v>0</v>
      </c>
      <c r="L88" s="52">
        <f t="shared" si="33"/>
        <v>0</v>
      </c>
      <c r="M88" s="54" t="s">
        <v>14</v>
      </c>
      <c r="N88" s="37"/>
      <c r="O88" s="37"/>
      <c r="P88" s="37"/>
      <c r="Q88" s="37"/>
      <c r="R88" s="37"/>
      <c r="S88" s="37"/>
      <c r="T88" s="37"/>
      <c r="U88" s="37"/>
      <c r="V88" s="37"/>
      <c r="W88" s="37"/>
      <c r="X88" s="37"/>
      <c r="Y88" s="37"/>
      <c r="Z88" s="37"/>
    </row>
    <row r="89" spans="1:26" ht="17.25" thickTop="1" thickBot="1">
      <c r="A89" s="55" t="s">
        <v>24</v>
      </c>
      <c r="B89" s="56">
        <f t="shared" ref="B89:F89" si="34">IFERROR(AVERAGE(B86:B88),0)</f>
        <v>0</v>
      </c>
      <c r="C89" s="56">
        <f t="shared" si="34"/>
        <v>0</v>
      </c>
      <c r="D89" s="62">
        <f t="shared" si="34"/>
        <v>0</v>
      </c>
      <c r="E89" s="62">
        <f t="shared" si="34"/>
        <v>0</v>
      </c>
      <c r="F89" s="62">
        <f t="shared" si="34"/>
        <v>0</v>
      </c>
      <c r="G89" s="62">
        <f>SUM(AVERAGE(G86:G88))</f>
        <v>0</v>
      </c>
      <c r="H89" s="58">
        <f>AVERAGE(H86:H88)*0.2</f>
        <v>0</v>
      </c>
      <c r="I89" s="58">
        <f>AVERAGE(I86:I88)*0.4</f>
        <v>0</v>
      </c>
      <c r="J89" s="58">
        <f>AVERAGE(J86:J88)*0.6</f>
        <v>0</v>
      </c>
      <c r="K89" s="58">
        <f>AVERAGE(K86:K88)*0.8</f>
        <v>0</v>
      </c>
      <c r="L89" s="61">
        <f>AVERAGE(L86:L88)*1</f>
        <v>0</v>
      </c>
      <c r="M89" s="63">
        <f>SUM(H89:L89)</f>
        <v>0</v>
      </c>
      <c r="N89" s="37"/>
      <c r="O89" s="37"/>
      <c r="P89" s="37"/>
      <c r="Q89" s="37"/>
      <c r="R89" s="37"/>
      <c r="S89" s="37"/>
      <c r="T89" s="37"/>
      <c r="U89" s="37"/>
      <c r="V89" s="37"/>
      <c r="W89" s="37"/>
      <c r="X89" s="37"/>
      <c r="Y89" s="37"/>
      <c r="Z89" s="37"/>
    </row>
    <row r="90" spans="1:26" ht="15" customHeight="1" thickTop="1" thickBot="1">
      <c r="A90" s="44" t="s">
        <v>29</v>
      </c>
      <c r="B90" s="45" t="s">
        <v>7</v>
      </c>
      <c r="C90" s="45" t="s">
        <v>8</v>
      </c>
      <c r="D90" s="45" t="s">
        <v>9</v>
      </c>
      <c r="E90" s="45" t="s">
        <v>10</v>
      </c>
      <c r="F90" s="45" t="s">
        <v>11</v>
      </c>
      <c r="G90" s="46" t="s">
        <v>12</v>
      </c>
      <c r="H90" s="45" t="s">
        <v>7</v>
      </c>
      <c r="I90" s="45" t="s">
        <v>8</v>
      </c>
      <c r="J90" s="45" t="s">
        <v>9</v>
      </c>
      <c r="K90" s="45" t="s">
        <v>10</v>
      </c>
      <c r="L90" s="60" t="s">
        <v>11</v>
      </c>
      <c r="M90" s="46" t="s">
        <v>12</v>
      </c>
      <c r="N90" s="37"/>
      <c r="O90" s="37"/>
      <c r="P90" s="37"/>
      <c r="Q90" s="37"/>
      <c r="R90" s="37"/>
      <c r="S90" s="37"/>
      <c r="T90" s="37"/>
      <c r="U90" s="37"/>
      <c r="V90" s="37"/>
      <c r="W90" s="37"/>
      <c r="X90" s="37"/>
      <c r="Y90" s="37"/>
      <c r="Z90" s="37"/>
    </row>
    <row r="91" spans="1:26" ht="15" customHeight="1" thickTop="1" thickBot="1">
      <c r="A91" s="64" t="s">
        <v>30</v>
      </c>
      <c r="B91" s="65"/>
      <c r="C91" s="65"/>
      <c r="D91" s="65"/>
      <c r="E91" s="50"/>
      <c r="F91" s="50"/>
      <c r="G91" s="66">
        <f t="shared" ref="G91:G94" si="35">SUM(B91:F91)</f>
        <v>0</v>
      </c>
      <c r="H91" s="67">
        <f t="shared" ref="H91:L94" si="36">IFERROR(B91/$G$91,0)</f>
        <v>0</v>
      </c>
      <c r="I91" s="67">
        <f t="shared" si="36"/>
        <v>0</v>
      </c>
      <c r="J91" s="67">
        <f t="shared" si="36"/>
        <v>0</v>
      </c>
      <c r="K91" s="67">
        <f t="shared" si="36"/>
        <v>0</v>
      </c>
      <c r="L91" s="67">
        <f t="shared" si="36"/>
        <v>0</v>
      </c>
      <c r="M91" s="54" t="s">
        <v>14</v>
      </c>
      <c r="N91" s="37"/>
      <c r="O91" s="37"/>
      <c r="P91" s="37"/>
      <c r="Q91" s="37"/>
      <c r="R91" s="37"/>
      <c r="S91" s="37"/>
      <c r="T91" s="37"/>
      <c r="U91" s="37"/>
      <c r="V91" s="37"/>
      <c r="W91" s="37"/>
      <c r="X91" s="37"/>
      <c r="Y91" s="37"/>
      <c r="Z91" s="37"/>
    </row>
    <row r="92" spans="1:26" ht="15" customHeight="1" thickTop="1" thickBot="1">
      <c r="A92" s="64" t="s">
        <v>31</v>
      </c>
      <c r="B92" s="65"/>
      <c r="C92" s="65"/>
      <c r="D92" s="65"/>
      <c r="E92" s="50"/>
      <c r="F92" s="50"/>
      <c r="G92" s="66">
        <f t="shared" si="35"/>
        <v>0</v>
      </c>
      <c r="H92" s="67">
        <f t="shared" si="36"/>
        <v>0</v>
      </c>
      <c r="I92" s="67">
        <f t="shared" si="36"/>
        <v>0</v>
      </c>
      <c r="J92" s="67">
        <f t="shared" si="36"/>
        <v>0</v>
      </c>
      <c r="K92" s="67">
        <f t="shared" si="36"/>
        <v>0</v>
      </c>
      <c r="L92" s="67">
        <f t="shared" si="36"/>
        <v>0</v>
      </c>
      <c r="M92" s="54" t="s">
        <v>14</v>
      </c>
      <c r="N92" s="37"/>
      <c r="O92" s="37"/>
      <c r="P92" s="37"/>
      <c r="Q92" s="37"/>
      <c r="R92" s="37"/>
      <c r="S92" s="37"/>
      <c r="T92" s="37"/>
      <c r="U92" s="37"/>
      <c r="V92" s="37"/>
      <c r="W92" s="37"/>
      <c r="X92" s="37"/>
      <c r="Y92" s="37"/>
      <c r="Z92" s="37"/>
    </row>
    <row r="93" spans="1:26" ht="15" customHeight="1" thickTop="1" thickBot="1">
      <c r="A93" s="64" t="s">
        <v>32</v>
      </c>
      <c r="B93" s="65"/>
      <c r="C93" s="65"/>
      <c r="D93" s="65"/>
      <c r="E93" s="50"/>
      <c r="F93" s="50"/>
      <c r="G93" s="66">
        <f t="shared" si="35"/>
        <v>0</v>
      </c>
      <c r="H93" s="67">
        <f t="shared" si="36"/>
        <v>0</v>
      </c>
      <c r="I93" s="67">
        <f t="shared" si="36"/>
        <v>0</v>
      </c>
      <c r="J93" s="67">
        <f t="shared" si="36"/>
        <v>0</v>
      </c>
      <c r="K93" s="67">
        <f t="shared" si="36"/>
        <v>0</v>
      </c>
      <c r="L93" s="67">
        <f t="shared" si="36"/>
        <v>0</v>
      </c>
      <c r="M93" s="54" t="s">
        <v>14</v>
      </c>
      <c r="N93" s="37"/>
      <c r="O93" s="37"/>
      <c r="P93" s="37"/>
      <c r="Q93" s="37"/>
      <c r="R93" s="37"/>
      <c r="S93" s="37"/>
      <c r="T93" s="37"/>
      <c r="U93" s="37"/>
      <c r="V93" s="37"/>
      <c r="W93" s="37"/>
      <c r="X93" s="37"/>
      <c r="Y93" s="37"/>
      <c r="Z93" s="37"/>
    </row>
    <row r="94" spans="1:26" ht="15" customHeight="1" thickTop="1" thickBot="1">
      <c r="A94" s="64" t="s">
        <v>33</v>
      </c>
      <c r="B94" s="65"/>
      <c r="C94" s="65"/>
      <c r="D94" s="65"/>
      <c r="E94" s="50"/>
      <c r="F94" s="50"/>
      <c r="G94" s="66">
        <f t="shared" si="35"/>
        <v>0</v>
      </c>
      <c r="H94" s="67">
        <f t="shared" si="36"/>
        <v>0</v>
      </c>
      <c r="I94" s="67">
        <f t="shared" si="36"/>
        <v>0</v>
      </c>
      <c r="J94" s="67">
        <f t="shared" si="36"/>
        <v>0</v>
      </c>
      <c r="K94" s="67">
        <f t="shared" si="36"/>
        <v>0</v>
      </c>
      <c r="L94" s="67">
        <f t="shared" si="36"/>
        <v>0</v>
      </c>
      <c r="M94" s="54" t="s">
        <v>14</v>
      </c>
      <c r="N94" s="37"/>
      <c r="O94" s="37"/>
      <c r="P94" s="37"/>
      <c r="Q94" s="37"/>
      <c r="R94" s="37"/>
      <c r="S94" s="37"/>
      <c r="T94" s="37"/>
      <c r="U94" s="37"/>
      <c r="V94" s="37"/>
      <c r="W94" s="37"/>
      <c r="X94" s="37"/>
      <c r="Y94" s="37"/>
      <c r="Z94" s="37"/>
    </row>
    <row r="95" spans="1:26" ht="15" customHeight="1" thickTop="1" thickBot="1">
      <c r="A95" s="68" t="s">
        <v>24</v>
      </c>
      <c r="B95" s="69">
        <f t="shared" ref="B95:F95" si="37">IFERROR(AVERAGE(B91:B94),0)</f>
        <v>0</v>
      </c>
      <c r="C95" s="69">
        <f t="shared" si="37"/>
        <v>0</v>
      </c>
      <c r="D95" s="69">
        <f t="shared" si="37"/>
        <v>0</v>
      </c>
      <c r="E95" s="69">
        <f t="shared" si="37"/>
        <v>0</v>
      </c>
      <c r="F95" s="69">
        <f t="shared" si="37"/>
        <v>0</v>
      </c>
      <c r="G95" s="69">
        <f>SUM(AVERAGE(G91:G94))</f>
        <v>0</v>
      </c>
      <c r="H95" s="63">
        <f>AVERAGE(H91:H94)*0.2</f>
        <v>0</v>
      </c>
      <c r="I95" s="63">
        <f>AVERAGE(I91:I94)*0.4</f>
        <v>0</v>
      </c>
      <c r="J95" s="63">
        <f>AVERAGE(J91:J94)*0.6</f>
        <v>0</v>
      </c>
      <c r="K95" s="63">
        <f>AVERAGE(K91:K94)*0.8</f>
        <v>0</v>
      </c>
      <c r="L95" s="70">
        <f>AVERAGE(L91:L94)*1</f>
        <v>0</v>
      </c>
      <c r="M95" s="63">
        <f>SUM(H95:L95)</f>
        <v>0</v>
      </c>
      <c r="N95" s="37"/>
      <c r="O95" s="37"/>
      <c r="P95" s="37"/>
      <c r="Q95" s="37"/>
      <c r="R95" s="37"/>
      <c r="S95" s="37"/>
      <c r="T95" s="37"/>
      <c r="U95" s="37"/>
      <c r="V95" s="37"/>
      <c r="W95" s="37"/>
      <c r="X95" s="37"/>
      <c r="Y95" s="37"/>
      <c r="Z95" s="37"/>
    </row>
    <row r="96" spans="1:26" ht="15" customHeight="1" thickTop="1" thickBot="1">
      <c r="A96" s="71" t="s">
        <v>114</v>
      </c>
      <c r="B96" s="72"/>
      <c r="C96" s="72"/>
      <c r="D96" s="72"/>
      <c r="E96" s="72"/>
      <c r="F96" s="72"/>
      <c r="G96" s="73">
        <f>SUM(B96:F96)</f>
        <v>0</v>
      </c>
      <c r="H96" s="74">
        <f t="shared" ref="H96:L96" si="38">IFERROR(B96/$G$96,0)</f>
        <v>0</v>
      </c>
      <c r="I96" s="74">
        <f t="shared" si="38"/>
        <v>0</v>
      </c>
      <c r="J96" s="74">
        <f t="shared" si="38"/>
        <v>0</v>
      </c>
      <c r="K96" s="74">
        <f t="shared" si="38"/>
        <v>0</v>
      </c>
      <c r="L96" s="74">
        <f t="shared" si="38"/>
        <v>0</v>
      </c>
      <c r="M96" s="54" t="s">
        <v>14</v>
      </c>
      <c r="N96" s="37"/>
      <c r="O96" s="37"/>
      <c r="P96" s="37"/>
      <c r="Q96" s="37"/>
      <c r="R96" s="37"/>
      <c r="S96" s="37"/>
      <c r="T96" s="37"/>
      <c r="U96" s="37"/>
      <c r="V96" s="37"/>
      <c r="W96" s="37"/>
      <c r="X96" s="37"/>
      <c r="Y96" s="37"/>
      <c r="Z96" s="37"/>
    </row>
    <row r="97" spans="1:26" ht="15" customHeight="1" thickTop="1" thickBot="1">
      <c r="A97" s="170" t="s">
        <v>35</v>
      </c>
      <c r="B97" s="171"/>
      <c r="C97" s="171"/>
      <c r="D97" s="171"/>
      <c r="E97" s="171"/>
      <c r="F97" s="172"/>
      <c r="G97" s="75"/>
      <c r="H97" s="63" t="s">
        <v>14</v>
      </c>
      <c r="I97" s="63" t="s">
        <v>14</v>
      </c>
      <c r="J97" s="63" t="s">
        <v>14</v>
      </c>
      <c r="K97" s="63" t="s">
        <v>14</v>
      </c>
      <c r="L97" s="63" t="s">
        <v>14</v>
      </c>
      <c r="M97" s="63">
        <f>(M77+M84+M89+M95)/4</f>
        <v>0.48480000000000001</v>
      </c>
      <c r="N97" s="37"/>
      <c r="O97" s="37"/>
      <c r="P97" s="37"/>
      <c r="Q97" s="37"/>
      <c r="R97" s="37"/>
      <c r="S97" s="37"/>
      <c r="T97" s="37"/>
      <c r="U97" s="37"/>
      <c r="V97" s="37"/>
      <c r="W97" s="37"/>
      <c r="X97" s="37"/>
      <c r="Y97" s="37"/>
      <c r="Z97" s="37"/>
    </row>
    <row r="98" spans="1:26" ht="15" customHeight="1" thickTop="1">
      <c r="A98" s="37"/>
      <c r="B98" s="37"/>
      <c r="C98" s="37"/>
      <c r="D98" s="37"/>
      <c r="E98" s="37"/>
      <c r="F98" s="37"/>
      <c r="G98" s="37"/>
      <c r="H98" s="37"/>
      <c r="I98" s="37"/>
      <c r="J98" s="37"/>
      <c r="K98" s="37"/>
      <c r="L98" s="37"/>
      <c r="M98" s="37"/>
      <c r="N98" s="37"/>
      <c r="O98" s="37"/>
      <c r="P98" s="37"/>
      <c r="Q98" s="37"/>
      <c r="R98" s="37"/>
      <c r="S98" s="37"/>
      <c r="T98" s="37"/>
      <c r="U98" s="37"/>
      <c r="V98" s="37"/>
      <c r="W98" s="37"/>
      <c r="X98" s="37"/>
      <c r="Y98" s="37"/>
      <c r="Z98" s="37"/>
    </row>
    <row r="99" spans="1:26" ht="15" customHeight="1" thickBot="1">
      <c r="A99" s="37"/>
      <c r="B99" s="37"/>
      <c r="C99" s="37"/>
      <c r="D99" s="37"/>
      <c r="E99" s="37"/>
      <c r="F99" s="37"/>
      <c r="G99" s="37"/>
      <c r="H99" s="37"/>
      <c r="I99" s="37"/>
      <c r="J99" s="37"/>
      <c r="K99" s="37"/>
      <c r="L99" s="37"/>
      <c r="M99" s="37"/>
      <c r="N99" s="37"/>
      <c r="O99" s="37"/>
      <c r="P99" s="37"/>
      <c r="Q99" s="37"/>
      <c r="R99" s="37"/>
      <c r="S99" s="37"/>
      <c r="T99" s="37"/>
      <c r="U99" s="37"/>
      <c r="V99" s="37"/>
      <c r="W99" s="37"/>
      <c r="X99" s="37"/>
      <c r="Y99" s="37"/>
      <c r="Z99" s="37"/>
    </row>
    <row r="100" spans="1:26" ht="15" customHeight="1" thickTop="1" thickBot="1">
      <c r="A100" s="39" t="s">
        <v>0</v>
      </c>
      <c r="B100" s="153" t="s">
        <v>54</v>
      </c>
      <c r="C100" s="154"/>
      <c r="D100" s="154"/>
      <c r="E100" s="154"/>
      <c r="F100" s="154"/>
      <c r="G100" s="155"/>
      <c r="H100" s="156" t="s">
        <v>111</v>
      </c>
      <c r="I100" s="157"/>
      <c r="J100" s="158"/>
      <c r="K100" s="40" t="s">
        <v>2</v>
      </c>
      <c r="L100" s="159">
        <v>45222</v>
      </c>
      <c r="M100" s="160"/>
      <c r="N100" s="37"/>
      <c r="O100" s="37"/>
      <c r="P100" s="37"/>
      <c r="Q100" s="37"/>
      <c r="R100" s="37"/>
      <c r="S100" s="37"/>
      <c r="T100" s="37"/>
      <c r="U100" s="37"/>
      <c r="V100" s="37"/>
      <c r="W100" s="37"/>
      <c r="X100" s="37"/>
      <c r="Y100" s="37"/>
      <c r="Z100" s="37"/>
    </row>
    <row r="101" spans="1:26" ht="15" customHeight="1" thickBot="1">
      <c r="A101" s="161" t="s">
        <v>3</v>
      </c>
      <c r="B101" s="162"/>
      <c r="C101" s="162"/>
      <c r="D101" s="162"/>
      <c r="E101" s="162"/>
      <c r="F101" s="162"/>
      <c r="G101" s="163"/>
      <c r="H101" s="41" t="s">
        <v>112</v>
      </c>
      <c r="I101" s="167">
        <v>15</v>
      </c>
      <c r="J101" s="155"/>
      <c r="K101" s="42"/>
      <c r="L101" s="41"/>
      <c r="M101" s="41"/>
      <c r="N101" s="37"/>
      <c r="O101" s="37"/>
      <c r="P101" s="37"/>
      <c r="Q101" s="37"/>
      <c r="R101" s="37"/>
      <c r="S101" s="37"/>
      <c r="T101" s="37"/>
      <c r="U101" s="37"/>
      <c r="V101" s="37"/>
      <c r="W101" s="37"/>
      <c r="X101" s="37"/>
      <c r="Y101" s="37"/>
      <c r="Z101" s="37"/>
    </row>
    <row r="102" spans="1:26" ht="15" customHeight="1" thickBot="1">
      <c r="A102" s="164"/>
      <c r="B102" s="165"/>
      <c r="C102" s="165"/>
      <c r="D102" s="165"/>
      <c r="E102" s="165"/>
      <c r="F102" s="165"/>
      <c r="G102" s="166"/>
      <c r="H102" s="41" t="s">
        <v>113</v>
      </c>
      <c r="I102" s="167">
        <v>5</v>
      </c>
      <c r="J102" s="155"/>
      <c r="K102" s="41"/>
      <c r="L102" s="41"/>
      <c r="M102" s="41"/>
      <c r="N102" s="37"/>
      <c r="O102" s="37"/>
      <c r="P102" s="37"/>
      <c r="Q102" s="37"/>
      <c r="R102" s="37"/>
      <c r="S102" s="37"/>
      <c r="T102" s="37"/>
      <c r="U102" s="37"/>
      <c r="V102" s="37"/>
      <c r="W102" s="37"/>
      <c r="X102" s="37"/>
      <c r="Y102" s="37"/>
      <c r="Z102" s="37"/>
    </row>
    <row r="103" spans="1:26" ht="15" customHeight="1" thickBot="1">
      <c r="A103" s="43" t="s">
        <v>4</v>
      </c>
      <c r="B103" s="168" t="s">
        <v>5</v>
      </c>
      <c r="C103" s="169"/>
      <c r="D103" s="169"/>
      <c r="E103" s="169"/>
      <c r="F103" s="169"/>
      <c r="G103" s="169"/>
      <c r="H103" s="167" t="s">
        <v>5</v>
      </c>
      <c r="I103" s="154"/>
      <c r="J103" s="154"/>
      <c r="K103" s="154"/>
      <c r="L103" s="154"/>
      <c r="M103" s="155"/>
      <c r="N103" s="37"/>
      <c r="O103" s="37"/>
      <c r="P103" s="37"/>
      <c r="Q103" s="37"/>
      <c r="R103" s="37"/>
      <c r="S103" s="37"/>
      <c r="T103" s="37"/>
      <c r="U103" s="37"/>
      <c r="V103" s="37"/>
      <c r="W103" s="37"/>
      <c r="X103" s="37"/>
      <c r="Y103" s="37"/>
      <c r="Z103" s="37"/>
    </row>
    <row r="104" spans="1:26" ht="15" customHeight="1" thickTop="1" thickBot="1">
      <c r="A104" s="44" t="s">
        <v>6</v>
      </c>
      <c r="B104" s="45" t="s">
        <v>7</v>
      </c>
      <c r="C104" s="45" t="s">
        <v>8</v>
      </c>
      <c r="D104" s="45" t="s">
        <v>9</v>
      </c>
      <c r="E104" s="45" t="s">
        <v>10</v>
      </c>
      <c r="F104" s="45" t="s">
        <v>11</v>
      </c>
      <c r="G104" s="46" t="s">
        <v>12</v>
      </c>
      <c r="H104" s="47" t="s">
        <v>7</v>
      </c>
      <c r="I104" s="47" t="s">
        <v>8</v>
      </c>
      <c r="J104" s="47" t="s">
        <v>9</v>
      </c>
      <c r="K104" s="47" t="s">
        <v>10</v>
      </c>
      <c r="L104" s="47" t="s">
        <v>11</v>
      </c>
      <c r="M104" s="48" t="s">
        <v>12</v>
      </c>
      <c r="N104" s="37"/>
      <c r="O104" s="37"/>
      <c r="P104" s="37"/>
      <c r="Q104" s="37"/>
      <c r="R104" s="37"/>
      <c r="S104" s="37"/>
      <c r="T104" s="37"/>
      <c r="U104" s="37"/>
      <c r="V104" s="37"/>
      <c r="W104" s="37"/>
      <c r="X104" s="37"/>
      <c r="Y104" s="37"/>
      <c r="Z104" s="37"/>
    </row>
    <row r="105" spans="1:26" ht="15" customHeight="1" thickTop="1" thickBot="1">
      <c r="A105" s="49" t="s">
        <v>13</v>
      </c>
      <c r="B105" s="50"/>
      <c r="C105" s="50"/>
      <c r="D105" s="50"/>
      <c r="E105" s="50">
        <v>11</v>
      </c>
      <c r="F105" s="50">
        <v>14</v>
      </c>
      <c r="G105" s="51">
        <f t="shared" ref="G105:G107" si="39">SUM(B105:F105)</f>
        <v>25</v>
      </c>
      <c r="H105" s="52">
        <f t="shared" ref="H105:L107" si="40">IFERROR(B105/$G$105,0)</f>
        <v>0</v>
      </c>
      <c r="I105" s="52">
        <f t="shared" si="40"/>
        <v>0</v>
      </c>
      <c r="J105" s="52">
        <f t="shared" si="40"/>
        <v>0</v>
      </c>
      <c r="K105" s="52">
        <f t="shared" si="40"/>
        <v>0.44</v>
      </c>
      <c r="L105" s="52">
        <f t="shared" si="40"/>
        <v>0.56000000000000005</v>
      </c>
      <c r="M105" s="53" t="s">
        <v>14</v>
      </c>
      <c r="N105" s="37"/>
      <c r="O105" s="37"/>
      <c r="P105" s="37"/>
      <c r="Q105" s="37"/>
      <c r="R105" s="37"/>
      <c r="S105" s="37"/>
      <c r="T105" s="37"/>
      <c r="U105" s="37"/>
      <c r="V105" s="37"/>
      <c r="W105" s="37"/>
      <c r="X105" s="37"/>
      <c r="Y105" s="37"/>
      <c r="Z105" s="37"/>
    </row>
    <row r="106" spans="1:26" ht="15" customHeight="1" thickTop="1" thickBot="1">
      <c r="A106" s="49" t="s">
        <v>15</v>
      </c>
      <c r="B106" s="50"/>
      <c r="C106" s="50"/>
      <c r="D106" s="50">
        <v>1</v>
      </c>
      <c r="E106" s="50">
        <v>10</v>
      </c>
      <c r="F106" s="50">
        <v>14</v>
      </c>
      <c r="G106" s="51">
        <f t="shared" si="39"/>
        <v>25</v>
      </c>
      <c r="H106" s="52">
        <f t="shared" si="40"/>
        <v>0</v>
      </c>
      <c r="I106" s="52">
        <f t="shared" si="40"/>
        <v>0</v>
      </c>
      <c r="J106" s="52">
        <f t="shared" si="40"/>
        <v>0.04</v>
      </c>
      <c r="K106" s="52">
        <f t="shared" si="40"/>
        <v>0.4</v>
      </c>
      <c r="L106" s="52">
        <f t="shared" si="40"/>
        <v>0.56000000000000005</v>
      </c>
      <c r="M106" s="54" t="s">
        <v>14</v>
      </c>
      <c r="N106" s="37"/>
      <c r="O106" s="37"/>
      <c r="P106" s="37"/>
      <c r="Q106" s="37"/>
      <c r="R106" s="37"/>
      <c r="S106" s="37"/>
      <c r="T106" s="37"/>
      <c r="U106" s="37"/>
      <c r="V106" s="37"/>
      <c r="W106" s="37"/>
      <c r="X106" s="37"/>
      <c r="Y106" s="37"/>
      <c r="Z106" s="37"/>
    </row>
    <row r="107" spans="1:26" ht="15" customHeight="1" thickTop="1" thickBot="1">
      <c r="A107" s="49" t="s">
        <v>16</v>
      </c>
      <c r="B107" s="50"/>
      <c r="C107" s="50"/>
      <c r="D107" s="50"/>
      <c r="E107" s="50">
        <v>7</v>
      </c>
      <c r="F107" s="50">
        <v>18</v>
      </c>
      <c r="G107" s="51">
        <f t="shared" si="39"/>
        <v>25</v>
      </c>
      <c r="H107" s="52">
        <f t="shared" si="40"/>
        <v>0</v>
      </c>
      <c r="I107" s="52">
        <f t="shared" si="40"/>
        <v>0</v>
      </c>
      <c r="J107" s="52">
        <f t="shared" si="40"/>
        <v>0</v>
      </c>
      <c r="K107" s="52">
        <f t="shared" si="40"/>
        <v>0.28000000000000003</v>
      </c>
      <c r="L107" s="52">
        <f t="shared" si="40"/>
        <v>0.72</v>
      </c>
      <c r="M107" s="54" t="s">
        <v>14</v>
      </c>
      <c r="N107" s="37"/>
      <c r="O107" s="37"/>
      <c r="P107" s="37"/>
      <c r="Q107" s="37"/>
      <c r="R107" s="37"/>
      <c r="S107" s="37"/>
      <c r="T107" s="37"/>
      <c r="U107" s="37"/>
      <c r="V107" s="37"/>
      <c r="W107" s="37"/>
      <c r="X107" s="37"/>
      <c r="Y107" s="37"/>
      <c r="Z107" s="37"/>
    </row>
    <row r="108" spans="1:26" ht="15" customHeight="1" thickTop="1" thickBot="1">
      <c r="A108" s="55" t="s">
        <v>17</v>
      </c>
      <c r="B108" s="56">
        <f t="shared" ref="B108:E108" si="41">IFERROR(AVERAGE(B105:B107),0)</f>
        <v>0</v>
      </c>
      <c r="C108" s="56">
        <f t="shared" si="41"/>
        <v>0</v>
      </c>
      <c r="D108" s="56">
        <f t="shared" si="41"/>
        <v>1</v>
      </c>
      <c r="E108" s="56">
        <f t="shared" si="41"/>
        <v>9.3333333333333339</v>
      </c>
      <c r="F108" s="56"/>
      <c r="G108" s="56">
        <f>SUM(AVERAGE(G105:G107))</f>
        <v>25</v>
      </c>
      <c r="H108" s="57">
        <f>AVERAGE(H105:H107)*0.2</f>
        <v>0</v>
      </c>
      <c r="I108" s="57">
        <f>AVERAGE(I105:I107)*0.4</f>
        <v>0</v>
      </c>
      <c r="J108" s="57">
        <f>AVERAGE(J105:J107)*0.6</f>
        <v>8.0000000000000002E-3</v>
      </c>
      <c r="K108" s="57">
        <f>AVERAGE(K105:K107)*0.8</f>
        <v>0.29866666666666669</v>
      </c>
      <c r="L108" s="57">
        <f>AVERAGE(L105:L107)*1</f>
        <v>0.6133333333333334</v>
      </c>
      <c r="M108" s="58">
        <f>SUM(H108:L108)</f>
        <v>0.92000000000000015</v>
      </c>
      <c r="N108" s="37"/>
      <c r="O108" s="37"/>
      <c r="P108" s="37"/>
      <c r="Q108" s="37"/>
      <c r="R108" s="37"/>
      <c r="S108" s="37"/>
      <c r="T108" s="37"/>
      <c r="U108" s="37"/>
      <c r="V108" s="37"/>
      <c r="W108" s="37"/>
      <c r="X108" s="37"/>
      <c r="Y108" s="37"/>
      <c r="Z108" s="37"/>
    </row>
    <row r="109" spans="1:26" ht="15" customHeight="1" thickTop="1" thickBot="1">
      <c r="A109" s="59" t="s">
        <v>18</v>
      </c>
      <c r="B109" s="45" t="s">
        <v>7</v>
      </c>
      <c r="C109" s="45" t="s">
        <v>8</v>
      </c>
      <c r="D109" s="45" t="s">
        <v>9</v>
      </c>
      <c r="E109" s="45" t="s">
        <v>10</v>
      </c>
      <c r="F109" s="45"/>
      <c r="G109" s="46" t="s">
        <v>12</v>
      </c>
      <c r="H109" s="45" t="s">
        <v>7</v>
      </c>
      <c r="I109" s="45" t="s">
        <v>8</v>
      </c>
      <c r="J109" s="45" t="s">
        <v>9</v>
      </c>
      <c r="K109" s="45" t="s">
        <v>10</v>
      </c>
      <c r="L109" s="60" t="s">
        <v>11</v>
      </c>
      <c r="M109" s="46" t="s">
        <v>12</v>
      </c>
      <c r="N109" s="37"/>
      <c r="O109" s="37"/>
      <c r="P109" s="37"/>
      <c r="Q109" s="37"/>
      <c r="R109" s="37"/>
      <c r="S109" s="37"/>
      <c r="T109" s="37"/>
      <c r="U109" s="37"/>
      <c r="V109" s="37"/>
      <c r="W109" s="37"/>
      <c r="X109" s="37"/>
      <c r="Y109" s="37"/>
      <c r="Z109" s="37"/>
    </row>
    <row r="110" spans="1:26" ht="15" customHeight="1" thickTop="1" thickBot="1">
      <c r="A110" s="49" t="s">
        <v>19</v>
      </c>
      <c r="B110" s="50"/>
      <c r="C110" s="50"/>
      <c r="D110" s="50"/>
      <c r="E110" s="50">
        <v>8</v>
      </c>
      <c r="F110" s="50">
        <v>17</v>
      </c>
      <c r="G110" s="51">
        <f>SUM(B110:F110)</f>
        <v>25</v>
      </c>
      <c r="H110" s="52">
        <f t="shared" ref="H110:L114" si="42">IFERROR(B110/$G$110,0)</f>
        <v>0</v>
      </c>
      <c r="I110" s="52">
        <f t="shared" si="42"/>
        <v>0</v>
      </c>
      <c r="J110" s="52">
        <f t="shared" si="42"/>
        <v>0</v>
      </c>
      <c r="K110" s="52">
        <f t="shared" si="42"/>
        <v>0.32</v>
      </c>
      <c r="L110" s="52">
        <f t="shared" si="42"/>
        <v>0.68</v>
      </c>
      <c r="M110" s="54" t="s">
        <v>14</v>
      </c>
      <c r="N110" s="37"/>
      <c r="O110" s="37"/>
      <c r="P110" s="37"/>
      <c r="Q110" s="37"/>
      <c r="R110" s="37"/>
      <c r="S110" s="37"/>
      <c r="T110" s="37"/>
      <c r="U110" s="37"/>
      <c r="V110" s="37"/>
      <c r="W110" s="37"/>
      <c r="X110" s="37"/>
      <c r="Y110" s="37"/>
      <c r="Z110" s="37"/>
    </row>
    <row r="111" spans="1:26" ht="15" customHeight="1" thickTop="1" thickBot="1">
      <c r="A111" s="49" t="s">
        <v>20</v>
      </c>
      <c r="B111" s="50"/>
      <c r="C111" s="50"/>
      <c r="D111" s="50">
        <v>1</v>
      </c>
      <c r="E111" s="50">
        <v>6</v>
      </c>
      <c r="F111" s="50">
        <v>18</v>
      </c>
      <c r="G111" s="51">
        <f t="shared" ref="G111:G114" si="43">SUM(B111:F111)</f>
        <v>25</v>
      </c>
      <c r="H111" s="52">
        <f t="shared" si="42"/>
        <v>0</v>
      </c>
      <c r="I111" s="52">
        <f t="shared" si="42"/>
        <v>0</v>
      </c>
      <c r="J111" s="52">
        <f t="shared" si="42"/>
        <v>0.04</v>
      </c>
      <c r="K111" s="52">
        <f t="shared" si="42"/>
        <v>0.24</v>
      </c>
      <c r="L111" s="52">
        <f t="shared" si="42"/>
        <v>0.72</v>
      </c>
      <c r="M111" s="54" t="s">
        <v>14</v>
      </c>
      <c r="N111" s="37"/>
      <c r="O111" s="37"/>
      <c r="P111" s="37"/>
      <c r="Q111" s="37"/>
      <c r="R111" s="37"/>
      <c r="S111" s="37"/>
      <c r="T111" s="37"/>
      <c r="U111" s="37"/>
      <c r="V111" s="37"/>
      <c r="W111" s="37"/>
      <c r="X111" s="37"/>
      <c r="Y111" s="37"/>
      <c r="Z111" s="37"/>
    </row>
    <row r="112" spans="1:26" ht="15" customHeight="1" thickTop="1" thickBot="1">
      <c r="A112" s="49" t="s">
        <v>21</v>
      </c>
      <c r="B112" s="50"/>
      <c r="C112" s="50"/>
      <c r="D112" s="50"/>
      <c r="E112" s="50">
        <v>4</v>
      </c>
      <c r="F112" s="50">
        <v>21</v>
      </c>
      <c r="G112" s="51">
        <f t="shared" si="43"/>
        <v>25</v>
      </c>
      <c r="H112" s="52">
        <f t="shared" si="42"/>
        <v>0</v>
      </c>
      <c r="I112" s="52">
        <f t="shared" si="42"/>
        <v>0</v>
      </c>
      <c r="J112" s="52">
        <f t="shared" si="42"/>
        <v>0</v>
      </c>
      <c r="K112" s="52">
        <f t="shared" si="42"/>
        <v>0.16</v>
      </c>
      <c r="L112" s="52">
        <f t="shared" si="42"/>
        <v>0.84</v>
      </c>
      <c r="M112" s="54" t="s">
        <v>14</v>
      </c>
      <c r="N112" s="37"/>
      <c r="O112" s="37"/>
      <c r="P112" s="37"/>
      <c r="Q112" s="37"/>
      <c r="R112" s="37"/>
      <c r="S112" s="37"/>
      <c r="T112" s="37"/>
      <c r="U112" s="37"/>
      <c r="V112" s="37"/>
      <c r="W112" s="37"/>
      <c r="X112" s="37"/>
      <c r="Y112" s="37"/>
      <c r="Z112" s="37"/>
    </row>
    <row r="113" spans="1:26" ht="15" customHeight="1" thickTop="1" thickBot="1">
      <c r="A113" s="49" t="s">
        <v>22</v>
      </c>
      <c r="B113" s="50"/>
      <c r="C113" s="50"/>
      <c r="D113" s="50">
        <v>1</v>
      </c>
      <c r="E113" s="50">
        <v>5</v>
      </c>
      <c r="F113" s="50">
        <v>19</v>
      </c>
      <c r="G113" s="51">
        <f t="shared" si="43"/>
        <v>25</v>
      </c>
      <c r="H113" s="52">
        <f t="shared" si="42"/>
        <v>0</v>
      </c>
      <c r="I113" s="52">
        <f t="shared" si="42"/>
        <v>0</v>
      </c>
      <c r="J113" s="52">
        <f t="shared" si="42"/>
        <v>0.04</v>
      </c>
      <c r="K113" s="52">
        <f t="shared" si="42"/>
        <v>0.2</v>
      </c>
      <c r="L113" s="52">
        <f t="shared" si="42"/>
        <v>0.76</v>
      </c>
      <c r="M113" s="54" t="s">
        <v>14</v>
      </c>
      <c r="N113" s="37"/>
      <c r="O113" s="37"/>
      <c r="P113" s="37"/>
      <c r="Q113" s="37"/>
      <c r="R113" s="37"/>
      <c r="S113" s="37"/>
      <c r="T113" s="37"/>
      <c r="U113" s="37"/>
      <c r="V113" s="37"/>
      <c r="W113" s="37"/>
      <c r="X113" s="37"/>
      <c r="Y113" s="37"/>
      <c r="Z113" s="37"/>
    </row>
    <row r="114" spans="1:26" ht="15" customHeight="1" thickTop="1" thickBot="1">
      <c r="A114" s="49" t="s">
        <v>23</v>
      </c>
      <c r="B114" s="50"/>
      <c r="C114" s="50"/>
      <c r="D114" s="50"/>
      <c r="E114" s="50">
        <v>5</v>
      </c>
      <c r="F114" s="50">
        <v>20</v>
      </c>
      <c r="G114" s="51">
        <f t="shared" si="43"/>
        <v>25</v>
      </c>
      <c r="H114" s="52">
        <f t="shared" si="42"/>
        <v>0</v>
      </c>
      <c r="I114" s="52">
        <f t="shared" si="42"/>
        <v>0</v>
      </c>
      <c r="J114" s="52">
        <f t="shared" si="42"/>
        <v>0</v>
      </c>
      <c r="K114" s="52">
        <f t="shared" si="42"/>
        <v>0.2</v>
      </c>
      <c r="L114" s="52">
        <f t="shared" si="42"/>
        <v>0.8</v>
      </c>
      <c r="M114" s="54"/>
      <c r="N114" s="37"/>
      <c r="O114" s="37"/>
      <c r="P114" s="37"/>
      <c r="Q114" s="37"/>
      <c r="R114" s="37"/>
      <c r="S114" s="37"/>
      <c r="T114" s="37"/>
      <c r="U114" s="37"/>
      <c r="V114" s="37"/>
      <c r="W114" s="37"/>
      <c r="X114" s="37"/>
      <c r="Y114" s="37"/>
      <c r="Z114" s="37"/>
    </row>
    <row r="115" spans="1:26" ht="15" customHeight="1" thickTop="1" thickBot="1">
      <c r="A115" s="55" t="s">
        <v>24</v>
      </c>
      <c r="B115" s="56">
        <f t="shared" ref="B115:E115" si="44">IFERROR(AVERAGE(B110:B114),0)</f>
        <v>0</v>
      </c>
      <c r="C115" s="56">
        <f t="shared" si="44"/>
        <v>0</v>
      </c>
      <c r="D115" s="56">
        <f t="shared" si="44"/>
        <v>1</v>
      </c>
      <c r="E115" s="56">
        <f t="shared" si="44"/>
        <v>5.6</v>
      </c>
      <c r="F115" s="56"/>
      <c r="G115" s="56">
        <f>SUM(AVERAGE(G110:G114))</f>
        <v>25</v>
      </c>
      <c r="H115" s="58">
        <f>AVERAGE(H110:H114)*0.2</f>
        <v>0</v>
      </c>
      <c r="I115" s="58">
        <f>AVERAGE(I110:I114)*0.4</f>
        <v>0</v>
      </c>
      <c r="J115" s="58">
        <f>AVERAGE(J110:J114)*0.6</f>
        <v>9.5999999999999992E-3</v>
      </c>
      <c r="K115" s="58">
        <f>AVERAGE(K110:K114)*0.8</f>
        <v>0.17920000000000003</v>
      </c>
      <c r="L115" s="61">
        <f>AVERAGE(L110:L114)*1</f>
        <v>0.76</v>
      </c>
      <c r="M115" s="58">
        <f>SUM(H115:L115)</f>
        <v>0.94880000000000009</v>
      </c>
      <c r="N115" s="37"/>
      <c r="O115" s="37"/>
      <c r="P115" s="37"/>
      <c r="Q115" s="37"/>
      <c r="R115" s="37"/>
      <c r="S115" s="37"/>
      <c r="T115" s="37"/>
      <c r="U115" s="37"/>
      <c r="V115" s="37"/>
      <c r="W115" s="37"/>
      <c r="X115" s="37"/>
      <c r="Y115" s="37"/>
      <c r="Z115" s="37"/>
    </row>
    <row r="116" spans="1:26" ht="15" customHeight="1" thickTop="1" thickBot="1">
      <c r="A116" s="59" t="s">
        <v>25</v>
      </c>
      <c r="B116" s="45" t="s">
        <v>7</v>
      </c>
      <c r="C116" s="45" t="s">
        <v>8</v>
      </c>
      <c r="D116" s="45" t="s">
        <v>9</v>
      </c>
      <c r="E116" s="45" t="s">
        <v>10</v>
      </c>
      <c r="F116" s="45" t="s">
        <v>11</v>
      </c>
      <c r="G116" s="46" t="s">
        <v>12</v>
      </c>
      <c r="H116" s="45" t="s">
        <v>7</v>
      </c>
      <c r="I116" s="45" t="s">
        <v>8</v>
      </c>
      <c r="J116" s="45" t="s">
        <v>9</v>
      </c>
      <c r="K116" s="45" t="s">
        <v>10</v>
      </c>
      <c r="L116" s="60" t="s">
        <v>11</v>
      </c>
      <c r="M116" s="46" t="s">
        <v>12</v>
      </c>
      <c r="N116" s="37"/>
      <c r="O116" s="37"/>
      <c r="P116" s="37"/>
      <c r="Q116" s="37"/>
      <c r="R116" s="37"/>
      <c r="S116" s="37"/>
      <c r="T116" s="37"/>
      <c r="U116" s="37"/>
      <c r="V116" s="37"/>
      <c r="W116" s="37"/>
      <c r="X116" s="37"/>
      <c r="Y116" s="37"/>
      <c r="Z116" s="37"/>
    </row>
    <row r="117" spans="1:26" ht="15" customHeight="1" thickTop="1" thickBot="1">
      <c r="A117" s="49" t="s">
        <v>26</v>
      </c>
      <c r="B117" s="50"/>
      <c r="C117" s="50"/>
      <c r="D117" s="50"/>
      <c r="E117" s="50">
        <v>12</v>
      </c>
      <c r="F117" s="50">
        <v>13</v>
      </c>
      <c r="G117" s="51">
        <f t="shared" ref="G117:G119" si="45">SUM(B117:F117)</f>
        <v>25</v>
      </c>
      <c r="H117" s="52">
        <f t="shared" ref="H117:L119" si="46">IFERROR(B117/$G$117,0)</f>
        <v>0</v>
      </c>
      <c r="I117" s="52">
        <f t="shared" si="46"/>
        <v>0</v>
      </c>
      <c r="J117" s="52">
        <f t="shared" si="46"/>
        <v>0</v>
      </c>
      <c r="K117" s="52">
        <f t="shared" si="46"/>
        <v>0.48</v>
      </c>
      <c r="L117" s="52">
        <f t="shared" si="46"/>
        <v>0.52</v>
      </c>
      <c r="M117" s="54" t="s">
        <v>14</v>
      </c>
      <c r="N117" s="37"/>
      <c r="O117" s="37"/>
      <c r="P117" s="37"/>
      <c r="Q117" s="37"/>
      <c r="R117" s="37"/>
      <c r="S117" s="37"/>
      <c r="T117" s="37"/>
      <c r="U117" s="37"/>
      <c r="V117" s="37"/>
      <c r="W117" s="37"/>
      <c r="X117" s="37"/>
      <c r="Y117" s="37"/>
      <c r="Z117" s="37"/>
    </row>
    <row r="118" spans="1:26" ht="15" customHeight="1" thickTop="1" thickBot="1">
      <c r="A118" s="49" t="s">
        <v>27</v>
      </c>
      <c r="B118" s="50"/>
      <c r="C118" s="50">
        <v>1</v>
      </c>
      <c r="D118" s="50">
        <v>1</v>
      </c>
      <c r="E118" s="50">
        <v>9</v>
      </c>
      <c r="F118" s="50">
        <v>14</v>
      </c>
      <c r="G118" s="51">
        <f t="shared" si="45"/>
        <v>25</v>
      </c>
      <c r="H118" s="52">
        <f t="shared" si="46"/>
        <v>0</v>
      </c>
      <c r="I118" s="52">
        <f t="shared" si="46"/>
        <v>0.04</v>
      </c>
      <c r="J118" s="52">
        <f t="shared" si="46"/>
        <v>0.04</v>
      </c>
      <c r="K118" s="52">
        <f t="shared" si="46"/>
        <v>0.36</v>
      </c>
      <c r="L118" s="52">
        <f t="shared" si="46"/>
        <v>0.56000000000000005</v>
      </c>
      <c r="M118" s="54" t="s">
        <v>14</v>
      </c>
      <c r="N118" s="37"/>
      <c r="O118" s="37"/>
      <c r="P118" s="37"/>
      <c r="Q118" s="37"/>
      <c r="R118" s="37"/>
      <c r="S118" s="37"/>
      <c r="T118" s="37"/>
      <c r="U118" s="37"/>
      <c r="V118" s="37"/>
      <c r="W118" s="37"/>
      <c r="X118" s="37"/>
      <c r="Y118" s="37"/>
      <c r="Z118" s="37"/>
    </row>
    <row r="119" spans="1:26" ht="15" customHeight="1" thickTop="1" thickBot="1">
      <c r="A119" s="49" t="s">
        <v>28</v>
      </c>
      <c r="B119" s="50"/>
      <c r="C119" s="50">
        <v>1</v>
      </c>
      <c r="D119" s="50"/>
      <c r="E119" s="50">
        <v>9</v>
      </c>
      <c r="F119" s="50">
        <v>15</v>
      </c>
      <c r="G119" s="51">
        <f t="shared" si="45"/>
        <v>25</v>
      </c>
      <c r="H119" s="52">
        <f t="shared" si="46"/>
        <v>0</v>
      </c>
      <c r="I119" s="52">
        <f t="shared" si="46"/>
        <v>0.04</v>
      </c>
      <c r="J119" s="52">
        <f t="shared" si="46"/>
        <v>0</v>
      </c>
      <c r="K119" s="52">
        <f t="shared" si="46"/>
        <v>0.36</v>
      </c>
      <c r="L119" s="52">
        <f t="shared" si="46"/>
        <v>0.6</v>
      </c>
      <c r="M119" s="54" t="s">
        <v>14</v>
      </c>
      <c r="N119" s="37"/>
      <c r="O119" s="37"/>
      <c r="P119" s="37"/>
      <c r="Q119" s="37"/>
      <c r="R119" s="37"/>
      <c r="S119" s="37"/>
      <c r="T119" s="37"/>
      <c r="U119" s="37"/>
      <c r="V119" s="37"/>
      <c r="W119" s="37"/>
      <c r="X119" s="37"/>
      <c r="Y119" s="37"/>
      <c r="Z119" s="37"/>
    </row>
    <row r="120" spans="1:26" ht="15" customHeight="1" thickTop="1" thickBot="1">
      <c r="A120" s="55" t="s">
        <v>24</v>
      </c>
      <c r="B120" s="56">
        <f t="shared" ref="B120:F120" si="47">IFERROR(AVERAGE(B117:B119),0)</f>
        <v>0</v>
      </c>
      <c r="C120" s="56">
        <f t="shared" si="47"/>
        <v>1</v>
      </c>
      <c r="D120" s="62">
        <f t="shared" si="47"/>
        <v>1</v>
      </c>
      <c r="E120" s="62">
        <f t="shared" si="47"/>
        <v>10</v>
      </c>
      <c r="F120" s="62">
        <f t="shared" si="47"/>
        <v>14</v>
      </c>
      <c r="G120" s="62">
        <f>SUM(AVERAGE(G117:G119))</f>
        <v>25</v>
      </c>
      <c r="H120" s="58">
        <f>AVERAGE(H117:H119)*0.2</f>
        <v>0</v>
      </c>
      <c r="I120" s="58">
        <f>AVERAGE(I117:I119)*0.4</f>
        <v>1.0666666666666668E-2</v>
      </c>
      <c r="J120" s="58">
        <f>AVERAGE(J117:J119)*0.6</f>
        <v>8.0000000000000002E-3</v>
      </c>
      <c r="K120" s="58">
        <f>AVERAGE(K117:K119)*0.8</f>
        <v>0.32</v>
      </c>
      <c r="L120" s="61">
        <f>AVERAGE(L117:L119)*1</f>
        <v>0.56000000000000005</v>
      </c>
      <c r="M120" s="63">
        <f>SUM(H120:L120)</f>
        <v>0.89866666666666672</v>
      </c>
      <c r="N120" s="37"/>
      <c r="O120" s="37"/>
      <c r="P120" s="37"/>
      <c r="Q120" s="37"/>
      <c r="R120" s="37"/>
      <c r="S120" s="37"/>
      <c r="T120" s="37"/>
      <c r="U120" s="37"/>
      <c r="V120" s="37"/>
      <c r="W120" s="37"/>
      <c r="X120" s="37"/>
      <c r="Y120" s="37"/>
      <c r="Z120" s="37"/>
    </row>
    <row r="121" spans="1:26" ht="15" customHeight="1" thickTop="1" thickBot="1">
      <c r="A121" s="44" t="s">
        <v>29</v>
      </c>
      <c r="B121" s="45" t="s">
        <v>7</v>
      </c>
      <c r="C121" s="45" t="s">
        <v>8</v>
      </c>
      <c r="D121" s="45" t="s">
        <v>9</v>
      </c>
      <c r="E121" s="45" t="s">
        <v>10</v>
      </c>
      <c r="F121" s="45" t="s">
        <v>11</v>
      </c>
      <c r="G121" s="46" t="s">
        <v>12</v>
      </c>
      <c r="H121" s="45" t="s">
        <v>7</v>
      </c>
      <c r="I121" s="45" t="s">
        <v>8</v>
      </c>
      <c r="J121" s="45" t="s">
        <v>9</v>
      </c>
      <c r="K121" s="45" t="s">
        <v>10</v>
      </c>
      <c r="L121" s="60" t="s">
        <v>11</v>
      </c>
      <c r="M121" s="46" t="s">
        <v>12</v>
      </c>
      <c r="N121" s="37"/>
      <c r="O121" s="37"/>
      <c r="P121" s="37"/>
      <c r="Q121" s="37"/>
      <c r="R121" s="37"/>
      <c r="S121" s="37"/>
      <c r="T121" s="37"/>
      <c r="U121" s="37"/>
      <c r="V121" s="37"/>
      <c r="W121" s="37"/>
      <c r="X121" s="37"/>
      <c r="Y121" s="37"/>
      <c r="Z121" s="37"/>
    </row>
    <row r="122" spans="1:26" ht="15" customHeight="1" thickTop="1" thickBot="1">
      <c r="A122" s="64" t="s">
        <v>30</v>
      </c>
      <c r="B122" s="65"/>
      <c r="C122" s="65">
        <v>1</v>
      </c>
      <c r="D122" s="65"/>
      <c r="E122" s="50">
        <v>8</v>
      </c>
      <c r="F122" s="50">
        <v>16</v>
      </c>
      <c r="G122" s="66">
        <f t="shared" ref="G122:G125" si="48">SUM(B122:F122)</f>
        <v>25</v>
      </c>
      <c r="H122" s="67">
        <f t="shared" ref="H122:L125" si="49">IFERROR(B122/$G$122,0)</f>
        <v>0</v>
      </c>
      <c r="I122" s="67">
        <f t="shared" si="49"/>
        <v>0.04</v>
      </c>
      <c r="J122" s="67">
        <f t="shared" si="49"/>
        <v>0</v>
      </c>
      <c r="K122" s="67">
        <f t="shared" si="49"/>
        <v>0.32</v>
      </c>
      <c r="L122" s="67">
        <f t="shared" si="49"/>
        <v>0.64</v>
      </c>
      <c r="M122" s="54" t="s">
        <v>14</v>
      </c>
      <c r="N122" s="37"/>
      <c r="O122" s="37"/>
      <c r="P122" s="37"/>
      <c r="Q122" s="37"/>
      <c r="R122" s="37"/>
      <c r="S122" s="37"/>
      <c r="T122" s="37"/>
      <c r="U122" s="37"/>
      <c r="V122" s="37"/>
      <c r="W122" s="37"/>
      <c r="X122" s="37"/>
      <c r="Y122" s="37"/>
      <c r="Z122" s="37"/>
    </row>
    <row r="123" spans="1:26" ht="15" customHeight="1" thickTop="1" thickBot="1">
      <c r="A123" s="64" t="s">
        <v>31</v>
      </c>
      <c r="B123" s="65"/>
      <c r="C123" s="65"/>
      <c r="D123" s="65"/>
      <c r="E123" s="50">
        <v>8</v>
      </c>
      <c r="F123" s="50">
        <v>17</v>
      </c>
      <c r="G123" s="66">
        <f t="shared" si="48"/>
        <v>25</v>
      </c>
      <c r="H123" s="67">
        <f t="shared" si="49"/>
        <v>0</v>
      </c>
      <c r="I123" s="67">
        <f t="shared" si="49"/>
        <v>0</v>
      </c>
      <c r="J123" s="67">
        <f t="shared" si="49"/>
        <v>0</v>
      </c>
      <c r="K123" s="67">
        <f t="shared" si="49"/>
        <v>0.32</v>
      </c>
      <c r="L123" s="67">
        <f t="shared" si="49"/>
        <v>0.68</v>
      </c>
      <c r="M123" s="54" t="s">
        <v>14</v>
      </c>
      <c r="N123" s="37"/>
      <c r="O123" s="37"/>
      <c r="P123" s="37"/>
      <c r="Q123" s="37"/>
      <c r="R123" s="37"/>
      <c r="S123" s="37"/>
      <c r="T123" s="37"/>
      <c r="U123" s="37"/>
      <c r="V123" s="37"/>
      <c r="W123" s="37"/>
      <c r="X123" s="37"/>
      <c r="Y123" s="37"/>
      <c r="Z123" s="37"/>
    </row>
    <row r="124" spans="1:26" ht="15" customHeight="1" thickTop="1" thickBot="1">
      <c r="A124" s="64" t="s">
        <v>32</v>
      </c>
      <c r="B124" s="65"/>
      <c r="C124" s="65"/>
      <c r="D124" s="65"/>
      <c r="E124" s="50">
        <v>9</v>
      </c>
      <c r="F124" s="50">
        <v>16</v>
      </c>
      <c r="G124" s="66">
        <f t="shared" si="48"/>
        <v>25</v>
      </c>
      <c r="H124" s="67">
        <f t="shared" si="49"/>
        <v>0</v>
      </c>
      <c r="I124" s="67">
        <f t="shared" si="49"/>
        <v>0</v>
      </c>
      <c r="J124" s="67">
        <f t="shared" si="49"/>
        <v>0</v>
      </c>
      <c r="K124" s="67">
        <f t="shared" si="49"/>
        <v>0.36</v>
      </c>
      <c r="L124" s="67">
        <f t="shared" si="49"/>
        <v>0.64</v>
      </c>
      <c r="M124" s="54" t="s">
        <v>14</v>
      </c>
      <c r="N124" s="37"/>
      <c r="O124" s="37"/>
      <c r="P124" s="37"/>
      <c r="Q124" s="37"/>
      <c r="R124" s="37"/>
      <c r="S124" s="37"/>
      <c r="T124" s="37"/>
      <c r="U124" s="37"/>
      <c r="V124" s="37"/>
      <c r="W124" s="37"/>
      <c r="X124" s="37"/>
      <c r="Y124" s="37"/>
      <c r="Z124" s="37"/>
    </row>
    <row r="125" spans="1:26" ht="15" customHeight="1" thickTop="1" thickBot="1">
      <c r="A125" s="64" t="s">
        <v>33</v>
      </c>
      <c r="B125" s="65"/>
      <c r="C125" s="65"/>
      <c r="D125" s="65"/>
      <c r="E125" s="50">
        <v>7</v>
      </c>
      <c r="F125" s="50">
        <v>18</v>
      </c>
      <c r="G125" s="66">
        <f t="shared" si="48"/>
        <v>25</v>
      </c>
      <c r="H125" s="67">
        <f t="shared" si="49"/>
        <v>0</v>
      </c>
      <c r="I125" s="67">
        <f t="shared" si="49"/>
        <v>0</v>
      </c>
      <c r="J125" s="67">
        <f t="shared" si="49"/>
        <v>0</v>
      </c>
      <c r="K125" s="67">
        <f t="shared" si="49"/>
        <v>0.28000000000000003</v>
      </c>
      <c r="L125" s="67">
        <f t="shared" si="49"/>
        <v>0.72</v>
      </c>
      <c r="M125" s="54" t="s">
        <v>14</v>
      </c>
      <c r="N125" s="37"/>
      <c r="O125" s="37"/>
      <c r="P125" s="37"/>
      <c r="Q125" s="37"/>
      <c r="R125" s="37"/>
      <c r="S125" s="37"/>
      <c r="T125" s="37"/>
      <c r="U125" s="37"/>
      <c r="V125" s="37"/>
      <c r="W125" s="37"/>
      <c r="X125" s="37"/>
      <c r="Y125" s="37"/>
      <c r="Z125" s="37"/>
    </row>
    <row r="126" spans="1:26" ht="15" customHeight="1" thickTop="1" thickBot="1">
      <c r="A126" s="68" t="s">
        <v>24</v>
      </c>
      <c r="B126" s="69">
        <f t="shared" ref="B126:F126" si="50">IFERROR(AVERAGE(B122:B125),0)</f>
        <v>0</v>
      </c>
      <c r="C126" s="69">
        <f t="shared" si="50"/>
        <v>1</v>
      </c>
      <c r="D126" s="69">
        <f t="shared" si="50"/>
        <v>0</v>
      </c>
      <c r="E126" s="69">
        <f t="shared" si="50"/>
        <v>8</v>
      </c>
      <c r="F126" s="69">
        <f t="shared" si="50"/>
        <v>16.75</v>
      </c>
      <c r="G126" s="69">
        <f>SUM(AVERAGE(G122:G125))</f>
        <v>25</v>
      </c>
      <c r="H126" s="63">
        <f>AVERAGE(H122:H125)*0.2</f>
        <v>0</v>
      </c>
      <c r="I126" s="63">
        <f>AVERAGE(I122:I125)*0.4</f>
        <v>4.0000000000000001E-3</v>
      </c>
      <c r="J126" s="63">
        <f>AVERAGE(J122:J125)*0.6</f>
        <v>0</v>
      </c>
      <c r="K126" s="63">
        <f>AVERAGE(K122:K125)*0.8</f>
        <v>0.25600000000000001</v>
      </c>
      <c r="L126" s="70">
        <f>AVERAGE(L122:L125)*1</f>
        <v>0.66999999999999993</v>
      </c>
      <c r="M126" s="63">
        <f>SUM(H126:L126)</f>
        <v>0.92999999999999994</v>
      </c>
      <c r="N126" s="37"/>
      <c r="O126" s="37"/>
      <c r="P126" s="37"/>
      <c r="Q126" s="37"/>
      <c r="R126" s="37"/>
      <c r="S126" s="37"/>
      <c r="T126" s="37"/>
      <c r="U126" s="37"/>
      <c r="V126" s="37"/>
      <c r="W126" s="37"/>
      <c r="X126" s="37"/>
      <c r="Y126" s="37"/>
      <c r="Z126" s="37"/>
    </row>
    <row r="127" spans="1:26" ht="15" customHeight="1" thickTop="1" thickBot="1">
      <c r="A127" s="71" t="s">
        <v>114</v>
      </c>
      <c r="B127" s="72"/>
      <c r="C127" s="72"/>
      <c r="D127" s="72"/>
      <c r="E127" s="72"/>
      <c r="F127" s="72"/>
      <c r="G127" s="73">
        <f>SUM(B127:F127)</f>
        <v>0</v>
      </c>
      <c r="H127" s="74">
        <f t="shared" ref="H127:L127" si="51">IFERROR(B127/$G$127,0)</f>
        <v>0</v>
      </c>
      <c r="I127" s="74">
        <f t="shared" si="51"/>
        <v>0</v>
      </c>
      <c r="J127" s="74">
        <f t="shared" si="51"/>
        <v>0</v>
      </c>
      <c r="K127" s="74">
        <f t="shared" si="51"/>
        <v>0</v>
      </c>
      <c r="L127" s="74">
        <f t="shared" si="51"/>
        <v>0</v>
      </c>
      <c r="M127" s="54" t="s">
        <v>14</v>
      </c>
      <c r="N127" s="37"/>
      <c r="O127" s="37"/>
      <c r="P127" s="37"/>
      <c r="Q127" s="37"/>
      <c r="R127" s="37"/>
      <c r="S127" s="37"/>
      <c r="T127" s="37"/>
      <c r="U127" s="37"/>
      <c r="V127" s="37"/>
      <c r="W127" s="37"/>
      <c r="X127" s="37"/>
      <c r="Y127" s="37"/>
      <c r="Z127" s="37"/>
    </row>
    <row r="128" spans="1:26" ht="15" customHeight="1" thickTop="1" thickBot="1">
      <c r="A128" s="170" t="s">
        <v>35</v>
      </c>
      <c r="B128" s="171"/>
      <c r="C128" s="171"/>
      <c r="D128" s="171"/>
      <c r="E128" s="171"/>
      <c r="F128" s="172"/>
      <c r="G128" s="75">
        <v>25</v>
      </c>
      <c r="H128" s="63" t="s">
        <v>14</v>
      </c>
      <c r="I128" s="63" t="s">
        <v>14</v>
      </c>
      <c r="J128" s="63" t="s">
        <v>14</v>
      </c>
      <c r="K128" s="63" t="s">
        <v>14</v>
      </c>
      <c r="L128" s="63" t="s">
        <v>14</v>
      </c>
      <c r="M128" s="63">
        <f>(M108+M115+M120+M126)/4</f>
        <v>0.92436666666666678</v>
      </c>
      <c r="N128" s="37"/>
      <c r="O128" s="37"/>
      <c r="P128" s="37"/>
      <c r="Q128" s="37"/>
      <c r="R128" s="37"/>
      <c r="S128" s="37"/>
      <c r="T128" s="37"/>
      <c r="U128" s="37"/>
      <c r="V128" s="37"/>
      <c r="W128" s="37"/>
      <c r="X128" s="37"/>
      <c r="Y128" s="37"/>
      <c r="Z128" s="37"/>
    </row>
    <row r="129" spans="1:26" ht="15" customHeight="1" thickTop="1">
      <c r="A129" s="37"/>
      <c r="B129" s="37"/>
      <c r="C129" s="37"/>
      <c r="D129" s="37"/>
      <c r="E129" s="37"/>
      <c r="F129" s="37"/>
      <c r="G129" s="37"/>
      <c r="H129" s="37"/>
      <c r="I129" s="37"/>
      <c r="J129" s="37"/>
      <c r="K129" s="37"/>
      <c r="L129" s="37"/>
      <c r="M129" s="37"/>
      <c r="N129" s="37"/>
      <c r="O129" s="37"/>
      <c r="P129" s="37"/>
      <c r="Q129" s="37"/>
      <c r="R129" s="37"/>
      <c r="S129" s="37"/>
      <c r="T129" s="37"/>
      <c r="U129" s="37"/>
      <c r="V129" s="37"/>
      <c r="W129" s="37"/>
      <c r="X129" s="37"/>
      <c r="Y129" s="37"/>
      <c r="Z129" s="37"/>
    </row>
    <row r="130" spans="1:26" ht="15" customHeight="1" thickBot="1">
      <c r="A130" s="37"/>
      <c r="B130" s="37"/>
      <c r="C130" s="37"/>
      <c r="D130" s="37"/>
      <c r="E130" s="37"/>
      <c r="F130" s="37"/>
      <c r="G130" s="37"/>
      <c r="H130" s="37"/>
      <c r="I130" s="37"/>
      <c r="J130" s="37"/>
      <c r="K130" s="37"/>
      <c r="L130" s="37"/>
      <c r="M130" s="37"/>
      <c r="N130" s="37"/>
      <c r="O130" s="37"/>
      <c r="P130" s="37"/>
      <c r="Q130" s="37"/>
      <c r="R130" s="37"/>
      <c r="S130" s="37"/>
      <c r="T130" s="37"/>
      <c r="U130" s="37"/>
      <c r="V130" s="37"/>
      <c r="W130" s="37"/>
      <c r="X130" s="37"/>
      <c r="Y130" s="37"/>
      <c r="Z130" s="37"/>
    </row>
    <row r="131" spans="1:26" ht="15" customHeight="1" thickTop="1" thickBot="1">
      <c r="A131" s="39" t="s">
        <v>0</v>
      </c>
      <c r="B131" s="153" t="s">
        <v>116</v>
      </c>
      <c r="C131" s="154"/>
      <c r="D131" s="154"/>
      <c r="E131" s="154"/>
      <c r="F131" s="154"/>
      <c r="G131" s="155"/>
      <c r="H131" s="156" t="s">
        <v>111</v>
      </c>
      <c r="I131" s="157"/>
      <c r="J131" s="158"/>
      <c r="K131" s="40" t="s">
        <v>2</v>
      </c>
      <c r="L131" s="159">
        <v>45234</v>
      </c>
      <c r="M131" s="160"/>
      <c r="N131" s="37"/>
      <c r="O131" s="37"/>
      <c r="P131" s="37"/>
      <c r="Q131" s="37"/>
      <c r="R131" s="37"/>
      <c r="S131" s="37"/>
      <c r="T131" s="37"/>
      <c r="U131" s="37"/>
      <c r="V131" s="37"/>
      <c r="W131" s="37"/>
      <c r="X131" s="37"/>
      <c r="Y131" s="37"/>
      <c r="Z131" s="37"/>
    </row>
    <row r="132" spans="1:26" ht="15" customHeight="1" thickBot="1">
      <c r="A132" s="161" t="s">
        <v>3</v>
      </c>
      <c r="B132" s="162"/>
      <c r="C132" s="162"/>
      <c r="D132" s="162"/>
      <c r="E132" s="162"/>
      <c r="F132" s="162"/>
      <c r="G132" s="163"/>
      <c r="H132" s="41" t="s">
        <v>112</v>
      </c>
      <c r="I132" s="167">
        <v>15</v>
      </c>
      <c r="J132" s="155"/>
      <c r="K132" s="42"/>
      <c r="L132" s="41"/>
      <c r="M132" s="41"/>
      <c r="N132" s="37"/>
      <c r="O132" s="37"/>
      <c r="P132" s="37"/>
      <c r="Q132" s="37"/>
      <c r="R132" s="37"/>
      <c r="S132" s="37"/>
      <c r="T132" s="37"/>
      <c r="U132" s="37"/>
      <c r="V132" s="37"/>
      <c r="W132" s="37"/>
      <c r="X132" s="37"/>
      <c r="Y132" s="37"/>
      <c r="Z132" s="37"/>
    </row>
    <row r="133" spans="1:26" ht="15" customHeight="1" thickBot="1">
      <c r="A133" s="164"/>
      <c r="B133" s="165"/>
      <c r="C133" s="165"/>
      <c r="D133" s="165"/>
      <c r="E133" s="165"/>
      <c r="F133" s="165"/>
      <c r="G133" s="166"/>
      <c r="H133" s="41" t="s">
        <v>113</v>
      </c>
      <c r="I133" s="167">
        <v>5</v>
      </c>
      <c r="J133" s="155"/>
      <c r="K133" s="41"/>
      <c r="L133" s="41"/>
      <c r="M133" s="41"/>
      <c r="N133" s="37"/>
      <c r="O133" s="37"/>
      <c r="P133" s="37"/>
      <c r="Q133" s="37"/>
      <c r="R133" s="37"/>
      <c r="S133" s="37"/>
      <c r="T133" s="37"/>
      <c r="U133" s="37"/>
      <c r="V133" s="37"/>
      <c r="W133" s="37"/>
      <c r="X133" s="37"/>
      <c r="Y133" s="37"/>
      <c r="Z133" s="37"/>
    </row>
    <row r="134" spans="1:26" ht="15" customHeight="1" thickBot="1">
      <c r="A134" s="43" t="s">
        <v>4</v>
      </c>
      <c r="B134" s="168" t="s">
        <v>5</v>
      </c>
      <c r="C134" s="169"/>
      <c r="D134" s="169"/>
      <c r="E134" s="169"/>
      <c r="F134" s="169"/>
      <c r="G134" s="169"/>
      <c r="H134" s="167" t="s">
        <v>5</v>
      </c>
      <c r="I134" s="154"/>
      <c r="J134" s="154"/>
      <c r="K134" s="154"/>
      <c r="L134" s="154"/>
      <c r="M134" s="155"/>
      <c r="N134" s="37"/>
      <c r="O134" s="37"/>
      <c r="P134" s="37"/>
      <c r="Q134" s="37"/>
      <c r="R134" s="37"/>
      <c r="S134" s="37"/>
      <c r="T134" s="37"/>
      <c r="U134" s="37"/>
      <c r="V134" s="37"/>
      <c r="W134" s="37"/>
      <c r="X134" s="37"/>
      <c r="Y134" s="37"/>
      <c r="Z134" s="37"/>
    </row>
    <row r="135" spans="1:26" ht="15" customHeight="1" thickTop="1" thickBot="1">
      <c r="A135" s="44" t="s">
        <v>6</v>
      </c>
      <c r="B135" s="45" t="s">
        <v>7</v>
      </c>
      <c r="C135" s="45" t="s">
        <v>8</v>
      </c>
      <c r="D135" s="45" t="s">
        <v>9</v>
      </c>
      <c r="E135" s="45" t="s">
        <v>10</v>
      </c>
      <c r="F135" s="45" t="s">
        <v>11</v>
      </c>
      <c r="G135" s="46" t="s">
        <v>12</v>
      </c>
      <c r="H135" s="47" t="s">
        <v>7</v>
      </c>
      <c r="I135" s="47" t="s">
        <v>8</v>
      </c>
      <c r="J135" s="47" t="s">
        <v>9</v>
      </c>
      <c r="K135" s="47" t="s">
        <v>10</v>
      </c>
      <c r="L135" s="47" t="s">
        <v>11</v>
      </c>
      <c r="M135" s="48" t="s">
        <v>12</v>
      </c>
      <c r="N135" s="37"/>
      <c r="O135" s="37"/>
      <c r="P135" s="37"/>
      <c r="Q135" s="37"/>
      <c r="R135" s="37"/>
      <c r="S135" s="37"/>
      <c r="T135" s="37"/>
      <c r="U135" s="37"/>
      <c r="V135" s="37"/>
      <c r="W135" s="37"/>
      <c r="X135" s="37"/>
      <c r="Y135" s="37"/>
      <c r="Z135" s="37"/>
    </row>
    <row r="136" spans="1:26" ht="15" customHeight="1" thickTop="1" thickBot="1">
      <c r="A136" s="49" t="s">
        <v>13</v>
      </c>
      <c r="B136" s="50"/>
      <c r="C136" s="50"/>
      <c r="D136" s="50"/>
      <c r="E136" s="50"/>
      <c r="F136" s="50">
        <v>25</v>
      </c>
      <c r="G136" s="51">
        <f t="shared" ref="G136:G138" si="52">SUM(B136:F136)</f>
        <v>25</v>
      </c>
      <c r="H136" s="52">
        <f t="shared" ref="H136:L138" si="53">IFERROR(B136/$G$136,0)</f>
        <v>0</v>
      </c>
      <c r="I136" s="52">
        <f t="shared" si="53"/>
        <v>0</v>
      </c>
      <c r="J136" s="52">
        <f t="shared" si="53"/>
        <v>0</v>
      </c>
      <c r="K136" s="52">
        <f t="shared" si="53"/>
        <v>0</v>
      </c>
      <c r="L136" s="52">
        <f t="shared" si="53"/>
        <v>1</v>
      </c>
      <c r="M136" s="53" t="s">
        <v>14</v>
      </c>
      <c r="N136" s="37"/>
      <c r="O136" s="37"/>
      <c r="P136" s="37"/>
      <c r="Q136" s="37"/>
      <c r="R136" s="37"/>
      <c r="S136" s="37"/>
      <c r="T136" s="37"/>
      <c r="U136" s="37"/>
      <c r="V136" s="37"/>
      <c r="W136" s="37"/>
      <c r="X136" s="37"/>
      <c r="Y136" s="37"/>
      <c r="Z136" s="37"/>
    </row>
    <row r="137" spans="1:26" ht="15" customHeight="1" thickTop="1" thickBot="1">
      <c r="A137" s="49" t="s">
        <v>15</v>
      </c>
      <c r="B137" s="50"/>
      <c r="C137" s="50"/>
      <c r="D137" s="50"/>
      <c r="E137" s="50">
        <v>1</v>
      </c>
      <c r="F137" s="50">
        <v>24</v>
      </c>
      <c r="G137" s="51">
        <f t="shared" si="52"/>
        <v>25</v>
      </c>
      <c r="H137" s="52">
        <f t="shared" si="53"/>
        <v>0</v>
      </c>
      <c r="I137" s="52">
        <f t="shared" si="53"/>
        <v>0</v>
      </c>
      <c r="J137" s="52">
        <f t="shared" si="53"/>
        <v>0</v>
      </c>
      <c r="K137" s="52">
        <f t="shared" si="53"/>
        <v>0.04</v>
      </c>
      <c r="L137" s="52">
        <f t="shared" si="53"/>
        <v>0.96</v>
      </c>
      <c r="M137" s="54" t="s">
        <v>14</v>
      </c>
      <c r="N137" s="37"/>
      <c r="O137" s="37"/>
      <c r="P137" s="37"/>
      <c r="Q137" s="37"/>
      <c r="R137" s="37"/>
      <c r="S137" s="37"/>
      <c r="T137" s="37"/>
      <c r="U137" s="37"/>
      <c r="V137" s="37"/>
      <c r="W137" s="37"/>
      <c r="X137" s="37"/>
      <c r="Y137" s="37"/>
      <c r="Z137" s="37"/>
    </row>
    <row r="138" spans="1:26" ht="15" customHeight="1" thickTop="1" thickBot="1">
      <c r="A138" s="49" t="s">
        <v>16</v>
      </c>
      <c r="B138" s="50"/>
      <c r="C138" s="50"/>
      <c r="D138" s="50"/>
      <c r="E138" s="50">
        <v>1</v>
      </c>
      <c r="F138" s="50">
        <v>24</v>
      </c>
      <c r="G138" s="51">
        <f t="shared" si="52"/>
        <v>25</v>
      </c>
      <c r="H138" s="52">
        <f t="shared" si="53"/>
        <v>0</v>
      </c>
      <c r="I138" s="52">
        <f t="shared" si="53"/>
        <v>0</v>
      </c>
      <c r="J138" s="52">
        <f t="shared" si="53"/>
        <v>0</v>
      </c>
      <c r="K138" s="52">
        <f t="shared" si="53"/>
        <v>0.04</v>
      </c>
      <c r="L138" s="52">
        <f t="shared" si="53"/>
        <v>0.96</v>
      </c>
      <c r="M138" s="54" t="s">
        <v>14</v>
      </c>
      <c r="N138" s="37"/>
      <c r="O138" s="37"/>
      <c r="P138" s="37"/>
      <c r="Q138" s="37"/>
      <c r="R138" s="37"/>
      <c r="S138" s="37"/>
      <c r="T138" s="37"/>
      <c r="U138" s="37"/>
      <c r="V138" s="37"/>
      <c r="W138" s="37"/>
      <c r="X138" s="37"/>
      <c r="Y138" s="37"/>
      <c r="Z138" s="37"/>
    </row>
    <row r="139" spans="1:26" ht="15" customHeight="1" thickTop="1" thickBot="1">
      <c r="A139" s="55" t="s">
        <v>17</v>
      </c>
      <c r="B139" s="56">
        <f t="shared" ref="B139:E139" si="54">IFERROR(AVERAGE(B136:B138),0)</f>
        <v>0</v>
      </c>
      <c r="C139" s="56">
        <f t="shared" si="54"/>
        <v>0</v>
      </c>
      <c r="D139" s="56">
        <f t="shared" si="54"/>
        <v>0</v>
      </c>
      <c r="E139" s="56">
        <f t="shared" si="54"/>
        <v>1</v>
      </c>
      <c r="F139" s="56"/>
      <c r="G139" s="56">
        <f>SUM(AVERAGE(G136:G138))</f>
        <v>25</v>
      </c>
      <c r="H139" s="57">
        <f>AVERAGE(H136:H138)*0.2</f>
        <v>0</v>
      </c>
      <c r="I139" s="57">
        <f>AVERAGE(I136:I138)*0.4</f>
        <v>0</v>
      </c>
      <c r="J139" s="57">
        <f>AVERAGE(J136:J138)*0.6</f>
        <v>0</v>
      </c>
      <c r="K139" s="57">
        <f>AVERAGE(K136:K138)*0.8</f>
        <v>2.1333333333333336E-2</v>
      </c>
      <c r="L139" s="57">
        <f>AVERAGE(L136:L138)*1</f>
        <v>0.97333333333333327</v>
      </c>
      <c r="M139" s="58">
        <f>SUM(H139:L139)</f>
        <v>0.99466666666666659</v>
      </c>
      <c r="N139" s="37"/>
      <c r="O139" s="37"/>
      <c r="P139" s="37"/>
      <c r="Q139" s="37"/>
      <c r="R139" s="37"/>
      <c r="S139" s="37"/>
      <c r="T139" s="37"/>
      <c r="U139" s="37"/>
      <c r="V139" s="37"/>
      <c r="W139" s="37"/>
      <c r="X139" s="37"/>
      <c r="Y139" s="37"/>
      <c r="Z139" s="37"/>
    </row>
    <row r="140" spans="1:26" ht="15" customHeight="1" thickTop="1" thickBot="1">
      <c r="A140" s="59" t="s">
        <v>18</v>
      </c>
      <c r="B140" s="45" t="s">
        <v>7</v>
      </c>
      <c r="C140" s="45" t="s">
        <v>8</v>
      </c>
      <c r="D140" s="45" t="s">
        <v>9</v>
      </c>
      <c r="E140" s="45" t="s">
        <v>10</v>
      </c>
      <c r="F140" s="45"/>
      <c r="G140" s="46" t="s">
        <v>12</v>
      </c>
      <c r="H140" s="45" t="s">
        <v>7</v>
      </c>
      <c r="I140" s="45" t="s">
        <v>8</v>
      </c>
      <c r="J140" s="45" t="s">
        <v>9</v>
      </c>
      <c r="K140" s="45" t="s">
        <v>10</v>
      </c>
      <c r="L140" s="60" t="s">
        <v>11</v>
      </c>
      <c r="M140" s="46" t="s">
        <v>12</v>
      </c>
      <c r="N140" s="37"/>
      <c r="O140" s="37"/>
      <c r="P140" s="37"/>
      <c r="Q140" s="37"/>
      <c r="R140" s="37"/>
      <c r="S140" s="37"/>
      <c r="T140" s="37"/>
      <c r="U140" s="37"/>
      <c r="V140" s="37"/>
      <c r="W140" s="37"/>
      <c r="X140" s="37"/>
      <c r="Y140" s="37"/>
      <c r="Z140" s="37"/>
    </row>
    <row r="141" spans="1:26" ht="15" customHeight="1" thickTop="1" thickBot="1">
      <c r="A141" s="49" t="s">
        <v>19</v>
      </c>
      <c r="B141" s="50"/>
      <c r="C141" s="50"/>
      <c r="D141" s="50"/>
      <c r="E141" s="50">
        <v>2</v>
      </c>
      <c r="F141" s="50">
        <v>23</v>
      </c>
      <c r="G141" s="51">
        <f>SUM(B141:F141)</f>
        <v>25</v>
      </c>
      <c r="H141" s="52">
        <f t="shared" ref="H141:L145" si="55">IFERROR(B141/$G$141,0)</f>
        <v>0</v>
      </c>
      <c r="I141" s="52">
        <f t="shared" si="55"/>
        <v>0</v>
      </c>
      <c r="J141" s="52">
        <f t="shared" si="55"/>
        <v>0</v>
      </c>
      <c r="K141" s="52">
        <f t="shared" si="55"/>
        <v>0.08</v>
      </c>
      <c r="L141" s="52">
        <f t="shared" si="55"/>
        <v>0.92</v>
      </c>
      <c r="M141" s="54" t="s">
        <v>14</v>
      </c>
      <c r="N141" s="37"/>
      <c r="O141" s="37"/>
      <c r="P141" s="37"/>
      <c r="Q141" s="37"/>
      <c r="R141" s="37"/>
      <c r="S141" s="37"/>
      <c r="T141" s="37"/>
      <c r="U141" s="37"/>
      <c r="V141" s="37"/>
      <c r="W141" s="37"/>
      <c r="X141" s="37"/>
      <c r="Y141" s="37"/>
      <c r="Z141" s="37"/>
    </row>
    <row r="142" spans="1:26" ht="15" customHeight="1" thickTop="1" thickBot="1">
      <c r="A142" s="49" t="s">
        <v>20</v>
      </c>
      <c r="B142" s="50"/>
      <c r="C142" s="50"/>
      <c r="D142" s="50"/>
      <c r="E142" s="50">
        <v>2</v>
      </c>
      <c r="F142" s="50">
        <v>23</v>
      </c>
      <c r="G142" s="51">
        <f t="shared" ref="G142:G145" si="56">SUM(B142:F142)</f>
        <v>25</v>
      </c>
      <c r="H142" s="52">
        <f t="shared" si="55"/>
        <v>0</v>
      </c>
      <c r="I142" s="52">
        <f t="shared" si="55"/>
        <v>0</v>
      </c>
      <c r="J142" s="52">
        <f t="shared" si="55"/>
        <v>0</v>
      </c>
      <c r="K142" s="52">
        <f t="shared" si="55"/>
        <v>0.08</v>
      </c>
      <c r="L142" s="52">
        <f t="shared" si="55"/>
        <v>0.92</v>
      </c>
      <c r="M142" s="54" t="s">
        <v>14</v>
      </c>
      <c r="N142" s="37"/>
      <c r="O142" s="37"/>
      <c r="P142" s="37"/>
      <c r="Q142" s="37"/>
      <c r="R142" s="37"/>
      <c r="S142" s="37"/>
      <c r="T142" s="37"/>
      <c r="U142" s="37"/>
      <c r="V142" s="37"/>
      <c r="W142" s="37"/>
      <c r="X142" s="37"/>
      <c r="Y142" s="37"/>
      <c r="Z142" s="37"/>
    </row>
    <row r="143" spans="1:26" ht="15" customHeight="1" thickTop="1" thickBot="1">
      <c r="A143" s="49" t="s">
        <v>21</v>
      </c>
      <c r="B143" s="50"/>
      <c r="C143" s="50"/>
      <c r="D143" s="50"/>
      <c r="E143" s="50">
        <v>2</v>
      </c>
      <c r="F143" s="50">
        <v>23</v>
      </c>
      <c r="G143" s="51">
        <f t="shared" si="56"/>
        <v>25</v>
      </c>
      <c r="H143" s="52">
        <f t="shared" si="55"/>
        <v>0</v>
      </c>
      <c r="I143" s="52">
        <f t="shared" si="55"/>
        <v>0</v>
      </c>
      <c r="J143" s="52">
        <f t="shared" si="55"/>
        <v>0</v>
      </c>
      <c r="K143" s="52">
        <f t="shared" si="55"/>
        <v>0.08</v>
      </c>
      <c r="L143" s="52">
        <f t="shared" si="55"/>
        <v>0.92</v>
      </c>
      <c r="M143" s="54" t="s">
        <v>14</v>
      </c>
      <c r="N143" s="37"/>
      <c r="O143" s="37"/>
      <c r="P143" s="37"/>
      <c r="Q143" s="37"/>
      <c r="R143" s="37"/>
      <c r="S143" s="37"/>
      <c r="T143" s="37"/>
      <c r="U143" s="37"/>
      <c r="V143" s="37"/>
      <c r="W143" s="37"/>
      <c r="X143" s="37"/>
      <c r="Y143" s="37"/>
      <c r="Z143" s="37"/>
    </row>
    <row r="144" spans="1:26" ht="15" customHeight="1" thickTop="1" thickBot="1">
      <c r="A144" s="49" t="s">
        <v>22</v>
      </c>
      <c r="B144" s="50"/>
      <c r="C144" s="50"/>
      <c r="D144" s="50">
        <v>1</v>
      </c>
      <c r="E144" s="50"/>
      <c r="F144" s="50">
        <v>24</v>
      </c>
      <c r="G144" s="51">
        <f t="shared" si="56"/>
        <v>25</v>
      </c>
      <c r="H144" s="52">
        <f t="shared" si="55"/>
        <v>0</v>
      </c>
      <c r="I144" s="52">
        <f t="shared" si="55"/>
        <v>0</v>
      </c>
      <c r="J144" s="52">
        <f t="shared" si="55"/>
        <v>0.04</v>
      </c>
      <c r="K144" s="52">
        <f t="shared" si="55"/>
        <v>0</v>
      </c>
      <c r="L144" s="52">
        <f t="shared" si="55"/>
        <v>0.96</v>
      </c>
      <c r="M144" s="54" t="s">
        <v>14</v>
      </c>
      <c r="N144" s="37"/>
      <c r="O144" s="37"/>
      <c r="P144" s="37"/>
      <c r="Q144" s="37"/>
      <c r="R144" s="37"/>
      <c r="S144" s="37"/>
      <c r="T144" s="37"/>
      <c r="U144" s="37"/>
      <c r="V144" s="37"/>
      <c r="W144" s="37"/>
      <c r="X144" s="37"/>
      <c r="Y144" s="37"/>
      <c r="Z144" s="37"/>
    </row>
    <row r="145" spans="1:26" ht="15" customHeight="1" thickTop="1" thickBot="1">
      <c r="A145" s="49" t="s">
        <v>23</v>
      </c>
      <c r="B145" s="50"/>
      <c r="C145" s="50"/>
      <c r="D145" s="50"/>
      <c r="E145" s="50">
        <v>1</v>
      </c>
      <c r="F145" s="50">
        <v>24</v>
      </c>
      <c r="G145" s="51">
        <f t="shared" si="56"/>
        <v>25</v>
      </c>
      <c r="H145" s="52">
        <f t="shared" si="55"/>
        <v>0</v>
      </c>
      <c r="I145" s="52">
        <f t="shared" si="55"/>
        <v>0</v>
      </c>
      <c r="J145" s="52">
        <f t="shared" si="55"/>
        <v>0</v>
      </c>
      <c r="K145" s="52">
        <f t="shared" si="55"/>
        <v>0.04</v>
      </c>
      <c r="L145" s="52">
        <f t="shared" si="55"/>
        <v>0.96</v>
      </c>
      <c r="M145" s="54"/>
      <c r="N145" s="37"/>
      <c r="O145" s="37"/>
      <c r="P145" s="37"/>
      <c r="Q145" s="37"/>
      <c r="R145" s="37"/>
      <c r="S145" s="37"/>
      <c r="T145" s="37"/>
      <c r="U145" s="37"/>
      <c r="V145" s="37"/>
      <c r="W145" s="37"/>
      <c r="X145" s="37"/>
      <c r="Y145" s="37"/>
      <c r="Z145" s="37"/>
    </row>
    <row r="146" spans="1:26" ht="15" customHeight="1" thickTop="1" thickBot="1">
      <c r="A146" s="55" t="s">
        <v>24</v>
      </c>
      <c r="B146" s="56">
        <f t="shared" ref="B146:E146" si="57">IFERROR(AVERAGE(B141:B145),0)</f>
        <v>0</v>
      </c>
      <c r="C146" s="56">
        <f t="shared" si="57"/>
        <v>0</v>
      </c>
      <c r="D146" s="56">
        <f t="shared" si="57"/>
        <v>1</v>
      </c>
      <c r="E146" s="56">
        <f t="shared" si="57"/>
        <v>1.75</v>
      </c>
      <c r="F146" s="56"/>
      <c r="G146" s="56">
        <f>SUM(AVERAGE(G141:G145))</f>
        <v>25</v>
      </c>
      <c r="H146" s="58">
        <f>AVERAGE(H141:H145)*0.2</f>
        <v>0</v>
      </c>
      <c r="I146" s="58">
        <f>AVERAGE(I141:I145)*0.4</f>
        <v>0</v>
      </c>
      <c r="J146" s="58">
        <f>AVERAGE(J141:J145)*0.6</f>
        <v>4.7999999999999996E-3</v>
      </c>
      <c r="K146" s="58">
        <f>AVERAGE(K141:K145)*0.8</f>
        <v>4.48E-2</v>
      </c>
      <c r="L146" s="61">
        <f>AVERAGE(L141:L145)*1</f>
        <v>0.93599999999999994</v>
      </c>
      <c r="M146" s="58">
        <f>SUM(H146:L146)</f>
        <v>0.98559999999999992</v>
      </c>
      <c r="N146" s="37"/>
      <c r="O146" s="37"/>
      <c r="P146" s="37"/>
      <c r="Q146" s="37"/>
      <c r="R146" s="37"/>
      <c r="S146" s="37"/>
      <c r="T146" s="37"/>
      <c r="U146" s="37"/>
      <c r="V146" s="37"/>
      <c r="W146" s="37"/>
      <c r="X146" s="37"/>
      <c r="Y146" s="37"/>
      <c r="Z146" s="37"/>
    </row>
    <row r="147" spans="1:26" ht="15" customHeight="1" thickTop="1" thickBot="1">
      <c r="A147" s="59" t="s">
        <v>25</v>
      </c>
      <c r="B147" s="45" t="s">
        <v>7</v>
      </c>
      <c r="C147" s="45" t="s">
        <v>8</v>
      </c>
      <c r="D147" s="45" t="s">
        <v>9</v>
      </c>
      <c r="E147" s="45" t="s">
        <v>10</v>
      </c>
      <c r="F147" s="45" t="s">
        <v>11</v>
      </c>
      <c r="G147" s="46" t="s">
        <v>12</v>
      </c>
      <c r="H147" s="45" t="s">
        <v>7</v>
      </c>
      <c r="I147" s="45" t="s">
        <v>8</v>
      </c>
      <c r="J147" s="45" t="s">
        <v>9</v>
      </c>
      <c r="K147" s="45" t="s">
        <v>10</v>
      </c>
      <c r="L147" s="60" t="s">
        <v>11</v>
      </c>
      <c r="M147" s="46" t="s">
        <v>12</v>
      </c>
      <c r="N147" s="37"/>
      <c r="O147" s="37"/>
      <c r="P147" s="37"/>
      <c r="Q147" s="37"/>
      <c r="R147" s="37"/>
      <c r="S147" s="37"/>
      <c r="T147" s="37"/>
      <c r="U147" s="37"/>
      <c r="V147" s="37"/>
      <c r="W147" s="37"/>
      <c r="X147" s="37"/>
      <c r="Y147" s="37"/>
      <c r="Z147" s="37"/>
    </row>
    <row r="148" spans="1:26" ht="15" customHeight="1" thickTop="1" thickBot="1">
      <c r="A148" s="49" t="s">
        <v>26</v>
      </c>
      <c r="B148" s="50"/>
      <c r="C148" s="50"/>
      <c r="D148" s="50">
        <v>1</v>
      </c>
      <c r="E148" s="50">
        <v>1</v>
      </c>
      <c r="F148" s="50">
        <v>23</v>
      </c>
      <c r="G148" s="51">
        <f t="shared" ref="G148:G150" si="58">SUM(B148:F148)</f>
        <v>25</v>
      </c>
      <c r="H148" s="52">
        <f t="shared" ref="H148:L150" si="59">IFERROR(B148/$G$148,0)</f>
        <v>0</v>
      </c>
      <c r="I148" s="52">
        <f t="shared" si="59"/>
        <v>0</v>
      </c>
      <c r="J148" s="52">
        <f t="shared" si="59"/>
        <v>0.04</v>
      </c>
      <c r="K148" s="52">
        <f t="shared" si="59"/>
        <v>0.04</v>
      </c>
      <c r="L148" s="52">
        <f t="shared" si="59"/>
        <v>0.92</v>
      </c>
      <c r="M148" s="54" t="s">
        <v>14</v>
      </c>
      <c r="N148" s="37"/>
      <c r="O148" s="37"/>
      <c r="P148" s="37"/>
      <c r="Q148" s="37"/>
      <c r="R148" s="37"/>
      <c r="S148" s="37"/>
      <c r="T148" s="37"/>
      <c r="U148" s="37"/>
      <c r="V148" s="37"/>
      <c r="W148" s="37"/>
      <c r="X148" s="37"/>
      <c r="Y148" s="37"/>
      <c r="Z148" s="37"/>
    </row>
    <row r="149" spans="1:26" ht="15" customHeight="1" thickTop="1" thickBot="1">
      <c r="A149" s="49" t="s">
        <v>27</v>
      </c>
      <c r="B149" s="50"/>
      <c r="C149" s="50"/>
      <c r="D149" s="50"/>
      <c r="E149" s="50">
        <v>2</v>
      </c>
      <c r="F149" s="50">
        <v>23</v>
      </c>
      <c r="G149" s="51">
        <f t="shared" si="58"/>
        <v>25</v>
      </c>
      <c r="H149" s="52">
        <f t="shared" si="59"/>
        <v>0</v>
      </c>
      <c r="I149" s="52">
        <f t="shared" si="59"/>
        <v>0</v>
      </c>
      <c r="J149" s="52">
        <f t="shared" si="59"/>
        <v>0</v>
      </c>
      <c r="K149" s="52">
        <f t="shared" si="59"/>
        <v>0.08</v>
      </c>
      <c r="L149" s="52">
        <f t="shared" si="59"/>
        <v>0.92</v>
      </c>
      <c r="M149" s="54" t="s">
        <v>14</v>
      </c>
      <c r="N149" s="37"/>
      <c r="O149" s="37"/>
      <c r="P149" s="37"/>
      <c r="Q149" s="37"/>
      <c r="R149" s="37"/>
      <c r="S149" s="37"/>
      <c r="T149" s="37"/>
      <c r="U149" s="37"/>
      <c r="V149" s="37"/>
      <c r="W149" s="37"/>
      <c r="X149" s="37"/>
      <c r="Y149" s="37"/>
      <c r="Z149" s="37"/>
    </row>
    <row r="150" spans="1:26" ht="15" customHeight="1" thickTop="1" thickBot="1">
      <c r="A150" s="49" t="s">
        <v>28</v>
      </c>
      <c r="B150" s="50"/>
      <c r="C150" s="50"/>
      <c r="D150" s="50"/>
      <c r="E150" s="50">
        <v>1</v>
      </c>
      <c r="F150" s="50">
        <v>24</v>
      </c>
      <c r="G150" s="51">
        <f t="shared" si="58"/>
        <v>25</v>
      </c>
      <c r="H150" s="52">
        <f t="shared" si="59"/>
        <v>0</v>
      </c>
      <c r="I150" s="52">
        <f t="shared" si="59"/>
        <v>0</v>
      </c>
      <c r="J150" s="52">
        <f t="shared" si="59"/>
        <v>0</v>
      </c>
      <c r="K150" s="52">
        <f t="shared" si="59"/>
        <v>0.04</v>
      </c>
      <c r="L150" s="52">
        <f t="shared" si="59"/>
        <v>0.96</v>
      </c>
      <c r="M150" s="54" t="s">
        <v>14</v>
      </c>
      <c r="N150" s="37"/>
      <c r="O150" s="37"/>
      <c r="P150" s="37"/>
      <c r="Q150" s="37"/>
      <c r="R150" s="37"/>
      <c r="S150" s="37"/>
      <c r="T150" s="37"/>
      <c r="U150" s="37"/>
      <c r="V150" s="37"/>
      <c r="W150" s="37"/>
      <c r="X150" s="37"/>
      <c r="Y150" s="37"/>
      <c r="Z150" s="37"/>
    </row>
    <row r="151" spans="1:26" ht="15" customHeight="1" thickTop="1" thickBot="1">
      <c r="A151" s="55" t="s">
        <v>24</v>
      </c>
      <c r="B151" s="56">
        <f t="shared" ref="B151:F151" si="60">IFERROR(AVERAGE(B148:B150),0)</f>
        <v>0</v>
      </c>
      <c r="C151" s="56">
        <f t="shared" si="60"/>
        <v>0</v>
      </c>
      <c r="D151" s="62">
        <f t="shared" si="60"/>
        <v>1</v>
      </c>
      <c r="E151" s="62">
        <f t="shared" si="60"/>
        <v>1.3333333333333333</v>
      </c>
      <c r="F151" s="62">
        <f t="shared" si="60"/>
        <v>23.333333333333332</v>
      </c>
      <c r="G151" s="62">
        <f>SUM(AVERAGE(G148:G150))</f>
        <v>25</v>
      </c>
      <c r="H151" s="58">
        <f>AVERAGE(H148:H150)*0.2</f>
        <v>0</v>
      </c>
      <c r="I151" s="58">
        <f>AVERAGE(I148:I150)*0.4</f>
        <v>0</v>
      </c>
      <c r="J151" s="58">
        <f>AVERAGE(J148:J150)*0.6</f>
        <v>8.0000000000000002E-3</v>
      </c>
      <c r="K151" s="58">
        <f>AVERAGE(K148:K150)*0.8</f>
        <v>4.2666666666666672E-2</v>
      </c>
      <c r="L151" s="61">
        <f>AVERAGE(L148:L150)*1</f>
        <v>0.93333333333333324</v>
      </c>
      <c r="M151" s="63">
        <f>SUM(H151:L151)</f>
        <v>0.98399999999999987</v>
      </c>
      <c r="N151" s="37"/>
      <c r="O151" s="37"/>
      <c r="P151" s="37"/>
      <c r="Q151" s="37"/>
      <c r="R151" s="37"/>
      <c r="S151" s="37"/>
      <c r="T151" s="37"/>
      <c r="U151" s="37"/>
      <c r="V151" s="37"/>
      <c r="W151" s="37"/>
      <c r="X151" s="37"/>
      <c r="Y151" s="37"/>
      <c r="Z151" s="37"/>
    </row>
    <row r="152" spans="1:26" ht="15" customHeight="1" thickTop="1" thickBot="1">
      <c r="A152" s="44" t="s">
        <v>29</v>
      </c>
      <c r="B152" s="45" t="s">
        <v>7</v>
      </c>
      <c r="C152" s="45" t="s">
        <v>8</v>
      </c>
      <c r="D152" s="45" t="s">
        <v>9</v>
      </c>
      <c r="E152" s="45" t="s">
        <v>10</v>
      </c>
      <c r="F152" s="45" t="s">
        <v>11</v>
      </c>
      <c r="G152" s="46" t="s">
        <v>12</v>
      </c>
      <c r="H152" s="45" t="s">
        <v>7</v>
      </c>
      <c r="I152" s="45" t="s">
        <v>8</v>
      </c>
      <c r="J152" s="45" t="s">
        <v>9</v>
      </c>
      <c r="K152" s="45" t="s">
        <v>10</v>
      </c>
      <c r="L152" s="60" t="s">
        <v>11</v>
      </c>
      <c r="M152" s="46" t="s">
        <v>12</v>
      </c>
      <c r="N152" s="37"/>
      <c r="O152" s="37"/>
      <c r="P152" s="37"/>
      <c r="Q152" s="37"/>
      <c r="R152" s="37"/>
      <c r="S152" s="37"/>
      <c r="T152" s="37"/>
      <c r="U152" s="37"/>
      <c r="V152" s="37"/>
      <c r="W152" s="37"/>
      <c r="X152" s="37"/>
      <c r="Y152" s="37"/>
      <c r="Z152" s="37"/>
    </row>
    <row r="153" spans="1:26" ht="15" customHeight="1" thickTop="1" thickBot="1">
      <c r="A153" s="64" t="s">
        <v>30</v>
      </c>
      <c r="B153" s="65"/>
      <c r="C153" s="65"/>
      <c r="D153" s="65"/>
      <c r="E153" s="50"/>
      <c r="F153" s="50">
        <v>25</v>
      </c>
      <c r="G153" s="66">
        <f t="shared" ref="G153:G156" si="61">SUM(B153:F153)</f>
        <v>25</v>
      </c>
      <c r="H153" s="67">
        <f t="shared" ref="H153:L156" si="62">IFERROR(B153/$G$153,0)</f>
        <v>0</v>
      </c>
      <c r="I153" s="67">
        <f t="shared" si="62"/>
        <v>0</v>
      </c>
      <c r="J153" s="67">
        <f t="shared" si="62"/>
        <v>0</v>
      </c>
      <c r="K153" s="67">
        <f t="shared" si="62"/>
        <v>0</v>
      </c>
      <c r="L153" s="67">
        <f t="shared" si="62"/>
        <v>1</v>
      </c>
      <c r="M153" s="54" t="s">
        <v>14</v>
      </c>
      <c r="N153" s="37"/>
      <c r="O153" s="37"/>
      <c r="P153" s="37"/>
      <c r="Q153" s="37"/>
      <c r="R153" s="37"/>
      <c r="S153" s="37"/>
      <c r="T153" s="37"/>
      <c r="U153" s="37"/>
      <c r="V153" s="37"/>
      <c r="W153" s="37"/>
      <c r="X153" s="37"/>
      <c r="Y153" s="37"/>
      <c r="Z153" s="37"/>
    </row>
    <row r="154" spans="1:26" ht="15" customHeight="1" thickTop="1" thickBot="1">
      <c r="A154" s="64" t="s">
        <v>31</v>
      </c>
      <c r="B154" s="65"/>
      <c r="C154" s="65"/>
      <c r="D154" s="65"/>
      <c r="E154" s="50">
        <v>1</v>
      </c>
      <c r="F154" s="50">
        <v>24</v>
      </c>
      <c r="G154" s="66">
        <f t="shared" si="61"/>
        <v>25</v>
      </c>
      <c r="H154" s="67">
        <f t="shared" si="62"/>
        <v>0</v>
      </c>
      <c r="I154" s="67">
        <f t="shared" si="62"/>
        <v>0</v>
      </c>
      <c r="J154" s="67">
        <f t="shared" si="62"/>
        <v>0</v>
      </c>
      <c r="K154" s="67">
        <f t="shared" si="62"/>
        <v>0.04</v>
      </c>
      <c r="L154" s="67">
        <f t="shared" si="62"/>
        <v>0.96</v>
      </c>
      <c r="M154" s="54" t="s">
        <v>14</v>
      </c>
      <c r="N154" s="37"/>
      <c r="O154" s="37"/>
      <c r="P154" s="37"/>
      <c r="Q154" s="37"/>
      <c r="R154" s="37"/>
      <c r="S154" s="37"/>
      <c r="T154" s="37"/>
      <c r="U154" s="37"/>
      <c r="V154" s="37"/>
      <c r="W154" s="37"/>
      <c r="X154" s="37"/>
      <c r="Y154" s="37"/>
      <c r="Z154" s="37"/>
    </row>
    <row r="155" spans="1:26" ht="15" customHeight="1" thickTop="1" thickBot="1">
      <c r="A155" s="64" t="s">
        <v>32</v>
      </c>
      <c r="B155" s="65"/>
      <c r="C155" s="65"/>
      <c r="D155" s="65"/>
      <c r="E155" s="50">
        <v>2</v>
      </c>
      <c r="F155" s="50">
        <v>23</v>
      </c>
      <c r="G155" s="66">
        <f t="shared" si="61"/>
        <v>25</v>
      </c>
      <c r="H155" s="67">
        <f t="shared" si="62"/>
        <v>0</v>
      </c>
      <c r="I155" s="67">
        <f t="shared" si="62"/>
        <v>0</v>
      </c>
      <c r="J155" s="67">
        <f t="shared" si="62"/>
        <v>0</v>
      </c>
      <c r="K155" s="67">
        <f t="shared" si="62"/>
        <v>0.08</v>
      </c>
      <c r="L155" s="67">
        <f t="shared" si="62"/>
        <v>0.92</v>
      </c>
      <c r="M155" s="54" t="s">
        <v>14</v>
      </c>
      <c r="N155" s="37"/>
      <c r="O155" s="37"/>
      <c r="P155" s="37"/>
      <c r="Q155" s="37"/>
      <c r="R155" s="37"/>
      <c r="S155" s="37"/>
      <c r="T155" s="37"/>
      <c r="U155" s="37"/>
      <c r="V155" s="37"/>
      <c r="W155" s="37"/>
      <c r="X155" s="37"/>
      <c r="Y155" s="37"/>
      <c r="Z155" s="37"/>
    </row>
    <row r="156" spans="1:26" ht="15" customHeight="1" thickTop="1" thickBot="1">
      <c r="A156" s="64" t="s">
        <v>33</v>
      </c>
      <c r="B156" s="65"/>
      <c r="C156" s="65"/>
      <c r="D156" s="65"/>
      <c r="E156" s="50">
        <v>2</v>
      </c>
      <c r="F156" s="50">
        <v>23</v>
      </c>
      <c r="G156" s="66">
        <f t="shared" si="61"/>
        <v>25</v>
      </c>
      <c r="H156" s="67">
        <f t="shared" si="62"/>
        <v>0</v>
      </c>
      <c r="I156" s="67">
        <f t="shared" si="62"/>
        <v>0</v>
      </c>
      <c r="J156" s="67">
        <f t="shared" si="62"/>
        <v>0</v>
      </c>
      <c r="K156" s="67">
        <f t="shared" si="62"/>
        <v>0.08</v>
      </c>
      <c r="L156" s="67">
        <f t="shared" si="62"/>
        <v>0.92</v>
      </c>
      <c r="M156" s="54" t="s">
        <v>14</v>
      </c>
      <c r="N156" s="37"/>
      <c r="O156" s="37"/>
      <c r="P156" s="37"/>
      <c r="Q156" s="37"/>
      <c r="R156" s="37"/>
      <c r="S156" s="37"/>
      <c r="T156" s="37"/>
      <c r="U156" s="37"/>
      <c r="V156" s="37"/>
      <c r="W156" s="37"/>
      <c r="X156" s="37"/>
      <c r="Y156" s="37"/>
      <c r="Z156" s="37"/>
    </row>
    <row r="157" spans="1:26" ht="15" customHeight="1" thickTop="1" thickBot="1">
      <c r="A157" s="68" t="s">
        <v>24</v>
      </c>
      <c r="B157" s="69">
        <f t="shared" ref="B157:F157" si="63">IFERROR(AVERAGE(B153:B156),0)</f>
        <v>0</v>
      </c>
      <c r="C157" s="69">
        <f t="shared" si="63"/>
        <v>0</v>
      </c>
      <c r="D157" s="69">
        <f t="shared" si="63"/>
        <v>0</v>
      </c>
      <c r="E157" s="69">
        <f t="shared" si="63"/>
        <v>1.6666666666666667</v>
      </c>
      <c r="F157" s="69">
        <f t="shared" si="63"/>
        <v>23.75</v>
      </c>
      <c r="G157" s="69">
        <f>SUM(AVERAGE(G153:G156))</f>
        <v>25</v>
      </c>
      <c r="H157" s="63">
        <f>AVERAGE(H153:H156)*0.2</f>
        <v>0</v>
      </c>
      <c r="I157" s="63">
        <f>AVERAGE(I153:I156)*0.4</f>
        <v>0</v>
      </c>
      <c r="J157" s="63">
        <f>AVERAGE(J153:J156)*0.6</f>
        <v>0</v>
      </c>
      <c r="K157" s="63">
        <f>AVERAGE(K153:K156)*0.8</f>
        <v>4.0000000000000008E-2</v>
      </c>
      <c r="L157" s="70">
        <f>AVERAGE(L153:L156)*1</f>
        <v>0.95</v>
      </c>
      <c r="M157" s="63">
        <f>SUM(H157:L157)</f>
        <v>0.99</v>
      </c>
      <c r="N157" s="37"/>
      <c r="O157" s="37"/>
      <c r="P157" s="37"/>
      <c r="Q157" s="37"/>
      <c r="R157" s="37"/>
      <c r="S157" s="37"/>
      <c r="T157" s="37"/>
      <c r="U157" s="37"/>
      <c r="V157" s="37"/>
      <c r="W157" s="37"/>
      <c r="X157" s="37"/>
      <c r="Y157" s="37"/>
      <c r="Z157" s="37"/>
    </row>
    <row r="158" spans="1:26" ht="15" customHeight="1" thickTop="1" thickBot="1">
      <c r="A158" s="71" t="s">
        <v>114</v>
      </c>
      <c r="B158" s="72"/>
      <c r="C158" s="72"/>
      <c r="D158" s="72"/>
      <c r="E158" s="72"/>
      <c r="F158" s="72"/>
      <c r="G158" s="73">
        <f>SUM(B158:F158)</f>
        <v>0</v>
      </c>
      <c r="H158" s="74">
        <f t="shared" ref="H158:L158" si="64">IFERROR(B158/$G$158,0)</f>
        <v>0</v>
      </c>
      <c r="I158" s="74">
        <f t="shared" si="64"/>
        <v>0</v>
      </c>
      <c r="J158" s="74">
        <f t="shared" si="64"/>
        <v>0</v>
      </c>
      <c r="K158" s="74">
        <f t="shared" si="64"/>
        <v>0</v>
      </c>
      <c r="L158" s="74">
        <f t="shared" si="64"/>
        <v>0</v>
      </c>
      <c r="M158" s="54" t="s">
        <v>14</v>
      </c>
      <c r="N158" s="37"/>
      <c r="O158" s="37"/>
      <c r="P158" s="37"/>
      <c r="Q158" s="37"/>
      <c r="R158" s="37"/>
      <c r="S158" s="37"/>
      <c r="T158" s="37"/>
      <c r="U158" s="37"/>
      <c r="V158" s="37"/>
      <c r="W158" s="37"/>
      <c r="X158" s="37"/>
      <c r="Y158" s="37"/>
      <c r="Z158" s="37"/>
    </row>
    <row r="159" spans="1:26" ht="15" customHeight="1" thickTop="1" thickBot="1">
      <c r="A159" s="170" t="s">
        <v>35</v>
      </c>
      <c r="B159" s="171"/>
      <c r="C159" s="171"/>
      <c r="D159" s="171"/>
      <c r="E159" s="171"/>
      <c r="F159" s="172"/>
      <c r="G159" s="75">
        <v>25</v>
      </c>
      <c r="H159" s="63" t="s">
        <v>14</v>
      </c>
      <c r="I159" s="63" t="s">
        <v>14</v>
      </c>
      <c r="J159" s="63" t="s">
        <v>14</v>
      </c>
      <c r="K159" s="63" t="s">
        <v>14</v>
      </c>
      <c r="L159" s="63" t="s">
        <v>14</v>
      </c>
      <c r="M159" s="63">
        <f>(M139+M146+M151+M157)/4</f>
        <v>0.98856666666666659</v>
      </c>
      <c r="N159" s="37"/>
      <c r="O159" s="37"/>
      <c r="P159" s="37"/>
      <c r="Q159" s="37"/>
      <c r="R159" s="37"/>
      <c r="S159" s="37"/>
      <c r="T159" s="37"/>
      <c r="U159" s="37"/>
      <c r="V159" s="37"/>
      <c r="W159" s="37"/>
      <c r="X159" s="37"/>
      <c r="Y159" s="37"/>
      <c r="Z159" s="37"/>
    </row>
    <row r="160" spans="1:26" ht="15" customHeight="1" thickTop="1">
      <c r="A160" s="37"/>
      <c r="B160" s="37"/>
      <c r="C160" s="37"/>
      <c r="D160" s="37"/>
      <c r="E160" s="37"/>
      <c r="F160" s="37"/>
      <c r="G160" s="37"/>
      <c r="H160" s="37"/>
      <c r="I160" s="37"/>
      <c r="J160" s="37"/>
      <c r="K160" s="37"/>
      <c r="L160" s="37"/>
      <c r="M160" s="37"/>
      <c r="N160" s="37"/>
      <c r="O160" s="37"/>
      <c r="P160" s="37"/>
      <c r="Q160" s="37"/>
      <c r="R160" s="37"/>
      <c r="S160" s="37"/>
      <c r="T160" s="37"/>
      <c r="U160" s="37"/>
      <c r="V160" s="37"/>
      <c r="W160" s="37"/>
      <c r="X160" s="37"/>
      <c r="Y160" s="37"/>
      <c r="Z160" s="37"/>
    </row>
    <row r="161" spans="1:26" ht="15" customHeight="1" thickBot="1">
      <c r="A161" s="37"/>
      <c r="B161" s="37"/>
      <c r="C161" s="37"/>
      <c r="D161" s="37"/>
      <c r="E161" s="37"/>
      <c r="F161" s="37"/>
      <c r="G161" s="37"/>
      <c r="H161" s="37"/>
      <c r="I161" s="37"/>
      <c r="J161" s="37"/>
      <c r="K161" s="37"/>
      <c r="L161" s="37"/>
      <c r="M161" s="37"/>
      <c r="N161" s="37"/>
      <c r="O161" s="37"/>
      <c r="P161" s="37"/>
      <c r="Q161" s="37"/>
      <c r="R161" s="37"/>
      <c r="S161" s="37"/>
      <c r="T161" s="37"/>
      <c r="U161" s="37"/>
      <c r="V161" s="37"/>
      <c r="W161" s="37"/>
      <c r="X161" s="37"/>
      <c r="Y161" s="37"/>
      <c r="Z161" s="37"/>
    </row>
    <row r="162" spans="1:26" ht="15" customHeight="1" thickTop="1" thickBot="1">
      <c r="A162" s="39" t="s">
        <v>0</v>
      </c>
      <c r="B162" s="153" t="s">
        <v>91</v>
      </c>
      <c r="C162" s="154"/>
      <c r="D162" s="154"/>
      <c r="E162" s="154"/>
      <c r="F162" s="154"/>
      <c r="G162" s="155"/>
      <c r="H162" s="156" t="s">
        <v>111</v>
      </c>
      <c r="I162" s="157"/>
      <c r="J162" s="158"/>
      <c r="K162" s="40" t="s">
        <v>2</v>
      </c>
      <c r="L162" s="159">
        <v>45251</v>
      </c>
      <c r="M162" s="160"/>
      <c r="N162" s="37"/>
      <c r="O162" s="37"/>
      <c r="P162" s="37"/>
      <c r="Q162" s="37"/>
      <c r="R162" s="37"/>
      <c r="S162" s="37"/>
      <c r="T162" s="37"/>
      <c r="U162" s="37"/>
      <c r="V162" s="37"/>
      <c r="W162" s="37"/>
      <c r="X162" s="37"/>
      <c r="Y162" s="37"/>
      <c r="Z162" s="37"/>
    </row>
    <row r="163" spans="1:26" ht="15" customHeight="1" thickBot="1">
      <c r="A163" s="161" t="s">
        <v>3</v>
      </c>
      <c r="B163" s="162"/>
      <c r="C163" s="162"/>
      <c r="D163" s="162"/>
      <c r="E163" s="162"/>
      <c r="F163" s="162"/>
      <c r="G163" s="163"/>
      <c r="H163" s="41" t="s">
        <v>112</v>
      </c>
      <c r="I163" s="167">
        <v>15</v>
      </c>
      <c r="J163" s="155"/>
      <c r="K163" s="42"/>
      <c r="L163" s="41"/>
      <c r="M163" s="41"/>
      <c r="N163" s="37"/>
      <c r="O163" s="37"/>
      <c r="P163" s="37"/>
      <c r="Q163" s="37"/>
      <c r="R163" s="37"/>
      <c r="S163" s="37"/>
      <c r="T163" s="37"/>
      <c r="U163" s="37"/>
      <c r="V163" s="37"/>
      <c r="W163" s="37"/>
      <c r="X163" s="37"/>
      <c r="Y163" s="37"/>
      <c r="Z163" s="37"/>
    </row>
    <row r="164" spans="1:26" ht="15" customHeight="1" thickBot="1">
      <c r="A164" s="164"/>
      <c r="B164" s="165"/>
      <c r="C164" s="165"/>
      <c r="D164" s="165"/>
      <c r="E164" s="165"/>
      <c r="F164" s="165"/>
      <c r="G164" s="166"/>
      <c r="H164" s="41" t="s">
        <v>113</v>
      </c>
      <c r="I164" s="167">
        <v>5</v>
      </c>
      <c r="J164" s="155"/>
      <c r="K164" s="41"/>
      <c r="L164" s="41"/>
      <c r="M164" s="41"/>
      <c r="N164" s="37"/>
      <c r="O164" s="37"/>
      <c r="P164" s="37"/>
      <c r="Q164" s="37"/>
      <c r="R164" s="37"/>
      <c r="S164" s="37"/>
      <c r="T164" s="37"/>
      <c r="U164" s="37"/>
      <c r="V164" s="37"/>
      <c r="W164" s="37"/>
      <c r="X164" s="37"/>
      <c r="Y164" s="37"/>
      <c r="Z164" s="37"/>
    </row>
    <row r="165" spans="1:26" ht="15" customHeight="1" thickBot="1">
      <c r="A165" s="43" t="s">
        <v>4</v>
      </c>
      <c r="B165" s="168" t="s">
        <v>5</v>
      </c>
      <c r="C165" s="169"/>
      <c r="D165" s="169"/>
      <c r="E165" s="169"/>
      <c r="F165" s="169"/>
      <c r="G165" s="169"/>
      <c r="H165" s="167" t="s">
        <v>5</v>
      </c>
      <c r="I165" s="154"/>
      <c r="J165" s="154"/>
      <c r="K165" s="154"/>
      <c r="L165" s="154"/>
      <c r="M165" s="155"/>
      <c r="N165" s="37"/>
      <c r="O165" s="37"/>
      <c r="P165" s="37"/>
      <c r="Q165" s="37"/>
      <c r="R165" s="37"/>
      <c r="S165" s="37"/>
      <c r="T165" s="37"/>
      <c r="U165" s="37"/>
      <c r="V165" s="37"/>
      <c r="W165" s="37"/>
      <c r="X165" s="37"/>
      <c r="Y165" s="37"/>
      <c r="Z165" s="37"/>
    </row>
    <row r="166" spans="1:26" ht="15" customHeight="1" thickTop="1" thickBot="1">
      <c r="A166" s="44" t="s">
        <v>6</v>
      </c>
      <c r="B166" s="45" t="s">
        <v>7</v>
      </c>
      <c r="C166" s="45" t="s">
        <v>8</v>
      </c>
      <c r="D166" s="45" t="s">
        <v>9</v>
      </c>
      <c r="E166" s="45" t="s">
        <v>10</v>
      </c>
      <c r="F166" s="45" t="s">
        <v>11</v>
      </c>
      <c r="G166" s="46" t="s">
        <v>12</v>
      </c>
      <c r="H166" s="47" t="s">
        <v>7</v>
      </c>
      <c r="I166" s="47" t="s">
        <v>8</v>
      </c>
      <c r="J166" s="47" t="s">
        <v>9</v>
      </c>
      <c r="K166" s="47" t="s">
        <v>10</v>
      </c>
      <c r="L166" s="47" t="s">
        <v>11</v>
      </c>
      <c r="M166" s="48" t="s">
        <v>12</v>
      </c>
      <c r="N166" s="37"/>
      <c r="O166" s="37"/>
      <c r="P166" s="37"/>
      <c r="Q166" s="37"/>
      <c r="R166" s="37"/>
      <c r="S166" s="37"/>
      <c r="T166" s="37"/>
      <c r="U166" s="37"/>
      <c r="V166" s="37"/>
      <c r="W166" s="37"/>
      <c r="X166" s="37"/>
      <c r="Y166" s="37"/>
      <c r="Z166" s="37"/>
    </row>
    <row r="167" spans="1:26" ht="15" customHeight="1" thickTop="1" thickBot="1">
      <c r="A167" s="49" t="s">
        <v>13</v>
      </c>
      <c r="B167" s="50"/>
      <c r="C167" s="50"/>
      <c r="D167" s="50"/>
      <c r="E167" s="50"/>
      <c r="F167" s="50">
        <v>25</v>
      </c>
      <c r="G167" s="51">
        <f t="shared" ref="G167:G169" si="65">SUM(B167:F167)</f>
        <v>25</v>
      </c>
      <c r="H167" s="52">
        <f t="shared" ref="H167:L169" si="66">IFERROR(B167/$G$167,0)</f>
        <v>0</v>
      </c>
      <c r="I167" s="52">
        <f t="shared" si="66"/>
        <v>0</v>
      </c>
      <c r="J167" s="52">
        <f t="shared" si="66"/>
        <v>0</v>
      </c>
      <c r="K167" s="52">
        <f t="shared" si="66"/>
        <v>0</v>
      </c>
      <c r="L167" s="52">
        <f t="shared" si="66"/>
        <v>1</v>
      </c>
      <c r="M167" s="53" t="s">
        <v>14</v>
      </c>
      <c r="N167" s="37"/>
      <c r="O167" s="37"/>
      <c r="P167" s="37"/>
      <c r="Q167" s="37"/>
      <c r="R167" s="37"/>
      <c r="S167" s="37"/>
      <c r="T167" s="37"/>
      <c r="U167" s="37"/>
      <c r="V167" s="37"/>
      <c r="W167" s="37"/>
      <c r="X167" s="37"/>
      <c r="Y167" s="37"/>
      <c r="Z167" s="37"/>
    </row>
    <row r="168" spans="1:26" ht="15" customHeight="1" thickTop="1" thickBot="1">
      <c r="A168" s="49" t="s">
        <v>15</v>
      </c>
      <c r="B168" s="50"/>
      <c r="C168" s="50"/>
      <c r="D168" s="50"/>
      <c r="E168" s="50"/>
      <c r="F168" s="50">
        <v>25</v>
      </c>
      <c r="G168" s="51">
        <f t="shared" si="65"/>
        <v>25</v>
      </c>
      <c r="H168" s="52">
        <f t="shared" si="66"/>
        <v>0</v>
      </c>
      <c r="I168" s="52">
        <f t="shared" si="66"/>
        <v>0</v>
      </c>
      <c r="J168" s="52">
        <f t="shared" si="66"/>
        <v>0</v>
      </c>
      <c r="K168" s="52">
        <f t="shared" si="66"/>
        <v>0</v>
      </c>
      <c r="L168" s="52">
        <f t="shared" si="66"/>
        <v>1</v>
      </c>
      <c r="M168" s="54" t="s">
        <v>14</v>
      </c>
      <c r="N168" s="37"/>
      <c r="O168" s="37"/>
      <c r="P168" s="37"/>
      <c r="Q168" s="37"/>
      <c r="R168" s="37"/>
      <c r="S168" s="37"/>
      <c r="T168" s="37"/>
      <c r="U168" s="37"/>
      <c r="V168" s="37"/>
      <c r="W168" s="37"/>
      <c r="X168" s="37"/>
      <c r="Y168" s="37"/>
      <c r="Z168" s="37"/>
    </row>
    <row r="169" spans="1:26" ht="15" customHeight="1" thickTop="1" thickBot="1">
      <c r="A169" s="49" t="s">
        <v>16</v>
      </c>
      <c r="B169" s="50"/>
      <c r="C169" s="50"/>
      <c r="D169" s="50"/>
      <c r="E169" s="50"/>
      <c r="F169" s="50">
        <v>25</v>
      </c>
      <c r="G169" s="51">
        <f t="shared" si="65"/>
        <v>25</v>
      </c>
      <c r="H169" s="52">
        <f t="shared" si="66"/>
        <v>0</v>
      </c>
      <c r="I169" s="52">
        <f t="shared" si="66"/>
        <v>0</v>
      </c>
      <c r="J169" s="52">
        <f t="shared" si="66"/>
        <v>0</v>
      </c>
      <c r="K169" s="52">
        <f t="shared" si="66"/>
        <v>0</v>
      </c>
      <c r="L169" s="52">
        <f t="shared" si="66"/>
        <v>1</v>
      </c>
      <c r="M169" s="54" t="s">
        <v>14</v>
      </c>
      <c r="N169" s="37"/>
      <c r="O169" s="37"/>
      <c r="P169" s="37"/>
      <c r="Q169" s="37"/>
      <c r="R169" s="37"/>
      <c r="S169" s="37"/>
      <c r="T169" s="37"/>
      <c r="U169" s="37"/>
      <c r="V169" s="37"/>
      <c r="W169" s="37"/>
      <c r="X169" s="37"/>
      <c r="Y169" s="37"/>
      <c r="Z169" s="37"/>
    </row>
    <row r="170" spans="1:26" ht="15" customHeight="1" thickTop="1" thickBot="1">
      <c r="A170" s="55" t="s">
        <v>17</v>
      </c>
      <c r="B170" s="56">
        <f t="shared" ref="B170:E170" si="67">IFERROR(AVERAGE(B167:B169),0)</f>
        <v>0</v>
      </c>
      <c r="C170" s="56">
        <f t="shared" si="67"/>
        <v>0</v>
      </c>
      <c r="D170" s="56">
        <f t="shared" si="67"/>
        <v>0</v>
      </c>
      <c r="E170" s="56">
        <f t="shared" si="67"/>
        <v>0</v>
      </c>
      <c r="F170" s="56"/>
      <c r="G170" s="56">
        <f>SUM(AVERAGE(G167:G169))</f>
        <v>25</v>
      </c>
      <c r="H170" s="57">
        <f>AVERAGE(H167:H169)*0.2</f>
        <v>0</v>
      </c>
      <c r="I170" s="57">
        <f>AVERAGE(I167:I169)*0.4</f>
        <v>0</v>
      </c>
      <c r="J170" s="57">
        <f>AVERAGE(J167:J169)*0.6</f>
        <v>0</v>
      </c>
      <c r="K170" s="57">
        <f>AVERAGE(K167:K169)*0.8</f>
        <v>0</v>
      </c>
      <c r="L170" s="57">
        <f>AVERAGE(L167:L169)*1</f>
        <v>1</v>
      </c>
      <c r="M170" s="58">
        <f>SUM(H170:L170)</f>
        <v>1</v>
      </c>
      <c r="N170" s="37"/>
      <c r="O170" s="37"/>
      <c r="P170" s="37"/>
      <c r="Q170" s="37"/>
      <c r="R170" s="37"/>
      <c r="S170" s="37"/>
      <c r="T170" s="37"/>
      <c r="U170" s="37"/>
      <c r="V170" s="37"/>
      <c r="W170" s="37"/>
      <c r="X170" s="37"/>
      <c r="Y170" s="37"/>
      <c r="Z170" s="37"/>
    </row>
    <row r="171" spans="1:26" ht="15" customHeight="1" thickTop="1" thickBot="1">
      <c r="A171" s="59" t="s">
        <v>18</v>
      </c>
      <c r="B171" s="45" t="s">
        <v>7</v>
      </c>
      <c r="C171" s="45" t="s">
        <v>8</v>
      </c>
      <c r="D171" s="45" t="s">
        <v>9</v>
      </c>
      <c r="E171" s="45" t="s">
        <v>10</v>
      </c>
      <c r="F171" s="45"/>
      <c r="G171" s="46" t="s">
        <v>12</v>
      </c>
      <c r="H171" s="45" t="s">
        <v>7</v>
      </c>
      <c r="I171" s="45" t="s">
        <v>8</v>
      </c>
      <c r="J171" s="45" t="s">
        <v>9</v>
      </c>
      <c r="K171" s="45" t="s">
        <v>10</v>
      </c>
      <c r="L171" s="60" t="s">
        <v>11</v>
      </c>
      <c r="M171" s="46" t="s">
        <v>12</v>
      </c>
      <c r="N171" s="37"/>
      <c r="O171" s="37"/>
      <c r="P171" s="37"/>
      <c r="Q171" s="37"/>
      <c r="R171" s="37"/>
      <c r="S171" s="37"/>
      <c r="T171" s="37"/>
      <c r="U171" s="37"/>
      <c r="V171" s="37"/>
      <c r="W171" s="37"/>
      <c r="X171" s="37"/>
      <c r="Y171" s="37"/>
      <c r="Z171" s="37"/>
    </row>
    <row r="172" spans="1:26" ht="15" customHeight="1" thickTop="1" thickBot="1">
      <c r="A172" s="49" t="s">
        <v>19</v>
      </c>
      <c r="B172" s="50"/>
      <c r="C172" s="50"/>
      <c r="D172" s="50"/>
      <c r="E172" s="50"/>
      <c r="F172" s="50">
        <v>25</v>
      </c>
      <c r="G172" s="51">
        <f>SUM(B172:F172)</f>
        <v>25</v>
      </c>
      <c r="H172" s="52">
        <f t="shared" ref="H172:L176" si="68">IFERROR(B172/$G$172,0)</f>
        <v>0</v>
      </c>
      <c r="I172" s="52">
        <f t="shared" si="68"/>
        <v>0</v>
      </c>
      <c r="J172" s="52">
        <f t="shared" si="68"/>
        <v>0</v>
      </c>
      <c r="K172" s="52">
        <f t="shared" si="68"/>
        <v>0</v>
      </c>
      <c r="L172" s="52">
        <f t="shared" si="68"/>
        <v>1</v>
      </c>
      <c r="M172" s="54" t="s">
        <v>14</v>
      </c>
      <c r="N172" s="37"/>
      <c r="O172" s="37"/>
      <c r="P172" s="37"/>
      <c r="Q172" s="37"/>
      <c r="R172" s="37"/>
      <c r="S172" s="37"/>
      <c r="T172" s="37"/>
      <c r="U172" s="37"/>
      <c r="V172" s="37"/>
      <c r="W172" s="37"/>
      <c r="X172" s="37"/>
      <c r="Y172" s="37"/>
      <c r="Z172" s="37"/>
    </row>
    <row r="173" spans="1:26" ht="15" customHeight="1" thickTop="1" thickBot="1">
      <c r="A173" s="49" t="s">
        <v>20</v>
      </c>
      <c r="B173" s="50"/>
      <c r="C173" s="50"/>
      <c r="D173" s="50"/>
      <c r="E173" s="50"/>
      <c r="F173" s="50">
        <v>25</v>
      </c>
      <c r="G173" s="51">
        <f t="shared" ref="G173:G176" si="69">SUM(B173:F173)</f>
        <v>25</v>
      </c>
      <c r="H173" s="52">
        <f t="shared" si="68"/>
        <v>0</v>
      </c>
      <c r="I173" s="52">
        <f t="shared" si="68"/>
        <v>0</v>
      </c>
      <c r="J173" s="52">
        <f t="shared" si="68"/>
        <v>0</v>
      </c>
      <c r="K173" s="52">
        <f t="shared" si="68"/>
        <v>0</v>
      </c>
      <c r="L173" s="52">
        <f t="shared" si="68"/>
        <v>1</v>
      </c>
      <c r="M173" s="54" t="s">
        <v>14</v>
      </c>
      <c r="N173" s="37"/>
      <c r="O173" s="37"/>
      <c r="P173" s="37"/>
      <c r="Q173" s="37"/>
      <c r="R173" s="37"/>
      <c r="S173" s="37"/>
      <c r="T173" s="37"/>
      <c r="U173" s="37"/>
      <c r="V173" s="37"/>
      <c r="W173" s="37"/>
      <c r="X173" s="37"/>
      <c r="Y173" s="37"/>
      <c r="Z173" s="37"/>
    </row>
    <row r="174" spans="1:26" ht="15" customHeight="1" thickTop="1" thickBot="1">
      <c r="A174" s="49" t="s">
        <v>21</v>
      </c>
      <c r="B174" s="50"/>
      <c r="C174" s="50"/>
      <c r="D174" s="50"/>
      <c r="E174" s="50"/>
      <c r="F174" s="50">
        <v>25</v>
      </c>
      <c r="G174" s="51">
        <f t="shared" si="69"/>
        <v>25</v>
      </c>
      <c r="H174" s="52">
        <f t="shared" si="68"/>
        <v>0</v>
      </c>
      <c r="I174" s="52">
        <f t="shared" si="68"/>
        <v>0</v>
      </c>
      <c r="J174" s="52">
        <f t="shared" si="68"/>
        <v>0</v>
      </c>
      <c r="K174" s="52">
        <f t="shared" si="68"/>
        <v>0</v>
      </c>
      <c r="L174" s="52">
        <f t="shared" si="68"/>
        <v>1</v>
      </c>
      <c r="M174" s="54" t="s">
        <v>14</v>
      </c>
      <c r="N174" s="37"/>
      <c r="O174" s="37"/>
      <c r="P174" s="37"/>
      <c r="Q174" s="37"/>
      <c r="R174" s="37"/>
      <c r="S174" s="37"/>
      <c r="T174" s="37"/>
      <c r="U174" s="37"/>
      <c r="V174" s="37"/>
      <c r="W174" s="37"/>
      <c r="X174" s="37"/>
      <c r="Y174" s="37"/>
      <c r="Z174" s="37"/>
    </row>
    <row r="175" spans="1:26" ht="15" customHeight="1" thickTop="1" thickBot="1">
      <c r="A175" s="49" t="s">
        <v>22</v>
      </c>
      <c r="B175" s="50"/>
      <c r="C175" s="50"/>
      <c r="D175" s="50"/>
      <c r="E175" s="50"/>
      <c r="F175" s="50">
        <v>25</v>
      </c>
      <c r="G175" s="51">
        <f t="shared" si="69"/>
        <v>25</v>
      </c>
      <c r="H175" s="52">
        <f t="shared" si="68"/>
        <v>0</v>
      </c>
      <c r="I175" s="52">
        <f t="shared" si="68"/>
        <v>0</v>
      </c>
      <c r="J175" s="52">
        <f t="shared" si="68"/>
        <v>0</v>
      </c>
      <c r="K175" s="52">
        <f t="shared" si="68"/>
        <v>0</v>
      </c>
      <c r="L175" s="52">
        <f t="shared" si="68"/>
        <v>1</v>
      </c>
      <c r="M175" s="54" t="s">
        <v>14</v>
      </c>
      <c r="N175" s="37"/>
      <c r="O175" s="37"/>
      <c r="P175" s="37"/>
      <c r="Q175" s="37"/>
      <c r="R175" s="37"/>
      <c r="S175" s="37"/>
      <c r="T175" s="37"/>
      <c r="U175" s="37"/>
      <c r="V175" s="37"/>
      <c r="W175" s="37"/>
      <c r="X175" s="37"/>
      <c r="Y175" s="37"/>
      <c r="Z175" s="37"/>
    </row>
    <row r="176" spans="1:26" ht="15" customHeight="1" thickTop="1" thickBot="1">
      <c r="A176" s="49" t="s">
        <v>23</v>
      </c>
      <c r="B176" s="50"/>
      <c r="C176" s="50"/>
      <c r="D176" s="50"/>
      <c r="E176" s="50"/>
      <c r="F176" s="50">
        <v>25</v>
      </c>
      <c r="G176" s="51">
        <f t="shared" si="69"/>
        <v>25</v>
      </c>
      <c r="H176" s="52">
        <f t="shared" si="68"/>
        <v>0</v>
      </c>
      <c r="I176" s="52">
        <f t="shared" si="68"/>
        <v>0</v>
      </c>
      <c r="J176" s="52">
        <f t="shared" si="68"/>
        <v>0</v>
      </c>
      <c r="K176" s="52">
        <f t="shared" si="68"/>
        <v>0</v>
      </c>
      <c r="L176" s="52">
        <f t="shared" si="68"/>
        <v>1</v>
      </c>
      <c r="M176" s="54"/>
      <c r="N176" s="37"/>
      <c r="O176" s="37"/>
      <c r="P176" s="37"/>
      <c r="Q176" s="37"/>
      <c r="R176" s="37"/>
      <c r="S176" s="37"/>
      <c r="T176" s="37"/>
      <c r="U176" s="37"/>
      <c r="V176" s="37"/>
      <c r="W176" s="37"/>
      <c r="X176" s="37"/>
      <c r="Y176" s="37"/>
      <c r="Z176" s="37"/>
    </row>
    <row r="177" spans="1:26" ht="15" customHeight="1" thickTop="1" thickBot="1">
      <c r="A177" s="55" t="s">
        <v>24</v>
      </c>
      <c r="B177" s="56">
        <f t="shared" ref="B177:E177" si="70">IFERROR(AVERAGE(B172:B176),0)</f>
        <v>0</v>
      </c>
      <c r="C177" s="56">
        <f t="shared" si="70"/>
        <v>0</v>
      </c>
      <c r="D177" s="56">
        <f t="shared" si="70"/>
        <v>0</v>
      </c>
      <c r="E177" s="56">
        <f t="shared" si="70"/>
        <v>0</v>
      </c>
      <c r="F177" s="56"/>
      <c r="G177" s="56">
        <f>SUM(AVERAGE(G172:G176))</f>
        <v>25</v>
      </c>
      <c r="H177" s="58">
        <f>AVERAGE(H172:H176)*0.2</f>
        <v>0</v>
      </c>
      <c r="I177" s="58">
        <f>AVERAGE(I172:I176)*0.4</f>
        <v>0</v>
      </c>
      <c r="J177" s="58">
        <f>AVERAGE(J172:J176)*0.6</f>
        <v>0</v>
      </c>
      <c r="K177" s="58">
        <f>AVERAGE(K172:K176)*0.8</f>
        <v>0</v>
      </c>
      <c r="L177" s="61">
        <f>AVERAGE(L172:L176)*1</f>
        <v>1</v>
      </c>
      <c r="M177" s="58">
        <f>SUM(H177:L177)</f>
        <v>1</v>
      </c>
      <c r="N177" s="37"/>
      <c r="O177" s="37"/>
      <c r="P177" s="37"/>
      <c r="Q177" s="37"/>
      <c r="R177" s="37"/>
      <c r="S177" s="37"/>
      <c r="T177" s="37"/>
      <c r="U177" s="37"/>
      <c r="V177" s="37"/>
      <c r="W177" s="37"/>
      <c r="X177" s="37"/>
      <c r="Y177" s="37"/>
      <c r="Z177" s="37"/>
    </row>
    <row r="178" spans="1:26" ht="15" customHeight="1" thickTop="1" thickBot="1">
      <c r="A178" s="59" t="s">
        <v>25</v>
      </c>
      <c r="B178" s="45" t="s">
        <v>7</v>
      </c>
      <c r="C178" s="45" t="s">
        <v>8</v>
      </c>
      <c r="D178" s="45" t="s">
        <v>9</v>
      </c>
      <c r="E178" s="45" t="s">
        <v>10</v>
      </c>
      <c r="F178" s="45" t="s">
        <v>11</v>
      </c>
      <c r="G178" s="46" t="s">
        <v>12</v>
      </c>
      <c r="H178" s="45" t="s">
        <v>7</v>
      </c>
      <c r="I178" s="45" t="s">
        <v>8</v>
      </c>
      <c r="J178" s="45" t="s">
        <v>9</v>
      </c>
      <c r="K178" s="45" t="s">
        <v>10</v>
      </c>
      <c r="L178" s="60" t="s">
        <v>11</v>
      </c>
      <c r="M178" s="46" t="s">
        <v>12</v>
      </c>
      <c r="N178" s="37"/>
      <c r="O178" s="37"/>
      <c r="P178" s="37"/>
      <c r="Q178" s="37"/>
      <c r="R178" s="37"/>
      <c r="S178" s="37"/>
      <c r="T178" s="37"/>
      <c r="U178" s="37"/>
      <c r="V178" s="37"/>
      <c r="W178" s="37"/>
      <c r="X178" s="37"/>
      <c r="Y178" s="37"/>
      <c r="Z178" s="37"/>
    </row>
    <row r="179" spans="1:26" ht="15" customHeight="1" thickTop="1" thickBot="1">
      <c r="A179" s="49" t="s">
        <v>26</v>
      </c>
      <c r="B179" s="50"/>
      <c r="C179" s="50"/>
      <c r="D179" s="50">
        <v>1</v>
      </c>
      <c r="E179" s="50">
        <v>2</v>
      </c>
      <c r="F179" s="50">
        <v>22</v>
      </c>
      <c r="G179" s="51">
        <f t="shared" ref="G179:G181" si="71">SUM(B179:F179)</f>
        <v>25</v>
      </c>
      <c r="H179" s="52">
        <f t="shared" ref="H179:L181" si="72">IFERROR(B179/$G$179,0)</f>
        <v>0</v>
      </c>
      <c r="I179" s="52">
        <f t="shared" si="72"/>
        <v>0</v>
      </c>
      <c r="J179" s="52">
        <f t="shared" si="72"/>
        <v>0.04</v>
      </c>
      <c r="K179" s="52">
        <f t="shared" si="72"/>
        <v>0.08</v>
      </c>
      <c r="L179" s="52">
        <f t="shared" si="72"/>
        <v>0.88</v>
      </c>
      <c r="M179" s="54" t="s">
        <v>14</v>
      </c>
      <c r="N179" s="37"/>
      <c r="O179" s="37"/>
      <c r="P179" s="37"/>
      <c r="Q179" s="37"/>
      <c r="R179" s="37"/>
      <c r="S179" s="37"/>
      <c r="T179" s="37"/>
      <c r="U179" s="37"/>
      <c r="V179" s="37"/>
      <c r="W179" s="37"/>
      <c r="X179" s="37"/>
      <c r="Y179" s="37"/>
      <c r="Z179" s="37"/>
    </row>
    <row r="180" spans="1:26" ht="15" customHeight="1" thickTop="1" thickBot="1">
      <c r="A180" s="49" t="s">
        <v>27</v>
      </c>
      <c r="B180" s="50"/>
      <c r="C180" s="50"/>
      <c r="D180" s="50">
        <v>1</v>
      </c>
      <c r="E180" s="50">
        <v>1</v>
      </c>
      <c r="F180" s="50">
        <v>23</v>
      </c>
      <c r="G180" s="51">
        <f t="shared" si="71"/>
        <v>25</v>
      </c>
      <c r="H180" s="52">
        <f t="shared" si="72"/>
        <v>0</v>
      </c>
      <c r="I180" s="52">
        <f t="shared" si="72"/>
        <v>0</v>
      </c>
      <c r="J180" s="52">
        <f t="shared" si="72"/>
        <v>0.04</v>
      </c>
      <c r="K180" s="52">
        <f t="shared" si="72"/>
        <v>0.04</v>
      </c>
      <c r="L180" s="52">
        <f t="shared" si="72"/>
        <v>0.92</v>
      </c>
      <c r="M180" s="54" t="s">
        <v>14</v>
      </c>
      <c r="N180" s="37"/>
      <c r="O180" s="37"/>
      <c r="P180" s="37"/>
      <c r="Q180" s="37"/>
      <c r="R180" s="37"/>
      <c r="S180" s="37"/>
      <c r="T180" s="37"/>
      <c r="U180" s="37"/>
      <c r="V180" s="37"/>
      <c r="W180" s="37"/>
      <c r="X180" s="37"/>
      <c r="Y180" s="37"/>
      <c r="Z180" s="37"/>
    </row>
    <row r="181" spans="1:26" ht="15" customHeight="1" thickTop="1" thickBot="1">
      <c r="A181" s="49" t="s">
        <v>28</v>
      </c>
      <c r="B181" s="50"/>
      <c r="C181" s="50"/>
      <c r="D181" s="50">
        <v>1</v>
      </c>
      <c r="E181" s="50">
        <v>1</v>
      </c>
      <c r="F181" s="50">
        <v>23</v>
      </c>
      <c r="G181" s="51">
        <f t="shared" si="71"/>
        <v>25</v>
      </c>
      <c r="H181" s="52">
        <f t="shared" si="72"/>
        <v>0</v>
      </c>
      <c r="I181" s="52">
        <f t="shared" si="72"/>
        <v>0</v>
      </c>
      <c r="J181" s="52">
        <f t="shared" si="72"/>
        <v>0.04</v>
      </c>
      <c r="K181" s="52">
        <f t="shared" si="72"/>
        <v>0.04</v>
      </c>
      <c r="L181" s="52">
        <f t="shared" si="72"/>
        <v>0.92</v>
      </c>
      <c r="M181" s="54" t="s">
        <v>14</v>
      </c>
      <c r="N181" s="37"/>
      <c r="O181" s="37"/>
      <c r="P181" s="37"/>
      <c r="Q181" s="37"/>
      <c r="R181" s="37"/>
      <c r="S181" s="37"/>
      <c r="T181" s="37"/>
      <c r="U181" s="37"/>
      <c r="V181" s="37"/>
      <c r="W181" s="37"/>
      <c r="X181" s="37"/>
      <c r="Y181" s="37"/>
      <c r="Z181" s="37"/>
    </row>
    <row r="182" spans="1:26" ht="15" customHeight="1" thickTop="1" thickBot="1">
      <c r="A182" s="55" t="s">
        <v>24</v>
      </c>
      <c r="B182" s="56">
        <f t="shared" ref="B182:F182" si="73">IFERROR(AVERAGE(B179:B181),0)</f>
        <v>0</v>
      </c>
      <c r="C182" s="56">
        <f t="shared" si="73"/>
        <v>0</v>
      </c>
      <c r="D182" s="62">
        <f t="shared" si="73"/>
        <v>1</v>
      </c>
      <c r="E182" s="62">
        <f t="shared" si="73"/>
        <v>1.3333333333333333</v>
      </c>
      <c r="F182" s="62">
        <f t="shared" si="73"/>
        <v>22.666666666666668</v>
      </c>
      <c r="G182" s="62">
        <f>SUM(AVERAGE(G179:G181))</f>
        <v>25</v>
      </c>
      <c r="H182" s="58">
        <f>AVERAGE(H179:H181)*0.2</f>
        <v>0</v>
      </c>
      <c r="I182" s="58">
        <f>AVERAGE(I179:I181)*0.4</f>
        <v>0</v>
      </c>
      <c r="J182" s="58">
        <f>AVERAGE(J179:J181)*0.6</f>
        <v>2.4E-2</v>
      </c>
      <c r="K182" s="58">
        <f>AVERAGE(K179:K181)*0.8</f>
        <v>4.2666666666666672E-2</v>
      </c>
      <c r="L182" s="61">
        <f>AVERAGE(L179:L181)*1</f>
        <v>0.90666666666666673</v>
      </c>
      <c r="M182" s="63">
        <f>SUM(H182:L182)</f>
        <v>0.97333333333333338</v>
      </c>
      <c r="N182" s="37"/>
      <c r="O182" s="37"/>
      <c r="P182" s="37"/>
      <c r="Q182" s="37"/>
      <c r="R182" s="37"/>
      <c r="S182" s="37"/>
      <c r="T182" s="37"/>
      <c r="U182" s="37"/>
      <c r="V182" s="37"/>
      <c r="W182" s="37"/>
      <c r="X182" s="37"/>
      <c r="Y182" s="37"/>
      <c r="Z182" s="37"/>
    </row>
    <row r="183" spans="1:26" ht="15" customHeight="1" thickTop="1" thickBot="1">
      <c r="A183" s="44" t="s">
        <v>29</v>
      </c>
      <c r="B183" s="45" t="s">
        <v>7</v>
      </c>
      <c r="C183" s="45" t="s">
        <v>8</v>
      </c>
      <c r="D183" s="45" t="s">
        <v>9</v>
      </c>
      <c r="E183" s="45" t="s">
        <v>10</v>
      </c>
      <c r="F183" s="45" t="s">
        <v>11</v>
      </c>
      <c r="G183" s="46" t="s">
        <v>12</v>
      </c>
      <c r="H183" s="45" t="s">
        <v>7</v>
      </c>
      <c r="I183" s="45" t="s">
        <v>8</v>
      </c>
      <c r="J183" s="45" t="s">
        <v>9</v>
      </c>
      <c r="K183" s="45" t="s">
        <v>10</v>
      </c>
      <c r="L183" s="60" t="s">
        <v>11</v>
      </c>
      <c r="M183" s="46" t="s">
        <v>12</v>
      </c>
      <c r="N183" s="37"/>
      <c r="O183" s="37"/>
      <c r="P183" s="37"/>
      <c r="Q183" s="37"/>
      <c r="R183" s="37"/>
      <c r="S183" s="37"/>
      <c r="T183" s="37"/>
      <c r="U183" s="37"/>
      <c r="V183" s="37"/>
      <c r="W183" s="37"/>
      <c r="X183" s="37"/>
      <c r="Y183" s="37"/>
      <c r="Z183" s="37"/>
    </row>
    <row r="184" spans="1:26" ht="15" customHeight="1" thickTop="1" thickBot="1">
      <c r="A184" s="64" t="s">
        <v>30</v>
      </c>
      <c r="B184" s="65"/>
      <c r="C184" s="65"/>
      <c r="D184" s="65"/>
      <c r="E184" s="50">
        <v>2</v>
      </c>
      <c r="F184" s="50">
        <v>23</v>
      </c>
      <c r="G184" s="66">
        <f t="shared" ref="G184:G187" si="74">SUM(B184:F184)</f>
        <v>25</v>
      </c>
      <c r="H184" s="67">
        <f t="shared" ref="H184:L187" si="75">IFERROR(B184/$G$184,0)</f>
        <v>0</v>
      </c>
      <c r="I184" s="67">
        <f t="shared" si="75"/>
        <v>0</v>
      </c>
      <c r="J184" s="67">
        <f t="shared" si="75"/>
        <v>0</v>
      </c>
      <c r="K184" s="67">
        <f t="shared" si="75"/>
        <v>0.08</v>
      </c>
      <c r="L184" s="67">
        <f t="shared" si="75"/>
        <v>0.92</v>
      </c>
      <c r="M184" s="54" t="s">
        <v>14</v>
      </c>
      <c r="N184" s="37"/>
      <c r="O184" s="37"/>
      <c r="P184" s="37"/>
      <c r="Q184" s="37"/>
      <c r="R184" s="37"/>
      <c r="S184" s="37"/>
      <c r="T184" s="37"/>
      <c r="U184" s="37"/>
      <c r="V184" s="37"/>
      <c r="W184" s="37"/>
      <c r="X184" s="37"/>
      <c r="Y184" s="37"/>
      <c r="Z184" s="37"/>
    </row>
    <row r="185" spans="1:26" ht="15" customHeight="1" thickTop="1" thickBot="1">
      <c r="A185" s="64" t="s">
        <v>31</v>
      </c>
      <c r="B185" s="65"/>
      <c r="C185" s="65"/>
      <c r="D185" s="65"/>
      <c r="E185" s="50">
        <v>1</v>
      </c>
      <c r="F185" s="50">
        <v>24</v>
      </c>
      <c r="G185" s="66">
        <f t="shared" si="74"/>
        <v>25</v>
      </c>
      <c r="H185" s="67">
        <f t="shared" si="75"/>
        <v>0</v>
      </c>
      <c r="I185" s="67">
        <f t="shared" si="75"/>
        <v>0</v>
      </c>
      <c r="J185" s="67">
        <f t="shared" si="75"/>
        <v>0</v>
      </c>
      <c r="K185" s="67">
        <f t="shared" si="75"/>
        <v>0.04</v>
      </c>
      <c r="L185" s="67">
        <f t="shared" si="75"/>
        <v>0.96</v>
      </c>
      <c r="M185" s="54" t="s">
        <v>14</v>
      </c>
      <c r="N185" s="37"/>
      <c r="O185" s="37"/>
      <c r="P185" s="37"/>
      <c r="Q185" s="37"/>
      <c r="R185" s="37"/>
      <c r="S185" s="37"/>
      <c r="T185" s="37"/>
      <c r="U185" s="37"/>
      <c r="V185" s="37"/>
      <c r="W185" s="37"/>
      <c r="X185" s="37"/>
      <c r="Y185" s="37"/>
      <c r="Z185" s="37"/>
    </row>
    <row r="186" spans="1:26" ht="15" customHeight="1" thickTop="1" thickBot="1">
      <c r="A186" s="64" t="s">
        <v>32</v>
      </c>
      <c r="B186" s="65"/>
      <c r="C186" s="65"/>
      <c r="D186" s="65">
        <v>1</v>
      </c>
      <c r="E186" s="50"/>
      <c r="F186" s="50">
        <v>24</v>
      </c>
      <c r="G186" s="66">
        <f t="shared" si="74"/>
        <v>25</v>
      </c>
      <c r="H186" s="67">
        <f t="shared" si="75"/>
        <v>0</v>
      </c>
      <c r="I186" s="67">
        <f t="shared" si="75"/>
        <v>0</v>
      </c>
      <c r="J186" s="67">
        <f t="shared" si="75"/>
        <v>0.04</v>
      </c>
      <c r="K186" s="67">
        <f t="shared" si="75"/>
        <v>0</v>
      </c>
      <c r="L186" s="67">
        <f t="shared" si="75"/>
        <v>0.96</v>
      </c>
      <c r="M186" s="54" t="s">
        <v>14</v>
      </c>
      <c r="N186" s="37"/>
      <c r="O186" s="37"/>
      <c r="P186" s="37"/>
      <c r="Q186" s="37"/>
      <c r="R186" s="37"/>
      <c r="S186" s="37"/>
      <c r="T186" s="37"/>
      <c r="U186" s="37"/>
      <c r="V186" s="37"/>
      <c r="W186" s="37"/>
      <c r="X186" s="37"/>
      <c r="Y186" s="37"/>
      <c r="Z186" s="37"/>
    </row>
    <row r="187" spans="1:26" ht="15" customHeight="1" thickTop="1" thickBot="1">
      <c r="A187" s="64" t="s">
        <v>33</v>
      </c>
      <c r="B187" s="65"/>
      <c r="C187" s="65"/>
      <c r="D187" s="65"/>
      <c r="E187" s="50">
        <v>1</v>
      </c>
      <c r="F187" s="50">
        <v>24</v>
      </c>
      <c r="G187" s="66">
        <f t="shared" si="74"/>
        <v>25</v>
      </c>
      <c r="H187" s="67">
        <f t="shared" si="75"/>
        <v>0</v>
      </c>
      <c r="I187" s="67">
        <f t="shared" si="75"/>
        <v>0</v>
      </c>
      <c r="J187" s="67">
        <f t="shared" si="75"/>
        <v>0</v>
      </c>
      <c r="K187" s="67">
        <f t="shared" si="75"/>
        <v>0.04</v>
      </c>
      <c r="L187" s="67">
        <f t="shared" si="75"/>
        <v>0.96</v>
      </c>
      <c r="M187" s="54" t="s">
        <v>14</v>
      </c>
      <c r="N187" s="37"/>
      <c r="O187" s="37"/>
      <c r="P187" s="37"/>
      <c r="Q187" s="37"/>
      <c r="R187" s="37"/>
      <c r="S187" s="37"/>
      <c r="T187" s="37"/>
      <c r="U187" s="37"/>
      <c r="V187" s="37"/>
      <c r="W187" s="37"/>
      <c r="X187" s="37"/>
      <c r="Y187" s="37"/>
      <c r="Z187" s="37"/>
    </row>
    <row r="188" spans="1:26" ht="15" customHeight="1" thickTop="1" thickBot="1">
      <c r="A188" s="68" t="s">
        <v>24</v>
      </c>
      <c r="B188" s="69">
        <f t="shared" ref="B188:F188" si="76">IFERROR(AVERAGE(B184:B187),0)</f>
        <v>0</v>
      </c>
      <c r="C188" s="69">
        <f t="shared" si="76"/>
        <v>0</v>
      </c>
      <c r="D188" s="69">
        <f t="shared" si="76"/>
        <v>1</v>
      </c>
      <c r="E188" s="69">
        <f t="shared" si="76"/>
        <v>1.3333333333333333</v>
      </c>
      <c r="F188" s="69">
        <f t="shared" si="76"/>
        <v>23.75</v>
      </c>
      <c r="G188" s="69">
        <f>SUM(AVERAGE(G184:G187))</f>
        <v>25</v>
      </c>
      <c r="H188" s="63">
        <f>AVERAGE(H184:H187)*0.2</f>
        <v>0</v>
      </c>
      <c r="I188" s="63">
        <f>AVERAGE(I184:I187)*0.4</f>
        <v>0</v>
      </c>
      <c r="J188" s="63">
        <f>AVERAGE(J184:J187)*0.6</f>
        <v>6.0000000000000001E-3</v>
      </c>
      <c r="K188" s="63">
        <f>AVERAGE(K184:K187)*0.8</f>
        <v>3.2000000000000001E-2</v>
      </c>
      <c r="L188" s="70">
        <f>AVERAGE(L184:L187)*1</f>
        <v>0.95</v>
      </c>
      <c r="M188" s="63">
        <f>SUM(H188:L188)</f>
        <v>0.98799999999999999</v>
      </c>
      <c r="N188" s="37"/>
      <c r="O188" s="37"/>
      <c r="P188" s="37"/>
      <c r="Q188" s="37"/>
      <c r="R188" s="37"/>
      <c r="S188" s="37"/>
      <c r="T188" s="37"/>
      <c r="U188" s="37"/>
      <c r="V188" s="37"/>
      <c r="W188" s="37"/>
      <c r="X188" s="37"/>
      <c r="Y188" s="37"/>
      <c r="Z188" s="37"/>
    </row>
    <row r="189" spans="1:26" ht="15" customHeight="1" thickTop="1" thickBot="1">
      <c r="A189" s="71" t="s">
        <v>114</v>
      </c>
      <c r="B189" s="72"/>
      <c r="C189" s="72"/>
      <c r="D189" s="72"/>
      <c r="E189" s="72"/>
      <c r="F189" s="72"/>
      <c r="G189" s="73">
        <f>SUM(B189:F189)</f>
        <v>0</v>
      </c>
      <c r="H189" s="74">
        <f t="shared" ref="H189:L189" si="77">IFERROR(B189/$G$189,0)</f>
        <v>0</v>
      </c>
      <c r="I189" s="74">
        <f t="shared" si="77"/>
        <v>0</v>
      </c>
      <c r="J189" s="74">
        <f t="shared" si="77"/>
        <v>0</v>
      </c>
      <c r="K189" s="74">
        <f t="shared" si="77"/>
        <v>0</v>
      </c>
      <c r="L189" s="74">
        <f t="shared" si="77"/>
        <v>0</v>
      </c>
      <c r="M189" s="54" t="s">
        <v>14</v>
      </c>
      <c r="N189" s="37"/>
      <c r="O189" s="37"/>
      <c r="P189" s="37"/>
      <c r="Q189" s="37"/>
      <c r="R189" s="37"/>
      <c r="S189" s="37"/>
      <c r="T189" s="37"/>
      <c r="U189" s="37"/>
      <c r="V189" s="37"/>
      <c r="W189" s="37"/>
      <c r="X189" s="37"/>
      <c r="Y189" s="37"/>
      <c r="Z189" s="37"/>
    </row>
    <row r="190" spans="1:26" ht="15" customHeight="1" thickTop="1" thickBot="1">
      <c r="A190" s="170" t="s">
        <v>35</v>
      </c>
      <c r="B190" s="171"/>
      <c r="C190" s="171"/>
      <c r="D190" s="171"/>
      <c r="E190" s="171"/>
      <c r="F190" s="172"/>
      <c r="G190" s="75">
        <v>25</v>
      </c>
      <c r="H190" s="63" t="s">
        <v>14</v>
      </c>
      <c r="I190" s="63" t="s">
        <v>14</v>
      </c>
      <c r="J190" s="63" t="s">
        <v>14</v>
      </c>
      <c r="K190" s="63" t="s">
        <v>14</v>
      </c>
      <c r="L190" s="63" t="s">
        <v>14</v>
      </c>
      <c r="M190" s="63">
        <f>(M170+M177+M182+M188)/4</f>
        <v>0.9903333333333334</v>
      </c>
      <c r="N190" s="37"/>
      <c r="O190" s="37"/>
      <c r="P190" s="37"/>
      <c r="Q190" s="37"/>
      <c r="R190" s="37"/>
      <c r="S190" s="37"/>
      <c r="T190" s="37"/>
      <c r="U190" s="37"/>
      <c r="V190" s="37"/>
      <c r="W190" s="37"/>
      <c r="X190" s="37"/>
      <c r="Y190" s="37"/>
      <c r="Z190" s="37"/>
    </row>
    <row r="191" spans="1:26" ht="15" customHeight="1" thickTop="1">
      <c r="A191" s="37"/>
      <c r="B191" s="37"/>
      <c r="C191" s="37"/>
      <c r="D191" s="37"/>
      <c r="E191" s="37"/>
      <c r="F191" s="37"/>
      <c r="G191" s="37"/>
      <c r="H191" s="37"/>
      <c r="I191" s="37"/>
      <c r="J191" s="37"/>
      <c r="K191" s="37"/>
      <c r="L191" s="37"/>
      <c r="M191" s="37"/>
      <c r="N191" s="37"/>
      <c r="O191" s="37"/>
      <c r="P191" s="37"/>
      <c r="Q191" s="37"/>
      <c r="R191" s="37"/>
      <c r="S191" s="37"/>
      <c r="T191" s="37"/>
      <c r="U191" s="37"/>
      <c r="V191" s="37"/>
      <c r="W191" s="37"/>
      <c r="X191" s="37"/>
      <c r="Y191" s="37"/>
      <c r="Z191" s="37"/>
    </row>
    <row r="192" spans="1:26" ht="15" customHeight="1" thickBot="1">
      <c r="A192" s="37"/>
      <c r="B192" s="37"/>
      <c r="C192" s="37"/>
      <c r="D192" s="37"/>
      <c r="E192" s="37"/>
      <c r="F192" s="37"/>
      <c r="G192" s="37"/>
      <c r="H192" s="37"/>
      <c r="I192" s="37"/>
      <c r="J192" s="37"/>
      <c r="K192" s="37"/>
      <c r="L192" s="37"/>
      <c r="M192" s="37"/>
      <c r="N192" s="37"/>
      <c r="O192" s="37"/>
      <c r="P192" s="37"/>
      <c r="Q192" s="37"/>
      <c r="R192" s="37"/>
      <c r="S192" s="37"/>
      <c r="T192" s="37"/>
      <c r="U192" s="37"/>
      <c r="V192" s="37"/>
      <c r="W192" s="37"/>
      <c r="X192" s="37"/>
      <c r="Y192" s="37"/>
      <c r="Z192" s="37"/>
    </row>
    <row r="193" spans="1:26" ht="15" customHeight="1" thickTop="1" thickBot="1">
      <c r="A193" s="39" t="s">
        <v>0</v>
      </c>
      <c r="B193" s="153" t="s">
        <v>50</v>
      </c>
      <c r="C193" s="154"/>
      <c r="D193" s="154"/>
      <c r="E193" s="154"/>
      <c r="F193" s="154"/>
      <c r="G193" s="155"/>
      <c r="H193" s="156" t="s">
        <v>111</v>
      </c>
      <c r="I193" s="157"/>
      <c r="J193" s="158"/>
      <c r="K193" s="40" t="s">
        <v>2</v>
      </c>
      <c r="L193" s="159">
        <v>45230</v>
      </c>
      <c r="M193" s="160"/>
      <c r="N193" s="37"/>
      <c r="O193" s="37"/>
      <c r="P193" s="37"/>
      <c r="Q193" s="37"/>
      <c r="R193" s="37"/>
      <c r="S193" s="37"/>
      <c r="T193" s="37"/>
      <c r="U193" s="37"/>
      <c r="V193" s="37"/>
      <c r="W193" s="37"/>
      <c r="X193" s="37"/>
      <c r="Y193" s="37"/>
      <c r="Z193" s="37"/>
    </row>
    <row r="194" spans="1:26" ht="15" customHeight="1" thickBot="1">
      <c r="A194" s="161" t="s">
        <v>3</v>
      </c>
      <c r="B194" s="162"/>
      <c r="C194" s="162"/>
      <c r="D194" s="162"/>
      <c r="E194" s="162"/>
      <c r="F194" s="162"/>
      <c r="G194" s="163"/>
      <c r="H194" s="41" t="s">
        <v>112</v>
      </c>
      <c r="I194" s="167">
        <v>15</v>
      </c>
      <c r="J194" s="155"/>
      <c r="K194" s="42"/>
      <c r="L194" s="41"/>
      <c r="M194" s="41"/>
      <c r="N194" s="37"/>
      <c r="O194" s="37"/>
      <c r="P194" s="37"/>
      <c r="Q194" s="37"/>
      <c r="R194" s="37"/>
      <c r="S194" s="37"/>
      <c r="T194" s="37"/>
      <c r="U194" s="37"/>
      <c r="V194" s="37"/>
      <c r="W194" s="37"/>
      <c r="X194" s="37"/>
      <c r="Y194" s="37"/>
      <c r="Z194" s="37"/>
    </row>
    <row r="195" spans="1:26" ht="15" customHeight="1" thickBot="1">
      <c r="A195" s="164"/>
      <c r="B195" s="165"/>
      <c r="C195" s="165"/>
      <c r="D195" s="165"/>
      <c r="E195" s="165"/>
      <c r="F195" s="165"/>
      <c r="G195" s="166"/>
      <c r="H195" s="41" t="s">
        <v>113</v>
      </c>
      <c r="I195" s="167">
        <v>5</v>
      </c>
      <c r="J195" s="155"/>
      <c r="K195" s="41"/>
      <c r="L195" s="41"/>
      <c r="M195" s="41"/>
      <c r="N195" s="37"/>
      <c r="O195" s="37"/>
      <c r="P195" s="37"/>
      <c r="Q195" s="37"/>
      <c r="R195" s="37"/>
      <c r="S195" s="37"/>
      <c r="T195" s="37"/>
      <c r="U195" s="37"/>
      <c r="V195" s="37"/>
      <c r="W195" s="37"/>
      <c r="X195" s="37"/>
      <c r="Y195" s="37"/>
      <c r="Z195" s="37"/>
    </row>
    <row r="196" spans="1:26" ht="15" customHeight="1" thickBot="1">
      <c r="A196" s="43" t="s">
        <v>4</v>
      </c>
      <c r="B196" s="168" t="s">
        <v>5</v>
      </c>
      <c r="C196" s="169"/>
      <c r="D196" s="169"/>
      <c r="E196" s="169"/>
      <c r="F196" s="169"/>
      <c r="G196" s="169"/>
      <c r="H196" s="167" t="s">
        <v>5</v>
      </c>
      <c r="I196" s="154"/>
      <c r="J196" s="154"/>
      <c r="K196" s="154"/>
      <c r="L196" s="154"/>
      <c r="M196" s="155"/>
      <c r="N196" s="37"/>
      <c r="O196" s="37"/>
      <c r="P196" s="37"/>
      <c r="Q196" s="37"/>
      <c r="R196" s="37"/>
      <c r="S196" s="37"/>
      <c r="T196" s="37"/>
      <c r="U196" s="37"/>
      <c r="V196" s="37"/>
      <c r="W196" s="37"/>
      <c r="X196" s="37"/>
      <c r="Y196" s="37"/>
      <c r="Z196" s="37"/>
    </row>
    <row r="197" spans="1:26" ht="15" customHeight="1" thickTop="1" thickBot="1">
      <c r="A197" s="44" t="s">
        <v>6</v>
      </c>
      <c r="B197" s="45" t="s">
        <v>7</v>
      </c>
      <c r="C197" s="45" t="s">
        <v>8</v>
      </c>
      <c r="D197" s="45" t="s">
        <v>9</v>
      </c>
      <c r="E197" s="45" t="s">
        <v>10</v>
      </c>
      <c r="F197" s="45" t="s">
        <v>11</v>
      </c>
      <c r="G197" s="46" t="s">
        <v>12</v>
      </c>
      <c r="H197" s="47" t="s">
        <v>7</v>
      </c>
      <c r="I197" s="47" t="s">
        <v>8</v>
      </c>
      <c r="J197" s="47" t="s">
        <v>9</v>
      </c>
      <c r="K197" s="47" t="s">
        <v>10</v>
      </c>
      <c r="L197" s="47" t="s">
        <v>11</v>
      </c>
      <c r="M197" s="48" t="s">
        <v>12</v>
      </c>
      <c r="N197" s="37"/>
      <c r="O197" s="37"/>
      <c r="P197" s="37"/>
      <c r="Q197" s="37"/>
      <c r="R197" s="37"/>
      <c r="S197" s="37"/>
      <c r="T197" s="37"/>
      <c r="U197" s="37"/>
      <c r="V197" s="37"/>
      <c r="W197" s="37"/>
      <c r="X197" s="37"/>
      <c r="Y197" s="37"/>
      <c r="Z197" s="37"/>
    </row>
    <row r="198" spans="1:26" ht="15" customHeight="1" thickTop="1" thickBot="1">
      <c r="A198" s="49" t="s">
        <v>13</v>
      </c>
      <c r="B198" s="50"/>
      <c r="C198" s="50"/>
      <c r="D198" s="50"/>
      <c r="E198" s="50">
        <v>1</v>
      </c>
      <c r="F198" s="50">
        <v>24</v>
      </c>
      <c r="G198" s="51">
        <f t="shared" ref="G198:G200" si="78">SUM(B198:F198)</f>
        <v>25</v>
      </c>
      <c r="H198" s="52">
        <f t="shared" ref="H198:L200" si="79">IFERROR(B198/$G$198,0)</f>
        <v>0</v>
      </c>
      <c r="I198" s="52">
        <f t="shared" si="79"/>
        <v>0</v>
      </c>
      <c r="J198" s="52">
        <f t="shared" si="79"/>
        <v>0</v>
      </c>
      <c r="K198" s="52">
        <f t="shared" si="79"/>
        <v>0.04</v>
      </c>
      <c r="L198" s="52">
        <f t="shared" si="79"/>
        <v>0.96</v>
      </c>
      <c r="M198" s="53" t="s">
        <v>14</v>
      </c>
      <c r="N198" s="37"/>
      <c r="O198" s="37"/>
      <c r="P198" s="37"/>
      <c r="Q198" s="37"/>
      <c r="R198" s="37"/>
      <c r="S198" s="37"/>
      <c r="T198" s="37"/>
      <c r="U198" s="37"/>
      <c r="V198" s="37"/>
      <c r="W198" s="37"/>
      <c r="X198" s="37"/>
      <c r="Y198" s="37"/>
      <c r="Z198" s="37"/>
    </row>
    <row r="199" spans="1:26" ht="15" customHeight="1" thickTop="1" thickBot="1">
      <c r="A199" s="49" t="s">
        <v>15</v>
      </c>
      <c r="B199" s="50"/>
      <c r="C199" s="50"/>
      <c r="D199" s="50"/>
      <c r="E199" s="50">
        <v>3</v>
      </c>
      <c r="F199" s="50">
        <v>22</v>
      </c>
      <c r="G199" s="51">
        <f t="shared" si="78"/>
        <v>25</v>
      </c>
      <c r="H199" s="52">
        <f t="shared" si="79"/>
        <v>0</v>
      </c>
      <c r="I199" s="52">
        <f t="shared" si="79"/>
        <v>0</v>
      </c>
      <c r="J199" s="52">
        <f t="shared" si="79"/>
        <v>0</v>
      </c>
      <c r="K199" s="52">
        <f t="shared" si="79"/>
        <v>0.12</v>
      </c>
      <c r="L199" s="52">
        <f t="shared" si="79"/>
        <v>0.88</v>
      </c>
      <c r="M199" s="54" t="s">
        <v>14</v>
      </c>
      <c r="N199" s="37"/>
      <c r="O199" s="37"/>
      <c r="P199" s="37"/>
      <c r="Q199" s="37"/>
      <c r="R199" s="37"/>
      <c r="S199" s="37"/>
      <c r="T199" s="37"/>
      <c r="U199" s="37"/>
      <c r="V199" s="37"/>
      <c r="W199" s="37"/>
      <c r="X199" s="37"/>
      <c r="Y199" s="37"/>
      <c r="Z199" s="37"/>
    </row>
    <row r="200" spans="1:26" ht="15" customHeight="1" thickTop="1" thickBot="1">
      <c r="A200" s="49" t="s">
        <v>16</v>
      </c>
      <c r="B200" s="50"/>
      <c r="C200" s="50"/>
      <c r="D200" s="50"/>
      <c r="E200" s="50">
        <v>2</v>
      </c>
      <c r="F200" s="50">
        <v>23</v>
      </c>
      <c r="G200" s="51">
        <f t="shared" si="78"/>
        <v>25</v>
      </c>
      <c r="H200" s="52">
        <f t="shared" si="79"/>
        <v>0</v>
      </c>
      <c r="I200" s="52">
        <f t="shared" si="79"/>
        <v>0</v>
      </c>
      <c r="J200" s="52">
        <f t="shared" si="79"/>
        <v>0</v>
      </c>
      <c r="K200" s="52">
        <f t="shared" si="79"/>
        <v>0.08</v>
      </c>
      <c r="L200" s="52">
        <f t="shared" si="79"/>
        <v>0.92</v>
      </c>
      <c r="M200" s="54" t="s">
        <v>14</v>
      </c>
      <c r="N200" s="37"/>
      <c r="O200" s="37"/>
      <c r="P200" s="37"/>
      <c r="Q200" s="37"/>
      <c r="R200" s="37"/>
      <c r="S200" s="37"/>
      <c r="T200" s="37"/>
      <c r="U200" s="37"/>
      <c r="V200" s="37"/>
      <c r="W200" s="37"/>
      <c r="X200" s="37"/>
      <c r="Y200" s="37"/>
      <c r="Z200" s="37"/>
    </row>
    <row r="201" spans="1:26" ht="15" customHeight="1" thickTop="1" thickBot="1">
      <c r="A201" s="55" t="s">
        <v>17</v>
      </c>
      <c r="B201" s="56">
        <f t="shared" ref="B201:E201" si="80">IFERROR(AVERAGE(B198:B200),0)</f>
        <v>0</v>
      </c>
      <c r="C201" s="56">
        <f t="shared" si="80"/>
        <v>0</v>
      </c>
      <c r="D201" s="56">
        <f t="shared" si="80"/>
        <v>0</v>
      </c>
      <c r="E201" s="56">
        <f t="shared" si="80"/>
        <v>2</v>
      </c>
      <c r="F201" s="56"/>
      <c r="G201" s="56">
        <f>SUM(AVERAGE(G198:G200))</f>
        <v>25</v>
      </c>
      <c r="H201" s="57">
        <f>AVERAGE(H198:H200)*0.2</f>
        <v>0</v>
      </c>
      <c r="I201" s="57">
        <f>AVERAGE(I198:I200)*0.4</f>
        <v>0</v>
      </c>
      <c r="J201" s="57">
        <f>AVERAGE(J198:J200)*0.6</f>
        <v>0</v>
      </c>
      <c r="K201" s="57">
        <f>AVERAGE(K198:K200)*0.8</f>
        <v>6.4000000000000001E-2</v>
      </c>
      <c r="L201" s="57">
        <f>AVERAGE(L198:L200)*1</f>
        <v>0.91999999999999993</v>
      </c>
      <c r="M201" s="58">
        <f>SUM(H201:L201)</f>
        <v>0.98399999999999999</v>
      </c>
      <c r="N201" s="37"/>
      <c r="O201" s="37"/>
      <c r="P201" s="37"/>
      <c r="Q201" s="37"/>
      <c r="R201" s="37"/>
      <c r="S201" s="37"/>
      <c r="T201" s="37"/>
      <c r="U201" s="37"/>
      <c r="V201" s="37"/>
      <c r="W201" s="37"/>
      <c r="X201" s="37"/>
      <c r="Y201" s="37"/>
      <c r="Z201" s="37"/>
    </row>
    <row r="202" spans="1:26" ht="15" customHeight="1" thickTop="1" thickBot="1">
      <c r="A202" s="59" t="s">
        <v>18</v>
      </c>
      <c r="B202" s="45" t="s">
        <v>7</v>
      </c>
      <c r="C202" s="45" t="s">
        <v>8</v>
      </c>
      <c r="D202" s="45" t="s">
        <v>9</v>
      </c>
      <c r="E202" s="45" t="s">
        <v>10</v>
      </c>
      <c r="F202" s="45"/>
      <c r="G202" s="46" t="s">
        <v>12</v>
      </c>
      <c r="H202" s="45" t="s">
        <v>7</v>
      </c>
      <c r="I202" s="45" t="s">
        <v>8</v>
      </c>
      <c r="J202" s="45" t="s">
        <v>9</v>
      </c>
      <c r="K202" s="45" t="s">
        <v>10</v>
      </c>
      <c r="L202" s="60" t="s">
        <v>11</v>
      </c>
      <c r="M202" s="46" t="s">
        <v>12</v>
      </c>
      <c r="N202" s="37"/>
      <c r="O202" s="37"/>
      <c r="P202" s="37"/>
      <c r="Q202" s="37"/>
      <c r="R202" s="37"/>
      <c r="S202" s="37"/>
      <c r="T202" s="37"/>
      <c r="U202" s="37"/>
      <c r="V202" s="37"/>
      <c r="W202" s="37"/>
      <c r="X202" s="37"/>
      <c r="Y202" s="37"/>
      <c r="Z202" s="37"/>
    </row>
    <row r="203" spans="1:26" ht="15" customHeight="1" thickTop="1" thickBot="1">
      <c r="A203" s="49" t="s">
        <v>19</v>
      </c>
      <c r="B203" s="50"/>
      <c r="C203" s="50"/>
      <c r="D203" s="50"/>
      <c r="E203" s="50">
        <v>2</v>
      </c>
      <c r="F203" s="50">
        <v>23</v>
      </c>
      <c r="G203" s="51">
        <f>SUM(B203:F203)</f>
        <v>25</v>
      </c>
      <c r="H203" s="52">
        <f t="shared" ref="H203:L207" si="81">IFERROR(B203/$G$203,0)</f>
        <v>0</v>
      </c>
      <c r="I203" s="52">
        <f t="shared" si="81"/>
        <v>0</v>
      </c>
      <c r="J203" s="52">
        <f t="shared" si="81"/>
        <v>0</v>
      </c>
      <c r="K203" s="52">
        <f t="shared" si="81"/>
        <v>0.08</v>
      </c>
      <c r="L203" s="52">
        <f t="shared" si="81"/>
        <v>0.92</v>
      </c>
      <c r="M203" s="54" t="s">
        <v>14</v>
      </c>
      <c r="N203" s="37"/>
      <c r="O203" s="37"/>
      <c r="P203" s="37"/>
      <c r="Q203" s="37"/>
      <c r="R203" s="37"/>
      <c r="S203" s="37"/>
      <c r="T203" s="37"/>
      <c r="U203" s="37"/>
      <c r="V203" s="37"/>
      <c r="W203" s="37"/>
      <c r="X203" s="37"/>
      <c r="Y203" s="37"/>
      <c r="Z203" s="37"/>
    </row>
    <row r="204" spans="1:26" ht="15" customHeight="1" thickTop="1" thickBot="1">
      <c r="A204" s="49" t="s">
        <v>20</v>
      </c>
      <c r="B204" s="50"/>
      <c r="C204" s="50"/>
      <c r="D204" s="50">
        <v>1</v>
      </c>
      <c r="E204" s="50">
        <v>1</v>
      </c>
      <c r="F204" s="50">
        <v>23</v>
      </c>
      <c r="G204" s="51">
        <f t="shared" ref="G204:G207" si="82">SUM(B204:F204)</f>
        <v>25</v>
      </c>
      <c r="H204" s="52">
        <f t="shared" si="81"/>
        <v>0</v>
      </c>
      <c r="I204" s="52">
        <f t="shared" si="81"/>
        <v>0</v>
      </c>
      <c r="J204" s="52">
        <f t="shared" si="81"/>
        <v>0.04</v>
      </c>
      <c r="K204" s="52">
        <f t="shared" si="81"/>
        <v>0.04</v>
      </c>
      <c r="L204" s="52">
        <f t="shared" si="81"/>
        <v>0.92</v>
      </c>
      <c r="M204" s="54" t="s">
        <v>14</v>
      </c>
      <c r="N204" s="37"/>
      <c r="O204" s="37"/>
      <c r="P204" s="37"/>
      <c r="Q204" s="37"/>
      <c r="R204" s="37"/>
      <c r="S204" s="37"/>
      <c r="T204" s="37"/>
      <c r="U204" s="37"/>
      <c r="V204" s="37"/>
      <c r="W204" s="37"/>
      <c r="X204" s="37"/>
      <c r="Y204" s="37"/>
      <c r="Z204" s="37"/>
    </row>
    <row r="205" spans="1:26" ht="15" customHeight="1" thickTop="1" thickBot="1">
      <c r="A205" s="49" t="s">
        <v>21</v>
      </c>
      <c r="B205" s="50"/>
      <c r="C205" s="50"/>
      <c r="D205" s="50"/>
      <c r="E205" s="50"/>
      <c r="F205" s="50">
        <v>25</v>
      </c>
      <c r="G205" s="51">
        <f t="shared" si="82"/>
        <v>25</v>
      </c>
      <c r="H205" s="52">
        <f t="shared" si="81"/>
        <v>0</v>
      </c>
      <c r="I205" s="52">
        <f t="shared" si="81"/>
        <v>0</v>
      </c>
      <c r="J205" s="52">
        <f t="shared" si="81"/>
        <v>0</v>
      </c>
      <c r="K205" s="52">
        <f t="shared" si="81"/>
        <v>0</v>
      </c>
      <c r="L205" s="52">
        <f t="shared" si="81"/>
        <v>1</v>
      </c>
      <c r="M205" s="54" t="s">
        <v>14</v>
      </c>
      <c r="N205" s="37"/>
      <c r="O205" s="37"/>
      <c r="P205" s="37"/>
      <c r="Q205" s="37"/>
      <c r="R205" s="37"/>
      <c r="S205" s="37"/>
      <c r="T205" s="37"/>
      <c r="U205" s="37"/>
      <c r="V205" s="37"/>
      <c r="W205" s="37"/>
      <c r="X205" s="37"/>
      <c r="Y205" s="37"/>
      <c r="Z205" s="37"/>
    </row>
    <row r="206" spans="1:26" ht="15" customHeight="1" thickTop="1" thickBot="1">
      <c r="A206" s="49" t="s">
        <v>22</v>
      </c>
      <c r="B206" s="50"/>
      <c r="C206" s="50"/>
      <c r="D206" s="50">
        <v>1</v>
      </c>
      <c r="E206" s="50">
        <v>2</v>
      </c>
      <c r="F206" s="50">
        <v>22</v>
      </c>
      <c r="G206" s="51">
        <f t="shared" si="82"/>
        <v>25</v>
      </c>
      <c r="H206" s="52">
        <f t="shared" si="81"/>
        <v>0</v>
      </c>
      <c r="I206" s="52">
        <f t="shared" si="81"/>
        <v>0</v>
      </c>
      <c r="J206" s="52">
        <f t="shared" si="81"/>
        <v>0.04</v>
      </c>
      <c r="K206" s="52">
        <f t="shared" si="81"/>
        <v>0.08</v>
      </c>
      <c r="L206" s="52">
        <f t="shared" si="81"/>
        <v>0.88</v>
      </c>
      <c r="M206" s="54" t="s">
        <v>14</v>
      </c>
      <c r="N206" s="37"/>
      <c r="O206" s="37"/>
      <c r="P206" s="37"/>
      <c r="Q206" s="37"/>
      <c r="R206" s="37"/>
      <c r="S206" s="37"/>
      <c r="T206" s="37"/>
      <c r="U206" s="37"/>
      <c r="V206" s="37"/>
      <c r="W206" s="37"/>
      <c r="X206" s="37"/>
      <c r="Y206" s="37"/>
      <c r="Z206" s="37"/>
    </row>
    <row r="207" spans="1:26" ht="15" customHeight="1" thickTop="1" thickBot="1">
      <c r="A207" s="49" t="s">
        <v>23</v>
      </c>
      <c r="B207" s="50"/>
      <c r="C207" s="50"/>
      <c r="D207" s="50">
        <v>1</v>
      </c>
      <c r="E207" s="50">
        <v>2</v>
      </c>
      <c r="F207" s="50">
        <v>22</v>
      </c>
      <c r="G207" s="51">
        <f t="shared" si="82"/>
        <v>25</v>
      </c>
      <c r="H207" s="52">
        <f t="shared" si="81"/>
        <v>0</v>
      </c>
      <c r="I207" s="52">
        <f t="shared" si="81"/>
        <v>0</v>
      </c>
      <c r="J207" s="52">
        <f t="shared" si="81"/>
        <v>0.04</v>
      </c>
      <c r="K207" s="52">
        <f t="shared" si="81"/>
        <v>0.08</v>
      </c>
      <c r="L207" s="52">
        <f t="shared" si="81"/>
        <v>0.88</v>
      </c>
      <c r="M207" s="54"/>
      <c r="N207" s="37"/>
      <c r="O207" s="37"/>
      <c r="P207" s="37"/>
      <c r="Q207" s="37"/>
      <c r="R207" s="37"/>
      <c r="S207" s="37"/>
      <c r="T207" s="37"/>
      <c r="U207" s="37"/>
      <c r="V207" s="37"/>
      <c r="W207" s="37"/>
      <c r="X207" s="37"/>
      <c r="Y207" s="37"/>
      <c r="Z207" s="37"/>
    </row>
    <row r="208" spans="1:26" ht="15" customHeight="1" thickTop="1" thickBot="1">
      <c r="A208" s="55" t="s">
        <v>24</v>
      </c>
      <c r="B208" s="56">
        <f t="shared" ref="B208:E208" si="83">IFERROR(AVERAGE(B203:B207),0)</f>
        <v>0</v>
      </c>
      <c r="C208" s="56">
        <f t="shared" si="83"/>
        <v>0</v>
      </c>
      <c r="D208" s="56">
        <f t="shared" si="83"/>
        <v>1</v>
      </c>
      <c r="E208" s="56">
        <f t="shared" si="83"/>
        <v>1.75</v>
      </c>
      <c r="F208" s="56"/>
      <c r="G208" s="56">
        <f>SUM(AVERAGE(G203:G207))</f>
        <v>25</v>
      </c>
      <c r="H208" s="58">
        <f>AVERAGE(H203:H207)*0.2</f>
        <v>0</v>
      </c>
      <c r="I208" s="58">
        <f>AVERAGE(I203:I207)*0.4</f>
        <v>0</v>
      </c>
      <c r="J208" s="58">
        <f>AVERAGE(J203:J207)*0.6</f>
        <v>1.44E-2</v>
      </c>
      <c r="K208" s="58">
        <f>AVERAGE(K203:K207)*0.8</f>
        <v>4.4800000000000006E-2</v>
      </c>
      <c r="L208" s="61">
        <f>AVERAGE(L203:L207)*1</f>
        <v>0.91999999999999993</v>
      </c>
      <c r="M208" s="58">
        <f>SUM(H208:L208)</f>
        <v>0.97919999999999996</v>
      </c>
      <c r="N208" s="37"/>
      <c r="O208" s="37"/>
      <c r="P208" s="37"/>
      <c r="Q208" s="37"/>
      <c r="R208" s="37"/>
      <c r="S208" s="37"/>
      <c r="T208" s="37"/>
      <c r="U208" s="37"/>
      <c r="V208" s="37"/>
      <c r="W208" s="37"/>
      <c r="X208" s="37"/>
      <c r="Y208" s="37"/>
      <c r="Z208" s="37"/>
    </row>
    <row r="209" spans="1:26" ht="15" customHeight="1" thickTop="1" thickBot="1">
      <c r="A209" s="59" t="s">
        <v>25</v>
      </c>
      <c r="B209" s="45" t="s">
        <v>7</v>
      </c>
      <c r="C209" s="45" t="s">
        <v>8</v>
      </c>
      <c r="D209" s="45" t="s">
        <v>9</v>
      </c>
      <c r="E209" s="45" t="s">
        <v>10</v>
      </c>
      <c r="F209" s="45" t="s">
        <v>11</v>
      </c>
      <c r="G209" s="46" t="s">
        <v>12</v>
      </c>
      <c r="H209" s="45" t="s">
        <v>7</v>
      </c>
      <c r="I209" s="45" t="s">
        <v>8</v>
      </c>
      <c r="J209" s="45" t="s">
        <v>9</v>
      </c>
      <c r="K209" s="45" t="s">
        <v>10</v>
      </c>
      <c r="L209" s="60" t="s">
        <v>11</v>
      </c>
      <c r="M209" s="46" t="s">
        <v>12</v>
      </c>
      <c r="N209" s="37"/>
      <c r="O209" s="37"/>
      <c r="P209" s="37"/>
      <c r="Q209" s="37"/>
      <c r="R209" s="37"/>
      <c r="S209" s="37"/>
      <c r="T209" s="37"/>
      <c r="U209" s="37"/>
      <c r="V209" s="37"/>
      <c r="W209" s="37"/>
      <c r="X209" s="37"/>
      <c r="Y209" s="37"/>
      <c r="Z209" s="37"/>
    </row>
    <row r="210" spans="1:26" ht="15" customHeight="1" thickTop="1" thickBot="1">
      <c r="A210" s="49" t="s">
        <v>26</v>
      </c>
      <c r="B210" s="50"/>
      <c r="C210" s="50"/>
      <c r="D210" s="50">
        <v>1</v>
      </c>
      <c r="E210" s="50">
        <v>2</v>
      </c>
      <c r="F210" s="50">
        <v>22</v>
      </c>
      <c r="G210" s="51">
        <f t="shared" ref="G210:G212" si="84">SUM(B210:F210)</f>
        <v>25</v>
      </c>
      <c r="H210" s="52">
        <f t="shared" ref="H210:L212" si="85">IFERROR(B210/$G$210,0)</f>
        <v>0</v>
      </c>
      <c r="I210" s="52">
        <f t="shared" si="85"/>
        <v>0</v>
      </c>
      <c r="J210" s="52">
        <f t="shared" si="85"/>
        <v>0.04</v>
      </c>
      <c r="K210" s="52">
        <f t="shared" si="85"/>
        <v>0.08</v>
      </c>
      <c r="L210" s="52">
        <f t="shared" si="85"/>
        <v>0.88</v>
      </c>
      <c r="M210" s="54" t="s">
        <v>14</v>
      </c>
      <c r="N210" s="37"/>
      <c r="O210" s="37"/>
      <c r="P210" s="37"/>
      <c r="Q210" s="37"/>
      <c r="R210" s="37"/>
      <c r="S210" s="37"/>
      <c r="T210" s="37"/>
      <c r="U210" s="37"/>
      <c r="V210" s="37"/>
      <c r="W210" s="37"/>
      <c r="X210" s="37"/>
      <c r="Y210" s="37"/>
      <c r="Z210" s="37"/>
    </row>
    <row r="211" spans="1:26" ht="15" customHeight="1" thickTop="1" thickBot="1">
      <c r="A211" s="49" t="s">
        <v>27</v>
      </c>
      <c r="B211" s="50"/>
      <c r="C211" s="50"/>
      <c r="D211" s="50">
        <v>1</v>
      </c>
      <c r="E211" s="50">
        <v>3</v>
      </c>
      <c r="F211" s="50">
        <v>21</v>
      </c>
      <c r="G211" s="51">
        <f t="shared" si="84"/>
        <v>25</v>
      </c>
      <c r="H211" s="52">
        <f t="shared" si="85"/>
        <v>0</v>
      </c>
      <c r="I211" s="52">
        <f t="shared" si="85"/>
        <v>0</v>
      </c>
      <c r="J211" s="52">
        <f t="shared" si="85"/>
        <v>0.04</v>
      </c>
      <c r="K211" s="52">
        <f t="shared" si="85"/>
        <v>0.12</v>
      </c>
      <c r="L211" s="52">
        <f t="shared" si="85"/>
        <v>0.84</v>
      </c>
      <c r="M211" s="54" t="s">
        <v>14</v>
      </c>
      <c r="N211" s="37"/>
      <c r="O211" s="37"/>
      <c r="P211" s="37"/>
      <c r="Q211" s="37"/>
      <c r="R211" s="37"/>
      <c r="S211" s="37"/>
      <c r="T211" s="37"/>
      <c r="U211" s="37"/>
      <c r="V211" s="37"/>
      <c r="W211" s="37"/>
      <c r="X211" s="37"/>
      <c r="Y211" s="37"/>
      <c r="Z211" s="37"/>
    </row>
    <row r="212" spans="1:26" ht="15" customHeight="1" thickTop="1" thickBot="1">
      <c r="A212" s="49" t="s">
        <v>28</v>
      </c>
      <c r="B212" s="50"/>
      <c r="C212" s="50"/>
      <c r="D212" s="50">
        <v>1</v>
      </c>
      <c r="E212" s="50">
        <v>1</v>
      </c>
      <c r="F212" s="50">
        <v>23</v>
      </c>
      <c r="G212" s="51">
        <f t="shared" si="84"/>
        <v>25</v>
      </c>
      <c r="H212" s="52">
        <f t="shared" si="85"/>
        <v>0</v>
      </c>
      <c r="I212" s="52">
        <f t="shared" si="85"/>
        <v>0</v>
      </c>
      <c r="J212" s="52">
        <f t="shared" si="85"/>
        <v>0.04</v>
      </c>
      <c r="K212" s="52">
        <f t="shared" si="85"/>
        <v>0.04</v>
      </c>
      <c r="L212" s="52">
        <f t="shared" si="85"/>
        <v>0.92</v>
      </c>
      <c r="M212" s="54" t="s">
        <v>14</v>
      </c>
      <c r="N212" s="37"/>
      <c r="O212" s="37"/>
      <c r="P212" s="37"/>
      <c r="Q212" s="37"/>
      <c r="R212" s="37"/>
      <c r="S212" s="37"/>
      <c r="T212" s="37"/>
      <c r="U212" s="37"/>
      <c r="V212" s="37"/>
      <c r="W212" s="37"/>
      <c r="X212" s="37"/>
      <c r="Y212" s="37"/>
      <c r="Z212" s="37"/>
    </row>
    <row r="213" spans="1:26" ht="15" customHeight="1" thickTop="1" thickBot="1">
      <c r="A213" s="55" t="s">
        <v>24</v>
      </c>
      <c r="B213" s="56">
        <f t="shared" ref="B213:F213" si="86">IFERROR(AVERAGE(B210:B212),0)</f>
        <v>0</v>
      </c>
      <c r="C213" s="56">
        <f t="shared" si="86"/>
        <v>0</v>
      </c>
      <c r="D213" s="62">
        <f t="shared" si="86"/>
        <v>1</v>
      </c>
      <c r="E213" s="62">
        <f t="shared" si="86"/>
        <v>2</v>
      </c>
      <c r="F213" s="62">
        <f t="shared" si="86"/>
        <v>22</v>
      </c>
      <c r="G213" s="62">
        <f>SUM(AVERAGE(G210:G212))</f>
        <v>25</v>
      </c>
      <c r="H213" s="58">
        <f>AVERAGE(H210:H212)*0.2</f>
        <v>0</v>
      </c>
      <c r="I213" s="58">
        <f>AVERAGE(I210:I212)*0.4</f>
        <v>0</v>
      </c>
      <c r="J213" s="58">
        <f>AVERAGE(J210:J212)*0.6</f>
        <v>2.4E-2</v>
      </c>
      <c r="K213" s="58">
        <f>AVERAGE(K210:K212)*0.8</f>
        <v>6.4000000000000001E-2</v>
      </c>
      <c r="L213" s="61">
        <f>AVERAGE(L210:L212)*1</f>
        <v>0.88</v>
      </c>
      <c r="M213" s="63">
        <f>SUM(H213:L213)</f>
        <v>0.96799999999999997</v>
      </c>
      <c r="N213" s="37"/>
      <c r="O213" s="37"/>
      <c r="P213" s="37"/>
      <c r="Q213" s="37"/>
      <c r="R213" s="37"/>
      <c r="S213" s="37"/>
      <c r="T213" s="37"/>
      <c r="U213" s="37"/>
      <c r="V213" s="37"/>
      <c r="W213" s="37"/>
      <c r="X213" s="37"/>
      <c r="Y213" s="37"/>
      <c r="Z213" s="37"/>
    </row>
    <row r="214" spans="1:26" ht="15" customHeight="1" thickTop="1" thickBot="1">
      <c r="A214" s="44" t="s">
        <v>29</v>
      </c>
      <c r="B214" s="45" t="s">
        <v>7</v>
      </c>
      <c r="C214" s="45" t="s">
        <v>8</v>
      </c>
      <c r="D214" s="45" t="s">
        <v>9</v>
      </c>
      <c r="E214" s="45" t="s">
        <v>10</v>
      </c>
      <c r="F214" s="45" t="s">
        <v>11</v>
      </c>
      <c r="G214" s="46" t="s">
        <v>12</v>
      </c>
      <c r="H214" s="45" t="s">
        <v>7</v>
      </c>
      <c r="I214" s="45" t="s">
        <v>8</v>
      </c>
      <c r="J214" s="45" t="s">
        <v>9</v>
      </c>
      <c r="K214" s="45" t="s">
        <v>10</v>
      </c>
      <c r="L214" s="60" t="s">
        <v>11</v>
      </c>
      <c r="M214" s="46" t="s">
        <v>12</v>
      </c>
      <c r="N214" s="37"/>
      <c r="O214" s="37"/>
      <c r="P214" s="37"/>
      <c r="Q214" s="37"/>
      <c r="R214" s="37"/>
      <c r="S214" s="37"/>
      <c r="T214" s="37"/>
      <c r="U214" s="37"/>
      <c r="V214" s="37"/>
      <c r="W214" s="37"/>
      <c r="X214" s="37"/>
      <c r="Y214" s="37"/>
      <c r="Z214" s="37"/>
    </row>
    <row r="215" spans="1:26" ht="15" customHeight="1" thickTop="1" thickBot="1">
      <c r="A215" s="64" t="s">
        <v>30</v>
      </c>
      <c r="B215" s="65"/>
      <c r="C215" s="65"/>
      <c r="D215" s="65">
        <v>1</v>
      </c>
      <c r="E215" s="50">
        <v>1</v>
      </c>
      <c r="F215" s="50">
        <v>23</v>
      </c>
      <c r="G215" s="66">
        <f t="shared" ref="G215:G218" si="87">SUM(B215:F215)</f>
        <v>25</v>
      </c>
      <c r="H215" s="67">
        <f t="shared" ref="H215:L218" si="88">IFERROR(B215/$G$215,0)</f>
        <v>0</v>
      </c>
      <c r="I215" s="67">
        <f t="shared" si="88"/>
        <v>0</v>
      </c>
      <c r="J215" s="67">
        <f t="shared" si="88"/>
        <v>0.04</v>
      </c>
      <c r="K215" s="67">
        <f t="shared" si="88"/>
        <v>0.04</v>
      </c>
      <c r="L215" s="67">
        <f t="shared" si="88"/>
        <v>0.92</v>
      </c>
      <c r="M215" s="54" t="s">
        <v>14</v>
      </c>
      <c r="N215" s="37"/>
      <c r="O215" s="37"/>
      <c r="P215" s="37"/>
      <c r="Q215" s="37"/>
      <c r="R215" s="37"/>
      <c r="S215" s="37"/>
      <c r="T215" s="37"/>
      <c r="U215" s="37"/>
      <c r="V215" s="37"/>
      <c r="W215" s="37"/>
      <c r="X215" s="37"/>
      <c r="Y215" s="37"/>
      <c r="Z215" s="37"/>
    </row>
    <row r="216" spans="1:26" ht="15" customHeight="1" thickTop="1" thickBot="1">
      <c r="A216" s="64" t="s">
        <v>31</v>
      </c>
      <c r="B216" s="65"/>
      <c r="C216" s="65"/>
      <c r="D216" s="65"/>
      <c r="E216" s="50">
        <v>2</v>
      </c>
      <c r="F216" s="50">
        <v>23</v>
      </c>
      <c r="G216" s="66">
        <f t="shared" si="87"/>
        <v>25</v>
      </c>
      <c r="H216" s="67">
        <f t="shared" si="88"/>
        <v>0</v>
      </c>
      <c r="I216" s="67">
        <f t="shared" si="88"/>
        <v>0</v>
      </c>
      <c r="J216" s="67">
        <f t="shared" si="88"/>
        <v>0</v>
      </c>
      <c r="K216" s="67">
        <f t="shared" si="88"/>
        <v>0.08</v>
      </c>
      <c r="L216" s="67">
        <f t="shared" si="88"/>
        <v>0.92</v>
      </c>
      <c r="M216" s="54" t="s">
        <v>14</v>
      </c>
      <c r="N216" s="37"/>
      <c r="O216" s="37"/>
      <c r="P216" s="37"/>
      <c r="Q216" s="37"/>
      <c r="R216" s="37"/>
      <c r="S216" s="37"/>
      <c r="T216" s="37"/>
      <c r="U216" s="37"/>
      <c r="V216" s="37"/>
      <c r="W216" s="37"/>
      <c r="X216" s="37"/>
      <c r="Y216" s="37"/>
      <c r="Z216" s="37"/>
    </row>
    <row r="217" spans="1:26" ht="15" customHeight="1" thickTop="1" thickBot="1">
      <c r="A217" s="64" t="s">
        <v>32</v>
      </c>
      <c r="B217" s="65"/>
      <c r="C217" s="65"/>
      <c r="D217" s="65">
        <v>1</v>
      </c>
      <c r="E217" s="50">
        <v>2</v>
      </c>
      <c r="F217" s="50">
        <v>22</v>
      </c>
      <c r="G217" s="66">
        <f t="shared" si="87"/>
        <v>25</v>
      </c>
      <c r="H217" s="67">
        <f t="shared" si="88"/>
        <v>0</v>
      </c>
      <c r="I217" s="67">
        <f t="shared" si="88"/>
        <v>0</v>
      </c>
      <c r="J217" s="67">
        <f t="shared" si="88"/>
        <v>0.04</v>
      </c>
      <c r="K217" s="67">
        <f t="shared" si="88"/>
        <v>0.08</v>
      </c>
      <c r="L217" s="67">
        <f t="shared" si="88"/>
        <v>0.88</v>
      </c>
      <c r="M217" s="54" t="s">
        <v>14</v>
      </c>
      <c r="N217" s="37"/>
      <c r="O217" s="37"/>
      <c r="P217" s="37"/>
      <c r="Q217" s="37"/>
      <c r="R217" s="37"/>
      <c r="S217" s="37"/>
      <c r="T217" s="37"/>
      <c r="U217" s="37"/>
      <c r="V217" s="37"/>
      <c r="W217" s="37"/>
      <c r="X217" s="37"/>
      <c r="Y217" s="37"/>
      <c r="Z217" s="37"/>
    </row>
    <row r="218" spans="1:26" ht="15" customHeight="1" thickTop="1" thickBot="1">
      <c r="A218" s="64" t="s">
        <v>33</v>
      </c>
      <c r="B218" s="65"/>
      <c r="C218" s="65"/>
      <c r="D218" s="65"/>
      <c r="E218" s="50">
        <v>14</v>
      </c>
      <c r="F218" s="50">
        <v>11</v>
      </c>
      <c r="G218" s="66">
        <f t="shared" si="87"/>
        <v>25</v>
      </c>
      <c r="H218" s="67">
        <f t="shared" si="88"/>
        <v>0</v>
      </c>
      <c r="I218" s="67">
        <f t="shared" si="88"/>
        <v>0</v>
      </c>
      <c r="J218" s="67">
        <f t="shared" si="88"/>
        <v>0</v>
      </c>
      <c r="K218" s="67">
        <f t="shared" si="88"/>
        <v>0.56000000000000005</v>
      </c>
      <c r="L218" s="67">
        <f t="shared" si="88"/>
        <v>0.44</v>
      </c>
      <c r="M218" s="54" t="s">
        <v>14</v>
      </c>
      <c r="N218" s="37"/>
      <c r="O218" s="37"/>
      <c r="P218" s="37"/>
      <c r="Q218" s="37"/>
      <c r="R218" s="37"/>
      <c r="S218" s="37"/>
      <c r="T218" s="37"/>
      <c r="U218" s="37"/>
      <c r="V218" s="37"/>
      <c r="W218" s="37"/>
      <c r="X218" s="37"/>
      <c r="Y218" s="37"/>
      <c r="Z218" s="37"/>
    </row>
    <row r="219" spans="1:26" ht="15" customHeight="1" thickTop="1" thickBot="1">
      <c r="A219" s="68" t="s">
        <v>24</v>
      </c>
      <c r="B219" s="69">
        <f t="shared" ref="B219:F219" si="89">IFERROR(AVERAGE(B215:B218),0)</f>
        <v>0</v>
      </c>
      <c r="C219" s="69">
        <f t="shared" si="89"/>
        <v>0</v>
      </c>
      <c r="D219" s="69">
        <f t="shared" si="89"/>
        <v>1</v>
      </c>
      <c r="E219" s="69">
        <f t="shared" si="89"/>
        <v>4.75</v>
      </c>
      <c r="F219" s="69">
        <f t="shared" si="89"/>
        <v>19.75</v>
      </c>
      <c r="G219" s="69">
        <f>SUM(AVERAGE(G215:G218))</f>
        <v>25</v>
      </c>
      <c r="H219" s="63">
        <f>AVERAGE(H215:H218)*0.2</f>
        <v>0</v>
      </c>
      <c r="I219" s="63">
        <f>AVERAGE(I215:I218)*0.4</f>
        <v>0</v>
      </c>
      <c r="J219" s="63">
        <f>AVERAGE(J215:J218)*0.6</f>
        <v>1.2E-2</v>
      </c>
      <c r="K219" s="63">
        <f>AVERAGE(K215:K218)*0.8</f>
        <v>0.15200000000000002</v>
      </c>
      <c r="L219" s="70">
        <f>AVERAGE(L215:L218)*1</f>
        <v>0.79</v>
      </c>
      <c r="M219" s="63">
        <f>SUM(H219:L219)</f>
        <v>0.95400000000000007</v>
      </c>
      <c r="N219" s="37"/>
      <c r="O219" s="37"/>
      <c r="P219" s="37"/>
      <c r="Q219" s="37"/>
      <c r="R219" s="37"/>
      <c r="S219" s="37"/>
      <c r="T219" s="37"/>
      <c r="U219" s="37"/>
      <c r="V219" s="37"/>
      <c r="W219" s="37"/>
      <c r="X219" s="37"/>
      <c r="Y219" s="37"/>
      <c r="Z219" s="37"/>
    </row>
    <row r="220" spans="1:26" ht="15" customHeight="1" thickTop="1" thickBot="1">
      <c r="A220" s="71" t="s">
        <v>114</v>
      </c>
      <c r="B220" s="72"/>
      <c r="C220" s="72"/>
      <c r="D220" s="72"/>
      <c r="E220" s="72"/>
      <c r="F220" s="72"/>
      <c r="G220" s="73">
        <f>SUM(B220:F220)</f>
        <v>0</v>
      </c>
      <c r="H220" s="74">
        <f t="shared" ref="H220:L220" si="90">IFERROR(B220/$G$220,0)</f>
        <v>0</v>
      </c>
      <c r="I220" s="74">
        <f t="shared" si="90"/>
        <v>0</v>
      </c>
      <c r="J220" s="74">
        <f t="shared" si="90"/>
        <v>0</v>
      </c>
      <c r="K220" s="74">
        <f t="shared" si="90"/>
        <v>0</v>
      </c>
      <c r="L220" s="74">
        <f t="shared" si="90"/>
        <v>0</v>
      </c>
      <c r="M220" s="54" t="s">
        <v>14</v>
      </c>
      <c r="N220" s="37"/>
      <c r="O220" s="37"/>
      <c r="P220" s="37"/>
      <c r="Q220" s="37"/>
      <c r="R220" s="37"/>
      <c r="S220" s="37"/>
      <c r="T220" s="37"/>
      <c r="U220" s="37"/>
      <c r="V220" s="37"/>
      <c r="W220" s="37"/>
      <c r="X220" s="37"/>
      <c r="Y220" s="37"/>
      <c r="Z220" s="37"/>
    </row>
    <row r="221" spans="1:26" ht="15" customHeight="1" thickTop="1" thickBot="1">
      <c r="A221" s="170" t="s">
        <v>35</v>
      </c>
      <c r="B221" s="171"/>
      <c r="C221" s="171"/>
      <c r="D221" s="171"/>
      <c r="E221" s="171"/>
      <c r="F221" s="172"/>
      <c r="G221" s="75">
        <v>25</v>
      </c>
      <c r="H221" s="63" t="s">
        <v>14</v>
      </c>
      <c r="I221" s="63" t="s">
        <v>14</v>
      </c>
      <c r="J221" s="63" t="s">
        <v>14</v>
      </c>
      <c r="K221" s="63" t="s">
        <v>14</v>
      </c>
      <c r="L221" s="63" t="s">
        <v>14</v>
      </c>
      <c r="M221" s="63">
        <f>(M201+M208+M213+M219)/4</f>
        <v>0.97130000000000005</v>
      </c>
      <c r="N221" s="37"/>
      <c r="O221" s="37"/>
      <c r="P221" s="37"/>
      <c r="Q221" s="37"/>
      <c r="R221" s="37"/>
      <c r="S221" s="37"/>
      <c r="T221" s="37"/>
      <c r="U221" s="37"/>
      <c r="V221" s="37"/>
      <c r="W221" s="37"/>
      <c r="X221" s="37"/>
      <c r="Y221" s="37"/>
      <c r="Z221" s="37"/>
    </row>
    <row r="222" spans="1:26" ht="15" customHeight="1" thickTop="1">
      <c r="A222" s="37"/>
      <c r="B222" s="37"/>
      <c r="C222" s="37"/>
      <c r="D222" s="37"/>
      <c r="E222" s="37"/>
      <c r="F222" s="37"/>
      <c r="G222" s="37"/>
      <c r="H222" s="37"/>
      <c r="I222" s="37"/>
      <c r="J222" s="37"/>
      <c r="K222" s="37"/>
      <c r="L222" s="37"/>
      <c r="M222" s="37"/>
      <c r="N222" s="37"/>
      <c r="O222" s="37"/>
      <c r="P222" s="37"/>
      <c r="Q222" s="37"/>
      <c r="R222" s="37"/>
      <c r="S222" s="37"/>
      <c r="T222" s="37"/>
      <c r="U222" s="37"/>
      <c r="V222" s="37"/>
      <c r="W222" s="37"/>
      <c r="X222" s="37"/>
      <c r="Y222" s="37"/>
      <c r="Z222" s="37"/>
    </row>
    <row r="223" spans="1:26" ht="15" customHeight="1" thickBot="1">
      <c r="A223" s="37"/>
      <c r="B223" s="37"/>
      <c r="C223" s="37"/>
      <c r="D223" s="37"/>
      <c r="E223" s="37"/>
      <c r="F223" s="37"/>
      <c r="G223" s="37"/>
      <c r="H223" s="37"/>
      <c r="I223" s="37"/>
      <c r="J223" s="37"/>
      <c r="K223" s="37"/>
      <c r="L223" s="37"/>
      <c r="M223" s="37"/>
      <c r="N223" s="37"/>
      <c r="O223" s="37"/>
      <c r="P223" s="37"/>
      <c r="Q223" s="37"/>
      <c r="R223" s="37"/>
      <c r="S223" s="37"/>
      <c r="T223" s="37"/>
      <c r="U223" s="37"/>
      <c r="V223" s="37"/>
      <c r="W223" s="37"/>
      <c r="X223" s="37"/>
      <c r="Y223" s="37"/>
      <c r="Z223" s="37"/>
    </row>
    <row r="224" spans="1:26" ht="15" customHeight="1" thickTop="1" thickBot="1">
      <c r="A224" s="39" t="s">
        <v>0</v>
      </c>
      <c r="B224" s="153" t="s">
        <v>51</v>
      </c>
      <c r="C224" s="154"/>
      <c r="D224" s="154"/>
      <c r="E224" s="154"/>
      <c r="F224" s="154"/>
      <c r="G224" s="155"/>
      <c r="H224" s="156" t="s">
        <v>111</v>
      </c>
      <c r="I224" s="157"/>
      <c r="J224" s="158"/>
      <c r="K224" s="40" t="s">
        <v>2</v>
      </c>
      <c r="L224" s="159">
        <v>45228</v>
      </c>
      <c r="M224" s="160"/>
      <c r="N224" s="37"/>
      <c r="O224" s="37"/>
      <c r="P224" s="37"/>
      <c r="Q224" s="37"/>
      <c r="R224" s="37"/>
      <c r="S224" s="37"/>
      <c r="T224" s="37"/>
      <c r="U224" s="37"/>
      <c r="V224" s="37"/>
      <c r="W224" s="37"/>
      <c r="X224" s="37"/>
      <c r="Y224" s="37"/>
      <c r="Z224" s="37"/>
    </row>
    <row r="225" spans="1:26" ht="15" customHeight="1" thickBot="1">
      <c r="A225" s="161" t="s">
        <v>3</v>
      </c>
      <c r="B225" s="162"/>
      <c r="C225" s="162"/>
      <c r="D225" s="162"/>
      <c r="E225" s="162"/>
      <c r="F225" s="162"/>
      <c r="G225" s="163"/>
      <c r="H225" s="41" t="s">
        <v>112</v>
      </c>
      <c r="I225" s="167">
        <v>15</v>
      </c>
      <c r="J225" s="155"/>
      <c r="K225" s="42"/>
      <c r="L225" s="41"/>
      <c r="M225" s="41"/>
      <c r="N225" s="37"/>
      <c r="O225" s="37"/>
      <c r="P225" s="37"/>
      <c r="Q225" s="37"/>
      <c r="R225" s="37"/>
      <c r="S225" s="37"/>
      <c r="T225" s="37"/>
      <c r="U225" s="37"/>
      <c r="V225" s="37"/>
      <c r="W225" s="37"/>
      <c r="X225" s="37"/>
      <c r="Y225" s="37"/>
      <c r="Z225" s="37"/>
    </row>
    <row r="226" spans="1:26" ht="15" customHeight="1" thickBot="1">
      <c r="A226" s="164"/>
      <c r="B226" s="165"/>
      <c r="C226" s="165"/>
      <c r="D226" s="165"/>
      <c r="E226" s="165"/>
      <c r="F226" s="165"/>
      <c r="G226" s="166"/>
      <c r="H226" s="41" t="s">
        <v>113</v>
      </c>
      <c r="I226" s="167">
        <v>5</v>
      </c>
      <c r="J226" s="155"/>
      <c r="K226" s="41"/>
      <c r="L226" s="41"/>
      <c r="M226" s="41"/>
      <c r="N226" s="37"/>
      <c r="O226" s="37"/>
      <c r="P226" s="37"/>
      <c r="Q226" s="37"/>
      <c r="R226" s="37"/>
      <c r="S226" s="37"/>
      <c r="T226" s="37"/>
      <c r="U226" s="37"/>
      <c r="V226" s="37"/>
      <c r="W226" s="37"/>
      <c r="X226" s="37"/>
      <c r="Y226" s="37"/>
      <c r="Z226" s="37"/>
    </row>
    <row r="227" spans="1:26" ht="15" customHeight="1" thickBot="1">
      <c r="A227" s="43" t="s">
        <v>4</v>
      </c>
      <c r="B227" s="168" t="s">
        <v>5</v>
      </c>
      <c r="C227" s="169"/>
      <c r="D227" s="169"/>
      <c r="E227" s="169"/>
      <c r="F227" s="169"/>
      <c r="G227" s="169"/>
      <c r="H227" s="167" t="s">
        <v>5</v>
      </c>
      <c r="I227" s="154"/>
      <c r="J227" s="154"/>
      <c r="K227" s="154"/>
      <c r="L227" s="154"/>
      <c r="M227" s="155"/>
      <c r="N227" s="37"/>
      <c r="O227" s="37"/>
      <c r="P227" s="37"/>
      <c r="Q227" s="37"/>
      <c r="R227" s="37"/>
      <c r="S227" s="37"/>
      <c r="T227" s="37"/>
      <c r="U227" s="37"/>
      <c r="V227" s="37"/>
      <c r="W227" s="37"/>
      <c r="X227" s="37"/>
      <c r="Y227" s="37"/>
      <c r="Z227" s="37"/>
    </row>
    <row r="228" spans="1:26" ht="15" customHeight="1" thickTop="1" thickBot="1">
      <c r="A228" s="44" t="s">
        <v>6</v>
      </c>
      <c r="B228" s="45" t="s">
        <v>7</v>
      </c>
      <c r="C228" s="45" t="s">
        <v>8</v>
      </c>
      <c r="D228" s="45" t="s">
        <v>9</v>
      </c>
      <c r="E228" s="45" t="s">
        <v>10</v>
      </c>
      <c r="F228" s="45" t="s">
        <v>11</v>
      </c>
      <c r="G228" s="46" t="s">
        <v>12</v>
      </c>
      <c r="H228" s="47" t="s">
        <v>7</v>
      </c>
      <c r="I228" s="47" t="s">
        <v>8</v>
      </c>
      <c r="J228" s="47" t="s">
        <v>9</v>
      </c>
      <c r="K228" s="47" t="s">
        <v>10</v>
      </c>
      <c r="L228" s="47" t="s">
        <v>11</v>
      </c>
      <c r="M228" s="48" t="s">
        <v>12</v>
      </c>
      <c r="N228" s="37"/>
      <c r="O228" s="37"/>
      <c r="P228" s="37"/>
      <c r="Q228" s="37"/>
      <c r="R228" s="37"/>
      <c r="S228" s="37"/>
      <c r="T228" s="37"/>
      <c r="U228" s="37"/>
      <c r="V228" s="37"/>
      <c r="W228" s="37"/>
      <c r="X228" s="37"/>
      <c r="Y228" s="37"/>
      <c r="Z228" s="37"/>
    </row>
    <row r="229" spans="1:26" ht="15" customHeight="1" thickTop="1" thickBot="1">
      <c r="A229" s="49" t="s">
        <v>13</v>
      </c>
      <c r="B229" s="50"/>
      <c r="C229" s="50"/>
      <c r="D229" s="50"/>
      <c r="E229" s="50">
        <v>1</v>
      </c>
      <c r="F229" s="50">
        <v>24</v>
      </c>
      <c r="G229" s="51">
        <f t="shared" ref="G229:G231" si="91">SUM(B229:F229)</f>
        <v>25</v>
      </c>
      <c r="H229" s="52">
        <f t="shared" ref="H229:L231" si="92">IFERROR(B229/$G$229,0)</f>
        <v>0</v>
      </c>
      <c r="I229" s="52">
        <f t="shared" si="92"/>
        <v>0</v>
      </c>
      <c r="J229" s="52">
        <f t="shared" si="92"/>
        <v>0</v>
      </c>
      <c r="K229" s="52">
        <f t="shared" si="92"/>
        <v>0.04</v>
      </c>
      <c r="L229" s="52">
        <f t="shared" si="92"/>
        <v>0.96</v>
      </c>
      <c r="M229" s="53" t="s">
        <v>14</v>
      </c>
      <c r="N229" s="37"/>
      <c r="O229" s="37"/>
      <c r="P229" s="37"/>
      <c r="Q229" s="37"/>
      <c r="R229" s="37"/>
      <c r="S229" s="37"/>
      <c r="T229" s="37"/>
      <c r="U229" s="37"/>
      <c r="V229" s="37"/>
      <c r="W229" s="37"/>
      <c r="X229" s="37"/>
      <c r="Y229" s="37"/>
      <c r="Z229" s="37"/>
    </row>
    <row r="230" spans="1:26" ht="15" customHeight="1" thickTop="1" thickBot="1">
      <c r="A230" s="49" t="s">
        <v>15</v>
      </c>
      <c r="B230" s="50"/>
      <c r="C230" s="50"/>
      <c r="D230" s="50"/>
      <c r="E230" s="50">
        <v>1</v>
      </c>
      <c r="F230" s="50">
        <v>24</v>
      </c>
      <c r="G230" s="51">
        <f t="shared" si="91"/>
        <v>25</v>
      </c>
      <c r="H230" s="52">
        <f t="shared" si="92"/>
        <v>0</v>
      </c>
      <c r="I230" s="52">
        <f t="shared" si="92"/>
        <v>0</v>
      </c>
      <c r="J230" s="52">
        <f t="shared" si="92"/>
        <v>0</v>
      </c>
      <c r="K230" s="52">
        <f t="shared" si="92"/>
        <v>0.04</v>
      </c>
      <c r="L230" s="52">
        <f t="shared" si="92"/>
        <v>0.96</v>
      </c>
      <c r="M230" s="54" t="s">
        <v>14</v>
      </c>
      <c r="N230" s="37"/>
      <c r="O230" s="37"/>
      <c r="P230" s="37"/>
      <c r="Q230" s="37"/>
      <c r="R230" s="37"/>
      <c r="S230" s="37"/>
      <c r="T230" s="37"/>
      <c r="U230" s="37"/>
      <c r="V230" s="37"/>
      <c r="W230" s="37"/>
      <c r="X230" s="37"/>
      <c r="Y230" s="37"/>
      <c r="Z230" s="37"/>
    </row>
    <row r="231" spans="1:26" ht="15" customHeight="1" thickTop="1" thickBot="1">
      <c r="A231" s="49" t="s">
        <v>16</v>
      </c>
      <c r="B231" s="50"/>
      <c r="C231" s="50"/>
      <c r="D231" s="50"/>
      <c r="E231" s="50">
        <v>1</v>
      </c>
      <c r="F231" s="50">
        <v>24</v>
      </c>
      <c r="G231" s="51">
        <f t="shared" si="91"/>
        <v>25</v>
      </c>
      <c r="H231" s="52">
        <f t="shared" si="92"/>
        <v>0</v>
      </c>
      <c r="I231" s="52">
        <f t="shared" si="92"/>
        <v>0</v>
      </c>
      <c r="J231" s="52">
        <f t="shared" si="92"/>
        <v>0</v>
      </c>
      <c r="K231" s="52">
        <f t="shared" si="92"/>
        <v>0.04</v>
      </c>
      <c r="L231" s="52">
        <f t="shared" si="92"/>
        <v>0.96</v>
      </c>
      <c r="M231" s="54" t="s">
        <v>14</v>
      </c>
      <c r="N231" s="37"/>
      <c r="O231" s="37"/>
      <c r="P231" s="37"/>
      <c r="Q231" s="37"/>
      <c r="R231" s="37"/>
      <c r="S231" s="37"/>
      <c r="T231" s="37"/>
      <c r="U231" s="37"/>
      <c r="V231" s="37"/>
      <c r="W231" s="37"/>
      <c r="X231" s="37"/>
      <c r="Y231" s="37"/>
      <c r="Z231" s="37"/>
    </row>
    <row r="232" spans="1:26" ht="15" customHeight="1" thickTop="1" thickBot="1">
      <c r="A232" s="55" t="s">
        <v>17</v>
      </c>
      <c r="B232" s="56">
        <f t="shared" ref="B232:E232" si="93">IFERROR(AVERAGE(B229:B231),0)</f>
        <v>0</v>
      </c>
      <c r="C232" s="56">
        <f t="shared" si="93"/>
        <v>0</v>
      </c>
      <c r="D232" s="56">
        <f t="shared" si="93"/>
        <v>0</v>
      </c>
      <c r="E232" s="56">
        <f t="shared" si="93"/>
        <v>1</v>
      </c>
      <c r="F232" s="56"/>
      <c r="G232" s="56">
        <f>SUM(AVERAGE(G229:G231))</f>
        <v>25</v>
      </c>
      <c r="H232" s="57">
        <f>AVERAGE(H229:H231)*0.2</f>
        <v>0</v>
      </c>
      <c r="I232" s="57">
        <f>AVERAGE(I229:I231)*0.4</f>
        <v>0</v>
      </c>
      <c r="J232" s="57">
        <f>AVERAGE(J229:J231)*0.6</f>
        <v>0</v>
      </c>
      <c r="K232" s="57">
        <f>AVERAGE(K229:K231)*0.8</f>
        <v>3.2000000000000001E-2</v>
      </c>
      <c r="L232" s="57">
        <f>AVERAGE(L229:L231)*1</f>
        <v>0.96</v>
      </c>
      <c r="M232" s="58">
        <f>SUM(H232:L232)</f>
        <v>0.99199999999999999</v>
      </c>
      <c r="N232" s="37"/>
      <c r="O232" s="37"/>
      <c r="P232" s="37"/>
      <c r="Q232" s="37"/>
      <c r="R232" s="37"/>
      <c r="S232" s="37"/>
      <c r="T232" s="37"/>
      <c r="U232" s="37"/>
      <c r="V232" s="37"/>
      <c r="W232" s="37"/>
      <c r="X232" s="37"/>
      <c r="Y232" s="37"/>
      <c r="Z232" s="37"/>
    </row>
    <row r="233" spans="1:26" ht="15" customHeight="1" thickTop="1" thickBot="1">
      <c r="A233" s="59" t="s">
        <v>18</v>
      </c>
      <c r="B233" s="45" t="s">
        <v>7</v>
      </c>
      <c r="C233" s="45" t="s">
        <v>8</v>
      </c>
      <c r="D233" s="45" t="s">
        <v>9</v>
      </c>
      <c r="E233" s="45" t="s">
        <v>10</v>
      </c>
      <c r="F233" s="45"/>
      <c r="G233" s="46" t="s">
        <v>12</v>
      </c>
      <c r="H233" s="45" t="s">
        <v>7</v>
      </c>
      <c r="I233" s="45" t="s">
        <v>8</v>
      </c>
      <c r="J233" s="45" t="s">
        <v>9</v>
      </c>
      <c r="K233" s="45" t="s">
        <v>10</v>
      </c>
      <c r="L233" s="60" t="s">
        <v>11</v>
      </c>
      <c r="M233" s="46" t="s">
        <v>12</v>
      </c>
      <c r="N233" s="37"/>
      <c r="O233" s="37"/>
      <c r="P233" s="37"/>
      <c r="Q233" s="37"/>
      <c r="R233" s="37"/>
      <c r="S233" s="37"/>
      <c r="T233" s="37"/>
      <c r="U233" s="37"/>
      <c r="V233" s="37"/>
      <c r="W233" s="37"/>
      <c r="X233" s="37"/>
      <c r="Y233" s="37"/>
      <c r="Z233" s="37"/>
    </row>
    <row r="234" spans="1:26" ht="15" customHeight="1" thickTop="1" thickBot="1">
      <c r="A234" s="49" t="s">
        <v>19</v>
      </c>
      <c r="B234" s="50"/>
      <c r="C234" s="50"/>
      <c r="D234" s="50">
        <v>1</v>
      </c>
      <c r="E234" s="50">
        <v>1</v>
      </c>
      <c r="F234" s="50">
        <v>23</v>
      </c>
      <c r="G234" s="51">
        <f>SUM(B234:F234)</f>
        <v>25</v>
      </c>
      <c r="H234" s="52">
        <f t="shared" ref="H234:L238" si="94">IFERROR(B234/$G$234,0)</f>
        <v>0</v>
      </c>
      <c r="I234" s="52">
        <f t="shared" si="94"/>
        <v>0</v>
      </c>
      <c r="J234" s="52">
        <f t="shared" si="94"/>
        <v>0.04</v>
      </c>
      <c r="K234" s="52">
        <f t="shared" si="94"/>
        <v>0.04</v>
      </c>
      <c r="L234" s="52">
        <f t="shared" si="94"/>
        <v>0.92</v>
      </c>
      <c r="M234" s="54" t="s">
        <v>14</v>
      </c>
      <c r="N234" s="37"/>
      <c r="O234" s="37"/>
      <c r="P234" s="37"/>
      <c r="Q234" s="37"/>
      <c r="R234" s="37"/>
      <c r="S234" s="37"/>
      <c r="T234" s="37"/>
      <c r="U234" s="37"/>
      <c r="V234" s="37"/>
      <c r="W234" s="37"/>
      <c r="X234" s="37"/>
      <c r="Y234" s="37"/>
      <c r="Z234" s="37"/>
    </row>
    <row r="235" spans="1:26" ht="15" customHeight="1" thickTop="1" thickBot="1">
      <c r="A235" s="49" t="s">
        <v>20</v>
      </c>
      <c r="B235" s="50"/>
      <c r="C235" s="50"/>
      <c r="D235" s="50"/>
      <c r="E235" s="50">
        <v>1</v>
      </c>
      <c r="F235" s="50">
        <v>24</v>
      </c>
      <c r="G235" s="51">
        <f t="shared" ref="G235:G238" si="95">SUM(B235:F235)</f>
        <v>25</v>
      </c>
      <c r="H235" s="52">
        <f t="shared" si="94"/>
        <v>0</v>
      </c>
      <c r="I235" s="52">
        <f t="shared" si="94"/>
        <v>0</v>
      </c>
      <c r="J235" s="52">
        <f t="shared" si="94"/>
        <v>0</v>
      </c>
      <c r="K235" s="52">
        <f t="shared" si="94"/>
        <v>0.04</v>
      </c>
      <c r="L235" s="52">
        <f t="shared" si="94"/>
        <v>0.96</v>
      </c>
      <c r="M235" s="54" t="s">
        <v>14</v>
      </c>
      <c r="N235" s="37"/>
      <c r="O235" s="37"/>
      <c r="P235" s="37"/>
      <c r="Q235" s="37"/>
      <c r="R235" s="37"/>
      <c r="S235" s="37"/>
      <c r="T235" s="37"/>
      <c r="U235" s="37"/>
      <c r="V235" s="37"/>
      <c r="W235" s="37"/>
      <c r="X235" s="37"/>
      <c r="Y235" s="37"/>
      <c r="Z235" s="37"/>
    </row>
    <row r="236" spans="1:26" ht="15" customHeight="1" thickTop="1" thickBot="1">
      <c r="A236" s="49" t="s">
        <v>21</v>
      </c>
      <c r="B236" s="50"/>
      <c r="C236" s="50"/>
      <c r="D236" s="50"/>
      <c r="E236" s="50">
        <v>2</v>
      </c>
      <c r="F236" s="50">
        <v>23</v>
      </c>
      <c r="G236" s="51">
        <f t="shared" si="95"/>
        <v>25</v>
      </c>
      <c r="H236" s="52">
        <f t="shared" si="94"/>
        <v>0</v>
      </c>
      <c r="I236" s="52">
        <f t="shared" si="94"/>
        <v>0</v>
      </c>
      <c r="J236" s="52">
        <f t="shared" si="94"/>
        <v>0</v>
      </c>
      <c r="K236" s="52">
        <f t="shared" si="94"/>
        <v>0.08</v>
      </c>
      <c r="L236" s="52">
        <f t="shared" si="94"/>
        <v>0.92</v>
      </c>
      <c r="M236" s="54" t="s">
        <v>14</v>
      </c>
      <c r="N236" s="37"/>
      <c r="O236" s="37"/>
      <c r="P236" s="37"/>
      <c r="Q236" s="37"/>
      <c r="R236" s="37"/>
      <c r="S236" s="37"/>
      <c r="T236" s="37"/>
      <c r="U236" s="37"/>
      <c r="V236" s="37"/>
      <c r="W236" s="37"/>
      <c r="X236" s="37"/>
      <c r="Y236" s="37"/>
      <c r="Z236" s="37"/>
    </row>
    <row r="237" spans="1:26" ht="15" customHeight="1" thickTop="1" thickBot="1">
      <c r="A237" s="49" t="s">
        <v>22</v>
      </c>
      <c r="B237" s="50"/>
      <c r="C237" s="50"/>
      <c r="D237" s="50">
        <v>1</v>
      </c>
      <c r="E237" s="50"/>
      <c r="F237" s="50">
        <v>24</v>
      </c>
      <c r="G237" s="51">
        <f t="shared" si="95"/>
        <v>25</v>
      </c>
      <c r="H237" s="52">
        <f t="shared" si="94"/>
        <v>0</v>
      </c>
      <c r="I237" s="52">
        <f t="shared" si="94"/>
        <v>0</v>
      </c>
      <c r="J237" s="52">
        <f t="shared" si="94"/>
        <v>0.04</v>
      </c>
      <c r="K237" s="52">
        <f t="shared" si="94"/>
        <v>0</v>
      </c>
      <c r="L237" s="52">
        <f t="shared" si="94"/>
        <v>0.96</v>
      </c>
      <c r="M237" s="54" t="s">
        <v>14</v>
      </c>
      <c r="N237" s="37"/>
      <c r="O237" s="37"/>
      <c r="P237" s="37"/>
      <c r="Q237" s="37"/>
      <c r="R237" s="37"/>
      <c r="S237" s="37"/>
      <c r="T237" s="37"/>
      <c r="U237" s="37"/>
      <c r="V237" s="37"/>
      <c r="W237" s="37"/>
      <c r="X237" s="37"/>
      <c r="Y237" s="37"/>
      <c r="Z237" s="37"/>
    </row>
    <row r="238" spans="1:26" ht="15" customHeight="1" thickTop="1" thickBot="1">
      <c r="A238" s="49" t="s">
        <v>23</v>
      </c>
      <c r="B238" s="50"/>
      <c r="C238" s="50"/>
      <c r="D238" s="50"/>
      <c r="E238" s="50">
        <v>1</v>
      </c>
      <c r="F238" s="50">
        <v>24</v>
      </c>
      <c r="G238" s="51">
        <f t="shared" si="95"/>
        <v>25</v>
      </c>
      <c r="H238" s="52">
        <f t="shared" si="94"/>
        <v>0</v>
      </c>
      <c r="I238" s="52">
        <f t="shared" si="94"/>
        <v>0</v>
      </c>
      <c r="J238" s="52">
        <f t="shared" si="94"/>
        <v>0</v>
      </c>
      <c r="K238" s="52">
        <f t="shared" si="94"/>
        <v>0.04</v>
      </c>
      <c r="L238" s="52">
        <f t="shared" si="94"/>
        <v>0.96</v>
      </c>
      <c r="M238" s="54"/>
      <c r="N238" s="37"/>
      <c r="O238" s="37"/>
      <c r="P238" s="37"/>
      <c r="Q238" s="37"/>
      <c r="R238" s="37"/>
      <c r="S238" s="37"/>
      <c r="T238" s="37"/>
      <c r="U238" s="37"/>
      <c r="V238" s="37"/>
      <c r="W238" s="37"/>
      <c r="X238" s="37"/>
      <c r="Y238" s="37"/>
      <c r="Z238" s="37"/>
    </row>
    <row r="239" spans="1:26" ht="15" customHeight="1" thickTop="1" thickBot="1">
      <c r="A239" s="55" t="s">
        <v>24</v>
      </c>
      <c r="B239" s="56">
        <f t="shared" ref="B239:E239" si="96">IFERROR(AVERAGE(B234:B238),0)</f>
        <v>0</v>
      </c>
      <c r="C239" s="56">
        <f t="shared" si="96"/>
        <v>0</v>
      </c>
      <c r="D239" s="56">
        <f t="shared" si="96"/>
        <v>1</v>
      </c>
      <c r="E239" s="56">
        <f t="shared" si="96"/>
        <v>1.25</v>
      </c>
      <c r="F239" s="56"/>
      <c r="G239" s="56">
        <f>SUM(AVERAGE(G234:G238))</f>
        <v>25</v>
      </c>
      <c r="H239" s="58">
        <f>AVERAGE(H234:H238)*0.2</f>
        <v>0</v>
      </c>
      <c r="I239" s="58">
        <f>AVERAGE(I234:I238)*0.4</f>
        <v>0</v>
      </c>
      <c r="J239" s="58">
        <f>AVERAGE(J234:J238)*0.6</f>
        <v>9.5999999999999992E-3</v>
      </c>
      <c r="K239" s="58">
        <f>AVERAGE(K234:K238)*0.8</f>
        <v>3.2000000000000001E-2</v>
      </c>
      <c r="L239" s="61">
        <f>AVERAGE(L234:L238)*1</f>
        <v>0.94399999999999995</v>
      </c>
      <c r="M239" s="58">
        <f>SUM(H239:L239)</f>
        <v>0.98559999999999992</v>
      </c>
      <c r="N239" s="37"/>
      <c r="O239" s="37"/>
      <c r="P239" s="37"/>
      <c r="Q239" s="37"/>
      <c r="R239" s="37"/>
      <c r="S239" s="37"/>
      <c r="T239" s="37"/>
      <c r="U239" s="37"/>
      <c r="V239" s="37"/>
      <c r="W239" s="37"/>
      <c r="X239" s="37"/>
      <c r="Y239" s="37"/>
      <c r="Z239" s="37"/>
    </row>
    <row r="240" spans="1:26" ht="15" customHeight="1" thickTop="1" thickBot="1">
      <c r="A240" s="59" t="s">
        <v>25</v>
      </c>
      <c r="B240" s="45" t="s">
        <v>7</v>
      </c>
      <c r="C240" s="45" t="s">
        <v>8</v>
      </c>
      <c r="D240" s="45" t="s">
        <v>9</v>
      </c>
      <c r="E240" s="45" t="s">
        <v>10</v>
      </c>
      <c r="F240" s="45" t="s">
        <v>11</v>
      </c>
      <c r="G240" s="46" t="s">
        <v>12</v>
      </c>
      <c r="H240" s="45" t="s">
        <v>7</v>
      </c>
      <c r="I240" s="45" t="s">
        <v>8</v>
      </c>
      <c r="J240" s="45" t="s">
        <v>9</v>
      </c>
      <c r="K240" s="45" t="s">
        <v>10</v>
      </c>
      <c r="L240" s="60" t="s">
        <v>11</v>
      </c>
      <c r="M240" s="46" t="s">
        <v>12</v>
      </c>
      <c r="N240" s="37"/>
      <c r="O240" s="37"/>
      <c r="P240" s="37"/>
      <c r="Q240" s="37"/>
      <c r="R240" s="37"/>
      <c r="S240" s="37"/>
      <c r="T240" s="37"/>
      <c r="U240" s="37"/>
      <c r="V240" s="37"/>
      <c r="W240" s="37"/>
      <c r="X240" s="37"/>
      <c r="Y240" s="37"/>
      <c r="Z240" s="37"/>
    </row>
    <row r="241" spans="1:26" ht="15" customHeight="1" thickTop="1" thickBot="1">
      <c r="A241" s="49" t="s">
        <v>26</v>
      </c>
      <c r="B241" s="50"/>
      <c r="C241" s="50"/>
      <c r="D241" s="50">
        <v>1</v>
      </c>
      <c r="E241" s="50">
        <v>1</v>
      </c>
      <c r="F241" s="50">
        <v>23</v>
      </c>
      <c r="G241" s="51">
        <f t="shared" ref="G241:G243" si="97">SUM(B241:F241)</f>
        <v>25</v>
      </c>
      <c r="H241" s="52">
        <f t="shared" ref="H241:L243" si="98">IFERROR(B241/$G$241,0)</f>
        <v>0</v>
      </c>
      <c r="I241" s="52">
        <f t="shared" si="98"/>
        <v>0</v>
      </c>
      <c r="J241" s="52">
        <f t="shared" si="98"/>
        <v>0.04</v>
      </c>
      <c r="K241" s="52">
        <f t="shared" si="98"/>
        <v>0.04</v>
      </c>
      <c r="L241" s="52">
        <f t="shared" si="98"/>
        <v>0.92</v>
      </c>
      <c r="M241" s="54" t="s">
        <v>14</v>
      </c>
      <c r="N241" s="37"/>
      <c r="O241" s="37"/>
      <c r="P241" s="37"/>
      <c r="Q241" s="37"/>
      <c r="R241" s="37"/>
      <c r="S241" s="37"/>
      <c r="T241" s="37"/>
      <c r="U241" s="37"/>
      <c r="V241" s="37"/>
      <c r="W241" s="37"/>
      <c r="X241" s="37"/>
      <c r="Y241" s="37"/>
      <c r="Z241" s="37"/>
    </row>
    <row r="242" spans="1:26" ht="15" customHeight="1" thickTop="1" thickBot="1">
      <c r="A242" s="49" t="s">
        <v>27</v>
      </c>
      <c r="B242" s="50"/>
      <c r="C242" s="50"/>
      <c r="D242" s="50">
        <v>1</v>
      </c>
      <c r="E242" s="50">
        <v>2</v>
      </c>
      <c r="F242" s="50">
        <v>22</v>
      </c>
      <c r="G242" s="51">
        <f t="shared" si="97"/>
        <v>25</v>
      </c>
      <c r="H242" s="52">
        <f t="shared" si="98"/>
        <v>0</v>
      </c>
      <c r="I242" s="52">
        <f t="shared" si="98"/>
        <v>0</v>
      </c>
      <c r="J242" s="52">
        <f t="shared" si="98"/>
        <v>0.04</v>
      </c>
      <c r="K242" s="52">
        <f t="shared" si="98"/>
        <v>0.08</v>
      </c>
      <c r="L242" s="52">
        <f t="shared" si="98"/>
        <v>0.88</v>
      </c>
      <c r="M242" s="54" t="s">
        <v>14</v>
      </c>
      <c r="N242" s="37"/>
      <c r="O242" s="37"/>
      <c r="P242" s="37"/>
      <c r="Q242" s="37"/>
      <c r="R242" s="37"/>
      <c r="S242" s="37"/>
      <c r="T242" s="37"/>
      <c r="U242" s="37"/>
      <c r="V242" s="37"/>
      <c r="W242" s="37"/>
      <c r="X242" s="37"/>
      <c r="Y242" s="37"/>
      <c r="Z242" s="37"/>
    </row>
    <row r="243" spans="1:26" ht="15" customHeight="1" thickTop="1" thickBot="1">
      <c r="A243" s="49" t="s">
        <v>28</v>
      </c>
      <c r="B243" s="50"/>
      <c r="C243" s="50"/>
      <c r="D243" s="50">
        <v>1</v>
      </c>
      <c r="E243" s="50">
        <v>2</v>
      </c>
      <c r="F243" s="50">
        <v>22</v>
      </c>
      <c r="G243" s="51">
        <f t="shared" si="97"/>
        <v>25</v>
      </c>
      <c r="H243" s="52">
        <f t="shared" si="98"/>
        <v>0</v>
      </c>
      <c r="I243" s="52">
        <f t="shared" si="98"/>
        <v>0</v>
      </c>
      <c r="J243" s="52">
        <f t="shared" si="98"/>
        <v>0.04</v>
      </c>
      <c r="K243" s="52">
        <f t="shared" si="98"/>
        <v>0.08</v>
      </c>
      <c r="L243" s="52">
        <f t="shared" si="98"/>
        <v>0.88</v>
      </c>
      <c r="M243" s="54" t="s">
        <v>14</v>
      </c>
      <c r="N243" s="37"/>
      <c r="O243" s="37"/>
      <c r="P243" s="37"/>
      <c r="Q243" s="37"/>
      <c r="R243" s="37"/>
      <c r="S243" s="37"/>
      <c r="T243" s="37"/>
      <c r="U243" s="37"/>
      <c r="V243" s="37"/>
      <c r="W243" s="37"/>
      <c r="X243" s="37"/>
      <c r="Y243" s="37"/>
      <c r="Z243" s="37"/>
    </row>
    <row r="244" spans="1:26" ht="15" customHeight="1" thickTop="1" thickBot="1">
      <c r="A244" s="55" t="s">
        <v>24</v>
      </c>
      <c r="B244" s="56">
        <f t="shared" ref="B244:F244" si="99">IFERROR(AVERAGE(B241:B243),0)</f>
        <v>0</v>
      </c>
      <c r="C244" s="56">
        <f t="shared" si="99"/>
        <v>0</v>
      </c>
      <c r="D244" s="62">
        <f t="shared" si="99"/>
        <v>1</v>
      </c>
      <c r="E244" s="62">
        <f t="shared" si="99"/>
        <v>1.6666666666666667</v>
      </c>
      <c r="F244" s="62">
        <f t="shared" si="99"/>
        <v>22.333333333333332</v>
      </c>
      <c r="G244" s="62">
        <f>SUM(AVERAGE(G241:G243))</f>
        <v>25</v>
      </c>
      <c r="H244" s="58">
        <f>AVERAGE(H241:H243)*0.2</f>
        <v>0</v>
      </c>
      <c r="I244" s="58">
        <f>AVERAGE(I241:I243)*0.4</f>
        <v>0</v>
      </c>
      <c r="J244" s="58">
        <f>AVERAGE(J241:J243)*0.6</f>
        <v>2.4E-2</v>
      </c>
      <c r="K244" s="58">
        <f>AVERAGE(K241:K243)*0.8</f>
        <v>5.3333333333333337E-2</v>
      </c>
      <c r="L244" s="61">
        <f>AVERAGE(L241:L243)*1</f>
        <v>0.89333333333333342</v>
      </c>
      <c r="M244" s="63">
        <f>SUM(H244:L244)</f>
        <v>0.97066666666666679</v>
      </c>
      <c r="N244" s="37"/>
      <c r="O244" s="37"/>
      <c r="P244" s="37"/>
      <c r="Q244" s="37"/>
      <c r="R244" s="37"/>
      <c r="S244" s="37"/>
      <c r="T244" s="37"/>
      <c r="U244" s="37"/>
      <c r="V244" s="37"/>
      <c r="W244" s="37"/>
      <c r="X244" s="37"/>
      <c r="Y244" s="37"/>
      <c r="Z244" s="37"/>
    </row>
    <row r="245" spans="1:26" ht="15" customHeight="1" thickTop="1" thickBot="1">
      <c r="A245" s="44" t="s">
        <v>29</v>
      </c>
      <c r="B245" s="45" t="s">
        <v>7</v>
      </c>
      <c r="C245" s="45" t="s">
        <v>8</v>
      </c>
      <c r="D245" s="45" t="s">
        <v>9</v>
      </c>
      <c r="E245" s="45" t="s">
        <v>10</v>
      </c>
      <c r="F245" s="45" t="s">
        <v>11</v>
      </c>
      <c r="G245" s="46" t="s">
        <v>12</v>
      </c>
      <c r="H245" s="45" t="s">
        <v>7</v>
      </c>
      <c r="I245" s="45" t="s">
        <v>8</v>
      </c>
      <c r="J245" s="45" t="s">
        <v>9</v>
      </c>
      <c r="K245" s="45" t="s">
        <v>10</v>
      </c>
      <c r="L245" s="60" t="s">
        <v>11</v>
      </c>
      <c r="M245" s="46" t="s">
        <v>12</v>
      </c>
      <c r="N245" s="37"/>
      <c r="O245" s="37"/>
      <c r="P245" s="37"/>
      <c r="Q245" s="37"/>
      <c r="R245" s="37"/>
      <c r="S245" s="37"/>
      <c r="T245" s="37"/>
      <c r="U245" s="37"/>
      <c r="V245" s="37"/>
      <c r="W245" s="37"/>
      <c r="X245" s="37"/>
      <c r="Y245" s="37"/>
      <c r="Z245" s="37"/>
    </row>
    <row r="246" spans="1:26" ht="15" customHeight="1" thickTop="1" thickBot="1">
      <c r="A246" s="64" t="s">
        <v>30</v>
      </c>
      <c r="B246" s="65"/>
      <c r="C246" s="65"/>
      <c r="D246" s="65"/>
      <c r="E246" s="50">
        <v>1</v>
      </c>
      <c r="F246" s="50">
        <v>24</v>
      </c>
      <c r="G246" s="66">
        <f t="shared" ref="G246:G249" si="100">SUM(B246:F246)</f>
        <v>25</v>
      </c>
      <c r="H246" s="67">
        <f t="shared" ref="H246:L249" si="101">IFERROR(B246/$G$246,0)</f>
        <v>0</v>
      </c>
      <c r="I246" s="67">
        <f t="shared" si="101"/>
        <v>0</v>
      </c>
      <c r="J246" s="67">
        <f t="shared" si="101"/>
        <v>0</v>
      </c>
      <c r="K246" s="67">
        <f t="shared" si="101"/>
        <v>0.04</v>
      </c>
      <c r="L246" s="67">
        <f t="shared" si="101"/>
        <v>0.96</v>
      </c>
      <c r="M246" s="54" t="s">
        <v>14</v>
      </c>
      <c r="N246" s="37"/>
      <c r="O246" s="37"/>
      <c r="P246" s="37"/>
      <c r="Q246" s="37"/>
      <c r="R246" s="37"/>
      <c r="S246" s="37"/>
      <c r="T246" s="37"/>
      <c r="U246" s="37"/>
      <c r="V246" s="37"/>
      <c r="W246" s="37"/>
      <c r="X246" s="37"/>
      <c r="Y246" s="37"/>
      <c r="Z246" s="37"/>
    </row>
    <row r="247" spans="1:26" ht="15" customHeight="1" thickTop="1" thickBot="1">
      <c r="A247" s="64" t="s">
        <v>31</v>
      </c>
      <c r="B247" s="65"/>
      <c r="C247" s="65"/>
      <c r="D247" s="65">
        <v>1</v>
      </c>
      <c r="E247" s="50">
        <v>1</v>
      </c>
      <c r="F247" s="50">
        <v>23</v>
      </c>
      <c r="G247" s="66">
        <f t="shared" si="100"/>
        <v>25</v>
      </c>
      <c r="H247" s="67">
        <f t="shared" si="101"/>
        <v>0</v>
      </c>
      <c r="I247" s="67">
        <f t="shared" si="101"/>
        <v>0</v>
      </c>
      <c r="J247" s="67">
        <f t="shared" si="101"/>
        <v>0.04</v>
      </c>
      <c r="K247" s="67">
        <f t="shared" si="101"/>
        <v>0.04</v>
      </c>
      <c r="L247" s="67">
        <f t="shared" si="101"/>
        <v>0.92</v>
      </c>
      <c r="M247" s="54" t="s">
        <v>14</v>
      </c>
      <c r="N247" s="37"/>
      <c r="O247" s="37"/>
      <c r="P247" s="37"/>
      <c r="Q247" s="37"/>
      <c r="R247" s="37"/>
      <c r="S247" s="37"/>
      <c r="T247" s="37"/>
      <c r="U247" s="37"/>
      <c r="V247" s="37"/>
      <c r="W247" s="37"/>
      <c r="X247" s="37"/>
      <c r="Y247" s="37"/>
      <c r="Z247" s="37"/>
    </row>
    <row r="248" spans="1:26" ht="15" customHeight="1" thickTop="1" thickBot="1">
      <c r="A248" s="64" t="s">
        <v>32</v>
      </c>
      <c r="B248" s="65"/>
      <c r="C248" s="65"/>
      <c r="D248" s="65"/>
      <c r="E248" s="50">
        <v>2</v>
      </c>
      <c r="F248" s="50">
        <v>23</v>
      </c>
      <c r="G248" s="66">
        <f t="shared" si="100"/>
        <v>25</v>
      </c>
      <c r="H248" s="67">
        <f t="shared" si="101"/>
        <v>0</v>
      </c>
      <c r="I248" s="67">
        <f t="shared" si="101"/>
        <v>0</v>
      </c>
      <c r="J248" s="67">
        <f t="shared" si="101"/>
        <v>0</v>
      </c>
      <c r="K248" s="67">
        <f t="shared" si="101"/>
        <v>0.08</v>
      </c>
      <c r="L248" s="67">
        <f t="shared" si="101"/>
        <v>0.92</v>
      </c>
      <c r="M248" s="54" t="s">
        <v>14</v>
      </c>
      <c r="N248" s="37"/>
      <c r="O248" s="37"/>
      <c r="P248" s="37"/>
      <c r="Q248" s="37"/>
      <c r="R248" s="37"/>
      <c r="S248" s="37"/>
      <c r="T248" s="37"/>
      <c r="U248" s="37"/>
      <c r="V248" s="37"/>
      <c r="W248" s="37"/>
      <c r="X248" s="37"/>
      <c r="Y248" s="37"/>
      <c r="Z248" s="37"/>
    </row>
    <row r="249" spans="1:26" ht="15" customHeight="1" thickTop="1" thickBot="1">
      <c r="A249" s="64" t="s">
        <v>33</v>
      </c>
      <c r="B249" s="65"/>
      <c r="C249" s="65"/>
      <c r="D249" s="65"/>
      <c r="E249" s="50">
        <v>2</v>
      </c>
      <c r="F249" s="50">
        <v>23</v>
      </c>
      <c r="G249" s="66">
        <f t="shared" si="100"/>
        <v>25</v>
      </c>
      <c r="H249" s="67">
        <f t="shared" si="101"/>
        <v>0</v>
      </c>
      <c r="I249" s="67">
        <f t="shared" si="101"/>
        <v>0</v>
      </c>
      <c r="J249" s="67">
        <f t="shared" si="101"/>
        <v>0</v>
      </c>
      <c r="K249" s="67">
        <f t="shared" si="101"/>
        <v>0.08</v>
      </c>
      <c r="L249" s="67">
        <f t="shared" si="101"/>
        <v>0.92</v>
      </c>
      <c r="M249" s="54" t="s">
        <v>14</v>
      </c>
      <c r="N249" s="37"/>
      <c r="O249" s="37"/>
      <c r="P249" s="37"/>
      <c r="Q249" s="37"/>
      <c r="R249" s="37"/>
      <c r="S249" s="37"/>
      <c r="T249" s="37"/>
      <c r="U249" s="37"/>
      <c r="V249" s="37"/>
      <c r="W249" s="37"/>
      <c r="X249" s="37"/>
      <c r="Y249" s="37"/>
      <c r="Z249" s="37"/>
    </row>
    <row r="250" spans="1:26" ht="15" customHeight="1" thickTop="1" thickBot="1">
      <c r="A250" s="68" t="s">
        <v>24</v>
      </c>
      <c r="B250" s="69">
        <f t="shared" ref="B250:F250" si="102">IFERROR(AVERAGE(B246:B249),0)</f>
        <v>0</v>
      </c>
      <c r="C250" s="69">
        <f t="shared" si="102"/>
        <v>0</v>
      </c>
      <c r="D250" s="69">
        <f t="shared" si="102"/>
        <v>1</v>
      </c>
      <c r="E250" s="69">
        <f t="shared" si="102"/>
        <v>1.5</v>
      </c>
      <c r="F250" s="69">
        <f t="shared" si="102"/>
        <v>23.25</v>
      </c>
      <c r="G250" s="69">
        <f>SUM(AVERAGE(G246:G249))</f>
        <v>25</v>
      </c>
      <c r="H250" s="63">
        <f>AVERAGE(H246:H249)*0.2</f>
        <v>0</v>
      </c>
      <c r="I250" s="63">
        <f>AVERAGE(I246:I249)*0.4</f>
        <v>0</v>
      </c>
      <c r="J250" s="63">
        <f>AVERAGE(J246:J249)*0.6</f>
        <v>6.0000000000000001E-3</v>
      </c>
      <c r="K250" s="63">
        <f>AVERAGE(K246:K249)*0.8</f>
        <v>4.8000000000000001E-2</v>
      </c>
      <c r="L250" s="70">
        <f>AVERAGE(L246:L249)*1</f>
        <v>0.92999999999999994</v>
      </c>
      <c r="M250" s="63">
        <f>SUM(H250:L250)</f>
        <v>0.98399999999999999</v>
      </c>
      <c r="N250" s="37"/>
      <c r="O250" s="37"/>
      <c r="P250" s="37"/>
      <c r="Q250" s="37"/>
      <c r="R250" s="37"/>
      <c r="S250" s="37"/>
      <c r="T250" s="37"/>
      <c r="U250" s="37"/>
      <c r="V250" s="37"/>
      <c r="W250" s="37"/>
      <c r="X250" s="37"/>
      <c r="Y250" s="37"/>
      <c r="Z250" s="37"/>
    </row>
    <row r="251" spans="1:26" ht="15" customHeight="1" thickTop="1" thickBot="1">
      <c r="A251" s="71" t="s">
        <v>114</v>
      </c>
      <c r="B251" s="72"/>
      <c r="C251" s="72"/>
      <c r="D251" s="72"/>
      <c r="E251" s="72"/>
      <c r="F251" s="72"/>
      <c r="G251" s="73">
        <f>SUM(B251:F251)</f>
        <v>0</v>
      </c>
      <c r="H251" s="74">
        <f t="shared" ref="H251:L251" si="103">IFERROR(B251/$G$251,0)</f>
        <v>0</v>
      </c>
      <c r="I251" s="74">
        <f t="shared" si="103"/>
        <v>0</v>
      </c>
      <c r="J251" s="74">
        <f t="shared" si="103"/>
        <v>0</v>
      </c>
      <c r="K251" s="74">
        <f t="shared" si="103"/>
        <v>0</v>
      </c>
      <c r="L251" s="74">
        <f t="shared" si="103"/>
        <v>0</v>
      </c>
      <c r="M251" s="54" t="s">
        <v>14</v>
      </c>
      <c r="N251" s="37"/>
      <c r="O251" s="37"/>
      <c r="P251" s="37"/>
      <c r="Q251" s="37"/>
      <c r="R251" s="37"/>
      <c r="S251" s="37"/>
      <c r="T251" s="37"/>
      <c r="U251" s="37"/>
      <c r="V251" s="37"/>
      <c r="W251" s="37"/>
      <c r="X251" s="37"/>
      <c r="Y251" s="37"/>
      <c r="Z251" s="37"/>
    </row>
    <row r="252" spans="1:26" ht="15" customHeight="1" thickTop="1" thickBot="1">
      <c r="A252" s="170" t="s">
        <v>35</v>
      </c>
      <c r="B252" s="171"/>
      <c r="C252" s="171"/>
      <c r="D252" s="171"/>
      <c r="E252" s="171"/>
      <c r="F252" s="172"/>
      <c r="G252" s="75">
        <v>25</v>
      </c>
      <c r="H252" s="63" t="s">
        <v>14</v>
      </c>
      <c r="I252" s="63" t="s">
        <v>14</v>
      </c>
      <c r="J252" s="63" t="s">
        <v>14</v>
      </c>
      <c r="K252" s="63" t="s">
        <v>14</v>
      </c>
      <c r="L252" s="63" t="s">
        <v>14</v>
      </c>
      <c r="M252" s="63">
        <f>(M232+M239+M244+M250)/4</f>
        <v>0.98306666666666664</v>
      </c>
      <c r="N252" s="37"/>
      <c r="O252" s="37"/>
      <c r="P252" s="37"/>
      <c r="Q252" s="37"/>
      <c r="R252" s="37"/>
      <c r="S252" s="37"/>
      <c r="T252" s="37"/>
      <c r="U252" s="37"/>
      <c r="V252" s="37"/>
      <c r="W252" s="37"/>
      <c r="X252" s="37"/>
      <c r="Y252" s="37"/>
      <c r="Z252" s="37"/>
    </row>
    <row r="253" spans="1:26" ht="15" customHeight="1" thickTop="1">
      <c r="A253" s="37"/>
      <c r="B253" s="37"/>
      <c r="C253" s="37"/>
      <c r="D253" s="37"/>
      <c r="E253" s="37"/>
      <c r="F253" s="37"/>
      <c r="G253" s="37"/>
      <c r="H253" s="37"/>
      <c r="I253" s="37"/>
      <c r="J253" s="37"/>
      <c r="K253" s="37"/>
      <c r="L253" s="37"/>
      <c r="M253" s="37"/>
      <c r="N253" s="37"/>
      <c r="O253" s="37"/>
      <c r="P253" s="37"/>
      <c r="Q253" s="37"/>
      <c r="R253" s="37"/>
      <c r="S253" s="37"/>
      <c r="T253" s="37"/>
      <c r="U253" s="37"/>
      <c r="V253" s="37"/>
      <c r="W253" s="37"/>
      <c r="X253" s="37"/>
      <c r="Y253" s="37"/>
      <c r="Z253" s="37"/>
    </row>
    <row r="254" spans="1:26" ht="15" customHeight="1" thickBot="1">
      <c r="A254" s="37"/>
      <c r="B254" s="37"/>
      <c r="C254" s="37"/>
      <c r="D254" s="37"/>
      <c r="E254" s="37"/>
      <c r="F254" s="37"/>
      <c r="G254" s="37"/>
      <c r="H254" s="37"/>
      <c r="I254" s="37"/>
      <c r="J254" s="37"/>
      <c r="K254" s="37"/>
      <c r="L254" s="37"/>
      <c r="M254" s="37"/>
      <c r="N254" s="37"/>
      <c r="O254" s="37"/>
      <c r="P254" s="37"/>
      <c r="Q254" s="37"/>
      <c r="R254" s="37"/>
      <c r="S254" s="37"/>
      <c r="T254" s="37"/>
      <c r="U254" s="37"/>
      <c r="V254" s="37"/>
      <c r="W254" s="37"/>
      <c r="X254" s="37"/>
      <c r="Y254" s="37"/>
      <c r="Z254" s="37"/>
    </row>
    <row r="255" spans="1:26" ht="15" customHeight="1" thickTop="1" thickBot="1">
      <c r="A255" s="39" t="s">
        <v>0</v>
      </c>
      <c r="B255" s="153" t="s">
        <v>117</v>
      </c>
      <c r="C255" s="154"/>
      <c r="D255" s="154"/>
      <c r="E255" s="154"/>
      <c r="F255" s="154"/>
      <c r="G255" s="155"/>
      <c r="H255" s="156" t="s">
        <v>111</v>
      </c>
      <c r="I255" s="157"/>
      <c r="J255" s="158"/>
      <c r="K255" s="40" t="s">
        <v>2</v>
      </c>
      <c r="L255" s="159">
        <v>45224</v>
      </c>
      <c r="M255" s="160"/>
      <c r="N255" s="37"/>
      <c r="O255" s="37"/>
      <c r="P255" s="37"/>
      <c r="Q255" s="37"/>
      <c r="R255" s="37"/>
      <c r="S255" s="37"/>
      <c r="T255" s="37"/>
      <c r="U255" s="37"/>
      <c r="V255" s="37"/>
      <c r="W255" s="37"/>
      <c r="X255" s="37"/>
      <c r="Y255" s="37"/>
      <c r="Z255" s="37"/>
    </row>
    <row r="256" spans="1:26" ht="15" customHeight="1" thickBot="1">
      <c r="A256" s="161" t="s">
        <v>3</v>
      </c>
      <c r="B256" s="162"/>
      <c r="C256" s="162"/>
      <c r="D256" s="162"/>
      <c r="E256" s="162"/>
      <c r="F256" s="162"/>
      <c r="G256" s="163"/>
      <c r="H256" s="41" t="s">
        <v>112</v>
      </c>
      <c r="I256" s="167">
        <v>15</v>
      </c>
      <c r="J256" s="155"/>
      <c r="K256" s="42"/>
      <c r="L256" s="41"/>
      <c r="M256" s="41"/>
      <c r="N256" s="37"/>
      <c r="O256" s="37"/>
      <c r="P256" s="37"/>
      <c r="Q256" s="37"/>
      <c r="R256" s="37"/>
      <c r="S256" s="37"/>
      <c r="T256" s="37"/>
      <c r="U256" s="37"/>
      <c r="V256" s="37"/>
      <c r="W256" s="37"/>
      <c r="X256" s="37"/>
      <c r="Y256" s="37"/>
      <c r="Z256" s="37"/>
    </row>
    <row r="257" spans="1:26" ht="15" customHeight="1" thickBot="1">
      <c r="A257" s="164"/>
      <c r="B257" s="165"/>
      <c r="C257" s="165"/>
      <c r="D257" s="165"/>
      <c r="E257" s="165"/>
      <c r="F257" s="165"/>
      <c r="G257" s="166"/>
      <c r="H257" s="41" t="s">
        <v>113</v>
      </c>
      <c r="I257" s="167">
        <v>5</v>
      </c>
      <c r="J257" s="155"/>
      <c r="K257" s="41"/>
      <c r="L257" s="41"/>
      <c r="M257" s="41"/>
      <c r="N257" s="37"/>
      <c r="O257" s="37"/>
      <c r="P257" s="37"/>
      <c r="Q257" s="37"/>
      <c r="R257" s="37"/>
      <c r="S257" s="37"/>
      <c r="T257" s="37"/>
      <c r="U257" s="37"/>
      <c r="V257" s="37"/>
      <c r="W257" s="37"/>
      <c r="X257" s="37"/>
      <c r="Y257" s="37"/>
      <c r="Z257" s="37"/>
    </row>
    <row r="258" spans="1:26" ht="15" customHeight="1" thickBot="1">
      <c r="A258" s="43" t="s">
        <v>4</v>
      </c>
      <c r="B258" s="168" t="s">
        <v>5</v>
      </c>
      <c r="C258" s="169"/>
      <c r="D258" s="169"/>
      <c r="E258" s="169"/>
      <c r="F258" s="169"/>
      <c r="G258" s="169"/>
      <c r="H258" s="167" t="s">
        <v>5</v>
      </c>
      <c r="I258" s="154"/>
      <c r="J258" s="154"/>
      <c r="K258" s="154"/>
      <c r="L258" s="154"/>
      <c r="M258" s="155"/>
      <c r="N258" s="37"/>
      <c r="O258" s="37"/>
      <c r="P258" s="37"/>
      <c r="Q258" s="37"/>
      <c r="R258" s="37"/>
      <c r="S258" s="37"/>
      <c r="T258" s="37"/>
      <c r="U258" s="37"/>
      <c r="V258" s="37"/>
      <c r="W258" s="37"/>
      <c r="X258" s="37"/>
      <c r="Y258" s="37"/>
      <c r="Z258" s="37"/>
    </row>
    <row r="259" spans="1:26" ht="15" customHeight="1" thickTop="1" thickBot="1">
      <c r="A259" s="44" t="s">
        <v>6</v>
      </c>
      <c r="B259" s="45" t="s">
        <v>7</v>
      </c>
      <c r="C259" s="45" t="s">
        <v>8</v>
      </c>
      <c r="D259" s="45" t="s">
        <v>9</v>
      </c>
      <c r="E259" s="45" t="s">
        <v>10</v>
      </c>
      <c r="F259" s="45" t="s">
        <v>11</v>
      </c>
      <c r="G259" s="46" t="s">
        <v>12</v>
      </c>
      <c r="H259" s="47" t="s">
        <v>7</v>
      </c>
      <c r="I259" s="47" t="s">
        <v>8</v>
      </c>
      <c r="J259" s="47" t="s">
        <v>9</v>
      </c>
      <c r="K259" s="47" t="s">
        <v>10</v>
      </c>
      <c r="L259" s="47" t="s">
        <v>11</v>
      </c>
      <c r="M259" s="48" t="s">
        <v>12</v>
      </c>
      <c r="N259" s="37"/>
      <c r="O259" s="37"/>
      <c r="P259" s="37"/>
      <c r="Q259" s="37"/>
      <c r="R259" s="37"/>
      <c r="S259" s="37"/>
      <c r="T259" s="37"/>
      <c r="U259" s="37"/>
      <c r="V259" s="37"/>
      <c r="W259" s="37"/>
      <c r="X259" s="37"/>
      <c r="Y259" s="37"/>
      <c r="Z259" s="37"/>
    </row>
    <row r="260" spans="1:26" ht="15" customHeight="1" thickTop="1" thickBot="1">
      <c r="A260" s="49" t="s">
        <v>13</v>
      </c>
      <c r="B260" s="50"/>
      <c r="C260" s="50"/>
      <c r="D260" s="50"/>
      <c r="E260" s="50">
        <v>2</v>
      </c>
      <c r="F260" s="50">
        <v>23</v>
      </c>
      <c r="G260" s="51">
        <f t="shared" ref="G260:G262" si="104">SUM(B260:F260)</f>
        <v>25</v>
      </c>
      <c r="H260" s="52">
        <f t="shared" ref="H260:L262" si="105">IFERROR(B260/$G$260,0)</f>
        <v>0</v>
      </c>
      <c r="I260" s="52">
        <f t="shared" si="105"/>
        <v>0</v>
      </c>
      <c r="J260" s="52">
        <f t="shared" si="105"/>
        <v>0</v>
      </c>
      <c r="K260" s="52">
        <f t="shared" si="105"/>
        <v>0.08</v>
      </c>
      <c r="L260" s="52">
        <f t="shared" si="105"/>
        <v>0.92</v>
      </c>
      <c r="M260" s="53" t="s">
        <v>14</v>
      </c>
      <c r="N260" s="37"/>
      <c r="O260" s="37"/>
      <c r="P260" s="37"/>
      <c r="Q260" s="37"/>
      <c r="R260" s="37"/>
      <c r="S260" s="37"/>
      <c r="T260" s="37"/>
      <c r="U260" s="37"/>
      <c r="V260" s="37"/>
      <c r="W260" s="37"/>
      <c r="X260" s="37"/>
      <c r="Y260" s="37"/>
      <c r="Z260" s="37"/>
    </row>
    <row r="261" spans="1:26" ht="15" customHeight="1" thickTop="1" thickBot="1">
      <c r="A261" s="49" t="s">
        <v>15</v>
      </c>
      <c r="B261" s="50"/>
      <c r="C261" s="50"/>
      <c r="D261" s="50"/>
      <c r="E261" s="50">
        <v>2</v>
      </c>
      <c r="F261" s="50">
        <v>23</v>
      </c>
      <c r="G261" s="51">
        <f t="shared" si="104"/>
        <v>25</v>
      </c>
      <c r="H261" s="52">
        <f t="shared" si="105"/>
        <v>0</v>
      </c>
      <c r="I261" s="52">
        <f t="shared" si="105"/>
        <v>0</v>
      </c>
      <c r="J261" s="52">
        <f t="shared" si="105"/>
        <v>0</v>
      </c>
      <c r="K261" s="52">
        <f t="shared" si="105"/>
        <v>0.08</v>
      </c>
      <c r="L261" s="52">
        <f t="shared" si="105"/>
        <v>0.92</v>
      </c>
      <c r="M261" s="54" t="s">
        <v>14</v>
      </c>
      <c r="N261" s="37"/>
      <c r="O261" s="37"/>
      <c r="P261" s="37"/>
      <c r="Q261" s="37"/>
      <c r="R261" s="37"/>
      <c r="S261" s="37"/>
      <c r="T261" s="37"/>
      <c r="U261" s="37"/>
      <c r="V261" s="37"/>
      <c r="W261" s="37"/>
      <c r="X261" s="37"/>
      <c r="Y261" s="37"/>
      <c r="Z261" s="37"/>
    </row>
    <row r="262" spans="1:26" ht="15" customHeight="1" thickTop="1" thickBot="1">
      <c r="A262" s="49" t="s">
        <v>16</v>
      </c>
      <c r="B262" s="50"/>
      <c r="C262" s="50"/>
      <c r="D262" s="50"/>
      <c r="E262" s="50">
        <v>2</v>
      </c>
      <c r="F262" s="50">
        <v>23</v>
      </c>
      <c r="G262" s="51">
        <f t="shared" si="104"/>
        <v>25</v>
      </c>
      <c r="H262" s="52">
        <f t="shared" si="105"/>
        <v>0</v>
      </c>
      <c r="I262" s="52">
        <f t="shared" si="105"/>
        <v>0</v>
      </c>
      <c r="J262" s="52">
        <f t="shared" si="105"/>
        <v>0</v>
      </c>
      <c r="K262" s="52">
        <f t="shared" si="105"/>
        <v>0.08</v>
      </c>
      <c r="L262" s="52">
        <f t="shared" si="105"/>
        <v>0.92</v>
      </c>
      <c r="M262" s="54" t="s">
        <v>14</v>
      </c>
      <c r="N262" s="37"/>
      <c r="O262" s="37"/>
      <c r="P262" s="37"/>
      <c r="Q262" s="37"/>
      <c r="R262" s="37"/>
      <c r="S262" s="37"/>
      <c r="T262" s="37"/>
      <c r="U262" s="37"/>
      <c r="V262" s="37"/>
      <c r="W262" s="37"/>
      <c r="X262" s="37"/>
      <c r="Y262" s="37"/>
      <c r="Z262" s="37"/>
    </row>
    <row r="263" spans="1:26" ht="15" customHeight="1" thickTop="1" thickBot="1">
      <c r="A263" s="55" t="s">
        <v>17</v>
      </c>
      <c r="B263" s="56">
        <f t="shared" ref="B263:E263" si="106">IFERROR(AVERAGE(B260:B262),0)</f>
        <v>0</v>
      </c>
      <c r="C263" s="56">
        <f t="shared" si="106"/>
        <v>0</v>
      </c>
      <c r="D263" s="56">
        <f t="shared" si="106"/>
        <v>0</v>
      </c>
      <c r="E263" s="56">
        <f t="shared" si="106"/>
        <v>2</v>
      </c>
      <c r="F263" s="56"/>
      <c r="G263" s="56">
        <f>SUM(AVERAGE(G260:G262))</f>
        <v>25</v>
      </c>
      <c r="H263" s="57">
        <f>AVERAGE(H260:H262)*0.2</f>
        <v>0</v>
      </c>
      <c r="I263" s="57">
        <f>AVERAGE(I260:I262)*0.4</f>
        <v>0</v>
      </c>
      <c r="J263" s="57">
        <f>AVERAGE(J260:J262)*0.6</f>
        <v>0</v>
      </c>
      <c r="K263" s="57">
        <f>AVERAGE(K260:K262)*0.8</f>
        <v>6.4000000000000001E-2</v>
      </c>
      <c r="L263" s="57">
        <f>AVERAGE(L260:L262)*1</f>
        <v>0.92</v>
      </c>
      <c r="M263" s="58">
        <f>SUM(H263:L263)</f>
        <v>0.98399999999999999</v>
      </c>
      <c r="N263" s="37"/>
      <c r="O263" s="37"/>
      <c r="P263" s="37"/>
      <c r="Q263" s="37"/>
      <c r="R263" s="37"/>
      <c r="S263" s="37"/>
      <c r="T263" s="37"/>
      <c r="U263" s="37"/>
      <c r="V263" s="37"/>
      <c r="W263" s="37"/>
      <c r="X263" s="37"/>
      <c r="Y263" s="37"/>
      <c r="Z263" s="37"/>
    </row>
    <row r="264" spans="1:26" ht="15" customHeight="1" thickTop="1" thickBot="1">
      <c r="A264" s="59" t="s">
        <v>18</v>
      </c>
      <c r="B264" s="45" t="s">
        <v>7</v>
      </c>
      <c r="C264" s="45" t="s">
        <v>8</v>
      </c>
      <c r="D264" s="45" t="s">
        <v>9</v>
      </c>
      <c r="E264" s="45" t="s">
        <v>10</v>
      </c>
      <c r="F264" s="45"/>
      <c r="G264" s="46" t="s">
        <v>12</v>
      </c>
      <c r="H264" s="45" t="s">
        <v>7</v>
      </c>
      <c r="I264" s="45" t="s">
        <v>8</v>
      </c>
      <c r="J264" s="45" t="s">
        <v>9</v>
      </c>
      <c r="K264" s="45" t="s">
        <v>10</v>
      </c>
      <c r="L264" s="60" t="s">
        <v>11</v>
      </c>
      <c r="M264" s="46" t="s">
        <v>12</v>
      </c>
      <c r="N264" s="37"/>
      <c r="O264" s="37"/>
      <c r="P264" s="37"/>
      <c r="Q264" s="37"/>
      <c r="R264" s="37"/>
      <c r="S264" s="37"/>
      <c r="T264" s="37"/>
      <c r="U264" s="37"/>
      <c r="V264" s="37"/>
      <c r="W264" s="37"/>
      <c r="X264" s="37"/>
      <c r="Y264" s="37"/>
      <c r="Z264" s="37"/>
    </row>
    <row r="265" spans="1:26" ht="15" customHeight="1" thickTop="1" thickBot="1">
      <c r="A265" s="49" t="s">
        <v>19</v>
      </c>
      <c r="B265" s="50"/>
      <c r="C265" s="50"/>
      <c r="D265" s="50">
        <v>1</v>
      </c>
      <c r="E265" s="50">
        <v>1</v>
      </c>
      <c r="F265" s="50">
        <v>23</v>
      </c>
      <c r="G265" s="51">
        <f>SUM(B265:F265)</f>
        <v>25</v>
      </c>
      <c r="H265" s="52">
        <f t="shared" ref="H265:L269" si="107">IFERROR(B265/$G$265,0)</f>
        <v>0</v>
      </c>
      <c r="I265" s="52">
        <f t="shared" si="107"/>
        <v>0</v>
      </c>
      <c r="J265" s="52">
        <f t="shared" si="107"/>
        <v>0.04</v>
      </c>
      <c r="K265" s="52">
        <f t="shared" si="107"/>
        <v>0.04</v>
      </c>
      <c r="L265" s="52">
        <f t="shared" si="107"/>
        <v>0.92</v>
      </c>
      <c r="M265" s="54" t="s">
        <v>14</v>
      </c>
      <c r="N265" s="37"/>
      <c r="O265" s="37"/>
      <c r="P265" s="37"/>
      <c r="Q265" s="37"/>
      <c r="R265" s="37"/>
      <c r="S265" s="37"/>
      <c r="T265" s="37"/>
      <c r="U265" s="37"/>
      <c r="V265" s="37"/>
      <c r="W265" s="37"/>
      <c r="X265" s="37"/>
      <c r="Y265" s="37"/>
      <c r="Z265" s="37"/>
    </row>
    <row r="266" spans="1:26" ht="15" customHeight="1" thickTop="1" thickBot="1">
      <c r="A266" s="49" t="s">
        <v>20</v>
      </c>
      <c r="B266" s="50"/>
      <c r="C266" s="50"/>
      <c r="D266" s="50"/>
      <c r="E266" s="50">
        <v>1</v>
      </c>
      <c r="F266" s="50">
        <v>24</v>
      </c>
      <c r="G266" s="51">
        <f t="shared" ref="G266:G269" si="108">SUM(B266:F266)</f>
        <v>25</v>
      </c>
      <c r="H266" s="52">
        <f t="shared" si="107"/>
        <v>0</v>
      </c>
      <c r="I266" s="52">
        <f t="shared" si="107"/>
        <v>0</v>
      </c>
      <c r="J266" s="52">
        <f t="shared" si="107"/>
        <v>0</v>
      </c>
      <c r="K266" s="52">
        <f t="shared" si="107"/>
        <v>0.04</v>
      </c>
      <c r="L266" s="52">
        <f t="shared" si="107"/>
        <v>0.96</v>
      </c>
      <c r="M266" s="54" t="s">
        <v>14</v>
      </c>
      <c r="N266" s="37"/>
      <c r="O266" s="37"/>
      <c r="P266" s="37"/>
      <c r="Q266" s="37"/>
      <c r="R266" s="37"/>
      <c r="S266" s="37"/>
      <c r="T266" s="37"/>
      <c r="U266" s="37"/>
      <c r="V266" s="37"/>
      <c r="W266" s="37"/>
      <c r="X266" s="37"/>
      <c r="Y266" s="37"/>
      <c r="Z266" s="37"/>
    </row>
    <row r="267" spans="1:26" ht="15" customHeight="1" thickTop="1" thickBot="1">
      <c r="A267" s="49" t="s">
        <v>21</v>
      </c>
      <c r="B267" s="50"/>
      <c r="C267" s="50"/>
      <c r="D267" s="50"/>
      <c r="E267" s="50">
        <v>2</v>
      </c>
      <c r="F267" s="50">
        <v>23</v>
      </c>
      <c r="G267" s="51">
        <f t="shared" si="108"/>
        <v>25</v>
      </c>
      <c r="H267" s="52">
        <f t="shared" si="107"/>
        <v>0</v>
      </c>
      <c r="I267" s="52">
        <f t="shared" si="107"/>
        <v>0</v>
      </c>
      <c r="J267" s="52">
        <f t="shared" si="107"/>
        <v>0</v>
      </c>
      <c r="K267" s="52">
        <f t="shared" si="107"/>
        <v>0.08</v>
      </c>
      <c r="L267" s="52">
        <f t="shared" si="107"/>
        <v>0.92</v>
      </c>
      <c r="M267" s="54" t="s">
        <v>14</v>
      </c>
      <c r="N267" s="37"/>
      <c r="O267" s="37"/>
      <c r="P267" s="37"/>
      <c r="Q267" s="37"/>
      <c r="R267" s="37"/>
      <c r="S267" s="37"/>
      <c r="T267" s="37"/>
      <c r="U267" s="37"/>
      <c r="V267" s="37"/>
      <c r="W267" s="37"/>
      <c r="X267" s="37"/>
      <c r="Y267" s="37"/>
      <c r="Z267" s="37"/>
    </row>
    <row r="268" spans="1:26" ht="15" customHeight="1" thickTop="1" thickBot="1">
      <c r="A268" s="49" t="s">
        <v>22</v>
      </c>
      <c r="B268" s="50"/>
      <c r="C268" s="50"/>
      <c r="D268" s="50"/>
      <c r="E268" s="50">
        <v>1</v>
      </c>
      <c r="F268" s="50">
        <v>24</v>
      </c>
      <c r="G268" s="51">
        <f t="shared" si="108"/>
        <v>25</v>
      </c>
      <c r="H268" s="52">
        <f t="shared" si="107"/>
        <v>0</v>
      </c>
      <c r="I268" s="52">
        <f t="shared" si="107"/>
        <v>0</v>
      </c>
      <c r="J268" s="52">
        <f t="shared" si="107"/>
        <v>0</v>
      </c>
      <c r="K268" s="52">
        <f t="shared" si="107"/>
        <v>0.04</v>
      </c>
      <c r="L268" s="52">
        <f t="shared" si="107"/>
        <v>0.96</v>
      </c>
      <c r="M268" s="54" t="s">
        <v>14</v>
      </c>
      <c r="N268" s="37"/>
      <c r="O268" s="37"/>
      <c r="P268" s="37"/>
      <c r="Q268" s="37"/>
      <c r="R268" s="37"/>
      <c r="S268" s="37"/>
      <c r="T268" s="37"/>
      <c r="U268" s="37"/>
      <c r="V268" s="37"/>
      <c r="W268" s="37"/>
      <c r="X268" s="37"/>
      <c r="Y268" s="37"/>
      <c r="Z268" s="37"/>
    </row>
    <row r="269" spans="1:26" ht="15" customHeight="1" thickTop="1" thickBot="1">
      <c r="A269" s="49" t="s">
        <v>23</v>
      </c>
      <c r="B269" s="50"/>
      <c r="C269" s="50"/>
      <c r="D269" s="50"/>
      <c r="E269" s="50">
        <v>2</v>
      </c>
      <c r="F269" s="50">
        <v>23</v>
      </c>
      <c r="G269" s="51">
        <f t="shared" si="108"/>
        <v>25</v>
      </c>
      <c r="H269" s="52">
        <f t="shared" si="107"/>
        <v>0</v>
      </c>
      <c r="I269" s="52">
        <f t="shared" si="107"/>
        <v>0</v>
      </c>
      <c r="J269" s="52">
        <f t="shared" si="107"/>
        <v>0</v>
      </c>
      <c r="K269" s="52">
        <f t="shared" si="107"/>
        <v>0.08</v>
      </c>
      <c r="L269" s="52">
        <f t="shared" si="107"/>
        <v>0.92</v>
      </c>
      <c r="M269" s="54"/>
      <c r="N269" s="37"/>
      <c r="O269" s="37"/>
      <c r="P269" s="37"/>
      <c r="Q269" s="37"/>
      <c r="R269" s="37"/>
      <c r="S269" s="37"/>
      <c r="T269" s="37"/>
      <c r="U269" s="37"/>
      <c r="V269" s="37"/>
      <c r="W269" s="37"/>
      <c r="X269" s="37"/>
      <c r="Y269" s="37"/>
      <c r="Z269" s="37"/>
    </row>
    <row r="270" spans="1:26" ht="15" customHeight="1" thickTop="1" thickBot="1">
      <c r="A270" s="55" t="s">
        <v>24</v>
      </c>
      <c r="B270" s="56">
        <f t="shared" ref="B270:E270" si="109">IFERROR(AVERAGE(B265:B269),0)</f>
        <v>0</v>
      </c>
      <c r="C270" s="56">
        <f t="shared" si="109"/>
        <v>0</v>
      </c>
      <c r="D270" s="56">
        <f t="shared" si="109"/>
        <v>1</v>
      </c>
      <c r="E270" s="56">
        <f t="shared" si="109"/>
        <v>1.4</v>
      </c>
      <c r="F270" s="56"/>
      <c r="G270" s="56">
        <f>SUM(AVERAGE(G265:G269))</f>
        <v>25</v>
      </c>
      <c r="H270" s="58">
        <f>AVERAGE(H265:H269)*0.2</f>
        <v>0</v>
      </c>
      <c r="I270" s="58">
        <f>AVERAGE(I265:I269)*0.4</f>
        <v>0</v>
      </c>
      <c r="J270" s="58">
        <f>AVERAGE(J265:J269)*0.6</f>
        <v>4.7999999999999996E-3</v>
      </c>
      <c r="K270" s="58">
        <f>AVERAGE(K265:K269)*0.8</f>
        <v>4.4800000000000006E-2</v>
      </c>
      <c r="L270" s="61">
        <f>AVERAGE(L265:L269)*1</f>
        <v>0.93599999999999994</v>
      </c>
      <c r="M270" s="58">
        <f>SUM(H270:L270)</f>
        <v>0.98559999999999992</v>
      </c>
      <c r="N270" s="37"/>
      <c r="O270" s="37"/>
      <c r="P270" s="37"/>
      <c r="Q270" s="37"/>
      <c r="R270" s="37"/>
      <c r="S270" s="37"/>
      <c r="T270" s="37"/>
      <c r="U270" s="37"/>
      <c r="V270" s="37"/>
      <c r="W270" s="37"/>
      <c r="X270" s="37"/>
      <c r="Y270" s="37"/>
      <c r="Z270" s="37"/>
    </row>
    <row r="271" spans="1:26" ht="15" customHeight="1" thickTop="1" thickBot="1">
      <c r="A271" s="59" t="s">
        <v>25</v>
      </c>
      <c r="B271" s="45" t="s">
        <v>7</v>
      </c>
      <c r="C271" s="45" t="s">
        <v>8</v>
      </c>
      <c r="D271" s="45" t="s">
        <v>9</v>
      </c>
      <c r="E271" s="45" t="s">
        <v>10</v>
      </c>
      <c r="F271" s="45" t="s">
        <v>11</v>
      </c>
      <c r="G271" s="46" t="s">
        <v>12</v>
      </c>
      <c r="H271" s="45" t="s">
        <v>7</v>
      </c>
      <c r="I271" s="45" t="s">
        <v>8</v>
      </c>
      <c r="J271" s="45" t="s">
        <v>9</v>
      </c>
      <c r="K271" s="45" t="s">
        <v>10</v>
      </c>
      <c r="L271" s="60" t="s">
        <v>11</v>
      </c>
      <c r="M271" s="46" t="s">
        <v>12</v>
      </c>
      <c r="N271" s="37"/>
      <c r="O271" s="37"/>
      <c r="P271" s="37"/>
      <c r="Q271" s="37"/>
      <c r="R271" s="37"/>
      <c r="S271" s="37"/>
      <c r="T271" s="37"/>
      <c r="U271" s="37"/>
      <c r="V271" s="37"/>
      <c r="W271" s="37"/>
      <c r="X271" s="37"/>
      <c r="Y271" s="37"/>
      <c r="Z271" s="37"/>
    </row>
    <row r="272" spans="1:26" ht="15" customHeight="1" thickTop="1" thickBot="1">
      <c r="A272" s="49" t="s">
        <v>26</v>
      </c>
      <c r="B272" s="50"/>
      <c r="C272" s="50"/>
      <c r="D272" s="50"/>
      <c r="E272" s="50">
        <v>2</v>
      </c>
      <c r="F272" s="50">
        <v>23</v>
      </c>
      <c r="G272" s="51">
        <f t="shared" ref="G272:G274" si="110">SUM(B272:F272)</f>
        <v>25</v>
      </c>
      <c r="H272" s="52">
        <f t="shared" ref="H272:L274" si="111">IFERROR(B272/$G$272,0)</f>
        <v>0</v>
      </c>
      <c r="I272" s="52">
        <f t="shared" si="111"/>
        <v>0</v>
      </c>
      <c r="J272" s="52">
        <f t="shared" si="111"/>
        <v>0</v>
      </c>
      <c r="K272" s="52">
        <f t="shared" si="111"/>
        <v>0.08</v>
      </c>
      <c r="L272" s="52">
        <f t="shared" si="111"/>
        <v>0.92</v>
      </c>
      <c r="M272" s="54" t="s">
        <v>14</v>
      </c>
      <c r="N272" s="37"/>
      <c r="O272" s="37"/>
      <c r="P272" s="37"/>
      <c r="Q272" s="37"/>
      <c r="R272" s="37"/>
      <c r="S272" s="37"/>
      <c r="T272" s="37"/>
      <c r="U272" s="37"/>
      <c r="V272" s="37"/>
      <c r="W272" s="37"/>
      <c r="X272" s="37"/>
      <c r="Y272" s="37"/>
      <c r="Z272" s="37"/>
    </row>
    <row r="273" spans="1:26" ht="15" customHeight="1" thickTop="1" thickBot="1">
      <c r="A273" s="49" t="s">
        <v>27</v>
      </c>
      <c r="B273" s="50"/>
      <c r="C273" s="50"/>
      <c r="D273" s="50">
        <v>2</v>
      </c>
      <c r="E273" s="50">
        <v>2</v>
      </c>
      <c r="F273" s="50">
        <v>21</v>
      </c>
      <c r="G273" s="51">
        <f t="shared" si="110"/>
        <v>25</v>
      </c>
      <c r="H273" s="52">
        <f t="shared" si="111"/>
        <v>0</v>
      </c>
      <c r="I273" s="52">
        <f t="shared" si="111"/>
        <v>0</v>
      </c>
      <c r="J273" s="52">
        <f t="shared" si="111"/>
        <v>0.08</v>
      </c>
      <c r="K273" s="52">
        <f t="shared" si="111"/>
        <v>0.08</v>
      </c>
      <c r="L273" s="52">
        <f t="shared" si="111"/>
        <v>0.84</v>
      </c>
      <c r="M273" s="54" t="s">
        <v>14</v>
      </c>
      <c r="N273" s="37"/>
      <c r="O273" s="37"/>
      <c r="P273" s="37"/>
      <c r="Q273" s="37"/>
      <c r="R273" s="37"/>
      <c r="S273" s="37"/>
      <c r="T273" s="37"/>
      <c r="U273" s="37"/>
      <c r="V273" s="37"/>
      <c r="W273" s="37"/>
      <c r="X273" s="37"/>
      <c r="Y273" s="37"/>
      <c r="Z273" s="37"/>
    </row>
    <row r="274" spans="1:26" ht="15" customHeight="1" thickTop="1" thickBot="1">
      <c r="A274" s="49" t="s">
        <v>28</v>
      </c>
      <c r="B274" s="50"/>
      <c r="C274" s="50"/>
      <c r="D274" s="50">
        <v>2</v>
      </c>
      <c r="E274" s="50">
        <v>1</v>
      </c>
      <c r="F274" s="50">
        <v>22</v>
      </c>
      <c r="G274" s="51">
        <f t="shared" si="110"/>
        <v>25</v>
      </c>
      <c r="H274" s="52">
        <f t="shared" si="111"/>
        <v>0</v>
      </c>
      <c r="I274" s="52">
        <f t="shared" si="111"/>
        <v>0</v>
      </c>
      <c r="J274" s="52">
        <f t="shared" si="111"/>
        <v>0.08</v>
      </c>
      <c r="K274" s="52">
        <f t="shared" si="111"/>
        <v>0.04</v>
      </c>
      <c r="L274" s="52">
        <f t="shared" si="111"/>
        <v>0.88</v>
      </c>
      <c r="M274" s="54" t="s">
        <v>14</v>
      </c>
      <c r="N274" s="37"/>
      <c r="O274" s="37"/>
      <c r="P274" s="37"/>
      <c r="Q274" s="37"/>
      <c r="R274" s="37"/>
      <c r="S274" s="37"/>
      <c r="T274" s="37"/>
      <c r="U274" s="37"/>
      <c r="V274" s="37"/>
      <c r="W274" s="37"/>
      <c r="X274" s="37"/>
      <c r="Y274" s="37"/>
      <c r="Z274" s="37"/>
    </row>
    <row r="275" spans="1:26" ht="15" customHeight="1" thickTop="1" thickBot="1">
      <c r="A275" s="55" t="s">
        <v>24</v>
      </c>
      <c r="B275" s="56">
        <f t="shared" ref="B275:F275" si="112">IFERROR(AVERAGE(B272:B274),0)</f>
        <v>0</v>
      </c>
      <c r="C275" s="56">
        <f t="shared" si="112"/>
        <v>0</v>
      </c>
      <c r="D275" s="62">
        <f t="shared" si="112"/>
        <v>2</v>
      </c>
      <c r="E275" s="62">
        <f t="shared" si="112"/>
        <v>1.6666666666666667</v>
      </c>
      <c r="F275" s="62">
        <f t="shared" si="112"/>
        <v>22</v>
      </c>
      <c r="G275" s="62">
        <f>SUM(AVERAGE(G272:G274))</f>
        <v>25</v>
      </c>
      <c r="H275" s="58">
        <f>AVERAGE(H272:H274)*0.2</f>
        <v>0</v>
      </c>
      <c r="I275" s="58">
        <f>AVERAGE(I272:I274)*0.4</f>
        <v>0</v>
      </c>
      <c r="J275" s="58">
        <f>AVERAGE(J272:J274)*0.6</f>
        <v>3.2000000000000001E-2</v>
      </c>
      <c r="K275" s="58">
        <f>AVERAGE(K272:K274)*0.8</f>
        <v>5.3333333333333337E-2</v>
      </c>
      <c r="L275" s="61">
        <f>AVERAGE(L272:L274)*1</f>
        <v>0.88</v>
      </c>
      <c r="M275" s="63">
        <f>SUM(H275:L275)</f>
        <v>0.96533333333333338</v>
      </c>
      <c r="N275" s="37"/>
      <c r="O275" s="37"/>
      <c r="P275" s="37"/>
      <c r="Q275" s="37"/>
      <c r="R275" s="37"/>
      <c r="S275" s="37"/>
      <c r="T275" s="37"/>
      <c r="U275" s="37"/>
      <c r="V275" s="37"/>
      <c r="W275" s="37"/>
      <c r="X275" s="37"/>
      <c r="Y275" s="37"/>
      <c r="Z275" s="37"/>
    </row>
    <row r="276" spans="1:26" ht="15" customHeight="1" thickTop="1" thickBot="1">
      <c r="A276" s="44" t="s">
        <v>29</v>
      </c>
      <c r="B276" s="45" t="s">
        <v>7</v>
      </c>
      <c r="C276" s="45" t="s">
        <v>8</v>
      </c>
      <c r="D276" s="45" t="s">
        <v>9</v>
      </c>
      <c r="E276" s="45" t="s">
        <v>10</v>
      </c>
      <c r="F276" s="45" t="s">
        <v>11</v>
      </c>
      <c r="G276" s="46" t="s">
        <v>12</v>
      </c>
      <c r="H276" s="45" t="s">
        <v>7</v>
      </c>
      <c r="I276" s="45" t="s">
        <v>8</v>
      </c>
      <c r="J276" s="45" t="s">
        <v>9</v>
      </c>
      <c r="K276" s="45" t="s">
        <v>10</v>
      </c>
      <c r="L276" s="60" t="s">
        <v>11</v>
      </c>
      <c r="M276" s="46" t="s">
        <v>12</v>
      </c>
      <c r="N276" s="37"/>
      <c r="O276" s="37"/>
      <c r="P276" s="37"/>
      <c r="Q276" s="37"/>
      <c r="R276" s="37"/>
      <c r="S276" s="37"/>
      <c r="T276" s="37"/>
      <c r="U276" s="37"/>
      <c r="V276" s="37"/>
      <c r="W276" s="37"/>
      <c r="X276" s="37"/>
      <c r="Y276" s="37"/>
      <c r="Z276" s="37"/>
    </row>
    <row r="277" spans="1:26" ht="15" customHeight="1" thickTop="1" thickBot="1">
      <c r="A277" s="64" t="s">
        <v>30</v>
      </c>
      <c r="B277" s="65"/>
      <c r="C277" s="65"/>
      <c r="D277" s="65">
        <v>1</v>
      </c>
      <c r="E277" s="50"/>
      <c r="F277" s="50">
        <v>24</v>
      </c>
      <c r="G277" s="66">
        <f t="shared" ref="G277:G280" si="113">SUM(B277:F277)</f>
        <v>25</v>
      </c>
      <c r="H277" s="67">
        <f t="shared" ref="H277:L280" si="114">IFERROR(B277/$G$277,0)</f>
        <v>0</v>
      </c>
      <c r="I277" s="67">
        <f t="shared" si="114"/>
        <v>0</v>
      </c>
      <c r="J277" s="67">
        <f t="shared" si="114"/>
        <v>0.04</v>
      </c>
      <c r="K277" s="67">
        <f t="shared" si="114"/>
        <v>0</v>
      </c>
      <c r="L277" s="67">
        <f t="shared" si="114"/>
        <v>0.96</v>
      </c>
      <c r="M277" s="54" t="s">
        <v>14</v>
      </c>
      <c r="N277" s="37"/>
      <c r="O277" s="37"/>
      <c r="P277" s="37"/>
      <c r="Q277" s="37"/>
      <c r="R277" s="37"/>
      <c r="S277" s="37"/>
      <c r="T277" s="37"/>
      <c r="U277" s="37"/>
      <c r="V277" s="37"/>
      <c r="W277" s="37"/>
      <c r="X277" s="37"/>
      <c r="Y277" s="37"/>
      <c r="Z277" s="37"/>
    </row>
    <row r="278" spans="1:26" ht="15" customHeight="1" thickTop="1" thickBot="1">
      <c r="A278" s="64" t="s">
        <v>31</v>
      </c>
      <c r="B278" s="65"/>
      <c r="C278" s="65"/>
      <c r="D278" s="65"/>
      <c r="E278" s="50">
        <v>1</v>
      </c>
      <c r="F278" s="50">
        <v>24</v>
      </c>
      <c r="G278" s="66">
        <f t="shared" si="113"/>
        <v>25</v>
      </c>
      <c r="H278" s="67">
        <f t="shared" si="114"/>
        <v>0</v>
      </c>
      <c r="I278" s="67">
        <f t="shared" si="114"/>
        <v>0</v>
      </c>
      <c r="J278" s="67">
        <f t="shared" si="114"/>
        <v>0</v>
      </c>
      <c r="K278" s="67">
        <f t="shared" si="114"/>
        <v>0.04</v>
      </c>
      <c r="L278" s="67">
        <f t="shared" si="114"/>
        <v>0.96</v>
      </c>
      <c r="M278" s="54" t="s">
        <v>14</v>
      </c>
      <c r="N278" s="37"/>
      <c r="O278" s="37"/>
      <c r="P278" s="37"/>
      <c r="Q278" s="37"/>
      <c r="R278" s="37"/>
      <c r="S278" s="37"/>
      <c r="T278" s="37"/>
      <c r="U278" s="37"/>
      <c r="V278" s="37"/>
      <c r="W278" s="37"/>
      <c r="X278" s="37"/>
      <c r="Y278" s="37"/>
      <c r="Z278" s="37"/>
    </row>
    <row r="279" spans="1:26" ht="15" customHeight="1" thickTop="1" thickBot="1">
      <c r="A279" s="64" t="s">
        <v>32</v>
      </c>
      <c r="B279" s="65"/>
      <c r="C279" s="65"/>
      <c r="D279" s="65"/>
      <c r="E279" s="50">
        <v>1</v>
      </c>
      <c r="F279" s="50">
        <v>24</v>
      </c>
      <c r="G279" s="66">
        <f t="shared" si="113"/>
        <v>25</v>
      </c>
      <c r="H279" s="67">
        <f t="shared" si="114"/>
        <v>0</v>
      </c>
      <c r="I279" s="67">
        <f t="shared" si="114"/>
        <v>0</v>
      </c>
      <c r="J279" s="67">
        <f t="shared" si="114"/>
        <v>0</v>
      </c>
      <c r="K279" s="67">
        <f t="shared" si="114"/>
        <v>0.04</v>
      </c>
      <c r="L279" s="67">
        <f t="shared" si="114"/>
        <v>0.96</v>
      </c>
      <c r="M279" s="54" t="s">
        <v>14</v>
      </c>
      <c r="N279" s="37"/>
      <c r="O279" s="37"/>
      <c r="P279" s="37"/>
      <c r="Q279" s="37"/>
      <c r="R279" s="37"/>
      <c r="S279" s="37"/>
      <c r="T279" s="37"/>
      <c r="U279" s="37"/>
      <c r="V279" s="37"/>
      <c r="W279" s="37"/>
      <c r="X279" s="37"/>
      <c r="Y279" s="37"/>
      <c r="Z279" s="37"/>
    </row>
    <row r="280" spans="1:26" ht="15" customHeight="1" thickTop="1" thickBot="1">
      <c r="A280" s="64" t="s">
        <v>33</v>
      </c>
      <c r="B280" s="65"/>
      <c r="C280" s="65"/>
      <c r="D280" s="65"/>
      <c r="E280" s="50">
        <v>1</v>
      </c>
      <c r="F280" s="50">
        <v>24</v>
      </c>
      <c r="G280" s="66">
        <f t="shared" si="113"/>
        <v>25</v>
      </c>
      <c r="H280" s="67">
        <f t="shared" si="114"/>
        <v>0</v>
      </c>
      <c r="I280" s="67">
        <f t="shared" si="114"/>
        <v>0</v>
      </c>
      <c r="J280" s="67">
        <f t="shared" si="114"/>
        <v>0</v>
      </c>
      <c r="K280" s="67">
        <f t="shared" si="114"/>
        <v>0.04</v>
      </c>
      <c r="L280" s="67">
        <f t="shared" si="114"/>
        <v>0.96</v>
      </c>
      <c r="M280" s="54" t="s">
        <v>14</v>
      </c>
      <c r="N280" s="37"/>
      <c r="O280" s="37"/>
      <c r="P280" s="37"/>
      <c r="Q280" s="37"/>
      <c r="R280" s="37"/>
      <c r="S280" s="37"/>
      <c r="T280" s="37"/>
      <c r="U280" s="37"/>
      <c r="V280" s="37"/>
      <c r="W280" s="37"/>
      <c r="X280" s="37"/>
      <c r="Y280" s="37"/>
      <c r="Z280" s="37"/>
    </row>
    <row r="281" spans="1:26" ht="15" customHeight="1" thickTop="1" thickBot="1">
      <c r="A281" s="68" t="s">
        <v>24</v>
      </c>
      <c r="B281" s="69">
        <f t="shared" ref="B281:F281" si="115">IFERROR(AVERAGE(B277:B280),0)</f>
        <v>0</v>
      </c>
      <c r="C281" s="69">
        <f t="shared" si="115"/>
        <v>0</v>
      </c>
      <c r="D281" s="69">
        <f t="shared" si="115"/>
        <v>1</v>
      </c>
      <c r="E281" s="69">
        <f t="shared" si="115"/>
        <v>1</v>
      </c>
      <c r="F281" s="69">
        <f t="shared" si="115"/>
        <v>24</v>
      </c>
      <c r="G281" s="69">
        <f>SUM(AVERAGE(G277:G280))</f>
        <v>25</v>
      </c>
      <c r="H281" s="63">
        <f>AVERAGE(H277:H280)*0.2</f>
        <v>0</v>
      </c>
      <c r="I281" s="63">
        <f>AVERAGE(I277:I280)*0.4</f>
        <v>0</v>
      </c>
      <c r="J281" s="63">
        <f>AVERAGE(J277:J280)*0.6</f>
        <v>6.0000000000000001E-3</v>
      </c>
      <c r="K281" s="63">
        <f>AVERAGE(K277:K280)*0.8</f>
        <v>2.4E-2</v>
      </c>
      <c r="L281" s="70">
        <f>AVERAGE(L277:L280)*1</f>
        <v>0.96</v>
      </c>
      <c r="M281" s="63">
        <f>SUM(H281:L281)</f>
        <v>0.99</v>
      </c>
      <c r="N281" s="37"/>
      <c r="O281" s="37"/>
      <c r="P281" s="37"/>
      <c r="Q281" s="37"/>
      <c r="R281" s="37"/>
      <c r="S281" s="37"/>
      <c r="T281" s="37"/>
      <c r="U281" s="37"/>
      <c r="V281" s="37"/>
      <c r="W281" s="37"/>
      <c r="X281" s="37"/>
      <c r="Y281" s="37"/>
      <c r="Z281" s="37"/>
    </row>
    <row r="282" spans="1:26" ht="15" customHeight="1" thickTop="1" thickBot="1">
      <c r="A282" s="71" t="s">
        <v>114</v>
      </c>
      <c r="B282" s="72"/>
      <c r="C282" s="72"/>
      <c r="D282" s="72"/>
      <c r="E282" s="72"/>
      <c r="F282" s="72"/>
      <c r="G282" s="73">
        <f>SUM(B282:F282)</f>
        <v>0</v>
      </c>
      <c r="H282" s="74">
        <f t="shared" ref="H282:L282" si="116">IFERROR(B282/$G$282,0)</f>
        <v>0</v>
      </c>
      <c r="I282" s="74">
        <f t="shared" si="116"/>
        <v>0</v>
      </c>
      <c r="J282" s="74">
        <f t="shared" si="116"/>
        <v>0</v>
      </c>
      <c r="K282" s="74">
        <f t="shared" si="116"/>
        <v>0</v>
      </c>
      <c r="L282" s="74">
        <f t="shared" si="116"/>
        <v>0</v>
      </c>
      <c r="M282" s="54" t="s">
        <v>14</v>
      </c>
      <c r="N282" s="37"/>
      <c r="O282" s="37"/>
      <c r="P282" s="37"/>
      <c r="Q282" s="37"/>
      <c r="R282" s="37"/>
      <c r="S282" s="37"/>
      <c r="T282" s="37"/>
      <c r="U282" s="37"/>
      <c r="V282" s="37"/>
      <c r="W282" s="37"/>
      <c r="X282" s="37"/>
      <c r="Y282" s="37"/>
      <c r="Z282" s="37"/>
    </row>
    <row r="283" spans="1:26" ht="15" customHeight="1" thickTop="1" thickBot="1">
      <c r="A283" s="170" t="s">
        <v>35</v>
      </c>
      <c r="B283" s="171"/>
      <c r="C283" s="171"/>
      <c r="D283" s="171"/>
      <c r="E283" s="171"/>
      <c r="F283" s="172"/>
      <c r="G283" s="75">
        <v>25</v>
      </c>
      <c r="H283" s="63" t="s">
        <v>14</v>
      </c>
      <c r="I283" s="63" t="s">
        <v>14</v>
      </c>
      <c r="J283" s="63" t="s">
        <v>14</v>
      </c>
      <c r="K283" s="63" t="s">
        <v>14</v>
      </c>
      <c r="L283" s="63" t="s">
        <v>14</v>
      </c>
      <c r="M283" s="63">
        <f>(M263+M270+M275+M281)/4</f>
        <v>0.9812333333333334</v>
      </c>
      <c r="N283" s="37"/>
      <c r="O283" s="37"/>
      <c r="P283" s="37"/>
      <c r="Q283" s="37"/>
      <c r="R283" s="37"/>
      <c r="S283" s="37"/>
      <c r="T283" s="37"/>
      <c r="U283" s="37"/>
      <c r="V283" s="37"/>
      <c r="W283" s="37"/>
      <c r="X283" s="37"/>
      <c r="Y283" s="37"/>
      <c r="Z283" s="37"/>
    </row>
    <row r="284" spans="1:26" ht="15" customHeight="1" thickTop="1">
      <c r="A284" s="37"/>
      <c r="B284" s="37"/>
      <c r="C284" s="37"/>
      <c r="D284" s="37"/>
      <c r="E284" s="37"/>
      <c r="F284" s="37"/>
      <c r="G284" s="37"/>
      <c r="H284" s="37"/>
      <c r="I284" s="37"/>
      <c r="J284" s="37"/>
      <c r="K284" s="37"/>
      <c r="L284" s="37"/>
      <c r="M284" s="37"/>
      <c r="N284" s="37"/>
      <c r="O284" s="37"/>
      <c r="P284" s="37"/>
      <c r="Q284" s="37"/>
      <c r="R284" s="37"/>
      <c r="S284" s="37"/>
      <c r="T284" s="37"/>
      <c r="U284" s="37"/>
      <c r="V284" s="37"/>
      <c r="W284" s="37"/>
      <c r="X284" s="37"/>
      <c r="Y284" s="37"/>
      <c r="Z284" s="37"/>
    </row>
    <row r="285" spans="1:26" ht="15" customHeight="1" thickBot="1">
      <c r="A285" s="37"/>
      <c r="B285" s="37"/>
      <c r="C285" s="37"/>
      <c r="D285" s="37"/>
      <c r="E285" s="37"/>
      <c r="F285" s="37"/>
      <c r="G285" s="37"/>
      <c r="H285" s="37"/>
      <c r="I285" s="37"/>
      <c r="J285" s="37"/>
      <c r="K285" s="37"/>
      <c r="L285" s="37"/>
      <c r="M285" s="37"/>
      <c r="N285" s="37"/>
      <c r="O285" s="37"/>
      <c r="P285" s="37"/>
      <c r="Q285" s="37"/>
      <c r="R285" s="37"/>
      <c r="S285" s="37"/>
      <c r="T285" s="37"/>
      <c r="U285" s="37"/>
      <c r="V285" s="37"/>
      <c r="W285" s="37"/>
      <c r="X285" s="37"/>
      <c r="Y285" s="37"/>
      <c r="Z285" s="37"/>
    </row>
    <row r="286" spans="1:26" ht="15" customHeight="1" thickTop="1" thickBot="1">
      <c r="A286" s="39" t="s">
        <v>0</v>
      </c>
      <c r="B286" s="153" t="s">
        <v>56</v>
      </c>
      <c r="C286" s="154"/>
      <c r="D286" s="154"/>
      <c r="E286" s="154"/>
      <c r="F286" s="154"/>
      <c r="G286" s="155"/>
      <c r="H286" s="156" t="s">
        <v>111</v>
      </c>
      <c r="I286" s="157"/>
      <c r="J286" s="158"/>
      <c r="K286" s="40" t="s">
        <v>2</v>
      </c>
      <c r="L286" s="159">
        <v>45202</v>
      </c>
      <c r="M286" s="160"/>
      <c r="N286" s="37"/>
      <c r="O286" s="37"/>
      <c r="P286" s="37"/>
      <c r="Q286" s="37"/>
      <c r="R286" s="37"/>
      <c r="S286" s="37"/>
      <c r="T286" s="37"/>
      <c r="U286" s="37"/>
      <c r="V286" s="37"/>
      <c r="W286" s="37"/>
      <c r="X286" s="37"/>
      <c r="Y286" s="37"/>
      <c r="Z286" s="37"/>
    </row>
    <row r="287" spans="1:26" ht="15" customHeight="1" thickBot="1">
      <c r="A287" s="161" t="s">
        <v>3</v>
      </c>
      <c r="B287" s="162"/>
      <c r="C287" s="162"/>
      <c r="D287" s="162"/>
      <c r="E287" s="162"/>
      <c r="F287" s="162"/>
      <c r="G287" s="163"/>
      <c r="H287" s="41" t="s">
        <v>112</v>
      </c>
      <c r="I287" s="167">
        <v>15</v>
      </c>
      <c r="J287" s="155"/>
      <c r="K287" s="42"/>
      <c r="L287" s="41"/>
      <c r="M287" s="41"/>
      <c r="N287" s="37"/>
      <c r="O287" s="37"/>
      <c r="P287" s="37"/>
      <c r="Q287" s="37"/>
      <c r="R287" s="37"/>
      <c r="S287" s="37"/>
      <c r="T287" s="37"/>
      <c r="U287" s="37"/>
      <c r="V287" s="37"/>
      <c r="W287" s="37"/>
      <c r="X287" s="37"/>
      <c r="Y287" s="37"/>
      <c r="Z287" s="37"/>
    </row>
    <row r="288" spans="1:26" ht="15" customHeight="1" thickBot="1">
      <c r="A288" s="164"/>
      <c r="B288" s="165"/>
      <c r="C288" s="165"/>
      <c r="D288" s="165"/>
      <c r="E288" s="165"/>
      <c r="F288" s="165"/>
      <c r="G288" s="166"/>
      <c r="H288" s="41" t="s">
        <v>113</v>
      </c>
      <c r="I288" s="167">
        <v>5</v>
      </c>
      <c r="J288" s="155"/>
      <c r="K288" s="41"/>
      <c r="L288" s="41"/>
      <c r="M288" s="41"/>
      <c r="N288" s="37"/>
      <c r="O288" s="37"/>
      <c r="P288" s="37"/>
      <c r="Q288" s="37"/>
      <c r="R288" s="37"/>
      <c r="S288" s="37"/>
      <c r="T288" s="37"/>
      <c r="U288" s="37"/>
      <c r="V288" s="37"/>
      <c r="W288" s="37"/>
      <c r="X288" s="37"/>
      <c r="Y288" s="37"/>
      <c r="Z288" s="37"/>
    </row>
    <row r="289" spans="1:26" ht="15" customHeight="1" thickBot="1">
      <c r="A289" s="43" t="s">
        <v>4</v>
      </c>
      <c r="B289" s="168" t="s">
        <v>5</v>
      </c>
      <c r="C289" s="169"/>
      <c r="D289" s="169"/>
      <c r="E289" s="169"/>
      <c r="F289" s="169"/>
      <c r="G289" s="169"/>
      <c r="H289" s="167" t="s">
        <v>5</v>
      </c>
      <c r="I289" s="154"/>
      <c r="J289" s="154"/>
      <c r="K289" s="154"/>
      <c r="L289" s="154"/>
      <c r="M289" s="155"/>
      <c r="N289" s="37"/>
      <c r="O289" s="37"/>
      <c r="P289" s="37"/>
      <c r="Q289" s="37"/>
      <c r="R289" s="37"/>
      <c r="S289" s="37"/>
      <c r="T289" s="37"/>
      <c r="U289" s="37"/>
      <c r="V289" s="37"/>
      <c r="W289" s="37"/>
      <c r="X289" s="37"/>
      <c r="Y289" s="37"/>
      <c r="Z289" s="37"/>
    </row>
    <row r="290" spans="1:26" ht="15" customHeight="1" thickTop="1" thickBot="1">
      <c r="A290" s="44" t="s">
        <v>6</v>
      </c>
      <c r="B290" s="45" t="s">
        <v>7</v>
      </c>
      <c r="C290" s="45" t="s">
        <v>8</v>
      </c>
      <c r="D290" s="45" t="s">
        <v>9</v>
      </c>
      <c r="E290" s="45" t="s">
        <v>10</v>
      </c>
      <c r="F290" s="45" t="s">
        <v>11</v>
      </c>
      <c r="G290" s="46" t="s">
        <v>12</v>
      </c>
      <c r="H290" s="47" t="s">
        <v>7</v>
      </c>
      <c r="I290" s="47" t="s">
        <v>8</v>
      </c>
      <c r="J290" s="47" t="s">
        <v>9</v>
      </c>
      <c r="K290" s="47" t="s">
        <v>10</v>
      </c>
      <c r="L290" s="47" t="s">
        <v>11</v>
      </c>
      <c r="M290" s="48" t="s">
        <v>12</v>
      </c>
      <c r="N290" s="37"/>
      <c r="O290" s="37"/>
      <c r="P290" s="37"/>
      <c r="Q290" s="37"/>
      <c r="R290" s="37"/>
      <c r="S290" s="37"/>
      <c r="T290" s="37"/>
      <c r="U290" s="37"/>
      <c r="V290" s="37"/>
      <c r="W290" s="37"/>
      <c r="X290" s="37"/>
      <c r="Y290" s="37"/>
      <c r="Z290" s="37"/>
    </row>
    <row r="291" spans="1:26" ht="15" customHeight="1" thickTop="1" thickBot="1">
      <c r="A291" s="49" t="s">
        <v>13</v>
      </c>
      <c r="B291" s="50"/>
      <c r="C291" s="50"/>
      <c r="D291" s="50"/>
      <c r="E291" s="50">
        <v>1</v>
      </c>
      <c r="F291" s="50">
        <v>24</v>
      </c>
      <c r="G291" s="51">
        <f t="shared" ref="G291:G293" si="117">SUM(B291:F291)</f>
        <v>25</v>
      </c>
      <c r="H291" s="52">
        <f t="shared" ref="H291:L293" si="118">IFERROR(B291/$G$291,0)</f>
        <v>0</v>
      </c>
      <c r="I291" s="52">
        <f t="shared" si="118"/>
        <v>0</v>
      </c>
      <c r="J291" s="52">
        <f t="shared" si="118"/>
        <v>0</v>
      </c>
      <c r="K291" s="52">
        <f t="shared" si="118"/>
        <v>0.04</v>
      </c>
      <c r="L291" s="52">
        <f t="shared" si="118"/>
        <v>0.96</v>
      </c>
      <c r="M291" s="53" t="s">
        <v>14</v>
      </c>
      <c r="N291" s="37"/>
      <c r="O291" s="37"/>
      <c r="P291" s="37"/>
      <c r="Q291" s="37"/>
      <c r="R291" s="37"/>
      <c r="S291" s="37"/>
      <c r="T291" s="37"/>
      <c r="U291" s="37"/>
      <c r="V291" s="37"/>
      <c r="W291" s="37"/>
      <c r="X291" s="37"/>
      <c r="Y291" s="37"/>
      <c r="Z291" s="37"/>
    </row>
    <row r="292" spans="1:26" ht="15" customHeight="1" thickTop="1" thickBot="1">
      <c r="A292" s="49" t="s">
        <v>15</v>
      </c>
      <c r="B292" s="50"/>
      <c r="C292" s="50"/>
      <c r="D292" s="50"/>
      <c r="E292" s="50">
        <v>2</v>
      </c>
      <c r="F292" s="50">
        <v>23</v>
      </c>
      <c r="G292" s="51">
        <f t="shared" si="117"/>
        <v>25</v>
      </c>
      <c r="H292" s="52">
        <f t="shared" si="118"/>
        <v>0</v>
      </c>
      <c r="I292" s="52">
        <f t="shared" si="118"/>
        <v>0</v>
      </c>
      <c r="J292" s="52">
        <f t="shared" si="118"/>
        <v>0</v>
      </c>
      <c r="K292" s="52">
        <f t="shared" si="118"/>
        <v>0.08</v>
      </c>
      <c r="L292" s="52">
        <f t="shared" si="118"/>
        <v>0.92</v>
      </c>
      <c r="M292" s="54" t="s">
        <v>14</v>
      </c>
      <c r="N292" s="37"/>
      <c r="O292" s="37"/>
      <c r="P292" s="37"/>
      <c r="Q292" s="37"/>
      <c r="R292" s="37"/>
      <c r="S292" s="37"/>
      <c r="T292" s="37"/>
      <c r="U292" s="37"/>
      <c r="V292" s="37"/>
      <c r="W292" s="37"/>
      <c r="X292" s="37"/>
      <c r="Y292" s="37"/>
      <c r="Z292" s="37"/>
    </row>
    <row r="293" spans="1:26" ht="15" customHeight="1" thickTop="1" thickBot="1">
      <c r="A293" s="49" t="s">
        <v>16</v>
      </c>
      <c r="B293" s="50"/>
      <c r="C293" s="50"/>
      <c r="D293" s="50">
        <v>1</v>
      </c>
      <c r="E293" s="50">
        <v>5</v>
      </c>
      <c r="F293" s="50">
        <v>19</v>
      </c>
      <c r="G293" s="51">
        <f t="shared" si="117"/>
        <v>25</v>
      </c>
      <c r="H293" s="52">
        <f t="shared" si="118"/>
        <v>0</v>
      </c>
      <c r="I293" s="52">
        <f t="shared" si="118"/>
        <v>0</v>
      </c>
      <c r="J293" s="52">
        <f t="shared" si="118"/>
        <v>0.04</v>
      </c>
      <c r="K293" s="52">
        <f t="shared" si="118"/>
        <v>0.2</v>
      </c>
      <c r="L293" s="52">
        <f t="shared" si="118"/>
        <v>0.76</v>
      </c>
      <c r="M293" s="54" t="s">
        <v>14</v>
      </c>
      <c r="N293" s="37"/>
      <c r="O293" s="37"/>
      <c r="P293" s="37"/>
      <c r="Q293" s="37"/>
      <c r="R293" s="37"/>
      <c r="S293" s="37"/>
      <c r="T293" s="37"/>
      <c r="U293" s="37"/>
      <c r="V293" s="37"/>
      <c r="W293" s="37"/>
      <c r="X293" s="37"/>
      <c r="Y293" s="37"/>
      <c r="Z293" s="37"/>
    </row>
    <row r="294" spans="1:26" ht="15" customHeight="1" thickTop="1" thickBot="1">
      <c r="A294" s="55" t="s">
        <v>17</v>
      </c>
      <c r="B294" s="56">
        <f t="shared" ref="B294:E294" si="119">IFERROR(AVERAGE(B291:B293),0)</f>
        <v>0</v>
      </c>
      <c r="C294" s="56">
        <f t="shared" si="119"/>
        <v>0</v>
      </c>
      <c r="D294" s="56">
        <f t="shared" si="119"/>
        <v>1</v>
      </c>
      <c r="E294" s="56">
        <f t="shared" si="119"/>
        <v>2.6666666666666665</v>
      </c>
      <c r="F294" s="56"/>
      <c r="G294" s="56">
        <f>SUM(AVERAGE(G291:G293))</f>
        <v>25</v>
      </c>
      <c r="H294" s="57">
        <f>AVERAGE(H291:H293)*0.2</f>
        <v>0</v>
      </c>
      <c r="I294" s="57">
        <f>AVERAGE(I291:I293)*0.4</f>
        <v>0</v>
      </c>
      <c r="J294" s="57">
        <f>AVERAGE(J291:J293)*0.6</f>
        <v>8.0000000000000002E-3</v>
      </c>
      <c r="K294" s="57">
        <f>AVERAGE(K291:K293)*0.8</f>
        <v>8.5333333333333344E-2</v>
      </c>
      <c r="L294" s="57">
        <f>AVERAGE(L291:L293)*1</f>
        <v>0.87999999999999989</v>
      </c>
      <c r="M294" s="58">
        <f>SUM(H294:L294)</f>
        <v>0.97333333333333327</v>
      </c>
      <c r="N294" s="37"/>
      <c r="O294" s="37"/>
      <c r="P294" s="37"/>
      <c r="Q294" s="37"/>
      <c r="R294" s="37"/>
      <c r="S294" s="37"/>
      <c r="T294" s="37"/>
      <c r="U294" s="37"/>
      <c r="V294" s="37"/>
      <c r="W294" s="37"/>
      <c r="X294" s="37"/>
      <c r="Y294" s="37"/>
      <c r="Z294" s="37"/>
    </row>
    <row r="295" spans="1:26" ht="15" customHeight="1" thickTop="1" thickBot="1">
      <c r="A295" s="59" t="s">
        <v>18</v>
      </c>
      <c r="B295" s="45" t="s">
        <v>7</v>
      </c>
      <c r="C295" s="45" t="s">
        <v>8</v>
      </c>
      <c r="D295" s="45" t="s">
        <v>9</v>
      </c>
      <c r="E295" s="45" t="s">
        <v>10</v>
      </c>
      <c r="F295" s="45"/>
      <c r="G295" s="46" t="s">
        <v>12</v>
      </c>
      <c r="H295" s="45" t="s">
        <v>7</v>
      </c>
      <c r="I295" s="45" t="s">
        <v>8</v>
      </c>
      <c r="J295" s="45" t="s">
        <v>9</v>
      </c>
      <c r="K295" s="45" t="s">
        <v>10</v>
      </c>
      <c r="L295" s="60" t="s">
        <v>11</v>
      </c>
      <c r="M295" s="46" t="s">
        <v>12</v>
      </c>
      <c r="N295" s="37"/>
      <c r="O295" s="37"/>
      <c r="P295" s="37"/>
      <c r="Q295" s="37"/>
      <c r="R295" s="37"/>
      <c r="S295" s="37"/>
      <c r="T295" s="37"/>
      <c r="U295" s="37"/>
      <c r="V295" s="37"/>
      <c r="W295" s="37"/>
      <c r="X295" s="37"/>
      <c r="Y295" s="37"/>
      <c r="Z295" s="37"/>
    </row>
    <row r="296" spans="1:26" ht="15" customHeight="1" thickTop="1" thickBot="1">
      <c r="A296" s="49" t="s">
        <v>19</v>
      </c>
      <c r="B296" s="50"/>
      <c r="C296" s="50"/>
      <c r="D296" s="50"/>
      <c r="E296" s="50">
        <v>3</v>
      </c>
      <c r="F296" s="50">
        <v>22</v>
      </c>
      <c r="G296" s="51">
        <f>SUM(B296:F296)</f>
        <v>25</v>
      </c>
      <c r="H296" s="52">
        <f t="shared" ref="H296:L300" si="120">IFERROR(B296/$G$296,0)</f>
        <v>0</v>
      </c>
      <c r="I296" s="52">
        <f t="shared" si="120"/>
        <v>0</v>
      </c>
      <c r="J296" s="52">
        <f t="shared" si="120"/>
        <v>0</v>
      </c>
      <c r="K296" s="52">
        <f t="shared" si="120"/>
        <v>0.12</v>
      </c>
      <c r="L296" s="52">
        <f t="shared" si="120"/>
        <v>0.88</v>
      </c>
      <c r="M296" s="54" t="s">
        <v>14</v>
      </c>
      <c r="N296" s="37"/>
      <c r="O296" s="37"/>
      <c r="P296" s="37"/>
      <c r="Q296" s="37"/>
      <c r="R296" s="37"/>
      <c r="S296" s="37"/>
      <c r="T296" s="37"/>
      <c r="U296" s="37"/>
      <c r="V296" s="37"/>
      <c r="W296" s="37"/>
      <c r="X296" s="37"/>
      <c r="Y296" s="37"/>
      <c r="Z296" s="37"/>
    </row>
    <row r="297" spans="1:26" ht="15" customHeight="1" thickTop="1" thickBot="1">
      <c r="A297" s="49" t="s">
        <v>20</v>
      </c>
      <c r="B297" s="50"/>
      <c r="C297" s="50"/>
      <c r="D297" s="50"/>
      <c r="E297" s="50">
        <v>4</v>
      </c>
      <c r="F297" s="50">
        <v>21</v>
      </c>
      <c r="G297" s="51">
        <f t="shared" ref="G297:G300" si="121">SUM(B297:F297)</f>
        <v>25</v>
      </c>
      <c r="H297" s="52">
        <f t="shared" si="120"/>
        <v>0</v>
      </c>
      <c r="I297" s="52">
        <f t="shared" si="120"/>
        <v>0</v>
      </c>
      <c r="J297" s="52">
        <f t="shared" si="120"/>
        <v>0</v>
      </c>
      <c r="K297" s="52">
        <f t="shared" si="120"/>
        <v>0.16</v>
      </c>
      <c r="L297" s="52">
        <f t="shared" si="120"/>
        <v>0.84</v>
      </c>
      <c r="M297" s="54" t="s">
        <v>14</v>
      </c>
      <c r="N297" s="37"/>
      <c r="O297" s="37"/>
      <c r="P297" s="37"/>
      <c r="Q297" s="37"/>
      <c r="R297" s="37"/>
      <c r="S297" s="37"/>
      <c r="T297" s="37"/>
      <c r="U297" s="37"/>
      <c r="V297" s="37"/>
      <c r="W297" s="37"/>
      <c r="X297" s="37"/>
      <c r="Y297" s="37"/>
      <c r="Z297" s="37"/>
    </row>
    <row r="298" spans="1:26" ht="15" customHeight="1" thickTop="1" thickBot="1">
      <c r="A298" s="49" t="s">
        <v>21</v>
      </c>
      <c r="B298" s="50"/>
      <c r="C298" s="50"/>
      <c r="D298" s="50"/>
      <c r="E298" s="50"/>
      <c r="F298" s="50">
        <v>25</v>
      </c>
      <c r="G298" s="51">
        <f t="shared" si="121"/>
        <v>25</v>
      </c>
      <c r="H298" s="52">
        <f t="shared" si="120"/>
        <v>0</v>
      </c>
      <c r="I298" s="52">
        <f t="shared" si="120"/>
        <v>0</v>
      </c>
      <c r="J298" s="52">
        <f t="shared" si="120"/>
        <v>0</v>
      </c>
      <c r="K298" s="52">
        <f t="shared" si="120"/>
        <v>0</v>
      </c>
      <c r="L298" s="52">
        <f t="shared" si="120"/>
        <v>1</v>
      </c>
      <c r="M298" s="54" t="s">
        <v>14</v>
      </c>
      <c r="N298" s="37"/>
      <c r="O298" s="37"/>
      <c r="P298" s="37"/>
      <c r="Q298" s="37"/>
      <c r="R298" s="37"/>
      <c r="S298" s="37"/>
      <c r="T298" s="37"/>
      <c r="U298" s="37"/>
      <c r="V298" s="37"/>
      <c r="W298" s="37"/>
      <c r="X298" s="37"/>
      <c r="Y298" s="37"/>
      <c r="Z298" s="37"/>
    </row>
    <row r="299" spans="1:26" ht="15" customHeight="1" thickTop="1" thickBot="1">
      <c r="A299" s="49" t="s">
        <v>22</v>
      </c>
      <c r="B299" s="50"/>
      <c r="C299" s="50"/>
      <c r="D299" s="50"/>
      <c r="E299" s="50">
        <v>6</v>
      </c>
      <c r="F299" s="50">
        <v>19</v>
      </c>
      <c r="G299" s="51">
        <f t="shared" si="121"/>
        <v>25</v>
      </c>
      <c r="H299" s="52">
        <f t="shared" si="120"/>
        <v>0</v>
      </c>
      <c r="I299" s="52">
        <f t="shared" si="120"/>
        <v>0</v>
      </c>
      <c r="J299" s="52">
        <f t="shared" si="120"/>
        <v>0</v>
      </c>
      <c r="K299" s="52">
        <f t="shared" si="120"/>
        <v>0.24</v>
      </c>
      <c r="L299" s="52">
        <f t="shared" si="120"/>
        <v>0.76</v>
      </c>
      <c r="M299" s="54" t="s">
        <v>14</v>
      </c>
      <c r="N299" s="37"/>
      <c r="O299" s="37"/>
      <c r="P299" s="37"/>
      <c r="Q299" s="37"/>
      <c r="R299" s="37"/>
      <c r="S299" s="37"/>
      <c r="T299" s="37"/>
      <c r="U299" s="37"/>
      <c r="V299" s="37"/>
      <c r="W299" s="37"/>
      <c r="X299" s="37"/>
      <c r="Y299" s="37"/>
      <c r="Z299" s="37"/>
    </row>
    <row r="300" spans="1:26" ht="15" customHeight="1" thickTop="1" thickBot="1">
      <c r="A300" s="49" t="s">
        <v>23</v>
      </c>
      <c r="B300" s="50"/>
      <c r="C300" s="50"/>
      <c r="D300" s="50"/>
      <c r="E300" s="50">
        <v>4</v>
      </c>
      <c r="F300" s="50">
        <v>21</v>
      </c>
      <c r="G300" s="51">
        <f t="shared" si="121"/>
        <v>25</v>
      </c>
      <c r="H300" s="52">
        <f t="shared" si="120"/>
        <v>0</v>
      </c>
      <c r="I300" s="52">
        <f t="shared" si="120"/>
        <v>0</v>
      </c>
      <c r="J300" s="52">
        <f t="shared" si="120"/>
        <v>0</v>
      </c>
      <c r="K300" s="52">
        <f t="shared" si="120"/>
        <v>0.16</v>
      </c>
      <c r="L300" s="52">
        <f t="shared" si="120"/>
        <v>0.84</v>
      </c>
      <c r="M300" s="54"/>
      <c r="N300" s="37"/>
      <c r="O300" s="37"/>
      <c r="P300" s="37"/>
      <c r="Q300" s="37"/>
      <c r="R300" s="37"/>
      <c r="S300" s="37"/>
      <c r="T300" s="37"/>
      <c r="U300" s="37"/>
      <c r="V300" s="37"/>
      <c r="W300" s="37"/>
      <c r="X300" s="37"/>
      <c r="Y300" s="37"/>
      <c r="Z300" s="37"/>
    </row>
    <row r="301" spans="1:26" ht="15" customHeight="1" thickTop="1" thickBot="1">
      <c r="A301" s="55" t="s">
        <v>24</v>
      </c>
      <c r="B301" s="56">
        <f t="shared" ref="B301:E301" si="122">IFERROR(AVERAGE(B296:B300),0)</f>
        <v>0</v>
      </c>
      <c r="C301" s="56">
        <f t="shared" si="122"/>
        <v>0</v>
      </c>
      <c r="D301" s="56">
        <f t="shared" si="122"/>
        <v>0</v>
      </c>
      <c r="E301" s="56">
        <f t="shared" si="122"/>
        <v>4.25</v>
      </c>
      <c r="F301" s="56"/>
      <c r="G301" s="56">
        <f>SUM(AVERAGE(G296:G300))</f>
        <v>25</v>
      </c>
      <c r="H301" s="58">
        <f>AVERAGE(H296:H300)*0.2</f>
        <v>0</v>
      </c>
      <c r="I301" s="58">
        <f>AVERAGE(I296:I300)*0.4</f>
        <v>0</v>
      </c>
      <c r="J301" s="58">
        <f>AVERAGE(J296:J300)*0.6</f>
        <v>0</v>
      </c>
      <c r="K301" s="58">
        <f>AVERAGE(K296:K300)*0.8</f>
        <v>0.10880000000000001</v>
      </c>
      <c r="L301" s="61">
        <f>AVERAGE(L296:L300)*1</f>
        <v>0.86399999999999988</v>
      </c>
      <c r="M301" s="58">
        <f>SUM(H301:L301)</f>
        <v>0.97279999999999989</v>
      </c>
      <c r="N301" s="37"/>
      <c r="O301" s="37"/>
      <c r="P301" s="37"/>
      <c r="Q301" s="37"/>
      <c r="R301" s="37"/>
      <c r="S301" s="37"/>
      <c r="T301" s="37"/>
      <c r="U301" s="37"/>
      <c r="V301" s="37"/>
      <c r="W301" s="37"/>
      <c r="X301" s="37"/>
      <c r="Y301" s="37"/>
      <c r="Z301" s="37"/>
    </row>
    <row r="302" spans="1:26" ht="15" customHeight="1" thickTop="1" thickBot="1">
      <c r="A302" s="59" t="s">
        <v>25</v>
      </c>
      <c r="B302" s="45" t="s">
        <v>7</v>
      </c>
      <c r="C302" s="45" t="s">
        <v>8</v>
      </c>
      <c r="D302" s="45" t="s">
        <v>9</v>
      </c>
      <c r="E302" s="45" t="s">
        <v>10</v>
      </c>
      <c r="F302" s="45" t="s">
        <v>11</v>
      </c>
      <c r="G302" s="46" t="s">
        <v>12</v>
      </c>
      <c r="H302" s="45" t="s">
        <v>7</v>
      </c>
      <c r="I302" s="45" t="s">
        <v>8</v>
      </c>
      <c r="J302" s="45" t="s">
        <v>9</v>
      </c>
      <c r="K302" s="45" t="s">
        <v>10</v>
      </c>
      <c r="L302" s="60" t="s">
        <v>11</v>
      </c>
      <c r="M302" s="46" t="s">
        <v>12</v>
      </c>
      <c r="N302" s="37"/>
      <c r="O302" s="37"/>
      <c r="P302" s="37"/>
      <c r="Q302" s="37"/>
      <c r="R302" s="37"/>
      <c r="S302" s="37"/>
      <c r="T302" s="37"/>
      <c r="U302" s="37"/>
      <c r="V302" s="37"/>
      <c r="W302" s="37"/>
      <c r="X302" s="37"/>
      <c r="Y302" s="37"/>
      <c r="Z302" s="37"/>
    </row>
    <row r="303" spans="1:26" ht="15" customHeight="1" thickTop="1" thickBot="1">
      <c r="A303" s="49" t="s">
        <v>26</v>
      </c>
      <c r="B303" s="50"/>
      <c r="C303" s="50"/>
      <c r="D303" s="50">
        <v>2</v>
      </c>
      <c r="E303" s="50">
        <v>12</v>
      </c>
      <c r="F303" s="50">
        <v>11</v>
      </c>
      <c r="G303" s="51">
        <f t="shared" ref="G303:G305" si="123">SUM(B303:F303)</f>
        <v>25</v>
      </c>
      <c r="H303" s="52">
        <f t="shared" ref="H303:L305" si="124">IFERROR(B303/$G$303,0)</f>
        <v>0</v>
      </c>
      <c r="I303" s="52">
        <f t="shared" si="124"/>
        <v>0</v>
      </c>
      <c r="J303" s="52">
        <f t="shared" si="124"/>
        <v>0.08</v>
      </c>
      <c r="K303" s="52">
        <f t="shared" si="124"/>
        <v>0.48</v>
      </c>
      <c r="L303" s="52">
        <f t="shared" si="124"/>
        <v>0.44</v>
      </c>
      <c r="M303" s="54" t="s">
        <v>14</v>
      </c>
      <c r="N303" s="37"/>
      <c r="O303" s="37"/>
      <c r="P303" s="37"/>
      <c r="Q303" s="37"/>
      <c r="R303" s="37"/>
      <c r="S303" s="37"/>
      <c r="T303" s="37"/>
      <c r="U303" s="37"/>
      <c r="V303" s="37"/>
      <c r="W303" s="37"/>
      <c r="X303" s="37"/>
      <c r="Y303" s="37"/>
      <c r="Z303" s="37"/>
    </row>
    <row r="304" spans="1:26" ht="15" customHeight="1" thickTop="1" thickBot="1">
      <c r="A304" s="49" t="s">
        <v>27</v>
      </c>
      <c r="B304" s="50"/>
      <c r="C304" s="50">
        <v>1</v>
      </c>
      <c r="D304" s="50">
        <v>3</v>
      </c>
      <c r="E304" s="50">
        <v>8</v>
      </c>
      <c r="F304" s="50">
        <v>13</v>
      </c>
      <c r="G304" s="51">
        <f t="shared" si="123"/>
        <v>25</v>
      </c>
      <c r="H304" s="52">
        <f t="shared" si="124"/>
        <v>0</v>
      </c>
      <c r="I304" s="52">
        <f t="shared" si="124"/>
        <v>0.04</v>
      </c>
      <c r="J304" s="52">
        <f t="shared" si="124"/>
        <v>0.12</v>
      </c>
      <c r="K304" s="52">
        <f t="shared" si="124"/>
        <v>0.32</v>
      </c>
      <c r="L304" s="52">
        <f t="shared" si="124"/>
        <v>0.52</v>
      </c>
      <c r="M304" s="54" t="s">
        <v>14</v>
      </c>
      <c r="N304" s="37"/>
      <c r="O304" s="37"/>
      <c r="P304" s="37"/>
      <c r="Q304" s="37"/>
      <c r="R304" s="37"/>
      <c r="S304" s="37"/>
      <c r="T304" s="37"/>
      <c r="U304" s="37"/>
      <c r="V304" s="37"/>
      <c r="W304" s="37"/>
      <c r="X304" s="37"/>
      <c r="Y304" s="37"/>
      <c r="Z304" s="37"/>
    </row>
    <row r="305" spans="1:26" ht="15" customHeight="1" thickTop="1" thickBot="1">
      <c r="A305" s="49" t="s">
        <v>28</v>
      </c>
      <c r="B305" s="50"/>
      <c r="C305" s="50">
        <v>1</v>
      </c>
      <c r="D305" s="50">
        <v>1</v>
      </c>
      <c r="E305" s="50">
        <v>8</v>
      </c>
      <c r="F305" s="50">
        <v>15</v>
      </c>
      <c r="G305" s="51">
        <f t="shared" si="123"/>
        <v>25</v>
      </c>
      <c r="H305" s="52">
        <f t="shared" si="124"/>
        <v>0</v>
      </c>
      <c r="I305" s="52">
        <f t="shared" si="124"/>
        <v>0.04</v>
      </c>
      <c r="J305" s="52">
        <f t="shared" si="124"/>
        <v>0.04</v>
      </c>
      <c r="K305" s="52">
        <f t="shared" si="124"/>
        <v>0.32</v>
      </c>
      <c r="L305" s="52">
        <f t="shared" si="124"/>
        <v>0.6</v>
      </c>
      <c r="M305" s="54" t="s">
        <v>14</v>
      </c>
      <c r="N305" s="37"/>
      <c r="O305" s="37"/>
      <c r="P305" s="37"/>
      <c r="Q305" s="37"/>
      <c r="R305" s="37"/>
      <c r="S305" s="37"/>
      <c r="T305" s="37"/>
      <c r="U305" s="37"/>
      <c r="V305" s="37"/>
      <c r="W305" s="37"/>
      <c r="X305" s="37"/>
      <c r="Y305" s="37"/>
      <c r="Z305" s="37"/>
    </row>
    <row r="306" spans="1:26" ht="15" customHeight="1" thickTop="1" thickBot="1">
      <c r="A306" s="55" t="s">
        <v>24</v>
      </c>
      <c r="B306" s="56">
        <f t="shared" ref="B306:F306" si="125">IFERROR(AVERAGE(B303:B305),0)</f>
        <v>0</v>
      </c>
      <c r="C306" s="56">
        <f t="shared" si="125"/>
        <v>1</v>
      </c>
      <c r="D306" s="62">
        <f t="shared" si="125"/>
        <v>2</v>
      </c>
      <c r="E306" s="62">
        <f t="shared" si="125"/>
        <v>9.3333333333333339</v>
      </c>
      <c r="F306" s="62">
        <f t="shared" si="125"/>
        <v>13</v>
      </c>
      <c r="G306" s="62">
        <f>SUM(AVERAGE(G303:G305))</f>
        <v>25</v>
      </c>
      <c r="H306" s="58">
        <f>AVERAGE(H303:H305)*0.2</f>
        <v>0</v>
      </c>
      <c r="I306" s="58">
        <f>AVERAGE(I303:I305)*0.4</f>
        <v>1.0666666666666668E-2</v>
      </c>
      <c r="J306" s="58">
        <f>AVERAGE(J303:J305)*0.6</f>
        <v>4.8000000000000001E-2</v>
      </c>
      <c r="K306" s="58">
        <f>AVERAGE(K303:K305)*0.8</f>
        <v>0.29866666666666669</v>
      </c>
      <c r="L306" s="61">
        <f>AVERAGE(L303:L305)*1</f>
        <v>0.52</v>
      </c>
      <c r="M306" s="63">
        <f>SUM(H306:L306)</f>
        <v>0.87733333333333341</v>
      </c>
      <c r="N306" s="37"/>
      <c r="O306" s="37"/>
      <c r="P306" s="37"/>
      <c r="Q306" s="37"/>
      <c r="R306" s="37"/>
      <c r="S306" s="37"/>
      <c r="T306" s="37"/>
      <c r="U306" s="37"/>
      <c r="V306" s="37"/>
      <c r="W306" s="37"/>
      <c r="X306" s="37"/>
      <c r="Y306" s="37"/>
      <c r="Z306" s="37"/>
    </row>
    <row r="307" spans="1:26" ht="15" customHeight="1" thickTop="1" thickBot="1">
      <c r="A307" s="44" t="s">
        <v>29</v>
      </c>
      <c r="B307" s="45" t="s">
        <v>7</v>
      </c>
      <c r="C307" s="45" t="s">
        <v>8</v>
      </c>
      <c r="D307" s="45" t="s">
        <v>9</v>
      </c>
      <c r="E307" s="45" t="s">
        <v>10</v>
      </c>
      <c r="F307" s="45" t="s">
        <v>11</v>
      </c>
      <c r="G307" s="46" t="s">
        <v>12</v>
      </c>
      <c r="H307" s="45" t="s">
        <v>7</v>
      </c>
      <c r="I307" s="45" t="s">
        <v>8</v>
      </c>
      <c r="J307" s="45" t="s">
        <v>9</v>
      </c>
      <c r="K307" s="45" t="s">
        <v>10</v>
      </c>
      <c r="L307" s="60" t="s">
        <v>11</v>
      </c>
      <c r="M307" s="46" t="s">
        <v>12</v>
      </c>
      <c r="N307" s="37"/>
      <c r="O307" s="37"/>
      <c r="P307" s="37"/>
      <c r="Q307" s="37"/>
      <c r="R307" s="37"/>
      <c r="S307" s="37"/>
      <c r="T307" s="37"/>
      <c r="U307" s="37"/>
      <c r="V307" s="37"/>
      <c r="W307" s="37"/>
      <c r="X307" s="37"/>
      <c r="Y307" s="37"/>
      <c r="Z307" s="37"/>
    </row>
    <row r="308" spans="1:26" ht="15" customHeight="1" thickTop="1" thickBot="1">
      <c r="A308" s="64" t="s">
        <v>30</v>
      </c>
      <c r="B308" s="65"/>
      <c r="C308" s="65"/>
      <c r="D308" s="65"/>
      <c r="E308" s="50">
        <v>8</v>
      </c>
      <c r="F308" s="50">
        <v>17</v>
      </c>
      <c r="G308" s="66">
        <f t="shared" ref="G308:G311" si="126">SUM(B308:F308)</f>
        <v>25</v>
      </c>
      <c r="H308" s="67">
        <f t="shared" ref="H308:L311" si="127">IFERROR(B308/$G$308,0)</f>
        <v>0</v>
      </c>
      <c r="I308" s="67">
        <f t="shared" si="127"/>
        <v>0</v>
      </c>
      <c r="J308" s="67">
        <f t="shared" si="127"/>
        <v>0</v>
      </c>
      <c r="K308" s="67">
        <f t="shared" si="127"/>
        <v>0.32</v>
      </c>
      <c r="L308" s="67">
        <f t="shared" si="127"/>
        <v>0.68</v>
      </c>
      <c r="M308" s="54" t="s">
        <v>14</v>
      </c>
      <c r="N308" s="37"/>
      <c r="O308" s="37"/>
      <c r="P308" s="37"/>
      <c r="Q308" s="37"/>
      <c r="R308" s="37"/>
      <c r="S308" s="37"/>
      <c r="T308" s="37"/>
      <c r="U308" s="37"/>
      <c r="V308" s="37"/>
      <c r="W308" s="37"/>
      <c r="X308" s="37"/>
      <c r="Y308" s="37"/>
      <c r="Z308" s="37"/>
    </row>
    <row r="309" spans="1:26" ht="15" customHeight="1" thickTop="1" thickBot="1">
      <c r="A309" s="64" t="s">
        <v>31</v>
      </c>
      <c r="B309" s="65"/>
      <c r="C309" s="65">
        <v>2</v>
      </c>
      <c r="D309" s="65">
        <v>3</v>
      </c>
      <c r="E309" s="50">
        <v>5</v>
      </c>
      <c r="F309" s="50">
        <v>15</v>
      </c>
      <c r="G309" s="66">
        <f t="shared" si="126"/>
        <v>25</v>
      </c>
      <c r="H309" s="67">
        <f t="shared" si="127"/>
        <v>0</v>
      </c>
      <c r="I309" s="67">
        <f t="shared" si="127"/>
        <v>0.08</v>
      </c>
      <c r="J309" s="67">
        <f t="shared" si="127"/>
        <v>0.12</v>
      </c>
      <c r="K309" s="67">
        <f t="shared" si="127"/>
        <v>0.2</v>
      </c>
      <c r="L309" s="67">
        <f t="shared" si="127"/>
        <v>0.6</v>
      </c>
      <c r="M309" s="54" t="s">
        <v>14</v>
      </c>
      <c r="N309" s="37"/>
      <c r="O309" s="37"/>
      <c r="P309" s="37"/>
      <c r="Q309" s="37"/>
      <c r="R309" s="37"/>
      <c r="S309" s="37"/>
      <c r="T309" s="37"/>
      <c r="U309" s="37"/>
      <c r="V309" s="37"/>
      <c r="W309" s="37"/>
      <c r="X309" s="37"/>
      <c r="Y309" s="37"/>
      <c r="Z309" s="37"/>
    </row>
    <row r="310" spans="1:26" ht="15" customHeight="1" thickTop="1" thickBot="1">
      <c r="A310" s="64" t="s">
        <v>32</v>
      </c>
      <c r="B310" s="65"/>
      <c r="C310" s="65"/>
      <c r="D310" s="65">
        <v>1</v>
      </c>
      <c r="E310" s="50">
        <v>5</v>
      </c>
      <c r="F310" s="50">
        <v>19</v>
      </c>
      <c r="G310" s="66">
        <f t="shared" si="126"/>
        <v>25</v>
      </c>
      <c r="H310" s="67">
        <f t="shared" si="127"/>
        <v>0</v>
      </c>
      <c r="I310" s="67">
        <f t="shared" si="127"/>
        <v>0</v>
      </c>
      <c r="J310" s="67">
        <f t="shared" si="127"/>
        <v>0.04</v>
      </c>
      <c r="K310" s="67">
        <f t="shared" si="127"/>
        <v>0.2</v>
      </c>
      <c r="L310" s="67">
        <f t="shared" si="127"/>
        <v>0.76</v>
      </c>
      <c r="M310" s="54" t="s">
        <v>14</v>
      </c>
      <c r="N310" s="37"/>
      <c r="O310" s="37"/>
      <c r="P310" s="37"/>
      <c r="Q310" s="37"/>
      <c r="R310" s="37"/>
      <c r="S310" s="37"/>
      <c r="T310" s="37"/>
      <c r="U310" s="37"/>
      <c r="V310" s="37"/>
      <c r="W310" s="37"/>
      <c r="X310" s="37"/>
      <c r="Y310" s="37"/>
      <c r="Z310" s="37"/>
    </row>
    <row r="311" spans="1:26" ht="15" customHeight="1" thickTop="1" thickBot="1">
      <c r="A311" s="64" t="s">
        <v>33</v>
      </c>
      <c r="B311" s="65"/>
      <c r="C311" s="65"/>
      <c r="D311" s="65">
        <v>4</v>
      </c>
      <c r="E311" s="50">
        <v>8</v>
      </c>
      <c r="F311" s="50">
        <v>13</v>
      </c>
      <c r="G311" s="66">
        <f t="shared" si="126"/>
        <v>25</v>
      </c>
      <c r="H311" s="67">
        <f t="shared" si="127"/>
        <v>0</v>
      </c>
      <c r="I311" s="67">
        <f t="shared" si="127"/>
        <v>0</v>
      </c>
      <c r="J311" s="67">
        <f t="shared" si="127"/>
        <v>0.16</v>
      </c>
      <c r="K311" s="67">
        <f t="shared" si="127"/>
        <v>0.32</v>
      </c>
      <c r="L311" s="67">
        <f t="shared" si="127"/>
        <v>0.52</v>
      </c>
      <c r="M311" s="54" t="s">
        <v>14</v>
      </c>
      <c r="N311" s="37"/>
      <c r="O311" s="37"/>
      <c r="P311" s="37"/>
      <c r="Q311" s="37"/>
      <c r="R311" s="37"/>
      <c r="S311" s="37"/>
      <c r="T311" s="37"/>
      <c r="U311" s="37"/>
      <c r="V311" s="37"/>
      <c r="W311" s="37"/>
      <c r="X311" s="37"/>
      <c r="Y311" s="37"/>
      <c r="Z311" s="37"/>
    </row>
    <row r="312" spans="1:26" ht="15" customHeight="1" thickTop="1" thickBot="1">
      <c r="A312" s="68" t="s">
        <v>24</v>
      </c>
      <c r="B312" s="69">
        <f t="shared" ref="B312:F312" si="128">IFERROR(AVERAGE(B308:B311),0)</f>
        <v>0</v>
      </c>
      <c r="C312" s="69">
        <f t="shared" si="128"/>
        <v>2</v>
      </c>
      <c r="D312" s="69">
        <f t="shared" si="128"/>
        <v>2.6666666666666665</v>
      </c>
      <c r="E312" s="69">
        <f t="shared" si="128"/>
        <v>6.5</v>
      </c>
      <c r="F312" s="69">
        <f t="shared" si="128"/>
        <v>16</v>
      </c>
      <c r="G312" s="69">
        <f>SUM(AVERAGE(G308:G311))</f>
        <v>25</v>
      </c>
      <c r="H312" s="63">
        <f>AVERAGE(H308:H311)*0.2</f>
        <v>0</v>
      </c>
      <c r="I312" s="63">
        <f>AVERAGE(I308:I311)*0.4</f>
        <v>8.0000000000000002E-3</v>
      </c>
      <c r="J312" s="63">
        <f>AVERAGE(J308:J311)*0.6</f>
        <v>4.8000000000000001E-2</v>
      </c>
      <c r="K312" s="63">
        <f>AVERAGE(K308:K311)*0.8</f>
        <v>0.20800000000000002</v>
      </c>
      <c r="L312" s="70">
        <f>AVERAGE(L308:L311)*1</f>
        <v>0.64</v>
      </c>
      <c r="M312" s="63">
        <f>SUM(H312:L312)</f>
        <v>0.90400000000000003</v>
      </c>
      <c r="N312" s="37"/>
      <c r="O312" s="37"/>
      <c r="P312" s="37"/>
      <c r="Q312" s="37"/>
      <c r="R312" s="37"/>
      <c r="S312" s="37"/>
      <c r="T312" s="37"/>
      <c r="U312" s="37"/>
      <c r="V312" s="37"/>
      <c r="W312" s="37"/>
      <c r="X312" s="37"/>
      <c r="Y312" s="37"/>
      <c r="Z312" s="37"/>
    </row>
    <row r="313" spans="1:26" ht="15" customHeight="1" thickTop="1" thickBot="1">
      <c r="A313" s="71" t="s">
        <v>114</v>
      </c>
      <c r="B313" s="72"/>
      <c r="C313" s="72"/>
      <c r="D313" s="72"/>
      <c r="E313" s="72"/>
      <c r="F313" s="72"/>
      <c r="G313" s="73">
        <f>SUM(B313:F313)</f>
        <v>0</v>
      </c>
      <c r="H313" s="74">
        <f t="shared" ref="H313:L313" si="129">IFERROR(B313/$G$313,0)</f>
        <v>0</v>
      </c>
      <c r="I313" s="74">
        <f t="shared" si="129"/>
        <v>0</v>
      </c>
      <c r="J313" s="74">
        <f t="shared" si="129"/>
        <v>0</v>
      </c>
      <c r="K313" s="74">
        <f t="shared" si="129"/>
        <v>0</v>
      </c>
      <c r="L313" s="74">
        <f t="shared" si="129"/>
        <v>0</v>
      </c>
      <c r="M313" s="54" t="s">
        <v>14</v>
      </c>
      <c r="N313" s="37"/>
      <c r="O313" s="37"/>
      <c r="P313" s="37"/>
      <c r="Q313" s="37"/>
      <c r="R313" s="37"/>
      <c r="S313" s="37"/>
      <c r="T313" s="37"/>
      <c r="U313" s="37"/>
      <c r="V313" s="37"/>
      <c r="W313" s="37"/>
      <c r="X313" s="37"/>
      <c r="Y313" s="37"/>
      <c r="Z313" s="37"/>
    </row>
    <row r="314" spans="1:26" ht="15" customHeight="1" thickTop="1" thickBot="1">
      <c r="A314" s="170" t="s">
        <v>35</v>
      </c>
      <c r="B314" s="171"/>
      <c r="C314" s="171"/>
      <c r="D314" s="171"/>
      <c r="E314" s="171"/>
      <c r="F314" s="172"/>
      <c r="G314" s="75">
        <v>25</v>
      </c>
      <c r="H314" s="63" t="s">
        <v>14</v>
      </c>
      <c r="I314" s="63" t="s">
        <v>14</v>
      </c>
      <c r="J314" s="63" t="s">
        <v>14</v>
      </c>
      <c r="K314" s="63" t="s">
        <v>14</v>
      </c>
      <c r="L314" s="63" t="s">
        <v>14</v>
      </c>
      <c r="M314" s="63">
        <f>(M294+M301+M306+M312)/4</f>
        <v>0.93186666666666662</v>
      </c>
      <c r="N314" s="37"/>
      <c r="O314" s="37"/>
      <c r="P314" s="37"/>
      <c r="Q314" s="37"/>
      <c r="R314" s="37"/>
      <c r="S314" s="37"/>
      <c r="T314" s="37"/>
      <c r="U314" s="37"/>
      <c r="V314" s="37"/>
      <c r="W314" s="37"/>
      <c r="X314" s="37"/>
      <c r="Y314" s="37"/>
      <c r="Z314" s="37"/>
    </row>
    <row r="315" spans="1:26" ht="15" customHeight="1" thickTop="1">
      <c r="A315" s="37"/>
      <c r="B315" s="37"/>
      <c r="C315" s="37"/>
      <c r="D315" s="37"/>
      <c r="E315" s="37"/>
      <c r="F315" s="37"/>
      <c r="G315" s="37"/>
      <c r="H315" s="37"/>
      <c r="I315" s="37"/>
      <c r="J315" s="37"/>
      <c r="K315" s="37"/>
      <c r="L315" s="37"/>
      <c r="M315" s="37"/>
      <c r="N315" s="37"/>
      <c r="O315" s="37"/>
      <c r="P315" s="37"/>
      <c r="Q315" s="37"/>
      <c r="R315" s="37"/>
      <c r="S315" s="37"/>
      <c r="T315" s="37"/>
      <c r="U315" s="37"/>
      <c r="V315" s="37"/>
      <c r="W315" s="37"/>
      <c r="X315" s="37"/>
      <c r="Y315" s="37"/>
      <c r="Z315" s="37"/>
    </row>
    <row r="316" spans="1:26" ht="15" customHeight="1" thickBot="1">
      <c r="A316" s="37"/>
      <c r="B316" s="37"/>
      <c r="C316" s="37"/>
      <c r="D316" s="37"/>
      <c r="E316" s="37"/>
      <c r="F316" s="37"/>
      <c r="G316" s="37"/>
      <c r="H316" s="37"/>
      <c r="I316" s="37"/>
      <c r="J316" s="37"/>
      <c r="K316" s="37"/>
      <c r="L316" s="37"/>
      <c r="M316" s="37"/>
      <c r="N316" s="37"/>
      <c r="O316" s="37"/>
      <c r="P316" s="37"/>
      <c r="Q316" s="37"/>
      <c r="R316" s="37"/>
      <c r="S316" s="37"/>
      <c r="T316" s="37"/>
      <c r="U316" s="37"/>
      <c r="V316" s="37"/>
      <c r="W316" s="37"/>
      <c r="X316" s="37"/>
      <c r="Y316" s="37"/>
      <c r="Z316" s="37"/>
    </row>
    <row r="317" spans="1:26" ht="15" customHeight="1" thickTop="1" thickBot="1">
      <c r="A317" s="39" t="s">
        <v>0</v>
      </c>
      <c r="B317" s="153" t="s">
        <v>52</v>
      </c>
      <c r="C317" s="154"/>
      <c r="D317" s="154"/>
      <c r="E317" s="154"/>
      <c r="F317" s="154"/>
      <c r="G317" s="155"/>
      <c r="H317" s="156" t="s">
        <v>111</v>
      </c>
      <c r="I317" s="157"/>
      <c r="J317" s="158"/>
      <c r="K317" s="40" t="s">
        <v>2</v>
      </c>
      <c r="L317" s="159">
        <v>45226</v>
      </c>
      <c r="M317" s="160"/>
      <c r="N317" s="37"/>
      <c r="O317" s="37"/>
      <c r="P317" s="37"/>
      <c r="Q317" s="37"/>
      <c r="R317" s="37"/>
      <c r="S317" s="37"/>
      <c r="T317" s="37"/>
      <c r="U317" s="37"/>
      <c r="V317" s="37"/>
      <c r="W317" s="37"/>
      <c r="X317" s="37"/>
      <c r="Y317" s="37"/>
      <c r="Z317" s="37"/>
    </row>
    <row r="318" spans="1:26" ht="15" customHeight="1" thickBot="1">
      <c r="A318" s="161" t="s">
        <v>3</v>
      </c>
      <c r="B318" s="162"/>
      <c r="C318" s="162"/>
      <c r="D318" s="162"/>
      <c r="E318" s="162"/>
      <c r="F318" s="162"/>
      <c r="G318" s="163"/>
      <c r="H318" s="41" t="s">
        <v>112</v>
      </c>
      <c r="I318" s="167">
        <v>15</v>
      </c>
      <c r="J318" s="155"/>
      <c r="K318" s="42"/>
      <c r="L318" s="41"/>
      <c r="M318" s="41"/>
      <c r="N318" s="37"/>
      <c r="O318" s="37"/>
      <c r="P318" s="37"/>
      <c r="Q318" s="37"/>
      <c r="R318" s="37"/>
      <c r="S318" s="37"/>
      <c r="T318" s="37"/>
      <c r="U318" s="37"/>
      <c r="V318" s="37"/>
      <c r="W318" s="37"/>
      <c r="X318" s="37"/>
      <c r="Y318" s="37"/>
      <c r="Z318" s="37"/>
    </row>
    <row r="319" spans="1:26" ht="15" customHeight="1" thickBot="1">
      <c r="A319" s="164"/>
      <c r="B319" s="165"/>
      <c r="C319" s="165"/>
      <c r="D319" s="165"/>
      <c r="E319" s="165"/>
      <c r="F319" s="165"/>
      <c r="G319" s="166"/>
      <c r="H319" s="41" t="s">
        <v>113</v>
      </c>
      <c r="I319" s="167">
        <v>5</v>
      </c>
      <c r="J319" s="155"/>
      <c r="K319" s="41"/>
      <c r="L319" s="41"/>
      <c r="M319" s="41"/>
      <c r="N319" s="37"/>
      <c r="O319" s="37"/>
      <c r="P319" s="37"/>
      <c r="Q319" s="37"/>
      <c r="R319" s="37"/>
      <c r="S319" s="37"/>
      <c r="T319" s="37"/>
      <c r="U319" s="37"/>
      <c r="V319" s="37"/>
      <c r="W319" s="37"/>
      <c r="X319" s="37"/>
      <c r="Y319" s="37"/>
      <c r="Z319" s="37"/>
    </row>
    <row r="320" spans="1:26" ht="15" customHeight="1" thickBot="1">
      <c r="A320" s="43" t="s">
        <v>4</v>
      </c>
      <c r="B320" s="168" t="s">
        <v>5</v>
      </c>
      <c r="C320" s="169"/>
      <c r="D320" s="169"/>
      <c r="E320" s="169"/>
      <c r="F320" s="169"/>
      <c r="G320" s="169"/>
      <c r="H320" s="167" t="s">
        <v>5</v>
      </c>
      <c r="I320" s="154"/>
      <c r="J320" s="154"/>
      <c r="K320" s="154"/>
      <c r="L320" s="154"/>
      <c r="M320" s="155"/>
      <c r="N320" s="37"/>
      <c r="O320" s="37"/>
      <c r="P320" s="37"/>
      <c r="Q320" s="37"/>
      <c r="R320" s="37"/>
      <c r="S320" s="37"/>
      <c r="T320" s="37"/>
      <c r="U320" s="37"/>
      <c r="V320" s="37"/>
      <c r="W320" s="37"/>
      <c r="X320" s="37"/>
      <c r="Y320" s="37"/>
      <c r="Z320" s="37"/>
    </row>
    <row r="321" spans="1:26" ht="15" customHeight="1" thickTop="1" thickBot="1">
      <c r="A321" s="44" t="s">
        <v>6</v>
      </c>
      <c r="B321" s="45" t="s">
        <v>7</v>
      </c>
      <c r="C321" s="45" t="s">
        <v>8</v>
      </c>
      <c r="D321" s="45" t="s">
        <v>9</v>
      </c>
      <c r="E321" s="45" t="s">
        <v>10</v>
      </c>
      <c r="F321" s="45" t="s">
        <v>11</v>
      </c>
      <c r="G321" s="46" t="s">
        <v>12</v>
      </c>
      <c r="H321" s="47" t="s">
        <v>7</v>
      </c>
      <c r="I321" s="47" t="s">
        <v>8</v>
      </c>
      <c r="J321" s="47" t="s">
        <v>9</v>
      </c>
      <c r="K321" s="47" t="s">
        <v>10</v>
      </c>
      <c r="L321" s="47" t="s">
        <v>11</v>
      </c>
      <c r="M321" s="48" t="s">
        <v>12</v>
      </c>
      <c r="N321" s="37"/>
      <c r="O321" s="37"/>
      <c r="P321" s="37"/>
      <c r="Q321" s="37"/>
      <c r="R321" s="37"/>
      <c r="S321" s="37"/>
      <c r="T321" s="37"/>
      <c r="U321" s="37"/>
      <c r="V321" s="37"/>
      <c r="W321" s="37"/>
      <c r="X321" s="37"/>
      <c r="Y321" s="37"/>
      <c r="Z321" s="37"/>
    </row>
    <row r="322" spans="1:26" ht="15" customHeight="1" thickTop="1" thickBot="1">
      <c r="A322" s="49" t="s">
        <v>13</v>
      </c>
      <c r="B322" s="50"/>
      <c r="C322" s="50"/>
      <c r="D322" s="50"/>
      <c r="E322" s="50">
        <v>1</v>
      </c>
      <c r="F322" s="50">
        <v>24</v>
      </c>
      <c r="G322" s="51">
        <f t="shared" ref="G322:G324" si="130">SUM(B322:F322)</f>
        <v>25</v>
      </c>
      <c r="H322" s="52">
        <f t="shared" ref="H322:L324" si="131">IFERROR(B322/$G$322,0)</f>
        <v>0</v>
      </c>
      <c r="I322" s="52">
        <f t="shared" si="131"/>
        <v>0</v>
      </c>
      <c r="J322" s="52">
        <f t="shared" si="131"/>
        <v>0</v>
      </c>
      <c r="K322" s="52">
        <f t="shared" si="131"/>
        <v>0.04</v>
      </c>
      <c r="L322" s="52">
        <f t="shared" si="131"/>
        <v>0.96</v>
      </c>
      <c r="M322" s="53" t="s">
        <v>14</v>
      </c>
      <c r="N322" s="37"/>
      <c r="O322" s="37"/>
      <c r="P322" s="37"/>
      <c r="Q322" s="37"/>
      <c r="R322" s="37"/>
      <c r="S322" s="37"/>
      <c r="T322" s="37"/>
      <c r="U322" s="37"/>
      <c r="V322" s="37"/>
      <c r="W322" s="37"/>
      <c r="X322" s="37"/>
      <c r="Y322" s="37"/>
      <c r="Z322" s="37"/>
    </row>
    <row r="323" spans="1:26" ht="15" customHeight="1" thickTop="1" thickBot="1">
      <c r="A323" s="49" t="s">
        <v>15</v>
      </c>
      <c r="B323" s="50"/>
      <c r="C323" s="50"/>
      <c r="D323" s="50"/>
      <c r="E323" s="50">
        <v>2</v>
      </c>
      <c r="F323" s="50">
        <v>23</v>
      </c>
      <c r="G323" s="51">
        <f t="shared" si="130"/>
        <v>25</v>
      </c>
      <c r="H323" s="52">
        <f t="shared" si="131"/>
        <v>0</v>
      </c>
      <c r="I323" s="52">
        <f t="shared" si="131"/>
        <v>0</v>
      </c>
      <c r="J323" s="52">
        <f t="shared" si="131"/>
        <v>0</v>
      </c>
      <c r="K323" s="52">
        <f t="shared" si="131"/>
        <v>0.08</v>
      </c>
      <c r="L323" s="52">
        <f t="shared" si="131"/>
        <v>0.92</v>
      </c>
      <c r="M323" s="54" t="s">
        <v>14</v>
      </c>
      <c r="N323" s="37"/>
      <c r="O323" s="37"/>
      <c r="P323" s="37"/>
      <c r="Q323" s="37"/>
      <c r="R323" s="37"/>
      <c r="S323" s="37"/>
      <c r="T323" s="37"/>
      <c r="U323" s="37"/>
      <c r="V323" s="37"/>
      <c r="W323" s="37"/>
      <c r="X323" s="37"/>
      <c r="Y323" s="37"/>
      <c r="Z323" s="37"/>
    </row>
    <row r="324" spans="1:26" ht="15" customHeight="1" thickTop="1" thickBot="1">
      <c r="A324" s="49" t="s">
        <v>16</v>
      </c>
      <c r="B324" s="50"/>
      <c r="C324" s="50"/>
      <c r="D324" s="50"/>
      <c r="E324" s="50">
        <v>2</v>
      </c>
      <c r="F324" s="50">
        <v>23</v>
      </c>
      <c r="G324" s="51">
        <f t="shared" si="130"/>
        <v>25</v>
      </c>
      <c r="H324" s="52">
        <f t="shared" si="131"/>
        <v>0</v>
      </c>
      <c r="I324" s="52">
        <f t="shared" si="131"/>
        <v>0</v>
      </c>
      <c r="J324" s="52">
        <f t="shared" si="131"/>
        <v>0</v>
      </c>
      <c r="K324" s="52">
        <f t="shared" si="131"/>
        <v>0.08</v>
      </c>
      <c r="L324" s="52">
        <f t="shared" si="131"/>
        <v>0.92</v>
      </c>
      <c r="M324" s="54" t="s">
        <v>14</v>
      </c>
      <c r="N324" s="37"/>
      <c r="O324" s="37"/>
      <c r="P324" s="37"/>
      <c r="Q324" s="37"/>
      <c r="R324" s="37"/>
      <c r="S324" s="37"/>
      <c r="T324" s="37"/>
      <c r="U324" s="37"/>
      <c r="V324" s="37"/>
      <c r="W324" s="37"/>
      <c r="X324" s="37"/>
      <c r="Y324" s="37"/>
      <c r="Z324" s="37"/>
    </row>
    <row r="325" spans="1:26" ht="15" customHeight="1" thickTop="1" thickBot="1">
      <c r="A325" s="55" t="s">
        <v>17</v>
      </c>
      <c r="B325" s="56">
        <f t="shared" ref="B325:E325" si="132">IFERROR(AVERAGE(B322:B324),0)</f>
        <v>0</v>
      </c>
      <c r="C325" s="56">
        <f t="shared" si="132"/>
        <v>0</v>
      </c>
      <c r="D325" s="56">
        <f t="shared" si="132"/>
        <v>0</v>
      </c>
      <c r="E325" s="56">
        <f t="shared" si="132"/>
        <v>1.6666666666666667</v>
      </c>
      <c r="F325" s="56"/>
      <c r="G325" s="56">
        <f>SUM(AVERAGE(G322:G324))</f>
        <v>25</v>
      </c>
      <c r="H325" s="57">
        <f>AVERAGE(H322:H324)*0.2</f>
        <v>0</v>
      </c>
      <c r="I325" s="57">
        <f>AVERAGE(I322:I324)*0.4</f>
        <v>0</v>
      </c>
      <c r="J325" s="57">
        <f>AVERAGE(J322:J324)*0.6</f>
        <v>0</v>
      </c>
      <c r="K325" s="57">
        <f>AVERAGE(K322:K324)*0.8</f>
        <v>5.3333333333333337E-2</v>
      </c>
      <c r="L325" s="57">
        <f>AVERAGE(L322:L324)*1</f>
        <v>0.93333333333333324</v>
      </c>
      <c r="M325" s="58">
        <f>SUM(H325:L325)</f>
        <v>0.98666666666666658</v>
      </c>
      <c r="N325" s="37"/>
      <c r="O325" s="37"/>
      <c r="P325" s="37"/>
      <c r="Q325" s="37"/>
      <c r="R325" s="37"/>
      <c r="S325" s="37"/>
      <c r="T325" s="37"/>
      <c r="U325" s="37"/>
      <c r="V325" s="37"/>
      <c r="W325" s="37"/>
      <c r="X325" s="37"/>
      <c r="Y325" s="37"/>
      <c r="Z325" s="37"/>
    </row>
    <row r="326" spans="1:26" ht="15" customHeight="1" thickTop="1" thickBot="1">
      <c r="A326" s="59" t="s">
        <v>18</v>
      </c>
      <c r="B326" s="45" t="s">
        <v>7</v>
      </c>
      <c r="C326" s="45" t="s">
        <v>8</v>
      </c>
      <c r="D326" s="45" t="s">
        <v>9</v>
      </c>
      <c r="E326" s="45" t="s">
        <v>10</v>
      </c>
      <c r="F326" s="45"/>
      <c r="G326" s="46" t="s">
        <v>12</v>
      </c>
      <c r="H326" s="45" t="s">
        <v>7</v>
      </c>
      <c r="I326" s="45" t="s">
        <v>8</v>
      </c>
      <c r="J326" s="45" t="s">
        <v>9</v>
      </c>
      <c r="K326" s="45" t="s">
        <v>10</v>
      </c>
      <c r="L326" s="60" t="s">
        <v>11</v>
      </c>
      <c r="M326" s="46" t="s">
        <v>12</v>
      </c>
      <c r="N326" s="37"/>
      <c r="O326" s="37"/>
      <c r="P326" s="37"/>
      <c r="Q326" s="37"/>
      <c r="R326" s="37"/>
      <c r="S326" s="37"/>
      <c r="T326" s="37"/>
      <c r="U326" s="37"/>
      <c r="V326" s="37"/>
      <c r="W326" s="37"/>
      <c r="X326" s="37"/>
      <c r="Y326" s="37"/>
      <c r="Z326" s="37"/>
    </row>
    <row r="327" spans="1:26" ht="15" customHeight="1" thickTop="1" thickBot="1">
      <c r="A327" s="49" t="s">
        <v>19</v>
      </c>
      <c r="B327" s="50"/>
      <c r="C327" s="50"/>
      <c r="D327" s="50"/>
      <c r="E327" s="50">
        <v>1</v>
      </c>
      <c r="F327" s="50">
        <v>24</v>
      </c>
      <c r="G327" s="51">
        <f>SUM(B327:F327)</f>
        <v>25</v>
      </c>
      <c r="H327" s="52">
        <f t="shared" ref="H327:L331" si="133">IFERROR(B327/$G$327,0)</f>
        <v>0</v>
      </c>
      <c r="I327" s="52">
        <f t="shared" si="133"/>
        <v>0</v>
      </c>
      <c r="J327" s="52">
        <f t="shared" si="133"/>
        <v>0</v>
      </c>
      <c r="K327" s="52">
        <f t="shared" si="133"/>
        <v>0.04</v>
      </c>
      <c r="L327" s="52">
        <f t="shared" si="133"/>
        <v>0.96</v>
      </c>
      <c r="M327" s="54" t="s">
        <v>14</v>
      </c>
      <c r="N327" s="37"/>
      <c r="O327" s="37"/>
      <c r="P327" s="37"/>
      <c r="Q327" s="37"/>
      <c r="R327" s="37"/>
      <c r="S327" s="37"/>
      <c r="T327" s="37"/>
      <c r="U327" s="37"/>
      <c r="V327" s="37"/>
      <c r="W327" s="37"/>
      <c r="X327" s="37"/>
      <c r="Y327" s="37"/>
      <c r="Z327" s="37"/>
    </row>
    <row r="328" spans="1:26" ht="15" customHeight="1" thickTop="1" thickBot="1">
      <c r="A328" s="49" t="s">
        <v>20</v>
      </c>
      <c r="B328" s="50"/>
      <c r="C328" s="50"/>
      <c r="D328" s="50"/>
      <c r="E328" s="50">
        <v>2</v>
      </c>
      <c r="F328" s="50">
        <v>23</v>
      </c>
      <c r="G328" s="51">
        <f t="shared" ref="G328:G331" si="134">SUM(B328:F328)</f>
        <v>25</v>
      </c>
      <c r="H328" s="52">
        <f t="shared" si="133"/>
        <v>0</v>
      </c>
      <c r="I328" s="52">
        <f t="shared" si="133"/>
        <v>0</v>
      </c>
      <c r="J328" s="52">
        <f t="shared" si="133"/>
        <v>0</v>
      </c>
      <c r="K328" s="52">
        <f t="shared" si="133"/>
        <v>0.08</v>
      </c>
      <c r="L328" s="52">
        <f t="shared" si="133"/>
        <v>0.92</v>
      </c>
      <c r="M328" s="54" t="s">
        <v>14</v>
      </c>
      <c r="N328" s="37"/>
      <c r="O328" s="37"/>
      <c r="P328" s="37"/>
      <c r="Q328" s="37"/>
      <c r="R328" s="37"/>
      <c r="S328" s="37"/>
      <c r="T328" s="37"/>
      <c r="U328" s="37"/>
      <c r="V328" s="37"/>
      <c r="W328" s="37"/>
      <c r="X328" s="37"/>
      <c r="Y328" s="37"/>
      <c r="Z328" s="37"/>
    </row>
    <row r="329" spans="1:26" ht="15" customHeight="1" thickTop="1" thickBot="1">
      <c r="A329" s="49" t="s">
        <v>21</v>
      </c>
      <c r="B329" s="50"/>
      <c r="C329" s="50"/>
      <c r="D329" s="50">
        <v>1</v>
      </c>
      <c r="E329" s="50">
        <v>1</v>
      </c>
      <c r="F329" s="50">
        <v>23</v>
      </c>
      <c r="G329" s="51">
        <f t="shared" si="134"/>
        <v>25</v>
      </c>
      <c r="H329" s="52">
        <f t="shared" si="133"/>
        <v>0</v>
      </c>
      <c r="I329" s="52">
        <f t="shared" si="133"/>
        <v>0</v>
      </c>
      <c r="J329" s="52">
        <f t="shared" si="133"/>
        <v>0.04</v>
      </c>
      <c r="K329" s="52">
        <f t="shared" si="133"/>
        <v>0.04</v>
      </c>
      <c r="L329" s="52">
        <f t="shared" si="133"/>
        <v>0.92</v>
      </c>
      <c r="M329" s="54" t="s">
        <v>14</v>
      </c>
      <c r="N329" s="37"/>
      <c r="O329" s="37"/>
      <c r="P329" s="37"/>
      <c r="Q329" s="37"/>
      <c r="R329" s="37"/>
      <c r="S329" s="37"/>
      <c r="T329" s="37"/>
      <c r="U329" s="37"/>
      <c r="V329" s="37"/>
      <c r="W329" s="37"/>
      <c r="X329" s="37"/>
      <c r="Y329" s="37"/>
      <c r="Z329" s="37"/>
    </row>
    <row r="330" spans="1:26" ht="15" customHeight="1" thickTop="1" thickBot="1">
      <c r="A330" s="49" t="s">
        <v>22</v>
      </c>
      <c r="B330" s="50"/>
      <c r="C330" s="50"/>
      <c r="D330" s="50">
        <v>1</v>
      </c>
      <c r="E330" s="50">
        <v>1</v>
      </c>
      <c r="F330" s="50">
        <v>23</v>
      </c>
      <c r="G330" s="51">
        <f t="shared" si="134"/>
        <v>25</v>
      </c>
      <c r="H330" s="52">
        <f t="shared" si="133"/>
        <v>0</v>
      </c>
      <c r="I330" s="52">
        <f t="shared" si="133"/>
        <v>0</v>
      </c>
      <c r="J330" s="52">
        <f t="shared" si="133"/>
        <v>0.04</v>
      </c>
      <c r="K330" s="52">
        <f t="shared" si="133"/>
        <v>0.04</v>
      </c>
      <c r="L330" s="52">
        <f t="shared" si="133"/>
        <v>0.92</v>
      </c>
      <c r="M330" s="54" t="s">
        <v>14</v>
      </c>
      <c r="N330" s="37"/>
      <c r="O330" s="37"/>
      <c r="P330" s="37"/>
      <c r="Q330" s="37"/>
      <c r="R330" s="37"/>
      <c r="S330" s="37"/>
      <c r="T330" s="37"/>
      <c r="U330" s="37"/>
      <c r="V330" s="37"/>
      <c r="W330" s="37"/>
      <c r="X330" s="37"/>
      <c r="Y330" s="37"/>
      <c r="Z330" s="37"/>
    </row>
    <row r="331" spans="1:26" ht="15" customHeight="1" thickTop="1" thickBot="1">
      <c r="A331" s="49" t="s">
        <v>23</v>
      </c>
      <c r="B331" s="50"/>
      <c r="C331" s="50"/>
      <c r="D331" s="50"/>
      <c r="E331" s="50">
        <v>1</v>
      </c>
      <c r="F331" s="50">
        <v>24</v>
      </c>
      <c r="G331" s="51">
        <f t="shared" si="134"/>
        <v>25</v>
      </c>
      <c r="H331" s="52">
        <f t="shared" si="133"/>
        <v>0</v>
      </c>
      <c r="I331" s="52">
        <f t="shared" si="133"/>
        <v>0</v>
      </c>
      <c r="J331" s="52">
        <f t="shared" si="133"/>
        <v>0</v>
      </c>
      <c r="K331" s="52">
        <f t="shared" si="133"/>
        <v>0.04</v>
      </c>
      <c r="L331" s="52">
        <f t="shared" si="133"/>
        <v>0.96</v>
      </c>
      <c r="M331" s="54"/>
      <c r="N331" s="37"/>
      <c r="O331" s="37"/>
      <c r="P331" s="37"/>
      <c r="Q331" s="37"/>
      <c r="R331" s="37"/>
      <c r="S331" s="37"/>
      <c r="T331" s="37"/>
      <c r="U331" s="37"/>
      <c r="V331" s="37"/>
      <c r="W331" s="37"/>
      <c r="X331" s="37"/>
      <c r="Y331" s="37"/>
      <c r="Z331" s="37"/>
    </row>
    <row r="332" spans="1:26" ht="15" customHeight="1" thickTop="1" thickBot="1">
      <c r="A332" s="55" t="s">
        <v>24</v>
      </c>
      <c r="B332" s="56">
        <f t="shared" ref="B332:E332" si="135">IFERROR(AVERAGE(B327:B331),0)</f>
        <v>0</v>
      </c>
      <c r="C332" s="56">
        <f t="shared" si="135"/>
        <v>0</v>
      </c>
      <c r="D332" s="56">
        <f t="shared" si="135"/>
        <v>1</v>
      </c>
      <c r="E332" s="56">
        <f t="shared" si="135"/>
        <v>1.2</v>
      </c>
      <c r="F332" s="56"/>
      <c r="G332" s="56">
        <f>SUM(AVERAGE(G327:G331))</f>
        <v>25</v>
      </c>
      <c r="H332" s="58">
        <f>AVERAGE(H327:H331)*0.2</f>
        <v>0</v>
      </c>
      <c r="I332" s="58">
        <f>AVERAGE(I327:I331)*0.4</f>
        <v>0</v>
      </c>
      <c r="J332" s="58">
        <f>AVERAGE(J327:J331)*0.6</f>
        <v>9.5999999999999992E-3</v>
      </c>
      <c r="K332" s="58">
        <f>AVERAGE(K327:K331)*0.8</f>
        <v>3.8400000000000004E-2</v>
      </c>
      <c r="L332" s="61">
        <f>AVERAGE(L327:L331)*1</f>
        <v>0.93599999999999994</v>
      </c>
      <c r="M332" s="58">
        <f>SUM(H332:L332)</f>
        <v>0.98399999999999999</v>
      </c>
      <c r="N332" s="37"/>
      <c r="O332" s="37"/>
      <c r="P332" s="37"/>
      <c r="Q332" s="37"/>
      <c r="R332" s="37"/>
      <c r="S332" s="37"/>
      <c r="T332" s="37"/>
      <c r="U332" s="37"/>
      <c r="V332" s="37"/>
      <c r="W332" s="37"/>
      <c r="X332" s="37"/>
      <c r="Y332" s="37"/>
      <c r="Z332" s="37"/>
    </row>
    <row r="333" spans="1:26" ht="15" customHeight="1" thickTop="1" thickBot="1">
      <c r="A333" s="59" t="s">
        <v>25</v>
      </c>
      <c r="B333" s="45" t="s">
        <v>7</v>
      </c>
      <c r="C333" s="45" t="s">
        <v>8</v>
      </c>
      <c r="D333" s="45" t="s">
        <v>9</v>
      </c>
      <c r="E333" s="45" t="s">
        <v>10</v>
      </c>
      <c r="F333" s="45" t="s">
        <v>11</v>
      </c>
      <c r="G333" s="46" t="s">
        <v>12</v>
      </c>
      <c r="H333" s="45" t="s">
        <v>7</v>
      </c>
      <c r="I333" s="45" t="s">
        <v>8</v>
      </c>
      <c r="J333" s="45" t="s">
        <v>9</v>
      </c>
      <c r="K333" s="45" t="s">
        <v>10</v>
      </c>
      <c r="L333" s="60" t="s">
        <v>11</v>
      </c>
      <c r="M333" s="46" t="s">
        <v>12</v>
      </c>
      <c r="N333" s="37"/>
      <c r="O333" s="37"/>
      <c r="P333" s="37"/>
      <c r="Q333" s="37"/>
      <c r="R333" s="37"/>
      <c r="S333" s="37"/>
      <c r="T333" s="37"/>
      <c r="U333" s="37"/>
      <c r="V333" s="37"/>
      <c r="W333" s="37"/>
      <c r="X333" s="37"/>
      <c r="Y333" s="37"/>
      <c r="Z333" s="37"/>
    </row>
    <row r="334" spans="1:26" ht="15" customHeight="1" thickTop="1" thickBot="1">
      <c r="A334" s="49" t="s">
        <v>26</v>
      </c>
      <c r="B334" s="50"/>
      <c r="C334" s="50"/>
      <c r="D334" s="50">
        <v>1</v>
      </c>
      <c r="E334" s="50">
        <v>3</v>
      </c>
      <c r="F334" s="50">
        <v>21</v>
      </c>
      <c r="G334" s="51">
        <f t="shared" ref="G334:G336" si="136">SUM(B334:F334)</f>
        <v>25</v>
      </c>
      <c r="H334" s="52">
        <f t="shared" ref="H334:L336" si="137">IFERROR(B334/$G$334,0)</f>
        <v>0</v>
      </c>
      <c r="I334" s="52">
        <f t="shared" si="137"/>
        <v>0</v>
      </c>
      <c r="J334" s="52">
        <f t="shared" si="137"/>
        <v>0.04</v>
      </c>
      <c r="K334" s="52">
        <f t="shared" si="137"/>
        <v>0.12</v>
      </c>
      <c r="L334" s="52">
        <f t="shared" si="137"/>
        <v>0.84</v>
      </c>
      <c r="M334" s="54" t="s">
        <v>14</v>
      </c>
      <c r="N334" s="37"/>
      <c r="O334" s="37"/>
      <c r="P334" s="37"/>
      <c r="Q334" s="37"/>
      <c r="R334" s="37"/>
      <c r="S334" s="37"/>
      <c r="T334" s="37"/>
      <c r="U334" s="37"/>
      <c r="V334" s="37"/>
      <c r="W334" s="37"/>
      <c r="X334" s="37"/>
      <c r="Y334" s="37"/>
      <c r="Z334" s="37"/>
    </row>
    <row r="335" spans="1:26" ht="15" customHeight="1" thickTop="1" thickBot="1">
      <c r="A335" s="49" t="s">
        <v>27</v>
      </c>
      <c r="B335" s="50"/>
      <c r="C335" s="50"/>
      <c r="D335" s="50"/>
      <c r="E335" s="50">
        <v>3</v>
      </c>
      <c r="F335" s="50">
        <v>22</v>
      </c>
      <c r="G335" s="51">
        <f t="shared" si="136"/>
        <v>25</v>
      </c>
      <c r="H335" s="52">
        <f t="shared" si="137"/>
        <v>0</v>
      </c>
      <c r="I335" s="52">
        <f t="shared" si="137"/>
        <v>0</v>
      </c>
      <c r="J335" s="52">
        <f t="shared" si="137"/>
        <v>0</v>
      </c>
      <c r="K335" s="52">
        <f t="shared" si="137"/>
        <v>0.12</v>
      </c>
      <c r="L335" s="52">
        <f t="shared" si="137"/>
        <v>0.88</v>
      </c>
      <c r="M335" s="54" t="s">
        <v>14</v>
      </c>
      <c r="N335" s="37"/>
      <c r="O335" s="37"/>
      <c r="P335" s="37"/>
      <c r="Q335" s="37"/>
      <c r="R335" s="37"/>
      <c r="S335" s="37"/>
      <c r="T335" s="37"/>
      <c r="U335" s="37"/>
      <c r="V335" s="37"/>
      <c r="W335" s="37"/>
      <c r="X335" s="37"/>
      <c r="Y335" s="37"/>
      <c r="Z335" s="37"/>
    </row>
    <row r="336" spans="1:26" ht="15" customHeight="1" thickTop="1" thickBot="1">
      <c r="A336" s="49" t="s">
        <v>28</v>
      </c>
      <c r="B336" s="50"/>
      <c r="C336" s="50"/>
      <c r="D336" s="50">
        <v>1</v>
      </c>
      <c r="E336" s="50">
        <v>2</v>
      </c>
      <c r="F336" s="50">
        <v>22</v>
      </c>
      <c r="G336" s="51">
        <f t="shared" si="136"/>
        <v>25</v>
      </c>
      <c r="H336" s="52">
        <f t="shared" si="137"/>
        <v>0</v>
      </c>
      <c r="I336" s="52">
        <f t="shared" si="137"/>
        <v>0</v>
      </c>
      <c r="J336" s="52">
        <f t="shared" si="137"/>
        <v>0.04</v>
      </c>
      <c r="K336" s="52">
        <f t="shared" si="137"/>
        <v>0.08</v>
      </c>
      <c r="L336" s="52">
        <f t="shared" si="137"/>
        <v>0.88</v>
      </c>
      <c r="M336" s="54" t="s">
        <v>14</v>
      </c>
      <c r="N336" s="37"/>
      <c r="O336" s="37"/>
      <c r="P336" s="37"/>
      <c r="Q336" s="37"/>
      <c r="R336" s="37"/>
      <c r="S336" s="37"/>
      <c r="T336" s="37"/>
      <c r="U336" s="37"/>
      <c r="V336" s="37"/>
      <c r="W336" s="37"/>
      <c r="X336" s="37"/>
      <c r="Y336" s="37"/>
      <c r="Z336" s="37"/>
    </row>
    <row r="337" spans="1:26" ht="15" customHeight="1" thickTop="1" thickBot="1">
      <c r="A337" s="55" t="s">
        <v>24</v>
      </c>
      <c r="B337" s="56">
        <f t="shared" ref="B337:F337" si="138">IFERROR(AVERAGE(B334:B336),0)</f>
        <v>0</v>
      </c>
      <c r="C337" s="56">
        <f t="shared" si="138"/>
        <v>0</v>
      </c>
      <c r="D337" s="62">
        <f t="shared" si="138"/>
        <v>1</v>
      </c>
      <c r="E337" s="62">
        <f t="shared" si="138"/>
        <v>2.6666666666666665</v>
      </c>
      <c r="F337" s="62">
        <f t="shared" si="138"/>
        <v>21.666666666666668</v>
      </c>
      <c r="G337" s="62">
        <f>SUM(AVERAGE(G334:G336))</f>
        <v>25</v>
      </c>
      <c r="H337" s="58">
        <f>AVERAGE(H334:H336)*0.2</f>
        <v>0</v>
      </c>
      <c r="I337" s="58">
        <f>AVERAGE(I334:I336)*0.4</f>
        <v>0</v>
      </c>
      <c r="J337" s="58">
        <f>AVERAGE(J334:J336)*0.6</f>
        <v>1.6E-2</v>
      </c>
      <c r="K337" s="58">
        <f>AVERAGE(K334:K336)*0.8</f>
        <v>8.5333333333333344E-2</v>
      </c>
      <c r="L337" s="61">
        <f>AVERAGE(L334:L336)*1</f>
        <v>0.8666666666666667</v>
      </c>
      <c r="M337" s="63">
        <f>SUM(H337:L337)</f>
        <v>0.96800000000000008</v>
      </c>
      <c r="N337" s="37"/>
      <c r="O337" s="37"/>
      <c r="P337" s="37"/>
      <c r="Q337" s="37"/>
      <c r="R337" s="37"/>
      <c r="S337" s="37"/>
      <c r="T337" s="37"/>
      <c r="U337" s="37"/>
      <c r="V337" s="37"/>
      <c r="W337" s="37"/>
      <c r="X337" s="37"/>
      <c r="Y337" s="37"/>
      <c r="Z337" s="37"/>
    </row>
    <row r="338" spans="1:26" ht="15" customHeight="1" thickTop="1" thickBot="1">
      <c r="A338" s="44" t="s">
        <v>29</v>
      </c>
      <c r="B338" s="45" t="s">
        <v>7</v>
      </c>
      <c r="C338" s="45" t="s">
        <v>8</v>
      </c>
      <c r="D338" s="45" t="s">
        <v>9</v>
      </c>
      <c r="E338" s="45" t="s">
        <v>10</v>
      </c>
      <c r="F338" s="45" t="s">
        <v>11</v>
      </c>
      <c r="G338" s="46" t="s">
        <v>12</v>
      </c>
      <c r="H338" s="45" t="s">
        <v>7</v>
      </c>
      <c r="I338" s="45" t="s">
        <v>8</v>
      </c>
      <c r="J338" s="45" t="s">
        <v>9</v>
      </c>
      <c r="K338" s="45" t="s">
        <v>10</v>
      </c>
      <c r="L338" s="60" t="s">
        <v>11</v>
      </c>
      <c r="M338" s="46" t="s">
        <v>12</v>
      </c>
      <c r="N338" s="37"/>
      <c r="O338" s="37"/>
      <c r="P338" s="37"/>
      <c r="Q338" s="37"/>
      <c r="R338" s="37"/>
      <c r="S338" s="37"/>
      <c r="T338" s="37"/>
      <c r="U338" s="37"/>
      <c r="V338" s="37"/>
      <c r="W338" s="37"/>
      <c r="X338" s="37"/>
      <c r="Y338" s="37"/>
      <c r="Z338" s="37"/>
    </row>
    <row r="339" spans="1:26" ht="15" customHeight="1" thickTop="1" thickBot="1">
      <c r="A339" s="64" t="s">
        <v>30</v>
      </c>
      <c r="B339" s="65"/>
      <c r="C339" s="65"/>
      <c r="D339" s="65"/>
      <c r="E339" s="50"/>
      <c r="F339" s="50">
        <v>25</v>
      </c>
      <c r="G339" s="66">
        <f t="shared" ref="G339:G342" si="139">SUM(B339:F339)</f>
        <v>25</v>
      </c>
      <c r="H339" s="67">
        <f t="shared" ref="H339:L342" si="140">IFERROR(B339/$G$339,0)</f>
        <v>0</v>
      </c>
      <c r="I339" s="67">
        <f t="shared" si="140"/>
        <v>0</v>
      </c>
      <c r="J339" s="67">
        <f t="shared" si="140"/>
        <v>0</v>
      </c>
      <c r="K339" s="67">
        <f t="shared" si="140"/>
        <v>0</v>
      </c>
      <c r="L339" s="67">
        <f t="shared" si="140"/>
        <v>1</v>
      </c>
      <c r="M339" s="54" t="s">
        <v>14</v>
      </c>
      <c r="N339" s="37"/>
      <c r="O339" s="37"/>
      <c r="P339" s="37"/>
      <c r="Q339" s="37"/>
      <c r="R339" s="37"/>
      <c r="S339" s="37"/>
      <c r="T339" s="37"/>
      <c r="U339" s="37"/>
      <c r="V339" s="37"/>
      <c r="W339" s="37"/>
      <c r="X339" s="37"/>
      <c r="Y339" s="37"/>
      <c r="Z339" s="37"/>
    </row>
    <row r="340" spans="1:26" ht="15" customHeight="1" thickTop="1" thickBot="1">
      <c r="A340" s="64" t="s">
        <v>31</v>
      </c>
      <c r="B340" s="65"/>
      <c r="C340" s="65"/>
      <c r="D340" s="65"/>
      <c r="E340" s="50">
        <v>2</v>
      </c>
      <c r="F340" s="50">
        <v>23</v>
      </c>
      <c r="G340" s="66">
        <f t="shared" si="139"/>
        <v>25</v>
      </c>
      <c r="H340" s="67">
        <f t="shared" si="140"/>
        <v>0</v>
      </c>
      <c r="I340" s="67">
        <f t="shared" si="140"/>
        <v>0</v>
      </c>
      <c r="J340" s="67">
        <f t="shared" si="140"/>
        <v>0</v>
      </c>
      <c r="K340" s="67">
        <f t="shared" si="140"/>
        <v>0.08</v>
      </c>
      <c r="L340" s="67">
        <f t="shared" si="140"/>
        <v>0.92</v>
      </c>
      <c r="M340" s="54" t="s">
        <v>14</v>
      </c>
      <c r="N340" s="37"/>
      <c r="O340" s="37"/>
      <c r="P340" s="37"/>
      <c r="Q340" s="37"/>
      <c r="R340" s="37"/>
      <c r="S340" s="37"/>
      <c r="T340" s="37"/>
      <c r="U340" s="37"/>
      <c r="V340" s="37"/>
      <c r="W340" s="37"/>
      <c r="X340" s="37"/>
      <c r="Y340" s="37"/>
      <c r="Z340" s="37"/>
    </row>
    <row r="341" spans="1:26" ht="15" customHeight="1" thickTop="1" thickBot="1">
      <c r="A341" s="64" t="s">
        <v>32</v>
      </c>
      <c r="B341" s="65"/>
      <c r="C341" s="65"/>
      <c r="D341" s="65"/>
      <c r="E341" s="50">
        <v>3</v>
      </c>
      <c r="F341" s="50">
        <v>22</v>
      </c>
      <c r="G341" s="66">
        <f t="shared" si="139"/>
        <v>25</v>
      </c>
      <c r="H341" s="67">
        <f t="shared" si="140"/>
        <v>0</v>
      </c>
      <c r="I341" s="67">
        <f t="shared" si="140"/>
        <v>0</v>
      </c>
      <c r="J341" s="67">
        <f t="shared" si="140"/>
        <v>0</v>
      </c>
      <c r="K341" s="67">
        <f t="shared" si="140"/>
        <v>0.12</v>
      </c>
      <c r="L341" s="67">
        <f t="shared" si="140"/>
        <v>0.88</v>
      </c>
      <c r="M341" s="54" t="s">
        <v>14</v>
      </c>
      <c r="N341" s="37"/>
      <c r="O341" s="37"/>
      <c r="P341" s="37"/>
      <c r="Q341" s="37"/>
      <c r="R341" s="37"/>
      <c r="S341" s="37"/>
      <c r="T341" s="37"/>
      <c r="U341" s="37"/>
      <c r="V341" s="37"/>
      <c r="W341" s="37"/>
      <c r="X341" s="37"/>
      <c r="Y341" s="37"/>
      <c r="Z341" s="37"/>
    </row>
    <row r="342" spans="1:26" ht="15" customHeight="1" thickTop="1" thickBot="1">
      <c r="A342" s="64" t="s">
        <v>33</v>
      </c>
      <c r="B342" s="65"/>
      <c r="C342" s="65"/>
      <c r="D342" s="65"/>
      <c r="E342" s="50">
        <v>4</v>
      </c>
      <c r="F342" s="50">
        <v>21</v>
      </c>
      <c r="G342" s="66">
        <f t="shared" si="139"/>
        <v>25</v>
      </c>
      <c r="H342" s="67">
        <f t="shared" si="140"/>
        <v>0</v>
      </c>
      <c r="I342" s="67">
        <f t="shared" si="140"/>
        <v>0</v>
      </c>
      <c r="J342" s="67">
        <f t="shared" si="140"/>
        <v>0</v>
      </c>
      <c r="K342" s="67">
        <f t="shared" si="140"/>
        <v>0.16</v>
      </c>
      <c r="L342" s="67">
        <f t="shared" si="140"/>
        <v>0.84</v>
      </c>
      <c r="M342" s="54" t="s">
        <v>14</v>
      </c>
      <c r="N342" s="37"/>
      <c r="O342" s="37"/>
      <c r="P342" s="37"/>
      <c r="Q342" s="37"/>
      <c r="R342" s="37"/>
      <c r="S342" s="37"/>
      <c r="T342" s="37"/>
      <c r="U342" s="37"/>
      <c r="V342" s="37"/>
      <c r="W342" s="37"/>
      <c r="X342" s="37"/>
      <c r="Y342" s="37"/>
      <c r="Z342" s="37"/>
    </row>
    <row r="343" spans="1:26" ht="15" customHeight="1" thickTop="1" thickBot="1">
      <c r="A343" s="68" t="s">
        <v>24</v>
      </c>
      <c r="B343" s="69">
        <f t="shared" ref="B343:F343" si="141">IFERROR(AVERAGE(B339:B342),0)</f>
        <v>0</v>
      </c>
      <c r="C343" s="69">
        <f t="shared" si="141"/>
        <v>0</v>
      </c>
      <c r="D343" s="69">
        <f t="shared" si="141"/>
        <v>0</v>
      </c>
      <c r="E343" s="69">
        <f t="shared" si="141"/>
        <v>3</v>
      </c>
      <c r="F343" s="69">
        <f t="shared" si="141"/>
        <v>22.75</v>
      </c>
      <c r="G343" s="69">
        <f>SUM(AVERAGE(G339:G342))</f>
        <v>25</v>
      </c>
      <c r="H343" s="63">
        <f>AVERAGE(H339:H342)*0.2</f>
        <v>0</v>
      </c>
      <c r="I343" s="63">
        <f>AVERAGE(I339:I342)*0.4</f>
        <v>0</v>
      </c>
      <c r="J343" s="63">
        <f>AVERAGE(J339:J342)*0.6</f>
        <v>0</v>
      </c>
      <c r="K343" s="63">
        <f>AVERAGE(K339:K342)*0.8</f>
        <v>7.1999999999999995E-2</v>
      </c>
      <c r="L343" s="70">
        <f>AVERAGE(L339:L342)*1</f>
        <v>0.90999999999999992</v>
      </c>
      <c r="M343" s="63">
        <f>SUM(H343:L343)</f>
        <v>0.98199999999999987</v>
      </c>
      <c r="N343" s="37"/>
      <c r="O343" s="37"/>
      <c r="P343" s="37"/>
      <c r="Q343" s="37"/>
      <c r="R343" s="37"/>
      <c r="S343" s="37"/>
      <c r="T343" s="37"/>
      <c r="U343" s="37"/>
      <c r="V343" s="37"/>
      <c r="W343" s="37"/>
      <c r="X343" s="37"/>
      <c r="Y343" s="37"/>
      <c r="Z343" s="37"/>
    </row>
    <row r="344" spans="1:26" ht="15" customHeight="1" thickTop="1" thickBot="1">
      <c r="A344" s="71" t="s">
        <v>114</v>
      </c>
      <c r="B344" s="72"/>
      <c r="C344" s="72"/>
      <c r="D344" s="72"/>
      <c r="E344" s="72"/>
      <c r="F344" s="72"/>
      <c r="G344" s="73">
        <f>SUM(B344:F344)</f>
        <v>0</v>
      </c>
      <c r="H344" s="74">
        <f t="shared" ref="H344:L344" si="142">IFERROR(B344/$G$344,0)</f>
        <v>0</v>
      </c>
      <c r="I344" s="74">
        <f t="shared" si="142"/>
        <v>0</v>
      </c>
      <c r="J344" s="74">
        <f t="shared" si="142"/>
        <v>0</v>
      </c>
      <c r="K344" s="74">
        <f t="shared" si="142"/>
        <v>0</v>
      </c>
      <c r="L344" s="74">
        <f t="shared" si="142"/>
        <v>0</v>
      </c>
      <c r="M344" s="54" t="s">
        <v>14</v>
      </c>
      <c r="N344" s="37"/>
      <c r="O344" s="37"/>
      <c r="P344" s="37"/>
      <c r="Q344" s="37"/>
      <c r="R344" s="37"/>
      <c r="S344" s="37"/>
      <c r="T344" s="37"/>
      <c r="U344" s="37"/>
      <c r="V344" s="37"/>
      <c r="W344" s="37"/>
      <c r="X344" s="37"/>
      <c r="Y344" s="37"/>
      <c r="Z344" s="37"/>
    </row>
    <row r="345" spans="1:26" ht="15" customHeight="1" thickTop="1" thickBot="1">
      <c r="A345" s="170" t="s">
        <v>35</v>
      </c>
      <c r="B345" s="171"/>
      <c r="C345" s="171"/>
      <c r="D345" s="171"/>
      <c r="E345" s="171"/>
      <c r="F345" s="172"/>
      <c r="G345" s="75">
        <v>25</v>
      </c>
      <c r="H345" s="63" t="s">
        <v>14</v>
      </c>
      <c r="I345" s="63" t="s">
        <v>14</v>
      </c>
      <c r="J345" s="63" t="s">
        <v>14</v>
      </c>
      <c r="K345" s="63" t="s">
        <v>14</v>
      </c>
      <c r="L345" s="63" t="s">
        <v>14</v>
      </c>
      <c r="M345" s="63">
        <f>(M325+M332+M337+M343)/4</f>
        <v>0.98016666666666663</v>
      </c>
      <c r="N345" s="37"/>
      <c r="O345" s="37"/>
      <c r="P345" s="37"/>
      <c r="Q345" s="37"/>
      <c r="R345" s="37"/>
      <c r="S345" s="37"/>
      <c r="T345" s="37"/>
      <c r="U345" s="37"/>
      <c r="V345" s="37"/>
      <c r="W345" s="37"/>
      <c r="X345" s="37"/>
      <c r="Y345" s="37"/>
      <c r="Z345" s="37"/>
    </row>
    <row r="346" spans="1:26" ht="15" customHeight="1" thickTop="1">
      <c r="A346" s="37"/>
      <c r="B346" s="37"/>
      <c r="C346" s="37"/>
      <c r="D346" s="37"/>
      <c r="E346" s="37"/>
      <c r="F346" s="37"/>
      <c r="G346" s="37"/>
      <c r="H346" s="37"/>
      <c r="I346" s="37"/>
      <c r="J346" s="37"/>
      <c r="K346" s="37"/>
      <c r="L346" s="37"/>
      <c r="M346" s="37"/>
      <c r="N346" s="37"/>
      <c r="O346" s="37"/>
      <c r="P346" s="37"/>
      <c r="Q346" s="37"/>
      <c r="R346" s="37"/>
      <c r="S346" s="37"/>
      <c r="T346" s="37"/>
      <c r="U346" s="37"/>
      <c r="V346" s="37"/>
      <c r="W346" s="37"/>
      <c r="X346" s="37"/>
      <c r="Y346" s="37"/>
      <c r="Z346" s="37"/>
    </row>
    <row r="347" spans="1:26" ht="15" customHeight="1" thickBot="1">
      <c r="A347" s="37"/>
      <c r="B347" s="37"/>
      <c r="C347" s="37"/>
      <c r="D347" s="37"/>
      <c r="E347" s="37"/>
      <c r="F347" s="37"/>
      <c r="G347" s="37"/>
      <c r="H347" s="37"/>
      <c r="I347" s="37"/>
      <c r="J347" s="37"/>
      <c r="K347" s="37"/>
      <c r="L347" s="37"/>
      <c r="M347" s="37"/>
      <c r="N347" s="37"/>
      <c r="O347" s="37"/>
      <c r="P347" s="37"/>
      <c r="Q347" s="37"/>
      <c r="R347" s="37"/>
      <c r="S347" s="37"/>
      <c r="T347" s="37"/>
      <c r="U347" s="37"/>
      <c r="V347" s="37"/>
      <c r="W347" s="37"/>
      <c r="X347" s="37"/>
      <c r="Y347" s="37"/>
      <c r="Z347" s="37"/>
    </row>
    <row r="348" spans="1:26" ht="15" customHeight="1" thickTop="1" thickBot="1">
      <c r="A348" s="39" t="s">
        <v>0</v>
      </c>
      <c r="B348" s="153" t="s">
        <v>118</v>
      </c>
      <c r="C348" s="154"/>
      <c r="D348" s="154"/>
      <c r="E348" s="154"/>
      <c r="F348" s="154"/>
      <c r="G348" s="155"/>
      <c r="H348" s="156" t="s">
        <v>111</v>
      </c>
      <c r="I348" s="157"/>
      <c r="J348" s="158"/>
      <c r="K348" s="40" t="s">
        <v>2</v>
      </c>
      <c r="L348" s="159">
        <v>45218</v>
      </c>
      <c r="M348" s="160"/>
      <c r="N348" s="37"/>
      <c r="O348" s="37"/>
      <c r="P348" s="37"/>
      <c r="Q348" s="37"/>
      <c r="R348" s="37"/>
      <c r="S348" s="37"/>
      <c r="T348" s="37"/>
      <c r="U348" s="37"/>
      <c r="V348" s="37"/>
      <c r="W348" s="37"/>
      <c r="X348" s="37"/>
      <c r="Y348" s="37"/>
      <c r="Z348" s="37"/>
    </row>
    <row r="349" spans="1:26" ht="15" customHeight="1" thickBot="1">
      <c r="A349" s="161" t="s">
        <v>3</v>
      </c>
      <c r="B349" s="162"/>
      <c r="C349" s="162"/>
      <c r="D349" s="162"/>
      <c r="E349" s="162"/>
      <c r="F349" s="162"/>
      <c r="G349" s="163"/>
      <c r="H349" s="41" t="s">
        <v>112</v>
      </c>
      <c r="I349" s="167">
        <v>15</v>
      </c>
      <c r="J349" s="155"/>
      <c r="K349" s="42"/>
      <c r="L349" s="41"/>
      <c r="M349" s="41"/>
      <c r="N349" s="37"/>
      <c r="O349" s="37"/>
      <c r="P349" s="37"/>
      <c r="Q349" s="37"/>
      <c r="R349" s="37"/>
      <c r="S349" s="37"/>
      <c r="T349" s="37"/>
      <c r="U349" s="37"/>
      <c r="V349" s="37"/>
      <c r="W349" s="37"/>
      <c r="X349" s="37"/>
      <c r="Y349" s="37"/>
      <c r="Z349" s="37"/>
    </row>
    <row r="350" spans="1:26" ht="15" customHeight="1" thickBot="1">
      <c r="A350" s="164"/>
      <c r="B350" s="165"/>
      <c r="C350" s="165"/>
      <c r="D350" s="165"/>
      <c r="E350" s="165"/>
      <c r="F350" s="165"/>
      <c r="G350" s="166"/>
      <c r="H350" s="41" t="s">
        <v>113</v>
      </c>
      <c r="I350" s="167">
        <v>5</v>
      </c>
      <c r="J350" s="155"/>
      <c r="K350" s="41"/>
      <c r="L350" s="41"/>
      <c r="M350" s="41"/>
      <c r="N350" s="37"/>
      <c r="O350" s="37"/>
      <c r="P350" s="37"/>
      <c r="Q350" s="37"/>
      <c r="R350" s="37"/>
      <c r="S350" s="37"/>
      <c r="T350" s="37"/>
      <c r="U350" s="37"/>
      <c r="V350" s="37"/>
      <c r="W350" s="37"/>
      <c r="X350" s="37"/>
      <c r="Y350" s="37"/>
      <c r="Z350" s="37"/>
    </row>
    <row r="351" spans="1:26" ht="15" customHeight="1" thickBot="1">
      <c r="A351" s="43" t="s">
        <v>4</v>
      </c>
      <c r="B351" s="168" t="s">
        <v>5</v>
      </c>
      <c r="C351" s="169"/>
      <c r="D351" s="169"/>
      <c r="E351" s="169"/>
      <c r="F351" s="169"/>
      <c r="G351" s="169"/>
      <c r="H351" s="167" t="s">
        <v>5</v>
      </c>
      <c r="I351" s="154"/>
      <c r="J351" s="154"/>
      <c r="K351" s="154"/>
      <c r="L351" s="154"/>
      <c r="M351" s="155"/>
      <c r="N351" s="37"/>
      <c r="O351" s="37"/>
      <c r="P351" s="37"/>
      <c r="Q351" s="37"/>
      <c r="R351" s="37"/>
      <c r="S351" s="37"/>
      <c r="T351" s="37"/>
      <c r="U351" s="37"/>
      <c r="V351" s="37"/>
      <c r="W351" s="37"/>
      <c r="X351" s="37"/>
      <c r="Y351" s="37"/>
      <c r="Z351" s="37"/>
    </row>
    <row r="352" spans="1:26" ht="15" customHeight="1" thickTop="1" thickBot="1">
      <c r="A352" s="44" t="s">
        <v>6</v>
      </c>
      <c r="B352" s="45" t="s">
        <v>7</v>
      </c>
      <c r="C352" s="45" t="s">
        <v>8</v>
      </c>
      <c r="D352" s="45" t="s">
        <v>9</v>
      </c>
      <c r="E352" s="45" t="s">
        <v>10</v>
      </c>
      <c r="F352" s="45" t="s">
        <v>11</v>
      </c>
      <c r="G352" s="46" t="s">
        <v>12</v>
      </c>
      <c r="H352" s="47" t="s">
        <v>7</v>
      </c>
      <c r="I352" s="47" t="s">
        <v>8</v>
      </c>
      <c r="J352" s="47" t="s">
        <v>9</v>
      </c>
      <c r="K352" s="47" t="s">
        <v>10</v>
      </c>
      <c r="L352" s="47" t="s">
        <v>11</v>
      </c>
      <c r="M352" s="48" t="s">
        <v>12</v>
      </c>
      <c r="N352" s="37"/>
      <c r="O352" s="37"/>
      <c r="P352" s="37"/>
      <c r="Q352" s="37"/>
      <c r="R352" s="37"/>
      <c r="S352" s="37"/>
      <c r="T352" s="37"/>
      <c r="U352" s="37"/>
      <c r="V352" s="37"/>
      <c r="W352" s="37"/>
      <c r="X352" s="37"/>
      <c r="Y352" s="37"/>
      <c r="Z352" s="37"/>
    </row>
    <row r="353" spans="1:26" ht="15" customHeight="1" thickTop="1" thickBot="1">
      <c r="A353" s="49" t="s">
        <v>13</v>
      </c>
      <c r="B353" s="50"/>
      <c r="C353" s="50"/>
      <c r="D353" s="50"/>
      <c r="E353" s="50">
        <v>9</v>
      </c>
      <c r="F353" s="50">
        <v>16</v>
      </c>
      <c r="G353" s="51">
        <f t="shared" ref="G353:G355" si="143">SUM(B353:F353)</f>
        <v>25</v>
      </c>
      <c r="H353" s="52">
        <f t="shared" ref="H353:L355" si="144">IFERROR(B353/$G$353,0)</f>
        <v>0</v>
      </c>
      <c r="I353" s="52">
        <f t="shared" si="144"/>
        <v>0</v>
      </c>
      <c r="J353" s="52">
        <f t="shared" si="144"/>
        <v>0</v>
      </c>
      <c r="K353" s="52">
        <f t="shared" si="144"/>
        <v>0.36</v>
      </c>
      <c r="L353" s="52">
        <f t="shared" si="144"/>
        <v>0.64</v>
      </c>
      <c r="M353" s="53" t="s">
        <v>14</v>
      </c>
      <c r="N353" s="37"/>
      <c r="O353" s="37"/>
      <c r="P353" s="37"/>
      <c r="Q353" s="37"/>
      <c r="R353" s="37"/>
      <c r="S353" s="37"/>
      <c r="T353" s="37"/>
      <c r="U353" s="37"/>
      <c r="V353" s="37"/>
      <c r="W353" s="37"/>
      <c r="X353" s="37"/>
      <c r="Y353" s="37"/>
      <c r="Z353" s="37"/>
    </row>
    <row r="354" spans="1:26" ht="15" customHeight="1" thickTop="1" thickBot="1">
      <c r="A354" s="49" t="s">
        <v>15</v>
      </c>
      <c r="B354" s="50"/>
      <c r="C354" s="50"/>
      <c r="D354" s="50"/>
      <c r="E354" s="50">
        <v>5</v>
      </c>
      <c r="F354" s="50">
        <v>20</v>
      </c>
      <c r="G354" s="51">
        <f t="shared" si="143"/>
        <v>25</v>
      </c>
      <c r="H354" s="52">
        <f t="shared" si="144"/>
        <v>0</v>
      </c>
      <c r="I354" s="52">
        <f t="shared" si="144"/>
        <v>0</v>
      </c>
      <c r="J354" s="52">
        <f t="shared" si="144"/>
        <v>0</v>
      </c>
      <c r="K354" s="52">
        <f t="shared" si="144"/>
        <v>0.2</v>
      </c>
      <c r="L354" s="52">
        <f t="shared" si="144"/>
        <v>0.8</v>
      </c>
      <c r="M354" s="54" t="s">
        <v>14</v>
      </c>
      <c r="N354" s="37"/>
      <c r="O354" s="37"/>
      <c r="P354" s="37"/>
      <c r="Q354" s="37"/>
      <c r="R354" s="37"/>
      <c r="S354" s="37"/>
      <c r="T354" s="37"/>
      <c r="U354" s="37"/>
      <c r="V354" s="37"/>
      <c r="W354" s="37"/>
      <c r="X354" s="37"/>
      <c r="Y354" s="37"/>
      <c r="Z354" s="37"/>
    </row>
    <row r="355" spans="1:26" ht="15" customHeight="1" thickTop="1" thickBot="1">
      <c r="A355" s="49" t="s">
        <v>16</v>
      </c>
      <c r="B355" s="50"/>
      <c r="C355" s="50"/>
      <c r="D355" s="50">
        <v>1</v>
      </c>
      <c r="E355" s="50">
        <v>6</v>
      </c>
      <c r="F355" s="50">
        <v>18</v>
      </c>
      <c r="G355" s="51">
        <f t="shared" si="143"/>
        <v>25</v>
      </c>
      <c r="H355" s="52">
        <f t="shared" si="144"/>
        <v>0</v>
      </c>
      <c r="I355" s="52">
        <f t="shared" si="144"/>
        <v>0</v>
      </c>
      <c r="J355" s="52">
        <f t="shared" si="144"/>
        <v>0.04</v>
      </c>
      <c r="K355" s="52">
        <f t="shared" si="144"/>
        <v>0.24</v>
      </c>
      <c r="L355" s="52">
        <f t="shared" si="144"/>
        <v>0.72</v>
      </c>
      <c r="M355" s="54" t="s">
        <v>14</v>
      </c>
      <c r="N355" s="37"/>
      <c r="O355" s="37"/>
      <c r="P355" s="37"/>
      <c r="Q355" s="37"/>
      <c r="R355" s="37"/>
      <c r="S355" s="37"/>
      <c r="T355" s="37"/>
      <c r="U355" s="37"/>
      <c r="V355" s="37"/>
      <c r="W355" s="37"/>
      <c r="X355" s="37"/>
      <c r="Y355" s="37"/>
      <c r="Z355" s="37"/>
    </row>
    <row r="356" spans="1:26" ht="15" customHeight="1" thickTop="1" thickBot="1">
      <c r="A356" s="55" t="s">
        <v>17</v>
      </c>
      <c r="B356" s="56">
        <f t="shared" ref="B356:E356" si="145">IFERROR(AVERAGE(B353:B355),0)</f>
        <v>0</v>
      </c>
      <c r="C356" s="56">
        <f t="shared" si="145"/>
        <v>0</v>
      </c>
      <c r="D356" s="56">
        <f t="shared" si="145"/>
        <v>1</v>
      </c>
      <c r="E356" s="56">
        <f t="shared" si="145"/>
        <v>6.666666666666667</v>
      </c>
      <c r="F356" s="56"/>
      <c r="G356" s="56">
        <f>SUM(AVERAGE(G353:G355))</f>
        <v>25</v>
      </c>
      <c r="H356" s="57">
        <f>AVERAGE(H353:H355)*0.2</f>
        <v>0</v>
      </c>
      <c r="I356" s="57">
        <f>AVERAGE(I353:I355)*0.4</f>
        <v>0</v>
      </c>
      <c r="J356" s="57">
        <f>AVERAGE(J353:J355)*0.6</f>
        <v>8.0000000000000002E-3</v>
      </c>
      <c r="K356" s="57">
        <f>AVERAGE(K353:K355)*0.8</f>
        <v>0.21333333333333335</v>
      </c>
      <c r="L356" s="57">
        <f>AVERAGE(L353:L355)*1</f>
        <v>0.72000000000000008</v>
      </c>
      <c r="M356" s="58">
        <f>SUM(H356:L356)</f>
        <v>0.94133333333333347</v>
      </c>
      <c r="N356" s="37"/>
      <c r="O356" s="37"/>
      <c r="P356" s="37"/>
      <c r="Q356" s="37"/>
      <c r="R356" s="37"/>
      <c r="S356" s="37"/>
      <c r="T356" s="37"/>
      <c r="U356" s="37"/>
      <c r="V356" s="37"/>
      <c r="W356" s="37"/>
      <c r="X356" s="37"/>
      <c r="Y356" s="37"/>
      <c r="Z356" s="37"/>
    </row>
    <row r="357" spans="1:26" ht="15" customHeight="1" thickTop="1" thickBot="1">
      <c r="A357" s="59" t="s">
        <v>18</v>
      </c>
      <c r="B357" s="45" t="s">
        <v>7</v>
      </c>
      <c r="C357" s="45" t="s">
        <v>8</v>
      </c>
      <c r="D357" s="45" t="s">
        <v>9</v>
      </c>
      <c r="E357" s="45" t="s">
        <v>10</v>
      </c>
      <c r="F357" s="45"/>
      <c r="G357" s="46" t="s">
        <v>12</v>
      </c>
      <c r="H357" s="45" t="s">
        <v>7</v>
      </c>
      <c r="I357" s="45" t="s">
        <v>8</v>
      </c>
      <c r="J357" s="45" t="s">
        <v>9</v>
      </c>
      <c r="K357" s="45" t="s">
        <v>10</v>
      </c>
      <c r="L357" s="60" t="s">
        <v>11</v>
      </c>
      <c r="M357" s="46" t="s">
        <v>12</v>
      </c>
      <c r="N357" s="37"/>
      <c r="O357" s="37"/>
      <c r="P357" s="37"/>
      <c r="Q357" s="37"/>
      <c r="R357" s="37"/>
      <c r="S357" s="37"/>
      <c r="T357" s="37"/>
      <c r="U357" s="37"/>
      <c r="V357" s="37"/>
      <c r="W357" s="37"/>
      <c r="X357" s="37"/>
      <c r="Y357" s="37"/>
      <c r="Z357" s="37"/>
    </row>
    <row r="358" spans="1:26" ht="15" customHeight="1" thickTop="1" thickBot="1">
      <c r="A358" s="49" t="s">
        <v>19</v>
      </c>
      <c r="B358" s="50"/>
      <c r="C358" s="50"/>
      <c r="D358" s="50"/>
      <c r="E358" s="50">
        <v>2</v>
      </c>
      <c r="F358" s="50">
        <v>23</v>
      </c>
      <c r="G358" s="51">
        <f>SUM(B358:F358)</f>
        <v>25</v>
      </c>
      <c r="H358" s="52">
        <f t="shared" ref="H358:L362" si="146">IFERROR(B358/$G$358,0)</f>
        <v>0</v>
      </c>
      <c r="I358" s="52">
        <f t="shared" si="146"/>
        <v>0</v>
      </c>
      <c r="J358" s="52">
        <f t="shared" si="146"/>
        <v>0</v>
      </c>
      <c r="K358" s="52">
        <f t="shared" si="146"/>
        <v>0.08</v>
      </c>
      <c r="L358" s="52">
        <f t="shared" si="146"/>
        <v>0.92</v>
      </c>
      <c r="M358" s="54" t="s">
        <v>14</v>
      </c>
      <c r="N358" s="37"/>
      <c r="O358" s="37"/>
      <c r="P358" s="37"/>
      <c r="Q358" s="37"/>
      <c r="R358" s="37"/>
      <c r="S358" s="37"/>
      <c r="T358" s="37"/>
      <c r="U358" s="37"/>
      <c r="V358" s="37"/>
      <c r="W358" s="37"/>
      <c r="X358" s="37"/>
      <c r="Y358" s="37"/>
      <c r="Z358" s="37"/>
    </row>
    <row r="359" spans="1:26" ht="15" customHeight="1" thickTop="1" thickBot="1">
      <c r="A359" s="49" t="s">
        <v>20</v>
      </c>
      <c r="B359" s="50"/>
      <c r="C359" s="50"/>
      <c r="D359" s="50"/>
      <c r="E359" s="50">
        <v>3</v>
      </c>
      <c r="F359" s="50">
        <v>22</v>
      </c>
      <c r="G359" s="51">
        <f t="shared" ref="G359:G362" si="147">SUM(B359:F359)</f>
        <v>25</v>
      </c>
      <c r="H359" s="52">
        <f t="shared" si="146"/>
        <v>0</v>
      </c>
      <c r="I359" s="52">
        <f t="shared" si="146"/>
        <v>0</v>
      </c>
      <c r="J359" s="52">
        <f t="shared" si="146"/>
        <v>0</v>
      </c>
      <c r="K359" s="52">
        <f t="shared" si="146"/>
        <v>0.12</v>
      </c>
      <c r="L359" s="52">
        <f t="shared" si="146"/>
        <v>0.88</v>
      </c>
      <c r="M359" s="54" t="s">
        <v>14</v>
      </c>
      <c r="N359" s="37"/>
      <c r="O359" s="37"/>
      <c r="P359" s="37"/>
      <c r="Q359" s="37"/>
      <c r="R359" s="37"/>
      <c r="S359" s="37"/>
      <c r="T359" s="37"/>
      <c r="U359" s="37"/>
      <c r="V359" s="37"/>
      <c r="W359" s="37"/>
      <c r="X359" s="37"/>
      <c r="Y359" s="37"/>
      <c r="Z359" s="37"/>
    </row>
    <row r="360" spans="1:26" ht="15" customHeight="1" thickTop="1" thickBot="1">
      <c r="A360" s="49" t="s">
        <v>21</v>
      </c>
      <c r="B360" s="50"/>
      <c r="C360" s="50"/>
      <c r="D360" s="50"/>
      <c r="E360" s="50">
        <v>2</v>
      </c>
      <c r="F360" s="50">
        <v>23</v>
      </c>
      <c r="G360" s="51">
        <f t="shared" si="147"/>
        <v>25</v>
      </c>
      <c r="H360" s="52">
        <f t="shared" si="146"/>
        <v>0</v>
      </c>
      <c r="I360" s="52">
        <f t="shared" si="146"/>
        <v>0</v>
      </c>
      <c r="J360" s="52">
        <f t="shared" si="146"/>
        <v>0</v>
      </c>
      <c r="K360" s="52">
        <f t="shared" si="146"/>
        <v>0.08</v>
      </c>
      <c r="L360" s="52">
        <f t="shared" si="146"/>
        <v>0.92</v>
      </c>
      <c r="M360" s="54" t="s">
        <v>14</v>
      </c>
      <c r="N360" s="37"/>
      <c r="O360" s="37"/>
      <c r="P360" s="37"/>
      <c r="Q360" s="37"/>
      <c r="R360" s="37"/>
      <c r="S360" s="37"/>
      <c r="T360" s="37"/>
      <c r="U360" s="37"/>
      <c r="V360" s="37"/>
      <c r="W360" s="37"/>
      <c r="X360" s="37"/>
      <c r="Y360" s="37"/>
      <c r="Z360" s="37"/>
    </row>
    <row r="361" spans="1:26" ht="15" customHeight="1" thickTop="1" thickBot="1">
      <c r="A361" s="49" t="s">
        <v>22</v>
      </c>
      <c r="B361" s="50"/>
      <c r="C361" s="50"/>
      <c r="D361" s="50"/>
      <c r="E361" s="50">
        <v>2</v>
      </c>
      <c r="F361" s="50">
        <v>23</v>
      </c>
      <c r="G361" s="51">
        <f t="shared" si="147"/>
        <v>25</v>
      </c>
      <c r="H361" s="52">
        <f t="shared" si="146"/>
        <v>0</v>
      </c>
      <c r="I361" s="52">
        <f t="shared" si="146"/>
        <v>0</v>
      </c>
      <c r="J361" s="52">
        <f t="shared" si="146"/>
        <v>0</v>
      </c>
      <c r="K361" s="52">
        <f t="shared" si="146"/>
        <v>0.08</v>
      </c>
      <c r="L361" s="52">
        <f t="shared" si="146"/>
        <v>0.92</v>
      </c>
      <c r="M361" s="54" t="s">
        <v>14</v>
      </c>
      <c r="N361" s="37"/>
      <c r="O361" s="37"/>
      <c r="P361" s="37"/>
      <c r="Q361" s="37"/>
      <c r="R361" s="37"/>
      <c r="S361" s="37"/>
      <c r="T361" s="37"/>
      <c r="U361" s="37"/>
      <c r="V361" s="37"/>
      <c r="W361" s="37"/>
      <c r="X361" s="37"/>
      <c r="Y361" s="37"/>
      <c r="Z361" s="37"/>
    </row>
    <row r="362" spans="1:26" ht="15" customHeight="1" thickTop="1" thickBot="1">
      <c r="A362" s="49" t="s">
        <v>23</v>
      </c>
      <c r="B362" s="50"/>
      <c r="C362" s="50"/>
      <c r="D362" s="50"/>
      <c r="E362" s="50">
        <v>2</v>
      </c>
      <c r="F362" s="50">
        <v>23</v>
      </c>
      <c r="G362" s="51">
        <f t="shared" si="147"/>
        <v>25</v>
      </c>
      <c r="H362" s="52">
        <f t="shared" si="146"/>
        <v>0</v>
      </c>
      <c r="I362" s="52">
        <f t="shared" si="146"/>
        <v>0</v>
      </c>
      <c r="J362" s="52">
        <f t="shared" si="146"/>
        <v>0</v>
      </c>
      <c r="K362" s="52">
        <f t="shared" si="146"/>
        <v>0.08</v>
      </c>
      <c r="L362" s="52">
        <f t="shared" si="146"/>
        <v>0.92</v>
      </c>
      <c r="M362" s="54"/>
      <c r="N362" s="37"/>
      <c r="O362" s="37"/>
      <c r="P362" s="37"/>
      <c r="Q362" s="37"/>
      <c r="R362" s="37"/>
      <c r="S362" s="37"/>
      <c r="T362" s="37"/>
      <c r="U362" s="37"/>
      <c r="V362" s="37"/>
      <c r="W362" s="37"/>
      <c r="X362" s="37"/>
      <c r="Y362" s="37"/>
      <c r="Z362" s="37"/>
    </row>
    <row r="363" spans="1:26" ht="15" customHeight="1" thickTop="1" thickBot="1">
      <c r="A363" s="55" t="s">
        <v>24</v>
      </c>
      <c r="B363" s="56">
        <f t="shared" ref="B363:E363" si="148">IFERROR(AVERAGE(B358:B362),0)</f>
        <v>0</v>
      </c>
      <c r="C363" s="56">
        <f t="shared" si="148"/>
        <v>0</v>
      </c>
      <c r="D363" s="56">
        <f t="shared" si="148"/>
        <v>0</v>
      </c>
      <c r="E363" s="56">
        <f t="shared" si="148"/>
        <v>2.2000000000000002</v>
      </c>
      <c r="F363" s="56"/>
      <c r="G363" s="56">
        <f>SUM(AVERAGE(G358:G362))</f>
        <v>25</v>
      </c>
      <c r="H363" s="58">
        <f>AVERAGE(H358:H362)*0.2</f>
        <v>0</v>
      </c>
      <c r="I363" s="58">
        <f>AVERAGE(I358:I362)*0.4</f>
        <v>0</v>
      </c>
      <c r="J363" s="58">
        <f>AVERAGE(J358:J362)*0.6</f>
        <v>0</v>
      </c>
      <c r="K363" s="58">
        <f>AVERAGE(K358:K362)*0.8</f>
        <v>7.0400000000000004E-2</v>
      </c>
      <c r="L363" s="61">
        <f>AVERAGE(L358:L362)*1</f>
        <v>0.91200000000000014</v>
      </c>
      <c r="M363" s="58">
        <f>SUM(H363:L363)</f>
        <v>0.98240000000000016</v>
      </c>
      <c r="N363" s="37"/>
      <c r="O363" s="37"/>
      <c r="P363" s="37"/>
      <c r="Q363" s="37"/>
      <c r="R363" s="37"/>
      <c r="S363" s="37"/>
      <c r="T363" s="37"/>
      <c r="U363" s="37"/>
      <c r="V363" s="37"/>
      <c r="W363" s="37"/>
      <c r="X363" s="37"/>
      <c r="Y363" s="37"/>
      <c r="Z363" s="37"/>
    </row>
    <row r="364" spans="1:26" ht="15" customHeight="1" thickTop="1" thickBot="1">
      <c r="A364" s="59" t="s">
        <v>25</v>
      </c>
      <c r="B364" s="45" t="s">
        <v>7</v>
      </c>
      <c r="C364" s="45" t="s">
        <v>8</v>
      </c>
      <c r="D364" s="45" t="s">
        <v>9</v>
      </c>
      <c r="E364" s="45" t="s">
        <v>10</v>
      </c>
      <c r="F364" s="45" t="s">
        <v>11</v>
      </c>
      <c r="G364" s="46" t="s">
        <v>12</v>
      </c>
      <c r="H364" s="45" t="s">
        <v>7</v>
      </c>
      <c r="I364" s="45" t="s">
        <v>8</v>
      </c>
      <c r="J364" s="45" t="s">
        <v>9</v>
      </c>
      <c r="K364" s="45" t="s">
        <v>10</v>
      </c>
      <c r="L364" s="60" t="s">
        <v>11</v>
      </c>
      <c r="M364" s="46" t="s">
        <v>12</v>
      </c>
      <c r="N364" s="37"/>
      <c r="O364" s="37"/>
      <c r="P364" s="37"/>
      <c r="Q364" s="37"/>
      <c r="R364" s="37"/>
      <c r="S364" s="37"/>
      <c r="T364" s="37"/>
      <c r="U364" s="37"/>
      <c r="V364" s="37"/>
      <c r="W364" s="37"/>
      <c r="X364" s="37"/>
      <c r="Y364" s="37"/>
      <c r="Z364" s="37"/>
    </row>
    <row r="365" spans="1:26" ht="15" customHeight="1" thickTop="1" thickBot="1">
      <c r="A365" s="49" t="s">
        <v>26</v>
      </c>
      <c r="B365" s="50"/>
      <c r="C365" s="50"/>
      <c r="D365" s="50"/>
      <c r="E365" s="50">
        <v>7</v>
      </c>
      <c r="F365" s="50">
        <v>18</v>
      </c>
      <c r="G365" s="51">
        <f t="shared" ref="G365:G367" si="149">SUM(B365:F365)</f>
        <v>25</v>
      </c>
      <c r="H365" s="52">
        <f t="shared" ref="H365:L367" si="150">IFERROR(B365/$G$365,0)</f>
        <v>0</v>
      </c>
      <c r="I365" s="52">
        <f t="shared" si="150"/>
        <v>0</v>
      </c>
      <c r="J365" s="52">
        <f t="shared" si="150"/>
        <v>0</v>
      </c>
      <c r="K365" s="52">
        <f t="shared" si="150"/>
        <v>0.28000000000000003</v>
      </c>
      <c r="L365" s="52">
        <f t="shared" si="150"/>
        <v>0.72</v>
      </c>
      <c r="M365" s="54" t="s">
        <v>14</v>
      </c>
      <c r="N365" s="37"/>
      <c r="O365" s="37"/>
      <c r="P365" s="37"/>
      <c r="Q365" s="37"/>
      <c r="R365" s="37"/>
      <c r="S365" s="37"/>
      <c r="T365" s="37"/>
      <c r="U365" s="37"/>
      <c r="V365" s="37"/>
      <c r="W365" s="37"/>
      <c r="X365" s="37"/>
      <c r="Y365" s="37"/>
      <c r="Z365" s="37"/>
    </row>
    <row r="366" spans="1:26" ht="15" customHeight="1" thickTop="1" thickBot="1">
      <c r="A366" s="49" t="s">
        <v>27</v>
      </c>
      <c r="B366" s="50"/>
      <c r="C366" s="50"/>
      <c r="D366" s="50">
        <v>1</v>
      </c>
      <c r="E366" s="50">
        <v>6</v>
      </c>
      <c r="F366" s="50">
        <v>18</v>
      </c>
      <c r="G366" s="51">
        <f t="shared" si="149"/>
        <v>25</v>
      </c>
      <c r="H366" s="52">
        <f t="shared" si="150"/>
        <v>0</v>
      </c>
      <c r="I366" s="52">
        <f t="shared" si="150"/>
        <v>0</v>
      </c>
      <c r="J366" s="52">
        <f t="shared" si="150"/>
        <v>0.04</v>
      </c>
      <c r="K366" s="52">
        <f t="shared" si="150"/>
        <v>0.24</v>
      </c>
      <c r="L366" s="52">
        <f t="shared" si="150"/>
        <v>0.72</v>
      </c>
      <c r="M366" s="54" t="s">
        <v>14</v>
      </c>
      <c r="N366" s="37"/>
      <c r="O366" s="37"/>
      <c r="P366" s="37"/>
      <c r="Q366" s="37"/>
      <c r="R366" s="37"/>
      <c r="S366" s="37"/>
      <c r="T366" s="37"/>
      <c r="U366" s="37"/>
      <c r="V366" s="37"/>
      <c r="W366" s="37"/>
      <c r="X366" s="37"/>
      <c r="Y366" s="37"/>
      <c r="Z366" s="37"/>
    </row>
    <row r="367" spans="1:26" ht="15" customHeight="1" thickTop="1" thickBot="1">
      <c r="A367" s="49" t="s">
        <v>28</v>
      </c>
      <c r="B367" s="50"/>
      <c r="C367" s="50"/>
      <c r="D367" s="50"/>
      <c r="E367" s="50">
        <v>7</v>
      </c>
      <c r="F367" s="50">
        <v>18</v>
      </c>
      <c r="G367" s="51">
        <f t="shared" si="149"/>
        <v>25</v>
      </c>
      <c r="H367" s="52">
        <f t="shared" si="150"/>
        <v>0</v>
      </c>
      <c r="I367" s="52">
        <f t="shared" si="150"/>
        <v>0</v>
      </c>
      <c r="J367" s="52">
        <f t="shared" si="150"/>
        <v>0</v>
      </c>
      <c r="K367" s="52">
        <f t="shared" si="150"/>
        <v>0.28000000000000003</v>
      </c>
      <c r="L367" s="52">
        <f t="shared" si="150"/>
        <v>0.72</v>
      </c>
      <c r="M367" s="54" t="s">
        <v>14</v>
      </c>
      <c r="N367" s="37"/>
      <c r="O367" s="37"/>
      <c r="P367" s="37"/>
      <c r="Q367" s="37"/>
      <c r="R367" s="37"/>
      <c r="S367" s="37"/>
      <c r="T367" s="37"/>
      <c r="U367" s="37"/>
      <c r="V367" s="37"/>
      <c r="W367" s="37"/>
      <c r="X367" s="37"/>
      <c r="Y367" s="37"/>
      <c r="Z367" s="37"/>
    </row>
    <row r="368" spans="1:26" ht="15" customHeight="1" thickTop="1" thickBot="1">
      <c r="A368" s="55" t="s">
        <v>24</v>
      </c>
      <c r="B368" s="56">
        <f t="shared" ref="B368:F368" si="151">IFERROR(AVERAGE(B365:B367),0)</f>
        <v>0</v>
      </c>
      <c r="C368" s="56">
        <f t="shared" si="151"/>
        <v>0</v>
      </c>
      <c r="D368" s="62">
        <f t="shared" si="151"/>
        <v>1</v>
      </c>
      <c r="E368" s="62">
        <f t="shared" si="151"/>
        <v>6.666666666666667</v>
      </c>
      <c r="F368" s="62">
        <f t="shared" si="151"/>
        <v>18</v>
      </c>
      <c r="G368" s="62">
        <f>SUM(AVERAGE(G365:G367))</f>
        <v>25</v>
      </c>
      <c r="H368" s="58">
        <f>AVERAGE(H365:H367)*0.2</f>
        <v>0</v>
      </c>
      <c r="I368" s="58">
        <f>AVERAGE(I365:I367)*0.4</f>
        <v>0</v>
      </c>
      <c r="J368" s="58">
        <f>AVERAGE(J365:J367)*0.6</f>
        <v>8.0000000000000002E-3</v>
      </c>
      <c r="K368" s="58">
        <f>AVERAGE(K365:K367)*0.8</f>
        <v>0.21333333333333335</v>
      </c>
      <c r="L368" s="61">
        <f>AVERAGE(L365:L367)*1</f>
        <v>0.72000000000000008</v>
      </c>
      <c r="M368" s="63">
        <f>SUM(H368:L368)</f>
        <v>0.94133333333333347</v>
      </c>
      <c r="N368" s="37"/>
      <c r="O368" s="37"/>
      <c r="P368" s="37"/>
      <c r="Q368" s="37"/>
      <c r="R368" s="37"/>
      <c r="S368" s="37"/>
      <c r="T368" s="37"/>
      <c r="U368" s="37"/>
      <c r="V368" s="37"/>
      <c r="W368" s="37"/>
      <c r="X368" s="37"/>
      <c r="Y368" s="37"/>
      <c r="Z368" s="37"/>
    </row>
    <row r="369" spans="1:26" ht="15" customHeight="1" thickTop="1" thickBot="1">
      <c r="A369" s="44" t="s">
        <v>29</v>
      </c>
      <c r="B369" s="45" t="s">
        <v>7</v>
      </c>
      <c r="C369" s="45" t="s">
        <v>8</v>
      </c>
      <c r="D369" s="45" t="s">
        <v>9</v>
      </c>
      <c r="E369" s="45" t="s">
        <v>10</v>
      </c>
      <c r="F369" s="45" t="s">
        <v>11</v>
      </c>
      <c r="G369" s="46" t="s">
        <v>12</v>
      </c>
      <c r="H369" s="45" t="s">
        <v>7</v>
      </c>
      <c r="I369" s="45" t="s">
        <v>8</v>
      </c>
      <c r="J369" s="45" t="s">
        <v>9</v>
      </c>
      <c r="K369" s="45" t="s">
        <v>10</v>
      </c>
      <c r="L369" s="60" t="s">
        <v>11</v>
      </c>
      <c r="M369" s="46" t="s">
        <v>12</v>
      </c>
      <c r="N369" s="37"/>
      <c r="O369" s="37"/>
      <c r="P369" s="37"/>
      <c r="Q369" s="37"/>
      <c r="R369" s="37"/>
      <c r="S369" s="37"/>
      <c r="T369" s="37"/>
      <c r="U369" s="37"/>
      <c r="V369" s="37"/>
      <c r="W369" s="37"/>
      <c r="X369" s="37"/>
      <c r="Y369" s="37"/>
      <c r="Z369" s="37"/>
    </row>
    <row r="370" spans="1:26" ht="15" customHeight="1" thickTop="1" thickBot="1">
      <c r="A370" s="64" t="s">
        <v>30</v>
      </c>
      <c r="B370" s="65"/>
      <c r="C370" s="65"/>
      <c r="D370" s="65"/>
      <c r="E370" s="50">
        <v>1</v>
      </c>
      <c r="F370" s="50">
        <v>24</v>
      </c>
      <c r="G370" s="66">
        <f t="shared" ref="G370:G373" si="152">SUM(B370:F370)</f>
        <v>25</v>
      </c>
      <c r="H370" s="67">
        <f t="shared" ref="H370:L373" si="153">IFERROR(B370/$G$370,0)</f>
        <v>0</v>
      </c>
      <c r="I370" s="67">
        <f t="shared" si="153"/>
        <v>0</v>
      </c>
      <c r="J370" s="67">
        <f t="shared" si="153"/>
        <v>0</v>
      </c>
      <c r="K370" s="67">
        <f t="shared" si="153"/>
        <v>0.04</v>
      </c>
      <c r="L370" s="67">
        <f t="shared" si="153"/>
        <v>0.96</v>
      </c>
      <c r="M370" s="54" t="s">
        <v>14</v>
      </c>
      <c r="N370" s="37"/>
      <c r="O370" s="37"/>
      <c r="P370" s="37"/>
      <c r="Q370" s="37"/>
      <c r="R370" s="37"/>
      <c r="S370" s="37"/>
      <c r="T370" s="37"/>
      <c r="U370" s="37"/>
      <c r="V370" s="37"/>
      <c r="W370" s="37"/>
      <c r="X370" s="37"/>
      <c r="Y370" s="37"/>
      <c r="Z370" s="37"/>
    </row>
    <row r="371" spans="1:26" ht="15" customHeight="1" thickTop="1" thickBot="1">
      <c r="A371" s="64" t="s">
        <v>31</v>
      </c>
      <c r="B371" s="65"/>
      <c r="C371" s="65"/>
      <c r="D371" s="65"/>
      <c r="E371" s="50">
        <v>4</v>
      </c>
      <c r="F371" s="50">
        <v>21</v>
      </c>
      <c r="G371" s="66">
        <f t="shared" si="152"/>
        <v>25</v>
      </c>
      <c r="H371" s="67">
        <f t="shared" si="153"/>
        <v>0</v>
      </c>
      <c r="I371" s="67">
        <f t="shared" si="153"/>
        <v>0</v>
      </c>
      <c r="J371" s="67">
        <f t="shared" si="153"/>
        <v>0</v>
      </c>
      <c r="K371" s="67">
        <f t="shared" si="153"/>
        <v>0.16</v>
      </c>
      <c r="L371" s="67">
        <f t="shared" si="153"/>
        <v>0.84</v>
      </c>
      <c r="M371" s="54" t="s">
        <v>14</v>
      </c>
      <c r="N371" s="37"/>
      <c r="O371" s="37"/>
      <c r="P371" s="37"/>
      <c r="Q371" s="37"/>
      <c r="R371" s="37"/>
      <c r="S371" s="37"/>
      <c r="T371" s="37"/>
      <c r="U371" s="37"/>
      <c r="V371" s="37"/>
      <c r="W371" s="37"/>
      <c r="X371" s="37"/>
      <c r="Y371" s="37"/>
      <c r="Z371" s="37"/>
    </row>
    <row r="372" spans="1:26" ht="15" customHeight="1" thickTop="1" thickBot="1">
      <c r="A372" s="64" t="s">
        <v>32</v>
      </c>
      <c r="B372" s="65"/>
      <c r="C372" s="65"/>
      <c r="D372" s="65">
        <v>1</v>
      </c>
      <c r="E372" s="50">
        <v>1</v>
      </c>
      <c r="F372" s="50">
        <v>23</v>
      </c>
      <c r="G372" s="66">
        <f t="shared" si="152"/>
        <v>25</v>
      </c>
      <c r="H372" s="67">
        <f t="shared" si="153"/>
        <v>0</v>
      </c>
      <c r="I372" s="67">
        <f t="shared" si="153"/>
        <v>0</v>
      </c>
      <c r="J372" s="67">
        <f t="shared" si="153"/>
        <v>0.04</v>
      </c>
      <c r="K372" s="67">
        <f t="shared" si="153"/>
        <v>0.04</v>
      </c>
      <c r="L372" s="67">
        <f t="shared" si="153"/>
        <v>0.92</v>
      </c>
      <c r="M372" s="54" t="s">
        <v>14</v>
      </c>
      <c r="N372" s="37"/>
      <c r="O372" s="37"/>
      <c r="P372" s="37"/>
      <c r="Q372" s="37"/>
      <c r="R372" s="37"/>
      <c r="S372" s="37"/>
      <c r="T372" s="37"/>
      <c r="U372" s="37"/>
      <c r="V372" s="37"/>
      <c r="W372" s="37"/>
      <c r="X372" s="37"/>
      <c r="Y372" s="37"/>
      <c r="Z372" s="37"/>
    </row>
    <row r="373" spans="1:26" ht="15" customHeight="1" thickTop="1" thickBot="1">
      <c r="A373" s="64" t="s">
        <v>33</v>
      </c>
      <c r="B373" s="65"/>
      <c r="C373" s="65"/>
      <c r="D373" s="65"/>
      <c r="E373" s="50">
        <v>4</v>
      </c>
      <c r="F373" s="50">
        <v>21</v>
      </c>
      <c r="G373" s="66">
        <f t="shared" si="152"/>
        <v>25</v>
      </c>
      <c r="H373" s="67">
        <f t="shared" si="153"/>
        <v>0</v>
      </c>
      <c r="I373" s="67">
        <f t="shared" si="153"/>
        <v>0</v>
      </c>
      <c r="J373" s="67">
        <f t="shared" si="153"/>
        <v>0</v>
      </c>
      <c r="K373" s="67">
        <f t="shared" si="153"/>
        <v>0.16</v>
      </c>
      <c r="L373" s="67">
        <f t="shared" si="153"/>
        <v>0.84</v>
      </c>
      <c r="M373" s="54" t="s">
        <v>14</v>
      </c>
      <c r="N373" s="37"/>
      <c r="O373" s="37"/>
      <c r="P373" s="37"/>
      <c r="Q373" s="37"/>
      <c r="R373" s="37"/>
      <c r="S373" s="37"/>
      <c r="T373" s="37"/>
      <c r="U373" s="37"/>
      <c r="V373" s="37"/>
      <c r="W373" s="37"/>
      <c r="X373" s="37"/>
      <c r="Y373" s="37"/>
      <c r="Z373" s="37"/>
    </row>
    <row r="374" spans="1:26" ht="15" customHeight="1" thickTop="1" thickBot="1">
      <c r="A374" s="68" t="s">
        <v>24</v>
      </c>
      <c r="B374" s="69">
        <f t="shared" ref="B374:F374" si="154">IFERROR(AVERAGE(B370:B373),0)</f>
        <v>0</v>
      </c>
      <c r="C374" s="69">
        <f t="shared" si="154"/>
        <v>0</v>
      </c>
      <c r="D374" s="69">
        <f t="shared" si="154"/>
        <v>1</v>
      </c>
      <c r="E374" s="69">
        <f t="shared" si="154"/>
        <v>2.5</v>
      </c>
      <c r="F374" s="69">
        <f t="shared" si="154"/>
        <v>22.25</v>
      </c>
      <c r="G374" s="69">
        <f>SUM(AVERAGE(G370:G373))</f>
        <v>25</v>
      </c>
      <c r="H374" s="63">
        <f>AVERAGE(H370:H373)*0.2</f>
        <v>0</v>
      </c>
      <c r="I374" s="63">
        <f>AVERAGE(I370:I373)*0.4</f>
        <v>0</v>
      </c>
      <c r="J374" s="63">
        <f>AVERAGE(J370:J373)*0.6</f>
        <v>6.0000000000000001E-3</v>
      </c>
      <c r="K374" s="63">
        <f>AVERAGE(K370:K373)*0.8</f>
        <v>8.0000000000000016E-2</v>
      </c>
      <c r="L374" s="70">
        <f>AVERAGE(L370:L373)*1</f>
        <v>0.8899999999999999</v>
      </c>
      <c r="M374" s="63">
        <f>SUM(H374:L374)</f>
        <v>0.97599999999999998</v>
      </c>
      <c r="N374" s="37"/>
      <c r="O374" s="37"/>
      <c r="P374" s="37"/>
      <c r="Q374" s="37"/>
      <c r="R374" s="37"/>
      <c r="S374" s="37"/>
      <c r="T374" s="37"/>
      <c r="U374" s="37"/>
      <c r="V374" s="37"/>
      <c r="W374" s="37"/>
      <c r="X374" s="37"/>
      <c r="Y374" s="37"/>
      <c r="Z374" s="37"/>
    </row>
    <row r="375" spans="1:26" ht="15" customHeight="1" thickTop="1" thickBot="1">
      <c r="A375" s="71" t="s">
        <v>114</v>
      </c>
      <c r="B375" s="72"/>
      <c r="C375" s="72"/>
      <c r="D375" s="72"/>
      <c r="E375" s="72"/>
      <c r="F375" s="72"/>
      <c r="G375" s="73">
        <f>SUM(B375:F375)</f>
        <v>0</v>
      </c>
      <c r="H375" s="74">
        <f t="shared" ref="H375:L375" si="155">IFERROR(B375/$G$375,0)</f>
        <v>0</v>
      </c>
      <c r="I375" s="74">
        <f t="shared" si="155"/>
        <v>0</v>
      </c>
      <c r="J375" s="74">
        <f t="shared" si="155"/>
        <v>0</v>
      </c>
      <c r="K375" s="74">
        <f t="shared" si="155"/>
        <v>0</v>
      </c>
      <c r="L375" s="74">
        <f t="shared" si="155"/>
        <v>0</v>
      </c>
      <c r="M375" s="54" t="s">
        <v>14</v>
      </c>
      <c r="N375" s="37"/>
      <c r="O375" s="37"/>
      <c r="P375" s="37"/>
      <c r="Q375" s="37"/>
      <c r="R375" s="37"/>
      <c r="S375" s="37"/>
      <c r="T375" s="37"/>
      <c r="U375" s="37"/>
      <c r="V375" s="37"/>
      <c r="W375" s="37"/>
      <c r="X375" s="37"/>
      <c r="Y375" s="37"/>
      <c r="Z375" s="37"/>
    </row>
    <row r="376" spans="1:26" ht="15" customHeight="1" thickTop="1" thickBot="1">
      <c r="A376" s="170" t="s">
        <v>35</v>
      </c>
      <c r="B376" s="171"/>
      <c r="C376" s="171"/>
      <c r="D376" s="171"/>
      <c r="E376" s="171"/>
      <c r="F376" s="172"/>
      <c r="G376" s="75">
        <v>25</v>
      </c>
      <c r="H376" s="63" t="s">
        <v>14</v>
      </c>
      <c r="I376" s="63" t="s">
        <v>14</v>
      </c>
      <c r="J376" s="63" t="s">
        <v>14</v>
      </c>
      <c r="K376" s="63" t="s">
        <v>14</v>
      </c>
      <c r="L376" s="63" t="s">
        <v>14</v>
      </c>
      <c r="M376" s="63">
        <f>(M356+M363+M368+M374)/4</f>
        <v>0.96026666666666682</v>
      </c>
      <c r="N376" s="37"/>
      <c r="O376" s="37"/>
      <c r="P376" s="37"/>
      <c r="Q376" s="37"/>
      <c r="R376" s="37"/>
      <c r="S376" s="37"/>
      <c r="T376" s="37"/>
      <c r="U376" s="37"/>
      <c r="V376" s="37"/>
      <c r="W376" s="37"/>
      <c r="X376" s="37"/>
      <c r="Y376" s="37"/>
      <c r="Z376" s="37"/>
    </row>
    <row r="377" spans="1:26" ht="15" customHeight="1" thickTop="1">
      <c r="A377" s="37"/>
      <c r="B377" s="37"/>
      <c r="C377" s="37"/>
      <c r="D377" s="37"/>
      <c r="E377" s="37"/>
      <c r="F377" s="37"/>
      <c r="G377" s="37"/>
      <c r="H377" s="37"/>
      <c r="I377" s="37"/>
      <c r="J377" s="37"/>
      <c r="K377" s="37"/>
      <c r="L377" s="37"/>
      <c r="M377" s="37"/>
      <c r="N377" s="37"/>
      <c r="O377" s="37"/>
      <c r="P377" s="37"/>
      <c r="Q377" s="37"/>
      <c r="R377" s="37"/>
      <c r="S377" s="37"/>
      <c r="T377" s="37"/>
      <c r="U377" s="37"/>
      <c r="V377" s="37"/>
      <c r="W377" s="37"/>
      <c r="X377" s="37"/>
      <c r="Y377" s="37"/>
      <c r="Z377" s="37"/>
    </row>
    <row r="378" spans="1:26" ht="15" customHeight="1" thickBot="1">
      <c r="A378" s="37"/>
      <c r="B378" s="37"/>
      <c r="C378" s="37"/>
      <c r="D378" s="37"/>
      <c r="E378" s="37"/>
      <c r="F378" s="37"/>
      <c r="G378" s="37"/>
      <c r="H378" s="37"/>
      <c r="I378" s="37"/>
      <c r="J378" s="37"/>
      <c r="K378" s="37"/>
      <c r="L378" s="37"/>
      <c r="M378" s="37"/>
      <c r="N378" s="37"/>
      <c r="O378" s="37"/>
      <c r="P378" s="37"/>
      <c r="Q378" s="37"/>
      <c r="R378" s="37"/>
      <c r="S378" s="37"/>
      <c r="T378" s="37"/>
      <c r="U378" s="37"/>
      <c r="V378" s="37"/>
      <c r="W378" s="37"/>
      <c r="X378" s="37"/>
      <c r="Y378" s="37"/>
      <c r="Z378" s="37"/>
    </row>
    <row r="379" spans="1:26" ht="15" customHeight="1" thickTop="1" thickBot="1">
      <c r="A379" s="39" t="s">
        <v>0</v>
      </c>
      <c r="B379" s="153" t="s">
        <v>119</v>
      </c>
      <c r="C379" s="154"/>
      <c r="D379" s="154"/>
      <c r="E379" s="154"/>
      <c r="F379" s="154"/>
      <c r="G379" s="155"/>
      <c r="H379" s="156" t="s">
        <v>111</v>
      </c>
      <c r="I379" s="157"/>
      <c r="J379" s="158"/>
      <c r="K379" s="40" t="s">
        <v>2</v>
      </c>
      <c r="L379" s="159">
        <v>45247</v>
      </c>
      <c r="M379" s="160"/>
      <c r="N379" s="37"/>
      <c r="O379" s="37"/>
      <c r="P379" s="37"/>
      <c r="Q379" s="37"/>
      <c r="R379" s="37"/>
      <c r="S379" s="37"/>
      <c r="T379" s="37"/>
      <c r="U379" s="37"/>
      <c r="V379" s="37"/>
      <c r="W379" s="37"/>
      <c r="X379" s="37"/>
      <c r="Y379" s="37"/>
      <c r="Z379" s="37"/>
    </row>
    <row r="380" spans="1:26" ht="15" customHeight="1" thickBot="1">
      <c r="A380" s="161" t="s">
        <v>3</v>
      </c>
      <c r="B380" s="162"/>
      <c r="C380" s="162"/>
      <c r="D380" s="162"/>
      <c r="E380" s="162"/>
      <c r="F380" s="162"/>
      <c r="G380" s="163"/>
      <c r="H380" s="41" t="s">
        <v>112</v>
      </c>
      <c r="I380" s="167">
        <v>20</v>
      </c>
      <c r="J380" s="155"/>
      <c r="K380" s="42"/>
      <c r="L380" s="41"/>
      <c r="M380" s="41"/>
      <c r="N380" s="37"/>
      <c r="O380" s="37"/>
      <c r="P380" s="37"/>
      <c r="Q380" s="37"/>
      <c r="R380" s="37"/>
      <c r="S380" s="37"/>
      <c r="T380" s="37"/>
      <c r="U380" s="37"/>
      <c r="V380" s="37"/>
      <c r="W380" s="37"/>
      <c r="X380" s="37"/>
      <c r="Y380" s="37"/>
      <c r="Z380" s="37"/>
    </row>
    <row r="381" spans="1:26" ht="15" customHeight="1" thickBot="1">
      <c r="A381" s="164"/>
      <c r="B381" s="165"/>
      <c r="C381" s="165"/>
      <c r="D381" s="165"/>
      <c r="E381" s="165"/>
      <c r="F381" s="165"/>
      <c r="G381" s="166"/>
      <c r="H381" s="41" t="s">
        <v>113</v>
      </c>
      <c r="I381" s="167">
        <v>0</v>
      </c>
      <c r="J381" s="155"/>
      <c r="K381" s="41"/>
      <c r="L381" s="41"/>
      <c r="M381" s="41"/>
      <c r="N381" s="37"/>
      <c r="O381" s="37"/>
      <c r="P381" s="37"/>
      <c r="Q381" s="37"/>
      <c r="R381" s="37"/>
      <c r="S381" s="37"/>
      <c r="T381" s="37"/>
      <c r="U381" s="37"/>
      <c r="V381" s="37"/>
      <c r="W381" s="37"/>
      <c r="X381" s="37"/>
      <c r="Y381" s="37"/>
      <c r="Z381" s="37"/>
    </row>
    <row r="382" spans="1:26" ht="15" customHeight="1" thickBot="1">
      <c r="A382" s="43" t="s">
        <v>4</v>
      </c>
      <c r="B382" s="168" t="s">
        <v>5</v>
      </c>
      <c r="C382" s="169"/>
      <c r="D382" s="169"/>
      <c r="E382" s="169"/>
      <c r="F382" s="169"/>
      <c r="G382" s="169"/>
      <c r="H382" s="167" t="s">
        <v>5</v>
      </c>
      <c r="I382" s="154"/>
      <c r="J382" s="154"/>
      <c r="K382" s="154"/>
      <c r="L382" s="154"/>
      <c r="M382" s="155"/>
      <c r="N382" s="37"/>
      <c r="O382" s="37"/>
      <c r="P382" s="37"/>
      <c r="Q382" s="37"/>
      <c r="R382" s="37"/>
      <c r="S382" s="37"/>
      <c r="T382" s="37"/>
      <c r="U382" s="37"/>
      <c r="V382" s="37"/>
      <c r="W382" s="37"/>
      <c r="X382" s="37"/>
      <c r="Y382" s="37"/>
      <c r="Z382" s="37"/>
    </row>
    <row r="383" spans="1:26" ht="15" customHeight="1" thickTop="1" thickBot="1">
      <c r="A383" s="44" t="s">
        <v>6</v>
      </c>
      <c r="B383" s="45" t="s">
        <v>7</v>
      </c>
      <c r="C383" s="45" t="s">
        <v>8</v>
      </c>
      <c r="D383" s="45" t="s">
        <v>9</v>
      </c>
      <c r="E383" s="45" t="s">
        <v>10</v>
      </c>
      <c r="F383" s="45" t="s">
        <v>11</v>
      </c>
      <c r="G383" s="46" t="s">
        <v>12</v>
      </c>
      <c r="H383" s="47" t="s">
        <v>7</v>
      </c>
      <c r="I383" s="47" t="s">
        <v>8</v>
      </c>
      <c r="J383" s="47" t="s">
        <v>9</v>
      </c>
      <c r="K383" s="47" t="s">
        <v>10</v>
      </c>
      <c r="L383" s="47" t="s">
        <v>11</v>
      </c>
      <c r="M383" s="48" t="s">
        <v>12</v>
      </c>
      <c r="N383" s="37"/>
      <c r="O383" s="37"/>
      <c r="P383" s="37"/>
      <c r="Q383" s="37"/>
      <c r="R383" s="37"/>
      <c r="S383" s="37"/>
      <c r="T383" s="37"/>
      <c r="U383" s="37"/>
      <c r="V383" s="37"/>
      <c r="W383" s="37"/>
      <c r="X383" s="37"/>
      <c r="Y383" s="37"/>
      <c r="Z383" s="37"/>
    </row>
    <row r="384" spans="1:26" ht="15" customHeight="1" thickTop="1" thickBot="1">
      <c r="A384" s="49" t="s">
        <v>13</v>
      </c>
      <c r="B384" s="50"/>
      <c r="C384" s="50"/>
      <c r="D384" s="50"/>
      <c r="E384" s="50"/>
      <c r="F384" s="50">
        <v>20</v>
      </c>
      <c r="G384" s="51">
        <f t="shared" ref="G384:G386" si="156">SUM(B384:F384)</f>
        <v>20</v>
      </c>
      <c r="H384" s="52">
        <f t="shared" ref="H384:L386" si="157">IFERROR(B384/$G$384,0)</f>
        <v>0</v>
      </c>
      <c r="I384" s="52">
        <f t="shared" si="157"/>
        <v>0</v>
      </c>
      <c r="J384" s="52">
        <f t="shared" si="157"/>
        <v>0</v>
      </c>
      <c r="K384" s="52">
        <f t="shared" si="157"/>
        <v>0</v>
      </c>
      <c r="L384" s="52">
        <f t="shared" si="157"/>
        <v>1</v>
      </c>
      <c r="M384" s="53" t="s">
        <v>14</v>
      </c>
      <c r="N384" s="37"/>
      <c r="O384" s="37"/>
      <c r="P384" s="37"/>
      <c r="Q384" s="37"/>
      <c r="R384" s="37"/>
      <c r="S384" s="37"/>
      <c r="T384" s="37"/>
      <c r="U384" s="37"/>
      <c r="V384" s="37"/>
      <c r="W384" s="37"/>
      <c r="X384" s="37"/>
      <c r="Y384" s="37"/>
      <c r="Z384" s="37"/>
    </row>
    <row r="385" spans="1:26" ht="15" customHeight="1" thickTop="1" thickBot="1">
      <c r="A385" s="49" t="s">
        <v>15</v>
      </c>
      <c r="B385" s="50"/>
      <c r="C385" s="50"/>
      <c r="D385" s="50"/>
      <c r="E385" s="50"/>
      <c r="F385" s="50">
        <v>20</v>
      </c>
      <c r="G385" s="51">
        <f t="shared" si="156"/>
        <v>20</v>
      </c>
      <c r="H385" s="52">
        <f t="shared" si="157"/>
        <v>0</v>
      </c>
      <c r="I385" s="52">
        <f t="shared" si="157"/>
        <v>0</v>
      </c>
      <c r="J385" s="52">
        <f t="shared" si="157"/>
        <v>0</v>
      </c>
      <c r="K385" s="52">
        <f t="shared" si="157"/>
        <v>0</v>
      </c>
      <c r="L385" s="52">
        <f t="shared" si="157"/>
        <v>1</v>
      </c>
      <c r="M385" s="54" t="s">
        <v>14</v>
      </c>
      <c r="N385" s="37"/>
      <c r="O385" s="37"/>
      <c r="P385" s="37"/>
      <c r="Q385" s="37"/>
      <c r="R385" s="37"/>
      <c r="S385" s="37"/>
      <c r="T385" s="37"/>
      <c r="U385" s="37"/>
      <c r="V385" s="37"/>
      <c r="W385" s="37"/>
      <c r="X385" s="37"/>
      <c r="Y385" s="37"/>
      <c r="Z385" s="37"/>
    </row>
    <row r="386" spans="1:26" ht="15" customHeight="1" thickTop="1" thickBot="1">
      <c r="A386" s="49" t="s">
        <v>16</v>
      </c>
      <c r="B386" s="50"/>
      <c r="C386" s="50"/>
      <c r="D386" s="50"/>
      <c r="E386" s="50"/>
      <c r="F386" s="50">
        <v>20</v>
      </c>
      <c r="G386" s="51">
        <f t="shared" si="156"/>
        <v>20</v>
      </c>
      <c r="H386" s="52">
        <f t="shared" si="157"/>
        <v>0</v>
      </c>
      <c r="I386" s="52">
        <f t="shared" si="157"/>
        <v>0</v>
      </c>
      <c r="J386" s="52">
        <f t="shared" si="157"/>
        <v>0</v>
      </c>
      <c r="K386" s="52">
        <f t="shared" si="157"/>
        <v>0</v>
      </c>
      <c r="L386" s="52">
        <f t="shared" si="157"/>
        <v>1</v>
      </c>
      <c r="M386" s="54" t="s">
        <v>14</v>
      </c>
      <c r="N386" s="37"/>
      <c r="O386" s="37"/>
      <c r="P386" s="37"/>
      <c r="Q386" s="37"/>
      <c r="R386" s="37"/>
      <c r="S386" s="37"/>
      <c r="T386" s="37"/>
      <c r="U386" s="37"/>
      <c r="V386" s="37"/>
      <c r="W386" s="37"/>
      <c r="X386" s="37"/>
      <c r="Y386" s="37"/>
      <c r="Z386" s="37"/>
    </row>
    <row r="387" spans="1:26" ht="15" customHeight="1" thickTop="1" thickBot="1">
      <c r="A387" s="55" t="s">
        <v>17</v>
      </c>
      <c r="B387" s="56">
        <f t="shared" ref="B387:E387" si="158">IFERROR(AVERAGE(B384:B386),0)</f>
        <v>0</v>
      </c>
      <c r="C387" s="56">
        <f t="shared" si="158"/>
        <v>0</v>
      </c>
      <c r="D387" s="56">
        <f t="shared" si="158"/>
        <v>0</v>
      </c>
      <c r="E387" s="56">
        <f t="shared" si="158"/>
        <v>0</v>
      </c>
      <c r="F387" s="56"/>
      <c r="G387" s="56">
        <f>SUM(AVERAGE(G384:G386))</f>
        <v>20</v>
      </c>
      <c r="H387" s="57">
        <f>AVERAGE(H384:H386)*0.2</f>
        <v>0</v>
      </c>
      <c r="I387" s="57">
        <f>AVERAGE(I384:I386)*0.4</f>
        <v>0</v>
      </c>
      <c r="J387" s="57">
        <f>AVERAGE(J384:J386)*0.6</f>
        <v>0</v>
      </c>
      <c r="K387" s="57">
        <f>AVERAGE(K384:K386)*0.8</f>
        <v>0</v>
      </c>
      <c r="L387" s="57">
        <f>AVERAGE(L384:L386)*1</f>
        <v>1</v>
      </c>
      <c r="M387" s="58">
        <f>SUM(H387:L387)</f>
        <v>1</v>
      </c>
      <c r="N387" s="37"/>
      <c r="O387" s="37"/>
      <c r="P387" s="37"/>
      <c r="Q387" s="37"/>
      <c r="R387" s="37"/>
      <c r="S387" s="37"/>
      <c r="T387" s="37"/>
      <c r="U387" s="37"/>
      <c r="V387" s="37"/>
      <c r="W387" s="37"/>
      <c r="X387" s="37"/>
      <c r="Y387" s="37"/>
      <c r="Z387" s="37"/>
    </row>
    <row r="388" spans="1:26" ht="15" customHeight="1" thickTop="1" thickBot="1">
      <c r="A388" s="59" t="s">
        <v>18</v>
      </c>
      <c r="B388" s="45" t="s">
        <v>7</v>
      </c>
      <c r="C388" s="45" t="s">
        <v>8</v>
      </c>
      <c r="D388" s="45" t="s">
        <v>9</v>
      </c>
      <c r="E388" s="45" t="s">
        <v>10</v>
      </c>
      <c r="F388" s="45"/>
      <c r="G388" s="46" t="s">
        <v>12</v>
      </c>
      <c r="H388" s="45" t="s">
        <v>7</v>
      </c>
      <c r="I388" s="45" t="s">
        <v>8</v>
      </c>
      <c r="J388" s="45" t="s">
        <v>9</v>
      </c>
      <c r="K388" s="45" t="s">
        <v>10</v>
      </c>
      <c r="L388" s="60" t="s">
        <v>11</v>
      </c>
      <c r="M388" s="46" t="s">
        <v>12</v>
      </c>
      <c r="N388" s="37"/>
      <c r="O388" s="37"/>
      <c r="P388" s="37"/>
      <c r="Q388" s="37"/>
      <c r="R388" s="37"/>
      <c r="S388" s="37"/>
      <c r="T388" s="37"/>
      <c r="U388" s="37"/>
      <c r="V388" s="37"/>
      <c r="W388" s="37"/>
      <c r="X388" s="37"/>
      <c r="Y388" s="37"/>
      <c r="Z388" s="37"/>
    </row>
    <row r="389" spans="1:26" ht="15" customHeight="1" thickTop="1" thickBot="1">
      <c r="A389" s="49" t="s">
        <v>19</v>
      </c>
      <c r="B389" s="50"/>
      <c r="C389" s="50"/>
      <c r="D389" s="50"/>
      <c r="E389" s="50"/>
      <c r="F389" s="50">
        <v>20</v>
      </c>
      <c r="G389" s="51">
        <f>SUM(B389:F389)</f>
        <v>20</v>
      </c>
      <c r="H389" s="52">
        <f t="shared" ref="H389:L393" si="159">IFERROR(B389/$G$389,0)</f>
        <v>0</v>
      </c>
      <c r="I389" s="52">
        <f t="shared" si="159"/>
        <v>0</v>
      </c>
      <c r="J389" s="52">
        <f t="shared" si="159"/>
        <v>0</v>
      </c>
      <c r="K389" s="52">
        <f t="shared" si="159"/>
        <v>0</v>
      </c>
      <c r="L389" s="52">
        <f t="shared" si="159"/>
        <v>1</v>
      </c>
      <c r="M389" s="54" t="s">
        <v>14</v>
      </c>
      <c r="N389" s="37"/>
      <c r="O389" s="37"/>
      <c r="P389" s="37"/>
      <c r="Q389" s="37"/>
      <c r="R389" s="37"/>
      <c r="S389" s="37"/>
      <c r="T389" s="37"/>
      <c r="U389" s="37"/>
      <c r="V389" s="37"/>
      <c r="W389" s="37"/>
      <c r="X389" s="37"/>
      <c r="Y389" s="37"/>
      <c r="Z389" s="37"/>
    </row>
    <row r="390" spans="1:26" ht="15" customHeight="1" thickTop="1" thickBot="1">
      <c r="A390" s="49" t="s">
        <v>20</v>
      </c>
      <c r="B390" s="50"/>
      <c r="C390" s="50"/>
      <c r="D390" s="50"/>
      <c r="E390" s="50"/>
      <c r="F390" s="50">
        <v>20</v>
      </c>
      <c r="G390" s="51">
        <f t="shared" ref="G390:G393" si="160">SUM(B390:F390)</f>
        <v>20</v>
      </c>
      <c r="H390" s="52">
        <f t="shared" si="159"/>
        <v>0</v>
      </c>
      <c r="I390" s="52">
        <f t="shared" si="159"/>
        <v>0</v>
      </c>
      <c r="J390" s="52">
        <f t="shared" si="159"/>
        <v>0</v>
      </c>
      <c r="K390" s="52">
        <f t="shared" si="159"/>
        <v>0</v>
      </c>
      <c r="L390" s="52">
        <f t="shared" si="159"/>
        <v>1</v>
      </c>
      <c r="M390" s="54" t="s">
        <v>14</v>
      </c>
      <c r="N390" s="37"/>
      <c r="O390" s="37"/>
      <c r="P390" s="37"/>
      <c r="Q390" s="37"/>
      <c r="R390" s="37"/>
      <c r="S390" s="37"/>
      <c r="T390" s="37"/>
      <c r="U390" s="37"/>
      <c r="V390" s="37"/>
      <c r="W390" s="37"/>
      <c r="X390" s="37"/>
      <c r="Y390" s="37"/>
      <c r="Z390" s="37"/>
    </row>
    <row r="391" spans="1:26" ht="15" customHeight="1" thickTop="1" thickBot="1">
      <c r="A391" s="49" t="s">
        <v>21</v>
      </c>
      <c r="B391" s="50"/>
      <c r="C391" s="50"/>
      <c r="D391" s="50"/>
      <c r="E391" s="50"/>
      <c r="F391" s="50">
        <v>20</v>
      </c>
      <c r="G391" s="51">
        <f t="shared" si="160"/>
        <v>20</v>
      </c>
      <c r="H391" s="52">
        <f t="shared" si="159"/>
        <v>0</v>
      </c>
      <c r="I391" s="52">
        <f t="shared" si="159"/>
        <v>0</v>
      </c>
      <c r="J391" s="52">
        <f t="shared" si="159"/>
        <v>0</v>
      </c>
      <c r="K391" s="52">
        <f t="shared" si="159"/>
        <v>0</v>
      </c>
      <c r="L391" s="52">
        <f t="shared" si="159"/>
        <v>1</v>
      </c>
      <c r="M391" s="54" t="s">
        <v>14</v>
      </c>
      <c r="N391" s="37"/>
      <c r="O391" s="37"/>
      <c r="P391" s="37"/>
      <c r="Q391" s="37"/>
      <c r="R391" s="37"/>
      <c r="S391" s="37"/>
      <c r="T391" s="37"/>
      <c r="U391" s="37"/>
      <c r="V391" s="37"/>
      <c r="W391" s="37"/>
      <c r="X391" s="37"/>
      <c r="Y391" s="37"/>
      <c r="Z391" s="37"/>
    </row>
    <row r="392" spans="1:26" ht="15" customHeight="1" thickTop="1" thickBot="1">
      <c r="A392" s="49" t="s">
        <v>22</v>
      </c>
      <c r="B392" s="50"/>
      <c r="C392" s="50"/>
      <c r="D392" s="50"/>
      <c r="E392" s="50"/>
      <c r="F392" s="50">
        <v>20</v>
      </c>
      <c r="G392" s="51">
        <f t="shared" si="160"/>
        <v>20</v>
      </c>
      <c r="H392" s="52">
        <f t="shared" si="159"/>
        <v>0</v>
      </c>
      <c r="I392" s="52">
        <f t="shared" si="159"/>
        <v>0</v>
      </c>
      <c r="J392" s="52">
        <f t="shared" si="159"/>
        <v>0</v>
      </c>
      <c r="K392" s="52">
        <f t="shared" si="159"/>
        <v>0</v>
      </c>
      <c r="L392" s="52">
        <f t="shared" si="159"/>
        <v>1</v>
      </c>
      <c r="M392" s="54" t="s">
        <v>14</v>
      </c>
      <c r="N392" s="37"/>
      <c r="O392" s="37"/>
      <c r="P392" s="37"/>
      <c r="Q392" s="37"/>
      <c r="R392" s="37"/>
      <c r="S392" s="37"/>
      <c r="T392" s="37"/>
      <c r="U392" s="37"/>
      <c r="V392" s="37"/>
      <c r="W392" s="37"/>
      <c r="X392" s="37"/>
      <c r="Y392" s="37"/>
      <c r="Z392" s="37"/>
    </row>
    <row r="393" spans="1:26" ht="15" customHeight="1" thickTop="1" thickBot="1">
      <c r="A393" s="49" t="s">
        <v>23</v>
      </c>
      <c r="B393" s="50"/>
      <c r="C393" s="50"/>
      <c r="D393" s="50"/>
      <c r="E393" s="50"/>
      <c r="F393" s="50">
        <v>20</v>
      </c>
      <c r="G393" s="51">
        <f t="shared" si="160"/>
        <v>20</v>
      </c>
      <c r="H393" s="52">
        <f t="shared" si="159"/>
        <v>0</v>
      </c>
      <c r="I393" s="52">
        <f t="shared" si="159"/>
        <v>0</v>
      </c>
      <c r="J393" s="52">
        <f t="shared" si="159"/>
        <v>0</v>
      </c>
      <c r="K393" s="52">
        <f t="shared" si="159"/>
        <v>0</v>
      </c>
      <c r="L393" s="52">
        <f t="shared" si="159"/>
        <v>1</v>
      </c>
      <c r="M393" s="54"/>
      <c r="N393" s="37"/>
      <c r="O393" s="37"/>
      <c r="P393" s="37"/>
      <c r="Q393" s="37"/>
      <c r="R393" s="37"/>
      <c r="S393" s="37"/>
      <c r="T393" s="37"/>
      <c r="U393" s="37"/>
      <c r="V393" s="37"/>
      <c r="W393" s="37"/>
      <c r="X393" s="37"/>
      <c r="Y393" s="37"/>
      <c r="Z393" s="37"/>
    </row>
    <row r="394" spans="1:26" ht="15" customHeight="1" thickTop="1" thickBot="1">
      <c r="A394" s="55" t="s">
        <v>24</v>
      </c>
      <c r="B394" s="56">
        <f t="shared" ref="B394:E394" si="161">IFERROR(AVERAGE(B389:B393),0)</f>
        <v>0</v>
      </c>
      <c r="C394" s="56">
        <f t="shared" si="161"/>
        <v>0</v>
      </c>
      <c r="D394" s="56">
        <f t="shared" si="161"/>
        <v>0</v>
      </c>
      <c r="E394" s="56">
        <f t="shared" si="161"/>
        <v>0</v>
      </c>
      <c r="F394" s="56"/>
      <c r="G394" s="56">
        <f>SUM(AVERAGE(G389:G393))</f>
        <v>20</v>
      </c>
      <c r="H394" s="58">
        <f>AVERAGE(H389:H393)*0.2</f>
        <v>0</v>
      </c>
      <c r="I394" s="58">
        <f>AVERAGE(I389:I393)*0.4</f>
        <v>0</v>
      </c>
      <c r="J394" s="58">
        <f>AVERAGE(J389:J393)*0.6</f>
        <v>0</v>
      </c>
      <c r="K394" s="58">
        <f>AVERAGE(K389:K393)*0.8</f>
        <v>0</v>
      </c>
      <c r="L394" s="61">
        <f>AVERAGE(L389:L393)*1</f>
        <v>1</v>
      </c>
      <c r="M394" s="58">
        <f>SUM(H394:L394)</f>
        <v>1</v>
      </c>
      <c r="N394" s="37"/>
      <c r="O394" s="37"/>
      <c r="P394" s="37"/>
      <c r="Q394" s="37"/>
      <c r="R394" s="37"/>
      <c r="S394" s="37"/>
      <c r="T394" s="37"/>
      <c r="U394" s="37"/>
      <c r="V394" s="37"/>
      <c r="W394" s="37"/>
      <c r="X394" s="37"/>
      <c r="Y394" s="37"/>
      <c r="Z394" s="37"/>
    </row>
    <row r="395" spans="1:26" ht="15" customHeight="1" thickTop="1" thickBot="1">
      <c r="A395" s="59" t="s">
        <v>25</v>
      </c>
      <c r="B395" s="45" t="s">
        <v>7</v>
      </c>
      <c r="C395" s="45" t="s">
        <v>8</v>
      </c>
      <c r="D395" s="45" t="s">
        <v>9</v>
      </c>
      <c r="E395" s="45" t="s">
        <v>10</v>
      </c>
      <c r="F395" s="45" t="s">
        <v>11</v>
      </c>
      <c r="G395" s="46" t="s">
        <v>12</v>
      </c>
      <c r="H395" s="45" t="s">
        <v>7</v>
      </c>
      <c r="I395" s="45" t="s">
        <v>8</v>
      </c>
      <c r="J395" s="45" t="s">
        <v>9</v>
      </c>
      <c r="K395" s="45" t="s">
        <v>10</v>
      </c>
      <c r="L395" s="60" t="s">
        <v>11</v>
      </c>
      <c r="M395" s="46" t="s">
        <v>12</v>
      </c>
      <c r="N395" s="37"/>
      <c r="O395" s="37"/>
      <c r="P395" s="37"/>
      <c r="Q395" s="37"/>
      <c r="R395" s="37"/>
      <c r="S395" s="37"/>
      <c r="T395" s="37"/>
      <c r="U395" s="37"/>
      <c r="V395" s="37"/>
      <c r="W395" s="37"/>
      <c r="X395" s="37"/>
      <c r="Y395" s="37"/>
      <c r="Z395" s="37"/>
    </row>
    <row r="396" spans="1:26" ht="15" customHeight="1" thickTop="1" thickBot="1">
      <c r="A396" s="49" t="s">
        <v>26</v>
      </c>
      <c r="B396" s="50"/>
      <c r="C396" s="50"/>
      <c r="D396" s="50"/>
      <c r="E396" s="50"/>
      <c r="F396" s="50">
        <v>20</v>
      </c>
      <c r="G396" s="51">
        <f t="shared" ref="G396:G398" si="162">SUM(B396:F396)</f>
        <v>20</v>
      </c>
      <c r="H396" s="52">
        <f t="shared" ref="H396:L398" si="163">IFERROR(B396/$G$396,0)</f>
        <v>0</v>
      </c>
      <c r="I396" s="52">
        <f t="shared" si="163"/>
        <v>0</v>
      </c>
      <c r="J396" s="52">
        <f t="shared" si="163"/>
        <v>0</v>
      </c>
      <c r="K396" s="52">
        <f t="shared" si="163"/>
        <v>0</v>
      </c>
      <c r="L396" s="52">
        <f t="shared" si="163"/>
        <v>1</v>
      </c>
      <c r="M396" s="54" t="s">
        <v>14</v>
      </c>
      <c r="N396" s="37"/>
      <c r="O396" s="37"/>
      <c r="P396" s="37"/>
      <c r="Q396" s="37"/>
      <c r="R396" s="37"/>
      <c r="S396" s="37"/>
      <c r="T396" s="37"/>
      <c r="U396" s="37"/>
      <c r="V396" s="37"/>
      <c r="W396" s="37"/>
      <c r="X396" s="37"/>
      <c r="Y396" s="37"/>
      <c r="Z396" s="37"/>
    </row>
    <row r="397" spans="1:26" ht="15" customHeight="1" thickTop="1" thickBot="1">
      <c r="A397" s="49" t="s">
        <v>27</v>
      </c>
      <c r="B397" s="50"/>
      <c r="C397" s="50"/>
      <c r="D397" s="50"/>
      <c r="E397" s="50"/>
      <c r="F397" s="50">
        <v>20</v>
      </c>
      <c r="G397" s="51">
        <f t="shared" si="162"/>
        <v>20</v>
      </c>
      <c r="H397" s="52">
        <f t="shared" si="163"/>
        <v>0</v>
      </c>
      <c r="I397" s="52">
        <f t="shared" si="163"/>
        <v>0</v>
      </c>
      <c r="J397" s="52">
        <f t="shared" si="163"/>
        <v>0</v>
      </c>
      <c r="K397" s="52">
        <f t="shared" si="163"/>
        <v>0</v>
      </c>
      <c r="L397" s="52">
        <f t="shared" si="163"/>
        <v>1</v>
      </c>
      <c r="M397" s="54" t="s">
        <v>14</v>
      </c>
      <c r="N397" s="37"/>
      <c r="O397" s="37"/>
      <c r="P397" s="37"/>
      <c r="Q397" s="37"/>
      <c r="R397" s="37"/>
      <c r="S397" s="37"/>
      <c r="T397" s="37"/>
      <c r="U397" s="37"/>
      <c r="V397" s="37"/>
      <c r="W397" s="37"/>
      <c r="X397" s="37"/>
      <c r="Y397" s="37"/>
      <c r="Z397" s="37"/>
    </row>
    <row r="398" spans="1:26" ht="15" customHeight="1" thickTop="1" thickBot="1">
      <c r="A398" s="49" t="s">
        <v>28</v>
      </c>
      <c r="B398" s="50"/>
      <c r="C398" s="50"/>
      <c r="D398" s="50"/>
      <c r="E398" s="50"/>
      <c r="F398" s="50">
        <v>20</v>
      </c>
      <c r="G398" s="51">
        <f t="shared" si="162"/>
        <v>20</v>
      </c>
      <c r="H398" s="52">
        <f t="shared" si="163"/>
        <v>0</v>
      </c>
      <c r="I398" s="52">
        <f t="shared" si="163"/>
        <v>0</v>
      </c>
      <c r="J398" s="52">
        <f t="shared" si="163"/>
        <v>0</v>
      </c>
      <c r="K398" s="52">
        <f t="shared" si="163"/>
        <v>0</v>
      </c>
      <c r="L398" s="52">
        <f t="shared" si="163"/>
        <v>1</v>
      </c>
      <c r="M398" s="54" t="s">
        <v>14</v>
      </c>
      <c r="N398" s="37"/>
      <c r="O398" s="37"/>
      <c r="P398" s="37"/>
      <c r="Q398" s="37"/>
      <c r="R398" s="37"/>
      <c r="S398" s="37"/>
      <c r="T398" s="37"/>
      <c r="U398" s="37"/>
      <c r="V398" s="37"/>
      <c r="W398" s="37"/>
      <c r="X398" s="37"/>
      <c r="Y398" s="37"/>
      <c r="Z398" s="37"/>
    </row>
    <row r="399" spans="1:26" ht="15" customHeight="1" thickTop="1" thickBot="1">
      <c r="A399" s="55" t="s">
        <v>24</v>
      </c>
      <c r="B399" s="56">
        <f t="shared" ref="B399:F399" si="164">IFERROR(AVERAGE(B396:B398),0)</f>
        <v>0</v>
      </c>
      <c r="C399" s="56">
        <f t="shared" si="164"/>
        <v>0</v>
      </c>
      <c r="D399" s="62">
        <f t="shared" si="164"/>
        <v>0</v>
      </c>
      <c r="E399" s="62">
        <f t="shared" si="164"/>
        <v>0</v>
      </c>
      <c r="F399" s="62">
        <f t="shared" si="164"/>
        <v>20</v>
      </c>
      <c r="G399" s="62">
        <f>SUM(AVERAGE(G396:G398))</f>
        <v>20</v>
      </c>
      <c r="H399" s="58">
        <f>AVERAGE(H396:H398)*0.2</f>
        <v>0</v>
      </c>
      <c r="I399" s="58">
        <f>AVERAGE(I396:I398)*0.4</f>
        <v>0</v>
      </c>
      <c r="J399" s="58">
        <f>AVERAGE(J396:J398)*0.6</f>
        <v>0</v>
      </c>
      <c r="K399" s="58">
        <f>AVERAGE(K396:K398)*0.8</f>
        <v>0</v>
      </c>
      <c r="L399" s="61">
        <f>AVERAGE(L396:L398)*1</f>
        <v>1</v>
      </c>
      <c r="M399" s="63">
        <f>SUM(H399:L399)</f>
        <v>1</v>
      </c>
      <c r="N399" s="37"/>
      <c r="O399" s="37"/>
      <c r="P399" s="37"/>
      <c r="Q399" s="37"/>
      <c r="R399" s="37"/>
      <c r="S399" s="37"/>
      <c r="T399" s="37"/>
      <c r="U399" s="37"/>
      <c r="V399" s="37"/>
      <c r="W399" s="37"/>
      <c r="X399" s="37"/>
      <c r="Y399" s="37"/>
      <c r="Z399" s="37"/>
    </row>
    <row r="400" spans="1:26" ht="15" customHeight="1" thickTop="1" thickBot="1">
      <c r="A400" s="44" t="s">
        <v>29</v>
      </c>
      <c r="B400" s="45" t="s">
        <v>7</v>
      </c>
      <c r="C400" s="45" t="s">
        <v>8</v>
      </c>
      <c r="D400" s="45" t="s">
        <v>9</v>
      </c>
      <c r="E400" s="45" t="s">
        <v>10</v>
      </c>
      <c r="F400" s="45" t="s">
        <v>11</v>
      </c>
      <c r="G400" s="46" t="s">
        <v>12</v>
      </c>
      <c r="H400" s="45" t="s">
        <v>7</v>
      </c>
      <c r="I400" s="45" t="s">
        <v>8</v>
      </c>
      <c r="J400" s="45" t="s">
        <v>9</v>
      </c>
      <c r="K400" s="45" t="s">
        <v>10</v>
      </c>
      <c r="L400" s="60" t="s">
        <v>11</v>
      </c>
      <c r="M400" s="46" t="s">
        <v>12</v>
      </c>
      <c r="N400" s="37"/>
      <c r="O400" s="37"/>
      <c r="P400" s="37"/>
      <c r="Q400" s="37"/>
      <c r="R400" s="37"/>
      <c r="S400" s="37"/>
      <c r="T400" s="37"/>
      <c r="U400" s="37"/>
      <c r="V400" s="37"/>
      <c r="W400" s="37"/>
      <c r="X400" s="37"/>
      <c r="Y400" s="37"/>
      <c r="Z400" s="37"/>
    </row>
    <row r="401" spans="1:26" ht="15" customHeight="1" thickTop="1" thickBot="1">
      <c r="A401" s="64" t="s">
        <v>30</v>
      </c>
      <c r="B401" s="65"/>
      <c r="C401" s="65"/>
      <c r="D401" s="65"/>
      <c r="E401" s="50"/>
      <c r="F401" s="50">
        <v>20</v>
      </c>
      <c r="G401" s="66">
        <f t="shared" ref="G401:G404" si="165">SUM(B401:F401)</f>
        <v>20</v>
      </c>
      <c r="H401" s="67">
        <f t="shared" ref="H401:L404" si="166">IFERROR(B401/$G$401,0)</f>
        <v>0</v>
      </c>
      <c r="I401" s="67">
        <f t="shared" si="166"/>
        <v>0</v>
      </c>
      <c r="J401" s="67">
        <f t="shared" si="166"/>
        <v>0</v>
      </c>
      <c r="K401" s="67">
        <f t="shared" si="166"/>
        <v>0</v>
      </c>
      <c r="L401" s="67">
        <f t="shared" si="166"/>
        <v>1</v>
      </c>
      <c r="M401" s="54" t="s">
        <v>14</v>
      </c>
      <c r="N401" s="37"/>
      <c r="O401" s="37"/>
      <c r="P401" s="37"/>
      <c r="Q401" s="37"/>
      <c r="R401" s="37"/>
      <c r="S401" s="37"/>
      <c r="T401" s="37"/>
      <c r="U401" s="37"/>
      <c r="V401" s="37"/>
      <c r="W401" s="37"/>
      <c r="X401" s="37"/>
      <c r="Y401" s="37"/>
      <c r="Z401" s="37"/>
    </row>
    <row r="402" spans="1:26" ht="15" customHeight="1" thickTop="1" thickBot="1">
      <c r="A402" s="64" t="s">
        <v>31</v>
      </c>
      <c r="B402" s="65"/>
      <c r="C402" s="65"/>
      <c r="D402" s="65"/>
      <c r="E402" s="50"/>
      <c r="F402" s="50">
        <v>20</v>
      </c>
      <c r="G402" s="66">
        <f t="shared" si="165"/>
        <v>20</v>
      </c>
      <c r="H402" s="67">
        <f t="shared" si="166"/>
        <v>0</v>
      </c>
      <c r="I402" s="67">
        <f t="shared" si="166"/>
        <v>0</v>
      </c>
      <c r="J402" s="67">
        <f t="shared" si="166"/>
        <v>0</v>
      </c>
      <c r="K402" s="67">
        <f t="shared" si="166"/>
        <v>0</v>
      </c>
      <c r="L402" s="67">
        <f t="shared" si="166"/>
        <v>1</v>
      </c>
      <c r="M402" s="54" t="s">
        <v>14</v>
      </c>
      <c r="N402" s="37"/>
      <c r="O402" s="37"/>
      <c r="P402" s="37"/>
      <c r="Q402" s="37"/>
      <c r="R402" s="37"/>
      <c r="S402" s="37"/>
      <c r="T402" s="37"/>
      <c r="U402" s="37"/>
      <c r="V402" s="37"/>
      <c r="W402" s="37"/>
      <c r="X402" s="37"/>
      <c r="Y402" s="37"/>
      <c r="Z402" s="37"/>
    </row>
    <row r="403" spans="1:26" ht="15" customHeight="1" thickTop="1" thickBot="1">
      <c r="A403" s="64" t="s">
        <v>32</v>
      </c>
      <c r="B403" s="65"/>
      <c r="C403" s="65"/>
      <c r="D403" s="65"/>
      <c r="E403" s="50"/>
      <c r="F403" s="50">
        <v>20</v>
      </c>
      <c r="G403" s="66">
        <f t="shared" si="165"/>
        <v>20</v>
      </c>
      <c r="H403" s="67">
        <f t="shared" si="166"/>
        <v>0</v>
      </c>
      <c r="I403" s="67">
        <f t="shared" si="166"/>
        <v>0</v>
      </c>
      <c r="J403" s="67">
        <f t="shared" si="166"/>
        <v>0</v>
      </c>
      <c r="K403" s="67">
        <f t="shared" si="166"/>
        <v>0</v>
      </c>
      <c r="L403" s="67">
        <f t="shared" si="166"/>
        <v>1</v>
      </c>
      <c r="M403" s="54" t="s">
        <v>14</v>
      </c>
      <c r="N403" s="37"/>
      <c r="O403" s="37"/>
      <c r="P403" s="37"/>
      <c r="Q403" s="37"/>
      <c r="R403" s="37"/>
      <c r="S403" s="37"/>
      <c r="T403" s="37"/>
      <c r="U403" s="37"/>
      <c r="V403" s="37"/>
      <c r="W403" s="37"/>
      <c r="X403" s="37"/>
      <c r="Y403" s="37"/>
      <c r="Z403" s="37"/>
    </row>
    <row r="404" spans="1:26" ht="15" customHeight="1" thickTop="1" thickBot="1">
      <c r="A404" s="64" t="s">
        <v>33</v>
      </c>
      <c r="B404" s="65"/>
      <c r="C404" s="65"/>
      <c r="D404" s="65"/>
      <c r="E404" s="50"/>
      <c r="F404" s="50">
        <v>20</v>
      </c>
      <c r="G404" s="66">
        <f t="shared" si="165"/>
        <v>20</v>
      </c>
      <c r="H404" s="67">
        <f t="shared" si="166"/>
        <v>0</v>
      </c>
      <c r="I404" s="67">
        <f t="shared" si="166"/>
        <v>0</v>
      </c>
      <c r="J404" s="67">
        <f t="shared" si="166"/>
        <v>0</v>
      </c>
      <c r="K404" s="67">
        <f t="shared" si="166"/>
        <v>0</v>
      </c>
      <c r="L404" s="67">
        <f t="shared" si="166"/>
        <v>1</v>
      </c>
      <c r="M404" s="54" t="s">
        <v>14</v>
      </c>
      <c r="N404" s="37"/>
      <c r="O404" s="37"/>
      <c r="P404" s="37"/>
      <c r="Q404" s="37"/>
      <c r="R404" s="37"/>
      <c r="S404" s="37"/>
      <c r="T404" s="37"/>
      <c r="U404" s="37"/>
      <c r="V404" s="37"/>
      <c r="W404" s="37"/>
      <c r="X404" s="37"/>
      <c r="Y404" s="37"/>
      <c r="Z404" s="37"/>
    </row>
    <row r="405" spans="1:26" ht="15" customHeight="1" thickTop="1" thickBot="1">
      <c r="A405" s="68" t="s">
        <v>24</v>
      </c>
      <c r="B405" s="69">
        <f t="shared" ref="B405:F405" si="167">IFERROR(AVERAGE(B401:B404),0)</f>
        <v>0</v>
      </c>
      <c r="C405" s="69">
        <f t="shared" si="167"/>
        <v>0</v>
      </c>
      <c r="D405" s="69">
        <f t="shared" si="167"/>
        <v>0</v>
      </c>
      <c r="E405" s="69">
        <f t="shared" si="167"/>
        <v>0</v>
      </c>
      <c r="F405" s="69">
        <f t="shared" si="167"/>
        <v>20</v>
      </c>
      <c r="G405" s="69">
        <f>SUM(AVERAGE(G401:G404))</f>
        <v>20</v>
      </c>
      <c r="H405" s="63">
        <f>AVERAGE(H401:H404)*0.2</f>
        <v>0</v>
      </c>
      <c r="I405" s="63">
        <f>AVERAGE(I401:I404)*0.4</f>
        <v>0</v>
      </c>
      <c r="J405" s="63">
        <f>AVERAGE(J401:J404)*0.6</f>
        <v>0</v>
      </c>
      <c r="K405" s="63">
        <f>AVERAGE(K401:K404)*0.8</f>
        <v>0</v>
      </c>
      <c r="L405" s="70">
        <f>AVERAGE(L401:L404)*1</f>
        <v>1</v>
      </c>
      <c r="M405" s="63">
        <f>SUM(H405:L405)</f>
        <v>1</v>
      </c>
      <c r="N405" s="37"/>
      <c r="O405" s="37"/>
      <c r="P405" s="37"/>
      <c r="Q405" s="37"/>
      <c r="R405" s="37"/>
      <c r="S405" s="37"/>
      <c r="T405" s="37"/>
      <c r="U405" s="37"/>
      <c r="V405" s="37"/>
      <c r="W405" s="37"/>
      <c r="X405" s="37"/>
      <c r="Y405" s="37"/>
      <c r="Z405" s="37"/>
    </row>
    <row r="406" spans="1:26" ht="15" customHeight="1" thickTop="1" thickBot="1">
      <c r="A406" s="71" t="s">
        <v>114</v>
      </c>
      <c r="B406" s="72"/>
      <c r="C406" s="72"/>
      <c r="D406" s="72"/>
      <c r="E406" s="72"/>
      <c r="F406" s="72"/>
      <c r="G406" s="73">
        <f>SUM(B406:F406)</f>
        <v>0</v>
      </c>
      <c r="H406" s="74">
        <f t="shared" ref="H406:L406" si="168">IFERROR(B406/$G$406,0)</f>
        <v>0</v>
      </c>
      <c r="I406" s="74">
        <f t="shared" si="168"/>
        <v>0</v>
      </c>
      <c r="J406" s="74">
        <f t="shared" si="168"/>
        <v>0</v>
      </c>
      <c r="K406" s="74">
        <f t="shared" si="168"/>
        <v>0</v>
      </c>
      <c r="L406" s="74">
        <f t="shared" si="168"/>
        <v>0</v>
      </c>
      <c r="M406" s="54" t="s">
        <v>14</v>
      </c>
      <c r="N406" s="37"/>
      <c r="O406" s="37"/>
      <c r="P406" s="37"/>
      <c r="Q406" s="37"/>
      <c r="R406" s="37"/>
      <c r="S406" s="37"/>
      <c r="T406" s="37"/>
      <c r="U406" s="37"/>
      <c r="V406" s="37"/>
      <c r="W406" s="37"/>
      <c r="X406" s="37"/>
      <c r="Y406" s="37"/>
      <c r="Z406" s="37"/>
    </row>
    <row r="407" spans="1:26" ht="15" customHeight="1" thickTop="1" thickBot="1">
      <c r="A407" s="170" t="s">
        <v>35</v>
      </c>
      <c r="B407" s="171"/>
      <c r="C407" s="171"/>
      <c r="D407" s="171"/>
      <c r="E407" s="171"/>
      <c r="F407" s="172"/>
      <c r="G407" s="75">
        <v>20</v>
      </c>
      <c r="H407" s="63" t="s">
        <v>14</v>
      </c>
      <c r="I407" s="63" t="s">
        <v>14</v>
      </c>
      <c r="J407" s="63" t="s">
        <v>14</v>
      </c>
      <c r="K407" s="63" t="s">
        <v>14</v>
      </c>
      <c r="L407" s="63" t="s">
        <v>14</v>
      </c>
      <c r="M407" s="63">
        <f>(M387+M394+M399+M405)/4</f>
        <v>1</v>
      </c>
      <c r="N407" s="37"/>
      <c r="O407" s="37"/>
      <c r="P407" s="37"/>
      <c r="Q407" s="37"/>
      <c r="R407" s="37"/>
      <c r="S407" s="37"/>
      <c r="T407" s="37"/>
      <c r="U407" s="37"/>
      <c r="V407" s="37"/>
      <c r="W407" s="37"/>
      <c r="X407" s="37"/>
      <c r="Y407" s="37"/>
      <c r="Z407" s="37"/>
    </row>
    <row r="408" spans="1:26" ht="15" customHeight="1" thickTop="1">
      <c r="A408" s="37"/>
      <c r="B408" s="37"/>
      <c r="C408" s="37"/>
      <c r="D408" s="37"/>
      <c r="E408" s="37"/>
      <c r="F408" s="37"/>
      <c r="G408" s="37"/>
      <c r="H408" s="37"/>
      <c r="I408" s="37"/>
      <c r="J408" s="37"/>
      <c r="K408" s="37"/>
      <c r="L408" s="37"/>
      <c r="M408" s="37"/>
      <c r="N408" s="37"/>
      <c r="O408" s="37"/>
      <c r="P408" s="37"/>
      <c r="Q408" s="37"/>
      <c r="R408" s="37"/>
      <c r="S408" s="37"/>
      <c r="T408" s="37"/>
      <c r="U408" s="37"/>
      <c r="V408" s="37"/>
      <c r="W408" s="37"/>
      <c r="X408" s="37"/>
      <c r="Y408" s="37"/>
      <c r="Z408" s="37"/>
    </row>
    <row r="409" spans="1:26" ht="15" customHeight="1" thickBot="1">
      <c r="A409" s="37"/>
      <c r="B409" s="37"/>
      <c r="C409" s="37"/>
      <c r="D409" s="37"/>
      <c r="E409" s="37"/>
      <c r="F409" s="37"/>
      <c r="G409" s="37"/>
      <c r="H409" s="37"/>
      <c r="I409" s="37"/>
      <c r="J409" s="37"/>
      <c r="K409" s="37"/>
      <c r="L409" s="37"/>
      <c r="M409" s="37"/>
      <c r="N409" s="37"/>
      <c r="O409" s="37"/>
      <c r="P409" s="37"/>
      <c r="Q409" s="37"/>
      <c r="R409" s="37"/>
      <c r="S409" s="37"/>
      <c r="T409" s="37"/>
      <c r="U409" s="37"/>
      <c r="V409" s="37"/>
      <c r="W409" s="37"/>
      <c r="X409" s="37"/>
      <c r="Y409" s="37"/>
      <c r="Z409" s="37"/>
    </row>
    <row r="410" spans="1:26" ht="15" customHeight="1" thickTop="1" thickBot="1">
      <c r="A410" s="39" t="s">
        <v>0</v>
      </c>
      <c r="B410" s="153" t="s">
        <v>120</v>
      </c>
      <c r="C410" s="154"/>
      <c r="D410" s="154"/>
      <c r="E410" s="154"/>
      <c r="F410" s="154"/>
      <c r="G410" s="155"/>
      <c r="H410" s="156" t="s">
        <v>111</v>
      </c>
      <c r="I410" s="157"/>
      <c r="J410" s="158"/>
      <c r="K410" s="40" t="s">
        <v>2</v>
      </c>
      <c r="L410" s="159">
        <v>45232</v>
      </c>
      <c r="M410" s="160"/>
      <c r="N410" s="37"/>
      <c r="O410" s="37"/>
      <c r="P410" s="37"/>
      <c r="Q410" s="37"/>
      <c r="R410" s="37"/>
      <c r="S410" s="37"/>
      <c r="T410" s="37"/>
      <c r="U410" s="37"/>
      <c r="V410" s="37"/>
      <c r="W410" s="37"/>
      <c r="X410" s="37"/>
      <c r="Y410" s="37"/>
      <c r="Z410" s="37"/>
    </row>
    <row r="411" spans="1:26" ht="15" customHeight="1" thickBot="1">
      <c r="A411" s="161" t="s">
        <v>3</v>
      </c>
      <c r="B411" s="162"/>
      <c r="C411" s="162"/>
      <c r="D411" s="162"/>
      <c r="E411" s="162"/>
      <c r="F411" s="162"/>
      <c r="G411" s="163"/>
      <c r="H411" s="41" t="s">
        <v>112</v>
      </c>
      <c r="I411" s="167">
        <v>13</v>
      </c>
      <c r="J411" s="155"/>
      <c r="K411" s="42"/>
      <c r="L411" s="41"/>
      <c r="M411" s="41"/>
      <c r="N411" s="37"/>
      <c r="O411" s="37"/>
      <c r="P411" s="37"/>
      <c r="Q411" s="37"/>
      <c r="R411" s="37"/>
      <c r="S411" s="37"/>
      <c r="T411" s="37"/>
      <c r="U411" s="37"/>
      <c r="V411" s="37"/>
      <c r="W411" s="37"/>
      <c r="X411" s="37"/>
      <c r="Y411" s="37"/>
      <c r="Z411" s="37"/>
    </row>
    <row r="412" spans="1:26" ht="15" customHeight="1" thickBot="1">
      <c r="A412" s="164"/>
      <c r="B412" s="165"/>
      <c r="C412" s="165"/>
      <c r="D412" s="165"/>
      <c r="E412" s="165"/>
      <c r="F412" s="165"/>
      <c r="G412" s="166"/>
      <c r="H412" s="41" t="s">
        <v>113</v>
      </c>
      <c r="I412" s="167">
        <v>2</v>
      </c>
      <c r="J412" s="155"/>
      <c r="K412" s="41"/>
      <c r="L412" s="41"/>
      <c r="M412" s="41"/>
      <c r="N412" s="37"/>
      <c r="O412" s="37"/>
      <c r="P412" s="37"/>
      <c r="Q412" s="37"/>
      <c r="R412" s="37"/>
      <c r="S412" s="37"/>
      <c r="T412" s="37"/>
      <c r="U412" s="37"/>
      <c r="V412" s="37"/>
      <c r="W412" s="37"/>
      <c r="X412" s="37"/>
      <c r="Y412" s="37"/>
      <c r="Z412" s="37"/>
    </row>
    <row r="413" spans="1:26" ht="15" customHeight="1" thickBot="1">
      <c r="A413" s="43" t="s">
        <v>4</v>
      </c>
      <c r="B413" s="168" t="s">
        <v>5</v>
      </c>
      <c r="C413" s="169"/>
      <c r="D413" s="169"/>
      <c r="E413" s="169"/>
      <c r="F413" s="169"/>
      <c r="G413" s="169"/>
      <c r="H413" s="167" t="s">
        <v>5</v>
      </c>
      <c r="I413" s="154"/>
      <c r="J413" s="154"/>
      <c r="K413" s="154"/>
      <c r="L413" s="154"/>
      <c r="M413" s="155"/>
      <c r="N413" s="37"/>
      <c r="O413" s="37"/>
      <c r="P413" s="37"/>
      <c r="Q413" s="37"/>
      <c r="R413" s="37"/>
      <c r="S413" s="37"/>
      <c r="T413" s="37"/>
      <c r="U413" s="37"/>
      <c r="V413" s="37"/>
      <c r="W413" s="37"/>
      <c r="X413" s="37"/>
      <c r="Y413" s="37"/>
      <c r="Z413" s="37"/>
    </row>
    <row r="414" spans="1:26" ht="15" customHeight="1" thickTop="1" thickBot="1">
      <c r="A414" s="44" t="s">
        <v>6</v>
      </c>
      <c r="B414" s="45" t="s">
        <v>7</v>
      </c>
      <c r="C414" s="45" t="s">
        <v>8</v>
      </c>
      <c r="D414" s="45" t="s">
        <v>9</v>
      </c>
      <c r="E414" s="45" t="s">
        <v>10</v>
      </c>
      <c r="F414" s="45" t="s">
        <v>11</v>
      </c>
      <c r="G414" s="46" t="s">
        <v>12</v>
      </c>
      <c r="H414" s="47" t="s">
        <v>7</v>
      </c>
      <c r="I414" s="47" t="s">
        <v>8</v>
      </c>
      <c r="J414" s="47" t="s">
        <v>9</v>
      </c>
      <c r="K414" s="47" t="s">
        <v>10</v>
      </c>
      <c r="L414" s="47" t="s">
        <v>11</v>
      </c>
      <c r="M414" s="48" t="s">
        <v>12</v>
      </c>
      <c r="N414" s="37"/>
      <c r="O414" s="37"/>
      <c r="P414" s="37"/>
      <c r="Q414" s="37"/>
      <c r="R414" s="37"/>
      <c r="S414" s="37"/>
      <c r="T414" s="37"/>
      <c r="U414" s="37"/>
      <c r="V414" s="37"/>
      <c r="W414" s="37"/>
      <c r="X414" s="37"/>
      <c r="Y414" s="37"/>
      <c r="Z414" s="37"/>
    </row>
    <row r="415" spans="1:26" ht="15" customHeight="1" thickTop="1" thickBot="1">
      <c r="A415" s="49" t="s">
        <v>13</v>
      </c>
      <c r="B415" s="50"/>
      <c r="C415" s="50"/>
      <c r="D415" s="50"/>
      <c r="E415" s="50"/>
      <c r="F415" s="50">
        <v>15</v>
      </c>
      <c r="G415" s="51">
        <f t="shared" ref="G415:G417" si="169">SUM(B415:F415)</f>
        <v>15</v>
      </c>
      <c r="H415" s="52">
        <f t="shared" ref="H415:L417" si="170">IFERROR(B415/$G$415,0)</f>
        <v>0</v>
      </c>
      <c r="I415" s="52">
        <f t="shared" si="170"/>
        <v>0</v>
      </c>
      <c r="J415" s="52">
        <f t="shared" si="170"/>
        <v>0</v>
      </c>
      <c r="K415" s="52">
        <f t="shared" si="170"/>
        <v>0</v>
      </c>
      <c r="L415" s="52">
        <f t="shared" si="170"/>
        <v>1</v>
      </c>
      <c r="M415" s="53" t="s">
        <v>14</v>
      </c>
      <c r="N415" s="37"/>
      <c r="O415" s="37"/>
      <c r="P415" s="37"/>
      <c r="Q415" s="37"/>
      <c r="R415" s="37"/>
      <c r="S415" s="37"/>
      <c r="T415" s="37"/>
      <c r="U415" s="37"/>
      <c r="V415" s="37"/>
      <c r="W415" s="37"/>
      <c r="X415" s="37"/>
      <c r="Y415" s="37"/>
      <c r="Z415" s="37"/>
    </row>
    <row r="416" spans="1:26" ht="15" customHeight="1" thickTop="1" thickBot="1">
      <c r="A416" s="49" t="s">
        <v>15</v>
      </c>
      <c r="B416" s="50"/>
      <c r="C416" s="50"/>
      <c r="D416" s="50"/>
      <c r="E416" s="50"/>
      <c r="F416" s="50">
        <v>15</v>
      </c>
      <c r="G416" s="51">
        <f t="shared" si="169"/>
        <v>15</v>
      </c>
      <c r="H416" s="52">
        <f t="shared" si="170"/>
        <v>0</v>
      </c>
      <c r="I416" s="52">
        <f t="shared" si="170"/>
        <v>0</v>
      </c>
      <c r="J416" s="52">
        <f t="shared" si="170"/>
        <v>0</v>
      </c>
      <c r="K416" s="52">
        <f t="shared" si="170"/>
        <v>0</v>
      </c>
      <c r="L416" s="52">
        <f t="shared" si="170"/>
        <v>1</v>
      </c>
      <c r="M416" s="54" t="s">
        <v>14</v>
      </c>
      <c r="N416" s="37"/>
      <c r="O416" s="37"/>
      <c r="P416" s="37"/>
      <c r="Q416" s="37"/>
      <c r="R416" s="37"/>
      <c r="S416" s="37"/>
      <c r="T416" s="37"/>
      <c r="U416" s="37"/>
      <c r="V416" s="37"/>
      <c r="W416" s="37"/>
      <c r="X416" s="37"/>
      <c r="Y416" s="37"/>
      <c r="Z416" s="37"/>
    </row>
    <row r="417" spans="1:26" ht="15" customHeight="1" thickTop="1" thickBot="1">
      <c r="A417" s="49" t="s">
        <v>16</v>
      </c>
      <c r="B417" s="50"/>
      <c r="C417" s="50"/>
      <c r="D417" s="50"/>
      <c r="E417" s="50"/>
      <c r="F417" s="50">
        <v>15</v>
      </c>
      <c r="G417" s="51">
        <f t="shared" si="169"/>
        <v>15</v>
      </c>
      <c r="H417" s="52">
        <f t="shared" si="170"/>
        <v>0</v>
      </c>
      <c r="I417" s="52">
        <f t="shared" si="170"/>
        <v>0</v>
      </c>
      <c r="J417" s="52">
        <f t="shared" si="170"/>
        <v>0</v>
      </c>
      <c r="K417" s="52">
        <f t="shared" si="170"/>
        <v>0</v>
      </c>
      <c r="L417" s="52">
        <f t="shared" si="170"/>
        <v>1</v>
      </c>
      <c r="M417" s="54" t="s">
        <v>14</v>
      </c>
      <c r="N417" s="37"/>
      <c r="O417" s="37"/>
      <c r="P417" s="37"/>
      <c r="Q417" s="37"/>
      <c r="R417" s="37"/>
      <c r="S417" s="37"/>
      <c r="T417" s="37"/>
      <c r="U417" s="37"/>
      <c r="V417" s="37"/>
      <c r="W417" s="37"/>
      <c r="X417" s="37"/>
      <c r="Y417" s="37"/>
      <c r="Z417" s="37"/>
    </row>
    <row r="418" spans="1:26" ht="15" customHeight="1" thickTop="1" thickBot="1">
      <c r="A418" s="55" t="s">
        <v>17</v>
      </c>
      <c r="B418" s="56">
        <f t="shared" ref="B418:F418" si="171">IFERROR(AVERAGE(B415:B417),0)</f>
        <v>0</v>
      </c>
      <c r="C418" s="56">
        <f t="shared" si="171"/>
        <v>0</v>
      </c>
      <c r="D418" s="56">
        <f t="shared" si="171"/>
        <v>0</v>
      </c>
      <c r="E418" s="56">
        <f t="shared" si="171"/>
        <v>0</v>
      </c>
      <c r="F418" s="56">
        <f t="shared" si="171"/>
        <v>15</v>
      </c>
      <c r="G418" s="56">
        <f>SUM(AVERAGE(G415:G417))</f>
        <v>15</v>
      </c>
      <c r="H418" s="57">
        <f>AVERAGE(H415:H417)*0.2</f>
        <v>0</v>
      </c>
      <c r="I418" s="57">
        <f>AVERAGE(I415:I417)*0.4</f>
        <v>0</v>
      </c>
      <c r="J418" s="57">
        <f>AVERAGE(J415:J417)*0.6</f>
        <v>0</v>
      </c>
      <c r="K418" s="57">
        <f>AVERAGE(K415:K417)*0.8</f>
        <v>0</v>
      </c>
      <c r="L418" s="57">
        <f>AVERAGE(L415:L417)*1</f>
        <v>1</v>
      </c>
      <c r="M418" s="58">
        <f>SUM(H418:L418)</f>
        <v>1</v>
      </c>
      <c r="N418" s="37"/>
      <c r="O418" s="37"/>
      <c r="P418" s="37"/>
      <c r="Q418" s="37"/>
      <c r="R418" s="37"/>
      <c r="S418" s="37"/>
      <c r="T418" s="37"/>
      <c r="U418" s="37"/>
      <c r="V418" s="37"/>
      <c r="W418" s="37"/>
      <c r="X418" s="37"/>
      <c r="Y418" s="37"/>
      <c r="Z418" s="37"/>
    </row>
    <row r="419" spans="1:26" ht="15" customHeight="1" thickTop="1" thickBot="1">
      <c r="A419" s="59" t="s">
        <v>18</v>
      </c>
      <c r="B419" s="45" t="s">
        <v>7</v>
      </c>
      <c r="C419" s="45" t="s">
        <v>8</v>
      </c>
      <c r="D419" s="45" t="s">
        <v>9</v>
      </c>
      <c r="E419" s="45" t="s">
        <v>10</v>
      </c>
      <c r="F419" s="45"/>
      <c r="G419" s="46" t="s">
        <v>12</v>
      </c>
      <c r="H419" s="45" t="s">
        <v>7</v>
      </c>
      <c r="I419" s="45" t="s">
        <v>8</v>
      </c>
      <c r="J419" s="45" t="s">
        <v>9</v>
      </c>
      <c r="K419" s="45" t="s">
        <v>10</v>
      </c>
      <c r="L419" s="60" t="s">
        <v>11</v>
      </c>
      <c r="M419" s="46" t="s">
        <v>12</v>
      </c>
      <c r="N419" s="37"/>
      <c r="O419" s="37"/>
      <c r="P419" s="37"/>
      <c r="Q419" s="37"/>
      <c r="R419" s="37"/>
      <c r="S419" s="37"/>
      <c r="T419" s="37"/>
      <c r="U419" s="37"/>
      <c r="V419" s="37"/>
      <c r="W419" s="37"/>
      <c r="X419" s="37"/>
      <c r="Y419" s="37"/>
      <c r="Z419" s="37"/>
    </row>
    <row r="420" spans="1:26" ht="15" customHeight="1" thickTop="1" thickBot="1">
      <c r="A420" s="49" t="s">
        <v>19</v>
      </c>
      <c r="B420" s="50"/>
      <c r="C420" s="50"/>
      <c r="D420" s="50"/>
      <c r="E420" s="50"/>
      <c r="F420" s="50">
        <v>15</v>
      </c>
      <c r="G420" s="51">
        <f>SUM(B420:F420)</f>
        <v>15</v>
      </c>
      <c r="H420" s="52">
        <f t="shared" ref="H420:L424" si="172">IFERROR(B420/$G$420,0)</f>
        <v>0</v>
      </c>
      <c r="I420" s="52">
        <f t="shared" si="172"/>
        <v>0</v>
      </c>
      <c r="J420" s="52">
        <f t="shared" si="172"/>
        <v>0</v>
      </c>
      <c r="K420" s="52">
        <f t="shared" si="172"/>
        <v>0</v>
      </c>
      <c r="L420" s="52">
        <f t="shared" si="172"/>
        <v>1</v>
      </c>
      <c r="M420" s="54" t="s">
        <v>14</v>
      </c>
      <c r="N420" s="37"/>
      <c r="O420" s="37"/>
      <c r="P420" s="37"/>
      <c r="Q420" s="37"/>
      <c r="R420" s="37"/>
      <c r="S420" s="37"/>
      <c r="T420" s="37"/>
      <c r="U420" s="37"/>
      <c r="V420" s="37"/>
      <c r="W420" s="37"/>
      <c r="X420" s="37"/>
      <c r="Y420" s="37"/>
      <c r="Z420" s="37"/>
    </row>
    <row r="421" spans="1:26" ht="15" customHeight="1" thickTop="1" thickBot="1">
      <c r="A421" s="49" t="s">
        <v>20</v>
      </c>
      <c r="B421" s="50"/>
      <c r="C421" s="50"/>
      <c r="D421" s="50"/>
      <c r="E421" s="50"/>
      <c r="F421" s="50">
        <v>15</v>
      </c>
      <c r="G421" s="51">
        <f t="shared" ref="G421:G424" si="173">SUM(B421:F421)</f>
        <v>15</v>
      </c>
      <c r="H421" s="52">
        <f t="shared" si="172"/>
        <v>0</v>
      </c>
      <c r="I421" s="52">
        <f t="shared" si="172"/>
        <v>0</v>
      </c>
      <c r="J421" s="52">
        <f t="shared" si="172"/>
        <v>0</v>
      </c>
      <c r="K421" s="52">
        <f t="shared" si="172"/>
        <v>0</v>
      </c>
      <c r="L421" s="52">
        <f t="shared" si="172"/>
        <v>1</v>
      </c>
      <c r="M421" s="54" t="s">
        <v>14</v>
      </c>
      <c r="N421" s="37"/>
      <c r="O421" s="37"/>
      <c r="P421" s="37"/>
      <c r="Q421" s="37"/>
      <c r="R421" s="37"/>
      <c r="S421" s="37"/>
      <c r="T421" s="37"/>
      <c r="U421" s="37"/>
      <c r="V421" s="37"/>
      <c r="W421" s="37"/>
      <c r="X421" s="37"/>
      <c r="Y421" s="37"/>
      <c r="Z421" s="37"/>
    </row>
    <row r="422" spans="1:26" ht="15" customHeight="1" thickTop="1" thickBot="1">
      <c r="A422" s="49" t="s">
        <v>21</v>
      </c>
      <c r="B422" s="50"/>
      <c r="C422" s="50"/>
      <c r="D422" s="50"/>
      <c r="E422" s="50"/>
      <c r="F422" s="50">
        <v>15</v>
      </c>
      <c r="G422" s="51">
        <f t="shared" si="173"/>
        <v>15</v>
      </c>
      <c r="H422" s="52">
        <f t="shared" si="172"/>
        <v>0</v>
      </c>
      <c r="I422" s="52">
        <f t="shared" si="172"/>
        <v>0</v>
      </c>
      <c r="J422" s="52">
        <f t="shared" si="172"/>
        <v>0</v>
      </c>
      <c r="K422" s="52">
        <f t="shared" si="172"/>
        <v>0</v>
      </c>
      <c r="L422" s="52">
        <f t="shared" si="172"/>
        <v>1</v>
      </c>
      <c r="M422" s="54" t="s">
        <v>14</v>
      </c>
      <c r="N422" s="37"/>
      <c r="O422" s="37"/>
      <c r="P422" s="37"/>
      <c r="Q422" s="37"/>
      <c r="R422" s="37"/>
      <c r="S422" s="37"/>
      <c r="T422" s="37"/>
      <c r="U422" s="37"/>
      <c r="V422" s="37"/>
      <c r="W422" s="37"/>
      <c r="X422" s="37"/>
      <c r="Y422" s="37"/>
      <c r="Z422" s="37"/>
    </row>
    <row r="423" spans="1:26" ht="15" customHeight="1" thickTop="1" thickBot="1">
      <c r="A423" s="49" t="s">
        <v>22</v>
      </c>
      <c r="B423" s="50"/>
      <c r="C423" s="50"/>
      <c r="D423" s="50"/>
      <c r="E423" s="50"/>
      <c r="F423" s="50">
        <v>15</v>
      </c>
      <c r="G423" s="51">
        <f t="shared" si="173"/>
        <v>15</v>
      </c>
      <c r="H423" s="52">
        <f t="shared" si="172"/>
        <v>0</v>
      </c>
      <c r="I423" s="52">
        <f t="shared" si="172"/>
        <v>0</v>
      </c>
      <c r="J423" s="52">
        <f t="shared" si="172"/>
        <v>0</v>
      </c>
      <c r="K423" s="52">
        <f t="shared" si="172"/>
        <v>0</v>
      </c>
      <c r="L423" s="52">
        <f t="shared" si="172"/>
        <v>1</v>
      </c>
      <c r="M423" s="54" t="s">
        <v>14</v>
      </c>
      <c r="N423" s="37"/>
      <c r="O423" s="37"/>
      <c r="P423" s="37"/>
      <c r="Q423" s="37"/>
      <c r="R423" s="37"/>
      <c r="S423" s="37"/>
      <c r="T423" s="37"/>
      <c r="U423" s="37"/>
      <c r="V423" s="37"/>
      <c r="W423" s="37"/>
      <c r="X423" s="37"/>
      <c r="Y423" s="37"/>
      <c r="Z423" s="37"/>
    </row>
    <row r="424" spans="1:26" ht="15" customHeight="1" thickTop="1" thickBot="1">
      <c r="A424" s="49" t="s">
        <v>23</v>
      </c>
      <c r="B424" s="50"/>
      <c r="C424" s="50"/>
      <c r="D424" s="50"/>
      <c r="E424" s="50"/>
      <c r="F424" s="50">
        <v>15</v>
      </c>
      <c r="G424" s="51">
        <f t="shared" si="173"/>
        <v>15</v>
      </c>
      <c r="H424" s="52">
        <f t="shared" si="172"/>
        <v>0</v>
      </c>
      <c r="I424" s="52">
        <f t="shared" si="172"/>
        <v>0</v>
      </c>
      <c r="J424" s="52">
        <f t="shared" si="172"/>
        <v>0</v>
      </c>
      <c r="K424" s="52">
        <f t="shared" si="172"/>
        <v>0</v>
      </c>
      <c r="L424" s="52">
        <f t="shared" si="172"/>
        <v>1</v>
      </c>
      <c r="M424" s="54"/>
      <c r="N424" s="37"/>
      <c r="O424" s="37"/>
      <c r="P424" s="37"/>
      <c r="Q424" s="37"/>
      <c r="R424" s="37"/>
      <c r="S424" s="37"/>
      <c r="T424" s="37"/>
      <c r="U424" s="37"/>
      <c r="V424" s="37"/>
      <c r="W424" s="37"/>
      <c r="X424" s="37"/>
      <c r="Y424" s="37"/>
      <c r="Z424" s="37"/>
    </row>
    <row r="425" spans="1:26" ht="15" customHeight="1" thickTop="1" thickBot="1">
      <c r="A425" s="55" t="s">
        <v>24</v>
      </c>
      <c r="B425" s="56">
        <f t="shared" ref="B425:E425" si="174">IFERROR(AVERAGE(B420:B424),0)</f>
        <v>0</v>
      </c>
      <c r="C425" s="56">
        <f t="shared" si="174"/>
        <v>0</v>
      </c>
      <c r="D425" s="56">
        <f t="shared" si="174"/>
        <v>0</v>
      </c>
      <c r="E425" s="56">
        <f t="shared" si="174"/>
        <v>0</v>
      </c>
      <c r="F425" s="56"/>
      <c r="G425" s="56">
        <f>SUM(AVERAGE(G420:G424))</f>
        <v>15</v>
      </c>
      <c r="H425" s="58">
        <f>AVERAGE(H420:H424)*0.2</f>
        <v>0</v>
      </c>
      <c r="I425" s="58">
        <f>AVERAGE(I420:I424)*0.4</f>
        <v>0</v>
      </c>
      <c r="J425" s="58">
        <f>AVERAGE(J420:J424)*0.6</f>
        <v>0</v>
      </c>
      <c r="K425" s="58">
        <f>AVERAGE(K420:K424)*0.8</f>
        <v>0</v>
      </c>
      <c r="L425" s="61">
        <f>AVERAGE(L420:L424)*1</f>
        <v>1</v>
      </c>
      <c r="M425" s="58">
        <f>SUM(H425:L425)</f>
        <v>1</v>
      </c>
      <c r="N425" s="37"/>
      <c r="O425" s="37"/>
      <c r="P425" s="37"/>
      <c r="Q425" s="37"/>
      <c r="R425" s="37"/>
      <c r="S425" s="37"/>
      <c r="T425" s="37"/>
      <c r="U425" s="37"/>
      <c r="V425" s="37"/>
      <c r="W425" s="37"/>
      <c r="X425" s="37"/>
      <c r="Y425" s="37"/>
      <c r="Z425" s="37"/>
    </row>
    <row r="426" spans="1:26" ht="15" customHeight="1" thickTop="1" thickBot="1">
      <c r="A426" s="59" t="s">
        <v>25</v>
      </c>
      <c r="B426" s="45" t="s">
        <v>7</v>
      </c>
      <c r="C426" s="45" t="s">
        <v>8</v>
      </c>
      <c r="D426" s="45" t="s">
        <v>9</v>
      </c>
      <c r="E426" s="45" t="s">
        <v>10</v>
      </c>
      <c r="F426" s="45" t="s">
        <v>11</v>
      </c>
      <c r="G426" s="46" t="s">
        <v>12</v>
      </c>
      <c r="H426" s="45" t="s">
        <v>7</v>
      </c>
      <c r="I426" s="45" t="s">
        <v>8</v>
      </c>
      <c r="J426" s="45" t="s">
        <v>9</v>
      </c>
      <c r="K426" s="45" t="s">
        <v>10</v>
      </c>
      <c r="L426" s="60" t="s">
        <v>11</v>
      </c>
      <c r="M426" s="46" t="s">
        <v>12</v>
      </c>
      <c r="N426" s="37"/>
      <c r="O426" s="37"/>
      <c r="P426" s="37"/>
      <c r="Q426" s="37"/>
      <c r="R426" s="37"/>
      <c r="S426" s="37"/>
      <c r="T426" s="37"/>
      <c r="U426" s="37"/>
      <c r="V426" s="37"/>
      <c r="W426" s="37"/>
      <c r="X426" s="37"/>
      <c r="Y426" s="37"/>
      <c r="Z426" s="37"/>
    </row>
    <row r="427" spans="1:26" ht="15" customHeight="1" thickTop="1" thickBot="1">
      <c r="A427" s="49" t="s">
        <v>26</v>
      </c>
      <c r="B427" s="50"/>
      <c r="C427" s="50"/>
      <c r="D427" s="50"/>
      <c r="E427" s="50"/>
      <c r="F427" s="50">
        <v>15</v>
      </c>
      <c r="G427" s="51">
        <f t="shared" ref="G427:G429" si="175">SUM(B427:F427)</f>
        <v>15</v>
      </c>
      <c r="H427" s="52">
        <f t="shared" ref="H427:L429" si="176">IFERROR(B427/$G$427,0)</f>
        <v>0</v>
      </c>
      <c r="I427" s="52">
        <f t="shared" si="176"/>
        <v>0</v>
      </c>
      <c r="J427" s="52">
        <f t="shared" si="176"/>
        <v>0</v>
      </c>
      <c r="K427" s="52">
        <f t="shared" si="176"/>
        <v>0</v>
      </c>
      <c r="L427" s="52">
        <f t="shared" si="176"/>
        <v>1</v>
      </c>
      <c r="M427" s="54" t="s">
        <v>14</v>
      </c>
      <c r="N427" s="37"/>
      <c r="O427" s="37"/>
      <c r="P427" s="37"/>
      <c r="Q427" s="37"/>
      <c r="R427" s="37"/>
      <c r="S427" s="37"/>
      <c r="T427" s="37"/>
      <c r="U427" s="37"/>
      <c r="V427" s="37"/>
      <c r="W427" s="37"/>
      <c r="X427" s="37"/>
      <c r="Y427" s="37"/>
      <c r="Z427" s="37"/>
    </row>
    <row r="428" spans="1:26" ht="15" customHeight="1" thickTop="1" thickBot="1">
      <c r="A428" s="49" t="s">
        <v>27</v>
      </c>
      <c r="B428" s="50"/>
      <c r="C428" s="50"/>
      <c r="D428" s="50"/>
      <c r="E428" s="50"/>
      <c r="F428" s="50">
        <v>15</v>
      </c>
      <c r="G428" s="51">
        <f t="shared" si="175"/>
        <v>15</v>
      </c>
      <c r="H428" s="52">
        <f t="shared" si="176"/>
        <v>0</v>
      </c>
      <c r="I428" s="52">
        <f t="shared" si="176"/>
        <v>0</v>
      </c>
      <c r="J428" s="52">
        <f t="shared" si="176"/>
        <v>0</v>
      </c>
      <c r="K428" s="52">
        <f t="shared" si="176"/>
        <v>0</v>
      </c>
      <c r="L428" s="52">
        <f t="shared" si="176"/>
        <v>1</v>
      </c>
      <c r="M428" s="54" t="s">
        <v>14</v>
      </c>
      <c r="N428" s="37"/>
      <c r="O428" s="37"/>
      <c r="P428" s="37"/>
      <c r="Q428" s="37"/>
      <c r="R428" s="37"/>
      <c r="S428" s="37"/>
      <c r="T428" s="37"/>
      <c r="U428" s="37"/>
      <c r="V428" s="37"/>
      <c r="W428" s="37"/>
      <c r="X428" s="37"/>
      <c r="Y428" s="37"/>
      <c r="Z428" s="37"/>
    </row>
    <row r="429" spans="1:26" ht="15" customHeight="1" thickTop="1" thickBot="1">
      <c r="A429" s="49" t="s">
        <v>28</v>
      </c>
      <c r="B429" s="50"/>
      <c r="C429" s="50"/>
      <c r="D429" s="50"/>
      <c r="E429" s="50"/>
      <c r="F429" s="50">
        <v>15</v>
      </c>
      <c r="G429" s="51">
        <f t="shared" si="175"/>
        <v>15</v>
      </c>
      <c r="H429" s="52">
        <f t="shared" si="176"/>
        <v>0</v>
      </c>
      <c r="I429" s="52">
        <f t="shared" si="176"/>
        <v>0</v>
      </c>
      <c r="J429" s="52">
        <f t="shared" si="176"/>
        <v>0</v>
      </c>
      <c r="K429" s="52">
        <f t="shared" si="176"/>
        <v>0</v>
      </c>
      <c r="L429" s="52">
        <f t="shared" si="176"/>
        <v>1</v>
      </c>
      <c r="M429" s="54" t="s">
        <v>14</v>
      </c>
      <c r="N429" s="37"/>
      <c r="O429" s="37"/>
      <c r="P429" s="37"/>
      <c r="Q429" s="37"/>
      <c r="R429" s="37"/>
      <c r="S429" s="37"/>
      <c r="T429" s="37"/>
      <c r="U429" s="37"/>
      <c r="V429" s="37"/>
      <c r="W429" s="37"/>
      <c r="X429" s="37"/>
      <c r="Y429" s="37"/>
      <c r="Z429" s="37"/>
    </row>
    <row r="430" spans="1:26" ht="15" customHeight="1" thickTop="1" thickBot="1">
      <c r="A430" s="55" t="s">
        <v>24</v>
      </c>
      <c r="B430" s="56">
        <f t="shared" ref="B430:F430" si="177">IFERROR(AVERAGE(B427:B429),0)</f>
        <v>0</v>
      </c>
      <c r="C430" s="56">
        <f t="shared" si="177"/>
        <v>0</v>
      </c>
      <c r="D430" s="62">
        <f t="shared" si="177"/>
        <v>0</v>
      </c>
      <c r="E430" s="62">
        <f t="shared" si="177"/>
        <v>0</v>
      </c>
      <c r="F430" s="62">
        <f t="shared" si="177"/>
        <v>15</v>
      </c>
      <c r="G430" s="62">
        <f>SUM(AVERAGE(G427:G429))</f>
        <v>15</v>
      </c>
      <c r="H430" s="58">
        <f>AVERAGE(H427:H429)*0.2</f>
        <v>0</v>
      </c>
      <c r="I430" s="58">
        <f>AVERAGE(I427:I429)*0.4</f>
        <v>0</v>
      </c>
      <c r="J430" s="58">
        <f>AVERAGE(J427:J429)*0.6</f>
        <v>0</v>
      </c>
      <c r="K430" s="58">
        <f>AVERAGE(K427:K429)*0.8</f>
        <v>0</v>
      </c>
      <c r="L430" s="61">
        <f>AVERAGE(L427:L429)*1</f>
        <v>1</v>
      </c>
      <c r="M430" s="63">
        <f>SUM(H430:L430)</f>
        <v>1</v>
      </c>
      <c r="N430" s="37"/>
      <c r="O430" s="37"/>
      <c r="P430" s="37"/>
      <c r="Q430" s="37"/>
      <c r="R430" s="37"/>
      <c r="S430" s="37"/>
      <c r="T430" s="37"/>
      <c r="U430" s="37"/>
      <c r="V430" s="37"/>
      <c r="W430" s="37"/>
      <c r="X430" s="37"/>
      <c r="Y430" s="37"/>
      <c r="Z430" s="37"/>
    </row>
    <row r="431" spans="1:26" ht="15" customHeight="1" thickTop="1" thickBot="1">
      <c r="A431" s="44" t="s">
        <v>29</v>
      </c>
      <c r="B431" s="45" t="s">
        <v>7</v>
      </c>
      <c r="C431" s="45" t="s">
        <v>8</v>
      </c>
      <c r="D431" s="45" t="s">
        <v>9</v>
      </c>
      <c r="E431" s="45" t="s">
        <v>10</v>
      </c>
      <c r="F431" s="45" t="s">
        <v>11</v>
      </c>
      <c r="G431" s="46" t="s">
        <v>12</v>
      </c>
      <c r="H431" s="45" t="s">
        <v>7</v>
      </c>
      <c r="I431" s="45" t="s">
        <v>8</v>
      </c>
      <c r="J431" s="45" t="s">
        <v>9</v>
      </c>
      <c r="K431" s="45" t="s">
        <v>10</v>
      </c>
      <c r="L431" s="60" t="s">
        <v>11</v>
      </c>
      <c r="M431" s="46" t="s">
        <v>12</v>
      </c>
      <c r="N431" s="37"/>
      <c r="O431" s="37"/>
      <c r="P431" s="37"/>
      <c r="Q431" s="37"/>
      <c r="R431" s="37"/>
      <c r="S431" s="37"/>
      <c r="T431" s="37"/>
      <c r="U431" s="37"/>
      <c r="V431" s="37"/>
      <c r="W431" s="37"/>
      <c r="X431" s="37"/>
      <c r="Y431" s="37"/>
      <c r="Z431" s="37"/>
    </row>
    <row r="432" spans="1:26" ht="15" customHeight="1" thickTop="1" thickBot="1">
      <c r="A432" s="64" t="s">
        <v>30</v>
      </c>
      <c r="B432" s="65"/>
      <c r="C432" s="65"/>
      <c r="D432" s="65"/>
      <c r="E432" s="50"/>
      <c r="F432" s="50">
        <v>15</v>
      </c>
      <c r="G432" s="66">
        <f t="shared" ref="G432:G435" si="178">SUM(B432:F432)</f>
        <v>15</v>
      </c>
      <c r="H432" s="67">
        <f t="shared" ref="H432:L435" si="179">IFERROR(B432/$G$432,0)</f>
        <v>0</v>
      </c>
      <c r="I432" s="67">
        <f t="shared" si="179"/>
        <v>0</v>
      </c>
      <c r="J432" s="67">
        <f t="shared" si="179"/>
        <v>0</v>
      </c>
      <c r="K432" s="67">
        <f t="shared" si="179"/>
        <v>0</v>
      </c>
      <c r="L432" s="67">
        <f t="shared" si="179"/>
        <v>1</v>
      </c>
      <c r="M432" s="54" t="s">
        <v>14</v>
      </c>
      <c r="N432" s="37"/>
      <c r="O432" s="37"/>
      <c r="P432" s="37"/>
      <c r="Q432" s="37"/>
      <c r="R432" s="37"/>
      <c r="S432" s="37"/>
      <c r="T432" s="37"/>
      <c r="U432" s="37"/>
      <c r="V432" s="37"/>
      <c r="W432" s="37"/>
      <c r="X432" s="37"/>
      <c r="Y432" s="37"/>
      <c r="Z432" s="37"/>
    </row>
    <row r="433" spans="1:26" ht="15" customHeight="1" thickTop="1" thickBot="1">
      <c r="A433" s="64" t="s">
        <v>31</v>
      </c>
      <c r="B433" s="65"/>
      <c r="C433" s="65"/>
      <c r="D433" s="65"/>
      <c r="E433" s="50"/>
      <c r="F433" s="50">
        <v>15</v>
      </c>
      <c r="G433" s="66">
        <f t="shared" si="178"/>
        <v>15</v>
      </c>
      <c r="H433" s="67">
        <f t="shared" si="179"/>
        <v>0</v>
      </c>
      <c r="I433" s="67">
        <f t="shared" si="179"/>
        <v>0</v>
      </c>
      <c r="J433" s="67">
        <f t="shared" si="179"/>
        <v>0</v>
      </c>
      <c r="K433" s="67">
        <f t="shared" si="179"/>
        <v>0</v>
      </c>
      <c r="L433" s="67">
        <f t="shared" si="179"/>
        <v>1</v>
      </c>
      <c r="M433" s="54" t="s">
        <v>14</v>
      </c>
      <c r="N433" s="37"/>
      <c r="O433" s="37"/>
      <c r="P433" s="37"/>
      <c r="Q433" s="37"/>
      <c r="R433" s="37"/>
      <c r="S433" s="37"/>
      <c r="T433" s="37"/>
      <c r="U433" s="37"/>
      <c r="V433" s="37"/>
      <c r="W433" s="37"/>
      <c r="X433" s="37"/>
      <c r="Y433" s="37"/>
      <c r="Z433" s="37"/>
    </row>
    <row r="434" spans="1:26" ht="15" customHeight="1" thickTop="1" thickBot="1">
      <c r="A434" s="64" t="s">
        <v>32</v>
      </c>
      <c r="B434" s="65"/>
      <c r="C434" s="65"/>
      <c r="D434" s="65"/>
      <c r="E434" s="50"/>
      <c r="F434" s="50">
        <v>15</v>
      </c>
      <c r="G434" s="66">
        <f t="shared" si="178"/>
        <v>15</v>
      </c>
      <c r="H434" s="67">
        <f t="shared" si="179"/>
        <v>0</v>
      </c>
      <c r="I434" s="67">
        <f t="shared" si="179"/>
        <v>0</v>
      </c>
      <c r="J434" s="67">
        <f t="shared" si="179"/>
        <v>0</v>
      </c>
      <c r="K434" s="67">
        <f t="shared" si="179"/>
        <v>0</v>
      </c>
      <c r="L434" s="67">
        <f t="shared" si="179"/>
        <v>1</v>
      </c>
      <c r="M434" s="54" t="s">
        <v>14</v>
      </c>
      <c r="N434" s="37"/>
      <c r="O434" s="37"/>
      <c r="P434" s="37"/>
      <c r="Q434" s="37"/>
      <c r="R434" s="37"/>
      <c r="S434" s="37"/>
      <c r="T434" s="37"/>
      <c r="U434" s="37"/>
      <c r="V434" s="37"/>
      <c r="W434" s="37"/>
      <c r="X434" s="37"/>
      <c r="Y434" s="37"/>
      <c r="Z434" s="37"/>
    </row>
    <row r="435" spans="1:26" ht="15" customHeight="1" thickTop="1" thickBot="1">
      <c r="A435" s="64" t="s">
        <v>33</v>
      </c>
      <c r="B435" s="65"/>
      <c r="C435" s="65"/>
      <c r="D435" s="65"/>
      <c r="E435" s="50"/>
      <c r="F435" s="50">
        <v>15</v>
      </c>
      <c r="G435" s="66">
        <f t="shared" si="178"/>
        <v>15</v>
      </c>
      <c r="H435" s="67">
        <f t="shared" si="179"/>
        <v>0</v>
      </c>
      <c r="I435" s="67">
        <f t="shared" si="179"/>
        <v>0</v>
      </c>
      <c r="J435" s="67">
        <f t="shared" si="179"/>
        <v>0</v>
      </c>
      <c r="K435" s="67">
        <f t="shared" si="179"/>
        <v>0</v>
      </c>
      <c r="L435" s="67">
        <f t="shared" si="179"/>
        <v>1</v>
      </c>
      <c r="M435" s="54" t="s">
        <v>14</v>
      </c>
      <c r="N435" s="37"/>
      <c r="O435" s="37"/>
      <c r="P435" s="37"/>
      <c r="Q435" s="37"/>
      <c r="R435" s="37"/>
      <c r="S435" s="37"/>
      <c r="T435" s="37"/>
      <c r="U435" s="37"/>
      <c r="V435" s="37"/>
      <c r="W435" s="37"/>
      <c r="X435" s="37"/>
      <c r="Y435" s="37"/>
      <c r="Z435" s="37"/>
    </row>
    <row r="436" spans="1:26" ht="15" customHeight="1" thickTop="1" thickBot="1">
      <c r="A436" s="68" t="s">
        <v>24</v>
      </c>
      <c r="B436" s="69">
        <f t="shared" ref="B436:F436" si="180">IFERROR(AVERAGE(B432:B435),0)</f>
        <v>0</v>
      </c>
      <c r="C436" s="69">
        <f t="shared" si="180"/>
        <v>0</v>
      </c>
      <c r="D436" s="69">
        <f t="shared" si="180"/>
        <v>0</v>
      </c>
      <c r="E436" s="69">
        <f t="shared" si="180"/>
        <v>0</v>
      </c>
      <c r="F436" s="69">
        <f t="shared" si="180"/>
        <v>15</v>
      </c>
      <c r="G436" s="69">
        <f>SUM(AVERAGE(G432:G435))</f>
        <v>15</v>
      </c>
      <c r="H436" s="63">
        <f>AVERAGE(H432:H435)*0.2</f>
        <v>0</v>
      </c>
      <c r="I436" s="63">
        <f>AVERAGE(I432:I435)*0.4</f>
        <v>0</v>
      </c>
      <c r="J436" s="63">
        <f>AVERAGE(J432:J435)*0.6</f>
        <v>0</v>
      </c>
      <c r="K436" s="63">
        <f>AVERAGE(K432:K435)*0.8</f>
        <v>0</v>
      </c>
      <c r="L436" s="70">
        <f>AVERAGE(L432:L435)*1</f>
        <v>1</v>
      </c>
      <c r="M436" s="63">
        <f>SUM(H436:L436)</f>
        <v>1</v>
      </c>
      <c r="N436" s="37"/>
      <c r="O436" s="37"/>
      <c r="P436" s="37"/>
      <c r="Q436" s="37"/>
      <c r="R436" s="37"/>
      <c r="S436" s="37"/>
      <c r="T436" s="37"/>
      <c r="U436" s="37"/>
      <c r="V436" s="37"/>
      <c r="W436" s="37"/>
      <c r="X436" s="37"/>
      <c r="Y436" s="37"/>
      <c r="Z436" s="37"/>
    </row>
    <row r="437" spans="1:26" ht="15" customHeight="1" thickTop="1" thickBot="1">
      <c r="A437" s="71" t="s">
        <v>114</v>
      </c>
      <c r="B437" s="72"/>
      <c r="C437" s="72"/>
      <c r="D437" s="72"/>
      <c r="E437" s="72"/>
      <c r="F437" s="72"/>
      <c r="G437" s="73">
        <f>SUM(B437:F437)</f>
        <v>0</v>
      </c>
      <c r="H437" s="74">
        <f t="shared" ref="H437:L437" si="181">IFERROR(B437/$G$437,0)</f>
        <v>0</v>
      </c>
      <c r="I437" s="74">
        <f t="shared" si="181"/>
        <v>0</v>
      </c>
      <c r="J437" s="74">
        <f t="shared" si="181"/>
        <v>0</v>
      </c>
      <c r="K437" s="74">
        <f t="shared" si="181"/>
        <v>0</v>
      </c>
      <c r="L437" s="74">
        <f t="shared" si="181"/>
        <v>0</v>
      </c>
      <c r="M437" s="54" t="s">
        <v>14</v>
      </c>
      <c r="N437" s="37"/>
      <c r="O437" s="37"/>
      <c r="P437" s="37"/>
      <c r="Q437" s="37"/>
      <c r="R437" s="37"/>
      <c r="S437" s="37"/>
      <c r="T437" s="37"/>
      <c r="U437" s="37"/>
      <c r="V437" s="37"/>
      <c r="W437" s="37"/>
      <c r="X437" s="37"/>
      <c r="Y437" s="37"/>
      <c r="Z437" s="37"/>
    </row>
    <row r="438" spans="1:26" ht="15" customHeight="1" thickTop="1" thickBot="1">
      <c r="A438" s="170" t="s">
        <v>35</v>
      </c>
      <c r="B438" s="171"/>
      <c r="C438" s="171"/>
      <c r="D438" s="171"/>
      <c r="E438" s="171"/>
      <c r="F438" s="172"/>
      <c r="G438" s="75">
        <v>15</v>
      </c>
      <c r="H438" s="63" t="s">
        <v>14</v>
      </c>
      <c r="I438" s="63" t="s">
        <v>14</v>
      </c>
      <c r="J438" s="63" t="s">
        <v>14</v>
      </c>
      <c r="K438" s="63" t="s">
        <v>14</v>
      </c>
      <c r="L438" s="63" t="s">
        <v>14</v>
      </c>
      <c r="M438" s="63">
        <f>(M418+M425+M430+M436)/4</f>
        <v>1</v>
      </c>
      <c r="N438" s="37"/>
      <c r="O438" s="37"/>
      <c r="P438" s="37"/>
      <c r="Q438" s="37"/>
      <c r="R438" s="37"/>
      <c r="S438" s="37"/>
      <c r="T438" s="37"/>
      <c r="U438" s="37"/>
      <c r="V438" s="37"/>
      <c r="W438" s="37"/>
      <c r="X438" s="37"/>
      <c r="Y438" s="37"/>
      <c r="Z438" s="37"/>
    </row>
    <row r="439" spans="1:26" ht="15" customHeight="1" thickTop="1">
      <c r="A439" s="37"/>
      <c r="B439" s="37"/>
      <c r="C439" s="37"/>
      <c r="D439" s="37"/>
      <c r="E439" s="37"/>
      <c r="F439" s="37"/>
      <c r="G439" s="37"/>
      <c r="H439" s="37"/>
      <c r="I439" s="37"/>
      <c r="J439" s="37"/>
      <c r="K439" s="37"/>
      <c r="L439" s="37"/>
      <c r="M439" s="37"/>
      <c r="N439" s="37"/>
      <c r="O439" s="37"/>
      <c r="P439" s="37"/>
      <c r="Q439" s="37"/>
      <c r="R439" s="37"/>
      <c r="S439" s="37"/>
      <c r="T439" s="37"/>
      <c r="U439" s="37"/>
      <c r="V439" s="37"/>
      <c r="W439" s="37"/>
      <c r="X439" s="37"/>
      <c r="Y439" s="37"/>
      <c r="Z439" s="37"/>
    </row>
    <row r="440" spans="1:26" ht="15" customHeight="1" thickBot="1">
      <c r="A440" s="37"/>
      <c r="B440" s="37"/>
      <c r="C440" s="37"/>
      <c r="D440" s="37"/>
      <c r="E440" s="37"/>
      <c r="F440" s="37"/>
      <c r="G440" s="37"/>
      <c r="H440" s="37"/>
      <c r="I440" s="37"/>
      <c r="J440" s="37"/>
      <c r="K440" s="37"/>
      <c r="L440" s="37"/>
      <c r="M440" s="37"/>
      <c r="N440" s="37"/>
      <c r="O440" s="37"/>
      <c r="P440" s="37"/>
      <c r="Q440" s="37"/>
      <c r="R440" s="37"/>
      <c r="S440" s="37"/>
      <c r="T440" s="37"/>
      <c r="U440" s="37"/>
      <c r="V440" s="37"/>
      <c r="W440" s="37"/>
      <c r="X440" s="37"/>
      <c r="Y440" s="37"/>
      <c r="Z440" s="37"/>
    </row>
    <row r="441" spans="1:26" ht="15" customHeight="1" thickTop="1" thickBot="1">
      <c r="A441" s="39" t="s">
        <v>0</v>
      </c>
      <c r="B441" s="153" t="s">
        <v>121</v>
      </c>
      <c r="C441" s="154"/>
      <c r="D441" s="154"/>
      <c r="E441" s="154"/>
      <c r="F441" s="154"/>
      <c r="G441" s="155"/>
      <c r="H441" s="156" t="s">
        <v>111</v>
      </c>
      <c r="I441" s="157"/>
      <c r="J441" s="158"/>
      <c r="K441" s="40" t="s">
        <v>2</v>
      </c>
      <c r="L441" s="159">
        <v>45283</v>
      </c>
      <c r="M441" s="160"/>
      <c r="N441" s="37"/>
      <c r="O441" s="37"/>
      <c r="P441" s="37"/>
      <c r="Q441" s="37"/>
      <c r="R441" s="37"/>
      <c r="S441" s="37"/>
      <c r="T441" s="37"/>
      <c r="U441" s="37"/>
      <c r="V441" s="37"/>
      <c r="W441" s="37"/>
      <c r="X441" s="37"/>
      <c r="Y441" s="37"/>
      <c r="Z441" s="37"/>
    </row>
    <row r="442" spans="1:26" ht="15" customHeight="1" thickBot="1">
      <c r="A442" s="161" t="s">
        <v>3</v>
      </c>
      <c r="B442" s="162"/>
      <c r="C442" s="162"/>
      <c r="D442" s="162"/>
      <c r="E442" s="162"/>
      <c r="F442" s="162"/>
      <c r="G442" s="163"/>
      <c r="H442" s="41" t="s">
        <v>112</v>
      </c>
      <c r="I442" s="167">
        <v>18</v>
      </c>
      <c r="J442" s="155"/>
      <c r="K442" s="42"/>
      <c r="L442" s="41"/>
      <c r="M442" s="41"/>
      <c r="N442" s="37"/>
      <c r="O442" s="37"/>
      <c r="P442" s="37"/>
      <c r="Q442" s="37"/>
      <c r="R442" s="37"/>
      <c r="S442" s="37"/>
      <c r="T442" s="37"/>
      <c r="U442" s="37"/>
      <c r="V442" s="37"/>
      <c r="W442" s="37"/>
      <c r="X442" s="37"/>
      <c r="Y442" s="37"/>
      <c r="Z442" s="37"/>
    </row>
    <row r="443" spans="1:26" ht="15" customHeight="1" thickBot="1">
      <c r="A443" s="164"/>
      <c r="B443" s="165"/>
      <c r="C443" s="165"/>
      <c r="D443" s="165"/>
      <c r="E443" s="165"/>
      <c r="F443" s="165"/>
      <c r="G443" s="166"/>
      <c r="H443" s="41" t="s">
        <v>113</v>
      </c>
      <c r="I443" s="167">
        <v>0</v>
      </c>
      <c r="J443" s="155"/>
      <c r="K443" s="41"/>
      <c r="L443" s="41"/>
      <c r="M443" s="41"/>
      <c r="N443" s="37"/>
      <c r="O443" s="37"/>
      <c r="P443" s="37"/>
      <c r="Q443" s="37"/>
      <c r="R443" s="37"/>
      <c r="S443" s="37"/>
      <c r="T443" s="37"/>
      <c r="U443" s="37"/>
      <c r="V443" s="37"/>
      <c r="W443" s="37"/>
      <c r="X443" s="37"/>
      <c r="Y443" s="37"/>
      <c r="Z443" s="37"/>
    </row>
    <row r="444" spans="1:26" ht="15" customHeight="1" thickBot="1">
      <c r="A444" s="43" t="s">
        <v>4</v>
      </c>
      <c r="B444" s="168" t="s">
        <v>5</v>
      </c>
      <c r="C444" s="169"/>
      <c r="D444" s="169"/>
      <c r="E444" s="169"/>
      <c r="F444" s="169"/>
      <c r="G444" s="169"/>
      <c r="H444" s="167" t="s">
        <v>5</v>
      </c>
      <c r="I444" s="154"/>
      <c r="J444" s="154"/>
      <c r="K444" s="154"/>
      <c r="L444" s="154"/>
      <c r="M444" s="155"/>
      <c r="N444" s="37"/>
      <c r="O444" s="37"/>
      <c r="P444" s="37"/>
      <c r="Q444" s="37"/>
      <c r="R444" s="37"/>
      <c r="S444" s="37"/>
      <c r="T444" s="37"/>
      <c r="U444" s="37"/>
      <c r="V444" s="37"/>
      <c r="W444" s="37"/>
      <c r="X444" s="37"/>
      <c r="Y444" s="37"/>
      <c r="Z444" s="37"/>
    </row>
    <row r="445" spans="1:26" ht="15" customHeight="1" thickTop="1" thickBot="1">
      <c r="A445" s="44" t="s">
        <v>6</v>
      </c>
      <c r="B445" s="45" t="s">
        <v>7</v>
      </c>
      <c r="C445" s="45" t="s">
        <v>8</v>
      </c>
      <c r="D445" s="45" t="s">
        <v>9</v>
      </c>
      <c r="E445" s="45" t="s">
        <v>10</v>
      </c>
      <c r="F445" s="45" t="s">
        <v>11</v>
      </c>
      <c r="G445" s="46" t="s">
        <v>12</v>
      </c>
      <c r="H445" s="47" t="s">
        <v>7</v>
      </c>
      <c r="I445" s="47" t="s">
        <v>8</v>
      </c>
      <c r="J445" s="47" t="s">
        <v>9</v>
      </c>
      <c r="K445" s="47" t="s">
        <v>10</v>
      </c>
      <c r="L445" s="47" t="s">
        <v>11</v>
      </c>
      <c r="M445" s="48" t="s">
        <v>12</v>
      </c>
      <c r="N445" s="37"/>
      <c r="O445" s="37"/>
      <c r="P445" s="37"/>
      <c r="Q445" s="37"/>
      <c r="R445" s="37"/>
      <c r="S445" s="37"/>
      <c r="T445" s="37"/>
      <c r="U445" s="37"/>
      <c r="V445" s="37"/>
      <c r="W445" s="37"/>
      <c r="X445" s="37"/>
      <c r="Y445" s="37"/>
      <c r="Z445" s="37"/>
    </row>
    <row r="446" spans="1:26" ht="15" customHeight="1" thickTop="1" thickBot="1">
      <c r="A446" s="49" t="s">
        <v>13</v>
      </c>
      <c r="B446" s="50"/>
      <c r="C446" s="50"/>
      <c r="D446" s="50"/>
      <c r="E446" s="50"/>
      <c r="F446" s="50">
        <v>18</v>
      </c>
      <c r="G446" s="51">
        <f t="shared" ref="G446:G448" si="182">SUM(B446:F446)</f>
        <v>18</v>
      </c>
      <c r="H446" s="52">
        <f t="shared" ref="H446:L448" si="183">IFERROR(B446/$G$446,0)</f>
        <v>0</v>
      </c>
      <c r="I446" s="52">
        <f t="shared" si="183"/>
        <v>0</v>
      </c>
      <c r="J446" s="52">
        <f t="shared" si="183"/>
        <v>0</v>
      </c>
      <c r="K446" s="52">
        <f t="shared" si="183"/>
        <v>0</v>
      </c>
      <c r="L446" s="52">
        <f t="shared" si="183"/>
        <v>1</v>
      </c>
      <c r="M446" s="53" t="s">
        <v>14</v>
      </c>
      <c r="N446" s="37"/>
      <c r="O446" s="37"/>
      <c r="P446" s="37"/>
      <c r="Q446" s="37"/>
      <c r="R446" s="37"/>
      <c r="S446" s="37"/>
      <c r="T446" s="37"/>
      <c r="U446" s="37"/>
      <c r="V446" s="37"/>
      <c r="W446" s="37"/>
      <c r="X446" s="37"/>
      <c r="Y446" s="37"/>
      <c r="Z446" s="37"/>
    </row>
    <row r="447" spans="1:26" ht="15" customHeight="1" thickTop="1" thickBot="1">
      <c r="A447" s="49" t="s">
        <v>15</v>
      </c>
      <c r="B447" s="50"/>
      <c r="C447" s="50"/>
      <c r="D447" s="50"/>
      <c r="E447" s="50"/>
      <c r="F447" s="50">
        <v>18</v>
      </c>
      <c r="G447" s="51">
        <f t="shared" si="182"/>
        <v>18</v>
      </c>
      <c r="H447" s="52">
        <f t="shared" si="183"/>
        <v>0</v>
      </c>
      <c r="I447" s="52">
        <f t="shared" si="183"/>
        <v>0</v>
      </c>
      <c r="J447" s="52">
        <f t="shared" si="183"/>
        <v>0</v>
      </c>
      <c r="K447" s="52">
        <f t="shared" si="183"/>
        <v>0</v>
      </c>
      <c r="L447" s="52">
        <f t="shared" si="183"/>
        <v>1</v>
      </c>
      <c r="M447" s="54" t="s">
        <v>14</v>
      </c>
      <c r="N447" s="37"/>
      <c r="O447" s="37"/>
      <c r="P447" s="37"/>
      <c r="Q447" s="37"/>
      <c r="R447" s="37"/>
      <c r="S447" s="37"/>
      <c r="T447" s="37"/>
      <c r="U447" s="37"/>
      <c r="V447" s="37"/>
      <c r="W447" s="37"/>
      <c r="X447" s="37"/>
      <c r="Y447" s="37"/>
      <c r="Z447" s="37"/>
    </row>
    <row r="448" spans="1:26" ht="15" customHeight="1" thickTop="1" thickBot="1">
      <c r="A448" s="49" t="s">
        <v>16</v>
      </c>
      <c r="B448" s="50"/>
      <c r="C448" s="50"/>
      <c r="D448" s="50"/>
      <c r="E448" s="50"/>
      <c r="F448" s="50">
        <v>18</v>
      </c>
      <c r="G448" s="51">
        <f t="shared" si="182"/>
        <v>18</v>
      </c>
      <c r="H448" s="52">
        <f t="shared" si="183"/>
        <v>0</v>
      </c>
      <c r="I448" s="52">
        <f t="shared" si="183"/>
        <v>0</v>
      </c>
      <c r="J448" s="52">
        <f t="shared" si="183"/>
        <v>0</v>
      </c>
      <c r="K448" s="52">
        <f t="shared" si="183"/>
        <v>0</v>
      </c>
      <c r="L448" s="52">
        <f t="shared" si="183"/>
        <v>1</v>
      </c>
      <c r="M448" s="54" t="s">
        <v>14</v>
      </c>
      <c r="N448" s="37"/>
      <c r="O448" s="37"/>
      <c r="P448" s="37"/>
      <c r="Q448" s="37"/>
      <c r="R448" s="37"/>
      <c r="S448" s="37"/>
      <c r="T448" s="37"/>
      <c r="U448" s="37"/>
      <c r="V448" s="37"/>
      <c r="W448" s="37"/>
      <c r="X448" s="37"/>
      <c r="Y448" s="37"/>
      <c r="Z448" s="37"/>
    </row>
    <row r="449" spans="1:26" ht="15" customHeight="1" thickTop="1" thickBot="1">
      <c r="A449" s="55" t="s">
        <v>17</v>
      </c>
      <c r="B449" s="56">
        <f t="shared" ref="B449:F449" si="184">IFERROR(AVERAGE(B446:B448),0)</f>
        <v>0</v>
      </c>
      <c r="C449" s="56">
        <f t="shared" si="184"/>
        <v>0</v>
      </c>
      <c r="D449" s="56">
        <f t="shared" si="184"/>
        <v>0</v>
      </c>
      <c r="E449" s="56">
        <f t="shared" si="184"/>
        <v>0</v>
      </c>
      <c r="F449" s="56">
        <f t="shared" si="184"/>
        <v>18</v>
      </c>
      <c r="G449" s="56">
        <f>SUM(AVERAGE(G446:G448))</f>
        <v>18</v>
      </c>
      <c r="H449" s="57">
        <f>AVERAGE(H446:H448)*0.2</f>
        <v>0</v>
      </c>
      <c r="I449" s="57">
        <f>AVERAGE(I446:I448)*0.4</f>
        <v>0</v>
      </c>
      <c r="J449" s="57">
        <f>AVERAGE(J446:J448)*0.6</f>
        <v>0</v>
      </c>
      <c r="K449" s="57">
        <f>AVERAGE(K446:K448)*0.8</f>
        <v>0</v>
      </c>
      <c r="L449" s="57">
        <f>AVERAGE(L446:L448)*1</f>
        <v>1</v>
      </c>
      <c r="M449" s="58">
        <f>SUM(H449:L449)</f>
        <v>1</v>
      </c>
      <c r="N449" s="37"/>
      <c r="O449" s="37"/>
      <c r="P449" s="37"/>
      <c r="Q449" s="37"/>
      <c r="R449" s="37"/>
      <c r="S449" s="37"/>
      <c r="T449" s="37"/>
      <c r="U449" s="37"/>
      <c r="V449" s="37"/>
      <c r="W449" s="37"/>
      <c r="X449" s="37"/>
      <c r="Y449" s="37"/>
      <c r="Z449" s="37"/>
    </row>
    <row r="450" spans="1:26" ht="15" customHeight="1" thickTop="1" thickBot="1">
      <c r="A450" s="59" t="s">
        <v>18</v>
      </c>
      <c r="B450" s="45" t="s">
        <v>7</v>
      </c>
      <c r="C450" s="45" t="s">
        <v>8</v>
      </c>
      <c r="D450" s="45" t="s">
        <v>9</v>
      </c>
      <c r="E450" s="45" t="s">
        <v>10</v>
      </c>
      <c r="F450" s="45"/>
      <c r="G450" s="46" t="s">
        <v>12</v>
      </c>
      <c r="H450" s="45" t="s">
        <v>7</v>
      </c>
      <c r="I450" s="45" t="s">
        <v>8</v>
      </c>
      <c r="J450" s="45" t="s">
        <v>9</v>
      </c>
      <c r="K450" s="45" t="s">
        <v>10</v>
      </c>
      <c r="L450" s="60" t="s">
        <v>11</v>
      </c>
      <c r="M450" s="46" t="s">
        <v>12</v>
      </c>
      <c r="N450" s="37"/>
      <c r="O450" s="37"/>
      <c r="P450" s="37"/>
      <c r="Q450" s="37"/>
      <c r="R450" s="37"/>
      <c r="S450" s="37"/>
      <c r="T450" s="37"/>
      <c r="U450" s="37"/>
      <c r="V450" s="37"/>
      <c r="W450" s="37"/>
      <c r="X450" s="37"/>
      <c r="Y450" s="37"/>
      <c r="Z450" s="37"/>
    </row>
    <row r="451" spans="1:26" ht="15" customHeight="1" thickTop="1" thickBot="1">
      <c r="A451" s="49" t="s">
        <v>19</v>
      </c>
      <c r="B451" s="50"/>
      <c r="C451" s="50"/>
      <c r="D451" s="50"/>
      <c r="E451" s="50"/>
      <c r="F451" s="50">
        <v>18</v>
      </c>
      <c r="G451" s="51">
        <f>SUM(B451:F451)</f>
        <v>18</v>
      </c>
      <c r="H451" s="52">
        <f t="shared" ref="H451:L455" si="185">IFERROR(B451/$G$451,0)</f>
        <v>0</v>
      </c>
      <c r="I451" s="52">
        <f t="shared" si="185"/>
        <v>0</v>
      </c>
      <c r="J451" s="52">
        <f t="shared" si="185"/>
        <v>0</v>
      </c>
      <c r="K451" s="52">
        <f t="shared" si="185"/>
        <v>0</v>
      </c>
      <c r="L451" s="52">
        <f t="shared" si="185"/>
        <v>1</v>
      </c>
      <c r="M451" s="54" t="s">
        <v>14</v>
      </c>
      <c r="N451" s="37"/>
      <c r="O451" s="37"/>
      <c r="P451" s="37"/>
      <c r="Q451" s="37"/>
      <c r="R451" s="37"/>
      <c r="S451" s="37"/>
      <c r="T451" s="37"/>
      <c r="U451" s="37"/>
      <c r="V451" s="37"/>
      <c r="W451" s="37"/>
      <c r="X451" s="37"/>
      <c r="Y451" s="37"/>
      <c r="Z451" s="37"/>
    </row>
    <row r="452" spans="1:26" ht="15" customHeight="1" thickTop="1" thickBot="1">
      <c r="A452" s="49" t="s">
        <v>20</v>
      </c>
      <c r="B452" s="50"/>
      <c r="C452" s="50"/>
      <c r="D452" s="50"/>
      <c r="E452" s="50"/>
      <c r="F452" s="50">
        <v>18</v>
      </c>
      <c r="G452" s="51">
        <f t="shared" ref="G452:G455" si="186">SUM(B452:F452)</f>
        <v>18</v>
      </c>
      <c r="H452" s="52">
        <f t="shared" si="185"/>
        <v>0</v>
      </c>
      <c r="I452" s="52">
        <f t="shared" si="185"/>
        <v>0</v>
      </c>
      <c r="J452" s="52">
        <f t="shared" si="185"/>
        <v>0</v>
      </c>
      <c r="K452" s="52">
        <f t="shared" si="185"/>
        <v>0</v>
      </c>
      <c r="L452" s="52">
        <f t="shared" si="185"/>
        <v>1</v>
      </c>
      <c r="M452" s="54" t="s">
        <v>14</v>
      </c>
      <c r="N452" s="37"/>
      <c r="O452" s="37"/>
      <c r="P452" s="37"/>
      <c r="Q452" s="37"/>
      <c r="R452" s="37"/>
      <c r="S452" s="37"/>
      <c r="T452" s="37"/>
      <c r="U452" s="37"/>
      <c r="V452" s="37"/>
      <c r="W452" s="37"/>
      <c r="X452" s="37"/>
      <c r="Y452" s="37"/>
      <c r="Z452" s="37"/>
    </row>
    <row r="453" spans="1:26" ht="15" customHeight="1" thickTop="1" thickBot="1">
      <c r="A453" s="49" t="s">
        <v>21</v>
      </c>
      <c r="B453" s="50"/>
      <c r="C453" s="50"/>
      <c r="D453" s="50"/>
      <c r="E453" s="50"/>
      <c r="F453" s="50">
        <v>18</v>
      </c>
      <c r="G453" s="51">
        <f t="shared" si="186"/>
        <v>18</v>
      </c>
      <c r="H453" s="52">
        <f t="shared" si="185"/>
        <v>0</v>
      </c>
      <c r="I453" s="52">
        <f t="shared" si="185"/>
        <v>0</v>
      </c>
      <c r="J453" s="52">
        <f t="shared" si="185"/>
        <v>0</v>
      </c>
      <c r="K453" s="52">
        <f t="shared" si="185"/>
        <v>0</v>
      </c>
      <c r="L453" s="52">
        <f t="shared" si="185"/>
        <v>1</v>
      </c>
      <c r="M453" s="54" t="s">
        <v>14</v>
      </c>
      <c r="N453" s="37"/>
      <c r="O453" s="37"/>
      <c r="P453" s="37"/>
      <c r="Q453" s="37"/>
      <c r="R453" s="37"/>
      <c r="S453" s="37"/>
      <c r="T453" s="37"/>
      <c r="U453" s="37"/>
      <c r="V453" s="37"/>
      <c r="W453" s="37"/>
      <c r="X453" s="37"/>
      <c r="Y453" s="37"/>
      <c r="Z453" s="37"/>
    </row>
    <row r="454" spans="1:26" ht="15" customHeight="1" thickTop="1" thickBot="1">
      <c r="A454" s="49" t="s">
        <v>22</v>
      </c>
      <c r="B454" s="50"/>
      <c r="C454" s="50"/>
      <c r="D454" s="50"/>
      <c r="E454" s="50"/>
      <c r="F454" s="50">
        <v>18</v>
      </c>
      <c r="G454" s="51">
        <f t="shared" si="186"/>
        <v>18</v>
      </c>
      <c r="H454" s="52">
        <f t="shared" si="185"/>
        <v>0</v>
      </c>
      <c r="I454" s="52">
        <f t="shared" si="185"/>
        <v>0</v>
      </c>
      <c r="J454" s="52">
        <f t="shared" si="185"/>
        <v>0</v>
      </c>
      <c r="K454" s="52">
        <f t="shared" si="185"/>
        <v>0</v>
      </c>
      <c r="L454" s="52">
        <f t="shared" si="185"/>
        <v>1</v>
      </c>
      <c r="M454" s="54" t="s">
        <v>14</v>
      </c>
      <c r="N454" s="37"/>
      <c r="O454" s="37"/>
      <c r="P454" s="37"/>
      <c r="Q454" s="37"/>
      <c r="R454" s="37"/>
      <c r="S454" s="37"/>
      <c r="T454" s="37"/>
      <c r="U454" s="37"/>
      <c r="V454" s="37"/>
      <c r="W454" s="37"/>
      <c r="X454" s="37"/>
      <c r="Y454" s="37"/>
      <c r="Z454" s="37"/>
    </row>
    <row r="455" spans="1:26" ht="15" customHeight="1" thickTop="1" thickBot="1">
      <c r="A455" s="49" t="s">
        <v>23</v>
      </c>
      <c r="B455" s="50"/>
      <c r="C455" s="50"/>
      <c r="D455" s="50"/>
      <c r="E455" s="50"/>
      <c r="F455" s="50">
        <v>18</v>
      </c>
      <c r="G455" s="51">
        <f t="shared" si="186"/>
        <v>18</v>
      </c>
      <c r="H455" s="52">
        <f t="shared" si="185"/>
        <v>0</v>
      </c>
      <c r="I455" s="52">
        <f t="shared" si="185"/>
        <v>0</v>
      </c>
      <c r="J455" s="52">
        <f t="shared" si="185"/>
        <v>0</v>
      </c>
      <c r="K455" s="52">
        <f t="shared" si="185"/>
        <v>0</v>
      </c>
      <c r="L455" s="52">
        <f t="shared" si="185"/>
        <v>1</v>
      </c>
      <c r="M455" s="54"/>
      <c r="N455" s="37"/>
      <c r="O455" s="37"/>
      <c r="P455" s="37"/>
      <c r="Q455" s="37"/>
      <c r="R455" s="37"/>
      <c r="S455" s="37"/>
      <c r="T455" s="37"/>
      <c r="U455" s="37"/>
      <c r="V455" s="37"/>
      <c r="W455" s="37"/>
      <c r="X455" s="37"/>
      <c r="Y455" s="37"/>
      <c r="Z455" s="37"/>
    </row>
    <row r="456" spans="1:26" ht="15" customHeight="1" thickTop="1" thickBot="1">
      <c r="A456" s="55" t="s">
        <v>24</v>
      </c>
      <c r="B456" s="56">
        <f t="shared" ref="B456:E456" si="187">IFERROR(AVERAGE(B451:B455),0)</f>
        <v>0</v>
      </c>
      <c r="C456" s="56">
        <f t="shared" si="187"/>
        <v>0</v>
      </c>
      <c r="D456" s="56">
        <f t="shared" si="187"/>
        <v>0</v>
      </c>
      <c r="E456" s="56">
        <f t="shared" si="187"/>
        <v>0</v>
      </c>
      <c r="F456" s="56"/>
      <c r="G456" s="56">
        <f>SUM(AVERAGE(G451:G455))</f>
        <v>18</v>
      </c>
      <c r="H456" s="58">
        <f>AVERAGE(H451:H455)*0.2</f>
        <v>0</v>
      </c>
      <c r="I456" s="58">
        <f>AVERAGE(I451:I455)*0.4</f>
        <v>0</v>
      </c>
      <c r="J456" s="58">
        <f>AVERAGE(J451:J455)*0.6</f>
        <v>0</v>
      </c>
      <c r="K456" s="58">
        <f>AVERAGE(K451:K455)*0.8</f>
        <v>0</v>
      </c>
      <c r="L456" s="61">
        <f>AVERAGE(L451:L455)*1</f>
        <v>1</v>
      </c>
      <c r="M456" s="58">
        <f>SUM(H456:L456)</f>
        <v>1</v>
      </c>
      <c r="N456" s="37"/>
      <c r="O456" s="37"/>
      <c r="P456" s="37"/>
      <c r="Q456" s="37"/>
      <c r="R456" s="37"/>
      <c r="S456" s="37"/>
      <c r="T456" s="37"/>
      <c r="U456" s="37"/>
      <c r="V456" s="37"/>
      <c r="W456" s="37"/>
      <c r="X456" s="37"/>
      <c r="Y456" s="37"/>
      <c r="Z456" s="37"/>
    </row>
    <row r="457" spans="1:26" ht="15" customHeight="1" thickTop="1" thickBot="1">
      <c r="A457" s="59" t="s">
        <v>25</v>
      </c>
      <c r="B457" s="45" t="s">
        <v>7</v>
      </c>
      <c r="C457" s="45" t="s">
        <v>8</v>
      </c>
      <c r="D457" s="45" t="s">
        <v>9</v>
      </c>
      <c r="E457" s="45" t="s">
        <v>10</v>
      </c>
      <c r="F457" s="45" t="s">
        <v>11</v>
      </c>
      <c r="G457" s="46" t="s">
        <v>12</v>
      </c>
      <c r="H457" s="45" t="s">
        <v>7</v>
      </c>
      <c r="I457" s="45" t="s">
        <v>8</v>
      </c>
      <c r="J457" s="45" t="s">
        <v>9</v>
      </c>
      <c r="K457" s="45" t="s">
        <v>10</v>
      </c>
      <c r="L457" s="60" t="s">
        <v>11</v>
      </c>
      <c r="M457" s="46" t="s">
        <v>12</v>
      </c>
      <c r="N457" s="37"/>
      <c r="O457" s="37"/>
      <c r="P457" s="37"/>
      <c r="Q457" s="37"/>
      <c r="R457" s="37"/>
      <c r="S457" s="37"/>
      <c r="T457" s="37"/>
      <c r="U457" s="37"/>
      <c r="V457" s="37"/>
      <c r="W457" s="37"/>
      <c r="X457" s="37"/>
      <c r="Y457" s="37"/>
      <c r="Z457" s="37"/>
    </row>
    <row r="458" spans="1:26" ht="15" customHeight="1" thickTop="1" thickBot="1">
      <c r="A458" s="49" t="s">
        <v>26</v>
      </c>
      <c r="B458" s="50"/>
      <c r="C458" s="50"/>
      <c r="D458" s="50"/>
      <c r="E458" s="50"/>
      <c r="F458" s="50">
        <v>18</v>
      </c>
      <c r="G458" s="51">
        <f t="shared" ref="G458:G460" si="188">SUM(B458:F458)</f>
        <v>18</v>
      </c>
      <c r="H458" s="52">
        <f t="shared" ref="H458:L460" si="189">IFERROR(B458/$G$458,0)</f>
        <v>0</v>
      </c>
      <c r="I458" s="52">
        <f t="shared" si="189"/>
        <v>0</v>
      </c>
      <c r="J458" s="52">
        <f t="shared" si="189"/>
        <v>0</v>
      </c>
      <c r="K458" s="52">
        <f t="shared" si="189"/>
        <v>0</v>
      </c>
      <c r="L458" s="52">
        <f t="shared" si="189"/>
        <v>1</v>
      </c>
      <c r="M458" s="54" t="s">
        <v>14</v>
      </c>
      <c r="N458" s="37"/>
      <c r="O458" s="37"/>
      <c r="P458" s="37"/>
      <c r="Q458" s="37"/>
      <c r="R458" s="37"/>
      <c r="S458" s="37"/>
      <c r="T458" s="37"/>
      <c r="U458" s="37"/>
      <c r="V458" s="37"/>
      <c r="W458" s="37"/>
      <c r="X458" s="37"/>
      <c r="Y458" s="37"/>
      <c r="Z458" s="37"/>
    </row>
    <row r="459" spans="1:26" ht="15" customHeight="1" thickTop="1" thickBot="1">
      <c r="A459" s="49" t="s">
        <v>27</v>
      </c>
      <c r="B459" s="50"/>
      <c r="C459" s="50"/>
      <c r="D459" s="50"/>
      <c r="E459" s="50"/>
      <c r="F459" s="50">
        <v>18</v>
      </c>
      <c r="G459" s="51">
        <f t="shared" si="188"/>
        <v>18</v>
      </c>
      <c r="H459" s="52">
        <f t="shared" si="189"/>
        <v>0</v>
      </c>
      <c r="I459" s="52">
        <f t="shared" si="189"/>
        <v>0</v>
      </c>
      <c r="J459" s="52">
        <f t="shared" si="189"/>
        <v>0</v>
      </c>
      <c r="K459" s="52">
        <f t="shared" si="189"/>
        <v>0</v>
      </c>
      <c r="L459" s="52">
        <f t="shared" si="189"/>
        <v>1</v>
      </c>
      <c r="M459" s="54" t="s">
        <v>14</v>
      </c>
      <c r="N459" s="37"/>
      <c r="O459" s="37"/>
      <c r="P459" s="37"/>
      <c r="Q459" s="37"/>
      <c r="R459" s="37"/>
      <c r="S459" s="37"/>
      <c r="T459" s="37"/>
      <c r="U459" s="37"/>
      <c r="V459" s="37"/>
      <c r="W459" s="37"/>
      <c r="X459" s="37"/>
      <c r="Y459" s="37"/>
      <c r="Z459" s="37"/>
    </row>
    <row r="460" spans="1:26" ht="15" customHeight="1" thickTop="1" thickBot="1">
      <c r="A460" s="49" t="s">
        <v>28</v>
      </c>
      <c r="B460" s="50"/>
      <c r="C460" s="50"/>
      <c r="D460" s="50"/>
      <c r="E460" s="50"/>
      <c r="F460" s="50">
        <v>18</v>
      </c>
      <c r="G460" s="51">
        <f t="shared" si="188"/>
        <v>18</v>
      </c>
      <c r="H460" s="52">
        <f t="shared" si="189"/>
        <v>0</v>
      </c>
      <c r="I460" s="52">
        <f t="shared" si="189"/>
        <v>0</v>
      </c>
      <c r="J460" s="52">
        <f t="shared" si="189"/>
        <v>0</v>
      </c>
      <c r="K460" s="52">
        <f t="shared" si="189"/>
        <v>0</v>
      </c>
      <c r="L460" s="52">
        <f t="shared" si="189"/>
        <v>1</v>
      </c>
      <c r="M460" s="54" t="s">
        <v>14</v>
      </c>
      <c r="N460" s="37"/>
      <c r="O460" s="37"/>
      <c r="P460" s="37"/>
      <c r="Q460" s="37"/>
      <c r="R460" s="37"/>
      <c r="S460" s="37"/>
      <c r="T460" s="37"/>
      <c r="U460" s="37"/>
      <c r="V460" s="37"/>
      <c r="W460" s="37"/>
      <c r="X460" s="37"/>
      <c r="Y460" s="37"/>
      <c r="Z460" s="37"/>
    </row>
    <row r="461" spans="1:26" ht="15" customHeight="1" thickTop="1" thickBot="1">
      <c r="A461" s="55" t="s">
        <v>24</v>
      </c>
      <c r="B461" s="56">
        <f t="shared" ref="B461:F461" si="190">IFERROR(AVERAGE(B458:B460),0)</f>
        <v>0</v>
      </c>
      <c r="C461" s="56">
        <f t="shared" si="190"/>
        <v>0</v>
      </c>
      <c r="D461" s="62">
        <f t="shared" si="190"/>
        <v>0</v>
      </c>
      <c r="E461" s="62">
        <f t="shared" si="190"/>
        <v>0</v>
      </c>
      <c r="F461" s="62">
        <f t="shared" si="190"/>
        <v>18</v>
      </c>
      <c r="G461" s="62">
        <f>SUM(AVERAGE(G458:G460))</f>
        <v>18</v>
      </c>
      <c r="H461" s="58">
        <f>AVERAGE(H458:H460)*0.2</f>
        <v>0</v>
      </c>
      <c r="I461" s="58">
        <f>AVERAGE(I458:I460)*0.4</f>
        <v>0</v>
      </c>
      <c r="J461" s="58">
        <f>AVERAGE(J458:J460)*0.6</f>
        <v>0</v>
      </c>
      <c r="K461" s="58">
        <f>AVERAGE(K458:K460)*0.8</f>
        <v>0</v>
      </c>
      <c r="L461" s="61">
        <f>AVERAGE(L458:L460)*1</f>
        <v>1</v>
      </c>
      <c r="M461" s="63">
        <f>SUM(H461:L461)</f>
        <v>1</v>
      </c>
      <c r="N461" s="37"/>
      <c r="O461" s="37"/>
      <c r="P461" s="37"/>
      <c r="Q461" s="37"/>
      <c r="R461" s="37"/>
      <c r="S461" s="37"/>
      <c r="T461" s="37"/>
      <c r="U461" s="37"/>
      <c r="V461" s="37"/>
      <c r="W461" s="37"/>
      <c r="X461" s="37"/>
      <c r="Y461" s="37"/>
      <c r="Z461" s="37"/>
    </row>
    <row r="462" spans="1:26" ht="15" customHeight="1" thickTop="1" thickBot="1">
      <c r="A462" s="44" t="s">
        <v>29</v>
      </c>
      <c r="B462" s="45" t="s">
        <v>7</v>
      </c>
      <c r="C462" s="45" t="s">
        <v>8</v>
      </c>
      <c r="D462" s="45" t="s">
        <v>9</v>
      </c>
      <c r="E462" s="45" t="s">
        <v>10</v>
      </c>
      <c r="F462" s="45" t="s">
        <v>11</v>
      </c>
      <c r="G462" s="46" t="s">
        <v>12</v>
      </c>
      <c r="H462" s="45" t="s">
        <v>7</v>
      </c>
      <c r="I462" s="45" t="s">
        <v>8</v>
      </c>
      <c r="J462" s="45" t="s">
        <v>9</v>
      </c>
      <c r="K462" s="45" t="s">
        <v>10</v>
      </c>
      <c r="L462" s="60" t="s">
        <v>11</v>
      </c>
      <c r="M462" s="46" t="s">
        <v>12</v>
      </c>
      <c r="N462" s="37"/>
      <c r="O462" s="37"/>
      <c r="P462" s="37"/>
      <c r="Q462" s="37"/>
      <c r="R462" s="37"/>
      <c r="S462" s="37"/>
      <c r="T462" s="37"/>
      <c r="U462" s="37"/>
      <c r="V462" s="37"/>
      <c r="W462" s="37"/>
      <c r="X462" s="37"/>
      <c r="Y462" s="37"/>
      <c r="Z462" s="37"/>
    </row>
    <row r="463" spans="1:26" ht="15" customHeight="1" thickTop="1" thickBot="1">
      <c r="A463" s="64" t="s">
        <v>30</v>
      </c>
      <c r="B463" s="65"/>
      <c r="C463" s="65"/>
      <c r="D463" s="65"/>
      <c r="E463" s="50"/>
      <c r="F463" s="50">
        <v>18</v>
      </c>
      <c r="G463" s="66">
        <f t="shared" ref="G463:G466" si="191">SUM(B463:F463)</f>
        <v>18</v>
      </c>
      <c r="H463" s="67">
        <f t="shared" ref="H463:L466" si="192">IFERROR(B463/$G$463,0)</f>
        <v>0</v>
      </c>
      <c r="I463" s="67">
        <f t="shared" si="192"/>
        <v>0</v>
      </c>
      <c r="J463" s="67">
        <f t="shared" si="192"/>
        <v>0</v>
      </c>
      <c r="K463" s="67">
        <f t="shared" si="192"/>
        <v>0</v>
      </c>
      <c r="L463" s="67">
        <f t="shared" si="192"/>
        <v>1</v>
      </c>
      <c r="M463" s="54" t="s">
        <v>14</v>
      </c>
      <c r="N463" s="37"/>
      <c r="O463" s="37"/>
      <c r="P463" s="37"/>
      <c r="Q463" s="37"/>
      <c r="R463" s="37"/>
      <c r="S463" s="37"/>
      <c r="T463" s="37"/>
      <c r="U463" s="37"/>
      <c r="V463" s="37"/>
      <c r="W463" s="37"/>
      <c r="X463" s="37"/>
      <c r="Y463" s="37"/>
      <c r="Z463" s="37"/>
    </row>
    <row r="464" spans="1:26" ht="15" customHeight="1" thickTop="1" thickBot="1">
      <c r="A464" s="64" t="s">
        <v>31</v>
      </c>
      <c r="B464" s="65"/>
      <c r="C464" s="65"/>
      <c r="D464" s="65"/>
      <c r="E464" s="50"/>
      <c r="F464" s="50">
        <v>18</v>
      </c>
      <c r="G464" s="66">
        <f t="shared" si="191"/>
        <v>18</v>
      </c>
      <c r="H464" s="67">
        <f t="shared" si="192"/>
        <v>0</v>
      </c>
      <c r="I464" s="67">
        <f t="shared" si="192"/>
        <v>0</v>
      </c>
      <c r="J464" s="67">
        <f t="shared" si="192"/>
        <v>0</v>
      </c>
      <c r="K464" s="67">
        <f t="shared" si="192"/>
        <v>0</v>
      </c>
      <c r="L464" s="67">
        <f t="shared" si="192"/>
        <v>1</v>
      </c>
      <c r="M464" s="54" t="s">
        <v>14</v>
      </c>
      <c r="N464" s="37"/>
      <c r="O464" s="37"/>
      <c r="P464" s="37"/>
      <c r="Q464" s="37"/>
      <c r="R464" s="37"/>
      <c r="S464" s="37"/>
      <c r="T464" s="37"/>
      <c r="U464" s="37"/>
      <c r="V464" s="37"/>
      <c r="W464" s="37"/>
      <c r="X464" s="37"/>
      <c r="Y464" s="37"/>
      <c r="Z464" s="37"/>
    </row>
    <row r="465" spans="1:26" ht="15" customHeight="1" thickTop="1" thickBot="1">
      <c r="A465" s="64" t="s">
        <v>32</v>
      </c>
      <c r="B465" s="65"/>
      <c r="C465" s="65"/>
      <c r="D465" s="65"/>
      <c r="E465" s="50"/>
      <c r="F465" s="50">
        <v>18</v>
      </c>
      <c r="G465" s="66">
        <f t="shared" si="191"/>
        <v>18</v>
      </c>
      <c r="H465" s="67">
        <f t="shared" si="192"/>
        <v>0</v>
      </c>
      <c r="I465" s="67">
        <f t="shared" si="192"/>
        <v>0</v>
      </c>
      <c r="J465" s="67">
        <f t="shared" si="192"/>
        <v>0</v>
      </c>
      <c r="K465" s="67">
        <f t="shared" si="192"/>
        <v>0</v>
      </c>
      <c r="L465" s="67">
        <f t="shared" si="192"/>
        <v>1</v>
      </c>
      <c r="M465" s="54" t="s">
        <v>14</v>
      </c>
      <c r="N465" s="37"/>
      <c r="O465" s="37"/>
      <c r="P465" s="37"/>
      <c r="Q465" s="37"/>
      <c r="R465" s="37"/>
      <c r="S465" s="37"/>
      <c r="T465" s="37"/>
      <c r="U465" s="37"/>
      <c r="V465" s="37"/>
      <c r="W465" s="37"/>
      <c r="X465" s="37"/>
      <c r="Y465" s="37"/>
      <c r="Z465" s="37"/>
    </row>
    <row r="466" spans="1:26" ht="15" customHeight="1" thickTop="1" thickBot="1">
      <c r="A466" s="64" t="s">
        <v>33</v>
      </c>
      <c r="B466" s="65"/>
      <c r="C466" s="65"/>
      <c r="D466" s="65"/>
      <c r="E466" s="50"/>
      <c r="F466" s="50">
        <v>18</v>
      </c>
      <c r="G466" s="66">
        <f t="shared" si="191"/>
        <v>18</v>
      </c>
      <c r="H466" s="67">
        <f t="shared" si="192"/>
        <v>0</v>
      </c>
      <c r="I466" s="67">
        <f t="shared" si="192"/>
        <v>0</v>
      </c>
      <c r="J466" s="67">
        <f t="shared" si="192"/>
        <v>0</v>
      </c>
      <c r="K466" s="67">
        <f t="shared" si="192"/>
        <v>0</v>
      </c>
      <c r="L466" s="67">
        <f t="shared" si="192"/>
        <v>1</v>
      </c>
      <c r="M466" s="54" t="s">
        <v>14</v>
      </c>
      <c r="N466" s="37"/>
      <c r="O466" s="37"/>
      <c r="P466" s="37"/>
      <c r="Q466" s="37"/>
      <c r="R466" s="37"/>
      <c r="S466" s="37"/>
      <c r="T466" s="37"/>
      <c r="U466" s="37"/>
      <c r="V466" s="37"/>
      <c r="W466" s="37"/>
      <c r="X466" s="37"/>
      <c r="Y466" s="37"/>
      <c r="Z466" s="37"/>
    </row>
    <row r="467" spans="1:26" ht="15" customHeight="1" thickTop="1" thickBot="1">
      <c r="A467" s="68" t="s">
        <v>24</v>
      </c>
      <c r="B467" s="69">
        <f t="shared" ref="B467:F467" si="193">IFERROR(AVERAGE(B463:B466),0)</f>
        <v>0</v>
      </c>
      <c r="C467" s="69">
        <f t="shared" si="193"/>
        <v>0</v>
      </c>
      <c r="D467" s="69">
        <f t="shared" si="193"/>
        <v>0</v>
      </c>
      <c r="E467" s="69">
        <f t="shared" si="193"/>
        <v>0</v>
      </c>
      <c r="F467" s="69">
        <f t="shared" si="193"/>
        <v>18</v>
      </c>
      <c r="G467" s="69">
        <f>SUM(AVERAGE(G463:G466))</f>
        <v>18</v>
      </c>
      <c r="H467" s="63">
        <f>AVERAGE(H463:H466)*0.2</f>
        <v>0</v>
      </c>
      <c r="I467" s="63">
        <f>AVERAGE(I463:I466)*0.4</f>
        <v>0</v>
      </c>
      <c r="J467" s="63">
        <f>AVERAGE(J463:J466)*0.6</f>
        <v>0</v>
      </c>
      <c r="K467" s="63">
        <f>AVERAGE(K463:K466)*0.8</f>
        <v>0</v>
      </c>
      <c r="L467" s="70">
        <f>AVERAGE(L463:L466)*1</f>
        <v>1</v>
      </c>
      <c r="M467" s="63">
        <f>SUM(H467:L467)</f>
        <v>1</v>
      </c>
      <c r="N467" s="37"/>
      <c r="O467" s="37"/>
      <c r="P467" s="37"/>
      <c r="Q467" s="37"/>
      <c r="R467" s="37"/>
      <c r="S467" s="37"/>
      <c r="T467" s="37"/>
      <c r="U467" s="37"/>
      <c r="V467" s="37"/>
      <c r="W467" s="37"/>
      <c r="X467" s="37"/>
      <c r="Y467" s="37"/>
      <c r="Z467" s="37"/>
    </row>
    <row r="468" spans="1:26" ht="15" customHeight="1" thickTop="1" thickBot="1">
      <c r="A468" s="71" t="s">
        <v>114</v>
      </c>
      <c r="B468" s="72"/>
      <c r="C468" s="72"/>
      <c r="D468" s="72"/>
      <c r="E468" s="72"/>
      <c r="F468" s="72"/>
      <c r="G468" s="73">
        <f>SUM(B468:F468)</f>
        <v>0</v>
      </c>
      <c r="H468" s="74">
        <f t="shared" ref="H468:L468" si="194">IFERROR(B468/$G$468,0)</f>
        <v>0</v>
      </c>
      <c r="I468" s="74">
        <f t="shared" si="194"/>
        <v>0</v>
      </c>
      <c r="J468" s="74">
        <f t="shared" si="194"/>
        <v>0</v>
      </c>
      <c r="K468" s="74">
        <f t="shared" si="194"/>
        <v>0</v>
      </c>
      <c r="L468" s="74">
        <f t="shared" si="194"/>
        <v>0</v>
      </c>
      <c r="M468" s="54" t="s">
        <v>14</v>
      </c>
      <c r="N468" s="37"/>
      <c r="O468" s="37"/>
      <c r="P468" s="37"/>
      <c r="Q468" s="37"/>
      <c r="R468" s="37"/>
      <c r="S468" s="37"/>
      <c r="T468" s="37"/>
      <c r="U468" s="37"/>
      <c r="V468" s="37"/>
      <c r="W468" s="37"/>
      <c r="X468" s="37"/>
      <c r="Y468" s="37"/>
      <c r="Z468" s="37"/>
    </row>
    <row r="469" spans="1:26" ht="15" customHeight="1" thickTop="1" thickBot="1">
      <c r="A469" s="170" t="s">
        <v>35</v>
      </c>
      <c r="B469" s="171"/>
      <c r="C469" s="171"/>
      <c r="D469" s="171"/>
      <c r="E469" s="171"/>
      <c r="F469" s="172"/>
      <c r="G469" s="75">
        <v>18</v>
      </c>
      <c r="H469" s="63" t="s">
        <v>14</v>
      </c>
      <c r="I469" s="63" t="s">
        <v>14</v>
      </c>
      <c r="J469" s="63" t="s">
        <v>14</v>
      </c>
      <c r="K469" s="63" t="s">
        <v>14</v>
      </c>
      <c r="L469" s="63" t="s">
        <v>14</v>
      </c>
      <c r="M469" s="63">
        <f>(M449+M456+M461+M467)/4</f>
        <v>1</v>
      </c>
      <c r="N469" s="37"/>
      <c r="O469" s="37"/>
      <c r="P469" s="37"/>
      <c r="Q469" s="37"/>
      <c r="R469" s="37"/>
      <c r="S469" s="37"/>
      <c r="T469" s="37"/>
      <c r="U469" s="37"/>
      <c r="V469" s="37"/>
      <c r="W469" s="37"/>
      <c r="X469" s="37"/>
      <c r="Y469" s="37"/>
      <c r="Z469" s="37"/>
    </row>
    <row r="470" spans="1:26" ht="15" customHeight="1" thickTop="1">
      <c r="A470" s="37"/>
      <c r="B470" s="37"/>
      <c r="C470" s="37"/>
      <c r="D470" s="37"/>
      <c r="E470" s="37"/>
      <c r="F470" s="37"/>
      <c r="G470" s="37"/>
      <c r="H470" s="37"/>
      <c r="I470" s="37"/>
      <c r="J470" s="37"/>
      <c r="K470" s="37"/>
      <c r="L470" s="37"/>
      <c r="M470" s="37"/>
      <c r="N470" s="37"/>
      <c r="O470" s="37"/>
      <c r="P470" s="37"/>
      <c r="Q470" s="37"/>
      <c r="R470" s="37"/>
      <c r="S470" s="37"/>
      <c r="T470" s="37"/>
      <c r="U470" s="37"/>
      <c r="V470" s="37"/>
      <c r="W470" s="37"/>
      <c r="X470" s="37"/>
      <c r="Y470" s="37"/>
      <c r="Z470" s="37"/>
    </row>
    <row r="471" spans="1:26" ht="15" customHeight="1" thickBot="1">
      <c r="A471" s="37"/>
      <c r="B471" s="37"/>
      <c r="C471" s="37"/>
      <c r="D471" s="37"/>
      <c r="E471" s="37"/>
      <c r="F471" s="37"/>
      <c r="G471" s="37"/>
      <c r="H471" s="37"/>
      <c r="I471" s="37"/>
      <c r="J471" s="37"/>
      <c r="K471" s="37"/>
      <c r="L471" s="37"/>
      <c r="M471" s="37"/>
      <c r="N471" s="37"/>
      <c r="O471" s="37"/>
      <c r="P471" s="37"/>
      <c r="Q471" s="37"/>
      <c r="R471" s="37"/>
      <c r="S471" s="37"/>
      <c r="T471" s="37"/>
      <c r="U471" s="37"/>
      <c r="V471" s="37"/>
      <c r="W471" s="37"/>
      <c r="X471" s="37"/>
      <c r="Y471" s="37"/>
      <c r="Z471" s="37"/>
    </row>
    <row r="472" spans="1:26" ht="15" customHeight="1" thickTop="1" thickBot="1">
      <c r="A472" s="39" t="s">
        <v>0</v>
      </c>
      <c r="B472" s="153" t="s">
        <v>122</v>
      </c>
      <c r="C472" s="154"/>
      <c r="D472" s="154"/>
      <c r="E472" s="154"/>
      <c r="F472" s="154"/>
      <c r="G472" s="155"/>
      <c r="H472" s="156" t="s">
        <v>111</v>
      </c>
      <c r="I472" s="157"/>
      <c r="J472" s="158"/>
      <c r="K472" s="40" t="s">
        <v>2</v>
      </c>
      <c r="L472" s="159">
        <v>45273</v>
      </c>
      <c r="M472" s="160"/>
      <c r="N472" s="37"/>
      <c r="O472" s="37"/>
      <c r="P472" s="37"/>
      <c r="Q472" s="37"/>
      <c r="R472" s="37"/>
      <c r="S472" s="37"/>
      <c r="T472" s="37"/>
      <c r="U472" s="37"/>
      <c r="V472" s="37"/>
      <c r="W472" s="37"/>
      <c r="X472" s="37"/>
      <c r="Y472" s="37"/>
      <c r="Z472" s="37"/>
    </row>
    <row r="473" spans="1:26" ht="15" customHeight="1" thickBot="1">
      <c r="A473" s="161" t="s">
        <v>3</v>
      </c>
      <c r="B473" s="162"/>
      <c r="C473" s="162"/>
      <c r="D473" s="162"/>
      <c r="E473" s="162"/>
      <c r="F473" s="162"/>
      <c r="G473" s="163"/>
      <c r="H473" s="41" t="s">
        <v>112</v>
      </c>
      <c r="I473" s="167">
        <v>16</v>
      </c>
      <c r="J473" s="155"/>
      <c r="K473" s="42"/>
      <c r="L473" s="41"/>
      <c r="M473" s="41"/>
      <c r="N473" s="37"/>
      <c r="O473" s="37"/>
      <c r="P473" s="37"/>
      <c r="Q473" s="37"/>
      <c r="R473" s="37"/>
      <c r="S473" s="37"/>
      <c r="T473" s="37"/>
      <c r="U473" s="37"/>
      <c r="V473" s="37"/>
      <c r="W473" s="37"/>
      <c r="X473" s="37"/>
      <c r="Y473" s="37"/>
      <c r="Z473" s="37"/>
    </row>
    <row r="474" spans="1:26" ht="15" customHeight="1" thickBot="1">
      <c r="A474" s="164"/>
      <c r="B474" s="165"/>
      <c r="C474" s="165"/>
      <c r="D474" s="165"/>
      <c r="E474" s="165"/>
      <c r="F474" s="165"/>
      <c r="G474" s="166"/>
      <c r="H474" s="41" t="s">
        <v>113</v>
      </c>
      <c r="I474" s="167">
        <v>0</v>
      </c>
      <c r="J474" s="155"/>
      <c r="K474" s="41"/>
      <c r="L474" s="41"/>
      <c r="M474" s="41"/>
      <c r="N474" s="37"/>
      <c r="O474" s="37"/>
      <c r="P474" s="37"/>
      <c r="Q474" s="37"/>
      <c r="R474" s="37"/>
      <c r="S474" s="37"/>
      <c r="T474" s="37"/>
      <c r="U474" s="37"/>
      <c r="V474" s="37"/>
      <c r="W474" s="37"/>
      <c r="X474" s="37"/>
      <c r="Y474" s="37"/>
      <c r="Z474" s="37"/>
    </row>
    <row r="475" spans="1:26" ht="15" customHeight="1" thickBot="1">
      <c r="A475" s="43" t="s">
        <v>4</v>
      </c>
      <c r="B475" s="168" t="s">
        <v>5</v>
      </c>
      <c r="C475" s="169"/>
      <c r="D475" s="169"/>
      <c r="E475" s="169"/>
      <c r="F475" s="169"/>
      <c r="G475" s="169"/>
      <c r="H475" s="167" t="s">
        <v>5</v>
      </c>
      <c r="I475" s="154"/>
      <c r="J475" s="154"/>
      <c r="K475" s="154"/>
      <c r="L475" s="154"/>
      <c r="M475" s="155"/>
      <c r="N475" s="37"/>
      <c r="O475" s="37"/>
      <c r="P475" s="37"/>
      <c r="Q475" s="37"/>
      <c r="R475" s="37"/>
      <c r="S475" s="37"/>
      <c r="T475" s="37"/>
      <c r="U475" s="37"/>
      <c r="V475" s="37"/>
      <c r="W475" s="37"/>
      <c r="X475" s="37"/>
      <c r="Y475" s="37"/>
      <c r="Z475" s="37"/>
    </row>
    <row r="476" spans="1:26" ht="15" customHeight="1" thickTop="1" thickBot="1">
      <c r="A476" s="44" t="s">
        <v>6</v>
      </c>
      <c r="B476" s="45" t="s">
        <v>7</v>
      </c>
      <c r="C476" s="45" t="s">
        <v>8</v>
      </c>
      <c r="D476" s="45" t="s">
        <v>9</v>
      </c>
      <c r="E476" s="45" t="s">
        <v>10</v>
      </c>
      <c r="F476" s="45" t="s">
        <v>11</v>
      </c>
      <c r="G476" s="46" t="s">
        <v>12</v>
      </c>
      <c r="H476" s="47" t="s">
        <v>7</v>
      </c>
      <c r="I476" s="47" t="s">
        <v>8</v>
      </c>
      <c r="J476" s="47" t="s">
        <v>9</v>
      </c>
      <c r="K476" s="47" t="s">
        <v>10</v>
      </c>
      <c r="L476" s="47" t="s">
        <v>11</v>
      </c>
      <c r="M476" s="48" t="s">
        <v>12</v>
      </c>
      <c r="N476" s="37"/>
      <c r="O476" s="37"/>
      <c r="P476" s="37"/>
      <c r="Q476" s="37"/>
      <c r="R476" s="37"/>
      <c r="S476" s="37"/>
      <c r="T476" s="37"/>
      <c r="U476" s="37"/>
      <c r="V476" s="37"/>
      <c r="W476" s="37"/>
      <c r="X476" s="37"/>
      <c r="Y476" s="37"/>
      <c r="Z476" s="37"/>
    </row>
    <row r="477" spans="1:26" ht="15" customHeight="1" thickTop="1" thickBot="1">
      <c r="A477" s="49" t="s">
        <v>13</v>
      </c>
      <c r="B477" s="50"/>
      <c r="C477" s="50"/>
      <c r="D477" s="50"/>
      <c r="E477" s="50"/>
      <c r="F477" s="50">
        <v>16</v>
      </c>
      <c r="G477" s="51">
        <f t="shared" ref="G477:G479" si="195">SUM(B477:F477)</f>
        <v>16</v>
      </c>
      <c r="H477" s="52">
        <f t="shared" ref="H477:L479" si="196">IFERROR(B477/$G$477,0)</f>
        <v>0</v>
      </c>
      <c r="I477" s="52">
        <f t="shared" si="196"/>
        <v>0</v>
      </c>
      <c r="J477" s="52">
        <f t="shared" si="196"/>
        <v>0</v>
      </c>
      <c r="K477" s="52">
        <f t="shared" si="196"/>
        <v>0</v>
      </c>
      <c r="L477" s="52">
        <f t="shared" si="196"/>
        <v>1</v>
      </c>
      <c r="M477" s="53" t="s">
        <v>14</v>
      </c>
      <c r="N477" s="37"/>
      <c r="O477" s="37"/>
      <c r="P477" s="37"/>
      <c r="Q477" s="37"/>
      <c r="R477" s="37"/>
      <c r="S477" s="37"/>
      <c r="T477" s="37"/>
      <c r="U477" s="37"/>
      <c r="V477" s="37"/>
      <c r="W477" s="37"/>
      <c r="X477" s="37"/>
      <c r="Y477" s="37"/>
      <c r="Z477" s="37"/>
    </row>
    <row r="478" spans="1:26" ht="15" customHeight="1" thickTop="1" thickBot="1">
      <c r="A478" s="49" t="s">
        <v>15</v>
      </c>
      <c r="B478" s="50"/>
      <c r="C478" s="50"/>
      <c r="D478" s="50"/>
      <c r="E478" s="50"/>
      <c r="F478" s="50">
        <v>16</v>
      </c>
      <c r="G478" s="51">
        <f t="shared" si="195"/>
        <v>16</v>
      </c>
      <c r="H478" s="52">
        <f t="shared" si="196"/>
        <v>0</v>
      </c>
      <c r="I478" s="52">
        <f t="shared" si="196"/>
        <v>0</v>
      </c>
      <c r="J478" s="52">
        <f t="shared" si="196"/>
        <v>0</v>
      </c>
      <c r="K478" s="52">
        <f t="shared" si="196"/>
        <v>0</v>
      </c>
      <c r="L478" s="52">
        <f t="shared" si="196"/>
        <v>1</v>
      </c>
      <c r="M478" s="54" t="s">
        <v>14</v>
      </c>
      <c r="N478" s="37"/>
      <c r="O478" s="37"/>
      <c r="P478" s="37"/>
      <c r="Q478" s="37"/>
      <c r="R478" s="37"/>
      <c r="S478" s="37"/>
      <c r="T478" s="37"/>
      <c r="U478" s="37"/>
      <c r="V478" s="37"/>
      <c r="W478" s="37"/>
      <c r="X478" s="37"/>
      <c r="Y478" s="37"/>
      <c r="Z478" s="37"/>
    </row>
    <row r="479" spans="1:26" ht="15" customHeight="1" thickTop="1" thickBot="1">
      <c r="A479" s="49" t="s">
        <v>16</v>
      </c>
      <c r="B479" s="50"/>
      <c r="C479" s="50"/>
      <c r="D479" s="50"/>
      <c r="E479" s="50"/>
      <c r="F479" s="50">
        <v>16</v>
      </c>
      <c r="G479" s="51">
        <f t="shared" si="195"/>
        <v>16</v>
      </c>
      <c r="H479" s="52">
        <f t="shared" si="196"/>
        <v>0</v>
      </c>
      <c r="I479" s="52">
        <f t="shared" si="196"/>
        <v>0</v>
      </c>
      <c r="J479" s="52">
        <f t="shared" si="196"/>
        <v>0</v>
      </c>
      <c r="K479" s="52">
        <f t="shared" si="196"/>
        <v>0</v>
      </c>
      <c r="L479" s="52">
        <f t="shared" si="196"/>
        <v>1</v>
      </c>
      <c r="M479" s="54" t="s">
        <v>14</v>
      </c>
      <c r="N479" s="37"/>
      <c r="O479" s="37"/>
      <c r="P479" s="37"/>
      <c r="Q479" s="37"/>
      <c r="R479" s="37"/>
      <c r="S479" s="37"/>
      <c r="T479" s="37"/>
      <c r="U479" s="37"/>
      <c r="V479" s="37"/>
      <c r="W479" s="37"/>
      <c r="X479" s="37"/>
      <c r="Y479" s="37"/>
      <c r="Z479" s="37"/>
    </row>
    <row r="480" spans="1:26" ht="15" customHeight="1" thickTop="1" thickBot="1">
      <c r="A480" s="55" t="s">
        <v>17</v>
      </c>
      <c r="B480" s="56">
        <f t="shared" ref="B480:F480" si="197">IFERROR(AVERAGE(B477:B479),0)</f>
        <v>0</v>
      </c>
      <c r="C480" s="56">
        <f t="shared" si="197"/>
        <v>0</v>
      </c>
      <c r="D480" s="56">
        <f t="shared" si="197"/>
        <v>0</v>
      </c>
      <c r="E480" s="56">
        <f t="shared" si="197"/>
        <v>0</v>
      </c>
      <c r="F480" s="56">
        <f t="shared" si="197"/>
        <v>16</v>
      </c>
      <c r="G480" s="56">
        <f>SUM(AVERAGE(G477:G479))</f>
        <v>16</v>
      </c>
      <c r="H480" s="57">
        <f>AVERAGE(H477:H479)*0.2</f>
        <v>0</v>
      </c>
      <c r="I480" s="57">
        <f>AVERAGE(I477:I479)*0.4</f>
        <v>0</v>
      </c>
      <c r="J480" s="57">
        <f>AVERAGE(J477:J479)*0.6</f>
        <v>0</v>
      </c>
      <c r="K480" s="57">
        <f>AVERAGE(K477:K479)*0.8</f>
        <v>0</v>
      </c>
      <c r="L480" s="57">
        <f>AVERAGE(L477:L479)*1</f>
        <v>1</v>
      </c>
      <c r="M480" s="58">
        <f>SUM(H480:L480)</f>
        <v>1</v>
      </c>
      <c r="N480" s="37"/>
      <c r="O480" s="37"/>
      <c r="P480" s="37"/>
      <c r="Q480" s="37"/>
      <c r="R480" s="37"/>
      <c r="S480" s="37"/>
      <c r="T480" s="37"/>
      <c r="U480" s="37"/>
      <c r="V480" s="37"/>
      <c r="W480" s="37"/>
      <c r="X480" s="37"/>
      <c r="Y480" s="37"/>
      <c r="Z480" s="37"/>
    </row>
    <row r="481" spans="1:26" ht="15" customHeight="1" thickTop="1" thickBot="1">
      <c r="A481" s="59" t="s">
        <v>18</v>
      </c>
      <c r="B481" s="45" t="s">
        <v>7</v>
      </c>
      <c r="C481" s="45" t="s">
        <v>8</v>
      </c>
      <c r="D481" s="45" t="s">
        <v>9</v>
      </c>
      <c r="E481" s="45" t="s">
        <v>10</v>
      </c>
      <c r="F481" s="45"/>
      <c r="G481" s="46" t="s">
        <v>12</v>
      </c>
      <c r="H481" s="45" t="s">
        <v>7</v>
      </c>
      <c r="I481" s="45" t="s">
        <v>8</v>
      </c>
      <c r="J481" s="45" t="s">
        <v>9</v>
      </c>
      <c r="K481" s="45" t="s">
        <v>10</v>
      </c>
      <c r="L481" s="60" t="s">
        <v>11</v>
      </c>
      <c r="M481" s="46" t="s">
        <v>12</v>
      </c>
      <c r="N481" s="37"/>
      <c r="O481" s="37"/>
      <c r="P481" s="37"/>
      <c r="Q481" s="37"/>
      <c r="R481" s="37"/>
      <c r="S481" s="37"/>
      <c r="T481" s="37"/>
      <c r="U481" s="37"/>
      <c r="V481" s="37"/>
      <c r="W481" s="37"/>
      <c r="X481" s="37"/>
      <c r="Y481" s="37"/>
      <c r="Z481" s="37"/>
    </row>
    <row r="482" spans="1:26" ht="15" customHeight="1" thickTop="1" thickBot="1">
      <c r="A482" s="49" t="s">
        <v>19</v>
      </c>
      <c r="B482" s="50"/>
      <c r="C482" s="50"/>
      <c r="D482" s="50"/>
      <c r="E482" s="50"/>
      <c r="F482" s="50">
        <v>16</v>
      </c>
      <c r="G482" s="51">
        <f>SUM(B482:F482)</f>
        <v>16</v>
      </c>
      <c r="H482" s="52">
        <f t="shared" ref="H482:L486" si="198">IFERROR(B482/$G$482,0)</f>
        <v>0</v>
      </c>
      <c r="I482" s="52">
        <f t="shared" si="198"/>
        <v>0</v>
      </c>
      <c r="J482" s="52">
        <f t="shared" si="198"/>
        <v>0</v>
      </c>
      <c r="K482" s="52">
        <f t="shared" si="198"/>
        <v>0</v>
      </c>
      <c r="L482" s="52">
        <f t="shared" si="198"/>
        <v>1</v>
      </c>
      <c r="M482" s="54" t="s">
        <v>14</v>
      </c>
      <c r="N482" s="37"/>
      <c r="O482" s="37"/>
      <c r="P482" s="37"/>
      <c r="Q482" s="37"/>
      <c r="R482" s="37"/>
      <c r="S482" s="37"/>
      <c r="T482" s="37"/>
      <c r="U482" s="37"/>
      <c r="V482" s="37"/>
      <c r="W482" s="37"/>
      <c r="X482" s="37"/>
      <c r="Y482" s="37"/>
      <c r="Z482" s="37"/>
    </row>
    <row r="483" spans="1:26" ht="15" customHeight="1" thickTop="1" thickBot="1">
      <c r="A483" s="49" t="s">
        <v>20</v>
      </c>
      <c r="B483" s="50"/>
      <c r="C483" s="50"/>
      <c r="D483" s="50"/>
      <c r="E483" s="50"/>
      <c r="F483" s="50">
        <v>16</v>
      </c>
      <c r="G483" s="51">
        <f t="shared" ref="G483:G486" si="199">SUM(B483:F483)</f>
        <v>16</v>
      </c>
      <c r="H483" s="52">
        <f t="shared" si="198"/>
        <v>0</v>
      </c>
      <c r="I483" s="52">
        <f t="shared" si="198"/>
        <v>0</v>
      </c>
      <c r="J483" s="52">
        <f t="shared" si="198"/>
        <v>0</v>
      </c>
      <c r="K483" s="52">
        <f t="shared" si="198"/>
        <v>0</v>
      </c>
      <c r="L483" s="52">
        <f t="shared" si="198"/>
        <v>1</v>
      </c>
      <c r="M483" s="54" t="s">
        <v>14</v>
      </c>
      <c r="N483" s="37"/>
      <c r="O483" s="37"/>
      <c r="P483" s="37"/>
      <c r="Q483" s="37"/>
      <c r="R483" s="37"/>
      <c r="S483" s="37"/>
      <c r="T483" s="37"/>
      <c r="U483" s="37"/>
      <c r="V483" s="37"/>
      <c r="W483" s="37"/>
      <c r="X483" s="37"/>
      <c r="Y483" s="37"/>
      <c r="Z483" s="37"/>
    </row>
    <row r="484" spans="1:26" ht="15" customHeight="1" thickTop="1" thickBot="1">
      <c r="A484" s="49" t="s">
        <v>21</v>
      </c>
      <c r="B484" s="50"/>
      <c r="C484" s="50"/>
      <c r="D484" s="50"/>
      <c r="E484" s="50"/>
      <c r="F484" s="50">
        <v>16</v>
      </c>
      <c r="G484" s="51">
        <f t="shared" si="199"/>
        <v>16</v>
      </c>
      <c r="H484" s="52">
        <f t="shared" si="198"/>
        <v>0</v>
      </c>
      <c r="I484" s="52">
        <f t="shared" si="198"/>
        <v>0</v>
      </c>
      <c r="J484" s="52">
        <f t="shared" si="198"/>
        <v>0</v>
      </c>
      <c r="K484" s="52">
        <f t="shared" si="198"/>
        <v>0</v>
      </c>
      <c r="L484" s="52">
        <f t="shared" si="198"/>
        <v>1</v>
      </c>
      <c r="M484" s="54" t="s">
        <v>14</v>
      </c>
      <c r="N484" s="37"/>
      <c r="O484" s="37"/>
      <c r="P484" s="37"/>
      <c r="Q484" s="37"/>
      <c r="R484" s="37"/>
      <c r="S484" s="37"/>
      <c r="T484" s="37"/>
      <c r="U484" s="37"/>
      <c r="V484" s="37"/>
      <c r="W484" s="37"/>
      <c r="X484" s="37"/>
      <c r="Y484" s="37"/>
      <c r="Z484" s="37"/>
    </row>
    <row r="485" spans="1:26" ht="15" customHeight="1" thickTop="1" thickBot="1">
      <c r="A485" s="49" t="s">
        <v>22</v>
      </c>
      <c r="B485" s="50"/>
      <c r="C485" s="50"/>
      <c r="D485" s="50"/>
      <c r="E485" s="50"/>
      <c r="F485" s="50">
        <v>16</v>
      </c>
      <c r="G485" s="51">
        <f t="shared" si="199"/>
        <v>16</v>
      </c>
      <c r="H485" s="52">
        <f t="shared" si="198"/>
        <v>0</v>
      </c>
      <c r="I485" s="52">
        <f t="shared" si="198"/>
        <v>0</v>
      </c>
      <c r="J485" s="52">
        <f t="shared" si="198"/>
        <v>0</v>
      </c>
      <c r="K485" s="52">
        <f t="shared" si="198"/>
        <v>0</v>
      </c>
      <c r="L485" s="52">
        <f t="shared" si="198"/>
        <v>1</v>
      </c>
      <c r="M485" s="54" t="s">
        <v>14</v>
      </c>
      <c r="N485" s="37"/>
      <c r="O485" s="37"/>
      <c r="P485" s="37"/>
      <c r="Q485" s="37"/>
      <c r="R485" s="37"/>
      <c r="S485" s="37"/>
      <c r="T485" s="37"/>
      <c r="U485" s="37"/>
      <c r="V485" s="37"/>
      <c r="W485" s="37"/>
      <c r="X485" s="37"/>
      <c r="Y485" s="37"/>
      <c r="Z485" s="37"/>
    </row>
    <row r="486" spans="1:26" ht="15" customHeight="1" thickTop="1" thickBot="1">
      <c r="A486" s="49" t="s">
        <v>23</v>
      </c>
      <c r="B486" s="50"/>
      <c r="C486" s="50"/>
      <c r="D486" s="50"/>
      <c r="E486" s="50"/>
      <c r="F486" s="50">
        <v>16</v>
      </c>
      <c r="G486" s="51">
        <f t="shared" si="199"/>
        <v>16</v>
      </c>
      <c r="H486" s="52">
        <f t="shared" si="198"/>
        <v>0</v>
      </c>
      <c r="I486" s="52">
        <f t="shared" si="198"/>
        <v>0</v>
      </c>
      <c r="J486" s="52">
        <f t="shared" si="198"/>
        <v>0</v>
      </c>
      <c r="K486" s="52">
        <f t="shared" si="198"/>
        <v>0</v>
      </c>
      <c r="L486" s="52">
        <f t="shared" si="198"/>
        <v>1</v>
      </c>
      <c r="M486" s="54"/>
      <c r="N486" s="37"/>
      <c r="O486" s="37"/>
      <c r="P486" s="37"/>
      <c r="Q486" s="37"/>
      <c r="R486" s="37"/>
      <c r="S486" s="37"/>
      <c r="T486" s="37"/>
      <c r="U486" s="37"/>
      <c r="V486" s="37"/>
      <c r="W486" s="37"/>
      <c r="X486" s="37"/>
      <c r="Y486" s="37"/>
      <c r="Z486" s="37"/>
    </row>
    <row r="487" spans="1:26" ht="15" customHeight="1" thickTop="1" thickBot="1">
      <c r="A487" s="55" t="s">
        <v>24</v>
      </c>
      <c r="B487" s="56">
        <f t="shared" ref="B487:E487" si="200">IFERROR(AVERAGE(B482:B486),0)</f>
        <v>0</v>
      </c>
      <c r="C487" s="56">
        <f t="shared" si="200"/>
        <v>0</v>
      </c>
      <c r="D487" s="56">
        <f t="shared" si="200"/>
        <v>0</v>
      </c>
      <c r="E487" s="56">
        <f t="shared" si="200"/>
        <v>0</v>
      </c>
      <c r="F487" s="56"/>
      <c r="G487" s="56">
        <f>SUM(AVERAGE(G482:G486))</f>
        <v>16</v>
      </c>
      <c r="H487" s="58">
        <f>AVERAGE(H482:H486)*0.2</f>
        <v>0</v>
      </c>
      <c r="I487" s="58">
        <f>AVERAGE(I482:I486)*0.4</f>
        <v>0</v>
      </c>
      <c r="J487" s="58">
        <f>AVERAGE(J482:J486)*0.6</f>
        <v>0</v>
      </c>
      <c r="K487" s="58">
        <f>AVERAGE(K482:K486)*0.8</f>
        <v>0</v>
      </c>
      <c r="L487" s="61">
        <f>AVERAGE(L482:L486)*1</f>
        <v>1</v>
      </c>
      <c r="M487" s="58">
        <f>SUM(H487:L487)</f>
        <v>1</v>
      </c>
      <c r="N487" s="37"/>
      <c r="O487" s="37"/>
      <c r="P487" s="37"/>
      <c r="Q487" s="37"/>
      <c r="R487" s="37"/>
      <c r="S487" s="37"/>
      <c r="T487" s="37"/>
      <c r="U487" s="37"/>
      <c r="V487" s="37"/>
      <c r="W487" s="37"/>
      <c r="X487" s="37"/>
      <c r="Y487" s="37"/>
      <c r="Z487" s="37"/>
    </row>
    <row r="488" spans="1:26" ht="15" customHeight="1" thickTop="1" thickBot="1">
      <c r="A488" s="59" t="s">
        <v>25</v>
      </c>
      <c r="B488" s="45" t="s">
        <v>7</v>
      </c>
      <c r="C488" s="45" t="s">
        <v>8</v>
      </c>
      <c r="D488" s="45" t="s">
        <v>9</v>
      </c>
      <c r="E488" s="45" t="s">
        <v>10</v>
      </c>
      <c r="F488" s="45" t="s">
        <v>11</v>
      </c>
      <c r="G488" s="46" t="s">
        <v>12</v>
      </c>
      <c r="H488" s="45" t="s">
        <v>7</v>
      </c>
      <c r="I488" s="45" t="s">
        <v>8</v>
      </c>
      <c r="J488" s="45" t="s">
        <v>9</v>
      </c>
      <c r="K488" s="45" t="s">
        <v>10</v>
      </c>
      <c r="L488" s="60" t="s">
        <v>11</v>
      </c>
      <c r="M488" s="46" t="s">
        <v>12</v>
      </c>
      <c r="N488" s="37"/>
      <c r="O488" s="37"/>
      <c r="P488" s="37"/>
      <c r="Q488" s="37"/>
      <c r="R488" s="37"/>
      <c r="S488" s="37"/>
      <c r="T488" s="37"/>
      <c r="U488" s="37"/>
      <c r="V488" s="37"/>
      <c r="W488" s="37"/>
      <c r="X488" s="37"/>
      <c r="Y488" s="37"/>
      <c r="Z488" s="37"/>
    </row>
    <row r="489" spans="1:26" ht="15" customHeight="1" thickTop="1" thickBot="1">
      <c r="A489" s="49" t="s">
        <v>26</v>
      </c>
      <c r="B489" s="50"/>
      <c r="C489" s="50"/>
      <c r="D489" s="50"/>
      <c r="E489" s="50"/>
      <c r="F489" s="50">
        <v>16</v>
      </c>
      <c r="G489" s="51">
        <f t="shared" ref="G489:G491" si="201">SUM(B489:F489)</f>
        <v>16</v>
      </c>
      <c r="H489" s="52">
        <f t="shared" ref="H489:L491" si="202">IFERROR(B489/$G$489,0)</f>
        <v>0</v>
      </c>
      <c r="I489" s="52">
        <f t="shared" si="202"/>
        <v>0</v>
      </c>
      <c r="J489" s="52">
        <f t="shared" si="202"/>
        <v>0</v>
      </c>
      <c r="K489" s="52">
        <f t="shared" si="202"/>
        <v>0</v>
      </c>
      <c r="L489" s="52">
        <f t="shared" si="202"/>
        <v>1</v>
      </c>
      <c r="M489" s="54" t="s">
        <v>14</v>
      </c>
      <c r="N489" s="37"/>
      <c r="O489" s="37"/>
      <c r="P489" s="37"/>
      <c r="Q489" s="37"/>
      <c r="R489" s="37"/>
      <c r="S489" s="37"/>
      <c r="T489" s="37"/>
      <c r="U489" s="37"/>
      <c r="V489" s="37"/>
      <c r="W489" s="37"/>
      <c r="X489" s="37"/>
      <c r="Y489" s="37"/>
      <c r="Z489" s="37"/>
    </row>
    <row r="490" spans="1:26" ht="15" customHeight="1" thickTop="1" thickBot="1">
      <c r="A490" s="49" t="s">
        <v>27</v>
      </c>
      <c r="B490" s="50"/>
      <c r="C490" s="50"/>
      <c r="D490" s="50"/>
      <c r="E490" s="50"/>
      <c r="F490" s="50">
        <v>16</v>
      </c>
      <c r="G490" s="51">
        <f t="shared" si="201"/>
        <v>16</v>
      </c>
      <c r="H490" s="52">
        <f t="shared" si="202"/>
        <v>0</v>
      </c>
      <c r="I490" s="52">
        <f t="shared" si="202"/>
        <v>0</v>
      </c>
      <c r="J490" s="52">
        <f t="shared" si="202"/>
        <v>0</v>
      </c>
      <c r="K490" s="52">
        <f t="shared" si="202"/>
        <v>0</v>
      </c>
      <c r="L490" s="52">
        <f t="shared" si="202"/>
        <v>1</v>
      </c>
      <c r="M490" s="54" t="s">
        <v>14</v>
      </c>
      <c r="N490" s="37"/>
      <c r="O490" s="37"/>
      <c r="P490" s="37"/>
      <c r="Q490" s="37"/>
      <c r="R490" s="37"/>
      <c r="S490" s="37"/>
      <c r="T490" s="37"/>
      <c r="U490" s="37"/>
      <c r="V490" s="37"/>
      <c r="W490" s="37"/>
      <c r="X490" s="37"/>
      <c r="Y490" s="37"/>
      <c r="Z490" s="37"/>
    </row>
    <row r="491" spans="1:26" ht="15" customHeight="1" thickTop="1" thickBot="1">
      <c r="A491" s="49" t="s">
        <v>28</v>
      </c>
      <c r="B491" s="50"/>
      <c r="C491" s="50"/>
      <c r="D491" s="50"/>
      <c r="E491" s="50"/>
      <c r="F491" s="50">
        <v>16</v>
      </c>
      <c r="G491" s="51">
        <f t="shared" si="201"/>
        <v>16</v>
      </c>
      <c r="H491" s="52">
        <f t="shared" si="202"/>
        <v>0</v>
      </c>
      <c r="I491" s="52">
        <f t="shared" si="202"/>
        <v>0</v>
      </c>
      <c r="J491" s="52">
        <f t="shared" si="202"/>
        <v>0</v>
      </c>
      <c r="K491" s="52">
        <f t="shared" si="202"/>
        <v>0</v>
      </c>
      <c r="L491" s="52">
        <f t="shared" si="202"/>
        <v>1</v>
      </c>
      <c r="M491" s="54" t="s">
        <v>14</v>
      </c>
      <c r="N491" s="37"/>
      <c r="O491" s="37"/>
      <c r="P491" s="37"/>
      <c r="Q491" s="37"/>
      <c r="R491" s="37"/>
      <c r="S491" s="37"/>
      <c r="T491" s="37"/>
      <c r="U491" s="37"/>
      <c r="V491" s="37"/>
      <c r="W491" s="37"/>
      <c r="X491" s="37"/>
      <c r="Y491" s="37"/>
      <c r="Z491" s="37"/>
    </row>
    <row r="492" spans="1:26" ht="15" customHeight="1" thickTop="1" thickBot="1">
      <c r="A492" s="55" t="s">
        <v>24</v>
      </c>
      <c r="B492" s="56">
        <f t="shared" ref="B492:F492" si="203">IFERROR(AVERAGE(B489:B491),0)</f>
        <v>0</v>
      </c>
      <c r="C492" s="56">
        <f t="shared" si="203"/>
        <v>0</v>
      </c>
      <c r="D492" s="62">
        <f t="shared" si="203"/>
        <v>0</v>
      </c>
      <c r="E492" s="62">
        <f t="shared" si="203"/>
        <v>0</v>
      </c>
      <c r="F492" s="62">
        <f t="shared" si="203"/>
        <v>16</v>
      </c>
      <c r="G492" s="62">
        <f>SUM(AVERAGE(G489:G491))</f>
        <v>16</v>
      </c>
      <c r="H492" s="58">
        <f>AVERAGE(H489:H491)*0.2</f>
        <v>0</v>
      </c>
      <c r="I492" s="58">
        <f>AVERAGE(I489:I491)*0.4</f>
        <v>0</v>
      </c>
      <c r="J492" s="58">
        <f>AVERAGE(J489:J491)*0.6</f>
        <v>0</v>
      </c>
      <c r="K492" s="58">
        <f>AVERAGE(K489:K491)*0.8</f>
        <v>0</v>
      </c>
      <c r="L492" s="61">
        <f>AVERAGE(L489:L491)*1</f>
        <v>1</v>
      </c>
      <c r="M492" s="63">
        <f>SUM(H492:L492)</f>
        <v>1</v>
      </c>
      <c r="N492" s="37"/>
      <c r="O492" s="37"/>
      <c r="P492" s="37"/>
      <c r="Q492" s="37"/>
      <c r="R492" s="37"/>
      <c r="S492" s="37"/>
      <c r="T492" s="37"/>
      <c r="U492" s="37"/>
      <c r="V492" s="37"/>
      <c r="W492" s="37"/>
      <c r="X492" s="37"/>
      <c r="Y492" s="37"/>
      <c r="Z492" s="37"/>
    </row>
    <row r="493" spans="1:26" ht="15" customHeight="1" thickTop="1" thickBot="1">
      <c r="A493" s="44" t="s">
        <v>29</v>
      </c>
      <c r="B493" s="45" t="s">
        <v>7</v>
      </c>
      <c r="C493" s="45" t="s">
        <v>8</v>
      </c>
      <c r="D493" s="45" t="s">
        <v>9</v>
      </c>
      <c r="E493" s="45" t="s">
        <v>10</v>
      </c>
      <c r="F493" s="45" t="s">
        <v>11</v>
      </c>
      <c r="G493" s="46" t="s">
        <v>12</v>
      </c>
      <c r="H493" s="45" t="s">
        <v>7</v>
      </c>
      <c r="I493" s="45" t="s">
        <v>8</v>
      </c>
      <c r="J493" s="45" t="s">
        <v>9</v>
      </c>
      <c r="K493" s="45" t="s">
        <v>10</v>
      </c>
      <c r="L493" s="60" t="s">
        <v>11</v>
      </c>
      <c r="M493" s="46" t="s">
        <v>12</v>
      </c>
      <c r="N493" s="37"/>
      <c r="O493" s="37"/>
      <c r="P493" s="37"/>
      <c r="Q493" s="37"/>
      <c r="R493" s="37"/>
      <c r="S493" s="37"/>
      <c r="T493" s="37"/>
      <c r="U493" s="37"/>
      <c r="V493" s="37"/>
      <c r="W493" s="37"/>
      <c r="X493" s="37"/>
      <c r="Y493" s="37"/>
      <c r="Z493" s="37"/>
    </row>
    <row r="494" spans="1:26" ht="15" customHeight="1" thickTop="1" thickBot="1">
      <c r="A494" s="64" t="s">
        <v>30</v>
      </c>
      <c r="B494" s="65"/>
      <c r="C494" s="65"/>
      <c r="D494" s="65"/>
      <c r="E494" s="50"/>
      <c r="F494" s="50">
        <v>16</v>
      </c>
      <c r="G494" s="66">
        <f t="shared" ref="G494:G497" si="204">SUM(B494:F494)</f>
        <v>16</v>
      </c>
      <c r="H494" s="67">
        <f t="shared" ref="H494:L497" si="205">IFERROR(B494/$G$494,0)</f>
        <v>0</v>
      </c>
      <c r="I494" s="67">
        <f t="shared" si="205"/>
        <v>0</v>
      </c>
      <c r="J494" s="67">
        <f t="shared" si="205"/>
        <v>0</v>
      </c>
      <c r="K494" s="67">
        <f t="shared" si="205"/>
        <v>0</v>
      </c>
      <c r="L494" s="67">
        <f t="shared" si="205"/>
        <v>1</v>
      </c>
      <c r="M494" s="54" t="s">
        <v>14</v>
      </c>
      <c r="N494" s="37"/>
      <c r="O494" s="37"/>
      <c r="P494" s="37"/>
      <c r="Q494" s="37"/>
      <c r="R494" s="37"/>
      <c r="S494" s="37"/>
      <c r="T494" s="37"/>
      <c r="U494" s="37"/>
      <c r="V494" s="37"/>
      <c r="W494" s="37"/>
      <c r="X494" s="37"/>
      <c r="Y494" s="37"/>
      <c r="Z494" s="37"/>
    </row>
    <row r="495" spans="1:26" ht="15" customHeight="1" thickTop="1" thickBot="1">
      <c r="A495" s="64" t="s">
        <v>31</v>
      </c>
      <c r="B495" s="65"/>
      <c r="C495" s="65"/>
      <c r="D495" s="65"/>
      <c r="E495" s="50"/>
      <c r="F495" s="50">
        <v>16</v>
      </c>
      <c r="G495" s="66">
        <f t="shared" si="204"/>
        <v>16</v>
      </c>
      <c r="H495" s="67">
        <f t="shared" si="205"/>
        <v>0</v>
      </c>
      <c r="I495" s="67">
        <f t="shared" si="205"/>
        <v>0</v>
      </c>
      <c r="J495" s="67">
        <f t="shared" si="205"/>
        <v>0</v>
      </c>
      <c r="K495" s="67">
        <f t="shared" si="205"/>
        <v>0</v>
      </c>
      <c r="L495" s="67">
        <f t="shared" si="205"/>
        <v>1</v>
      </c>
      <c r="M495" s="54" t="s">
        <v>14</v>
      </c>
      <c r="N495" s="37"/>
      <c r="O495" s="37"/>
      <c r="P495" s="37"/>
      <c r="Q495" s="37"/>
      <c r="R495" s="37"/>
      <c r="S495" s="37"/>
      <c r="T495" s="37"/>
      <c r="U495" s="37"/>
      <c r="V495" s="37"/>
      <c r="W495" s="37"/>
      <c r="X495" s="37"/>
      <c r="Y495" s="37"/>
      <c r="Z495" s="37"/>
    </row>
    <row r="496" spans="1:26" ht="15" customHeight="1" thickTop="1" thickBot="1">
      <c r="A496" s="64" t="s">
        <v>32</v>
      </c>
      <c r="B496" s="65"/>
      <c r="C496" s="65"/>
      <c r="D496" s="65"/>
      <c r="E496" s="50"/>
      <c r="F496" s="50">
        <v>16</v>
      </c>
      <c r="G496" s="66">
        <f t="shared" si="204"/>
        <v>16</v>
      </c>
      <c r="H496" s="67">
        <f t="shared" si="205"/>
        <v>0</v>
      </c>
      <c r="I496" s="67">
        <f t="shared" si="205"/>
        <v>0</v>
      </c>
      <c r="J496" s="67">
        <f t="shared" si="205"/>
        <v>0</v>
      </c>
      <c r="K496" s="67">
        <f t="shared" si="205"/>
        <v>0</v>
      </c>
      <c r="L496" s="67">
        <f t="shared" si="205"/>
        <v>1</v>
      </c>
      <c r="M496" s="54" t="s">
        <v>14</v>
      </c>
      <c r="N496" s="37"/>
      <c r="O496" s="37"/>
      <c r="P496" s="37"/>
      <c r="Q496" s="37"/>
      <c r="R496" s="37"/>
      <c r="S496" s="37"/>
      <c r="T496" s="37"/>
      <c r="U496" s="37"/>
      <c r="V496" s="37"/>
      <c r="W496" s="37"/>
      <c r="X496" s="37"/>
      <c r="Y496" s="37"/>
      <c r="Z496" s="37"/>
    </row>
    <row r="497" spans="1:26" ht="15" customHeight="1" thickTop="1" thickBot="1">
      <c r="A497" s="64" t="s">
        <v>33</v>
      </c>
      <c r="B497" s="65"/>
      <c r="C497" s="65"/>
      <c r="D497" s="65"/>
      <c r="E497" s="50"/>
      <c r="F497" s="50">
        <v>16</v>
      </c>
      <c r="G497" s="66">
        <f t="shared" si="204"/>
        <v>16</v>
      </c>
      <c r="H497" s="67">
        <f t="shared" si="205"/>
        <v>0</v>
      </c>
      <c r="I497" s="67">
        <f t="shared" si="205"/>
        <v>0</v>
      </c>
      <c r="J497" s="67">
        <f t="shared" si="205"/>
        <v>0</v>
      </c>
      <c r="K497" s="67">
        <f t="shared" si="205"/>
        <v>0</v>
      </c>
      <c r="L497" s="67">
        <f t="shared" si="205"/>
        <v>1</v>
      </c>
      <c r="M497" s="54" t="s">
        <v>14</v>
      </c>
      <c r="N497" s="37"/>
      <c r="O497" s="37"/>
      <c r="P497" s="37"/>
      <c r="Q497" s="37"/>
      <c r="R497" s="37"/>
      <c r="S497" s="37"/>
      <c r="T497" s="37"/>
      <c r="U497" s="37"/>
      <c r="V497" s="37"/>
      <c r="W497" s="37"/>
      <c r="X497" s="37"/>
      <c r="Y497" s="37"/>
      <c r="Z497" s="37"/>
    </row>
    <row r="498" spans="1:26" ht="15" customHeight="1" thickTop="1" thickBot="1">
      <c r="A498" s="68" t="s">
        <v>24</v>
      </c>
      <c r="B498" s="69">
        <f t="shared" ref="B498:F498" si="206">IFERROR(AVERAGE(B494:B497),0)</f>
        <v>0</v>
      </c>
      <c r="C498" s="69">
        <f t="shared" si="206"/>
        <v>0</v>
      </c>
      <c r="D498" s="69">
        <f t="shared" si="206"/>
        <v>0</v>
      </c>
      <c r="E498" s="69">
        <f t="shared" si="206"/>
        <v>0</v>
      </c>
      <c r="F498" s="69">
        <f t="shared" si="206"/>
        <v>16</v>
      </c>
      <c r="G498" s="69">
        <f>SUM(AVERAGE(G494:G497))</f>
        <v>16</v>
      </c>
      <c r="H498" s="63">
        <f>AVERAGE(H494:H497)*0.2</f>
        <v>0</v>
      </c>
      <c r="I498" s="63">
        <f>AVERAGE(I494:I497)*0.4</f>
        <v>0</v>
      </c>
      <c r="J498" s="63">
        <f>AVERAGE(J494:J497)*0.6</f>
        <v>0</v>
      </c>
      <c r="K498" s="63">
        <f>AVERAGE(K494:K497)*0.8</f>
        <v>0</v>
      </c>
      <c r="L498" s="70">
        <f>AVERAGE(L494:L497)*1</f>
        <v>1</v>
      </c>
      <c r="M498" s="63">
        <f>SUM(H498:L498)</f>
        <v>1</v>
      </c>
      <c r="N498" s="37"/>
      <c r="O498" s="37"/>
      <c r="P498" s="37"/>
      <c r="Q498" s="37"/>
      <c r="R498" s="37"/>
      <c r="S498" s="37"/>
      <c r="T498" s="37"/>
      <c r="U498" s="37"/>
      <c r="V498" s="37"/>
      <c r="W498" s="37"/>
      <c r="X498" s="37"/>
      <c r="Y498" s="37"/>
      <c r="Z498" s="37"/>
    </row>
    <row r="499" spans="1:26" ht="15" customHeight="1" thickTop="1" thickBot="1">
      <c r="A499" s="71" t="s">
        <v>114</v>
      </c>
      <c r="B499" s="72"/>
      <c r="C499" s="72"/>
      <c r="D499" s="72"/>
      <c r="E499" s="72"/>
      <c r="F499" s="72"/>
      <c r="G499" s="73">
        <f>SUM(B499:F499)</f>
        <v>0</v>
      </c>
      <c r="H499" s="74">
        <f t="shared" ref="H499:L499" si="207">IFERROR(B499/$G$499,0)</f>
        <v>0</v>
      </c>
      <c r="I499" s="74">
        <f t="shared" si="207"/>
        <v>0</v>
      </c>
      <c r="J499" s="74">
        <f t="shared" si="207"/>
        <v>0</v>
      </c>
      <c r="K499" s="74">
        <f t="shared" si="207"/>
        <v>0</v>
      </c>
      <c r="L499" s="74">
        <f t="shared" si="207"/>
        <v>0</v>
      </c>
      <c r="M499" s="54" t="s">
        <v>14</v>
      </c>
      <c r="N499" s="37"/>
      <c r="O499" s="37"/>
      <c r="P499" s="37"/>
      <c r="Q499" s="37"/>
      <c r="R499" s="37"/>
      <c r="S499" s="37"/>
      <c r="T499" s="37"/>
      <c r="U499" s="37"/>
      <c r="V499" s="37"/>
      <c r="W499" s="37"/>
      <c r="X499" s="37"/>
      <c r="Y499" s="37"/>
      <c r="Z499" s="37"/>
    </row>
    <row r="500" spans="1:26" ht="15" customHeight="1" thickTop="1" thickBot="1">
      <c r="A500" s="170" t="s">
        <v>35</v>
      </c>
      <c r="B500" s="171"/>
      <c r="C500" s="171"/>
      <c r="D500" s="171"/>
      <c r="E500" s="171"/>
      <c r="F500" s="172"/>
      <c r="G500" s="75">
        <v>16</v>
      </c>
      <c r="H500" s="63" t="s">
        <v>14</v>
      </c>
      <c r="I500" s="63" t="s">
        <v>14</v>
      </c>
      <c r="J500" s="63" t="s">
        <v>14</v>
      </c>
      <c r="K500" s="63" t="s">
        <v>14</v>
      </c>
      <c r="L500" s="63" t="s">
        <v>14</v>
      </c>
      <c r="M500" s="63">
        <f>(M480+M487+M492+M498)/4</f>
        <v>1</v>
      </c>
      <c r="N500" s="37"/>
      <c r="O500" s="37"/>
      <c r="P500" s="37"/>
      <c r="Q500" s="37"/>
      <c r="R500" s="37"/>
      <c r="S500" s="37"/>
      <c r="T500" s="37"/>
      <c r="U500" s="37"/>
      <c r="V500" s="37"/>
      <c r="W500" s="37"/>
      <c r="X500" s="37"/>
      <c r="Y500" s="37"/>
      <c r="Z500" s="37"/>
    </row>
    <row r="501" spans="1:26" ht="15" customHeight="1" thickTop="1">
      <c r="A501" s="37"/>
      <c r="B501" s="37"/>
      <c r="C501" s="37"/>
      <c r="D501" s="37"/>
      <c r="E501" s="37"/>
      <c r="F501" s="37"/>
      <c r="G501" s="37"/>
      <c r="H501" s="37"/>
      <c r="I501" s="37"/>
      <c r="J501" s="37"/>
      <c r="K501" s="37"/>
      <c r="L501" s="37"/>
      <c r="M501" s="37"/>
      <c r="N501" s="37"/>
      <c r="O501" s="37"/>
      <c r="P501" s="37"/>
      <c r="Q501" s="37"/>
      <c r="R501" s="37"/>
      <c r="S501" s="37"/>
      <c r="T501" s="37"/>
      <c r="U501" s="37"/>
      <c r="V501" s="37"/>
      <c r="W501" s="37"/>
      <c r="X501" s="37"/>
      <c r="Y501" s="37"/>
      <c r="Z501" s="37"/>
    </row>
    <row r="502" spans="1:26" ht="15" customHeight="1" thickBot="1">
      <c r="A502" s="37"/>
      <c r="B502" s="37"/>
      <c r="C502" s="37"/>
      <c r="D502" s="37"/>
      <c r="E502" s="37"/>
      <c r="F502" s="37"/>
      <c r="G502" s="37"/>
      <c r="H502" s="37"/>
      <c r="I502" s="37"/>
      <c r="J502" s="37"/>
      <c r="K502" s="37"/>
      <c r="L502" s="37"/>
      <c r="M502" s="37"/>
      <c r="N502" s="37"/>
      <c r="O502" s="37"/>
      <c r="P502" s="37"/>
      <c r="Q502" s="37"/>
      <c r="R502" s="37"/>
      <c r="S502" s="37"/>
      <c r="T502" s="37"/>
      <c r="U502" s="37"/>
      <c r="V502" s="37"/>
      <c r="W502" s="37"/>
      <c r="X502" s="37"/>
      <c r="Y502" s="37"/>
      <c r="Z502" s="37"/>
    </row>
    <row r="503" spans="1:26" ht="15" customHeight="1" thickTop="1" thickBot="1">
      <c r="A503" s="39" t="s">
        <v>0</v>
      </c>
      <c r="B503" s="153" t="s">
        <v>123</v>
      </c>
      <c r="C503" s="154"/>
      <c r="D503" s="154"/>
      <c r="E503" s="154"/>
      <c r="F503" s="154"/>
      <c r="G503" s="155"/>
      <c r="H503" s="156" t="s">
        <v>111</v>
      </c>
      <c r="I503" s="157"/>
      <c r="J503" s="158"/>
      <c r="K503" s="40" t="s">
        <v>2</v>
      </c>
      <c r="L503" s="159">
        <v>45259</v>
      </c>
      <c r="M503" s="160"/>
      <c r="N503" s="37"/>
      <c r="O503" s="37"/>
      <c r="P503" s="37"/>
      <c r="Q503" s="37"/>
      <c r="R503" s="37"/>
      <c r="S503" s="37"/>
      <c r="T503" s="37"/>
      <c r="U503" s="37"/>
      <c r="V503" s="37"/>
      <c r="W503" s="37"/>
      <c r="X503" s="37"/>
      <c r="Y503" s="37"/>
      <c r="Z503" s="37"/>
    </row>
    <row r="504" spans="1:26" ht="15" customHeight="1" thickBot="1">
      <c r="A504" s="161" t="s">
        <v>3</v>
      </c>
      <c r="B504" s="162"/>
      <c r="C504" s="162"/>
      <c r="D504" s="162"/>
      <c r="E504" s="162"/>
      <c r="F504" s="162"/>
      <c r="G504" s="163"/>
      <c r="H504" s="41" t="s">
        <v>112</v>
      </c>
      <c r="I504" s="167">
        <v>16</v>
      </c>
      <c r="J504" s="155"/>
      <c r="K504" s="42"/>
      <c r="L504" s="41"/>
      <c r="M504" s="41"/>
      <c r="N504" s="37"/>
      <c r="O504" s="37"/>
      <c r="P504" s="37"/>
      <c r="Q504" s="37"/>
      <c r="R504" s="37"/>
      <c r="S504" s="37"/>
      <c r="T504" s="37"/>
      <c r="U504" s="37"/>
      <c r="V504" s="37"/>
      <c r="W504" s="37"/>
      <c r="X504" s="37"/>
      <c r="Y504" s="37"/>
      <c r="Z504" s="37"/>
    </row>
    <row r="505" spans="1:26" ht="15" customHeight="1" thickBot="1">
      <c r="A505" s="164"/>
      <c r="B505" s="165"/>
      <c r="C505" s="165"/>
      <c r="D505" s="165"/>
      <c r="E505" s="165"/>
      <c r="F505" s="165"/>
      <c r="G505" s="166"/>
      <c r="H505" s="41" t="s">
        <v>113</v>
      </c>
      <c r="I505" s="167">
        <v>0</v>
      </c>
      <c r="J505" s="155"/>
      <c r="K505" s="41"/>
      <c r="L505" s="41"/>
      <c r="M505" s="41"/>
      <c r="N505" s="37"/>
      <c r="O505" s="37"/>
      <c r="P505" s="37"/>
      <c r="Q505" s="37"/>
      <c r="R505" s="37"/>
      <c r="S505" s="37"/>
      <c r="T505" s="37"/>
      <c r="U505" s="37"/>
      <c r="V505" s="37"/>
      <c r="W505" s="37"/>
      <c r="X505" s="37"/>
      <c r="Y505" s="37"/>
      <c r="Z505" s="37"/>
    </row>
    <row r="506" spans="1:26" ht="15" customHeight="1" thickBot="1">
      <c r="A506" s="43" t="s">
        <v>4</v>
      </c>
      <c r="B506" s="168" t="s">
        <v>5</v>
      </c>
      <c r="C506" s="169"/>
      <c r="D506" s="169"/>
      <c r="E506" s="169"/>
      <c r="F506" s="169"/>
      <c r="G506" s="169"/>
      <c r="H506" s="167" t="s">
        <v>5</v>
      </c>
      <c r="I506" s="154"/>
      <c r="J506" s="154"/>
      <c r="K506" s="154"/>
      <c r="L506" s="154"/>
      <c r="M506" s="155"/>
      <c r="N506" s="37"/>
      <c r="O506" s="37"/>
      <c r="P506" s="37"/>
      <c r="Q506" s="37"/>
      <c r="R506" s="37"/>
      <c r="S506" s="37"/>
      <c r="T506" s="37"/>
      <c r="U506" s="37"/>
      <c r="V506" s="37"/>
      <c r="W506" s="37"/>
      <c r="X506" s="37"/>
      <c r="Y506" s="37"/>
      <c r="Z506" s="37"/>
    </row>
    <row r="507" spans="1:26" ht="15" customHeight="1" thickTop="1" thickBot="1">
      <c r="A507" s="44" t="s">
        <v>6</v>
      </c>
      <c r="B507" s="45" t="s">
        <v>7</v>
      </c>
      <c r="C507" s="45" t="s">
        <v>8</v>
      </c>
      <c r="D507" s="45" t="s">
        <v>9</v>
      </c>
      <c r="E507" s="45" t="s">
        <v>10</v>
      </c>
      <c r="F507" s="45" t="s">
        <v>11</v>
      </c>
      <c r="G507" s="46" t="s">
        <v>12</v>
      </c>
      <c r="H507" s="47" t="s">
        <v>7</v>
      </c>
      <c r="I507" s="47" t="s">
        <v>8</v>
      </c>
      <c r="J507" s="47" t="s">
        <v>9</v>
      </c>
      <c r="K507" s="47" t="s">
        <v>10</v>
      </c>
      <c r="L507" s="47" t="s">
        <v>11</v>
      </c>
      <c r="M507" s="48" t="s">
        <v>12</v>
      </c>
      <c r="N507" s="37"/>
      <c r="O507" s="37"/>
      <c r="P507" s="37"/>
      <c r="Q507" s="37"/>
      <c r="R507" s="37"/>
      <c r="S507" s="37"/>
      <c r="T507" s="37"/>
      <c r="U507" s="37"/>
      <c r="V507" s="37"/>
      <c r="W507" s="37"/>
      <c r="X507" s="37"/>
      <c r="Y507" s="37"/>
      <c r="Z507" s="37"/>
    </row>
    <row r="508" spans="1:26" ht="15" customHeight="1" thickTop="1" thickBot="1">
      <c r="A508" s="49" t="s">
        <v>13</v>
      </c>
      <c r="B508" s="50"/>
      <c r="C508" s="50"/>
      <c r="D508" s="50"/>
      <c r="E508" s="50"/>
      <c r="F508" s="50">
        <v>16</v>
      </c>
      <c r="G508" s="51">
        <f t="shared" ref="G508:G510" si="208">SUM(B508:F508)</f>
        <v>16</v>
      </c>
      <c r="H508" s="52">
        <f t="shared" ref="H508:L510" si="209">IFERROR(B508/$G$508,0)</f>
        <v>0</v>
      </c>
      <c r="I508" s="52">
        <f t="shared" si="209"/>
        <v>0</v>
      </c>
      <c r="J508" s="52">
        <f t="shared" si="209"/>
        <v>0</v>
      </c>
      <c r="K508" s="52">
        <f t="shared" si="209"/>
        <v>0</v>
      </c>
      <c r="L508" s="52">
        <f t="shared" si="209"/>
        <v>1</v>
      </c>
      <c r="M508" s="53" t="s">
        <v>14</v>
      </c>
      <c r="N508" s="37"/>
      <c r="O508" s="37"/>
      <c r="P508" s="37"/>
      <c r="Q508" s="37"/>
      <c r="R508" s="37"/>
      <c r="S508" s="37"/>
      <c r="T508" s="37"/>
      <c r="U508" s="37"/>
      <c r="V508" s="37"/>
      <c r="W508" s="37"/>
      <c r="X508" s="37"/>
      <c r="Y508" s="37"/>
      <c r="Z508" s="37"/>
    </row>
    <row r="509" spans="1:26" ht="15" customHeight="1" thickTop="1" thickBot="1">
      <c r="A509" s="49" t="s">
        <v>15</v>
      </c>
      <c r="B509" s="50"/>
      <c r="C509" s="50"/>
      <c r="D509" s="50"/>
      <c r="E509" s="50"/>
      <c r="F509" s="50">
        <v>16</v>
      </c>
      <c r="G509" s="51">
        <f t="shared" si="208"/>
        <v>16</v>
      </c>
      <c r="H509" s="52">
        <f t="shared" si="209"/>
        <v>0</v>
      </c>
      <c r="I509" s="52">
        <f t="shared" si="209"/>
        <v>0</v>
      </c>
      <c r="J509" s="52">
        <f t="shared" si="209"/>
        <v>0</v>
      </c>
      <c r="K509" s="52">
        <f t="shared" si="209"/>
        <v>0</v>
      </c>
      <c r="L509" s="52">
        <f t="shared" si="209"/>
        <v>1</v>
      </c>
      <c r="M509" s="54" t="s">
        <v>14</v>
      </c>
      <c r="N509" s="37"/>
      <c r="O509" s="37"/>
      <c r="P509" s="37"/>
      <c r="Q509" s="37"/>
      <c r="R509" s="37"/>
      <c r="S509" s="37"/>
      <c r="T509" s="37"/>
      <c r="U509" s="37"/>
      <c r="V509" s="37"/>
      <c r="W509" s="37"/>
      <c r="X509" s="37"/>
      <c r="Y509" s="37"/>
      <c r="Z509" s="37"/>
    </row>
    <row r="510" spans="1:26" ht="15" customHeight="1" thickTop="1" thickBot="1">
      <c r="A510" s="49" t="s">
        <v>16</v>
      </c>
      <c r="B510" s="50"/>
      <c r="C510" s="50"/>
      <c r="D510" s="50"/>
      <c r="E510" s="50"/>
      <c r="F510" s="50">
        <v>16</v>
      </c>
      <c r="G510" s="51">
        <f t="shared" si="208"/>
        <v>16</v>
      </c>
      <c r="H510" s="52">
        <f t="shared" si="209"/>
        <v>0</v>
      </c>
      <c r="I510" s="52">
        <f t="shared" si="209"/>
        <v>0</v>
      </c>
      <c r="J510" s="52">
        <f t="shared" si="209"/>
        <v>0</v>
      </c>
      <c r="K510" s="52">
        <f t="shared" si="209"/>
        <v>0</v>
      </c>
      <c r="L510" s="52">
        <f t="shared" si="209"/>
        <v>1</v>
      </c>
      <c r="M510" s="54" t="s">
        <v>14</v>
      </c>
      <c r="N510" s="37"/>
      <c r="O510" s="37"/>
      <c r="P510" s="37"/>
      <c r="Q510" s="37"/>
      <c r="R510" s="37"/>
      <c r="S510" s="37"/>
      <c r="T510" s="37"/>
      <c r="U510" s="37"/>
      <c r="V510" s="37"/>
      <c r="W510" s="37"/>
      <c r="X510" s="37"/>
      <c r="Y510" s="37"/>
      <c r="Z510" s="37"/>
    </row>
    <row r="511" spans="1:26" ht="15" customHeight="1" thickTop="1" thickBot="1">
      <c r="A511" s="55" t="s">
        <v>17</v>
      </c>
      <c r="B511" s="56">
        <f t="shared" ref="B511:F511" si="210">IFERROR(AVERAGE(B508:B510),0)</f>
        <v>0</v>
      </c>
      <c r="C511" s="56">
        <f t="shared" si="210"/>
        <v>0</v>
      </c>
      <c r="D511" s="56">
        <f t="shared" si="210"/>
        <v>0</v>
      </c>
      <c r="E511" s="56">
        <f t="shared" si="210"/>
        <v>0</v>
      </c>
      <c r="F511" s="56">
        <f t="shared" si="210"/>
        <v>16</v>
      </c>
      <c r="G511" s="56">
        <f>SUM(AVERAGE(G508:G510))</f>
        <v>16</v>
      </c>
      <c r="H511" s="57">
        <f>AVERAGE(H508:H510)*0.2</f>
        <v>0</v>
      </c>
      <c r="I511" s="57">
        <f>AVERAGE(I508:I510)*0.4</f>
        <v>0</v>
      </c>
      <c r="J511" s="57">
        <f>AVERAGE(J508:J510)*0.6</f>
        <v>0</v>
      </c>
      <c r="K511" s="57">
        <f>AVERAGE(K508:K510)*0.8</f>
        <v>0</v>
      </c>
      <c r="L511" s="57">
        <f>AVERAGE(L508:L510)*1</f>
        <v>1</v>
      </c>
      <c r="M511" s="58">
        <f>SUM(H511:L511)</f>
        <v>1</v>
      </c>
      <c r="N511" s="37"/>
      <c r="O511" s="37"/>
      <c r="P511" s="37"/>
      <c r="Q511" s="37"/>
      <c r="R511" s="37"/>
      <c r="S511" s="37"/>
      <c r="T511" s="37"/>
      <c r="U511" s="37"/>
      <c r="V511" s="37"/>
      <c r="W511" s="37"/>
      <c r="X511" s="37"/>
      <c r="Y511" s="37"/>
      <c r="Z511" s="37"/>
    </row>
    <row r="512" spans="1:26" ht="15" customHeight="1" thickTop="1" thickBot="1">
      <c r="A512" s="59" t="s">
        <v>18</v>
      </c>
      <c r="B512" s="45" t="s">
        <v>7</v>
      </c>
      <c r="C512" s="45" t="s">
        <v>8</v>
      </c>
      <c r="D512" s="45" t="s">
        <v>9</v>
      </c>
      <c r="E512" s="45" t="s">
        <v>10</v>
      </c>
      <c r="F512" s="45"/>
      <c r="G512" s="46" t="s">
        <v>12</v>
      </c>
      <c r="H512" s="45" t="s">
        <v>7</v>
      </c>
      <c r="I512" s="45" t="s">
        <v>8</v>
      </c>
      <c r="J512" s="45" t="s">
        <v>9</v>
      </c>
      <c r="K512" s="45" t="s">
        <v>10</v>
      </c>
      <c r="L512" s="60" t="s">
        <v>11</v>
      </c>
      <c r="M512" s="46" t="s">
        <v>12</v>
      </c>
      <c r="N512" s="37"/>
      <c r="O512" s="37"/>
      <c r="P512" s="37"/>
      <c r="Q512" s="37"/>
      <c r="R512" s="37"/>
      <c r="S512" s="37"/>
      <c r="T512" s="37"/>
      <c r="U512" s="37"/>
      <c r="V512" s="37"/>
      <c r="W512" s="37"/>
      <c r="X512" s="37"/>
      <c r="Y512" s="37"/>
      <c r="Z512" s="37"/>
    </row>
    <row r="513" spans="1:26" ht="15" customHeight="1" thickTop="1" thickBot="1">
      <c r="A513" s="49" t="s">
        <v>19</v>
      </c>
      <c r="B513" s="50"/>
      <c r="C513" s="50"/>
      <c r="D513" s="50"/>
      <c r="E513" s="50"/>
      <c r="F513" s="50">
        <v>16</v>
      </c>
      <c r="G513" s="51">
        <f>SUM(B513:F513)</f>
        <v>16</v>
      </c>
      <c r="H513" s="52">
        <f t="shared" ref="H513:L517" si="211">IFERROR(B513/$G$513,0)</f>
        <v>0</v>
      </c>
      <c r="I513" s="52">
        <f t="shared" si="211"/>
        <v>0</v>
      </c>
      <c r="J513" s="52">
        <f t="shared" si="211"/>
        <v>0</v>
      </c>
      <c r="K513" s="52">
        <f t="shared" si="211"/>
        <v>0</v>
      </c>
      <c r="L513" s="52">
        <f t="shared" si="211"/>
        <v>1</v>
      </c>
      <c r="M513" s="54" t="s">
        <v>14</v>
      </c>
      <c r="N513" s="37"/>
      <c r="O513" s="37"/>
      <c r="P513" s="37"/>
      <c r="Q513" s="37"/>
      <c r="R513" s="37"/>
      <c r="S513" s="37"/>
      <c r="T513" s="37"/>
      <c r="U513" s="37"/>
      <c r="V513" s="37"/>
      <c r="W513" s="37"/>
      <c r="X513" s="37"/>
      <c r="Y513" s="37"/>
      <c r="Z513" s="37"/>
    </row>
    <row r="514" spans="1:26" ht="15" customHeight="1" thickTop="1" thickBot="1">
      <c r="A514" s="49" t="s">
        <v>20</v>
      </c>
      <c r="B514" s="50"/>
      <c r="C514" s="50"/>
      <c r="D514" s="50"/>
      <c r="E514" s="50"/>
      <c r="F514" s="50">
        <v>16</v>
      </c>
      <c r="G514" s="51">
        <f t="shared" ref="G514:G517" si="212">SUM(B514:F514)</f>
        <v>16</v>
      </c>
      <c r="H514" s="52">
        <f t="shared" si="211"/>
        <v>0</v>
      </c>
      <c r="I514" s="52">
        <f t="shared" si="211"/>
        <v>0</v>
      </c>
      <c r="J514" s="52">
        <f t="shared" si="211"/>
        <v>0</v>
      </c>
      <c r="K514" s="52">
        <f t="shared" si="211"/>
        <v>0</v>
      </c>
      <c r="L514" s="52">
        <f t="shared" si="211"/>
        <v>1</v>
      </c>
      <c r="M514" s="54" t="s">
        <v>14</v>
      </c>
      <c r="N514" s="37"/>
      <c r="O514" s="37"/>
      <c r="P514" s="37"/>
      <c r="Q514" s="37"/>
      <c r="R514" s="37"/>
      <c r="S514" s="37"/>
      <c r="T514" s="37"/>
      <c r="U514" s="37"/>
      <c r="V514" s="37"/>
      <c r="W514" s="37"/>
      <c r="X514" s="37"/>
      <c r="Y514" s="37"/>
      <c r="Z514" s="37"/>
    </row>
    <row r="515" spans="1:26" ht="15" customHeight="1" thickTop="1" thickBot="1">
      <c r="A515" s="49" t="s">
        <v>21</v>
      </c>
      <c r="B515" s="50"/>
      <c r="C515" s="50"/>
      <c r="D515" s="50"/>
      <c r="E515" s="50"/>
      <c r="F515" s="50">
        <v>16</v>
      </c>
      <c r="G515" s="51">
        <f t="shared" si="212"/>
        <v>16</v>
      </c>
      <c r="H515" s="52">
        <f t="shared" si="211"/>
        <v>0</v>
      </c>
      <c r="I515" s="52">
        <f t="shared" si="211"/>
        <v>0</v>
      </c>
      <c r="J515" s="52">
        <f t="shared" si="211"/>
        <v>0</v>
      </c>
      <c r="K515" s="52">
        <f t="shared" si="211"/>
        <v>0</v>
      </c>
      <c r="L515" s="52">
        <f t="shared" si="211"/>
        <v>1</v>
      </c>
      <c r="M515" s="54" t="s">
        <v>14</v>
      </c>
      <c r="N515" s="37"/>
      <c r="O515" s="37"/>
      <c r="P515" s="37"/>
      <c r="Q515" s="37"/>
      <c r="R515" s="37"/>
      <c r="S515" s="37"/>
      <c r="T515" s="37"/>
      <c r="U515" s="37"/>
      <c r="V515" s="37"/>
      <c r="W515" s="37"/>
      <c r="X515" s="37"/>
      <c r="Y515" s="37"/>
      <c r="Z515" s="37"/>
    </row>
    <row r="516" spans="1:26" ht="15" customHeight="1" thickTop="1" thickBot="1">
      <c r="A516" s="49" t="s">
        <v>22</v>
      </c>
      <c r="B516" s="50"/>
      <c r="C516" s="50"/>
      <c r="D516" s="50"/>
      <c r="E516" s="50"/>
      <c r="F516" s="50">
        <v>16</v>
      </c>
      <c r="G516" s="51">
        <f t="shared" si="212"/>
        <v>16</v>
      </c>
      <c r="H516" s="52">
        <f t="shared" si="211"/>
        <v>0</v>
      </c>
      <c r="I516" s="52">
        <f t="shared" si="211"/>
        <v>0</v>
      </c>
      <c r="J516" s="52">
        <f t="shared" si="211"/>
        <v>0</v>
      </c>
      <c r="K516" s="52">
        <f t="shared" si="211"/>
        <v>0</v>
      </c>
      <c r="L516" s="52">
        <f t="shared" si="211"/>
        <v>1</v>
      </c>
      <c r="M516" s="54" t="s">
        <v>14</v>
      </c>
      <c r="N516" s="37"/>
      <c r="O516" s="37"/>
      <c r="P516" s="37"/>
      <c r="Q516" s="37"/>
      <c r="R516" s="37"/>
      <c r="S516" s="37"/>
      <c r="T516" s="37"/>
      <c r="U516" s="37"/>
      <c r="V516" s="37"/>
      <c r="W516" s="37"/>
      <c r="X516" s="37"/>
      <c r="Y516" s="37"/>
      <c r="Z516" s="37"/>
    </row>
    <row r="517" spans="1:26" ht="15" customHeight="1" thickTop="1" thickBot="1">
      <c r="A517" s="49" t="s">
        <v>23</v>
      </c>
      <c r="B517" s="50"/>
      <c r="C517" s="50"/>
      <c r="D517" s="50"/>
      <c r="E517" s="50"/>
      <c r="F517" s="50">
        <v>16</v>
      </c>
      <c r="G517" s="51">
        <f t="shared" si="212"/>
        <v>16</v>
      </c>
      <c r="H517" s="52">
        <f t="shared" si="211"/>
        <v>0</v>
      </c>
      <c r="I517" s="52">
        <f t="shared" si="211"/>
        <v>0</v>
      </c>
      <c r="J517" s="52">
        <f t="shared" si="211"/>
        <v>0</v>
      </c>
      <c r="K517" s="52">
        <f t="shared" si="211"/>
        <v>0</v>
      </c>
      <c r="L517" s="52">
        <f t="shared" si="211"/>
        <v>1</v>
      </c>
      <c r="M517" s="54"/>
      <c r="N517" s="37"/>
      <c r="O517" s="37"/>
      <c r="P517" s="37"/>
      <c r="Q517" s="37"/>
      <c r="R517" s="37"/>
      <c r="S517" s="37"/>
      <c r="T517" s="37"/>
      <c r="U517" s="37"/>
      <c r="V517" s="37"/>
      <c r="W517" s="37"/>
      <c r="X517" s="37"/>
      <c r="Y517" s="37"/>
      <c r="Z517" s="37"/>
    </row>
    <row r="518" spans="1:26" ht="15" customHeight="1" thickTop="1" thickBot="1">
      <c r="A518" s="55" t="s">
        <v>24</v>
      </c>
      <c r="B518" s="56">
        <f t="shared" ref="B518:F518" si="213">IFERROR(AVERAGE(B513:B517),0)</f>
        <v>0</v>
      </c>
      <c r="C518" s="56">
        <f t="shared" si="213"/>
        <v>0</v>
      </c>
      <c r="D518" s="56">
        <f t="shared" si="213"/>
        <v>0</v>
      </c>
      <c r="E518" s="56">
        <f t="shared" si="213"/>
        <v>0</v>
      </c>
      <c r="F518" s="56">
        <f t="shared" si="213"/>
        <v>16</v>
      </c>
      <c r="G518" s="56">
        <f>SUM(AVERAGE(G513:G517))</f>
        <v>16</v>
      </c>
      <c r="H518" s="58">
        <f>AVERAGE(H513:H517)*0.2</f>
        <v>0</v>
      </c>
      <c r="I518" s="58">
        <f>AVERAGE(I513:I517)*0.4</f>
        <v>0</v>
      </c>
      <c r="J518" s="58">
        <f>AVERAGE(J513:J517)*0.6</f>
        <v>0</v>
      </c>
      <c r="K518" s="58">
        <f>AVERAGE(K513:K517)*0.8</f>
        <v>0</v>
      </c>
      <c r="L518" s="61">
        <f>AVERAGE(L513:L517)*1</f>
        <v>1</v>
      </c>
      <c r="M518" s="58">
        <f>SUM(H518:L518)</f>
        <v>1</v>
      </c>
      <c r="N518" s="37"/>
      <c r="O518" s="37"/>
      <c r="P518" s="37"/>
      <c r="Q518" s="37"/>
      <c r="R518" s="37"/>
      <c r="S518" s="37"/>
      <c r="T518" s="37"/>
      <c r="U518" s="37"/>
      <c r="V518" s="37"/>
      <c r="W518" s="37"/>
      <c r="X518" s="37"/>
      <c r="Y518" s="37"/>
      <c r="Z518" s="37"/>
    </row>
    <row r="519" spans="1:26" ht="15" customHeight="1" thickTop="1" thickBot="1">
      <c r="A519" s="59" t="s">
        <v>25</v>
      </c>
      <c r="B519" s="45" t="s">
        <v>7</v>
      </c>
      <c r="C519" s="45" t="s">
        <v>8</v>
      </c>
      <c r="D519" s="45" t="s">
        <v>9</v>
      </c>
      <c r="E519" s="45" t="s">
        <v>10</v>
      </c>
      <c r="F519" s="45" t="s">
        <v>11</v>
      </c>
      <c r="G519" s="46" t="s">
        <v>12</v>
      </c>
      <c r="H519" s="45" t="s">
        <v>7</v>
      </c>
      <c r="I519" s="45" t="s">
        <v>8</v>
      </c>
      <c r="J519" s="45" t="s">
        <v>9</v>
      </c>
      <c r="K519" s="45" t="s">
        <v>10</v>
      </c>
      <c r="L519" s="60" t="s">
        <v>11</v>
      </c>
      <c r="M519" s="46" t="s">
        <v>12</v>
      </c>
      <c r="N519" s="37"/>
      <c r="O519" s="37"/>
      <c r="P519" s="37"/>
      <c r="Q519" s="37"/>
      <c r="R519" s="37"/>
      <c r="S519" s="37"/>
      <c r="T519" s="37"/>
      <c r="U519" s="37"/>
      <c r="V519" s="37"/>
      <c r="W519" s="37"/>
      <c r="X519" s="37"/>
      <c r="Y519" s="37"/>
      <c r="Z519" s="37"/>
    </row>
    <row r="520" spans="1:26" ht="15" customHeight="1" thickTop="1" thickBot="1">
      <c r="A520" s="49" t="s">
        <v>26</v>
      </c>
      <c r="B520" s="50"/>
      <c r="C520" s="50"/>
      <c r="D520" s="50"/>
      <c r="E520" s="50"/>
      <c r="F520" s="50">
        <v>16</v>
      </c>
      <c r="G520" s="51">
        <f t="shared" ref="G520:G522" si="214">SUM(B520:F520)</f>
        <v>16</v>
      </c>
      <c r="H520" s="52">
        <f t="shared" ref="H520:L522" si="215">IFERROR(B520/$G$520,0)</f>
        <v>0</v>
      </c>
      <c r="I520" s="52">
        <f t="shared" si="215"/>
        <v>0</v>
      </c>
      <c r="J520" s="52">
        <f t="shared" si="215"/>
        <v>0</v>
      </c>
      <c r="K520" s="52">
        <f t="shared" si="215"/>
        <v>0</v>
      </c>
      <c r="L520" s="52">
        <f t="shared" si="215"/>
        <v>1</v>
      </c>
      <c r="M520" s="54" t="s">
        <v>14</v>
      </c>
      <c r="N520" s="37"/>
      <c r="O520" s="37"/>
      <c r="P520" s="37"/>
      <c r="Q520" s="37"/>
      <c r="R520" s="37"/>
      <c r="S520" s="37"/>
      <c r="T520" s="37"/>
      <c r="U520" s="37"/>
      <c r="V520" s="37"/>
      <c r="W520" s="37"/>
      <c r="X520" s="37"/>
      <c r="Y520" s="37"/>
      <c r="Z520" s="37"/>
    </row>
    <row r="521" spans="1:26" ht="15" customHeight="1" thickTop="1" thickBot="1">
      <c r="A521" s="49" t="s">
        <v>27</v>
      </c>
      <c r="B521" s="50"/>
      <c r="C521" s="50"/>
      <c r="D521" s="50"/>
      <c r="E521" s="50"/>
      <c r="F521" s="50">
        <v>16</v>
      </c>
      <c r="G521" s="51">
        <f t="shared" si="214"/>
        <v>16</v>
      </c>
      <c r="H521" s="52">
        <f t="shared" si="215"/>
        <v>0</v>
      </c>
      <c r="I521" s="52">
        <f t="shared" si="215"/>
        <v>0</v>
      </c>
      <c r="J521" s="52">
        <f t="shared" si="215"/>
        <v>0</v>
      </c>
      <c r="K521" s="52">
        <f t="shared" si="215"/>
        <v>0</v>
      </c>
      <c r="L521" s="52">
        <f t="shared" si="215"/>
        <v>1</v>
      </c>
      <c r="M521" s="54" t="s">
        <v>14</v>
      </c>
      <c r="N521" s="37"/>
      <c r="O521" s="37"/>
      <c r="P521" s="37"/>
      <c r="Q521" s="37"/>
      <c r="R521" s="37"/>
      <c r="S521" s="37"/>
      <c r="T521" s="37"/>
      <c r="U521" s="37"/>
      <c r="V521" s="37"/>
      <c r="W521" s="37"/>
      <c r="X521" s="37"/>
      <c r="Y521" s="37"/>
      <c r="Z521" s="37"/>
    </row>
    <row r="522" spans="1:26" ht="15" customHeight="1" thickTop="1" thickBot="1">
      <c r="A522" s="49" t="s">
        <v>28</v>
      </c>
      <c r="B522" s="50"/>
      <c r="C522" s="50"/>
      <c r="D522" s="50"/>
      <c r="E522" s="50"/>
      <c r="F522" s="50">
        <v>16</v>
      </c>
      <c r="G522" s="51">
        <f t="shared" si="214"/>
        <v>16</v>
      </c>
      <c r="H522" s="52">
        <f t="shared" si="215"/>
        <v>0</v>
      </c>
      <c r="I522" s="52">
        <f t="shared" si="215"/>
        <v>0</v>
      </c>
      <c r="J522" s="52">
        <f t="shared" si="215"/>
        <v>0</v>
      </c>
      <c r="K522" s="52">
        <f t="shared" si="215"/>
        <v>0</v>
      </c>
      <c r="L522" s="52">
        <f t="shared" si="215"/>
        <v>1</v>
      </c>
      <c r="M522" s="54" t="s">
        <v>14</v>
      </c>
      <c r="N522" s="37"/>
      <c r="O522" s="37"/>
      <c r="P522" s="37"/>
      <c r="Q522" s="37"/>
      <c r="R522" s="37"/>
      <c r="S522" s="37"/>
      <c r="T522" s="37"/>
      <c r="U522" s="37"/>
      <c r="V522" s="37"/>
      <c r="W522" s="37"/>
      <c r="X522" s="37"/>
      <c r="Y522" s="37"/>
      <c r="Z522" s="37"/>
    </row>
    <row r="523" spans="1:26" ht="15" customHeight="1" thickTop="1" thickBot="1">
      <c r="A523" s="55" t="s">
        <v>24</v>
      </c>
      <c r="B523" s="56">
        <f t="shared" ref="B523:F523" si="216">IFERROR(AVERAGE(B520:B522),0)</f>
        <v>0</v>
      </c>
      <c r="C523" s="56">
        <f t="shared" si="216"/>
        <v>0</v>
      </c>
      <c r="D523" s="62">
        <f t="shared" si="216"/>
        <v>0</v>
      </c>
      <c r="E523" s="62">
        <f t="shared" si="216"/>
        <v>0</v>
      </c>
      <c r="F523" s="62">
        <f t="shared" si="216"/>
        <v>16</v>
      </c>
      <c r="G523" s="62">
        <f>SUM(AVERAGE(G520:G522))</f>
        <v>16</v>
      </c>
      <c r="H523" s="58">
        <f>AVERAGE(H520:H522)*0.2</f>
        <v>0</v>
      </c>
      <c r="I523" s="58">
        <f>AVERAGE(I520:I522)*0.4</f>
        <v>0</v>
      </c>
      <c r="J523" s="58">
        <f>AVERAGE(J520:J522)*0.6</f>
        <v>0</v>
      </c>
      <c r="K523" s="58">
        <f>AVERAGE(K520:K522)*0.8</f>
        <v>0</v>
      </c>
      <c r="L523" s="61">
        <f>AVERAGE(L520:L522)*1</f>
        <v>1</v>
      </c>
      <c r="M523" s="63">
        <f>SUM(H523:L523)</f>
        <v>1</v>
      </c>
      <c r="N523" s="37"/>
      <c r="O523" s="37"/>
      <c r="P523" s="37"/>
      <c r="Q523" s="37"/>
      <c r="R523" s="37"/>
      <c r="S523" s="37"/>
      <c r="T523" s="37"/>
      <c r="U523" s="37"/>
      <c r="V523" s="37"/>
      <c r="W523" s="37"/>
      <c r="X523" s="37"/>
      <c r="Y523" s="37"/>
      <c r="Z523" s="37"/>
    </row>
    <row r="524" spans="1:26" ht="15" customHeight="1" thickTop="1" thickBot="1">
      <c r="A524" s="44" t="s">
        <v>29</v>
      </c>
      <c r="B524" s="45" t="s">
        <v>7</v>
      </c>
      <c r="C524" s="45" t="s">
        <v>8</v>
      </c>
      <c r="D524" s="45" t="s">
        <v>9</v>
      </c>
      <c r="E524" s="45" t="s">
        <v>10</v>
      </c>
      <c r="F524" s="45" t="s">
        <v>11</v>
      </c>
      <c r="G524" s="46" t="s">
        <v>12</v>
      </c>
      <c r="H524" s="45" t="s">
        <v>7</v>
      </c>
      <c r="I524" s="45" t="s">
        <v>8</v>
      </c>
      <c r="J524" s="45" t="s">
        <v>9</v>
      </c>
      <c r="K524" s="45" t="s">
        <v>10</v>
      </c>
      <c r="L524" s="60" t="s">
        <v>11</v>
      </c>
      <c r="M524" s="46" t="s">
        <v>12</v>
      </c>
      <c r="N524" s="37"/>
      <c r="O524" s="37"/>
      <c r="P524" s="37"/>
      <c r="Q524" s="37"/>
      <c r="R524" s="37"/>
      <c r="S524" s="37"/>
      <c r="T524" s="37"/>
      <c r="U524" s="37"/>
      <c r="V524" s="37"/>
      <c r="W524" s="37"/>
      <c r="X524" s="37"/>
      <c r="Y524" s="37"/>
      <c r="Z524" s="37"/>
    </row>
    <row r="525" spans="1:26" ht="15" customHeight="1" thickTop="1" thickBot="1">
      <c r="A525" s="64" t="s">
        <v>30</v>
      </c>
      <c r="B525" s="65"/>
      <c r="C525" s="65"/>
      <c r="D525" s="65"/>
      <c r="E525" s="50"/>
      <c r="F525" s="50">
        <v>16</v>
      </c>
      <c r="G525" s="66">
        <f t="shared" ref="G525:G528" si="217">SUM(B525:F525)</f>
        <v>16</v>
      </c>
      <c r="H525" s="67">
        <f t="shared" ref="H525:L528" si="218">IFERROR(B525/$G$525,0)</f>
        <v>0</v>
      </c>
      <c r="I525" s="67">
        <f t="shared" si="218"/>
        <v>0</v>
      </c>
      <c r="J525" s="67">
        <f t="shared" si="218"/>
        <v>0</v>
      </c>
      <c r="K525" s="67">
        <f t="shared" si="218"/>
        <v>0</v>
      </c>
      <c r="L525" s="67">
        <f t="shared" si="218"/>
        <v>1</v>
      </c>
      <c r="M525" s="54" t="s">
        <v>14</v>
      </c>
      <c r="N525" s="37"/>
      <c r="O525" s="37"/>
      <c r="P525" s="37"/>
      <c r="Q525" s="37"/>
      <c r="R525" s="37"/>
      <c r="S525" s="37"/>
      <c r="T525" s="37"/>
      <c r="U525" s="37"/>
      <c r="V525" s="37"/>
      <c r="W525" s="37"/>
      <c r="X525" s="37"/>
      <c r="Y525" s="37"/>
      <c r="Z525" s="37"/>
    </row>
    <row r="526" spans="1:26" ht="15" customHeight="1" thickTop="1" thickBot="1">
      <c r="A526" s="64" t="s">
        <v>31</v>
      </c>
      <c r="B526" s="65"/>
      <c r="C526" s="65"/>
      <c r="D526" s="65"/>
      <c r="E526" s="50"/>
      <c r="F526" s="50">
        <v>16</v>
      </c>
      <c r="G526" s="66">
        <f t="shared" si="217"/>
        <v>16</v>
      </c>
      <c r="H526" s="67">
        <f t="shared" si="218"/>
        <v>0</v>
      </c>
      <c r="I526" s="67">
        <f t="shared" si="218"/>
        <v>0</v>
      </c>
      <c r="J526" s="67">
        <f t="shared" si="218"/>
        <v>0</v>
      </c>
      <c r="K526" s="67">
        <f t="shared" si="218"/>
        <v>0</v>
      </c>
      <c r="L526" s="67">
        <f t="shared" si="218"/>
        <v>1</v>
      </c>
      <c r="M526" s="54" t="s">
        <v>14</v>
      </c>
      <c r="N526" s="37"/>
      <c r="O526" s="37"/>
      <c r="P526" s="37"/>
      <c r="Q526" s="37"/>
      <c r="R526" s="37"/>
      <c r="S526" s="37"/>
      <c r="T526" s="37"/>
      <c r="U526" s="37"/>
      <c r="V526" s="37"/>
      <c r="W526" s="37"/>
      <c r="X526" s="37"/>
      <c r="Y526" s="37"/>
      <c r="Z526" s="37"/>
    </row>
    <row r="527" spans="1:26" ht="15" customHeight="1" thickTop="1" thickBot="1">
      <c r="A527" s="64" t="s">
        <v>32</v>
      </c>
      <c r="B527" s="65"/>
      <c r="C527" s="65"/>
      <c r="D527" s="65"/>
      <c r="E527" s="50"/>
      <c r="F527" s="50">
        <v>16</v>
      </c>
      <c r="G527" s="66">
        <f t="shared" si="217"/>
        <v>16</v>
      </c>
      <c r="H527" s="67">
        <f t="shared" si="218"/>
        <v>0</v>
      </c>
      <c r="I527" s="67">
        <f t="shared" si="218"/>
        <v>0</v>
      </c>
      <c r="J527" s="67">
        <f t="shared" si="218"/>
        <v>0</v>
      </c>
      <c r="K527" s="67">
        <f t="shared" si="218"/>
        <v>0</v>
      </c>
      <c r="L527" s="67">
        <f t="shared" si="218"/>
        <v>1</v>
      </c>
      <c r="M527" s="54" t="s">
        <v>14</v>
      </c>
      <c r="N527" s="37"/>
      <c r="O527" s="37"/>
      <c r="P527" s="37"/>
      <c r="Q527" s="37"/>
      <c r="R527" s="37"/>
      <c r="S527" s="37"/>
      <c r="T527" s="37"/>
      <c r="U527" s="37"/>
      <c r="V527" s="37"/>
      <c r="W527" s="37"/>
      <c r="X527" s="37"/>
      <c r="Y527" s="37"/>
      <c r="Z527" s="37"/>
    </row>
    <row r="528" spans="1:26" ht="15" customHeight="1" thickTop="1" thickBot="1">
      <c r="A528" s="64" t="s">
        <v>33</v>
      </c>
      <c r="B528" s="65"/>
      <c r="C528" s="65"/>
      <c r="D528" s="65"/>
      <c r="E528" s="50"/>
      <c r="F528" s="50">
        <v>16</v>
      </c>
      <c r="G528" s="66">
        <f t="shared" si="217"/>
        <v>16</v>
      </c>
      <c r="H528" s="67">
        <f t="shared" si="218"/>
        <v>0</v>
      </c>
      <c r="I528" s="67">
        <f t="shared" si="218"/>
        <v>0</v>
      </c>
      <c r="J528" s="67">
        <f t="shared" si="218"/>
        <v>0</v>
      </c>
      <c r="K528" s="67">
        <f t="shared" si="218"/>
        <v>0</v>
      </c>
      <c r="L528" s="67">
        <f t="shared" si="218"/>
        <v>1</v>
      </c>
      <c r="M528" s="54" t="s">
        <v>14</v>
      </c>
      <c r="N528" s="37"/>
      <c r="O528" s="37"/>
      <c r="P528" s="37"/>
      <c r="Q528" s="37"/>
      <c r="R528" s="37"/>
      <c r="S528" s="37"/>
      <c r="T528" s="37"/>
      <c r="U528" s="37"/>
      <c r="V528" s="37"/>
      <c r="W528" s="37"/>
      <c r="X528" s="37"/>
      <c r="Y528" s="37"/>
      <c r="Z528" s="37"/>
    </row>
    <row r="529" spans="1:26" ht="15" customHeight="1" thickTop="1" thickBot="1">
      <c r="A529" s="68" t="s">
        <v>24</v>
      </c>
      <c r="B529" s="69">
        <f t="shared" ref="B529:F529" si="219">IFERROR(AVERAGE(B525:B528),0)</f>
        <v>0</v>
      </c>
      <c r="C529" s="69">
        <f t="shared" si="219"/>
        <v>0</v>
      </c>
      <c r="D529" s="69">
        <f t="shared" si="219"/>
        <v>0</v>
      </c>
      <c r="E529" s="69">
        <f t="shared" si="219"/>
        <v>0</v>
      </c>
      <c r="F529" s="69">
        <f t="shared" si="219"/>
        <v>16</v>
      </c>
      <c r="G529" s="69">
        <f>SUM(AVERAGE(G525:G528))</f>
        <v>16</v>
      </c>
      <c r="H529" s="63">
        <f>AVERAGE(H525:H528)*0.2</f>
        <v>0</v>
      </c>
      <c r="I529" s="63">
        <f>AVERAGE(I525:I528)*0.4</f>
        <v>0</v>
      </c>
      <c r="J529" s="63">
        <f>AVERAGE(J525:J528)*0.6</f>
        <v>0</v>
      </c>
      <c r="K529" s="63">
        <f>AVERAGE(K525:K528)*0.8</f>
        <v>0</v>
      </c>
      <c r="L529" s="70">
        <f>AVERAGE(L525:L528)*1</f>
        <v>1</v>
      </c>
      <c r="M529" s="63">
        <f>SUM(H529:L529)</f>
        <v>1</v>
      </c>
      <c r="N529" s="37"/>
      <c r="O529" s="37"/>
      <c r="P529" s="37"/>
      <c r="Q529" s="37"/>
      <c r="R529" s="37"/>
      <c r="S529" s="37"/>
      <c r="T529" s="37"/>
      <c r="U529" s="37"/>
      <c r="V529" s="37"/>
      <c r="W529" s="37"/>
      <c r="X529" s="37"/>
      <c r="Y529" s="37"/>
      <c r="Z529" s="37"/>
    </row>
    <row r="530" spans="1:26" ht="15" customHeight="1" thickTop="1" thickBot="1">
      <c r="A530" s="71" t="s">
        <v>114</v>
      </c>
      <c r="B530" s="72"/>
      <c r="C530" s="72"/>
      <c r="D530" s="72"/>
      <c r="E530" s="72"/>
      <c r="F530" s="72"/>
      <c r="G530" s="73">
        <f>SUM(B530:F530)</f>
        <v>0</v>
      </c>
      <c r="H530" s="74">
        <f t="shared" ref="H530:L530" si="220">IFERROR(B530/$G$530,0)</f>
        <v>0</v>
      </c>
      <c r="I530" s="74">
        <f t="shared" si="220"/>
        <v>0</v>
      </c>
      <c r="J530" s="74">
        <f t="shared" si="220"/>
        <v>0</v>
      </c>
      <c r="K530" s="74">
        <f t="shared" si="220"/>
        <v>0</v>
      </c>
      <c r="L530" s="74">
        <f t="shared" si="220"/>
        <v>0</v>
      </c>
      <c r="M530" s="54" t="s">
        <v>14</v>
      </c>
      <c r="N530" s="37"/>
      <c r="O530" s="37"/>
      <c r="P530" s="37"/>
      <c r="Q530" s="37"/>
      <c r="R530" s="37"/>
      <c r="S530" s="37"/>
      <c r="T530" s="37"/>
      <c r="U530" s="37"/>
      <c r="V530" s="37"/>
      <c r="W530" s="37"/>
      <c r="X530" s="37"/>
      <c r="Y530" s="37"/>
      <c r="Z530" s="37"/>
    </row>
    <row r="531" spans="1:26" ht="15" customHeight="1" thickTop="1" thickBot="1">
      <c r="A531" s="170" t="s">
        <v>35</v>
      </c>
      <c r="B531" s="171"/>
      <c r="C531" s="171"/>
      <c r="D531" s="171"/>
      <c r="E531" s="171"/>
      <c r="F531" s="172"/>
      <c r="G531" s="75">
        <v>16</v>
      </c>
      <c r="H531" s="63" t="s">
        <v>14</v>
      </c>
      <c r="I531" s="63" t="s">
        <v>14</v>
      </c>
      <c r="J531" s="63" t="s">
        <v>14</v>
      </c>
      <c r="K531" s="63" t="s">
        <v>14</v>
      </c>
      <c r="L531" s="63" t="s">
        <v>14</v>
      </c>
      <c r="M531" s="63">
        <f>(M511+M518+M523+M529)/4</f>
        <v>1</v>
      </c>
      <c r="N531" s="37"/>
      <c r="O531" s="37"/>
      <c r="P531" s="37"/>
      <c r="Q531" s="37"/>
      <c r="R531" s="37"/>
      <c r="S531" s="37"/>
      <c r="T531" s="37"/>
      <c r="U531" s="37"/>
      <c r="V531" s="37"/>
      <c r="W531" s="37"/>
      <c r="X531" s="37"/>
      <c r="Y531" s="37"/>
      <c r="Z531" s="37"/>
    </row>
    <row r="532" spans="1:26" ht="15" customHeight="1" thickTop="1">
      <c r="A532" s="37"/>
      <c r="B532" s="37"/>
      <c r="C532" s="37"/>
      <c r="D532" s="37"/>
      <c r="E532" s="37"/>
      <c r="F532" s="37"/>
      <c r="G532" s="37"/>
      <c r="H532" s="37"/>
      <c r="I532" s="37"/>
      <c r="J532" s="37"/>
      <c r="K532" s="37"/>
      <c r="L532" s="37"/>
      <c r="M532" s="37"/>
      <c r="N532" s="37"/>
      <c r="O532" s="37"/>
      <c r="P532" s="37"/>
      <c r="Q532" s="37"/>
      <c r="R532" s="37"/>
      <c r="S532" s="37"/>
      <c r="T532" s="37"/>
      <c r="U532" s="37"/>
      <c r="V532" s="37"/>
      <c r="W532" s="37"/>
      <c r="X532" s="37"/>
      <c r="Y532" s="37"/>
      <c r="Z532" s="37"/>
    </row>
    <row r="533" spans="1:26" ht="15" customHeight="1" thickBot="1">
      <c r="A533" s="37"/>
      <c r="B533" s="37"/>
      <c r="C533" s="37"/>
      <c r="D533" s="37"/>
      <c r="E533" s="37"/>
      <c r="F533" s="37"/>
      <c r="G533" s="37"/>
      <c r="H533" s="37"/>
      <c r="I533" s="37"/>
      <c r="J533" s="37"/>
      <c r="K533" s="37"/>
      <c r="L533" s="37"/>
      <c r="M533" s="37"/>
      <c r="N533" s="37"/>
      <c r="O533" s="37"/>
      <c r="P533" s="37"/>
      <c r="Q533" s="37"/>
      <c r="R533" s="37"/>
      <c r="S533" s="37"/>
      <c r="T533" s="37"/>
      <c r="U533" s="37"/>
      <c r="V533" s="37"/>
      <c r="W533" s="37"/>
      <c r="X533" s="37"/>
      <c r="Y533" s="37"/>
      <c r="Z533" s="37"/>
    </row>
    <row r="534" spans="1:26" ht="15" customHeight="1" thickTop="1" thickBot="1">
      <c r="A534" s="39" t="s">
        <v>0</v>
      </c>
      <c r="B534" s="153" t="s">
        <v>124</v>
      </c>
      <c r="C534" s="154"/>
      <c r="D534" s="154"/>
      <c r="E534" s="154"/>
      <c r="F534" s="154"/>
      <c r="G534" s="155"/>
      <c r="H534" s="156" t="s">
        <v>111</v>
      </c>
      <c r="I534" s="157"/>
      <c r="J534" s="158"/>
      <c r="K534" s="40" t="s">
        <v>2</v>
      </c>
      <c r="L534" s="159">
        <v>45268</v>
      </c>
      <c r="M534" s="160"/>
      <c r="N534" s="37"/>
      <c r="O534" s="37"/>
      <c r="P534" s="37"/>
      <c r="Q534" s="37"/>
      <c r="R534" s="37"/>
      <c r="S534" s="37"/>
      <c r="T534" s="37"/>
      <c r="U534" s="37"/>
      <c r="V534" s="37"/>
      <c r="W534" s="37"/>
      <c r="X534" s="37"/>
      <c r="Y534" s="37"/>
      <c r="Z534" s="37"/>
    </row>
    <row r="535" spans="1:26" ht="15" customHeight="1" thickBot="1">
      <c r="A535" s="161" t="s">
        <v>3</v>
      </c>
      <c r="B535" s="162"/>
      <c r="C535" s="162"/>
      <c r="D535" s="162"/>
      <c r="E535" s="162"/>
      <c r="F535" s="162"/>
      <c r="G535" s="163"/>
      <c r="H535" s="41" t="s">
        <v>112</v>
      </c>
      <c r="I535" s="167">
        <v>6</v>
      </c>
      <c r="J535" s="155"/>
      <c r="K535" s="42"/>
      <c r="L535" s="41"/>
      <c r="M535" s="41"/>
      <c r="N535" s="37"/>
      <c r="O535" s="37"/>
      <c r="P535" s="37"/>
      <c r="Q535" s="37"/>
      <c r="R535" s="37"/>
      <c r="S535" s="37"/>
      <c r="T535" s="37"/>
      <c r="U535" s="37"/>
      <c r="V535" s="37"/>
      <c r="W535" s="37"/>
      <c r="X535" s="37"/>
      <c r="Y535" s="37"/>
      <c r="Z535" s="37"/>
    </row>
    <row r="536" spans="1:26" ht="15" customHeight="1" thickBot="1">
      <c r="A536" s="164"/>
      <c r="B536" s="165"/>
      <c r="C536" s="165"/>
      <c r="D536" s="165"/>
      <c r="E536" s="165"/>
      <c r="F536" s="165"/>
      <c r="G536" s="166"/>
      <c r="H536" s="41" t="s">
        <v>113</v>
      </c>
      <c r="I536" s="167">
        <v>0</v>
      </c>
      <c r="J536" s="155"/>
      <c r="K536" s="41"/>
      <c r="L536" s="41"/>
      <c r="M536" s="41"/>
      <c r="N536" s="37"/>
      <c r="O536" s="37"/>
      <c r="P536" s="37"/>
      <c r="Q536" s="37"/>
      <c r="R536" s="37"/>
      <c r="S536" s="37"/>
      <c r="T536" s="37"/>
      <c r="U536" s="37"/>
      <c r="V536" s="37"/>
      <c r="W536" s="37"/>
      <c r="X536" s="37"/>
      <c r="Y536" s="37"/>
      <c r="Z536" s="37"/>
    </row>
    <row r="537" spans="1:26" ht="15" customHeight="1" thickBot="1">
      <c r="A537" s="43" t="s">
        <v>4</v>
      </c>
      <c r="B537" s="168" t="s">
        <v>5</v>
      </c>
      <c r="C537" s="169"/>
      <c r="D537" s="169"/>
      <c r="E537" s="169"/>
      <c r="F537" s="169"/>
      <c r="G537" s="169"/>
      <c r="H537" s="167" t="s">
        <v>5</v>
      </c>
      <c r="I537" s="154"/>
      <c r="J537" s="154"/>
      <c r="K537" s="154"/>
      <c r="L537" s="154"/>
      <c r="M537" s="155"/>
      <c r="N537" s="37"/>
      <c r="O537" s="37"/>
      <c r="P537" s="37"/>
      <c r="Q537" s="37"/>
      <c r="R537" s="37"/>
      <c r="S537" s="37"/>
      <c r="T537" s="37"/>
      <c r="U537" s="37"/>
      <c r="V537" s="37"/>
      <c r="W537" s="37"/>
      <c r="X537" s="37"/>
      <c r="Y537" s="37"/>
      <c r="Z537" s="37"/>
    </row>
    <row r="538" spans="1:26" ht="15" customHeight="1" thickTop="1" thickBot="1">
      <c r="A538" s="44" t="s">
        <v>6</v>
      </c>
      <c r="B538" s="45" t="s">
        <v>7</v>
      </c>
      <c r="C538" s="45" t="s">
        <v>8</v>
      </c>
      <c r="D538" s="45" t="s">
        <v>9</v>
      </c>
      <c r="E538" s="45" t="s">
        <v>10</v>
      </c>
      <c r="F538" s="45" t="s">
        <v>11</v>
      </c>
      <c r="G538" s="46" t="s">
        <v>12</v>
      </c>
      <c r="H538" s="47" t="s">
        <v>7</v>
      </c>
      <c r="I538" s="47" t="s">
        <v>8</v>
      </c>
      <c r="J538" s="47" t="s">
        <v>9</v>
      </c>
      <c r="K538" s="47" t="s">
        <v>10</v>
      </c>
      <c r="L538" s="47" t="s">
        <v>11</v>
      </c>
      <c r="M538" s="48" t="s">
        <v>12</v>
      </c>
      <c r="N538" s="37"/>
      <c r="O538" s="37"/>
      <c r="P538" s="37"/>
      <c r="Q538" s="37"/>
      <c r="R538" s="37"/>
      <c r="S538" s="37"/>
      <c r="T538" s="37"/>
      <c r="U538" s="37"/>
      <c r="V538" s="37"/>
      <c r="W538" s="37"/>
      <c r="X538" s="37"/>
      <c r="Y538" s="37"/>
      <c r="Z538" s="37"/>
    </row>
    <row r="539" spans="1:26" ht="15" customHeight="1" thickTop="1" thickBot="1">
      <c r="A539" s="49" t="s">
        <v>13</v>
      </c>
      <c r="B539" s="50"/>
      <c r="C539" s="50"/>
      <c r="D539" s="50"/>
      <c r="E539" s="50"/>
      <c r="F539" s="50">
        <v>6</v>
      </c>
      <c r="G539" s="51">
        <f t="shared" ref="G539:G541" si="221">SUM(B539:F539)</f>
        <v>6</v>
      </c>
      <c r="H539" s="52">
        <f t="shared" ref="H539:L541" si="222">IFERROR(B539/$G$539,0)</f>
        <v>0</v>
      </c>
      <c r="I539" s="52">
        <f t="shared" si="222"/>
        <v>0</v>
      </c>
      <c r="J539" s="52">
        <f t="shared" si="222"/>
        <v>0</v>
      </c>
      <c r="K539" s="52">
        <f t="shared" si="222"/>
        <v>0</v>
      </c>
      <c r="L539" s="52">
        <f t="shared" si="222"/>
        <v>1</v>
      </c>
      <c r="M539" s="53" t="s">
        <v>14</v>
      </c>
      <c r="N539" s="37"/>
      <c r="O539" s="37"/>
      <c r="P539" s="37"/>
      <c r="Q539" s="37"/>
      <c r="R539" s="37"/>
      <c r="S539" s="37"/>
      <c r="T539" s="37"/>
      <c r="U539" s="37"/>
      <c r="V539" s="37"/>
      <c r="W539" s="37"/>
      <c r="X539" s="37"/>
      <c r="Y539" s="37"/>
      <c r="Z539" s="37"/>
    </row>
    <row r="540" spans="1:26" ht="15" customHeight="1" thickTop="1" thickBot="1">
      <c r="A540" s="49" t="s">
        <v>15</v>
      </c>
      <c r="B540" s="50"/>
      <c r="C540" s="50"/>
      <c r="D540" s="50"/>
      <c r="E540" s="50"/>
      <c r="F540" s="50">
        <v>6</v>
      </c>
      <c r="G540" s="51">
        <f t="shared" si="221"/>
        <v>6</v>
      </c>
      <c r="H540" s="52">
        <f t="shared" si="222"/>
        <v>0</v>
      </c>
      <c r="I540" s="52">
        <f t="shared" si="222"/>
        <v>0</v>
      </c>
      <c r="J540" s="52">
        <f t="shared" si="222"/>
        <v>0</v>
      </c>
      <c r="K540" s="52">
        <f t="shared" si="222"/>
        <v>0</v>
      </c>
      <c r="L540" s="52">
        <f t="shared" si="222"/>
        <v>1</v>
      </c>
      <c r="M540" s="54" t="s">
        <v>14</v>
      </c>
      <c r="N540" s="37"/>
      <c r="O540" s="37"/>
      <c r="P540" s="37"/>
      <c r="Q540" s="37"/>
      <c r="R540" s="37"/>
      <c r="S540" s="37"/>
      <c r="T540" s="37"/>
      <c r="U540" s="37"/>
      <c r="V540" s="37"/>
      <c r="W540" s="37"/>
      <c r="X540" s="37"/>
      <c r="Y540" s="37"/>
      <c r="Z540" s="37"/>
    </row>
    <row r="541" spans="1:26" ht="15" customHeight="1" thickTop="1" thickBot="1">
      <c r="A541" s="49" t="s">
        <v>16</v>
      </c>
      <c r="B541" s="50"/>
      <c r="C541" s="50"/>
      <c r="D541" s="50"/>
      <c r="E541" s="50"/>
      <c r="F541" s="50">
        <v>6</v>
      </c>
      <c r="G541" s="51">
        <f t="shared" si="221"/>
        <v>6</v>
      </c>
      <c r="H541" s="52">
        <f t="shared" si="222"/>
        <v>0</v>
      </c>
      <c r="I541" s="52">
        <f t="shared" si="222"/>
        <v>0</v>
      </c>
      <c r="J541" s="52">
        <f t="shared" si="222"/>
        <v>0</v>
      </c>
      <c r="K541" s="52">
        <f t="shared" si="222"/>
        <v>0</v>
      </c>
      <c r="L541" s="52">
        <f t="shared" si="222"/>
        <v>1</v>
      </c>
      <c r="M541" s="54" t="s">
        <v>14</v>
      </c>
      <c r="N541" s="37"/>
      <c r="O541" s="37"/>
      <c r="P541" s="37"/>
      <c r="Q541" s="37"/>
      <c r="R541" s="37"/>
      <c r="S541" s="37"/>
      <c r="T541" s="37"/>
      <c r="U541" s="37"/>
      <c r="V541" s="37"/>
      <c r="W541" s="37"/>
      <c r="X541" s="37"/>
      <c r="Y541" s="37"/>
      <c r="Z541" s="37"/>
    </row>
    <row r="542" spans="1:26" ht="15" customHeight="1" thickTop="1" thickBot="1">
      <c r="A542" s="55" t="s">
        <v>17</v>
      </c>
      <c r="B542" s="56">
        <f t="shared" ref="B542:F542" si="223">IFERROR(AVERAGE(B539:B541),0)</f>
        <v>0</v>
      </c>
      <c r="C542" s="56">
        <f t="shared" si="223"/>
        <v>0</v>
      </c>
      <c r="D542" s="56">
        <f t="shared" si="223"/>
        <v>0</v>
      </c>
      <c r="E542" s="56">
        <f t="shared" si="223"/>
        <v>0</v>
      </c>
      <c r="F542" s="56">
        <f t="shared" si="223"/>
        <v>6</v>
      </c>
      <c r="G542" s="56">
        <f>SUM(AVERAGE(G539:G541))</f>
        <v>6</v>
      </c>
      <c r="H542" s="57">
        <f>AVERAGE(H539:H541)*0.2</f>
        <v>0</v>
      </c>
      <c r="I542" s="57">
        <f>AVERAGE(I539:I541)*0.4</f>
        <v>0</v>
      </c>
      <c r="J542" s="57">
        <f>AVERAGE(J539:J541)*0.6</f>
        <v>0</v>
      </c>
      <c r="K542" s="57">
        <f>AVERAGE(K539:K541)*0.8</f>
        <v>0</v>
      </c>
      <c r="L542" s="57">
        <f>AVERAGE(L539:L541)*1</f>
        <v>1</v>
      </c>
      <c r="M542" s="58">
        <f>SUM(H542:L542)</f>
        <v>1</v>
      </c>
      <c r="N542" s="37"/>
      <c r="O542" s="37"/>
      <c r="P542" s="37"/>
      <c r="Q542" s="37"/>
      <c r="R542" s="37"/>
      <c r="S542" s="37"/>
      <c r="T542" s="37"/>
      <c r="U542" s="37"/>
      <c r="V542" s="37"/>
      <c r="W542" s="37"/>
      <c r="X542" s="37"/>
      <c r="Y542" s="37"/>
      <c r="Z542" s="37"/>
    </row>
    <row r="543" spans="1:26" ht="15" customHeight="1" thickTop="1" thickBot="1">
      <c r="A543" s="59" t="s">
        <v>18</v>
      </c>
      <c r="B543" s="45" t="s">
        <v>7</v>
      </c>
      <c r="C543" s="45" t="s">
        <v>8</v>
      </c>
      <c r="D543" s="45" t="s">
        <v>9</v>
      </c>
      <c r="E543" s="45" t="s">
        <v>10</v>
      </c>
      <c r="F543" s="45"/>
      <c r="G543" s="46" t="s">
        <v>12</v>
      </c>
      <c r="H543" s="45" t="s">
        <v>7</v>
      </c>
      <c r="I543" s="45" t="s">
        <v>8</v>
      </c>
      <c r="J543" s="45" t="s">
        <v>9</v>
      </c>
      <c r="K543" s="45" t="s">
        <v>10</v>
      </c>
      <c r="L543" s="60" t="s">
        <v>11</v>
      </c>
      <c r="M543" s="46" t="s">
        <v>12</v>
      </c>
      <c r="N543" s="37"/>
      <c r="O543" s="37"/>
      <c r="P543" s="37"/>
      <c r="Q543" s="37"/>
      <c r="R543" s="37"/>
      <c r="S543" s="37"/>
      <c r="T543" s="37"/>
      <c r="U543" s="37"/>
      <c r="V543" s="37"/>
      <c r="W543" s="37"/>
      <c r="X543" s="37"/>
      <c r="Y543" s="37"/>
      <c r="Z543" s="37"/>
    </row>
    <row r="544" spans="1:26" ht="15" customHeight="1" thickTop="1" thickBot="1">
      <c r="A544" s="49" t="s">
        <v>19</v>
      </c>
      <c r="B544" s="50"/>
      <c r="C544" s="50"/>
      <c r="D544" s="50"/>
      <c r="E544" s="50"/>
      <c r="F544" s="50">
        <v>6</v>
      </c>
      <c r="G544" s="51">
        <f>SUM(B544:F544)</f>
        <v>6</v>
      </c>
      <c r="H544" s="52">
        <f t="shared" ref="H544:L548" si="224">IFERROR(B544/$G$544,0)</f>
        <v>0</v>
      </c>
      <c r="I544" s="52">
        <f t="shared" si="224"/>
        <v>0</v>
      </c>
      <c r="J544" s="52">
        <f t="shared" si="224"/>
        <v>0</v>
      </c>
      <c r="K544" s="52">
        <f t="shared" si="224"/>
        <v>0</v>
      </c>
      <c r="L544" s="52">
        <f t="shared" si="224"/>
        <v>1</v>
      </c>
      <c r="M544" s="54" t="s">
        <v>14</v>
      </c>
      <c r="N544" s="37"/>
      <c r="O544" s="37"/>
      <c r="P544" s="37"/>
      <c r="Q544" s="37"/>
      <c r="R544" s="37"/>
      <c r="S544" s="37"/>
      <c r="T544" s="37"/>
      <c r="U544" s="37"/>
      <c r="V544" s="37"/>
      <c r="W544" s="37"/>
      <c r="X544" s="37"/>
      <c r="Y544" s="37"/>
      <c r="Z544" s="37"/>
    </row>
    <row r="545" spans="1:26" ht="15" customHeight="1" thickTop="1" thickBot="1">
      <c r="A545" s="49" t="s">
        <v>20</v>
      </c>
      <c r="B545" s="50"/>
      <c r="C545" s="50"/>
      <c r="D545" s="50"/>
      <c r="E545" s="50"/>
      <c r="F545" s="50">
        <v>6</v>
      </c>
      <c r="G545" s="51">
        <f t="shared" ref="G545:G548" si="225">SUM(B545:F545)</f>
        <v>6</v>
      </c>
      <c r="H545" s="52">
        <f t="shared" si="224"/>
        <v>0</v>
      </c>
      <c r="I545" s="52">
        <f t="shared" si="224"/>
        <v>0</v>
      </c>
      <c r="J545" s="52">
        <f t="shared" si="224"/>
        <v>0</v>
      </c>
      <c r="K545" s="52">
        <f t="shared" si="224"/>
        <v>0</v>
      </c>
      <c r="L545" s="52">
        <f t="shared" si="224"/>
        <v>1</v>
      </c>
      <c r="M545" s="54" t="s">
        <v>14</v>
      </c>
      <c r="N545" s="37"/>
      <c r="O545" s="37"/>
      <c r="P545" s="37"/>
      <c r="Q545" s="37"/>
      <c r="R545" s="37"/>
      <c r="S545" s="37"/>
      <c r="T545" s="37"/>
      <c r="U545" s="37"/>
      <c r="V545" s="37"/>
      <c r="W545" s="37"/>
      <c r="X545" s="37"/>
      <c r="Y545" s="37"/>
      <c r="Z545" s="37"/>
    </row>
    <row r="546" spans="1:26" ht="15" customHeight="1" thickTop="1" thickBot="1">
      <c r="A546" s="49" t="s">
        <v>21</v>
      </c>
      <c r="B546" s="50"/>
      <c r="C546" s="50"/>
      <c r="D546" s="50"/>
      <c r="E546" s="50"/>
      <c r="F546" s="50">
        <v>6</v>
      </c>
      <c r="G546" s="51">
        <f t="shared" si="225"/>
        <v>6</v>
      </c>
      <c r="H546" s="52">
        <f t="shared" si="224"/>
        <v>0</v>
      </c>
      <c r="I546" s="52">
        <f t="shared" si="224"/>
        <v>0</v>
      </c>
      <c r="J546" s="52">
        <f t="shared" si="224"/>
        <v>0</v>
      </c>
      <c r="K546" s="52">
        <f t="shared" si="224"/>
        <v>0</v>
      </c>
      <c r="L546" s="52">
        <f t="shared" si="224"/>
        <v>1</v>
      </c>
      <c r="M546" s="54" t="s">
        <v>14</v>
      </c>
      <c r="N546" s="37"/>
      <c r="O546" s="37"/>
      <c r="P546" s="37"/>
      <c r="Q546" s="37"/>
      <c r="R546" s="37"/>
      <c r="S546" s="37"/>
      <c r="T546" s="37"/>
      <c r="U546" s="37"/>
      <c r="V546" s="37"/>
      <c r="W546" s="37"/>
      <c r="X546" s="37"/>
      <c r="Y546" s="37"/>
      <c r="Z546" s="37"/>
    </row>
    <row r="547" spans="1:26" ht="15" customHeight="1" thickTop="1" thickBot="1">
      <c r="A547" s="49" t="s">
        <v>22</v>
      </c>
      <c r="B547" s="50"/>
      <c r="C547" s="50"/>
      <c r="D547" s="50"/>
      <c r="E547" s="50"/>
      <c r="F547" s="50">
        <v>6</v>
      </c>
      <c r="G547" s="51">
        <f t="shared" si="225"/>
        <v>6</v>
      </c>
      <c r="H547" s="52">
        <f t="shared" si="224"/>
        <v>0</v>
      </c>
      <c r="I547" s="52">
        <f t="shared" si="224"/>
        <v>0</v>
      </c>
      <c r="J547" s="52">
        <f t="shared" si="224"/>
        <v>0</v>
      </c>
      <c r="K547" s="52">
        <f t="shared" si="224"/>
        <v>0</v>
      </c>
      <c r="L547" s="52">
        <f t="shared" si="224"/>
        <v>1</v>
      </c>
      <c r="M547" s="54" t="s">
        <v>14</v>
      </c>
      <c r="N547" s="37"/>
      <c r="O547" s="37"/>
      <c r="P547" s="37"/>
      <c r="Q547" s="37"/>
      <c r="R547" s="37"/>
      <c r="S547" s="37"/>
      <c r="T547" s="37"/>
      <c r="U547" s="37"/>
      <c r="V547" s="37"/>
      <c r="W547" s="37"/>
      <c r="X547" s="37"/>
      <c r="Y547" s="37"/>
      <c r="Z547" s="37"/>
    </row>
    <row r="548" spans="1:26" ht="15" customHeight="1" thickTop="1" thickBot="1">
      <c r="A548" s="49" t="s">
        <v>23</v>
      </c>
      <c r="B548" s="50"/>
      <c r="C548" s="50"/>
      <c r="D548" s="50"/>
      <c r="E548" s="50"/>
      <c r="F548" s="50">
        <v>6</v>
      </c>
      <c r="G548" s="51">
        <f t="shared" si="225"/>
        <v>6</v>
      </c>
      <c r="H548" s="52">
        <f t="shared" si="224"/>
        <v>0</v>
      </c>
      <c r="I548" s="52">
        <f t="shared" si="224"/>
        <v>0</v>
      </c>
      <c r="J548" s="52">
        <f t="shared" si="224"/>
        <v>0</v>
      </c>
      <c r="K548" s="52">
        <f t="shared" si="224"/>
        <v>0</v>
      </c>
      <c r="L548" s="52">
        <f t="shared" si="224"/>
        <v>1</v>
      </c>
      <c r="M548" s="54"/>
      <c r="N548" s="37"/>
      <c r="O548" s="37"/>
      <c r="P548" s="37"/>
      <c r="Q548" s="37"/>
      <c r="R548" s="37"/>
      <c r="S548" s="37"/>
      <c r="T548" s="37"/>
      <c r="U548" s="37"/>
      <c r="V548" s="37"/>
      <c r="W548" s="37"/>
      <c r="X548" s="37"/>
      <c r="Y548" s="37"/>
      <c r="Z548" s="37"/>
    </row>
    <row r="549" spans="1:26" ht="15" customHeight="1" thickTop="1" thickBot="1">
      <c r="A549" s="55" t="s">
        <v>24</v>
      </c>
      <c r="B549" s="56">
        <f t="shared" ref="B549:F549" si="226">IFERROR(AVERAGE(B544:B548),0)</f>
        <v>0</v>
      </c>
      <c r="C549" s="56">
        <f t="shared" si="226"/>
        <v>0</v>
      </c>
      <c r="D549" s="56">
        <f t="shared" si="226"/>
        <v>0</v>
      </c>
      <c r="E549" s="56">
        <f t="shared" si="226"/>
        <v>0</v>
      </c>
      <c r="F549" s="56">
        <f t="shared" si="226"/>
        <v>6</v>
      </c>
      <c r="G549" s="56">
        <f>SUM(AVERAGE(G544:G548))</f>
        <v>6</v>
      </c>
      <c r="H549" s="58">
        <f>AVERAGE(H544:H548)*0.2</f>
        <v>0</v>
      </c>
      <c r="I549" s="58">
        <f>AVERAGE(I544:I548)*0.4</f>
        <v>0</v>
      </c>
      <c r="J549" s="58">
        <f>AVERAGE(J544:J548)*0.6</f>
        <v>0</v>
      </c>
      <c r="K549" s="58">
        <f>AVERAGE(K544:K548)*0.8</f>
        <v>0</v>
      </c>
      <c r="L549" s="61">
        <f>AVERAGE(L544:L548)*1</f>
        <v>1</v>
      </c>
      <c r="M549" s="58">
        <f>SUM(H549:L549)</f>
        <v>1</v>
      </c>
      <c r="N549" s="37"/>
      <c r="O549" s="37"/>
      <c r="P549" s="37"/>
      <c r="Q549" s="37"/>
      <c r="R549" s="37"/>
      <c r="S549" s="37"/>
      <c r="T549" s="37"/>
      <c r="U549" s="37"/>
      <c r="V549" s="37"/>
      <c r="W549" s="37"/>
      <c r="X549" s="37"/>
      <c r="Y549" s="37"/>
      <c r="Z549" s="37"/>
    </row>
    <row r="550" spans="1:26" ht="15" customHeight="1" thickTop="1" thickBot="1">
      <c r="A550" s="59" t="s">
        <v>25</v>
      </c>
      <c r="B550" s="45" t="s">
        <v>7</v>
      </c>
      <c r="C550" s="45" t="s">
        <v>8</v>
      </c>
      <c r="D550" s="45" t="s">
        <v>9</v>
      </c>
      <c r="E550" s="45" t="s">
        <v>10</v>
      </c>
      <c r="F550" s="45" t="s">
        <v>11</v>
      </c>
      <c r="G550" s="46" t="s">
        <v>12</v>
      </c>
      <c r="H550" s="45" t="s">
        <v>7</v>
      </c>
      <c r="I550" s="45" t="s">
        <v>8</v>
      </c>
      <c r="J550" s="45" t="s">
        <v>9</v>
      </c>
      <c r="K550" s="45" t="s">
        <v>10</v>
      </c>
      <c r="L550" s="60" t="s">
        <v>11</v>
      </c>
      <c r="M550" s="46" t="s">
        <v>12</v>
      </c>
      <c r="N550" s="37"/>
      <c r="O550" s="37"/>
      <c r="P550" s="37"/>
      <c r="Q550" s="37"/>
      <c r="R550" s="37"/>
      <c r="S550" s="37"/>
      <c r="T550" s="37"/>
      <c r="U550" s="37"/>
      <c r="V550" s="37"/>
      <c r="W550" s="37"/>
      <c r="X550" s="37"/>
      <c r="Y550" s="37"/>
      <c r="Z550" s="37"/>
    </row>
    <row r="551" spans="1:26" ht="15" customHeight="1" thickTop="1" thickBot="1">
      <c r="A551" s="49" t="s">
        <v>26</v>
      </c>
      <c r="B551" s="50"/>
      <c r="C551" s="50"/>
      <c r="D551" s="50"/>
      <c r="E551" s="50"/>
      <c r="F551" s="50">
        <v>6</v>
      </c>
      <c r="G551" s="51">
        <f t="shared" ref="G551:G553" si="227">SUM(B551:F551)</f>
        <v>6</v>
      </c>
      <c r="H551" s="52">
        <f t="shared" ref="H551:L553" si="228">IFERROR(B551/$G$551,0)</f>
        <v>0</v>
      </c>
      <c r="I551" s="52">
        <f t="shared" si="228"/>
        <v>0</v>
      </c>
      <c r="J551" s="52">
        <f t="shared" si="228"/>
        <v>0</v>
      </c>
      <c r="K551" s="52">
        <f t="shared" si="228"/>
        <v>0</v>
      </c>
      <c r="L551" s="52">
        <f t="shared" si="228"/>
        <v>1</v>
      </c>
      <c r="M551" s="54" t="s">
        <v>14</v>
      </c>
      <c r="N551" s="37"/>
      <c r="O551" s="37"/>
      <c r="P551" s="37"/>
      <c r="Q551" s="37"/>
      <c r="R551" s="37"/>
      <c r="S551" s="37"/>
      <c r="T551" s="37"/>
      <c r="U551" s="37"/>
      <c r="V551" s="37"/>
      <c r="W551" s="37"/>
      <c r="X551" s="37"/>
      <c r="Y551" s="37"/>
      <c r="Z551" s="37"/>
    </row>
    <row r="552" spans="1:26" ht="15" customHeight="1" thickTop="1" thickBot="1">
      <c r="A552" s="49" t="s">
        <v>27</v>
      </c>
      <c r="B552" s="50"/>
      <c r="C552" s="50"/>
      <c r="D552" s="50"/>
      <c r="E552" s="50"/>
      <c r="F552" s="50">
        <v>6</v>
      </c>
      <c r="G552" s="51">
        <f t="shared" si="227"/>
        <v>6</v>
      </c>
      <c r="H552" s="52">
        <f t="shared" si="228"/>
        <v>0</v>
      </c>
      <c r="I552" s="52">
        <f t="shared" si="228"/>
        <v>0</v>
      </c>
      <c r="J552" s="52">
        <f t="shared" si="228"/>
        <v>0</v>
      </c>
      <c r="K552" s="52">
        <f t="shared" si="228"/>
        <v>0</v>
      </c>
      <c r="L552" s="52">
        <f t="shared" si="228"/>
        <v>1</v>
      </c>
      <c r="M552" s="54" t="s">
        <v>14</v>
      </c>
      <c r="N552" s="37"/>
      <c r="O552" s="37"/>
      <c r="P552" s="37"/>
      <c r="Q552" s="37"/>
      <c r="R552" s="37"/>
      <c r="S552" s="37"/>
      <c r="T552" s="37"/>
      <c r="U552" s="37"/>
      <c r="V552" s="37"/>
      <c r="W552" s="37"/>
      <c r="X552" s="37"/>
      <c r="Y552" s="37"/>
      <c r="Z552" s="37"/>
    </row>
    <row r="553" spans="1:26" ht="15" customHeight="1" thickTop="1" thickBot="1">
      <c r="A553" s="49" t="s">
        <v>28</v>
      </c>
      <c r="B553" s="50"/>
      <c r="C553" s="50"/>
      <c r="D553" s="50"/>
      <c r="E553" s="50"/>
      <c r="F553" s="50">
        <v>6</v>
      </c>
      <c r="G553" s="51">
        <f t="shared" si="227"/>
        <v>6</v>
      </c>
      <c r="H553" s="52">
        <f t="shared" si="228"/>
        <v>0</v>
      </c>
      <c r="I553" s="52">
        <f t="shared" si="228"/>
        <v>0</v>
      </c>
      <c r="J553" s="52">
        <f t="shared" si="228"/>
        <v>0</v>
      </c>
      <c r="K553" s="52">
        <f t="shared" si="228"/>
        <v>0</v>
      </c>
      <c r="L553" s="52">
        <f t="shared" si="228"/>
        <v>1</v>
      </c>
      <c r="M553" s="54" t="s">
        <v>14</v>
      </c>
      <c r="N553" s="37"/>
      <c r="O553" s="37"/>
      <c r="P553" s="37"/>
      <c r="Q553" s="37"/>
      <c r="R553" s="37"/>
      <c r="S553" s="37"/>
      <c r="T553" s="37"/>
      <c r="U553" s="37"/>
      <c r="V553" s="37"/>
      <c r="W553" s="37"/>
      <c r="X553" s="37"/>
      <c r="Y553" s="37"/>
      <c r="Z553" s="37"/>
    </row>
    <row r="554" spans="1:26" ht="15" customHeight="1" thickTop="1" thickBot="1">
      <c r="A554" s="55" t="s">
        <v>24</v>
      </c>
      <c r="B554" s="56">
        <f t="shared" ref="B554:F554" si="229">IFERROR(AVERAGE(B551:B553),0)</f>
        <v>0</v>
      </c>
      <c r="C554" s="56">
        <f t="shared" si="229"/>
        <v>0</v>
      </c>
      <c r="D554" s="62">
        <f t="shared" si="229"/>
        <v>0</v>
      </c>
      <c r="E554" s="62">
        <f t="shared" si="229"/>
        <v>0</v>
      </c>
      <c r="F554" s="62">
        <f t="shared" si="229"/>
        <v>6</v>
      </c>
      <c r="G554" s="62">
        <f>SUM(AVERAGE(G551:G553))</f>
        <v>6</v>
      </c>
      <c r="H554" s="58">
        <f>AVERAGE(H551:H553)*0.2</f>
        <v>0</v>
      </c>
      <c r="I554" s="58">
        <f>AVERAGE(I551:I553)*0.4</f>
        <v>0</v>
      </c>
      <c r="J554" s="58">
        <f>AVERAGE(J551:J553)*0.6</f>
        <v>0</v>
      </c>
      <c r="K554" s="58">
        <f>AVERAGE(K551:K553)*0.8</f>
        <v>0</v>
      </c>
      <c r="L554" s="61">
        <f>AVERAGE(L551:L553)*1</f>
        <v>1</v>
      </c>
      <c r="M554" s="63">
        <f>SUM(H554:L554)</f>
        <v>1</v>
      </c>
      <c r="N554" s="37"/>
      <c r="O554" s="37"/>
      <c r="P554" s="37"/>
      <c r="Q554" s="37"/>
      <c r="R554" s="37"/>
      <c r="S554" s="37"/>
      <c r="T554" s="37"/>
      <c r="U554" s="37"/>
      <c r="V554" s="37"/>
      <c r="W554" s="37"/>
      <c r="X554" s="37"/>
      <c r="Y554" s="37"/>
      <c r="Z554" s="37"/>
    </row>
    <row r="555" spans="1:26" ht="15" customHeight="1" thickTop="1" thickBot="1">
      <c r="A555" s="44" t="s">
        <v>29</v>
      </c>
      <c r="B555" s="45" t="s">
        <v>7</v>
      </c>
      <c r="C555" s="45" t="s">
        <v>8</v>
      </c>
      <c r="D555" s="45" t="s">
        <v>9</v>
      </c>
      <c r="E555" s="45" t="s">
        <v>10</v>
      </c>
      <c r="F555" s="45" t="s">
        <v>11</v>
      </c>
      <c r="G555" s="46" t="s">
        <v>12</v>
      </c>
      <c r="H555" s="45" t="s">
        <v>7</v>
      </c>
      <c r="I555" s="45" t="s">
        <v>8</v>
      </c>
      <c r="J555" s="45" t="s">
        <v>9</v>
      </c>
      <c r="K555" s="45" t="s">
        <v>10</v>
      </c>
      <c r="L555" s="60" t="s">
        <v>11</v>
      </c>
      <c r="M555" s="46" t="s">
        <v>12</v>
      </c>
      <c r="N555" s="37"/>
      <c r="O555" s="37"/>
      <c r="P555" s="37"/>
      <c r="Q555" s="37"/>
      <c r="R555" s="37"/>
      <c r="S555" s="37"/>
      <c r="T555" s="37"/>
      <c r="U555" s="37"/>
      <c r="V555" s="37"/>
      <c r="W555" s="37"/>
      <c r="X555" s="37"/>
      <c r="Y555" s="37"/>
      <c r="Z555" s="37"/>
    </row>
    <row r="556" spans="1:26" ht="15" customHeight="1" thickTop="1" thickBot="1">
      <c r="A556" s="64" t="s">
        <v>30</v>
      </c>
      <c r="B556" s="65"/>
      <c r="C556" s="65"/>
      <c r="D556" s="65"/>
      <c r="E556" s="50"/>
      <c r="F556" s="50">
        <v>6</v>
      </c>
      <c r="G556" s="66">
        <f t="shared" ref="G556:G559" si="230">SUM(B556:F556)</f>
        <v>6</v>
      </c>
      <c r="H556" s="67">
        <f t="shared" ref="H556:L559" si="231">IFERROR(B556/$G$556,0)</f>
        <v>0</v>
      </c>
      <c r="I556" s="67">
        <f t="shared" si="231"/>
        <v>0</v>
      </c>
      <c r="J556" s="67">
        <f t="shared" si="231"/>
        <v>0</v>
      </c>
      <c r="K556" s="67">
        <f t="shared" si="231"/>
        <v>0</v>
      </c>
      <c r="L556" s="67">
        <f t="shared" si="231"/>
        <v>1</v>
      </c>
      <c r="M556" s="54" t="s">
        <v>14</v>
      </c>
      <c r="N556" s="37"/>
      <c r="O556" s="37"/>
      <c r="P556" s="37"/>
      <c r="Q556" s="37"/>
      <c r="R556" s="37"/>
      <c r="S556" s="37"/>
      <c r="T556" s="37"/>
      <c r="U556" s="37"/>
      <c r="V556" s="37"/>
      <c r="W556" s="37"/>
      <c r="X556" s="37"/>
      <c r="Y556" s="37"/>
      <c r="Z556" s="37"/>
    </row>
    <row r="557" spans="1:26" ht="15" customHeight="1" thickTop="1" thickBot="1">
      <c r="A557" s="64" t="s">
        <v>31</v>
      </c>
      <c r="B557" s="65"/>
      <c r="C557" s="65"/>
      <c r="D557" s="65"/>
      <c r="E557" s="50"/>
      <c r="F557" s="50">
        <v>6</v>
      </c>
      <c r="G557" s="66">
        <f t="shared" si="230"/>
        <v>6</v>
      </c>
      <c r="H557" s="67">
        <f t="shared" si="231"/>
        <v>0</v>
      </c>
      <c r="I557" s="67">
        <f t="shared" si="231"/>
        <v>0</v>
      </c>
      <c r="J557" s="67">
        <f t="shared" si="231"/>
        <v>0</v>
      </c>
      <c r="K557" s="67">
        <f t="shared" si="231"/>
        <v>0</v>
      </c>
      <c r="L557" s="67">
        <f t="shared" si="231"/>
        <v>1</v>
      </c>
      <c r="M557" s="54" t="s">
        <v>14</v>
      </c>
      <c r="N557" s="37"/>
      <c r="O557" s="37"/>
      <c r="P557" s="37"/>
      <c r="Q557" s="37"/>
      <c r="R557" s="37"/>
      <c r="S557" s="37"/>
      <c r="T557" s="37"/>
      <c r="U557" s="37"/>
      <c r="V557" s="37"/>
      <c r="W557" s="37"/>
      <c r="X557" s="37"/>
      <c r="Y557" s="37"/>
      <c r="Z557" s="37"/>
    </row>
    <row r="558" spans="1:26" ht="15" customHeight="1" thickTop="1" thickBot="1">
      <c r="A558" s="64" t="s">
        <v>32</v>
      </c>
      <c r="B558" s="65"/>
      <c r="C558" s="65"/>
      <c r="D558" s="65"/>
      <c r="E558" s="50"/>
      <c r="F558" s="50">
        <v>6</v>
      </c>
      <c r="G558" s="66">
        <f t="shared" si="230"/>
        <v>6</v>
      </c>
      <c r="H558" s="67">
        <f t="shared" si="231"/>
        <v>0</v>
      </c>
      <c r="I558" s="67">
        <f t="shared" si="231"/>
        <v>0</v>
      </c>
      <c r="J558" s="67">
        <f t="shared" si="231"/>
        <v>0</v>
      </c>
      <c r="K558" s="67">
        <f t="shared" si="231"/>
        <v>0</v>
      </c>
      <c r="L558" s="67">
        <f t="shared" si="231"/>
        <v>1</v>
      </c>
      <c r="M558" s="54" t="s">
        <v>14</v>
      </c>
      <c r="N558" s="37"/>
      <c r="O558" s="37"/>
      <c r="P558" s="37"/>
      <c r="Q558" s="37"/>
      <c r="R558" s="37"/>
      <c r="S558" s="37"/>
      <c r="T558" s="37"/>
      <c r="U558" s="37"/>
      <c r="V558" s="37"/>
      <c r="W558" s="37"/>
      <c r="X558" s="37"/>
      <c r="Y558" s="37"/>
      <c r="Z558" s="37"/>
    </row>
    <row r="559" spans="1:26" ht="15" customHeight="1" thickTop="1" thickBot="1">
      <c r="A559" s="64" t="s">
        <v>33</v>
      </c>
      <c r="B559" s="65"/>
      <c r="C559" s="65"/>
      <c r="D559" s="65"/>
      <c r="E559" s="50"/>
      <c r="F559" s="50">
        <v>6</v>
      </c>
      <c r="G559" s="66">
        <f t="shared" si="230"/>
        <v>6</v>
      </c>
      <c r="H559" s="67">
        <f t="shared" si="231"/>
        <v>0</v>
      </c>
      <c r="I559" s="67">
        <f t="shared" si="231"/>
        <v>0</v>
      </c>
      <c r="J559" s="67">
        <f t="shared" si="231"/>
        <v>0</v>
      </c>
      <c r="K559" s="67">
        <f t="shared" si="231"/>
        <v>0</v>
      </c>
      <c r="L559" s="67">
        <f t="shared" si="231"/>
        <v>1</v>
      </c>
      <c r="M559" s="54" t="s">
        <v>14</v>
      </c>
      <c r="N559" s="37"/>
      <c r="O559" s="37"/>
      <c r="P559" s="37"/>
      <c r="Q559" s="37"/>
      <c r="R559" s="37"/>
      <c r="S559" s="37"/>
      <c r="T559" s="37"/>
      <c r="U559" s="37"/>
      <c r="V559" s="37"/>
      <c r="W559" s="37"/>
      <c r="X559" s="37"/>
      <c r="Y559" s="37"/>
      <c r="Z559" s="37"/>
    </row>
    <row r="560" spans="1:26" ht="15" customHeight="1" thickTop="1" thickBot="1">
      <c r="A560" s="68" t="s">
        <v>24</v>
      </c>
      <c r="B560" s="69">
        <f t="shared" ref="B560:F560" si="232">IFERROR(AVERAGE(B556:B559),0)</f>
        <v>0</v>
      </c>
      <c r="C560" s="69">
        <f t="shared" si="232"/>
        <v>0</v>
      </c>
      <c r="D560" s="69">
        <f t="shared" si="232"/>
        <v>0</v>
      </c>
      <c r="E560" s="69">
        <f t="shared" si="232"/>
        <v>0</v>
      </c>
      <c r="F560" s="69">
        <f t="shared" si="232"/>
        <v>6</v>
      </c>
      <c r="G560" s="69">
        <f>SUM(AVERAGE(G556:G559))</f>
        <v>6</v>
      </c>
      <c r="H560" s="63">
        <f>AVERAGE(H556:H559)*0.2</f>
        <v>0</v>
      </c>
      <c r="I560" s="63">
        <f>AVERAGE(I556:I559)*0.4</f>
        <v>0</v>
      </c>
      <c r="J560" s="63">
        <f>AVERAGE(J556:J559)*0.6</f>
        <v>0</v>
      </c>
      <c r="K560" s="63">
        <f>AVERAGE(K556:K559)*0.8</f>
        <v>0</v>
      </c>
      <c r="L560" s="70">
        <f>AVERAGE(L556:L559)*1</f>
        <v>1</v>
      </c>
      <c r="M560" s="63">
        <f>SUM(H560:L560)</f>
        <v>1</v>
      </c>
      <c r="N560" s="37"/>
      <c r="O560" s="37"/>
      <c r="P560" s="37"/>
      <c r="Q560" s="37"/>
      <c r="R560" s="37"/>
      <c r="S560" s="37"/>
      <c r="T560" s="37"/>
      <c r="U560" s="37"/>
      <c r="V560" s="37"/>
      <c r="W560" s="37"/>
      <c r="X560" s="37"/>
      <c r="Y560" s="37"/>
      <c r="Z560" s="37"/>
    </row>
    <row r="561" spans="1:26" ht="15" customHeight="1" thickTop="1" thickBot="1">
      <c r="A561" s="71" t="s">
        <v>114</v>
      </c>
      <c r="B561" s="72"/>
      <c r="C561" s="72"/>
      <c r="D561" s="72"/>
      <c r="E561" s="72"/>
      <c r="F561" s="72"/>
      <c r="G561" s="73">
        <f>SUM(B561:F561)</f>
        <v>0</v>
      </c>
      <c r="H561" s="74">
        <f t="shared" ref="H561:L561" si="233">IFERROR(B561/$G$561,0)</f>
        <v>0</v>
      </c>
      <c r="I561" s="74">
        <f t="shared" si="233"/>
        <v>0</v>
      </c>
      <c r="J561" s="74">
        <f t="shared" si="233"/>
        <v>0</v>
      </c>
      <c r="K561" s="74">
        <f t="shared" si="233"/>
        <v>0</v>
      </c>
      <c r="L561" s="74">
        <f t="shared" si="233"/>
        <v>0</v>
      </c>
      <c r="M561" s="54" t="s">
        <v>14</v>
      </c>
      <c r="N561" s="37"/>
      <c r="O561" s="37"/>
      <c r="P561" s="37"/>
      <c r="Q561" s="37"/>
      <c r="R561" s="37"/>
      <c r="S561" s="37"/>
      <c r="T561" s="37"/>
      <c r="U561" s="37"/>
      <c r="V561" s="37"/>
      <c r="W561" s="37"/>
      <c r="X561" s="37"/>
      <c r="Y561" s="37"/>
      <c r="Z561" s="37"/>
    </row>
    <row r="562" spans="1:26" ht="15" customHeight="1" thickTop="1" thickBot="1">
      <c r="A562" s="170" t="s">
        <v>35</v>
      </c>
      <c r="B562" s="171"/>
      <c r="C562" s="171"/>
      <c r="D562" s="171"/>
      <c r="E562" s="171"/>
      <c r="F562" s="172"/>
      <c r="G562" s="75">
        <v>6</v>
      </c>
      <c r="H562" s="63" t="s">
        <v>14</v>
      </c>
      <c r="I562" s="63" t="s">
        <v>14</v>
      </c>
      <c r="J562" s="63" t="s">
        <v>14</v>
      </c>
      <c r="K562" s="63" t="s">
        <v>14</v>
      </c>
      <c r="L562" s="63" t="s">
        <v>14</v>
      </c>
      <c r="M562" s="63">
        <f>(M542+M549+M554+M560)/4</f>
        <v>1</v>
      </c>
      <c r="N562" s="37"/>
      <c r="O562" s="37"/>
      <c r="P562" s="37"/>
      <c r="Q562" s="37"/>
      <c r="R562" s="37"/>
      <c r="S562" s="37"/>
      <c r="T562" s="37"/>
      <c r="U562" s="37"/>
      <c r="V562" s="37"/>
      <c r="W562" s="37"/>
      <c r="X562" s="37"/>
      <c r="Y562" s="37"/>
      <c r="Z562" s="37"/>
    </row>
    <row r="563" spans="1:26" ht="15" customHeight="1" thickTop="1">
      <c r="A563" s="37"/>
      <c r="B563" s="37"/>
      <c r="C563" s="37"/>
      <c r="D563" s="37"/>
      <c r="E563" s="37"/>
      <c r="F563" s="37"/>
      <c r="G563" s="37"/>
      <c r="H563" s="37"/>
      <c r="I563" s="37"/>
      <c r="J563" s="37"/>
      <c r="K563" s="37"/>
      <c r="L563" s="37"/>
      <c r="M563" s="37"/>
      <c r="N563" s="37"/>
      <c r="O563" s="37"/>
      <c r="P563" s="37"/>
      <c r="Q563" s="37"/>
      <c r="R563" s="37"/>
      <c r="S563" s="37"/>
      <c r="T563" s="37"/>
      <c r="U563" s="37"/>
      <c r="V563" s="37"/>
      <c r="W563" s="37"/>
      <c r="X563" s="37"/>
      <c r="Y563" s="37"/>
      <c r="Z563" s="37"/>
    </row>
    <row r="564" spans="1:26" ht="15" customHeight="1" thickBot="1">
      <c r="A564" s="37"/>
      <c r="B564" s="37"/>
      <c r="C564" s="37"/>
      <c r="D564" s="37"/>
      <c r="E564" s="37"/>
      <c r="F564" s="37"/>
      <c r="G564" s="37"/>
      <c r="H564" s="37"/>
      <c r="I564" s="37"/>
      <c r="J564" s="37"/>
      <c r="K564" s="37"/>
      <c r="L564" s="37"/>
      <c r="M564" s="37"/>
      <c r="N564" s="37"/>
      <c r="O564" s="37"/>
      <c r="P564" s="37"/>
      <c r="Q564" s="37"/>
      <c r="R564" s="37"/>
      <c r="S564" s="37"/>
      <c r="T564" s="37"/>
      <c r="U564" s="37"/>
      <c r="V564" s="37"/>
      <c r="W564" s="37"/>
      <c r="X564" s="37"/>
      <c r="Y564" s="37"/>
      <c r="Z564" s="37"/>
    </row>
    <row r="565" spans="1:26" ht="15" customHeight="1" thickTop="1" thickBot="1">
      <c r="A565" s="39" t="s">
        <v>0</v>
      </c>
      <c r="B565" s="153" t="s">
        <v>125</v>
      </c>
      <c r="C565" s="154"/>
      <c r="D565" s="154"/>
      <c r="E565" s="154"/>
      <c r="F565" s="154"/>
      <c r="G565" s="155"/>
      <c r="H565" s="156" t="s">
        <v>111</v>
      </c>
      <c r="I565" s="157"/>
      <c r="J565" s="158"/>
      <c r="K565" s="40" t="s">
        <v>2</v>
      </c>
      <c r="L565" s="159">
        <v>45268</v>
      </c>
      <c r="M565" s="160"/>
      <c r="N565" s="37"/>
      <c r="O565" s="37"/>
      <c r="P565" s="37"/>
      <c r="Q565" s="37"/>
      <c r="R565" s="37"/>
      <c r="S565" s="37"/>
      <c r="T565" s="37"/>
      <c r="U565" s="37"/>
      <c r="V565" s="37"/>
      <c r="W565" s="37"/>
      <c r="X565" s="37"/>
      <c r="Y565" s="37"/>
      <c r="Z565" s="37"/>
    </row>
    <row r="566" spans="1:26" ht="15" customHeight="1" thickBot="1">
      <c r="A566" s="161" t="s">
        <v>3</v>
      </c>
      <c r="B566" s="162"/>
      <c r="C566" s="162"/>
      <c r="D566" s="162"/>
      <c r="E566" s="162"/>
      <c r="F566" s="162"/>
      <c r="G566" s="163"/>
      <c r="H566" s="41" t="s">
        <v>112</v>
      </c>
      <c r="I566" s="167">
        <v>6</v>
      </c>
      <c r="J566" s="155"/>
      <c r="K566" s="42"/>
      <c r="L566" s="41"/>
      <c r="M566" s="41"/>
      <c r="N566" s="37"/>
      <c r="O566" s="37"/>
      <c r="P566" s="37"/>
      <c r="Q566" s="37"/>
      <c r="R566" s="37"/>
      <c r="S566" s="37"/>
      <c r="T566" s="37"/>
      <c r="U566" s="37"/>
      <c r="V566" s="37"/>
      <c r="W566" s="37"/>
      <c r="X566" s="37"/>
      <c r="Y566" s="37"/>
      <c r="Z566" s="37"/>
    </row>
    <row r="567" spans="1:26" ht="15" customHeight="1" thickBot="1">
      <c r="A567" s="164"/>
      <c r="B567" s="165"/>
      <c r="C567" s="165"/>
      <c r="D567" s="165"/>
      <c r="E567" s="165"/>
      <c r="F567" s="165"/>
      <c r="G567" s="166"/>
      <c r="H567" s="41" t="s">
        <v>113</v>
      </c>
      <c r="I567" s="167">
        <v>0</v>
      </c>
      <c r="J567" s="155"/>
      <c r="K567" s="41"/>
      <c r="L567" s="41"/>
      <c r="M567" s="41"/>
      <c r="N567" s="37"/>
      <c r="O567" s="37"/>
      <c r="P567" s="37"/>
      <c r="Q567" s="37"/>
      <c r="R567" s="37"/>
      <c r="S567" s="37"/>
      <c r="T567" s="37"/>
      <c r="U567" s="37"/>
      <c r="V567" s="37"/>
      <c r="W567" s="37"/>
      <c r="X567" s="37"/>
      <c r="Y567" s="37"/>
      <c r="Z567" s="37"/>
    </row>
    <row r="568" spans="1:26" ht="15" customHeight="1" thickBot="1">
      <c r="A568" s="43" t="s">
        <v>4</v>
      </c>
      <c r="B568" s="168" t="s">
        <v>5</v>
      </c>
      <c r="C568" s="169"/>
      <c r="D568" s="169"/>
      <c r="E568" s="169"/>
      <c r="F568" s="169"/>
      <c r="G568" s="169"/>
      <c r="H568" s="167" t="s">
        <v>5</v>
      </c>
      <c r="I568" s="154"/>
      <c r="J568" s="154"/>
      <c r="K568" s="154"/>
      <c r="L568" s="154"/>
      <c r="M568" s="155"/>
      <c r="N568" s="37"/>
      <c r="O568" s="37"/>
      <c r="P568" s="37"/>
      <c r="Q568" s="37"/>
      <c r="R568" s="37"/>
      <c r="S568" s="37"/>
      <c r="T568" s="37"/>
      <c r="U568" s="37"/>
      <c r="V568" s="37"/>
      <c r="W568" s="37"/>
      <c r="X568" s="37"/>
      <c r="Y568" s="37"/>
      <c r="Z568" s="37"/>
    </row>
    <row r="569" spans="1:26" ht="15" customHeight="1" thickTop="1" thickBot="1">
      <c r="A569" s="44" t="s">
        <v>6</v>
      </c>
      <c r="B569" s="45" t="s">
        <v>7</v>
      </c>
      <c r="C569" s="45" t="s">
        <v>8</v>
      </c>
      <c r="D569" s="45" t="s">
        <v>9</v>
      </c>
      <c r="E569" s="45" t="s">
        <v>10</v>
      </c>
      <c r="F569" s="45" t="s">
        <v>11</v>
      </c>
      <c r="G569" s="46" t="s">
        <v>12</v>
      </c>
      <c r="H569" s="47" t="s">
        <v>7</v>
      </c>
      <c r="I569" s="47" t="s">
        <v>8</v>
      </c>
      <c r="J569" s="47" t="s">
        <v>9</v>
      </c>
      <c r="K569" s="47" t="s">
        <v>10</v>
      </c>
      <c r="L569" s="47" t="s">
        <v>11</v>
      </c>
      <c r="M569" s="48" t="s">
        <v>12</v>
      </c>
      <c r="N569" s="37"/>
      <c r="O569" s="37"/>
      <c r="P569" s="37"/>
      <c r="Q569" s="37"/>
      <c r="R569" s="37"/>
      <c r="S569" s="37"/>
      <c r="T569" s="37"/>
      <c r="U569" s="37"/>
      <c r="V569" s="37"/>
      <c r="W569" s="37"/>
      <c r="X569" s="37"/>
      <c r="Y569" s="37"/>
      <c r="Z569" s="37"/>
    </row>
    <row r="570" spans="1:26" ht="15" customHeight="1" thickTop="1" thickBot="1">
      <c r="A570" s="49" t="s">
        <v>13</v>
      </c>
      <c r="B570" s="50"/>
      <c r="C570" s="50"/>
      <c r="D570" s="50"/>
      <c r="E570" s="50"/>
      <c r="F570" s="50">
        <v>6</v>
      </c>
      <c r="G570" s="51">
        <f t="shared" ref="G570:G572" si="234">SUM(B570:F570)</f>
        <v>6</v>
      </c>
      <c r="H570" s="52">
        <f t="shared" ref="H570:L572" si="235">IFERROR(B570/$G$570,0)</f>
        <v>0</v>
      </c>
      <c r="I570" s="52">
        <f t="shared" si="235"/>
        <v>0</v>
      </c>
      <c r="J570" s="52">
        <f t="shared" si="235"/>
        <v>0</v>
      </c>
      <c r="K570" s="52">
        <f t="shared" si="235"/>
        <v>0</v>
      </c>
      <c r="L570" s="52">
        <f t="shared" si="235"/>
        <v>1</v>
      </c>
      <c r="M570" s="53" t="s">
        <v>14</v>
      </c>
      <c r="N570" s="37"/>
      <c r="O570" s="37"/>
      <c r="P570" s="37"/>
      <c r="Q570" s="37"/>
      <c r="R570" s="37"/>
      <c r="S570" s="37"/>
      <c r="T570" s="37"/>
      <c r="U570" s="37"/>
      <c r="V570" s="37"/>
      <c r="W570" s="37"/>
      <c r="X570" s="37"/>
      <c r="Y570" s="37"/>
      <c r="Z570" s="37"/>
    </row>
    <row r="571" spans="1:26" ht="15" customHeight="1" thickTop="1" thickBot="1">
      <c r="A571" s="49" t="s">
        <v>15</v>
      </c>
      <c r="B571" s="50"/>
      <c r="C571" s="50"/>
      <c r="D571" s="50"/>
      <c r="E571" s="50"/>
      <c r="F571" s="50">
        <v>6</v>
      </c>
      <c r="G571" s="51">
        <f t="shared" si="234"/>
        <v>6</v>
      </c>
      <c r="H571" s="52">
        <f t="shared" si="235"/>
        <v>0</v>
      </c>
      <c r="I571" s="52">
        <f t="shared" si="235"/>
        <v>0</v>
      </c>
      <c r="J571" s="52">
        <f t="shared" si="235"/>
        <v>0</v>
      </c>
      <c r="K571" s="52">
        <f t="shared" si="235"/>
        <v>0</v>
      </c>
      <c r="L571" s="52">
        <f t="shared" si="235"/>
        <v>1</v>
      </c>
      <c r="M571" s="54" t="s">
        <v>14</v>
      </c>
      <c r="N571" s="37"/>
      <c r="O571" s="37"/>
      <c r="P571" s="37"/>
      <c r="Q571" s="37"/>
      <c r="R571" s="37"/>
      <c r="S571" s="37"/>
      <c r="T571" s="37"/>
      <c r="U571" s="37"/>
      <c r="V571" s="37"/>
      <c r="W571" s="37"/>
      <c r="X571" s="37"/>
      <c r="Y571" s="37"/>
      <c r="Z571" s="37"/>
    </row>
    <row r="572" spans="1:26" ht="15" customHeight="1" thickTop="1" thickBot="1">
      <c r="A572" s="49" t="s">
        <v>16</v>
      </c>
      <c r="B572" s="50"/>
      <c r="C572" s="50"/>
      <c r="D572" s="50"/>
      <c r="E572" s="50"/>
      <c r="F572" s="50">
        <v>6</v>
      </c>
      <c r="G572" s="51">
        <f t="shared" si="234"/>
        <v>6</v>
      </c>
      <c r="H572" s="52">
        <f t="shared" si="235"/>
        <v>0</v>
      </c>
      <c r="I572" s="52">
        <f t="shared" si="235"/>
        <v>0</v>
      </c>
      <c r="J572" s="52">
        <f t="shared" si="235"/>
        <v>0</v>
      </c>
      <c r="K572" s="52">
        <f t="shared" si="235"/>
        <v>0</v>
      </c>
      <c r="L572" s="52">
        <f t="shared" si="235"/>
        <v>1</v>
      </c>
      <c r="M572" s="54" t="s">
        <v>14</v>
      </c>
      <c r="N572" s="37"/>
      <c r="O572" s="37"/>
      <c r="P572" s="37"/>
      <c r="Q572" s="37"/>
      <c r="R572" s="37"/>
      <c r="S572" s="37"/>
      <c r="T572" s="37"/>
      <c r="U572" s="37"/>
      <c r="V572" s="37"/>
      <c r="W572" s="37"/>
      <c r="X572" s="37"/>
      <c r="Y572" s="37"/>
      <c r="Z572" s="37"/>
    </row>
    <row r="573" spans="1:26" ht="15" customHeight="1" thickTop="1" thickBot="1">
      <c r="A573" s="55" t="s">
        <v>17</v>
      </c>
      <c r="B573" s="56">
        <f t="shared" ref="B573:F573" si="236">IFERROR(AVERAGE(B570:B572),0)</f>
        <v>0</v>
      </c>
      <c r="C573" s="56">
        <f t="shared" si="236"/>
        <v>0</v>
      </c>
      <c r="D573" s="56">
        <f t="shared" si="236"/>
        <v>0</v>
      </c>
      <c r="E573" s="56">
        <f t="shared" si="236"/>
        <v>0</v>
      </c>
      <c r="F573" s="56">
        <f t="shared" si="236"/>
        <v>6</v>
      </c>
      <c r="G573" s="56">
        <f>SUM(AVERAGE(G570:G572))</f>
        <v>6</v>
      </c>
      <c r="H573" s="57">
        <f>AVERAGE(H570:H572)*0.2</f>
        <v>0</v>
      </c>
      <c r="I573" s="57">
        <f>AVERAGE(I570:I572)*0.4</f>
        <v>0</v>
      </c>
      <c r="J573" s="57">
        <f>AVERAGE(J570:J572)*0.6</f>
        <v>0</v>
      </c>
      <c r="K573" s="57">
        <f>AVERAGE(K570:K572)*0.8</f>
        <v>0</v>
      </c>
      <c r="L573" s="57">
        <f>AVERAGE(L570:L572)*1</f>
        <v>1</v>
      </c>
      <c r="M573" s="58">
        <f>SUM(H573:L573)</f>
        <v>1</v>
      </c>
      <c r="N573" s="37"/>
      <c r="O573" s="37"/>
      <c r="P573" s="37"/>
      <c r="Q573" s="37"/>
      <c r="R573" s="37"/>
      <c r="S573" s="37"/>
      <c r="T573" s="37"/>
      <c r="U573" s="37"/>
      <c r="V573" s="37"/>
      <c r="W573" s="37"/>
      <c r="X573" s="37"/>
      <c r="Y573" s="37"/>
      <c r="Z573" s="37"/>
    </row>
    <row r="574" spans="1:26" ht="15" customHeight="1" thickTop="1" thickBot="1">
      <c r="A574" s="59" t="s">
        <v>18</v>
      </c>
      <c r="B574" s="45" t="s">
        <v>7</v>
      </c>
      <c r="C574" s="45" t="s">
        <v>8</v>
      </c>
      <c r="D574" s="45" t="s">
        <v>9</v>
      </c>
      <c r="E574" s="45" t="s">
        <v>10</v>
      </c>
      <c r="F574" s="45"/>
      <c r="G574" s="46" t="s">
        <v>12</v>
      </c>
      <c r="H574" s="45" t="s">
        <v>7</v>
      </c>
      <c r="I574" s="45" t="s">
        <v>8</v>
      </c>
      <c r="J574" s="45" t="s">
        <v>9</v>
      </c>
      <c r="K574" s="45" t="s">
        <v>10</v>
      </c>
      <c r="L574" s="60" t="s">
        <v>11</v>
      </c>
      <c r="M574" s="46" t="s">
        <v>12</v>
      </c>
      <c r="N574" s="37"/>
      <c r="O574" s="37"/>
      <c r="P574" s="37"/>
      <c r="Q574" s="37"/>
      <c r="R574" s="37"/>
      <c r="S574" s="37"/>
      <c r="T574" s="37"/>
      <c r="U574" s="37"/>
      <c r="V574" s="37"/>
      <c r="W574" s="37"/>
      <c r="X574" s="37"/>
      <c r="Y574" s="37"/>
      <c r="Z574" s="37"/>
    </row>
    <row r="575" spans="1:26" ht="15" customHeight="1" thickTop="1" thickBot="1">
      <c r="A575" s="49" t="s">
        <v>19</v>
      </c>
      <c r="B575" s="50"/>
      <c r="C575" s="50"/>
      <c r="D575" s="50"/>
      <c r="E575" s="50"/>
      <c r="F575" s="50">
        <v>6</v>
      </c>
      <c r="G575" s="51">
        <f>SUM(B575:F575)</f>
        <v>6</v>
      </c>
      <c r="H575" s="52">
        <f t="shared" ref="H575:L579" si="237">IFERROR(B575/$G$575,0)</f>
        <v>0</v>
      </c>
      <c r="I575" s="52">
        <f t="shared" si="237"/>
        <v>0</v>
      </c>
      <c r="J575" s="52">
        <f t="shared" si="237"/>
        <v>0</v>
      </c>
      <c r="K575" s="52">
        <f t="shared" si="237"/>
        <v>0</v>
      </c>
      <c r="L575" s="52">
        <f t="shared" si="237"/>
        <v>1</v>
      </c>
      <c r="M575" s="54" t="s">
        <v>14</v>
      </c>
      <c r="N575" s="37"/>
      <c r="O575" s="37"/>
      <c r="P575" s="37"/>
      <c r="Q575" s="37"/>
      <c r="R575" s="37"/>
      <c r="S575" s="37"/>
      <c r="T575" s="37"/>
      <c r="U575" s="37"/>
      <c r="V575" s="37"/>
      <c r="W575" s="37"/>
      <c r="X575" s="37"/>
      <c r="Y575" s="37"/>
      <c r="Z575" s="37"/>
    </row>
    <row r="576" spans="1:26" ht="15" customHeight="1" thickTop="1" thickBot="1">
      <c r="A576" s="49" t="s">
        <v>20</v>
      </c>
      <c r="B576" s="50"/>
      <c r="C576" s="50"/>
      <c r="D576" s="50"/>
      <c r="E576" s="50"/>
      <c r="F576" s="50">
        <v>6</v>
      </c>
      <c r="G576" s="51">
        <f t="shared" ref="G576:G579" si="238">SUM(B576:F576)</f>
        <v>6</v>
      </c>
      <c r="H576" s="52">
        <f t="shared" si="237"/>
        <v>0</v>
      </c>
      <c r="I576" s="52">
        <f t="shared" si="237"/>
        <v>0</v>
      </c>
      <c r="J576" s="52">
        <f t="shared" si="237"/>
        <v>0</v>
      </c>
      <c r="K576" s="52">
        <f t="shared" si="237"/>
        <v>0</v>
      </c>
      <c r="L576" s="52">
        <f t="shared" si="237"/>
        <v>1</v>
      </c>
      <c r="M576" s="54" t="s">
        <v>14</v>
      </c>
      <c r="N576" s="37"/>
      <c r="O576" s="37"/>
      <c r="P576" s="37"/>
      <c r="Q576" s="37"/>
      <c r="R576" s="37"/>
      <c r="S576" s="37"/>
      <c r="T576" s="37"/>
      <c r="U576" s="37"/>
      <c r="V576" s="37"/>
      <c r="W576" s="37"/>
      <c r="X576" s="37"/>
      <c r="Y576" s="37"/>
      <c r="Z576" s="37"/>
    </row>
    <row r="577" spans="1:26" ht="15" customHeight="1" thickTop="1" thickBot="1">
      <c r="A577" s="49" t="s">
        <v>21</v>
      </c>
      <c r="B577" s="50"/>
      <c r="C577" s="50"/>
      <c r="D577" s="50"/>
      <c r="E577" s="50"/>
      <c r="F577" s="50">
        <v>6</v>
      </c>
      <c r="G577" s="51">
        <f t="shared" si="238"/>
        <v>6</v>
      </c>
      <c r="H577" s="52">
        <f t="shared" si="237"/>
        <v>0</v>
      </c>
      <c r="I577" s="52">
        <f t="shared" si="237"/>
        <v>0</v>
      </c>
      <c r="J577" s="52">
        <f t="shared" si="237"/>
        <v>0</v>
      </c>
      <c r="K577" s="52">
        <f t="shared" si="237"/>
        <v>0</v>
      </c>
      <c r="L577" s="52">
        <f t="shared" si="237"/>
        <v>1</v>
      </c>
      <c r="M577" s="54" t="s">
        <v>14</v>
      </c>
      <c r="N577" s="37"/>
      <c r="O577" s="37"/>
      <c r="P577" s="37"/>
      <c r="Q577" s="37"/>
      <c r="R577" s="37"/>
      <c r="S577" s="37"/>
      <c r="T577" s="37"/>
      <c r="U577" s="37"/>
      <c r="V577" s="37"/>
      <c r="W577" s="37"/>
      <c r="X577" s="37"/>
      <c r="Y577" s="37"/>
      <c r="Z577" s="37"/>
    </row>
    <row r="578" spans="1:26" ht="15" customHeight="1" thickTop="1" thickBot="1">
      <c r="A578" s="49" t="s">
        <v>22</v>
      </c>
      <c r="B578" s="50"/>
      <c r="C578" s="50"/>
      <c r="D578" s="50"/>
      <c r="E578" s="50"/>
      <c r="F578" s="50">
        <v>6</v>
      </c>
      <c r="G578" s="51">
        <f t="shared" si="238"/>
        <v>6</v>
      </c>
      <c r="H578" s="52">
        <f t="shared" si="237"/>
        <v>0</v>
      </c>
      <c r="I578" s="52">
        <f t="shared" si="237"/>
        <v>0</v>
      </c>
      <c r="J578" s="52">
        <f t="shared" si="237"/>
        <v>0</v>
      </c>
      <c r="K578" s="52">
        <f t="shared" si="237"/>
        <v>0</v>
      </c>
      <c r="L578" s="52">
        <f t="shared" si="237"/>
        <v>1</v>
      </c>
      <c r="M578" s="54" t="s">
        <v>14</v>
      </c>
      <c r="N578" s="37"/>
      <c r="O578" s="37"/>
      <c r="P578" s="37"/>
      <c r="Q578" s="37"/>
      <c r="R578" s="37"/>
      <c r="S578" s="37"/>
      <c r="T578" s="37"/>
      <c r="U578" s="37"/>
      <c r="V578" s="37"/>
      <c r="W578" s="37"/>
      <c r="X578" s="37"/>
      <c r="Y578" s="37"/>
      <c r="Z578" s="37"/>
    </row>
    <row r="579" spans="1:26" ht="15" customHeight="1" thickTop="1" thickBot="1">
      <c r="A579" s="49" t="s">
        <v>23</v>
      </c>
      <c r="B579" s="50"/>
      <c r="C579" s="50"/>
      <c r="D579" s="50"/>
      <c r="E579" s="50"/>
      <c r="F579" s="50">
        <v>6</v>
      </c>
      <c r="G579" s="51">
        <f t="shared" si="238"/>
        <v>6</v>
      </c>
      <c r="H579" s="52">
        <f t="shared" si="237"/>
        <v>0</v>
      </c>
      <c r="I579" s="52">
        <f t="shared" si="237"/>
        <v>0</v>
      </c>
      <c r="J579" s="52">
        <f t="shared" si="237"/>
        <v>0</v>
      </c>
      <c r="K579" s="52">
        <f t="shared" si="237"/>
        <v>0</v>
      </c>
      <c r="L579" s="52">
        <f t="shared" si="237"/>
        <v>1</v>
      </c>
      <c r="M579" s="54"/>
      <c r="N579" s="37"/>
      <c r="O579" s="37"/>
      <c r="P579" s="37"/>
      <c r="Q579" s="37"/>
      <c r="R579" s="37"/>
      <c r="S579" s="37"/>
      <c r="T579" s="37"/>
      <c r="U579" s="37"/>
      <c r="V579" s="37"/>
      <c r="W579" s="37"/>
      <c r="X579" s="37"/>
      <c r="Y579" s="37"/>
      <c r="Z579" s="37"/>
    </row>
    <row r="580" spans="1:26" ht="15" customHeight="1" thickTop="1" thickBot="1">
      <c r="A580" s="55" t="s">
        <v>24</v>
      </c>
      <c r="B580" s="56">
        <f t="shared" ref="B580:F580" si="239">IFERROR(AVERAGE(B575:B579),0)</f>
        <v>0</v>
      </c>
      <c r="C580" s="56">
        <f t="shared" si="239"/>
        <v>0</v>
      </c>
      <c r="D580" s="56">
        <f t="shared" si="239"/>
        <v>0</v>
      </c>
      <c r="E580" s="56">
        <f t="shared" si="239"/>
        <v>0</v>
      </c>
      <c r="F580" s="56">
        <f t="shared" si="239"/>
        <v>6</v>
      </c>
      <c r="G580" s="56">
        <f>SUM(AVERAGE(G575:G579))</f>
        <v>6</v>
      </c>
      <c r="H580" s="58">
        <f>AVERAGE(H575:H579)*0.2</f>
        <v>0</v>
      </c>
      <c r="I580" s="58">
        <f>AVERAGE(I575:I579)*0.4</f>
        <v>0</v>
      </c>
      <c r="J580" s="58">
        <f>AVERAGE(J575:J579)*0.6</f>
        <v>0</v>
      </c>
      <c r="K580" s="58">
        <f>AVERAGE(K575:K579)*0.8</f>
        <v>0</v>
      </c>
      <c r="L580" s="61">
        <f>AVERAGE(L575:L579)*1</f>
        <v>1</v>
      </c>
      <c r="M580" s="58">
        <f>SUM(H580:L580)</f>
        <v>1</v>
      </c>
      <c r="N580" s="37"/>
      <c r="O580" s="37"/>
      <c r="P580" s="37"/>
      <c r="Q580" s="37"/>
      <c r="R580" s="37"/>
      <c r="S580" s="37"/>
      <c r="T580" s="37"/>
      <c r="U580" s="37"/>
      <c r="V580" s="37"/>
      <c r="W580" s="37"/>
      <c r="X580" s="37"/>
      <c r="Y580" s="37"/>
      <c r="Z580" s="37"/>
    </row>
    <row r="581" spans="1:26" ht="15" customHeight="1" thickTop="1" thickBot="1">
      <c r="A581" s="59" t="s">
        <v>25</v>
      </c>
      <c r="B581" s="45" t="s">
        <v>7</v>
      </c>
      <c r="C581" s="45" t="s">
        <v>8</v>
      </c>
      <c r="D581" s="45" t="s">
        <v>9</v>
      </c>
      <c r="E581" s="45" t="s">
        <v>10</v>
      </c>
      <c r="F581" s="45" t="s">
        <v>11</v>
      </c>
      <c r="G581" s="46" t="s">
        <v>12</v>
      </c>
      <c r="H581" s="45" t="s">
        <v>7</v>
      </c>
      <c r="I581" s="45" t="s">
        <v>8</v>
      </c>
      <c r="J581" s="45" t="s">
        <v>9</v>
      </c>
      <c r="K581" s="45" t="s">
        <v>10</v>
      </c>
      <c r="L581" s="60" t="s">
        <v>11</v>
      </c>
      <c r="M581" s="46" t="s">
        <v>12</v>
      </c>
      <c r="N581" s="37"/>
      <c r="O581" s="37"/>
      <c r="P581" s="37"/>
      <c r="Q581" s="37"/>
      <c r="R581" s="37"/>
      <c r="S581" s="37"/>
      <c r="T581" s="37"/>
      <c r="U581" s="37"/>
      <c r="V581" s="37"/>
      <c r="W581" s="37"/>
      <c r="X581" s="37"/>
      <c r="Y581" s="37"/>
      <c r="Z581" s="37"/>
    </row>
    <row r="582" spans="1:26" ht="15" customHeight="1" thickTop="1" thickBot="1">
      <c r="A582" s="49" t="s">
        <v>26</v>
      </c>
      <c r="B582" s="50"/>
      <c r="C582" s="50"/>
      <c r="D582" s="50"/>
      <c r="E582" s="50"/>
      <c r="F582" s="50">
        <v>6</v>
      </c>
      <c r="G582" s="51">
        <f t="shared" ref="G582:G584" si="240">SUM(B582:F582)</f>
        <v>6</v>
      </c>
      <c r="H582" s="52">
        <f t="shared" ref="H582:L584" si="241">IFERROR(B582/$G$582,0)</f>
        <v>0</v>
      </c>
      <c r="I582" s="52">
        <f t="shared" si="241"/>
        <v>0</v>
      </c>
      <c r="J582" s="52">
        <f t="shared" si="241"/>
        <v>0</v>
      </c>
      <c r="K582" s="52">
        <f t="shared" si="241"/>
        <v>0</v>
      </c>
      <c r="L582" s="52">
        <f t="shared" si="241"/>
        <v>1</v>
      </c>
      <c r="M582" s="54" t="s">
        <v>14</v>
      </c>
      <c r="N582" s="37"/>
      <c r="O582" s="37"/>
      <c r="P582" s="37"/>
      <c r="Q582" s="37"/>
      <c r="R582" s="37"/>
      <c r="S582" s="37"/>
      <c r="T582" s="37"/>
      <c r="U582" s="37"/>
      <c r="V582" s="37"/>
      <c r="W582" s="37"/>
      <c r="X582" s="37"/>
      <c r="Y582" s="37"/>
      <c r="Z582" s="37"/>
    </row>
    <row r="583" spans="1:26" ht="15" customHeight="1" thickTop="1" thickBot="1">
      <c r="A583" s="49" t="s">
        <v>27</v>
      </c>
      <c r="B583" s="50"/>
      <c r="C583" s="50"/>
      <c r="D583" s="50"/>
      <c r="E583" s="50"/>
      <c r="F583" s="50">
        <v>6</v>
      </c>
      <c r="G583" s="51">
        <f t="shared" si="240"/>
        <v>6</v>
      </c>
      <c r="H583" s="52">
        <f t="shared" si="241"/>
        <v>0</v>
      </c>
      <c r="I583" s="52">
        <f t="shared" si="241"/>
        <v>0</v>
      </c>
      <c r="J583" s="52">
        <f t="shared" si="241"/>
        <v>0</v>
      </c>
      <c r="K583" s="52">
        <f t="shared" si="241"/>
        <v>0</v>
      </c>
      <c r="L583" s="52">
        <f t="shared" si="241"/>
        <v>1</v>
      </c>
      <c r="M583" s="54" t="s">
        <v>14</v>
      </c>
      <c r="N583" s="37"/>
      <c r="O583" s="37"/>
      <c r="P583" s="37"/>
      <c r="Q583" s="37"/>
      <c r="R583" s="37"/>
      <c r="S583" s="37"/>
      <c r="T583" s="37"/>
      <c r="U583" s="37"/>
      <c r="V583" s="37"/>
      <c r="W583" s="37"/>
      <c r="X583" s="37"/>
      <c r="Y583" s="37"/>
      <c r="Z583" s="37"/>
    </row>
    <row r="584" spans="1:26" ht="15" customHeight="1" thickTop="1" thickBot="1">
      <c r="A584" s="49" t="s">
        <v>28</v>
      </c>
      <c r="B584" s="50"/>
      <c r="C584" s="50"/>
      <c r="D584" s="50"/>
      <c r="E584" s="50"/>
      <c r="F584" s="50">
        <v>6</v>
      </c>
      <c r="G584" s="51">
        <f t="shared" si="240"/>
        <v>6</v>
      </c>
      <c r="H584" s="52">
        <f t="shared" si="241"/>
        <v>0</v>
      </c>
      <c r="I584" s="52">
        <f t="shared" si="241"/>
        <v>0</v>
      </c>
      <c r="J584" s="52">
        <f t="shared" si="241"/>
        <v>0</v>
      </c>
      <c r="K584" s="52">
        <f t="shared" si="241"/>
        <v>0</v>
      </c>
      <c r="L584" s="52">
        <f t="shared" si="241"/>
        <v>1</v>
      </c>
      <c r="M584" s="54" t="s">
        <v>14</v>
      </c>
      <c r="N584" s="37"/>
      <c r="O584" s="37"/>
      <c r="P584" s="37"/>
      <c r="Q584" s="37"/>
      <c r="R584" s="37"/>
      <c r="S584" s="37"/>
      <c r="T584" s="37"/>
      <c r="U584" s="37"/>
      <c r="V584" s="37"/>
      <c r="W584" s="37"/>
      <c r="X584" s="37"/>
      <c r="Y584" s="37"/>
      <c r="Z584" s="37"/>
    </row>
    <row r="585" spans="1:26" ht="15" customHeight="1" thickTop="1" thickBot="1">
      <c r="A585" s="55" t="s">
        <v>24</v>
      </c>
      <c r="B585" s="56">
        <f t="shared" ref="B585:F585" si="242">IFERROR(AVERAGE(B582:B584),0)</f>
        <v>0</v>
      </c>
      <c r="C585" s="56">
        <f t="shared" si="242"/>
        <v>0</v>
      </c>
      <c r="D585" s="62">
        <f t="shared" si="242"/>
        <v>0</v>
      </c>
      <c r="E585" s="62">
        <f t="shared" si="242"/>
        <v>0</v>
      </c>
      <c r="F585" s="62">
        <f t="shared" si="242"/>
        <v>6</v>
      </c>
      <c r="G585" s="62">
        <f>SUM(AVERAGE(G582:G584))</f>
        <v>6</v>
      </c>
      <c r="H585" s="58">
        <f>AVERAGE(H582:H584)*0.2</f>
        <v>0</v>
      </c>
      <c r="I585" s="58">
        <f>AVERAGE(I582:I584)*0.4</f>
        <v>0</v>
      </c>
      <c r="J585" s="58">
        <f>AVERAGE(J582:J584)*0.6</f>
        <v>0</v>
      </c>
      <c r="K585" s="58">
        <f>AVERAGE(K582:K584)*0.8</f>
        <v>0</v>
      </c>
      <c r="L585" s="61">
        <f>AVERAGE(L582:L584)*1</f>
        <v>1</v>
      </c>
      <c r="M585" s="63">
        <f>SUM(H585:L585)</f>
        <v>1</v>
      </c>
      <c r="N585" s="37"/>
      <c r="O585" s="37"/>
      <c r="P585" s="37"/>
      <c r="Q585" s="37"/>
      <c r="R585" s="37"/>
      <c r="S585" s="37"/>
      <c r="T585" s="37"/>
      <c r="U585" s="37"/>
      <c r="V585" s="37"/>
      <c r="W585" s="37"/>
      <c r="X585" s="37"/>
      <c r="Y585" s="37"/>
      <c r="Z585" s="37"/>
    </row>
    <row r="586" spans="1:26" ht="15" customHeight="1" thickTop="1" thickBot="1">
      <c r="A586" s="44" t="s">
        <v>29</v>
      </c>
      <c r="B586" s="45" t="s">
        <v>7</v>
      </c>
      <c r="C586" s="45" t="s">
        <v>8</v>
      </c>
      <c r="D586" s="45" t="s">
        <v>9</v>
      </c>
      <c r="E586" s="45" t="s">
        <v>10</v>
      </c>
      <c r="F586" s="45" t="s">
        <v>11</v>
      </c>
      <c r="G586" s="46" t="s">
        <v>12</v>
      </c>
      <c r="H586" s="45" t="s">
        <v>7</v>
      </c>
      <c r="I586" s="45" t="s">
        <v>8</v>
      </c>
      <c r="J586" s="45" t="s">
        <v>9</v>
      </c>
      <c r="K586" s="45" t="s">
        <v>10</v>
      </c>
      <c r="L586" s="60" t="s">
        <v>11</v>
      </c>
      <c r="M586" s="46" t="s">
        <v>12</v>
      </c>
      <c r="N586" s="37"/>
      <c r="O586" s="37"/>
      <c r="P586" s="37"/>
      <c r="Q586" s="37"/>
      <c r="R586" s="37"/>
      <c r="S586" s="37"/>
      <c r="T586" s="37"/>
      <c r="U586" s="37"/>
      <c r="V586" s="37"/>
      <c r="W586" s="37"/>
      <c r="X586" s="37"/>
      <c r="Y586" s="37"/>
      <c r="Z586" s="37"/>
    </row>
    <row r="587" spans="1:26" ht="15" customHeight="1" thickTop="1" thickBot="1">
      <c r="A587" s="64" t="s">
        <v>30</v>
      </c>
      <c r="B587" s="65"/>
      <c r="C587" s="65"/>
      <c r="D587" s="65"/>
      <c r="E587" s="50"/>
      <c r="F587" s="50">
        <v>6</v>
      </c>
      <c r="G587" s="66">
        <f t="shared" ref="G587:G590" si="243">SUM(B587:F587)</f>
        <v>6</v>
      </c>
      <c r="H587" s="67">
        <f t="shared" ref="H587:L590" si="244">IFERROR(B587/$G$587,0)</f>
        <v>0</v>
      </c>
      <c r="I587" s="67">
        <f t="shared" si="244"/>
        <v>0</v>
      </c>
      <c r="J587" s="67">
        <f t="shared" si="244"/>
        <v>0</v>
      </c>
      <c r="K587" s="67">
        <f t="shared" si="244"/>
        <v>0</v>
      </c>
      <c r="L587" s="67">
        <f t="shared" si="244"/>
        <v>1</v>
      </c>
      <c r="M587" s="54" t="s">
        <v>14</v>
      </c>
      <c r="N587" s="37"/>
      <c r="O587" s="37"/>
      <c r="P587" s="37"/>
      <c r="Q587" s="37"/>
      <c r="R587" s="37"/>
      <c r="S587" s="37"/>
      <c r="T587" s="37"/>
      <c r="U587" s="37"/>
      <c r="V587" s="37"/>
      <c r="W587" s="37"/>
      <c r="X587" s="37"/>
      <c r="Y587" s="37"/>
      <c r="Z587" s="37"/>
    </row>
    <row r="588" spans="1:26" ht="15" customHeight="1" thickTop="1" thickBot="1">
      <c r="A588" s="64" t="s">
        <v>31</v>
      </c>
      <c r="B588" s="65"/>
      <c r="C588" s="65"/>
      <c r="D588" s="65"/>
      <c r="E588" s="50"/>
      <c r="F588" s="50">
        <v>6</v>
      </c>
      <c r="G588" s="66">
        <f t="shared" si="243"/>
        <v>6</v>
      </c>
      <c r="H588" s="67">
        <f t="shared" si="244"/>
        <v>0</v>
      </c>
      <c r="I588" s="67">
        <f t="shared" si="244"/>
        <v>0</v>
      </c>
      <c r="J588" s="67">
        <f t="shared" si="244"/>
        <v>0</v>
      </c>
      <c r="K588" s="67">
        <f t="shared" si="244"/>
        <v>0</v>
      </c>
      <c r="L588" s="67">
        <f t="shared" si="244"/>
        <v>1</v>
      </c>
      <c r="M588" s="54" t="s">
        <v>14</v>
      </c>
      <c r="N588" s="37"/>
      <c r="O588" s="37"/>
      <c r="P588" s="37"/>
      <c r="Q588" s="37"/>
      <c r="R588" s="37"/>
      <c r="S588" s="37"/>
      <c r="T588" s="37"/>
      <c r="U588" s="37"/>
      <c r="V588" s="37"/>
      <c r="W588" s="37"/>
      <c r="X588" s="37"/>
      <c r="Y588" s="37"/>
      <c r="Z588" s="37"/>
    </row>
    <row r="589" spans="1:26" ht="15" customHeight="1" thickTop="1" thickBot="1">
      <c r="A589" s="64" t="s">
        <v>32</v>
      </c>
      <c r="B589" s="65"/>
      <c r="C589" s="65"/>
      <c r="D589" s="65"/>
      <c r="E589" s="50"/>
      <c r="F589" s="50">
        <v>6</v>
      </c>
      <c r="G589" s="66">
        <f t="shared" si="243"/>
        <v>6</v>
      </c>
      <c r="H589" s="67">
        <f t="shared" si="244"/>
        <v>0</v>
      </c>
      <c r="I589" s="67">
        <f t="shared" si="244"/>
        <v>0</v>
      </c>
      <c r="J589" s="67">
        <f t="shared" si="244"/>
        <v>0</v>
      </c>
      <c r="K589" s="67">
        <f t="shared" si="244"/>
        <v>0</v>
      </c>
      <c r="L589" s="67">
        <f t="shared" si="244"/>
        <v>1</v>
      </c>
      <c r="M589" s="54" t="s">
        <v>14</v>
      </c>
      <c r="N589" s="37"/>
      <c r="O589" s="37"/>
      <c r="P589" s="37"/>
      <c r="Q589" s="37"/>
      <c r="R589" s="37"/>
      <c r="S589" s="37"/>
      <c r="T589" s="37"/>
      <c r="U589" s="37"/>
      <c r="V589" s="37"/>
      <c r="W589" s="37"/>
      <c r="X589" s="37"/>
      <c r="Y589" s="37"/>
      <c r="Z589" s="37"/>
    </row>
    <row r="590" spans="1:26" ht="15" customHeight="1" thickTop="1" thickBot="1">
      <c r="A590" s="64" t="s">
        <v>33</v>
      </c>
      <c r="B590" s="65"/>
      <c r="C590" s="65"/>
      <c r="D590" s="65"/>
      <c r="E590" s="50"/>
      <c r="F590" s="50">
        <v>6</v>
      </c>
      <c r="G590" s="66">
        <f t="shared" si="243"/>
        <v>6</v>
      </c>
      <c r="H590" s="67">
        <f t="shared" si="244"/>
        <v>0</v>
      </c>
      <c r="I590" s="67">
        <f t="shared" si="244"/>
        <v>0</v>
      </c>
      <c r="J590" s="67">
        <f t="shared" si="244"/>
        <v>0</v>
      </c>
      <c r="K590" s="67">
        <f t="shared" si="244"/>
        <v>0</v>
      </c>
      <c r="L590" s="67">
        <f t="shared" si="244"/>
        <v>1</v>
      </c>
      <c r="M590" s="54" t="s">
        <v>14</v>
      </c>
      <c r="N590" s="37"/>
      <c r="O590" s="37"/>
      <c r="P590" s="37"/>
      <c r="Q590" s="37"/>
      <c r="R590" s="37"/>
      <c r="S590" s="37"/>
      <c r="T590" s="37"/>
      <c r="U590" s="37"/>
      <c r="V590" s="37"/>
      <c r="W590" s="37"/>
      <c r="X590" s="37"/>
      <c r="Y590" s="37"/>
      <c r="Z590" s="37"/>
    </row>
    <row r="591" spans="1:26" ht="15" customHeight="1" thickTop="1" thickBot="1">
      <c r="A591" s="68" t="s">
        <v>24</v>
      </c>
      <c r="B591" s="69">
        <f t="shared" ref="B591:F591" si="245">IFERROR(AVERAGE(B587:B590),0)</f>
        <v>0</v>
      </c>
      <c r="C591" s="69">
        <f t="shared" si="245"/>
        <v>0</v>
      </c>
      <c r="D591" s="69">
        <f t="shared" si="245"/>
        <v>0</v>
      </c>
      <c r="E591" s="69">
        <f t="shared" si="245"/>
        <v>0</v>
      </c>
      <c r="F591" s="69">
        <f t="shared" si="245"/>
        <v>6</v>
      </c>
      <c r="G591" s="69">
        <f>SUM(AVERAGE(G587:G590))</f>
        <v>6</v>
      </c>
      <c r="H591" s="63">
        <f>AVERAGE(H587:H590)*0.2</f>
        <v>0</v>
      </c>
      <c r="I591" s="63">
        <f>AVERAGE(I587:I590)*0.4</f>
        <v>0</v>
      </c>
      <c r="J591" s="63">
        <f>AVERAGE(J587:J590)*0.6</f>
        <v>0</v>
      </c>
      <c r="K591" s="63">
        <f>AVERAGE(K587:K590)*0.8</f>
        <v>0</v>
      </c>
      <c r="L591" s="70">
        <f>AVERAGE(L587:L590)*1</f>
        <v>1</v>
      </c>
      <c r="M591" s="63">
        <f>SUM(H591:L591)</f>
        <v>1</v>
      </c>
      <c r="N591" s="37"/>
      <c r="O591" s="37"/>
      <c r="P591" s="37"/>
      <c r="Q591" s="37"/>
      <c r="R591" s="37"/>
      <c r="S591" s="37"/>
      <c r="T591" s="37"/>
      <c r="U591" s="37"/>
      <c r="V591" s="37"/>
      <c r="W591" s="37"/>
      <c r="X591" s="37"/>
      <c r="Y591" s="37"/>
      <c r="Z591" s="37"/>
    </row>
    <row r="592" spans="1:26" ht="15" customHeight="1" thickTop="1" thickBot="1">
      <c r="A592" s="71" t="s">
        <v>114</v>
      </c>
      <c r="B592" s="72"/>
      <c r="C592" s="72"/>
      <c r="D592" s="72"/>
      <c r="E592" s="72"/>
      <c r="F592" s="72"/>
      <c r="G592" s="73">
        <f>SUM(B592:F592)</f>
        <v>0</v>
      </c>
      <c r="H592" s="74">
        <f t="shared" ref="H592:L592" si="246">IFERROR(B592/$G$592,0)</f>
        <v>0</v>
      </c>
      <c r="I592" s="74">
        <f t="shared" si="246"/>
        <v>0</v>
      </c>
      <c r="J592" s="74">
        <f t="shared" si="246"/>
        <v>0</v>
      </c>
      <c r="K592" s="74">
        <f t="shared" si="246"/>
        <v>0</v>
      </c>
      <c r="L592" s="74">
        <f t="shared" si="246"/>
        <v>0</v>
      </c>
      <c r="M592" s="54" t="s">
        <v>14</v>
      </c>
      <c r="N592" s="37"/>
      <c r="O592" s="37"/>
      <c r="P592" s="37"/>
      <c r="Q592" s="37"/>
      <c r="R592" s="37"/>
      <c r="S592" s="37"/>
      <c r="T592" s="37"/>
      <c r="U592" s="37"/>
      <c r="V592" s="37"/>
      <c r="W592" s="37"/>
      <c r="X592" s="37"/>
      <c r="Y592" s="37"/>
      <c r="Z592" s="37"/>
    </row>
    <row r="593" spans="1:26" ht="15" customHeight="1" thickTop="1" thickBot="1">
      <c r="A593" s="170" t="s">
        <v>35</v>
      </c>
      <c r="B593" s="171"/>
      <c r="C593" s="171"/>
      <c r="D593" s="171"/>
      <c r="E593" s="171"/>
      <c r="F593" s="172"/>
      <c r="G593" s="75">
        <v>6</v>
      </c>
      <c r="H593" s="63" t="s">
        <v>14</v>
      </c>
      <c r="I593" s="63" t="s">
        <v>14</v>
      </c>
      <c r="J593" s="63" t="s">
        <v>14</v>
      </c>
      <c r="K593" s="63" t="s">
        <v>14</v>
      </c>
      <c r="L593" s="63" t="s">
        <v>14</v>
      </c>
      <c r="M593" s="63">
        <f>(M573+M580+M585+M591)/4</f>
        <v>1</v>
      </c>
      <c r="N593" s="37"/>
      <c r="O593" s="37"/>
      <c r="P593" s="37"/>
      <c r="Q593" s="37"/>
      <c r="R593" s="37"/>
      <c r="S593" s="37"/>
      <c r="T593" s="37"/>
      <c r="U593" s="37"/>
      <c r="V593" s="37"/>
      <c r="W593" s="37"/>
      <c r="X593" s="37"/>
      <c r="Y593" s="37"/>
      <c r="Z593" s="37"/>
    </row>
    <row r="594" spans="1:26" ht="15" customHeight="1" thickTop="1">
      <c r="A594" s="37"/>
      <c r="B594" s="37"/>
      <c r="C594" s="37"/>
      <c r="D594" s="37"/>
      <c r="E594" s="37"/>
      <c r="F594" s="37"/>
      <c r="G594" s="37"/>
      <c r="H594" s="37"/>
      <c r="I594" s="37"/>
      <c r="J594" s="37"/>
      <c r="K594" s="37"/>
      <c r="L594" s="37"/>
      <c r="M594" s="37"/>
      <c r="N594" s="37"/>
      <c r="O594" s="37"/>
      <c r="P594" s="37"/>
      <c r="Q594" s="37"/>
      <c r="R594" s="37"/>
      <c r="S594" s="37"/>
      <c r="T594" s="37"/>
      <c r="U594" s="37"/>
      <c r="V594" s="37"/>
      <c r="W594" s="37"/>
      <c r="X594" s="37"/>
      <c r="Y594" s="37"/>
      <c r="Z594" s="37"/>
    </row>
    <row r="595" spans="1:26" ht="15" customHeight="1" thickBot="1">
      <c r="A595" s="37"/>
      <c r="B595" s="37"/>
      <c r="C595" s="37"/>
      <c r="D595" s="37"/>
      <c r="E595" s="37"/>
      <c r="F595" s="37"/>
      <c r="G595" s="37"/>
      <c r="H595" s="37"/>
      <c r="I595" s="37"/>
      <c r="J595" s="37"/>
      <c r="K595" s="37"/>
      <c r="L595" s="37"/>
      <c r="M595" s="37"/>
      <c r="N595" s="37"/>
      <c r="O595" s="37"/>
      <c r="P595" s="37"/>
      <c r="Q595" s="37"/>
      <c r="R595" s="37"/>
      <c r="S595" s="37"/>
      <c r="T595" s="37"/>
      <c r="U595" s="37"/>
      <c r="V595" s="37"/>
      <c r="W595" s="37"/>
      <c r="X595" s="37"/>
      <c r="Y595" s="37"/>
      <c r="Z595" s="37"/>
    </row>
    <row r="596" spans="1:26" ht="15" customHeight="1" thickTop="1" thickBot="1">
      <c r="A596" s="39" t="s">
        <v>0</v>
      </c>
      <c r="B596" s="153" t="s">
        <v>126</v>
      </c>
      <c r="C596" s="154"/>
      <c r="D596" s="154"/>
      <c r="E596" s="154"/>
      <c r="F596" s="154"/>
      <c r="G596" s="155"/>
      <c r="H596" s="156" t="s">
        <v>111</v>
      </c>
      <c r="I596" s="157"/>
      <c r="J596" s="158"/>
      <c r="K596" s="40" t="s">
        <v>2</v>
      </c>
      <c r="L596" s="159">
        <v>45245</v>
      </c>
      <c r="M596" s="160"/>
      <c r="N596" s="37"/>
      <c r="O596" s="37"/>
      <c r="P596" s="37"/>
      <c r="Q596" s="37"/>
      <c r="R596" s="37"/>
      <c r="S596" s="37"/>
      <c r="T596" s="37"/>
      <c r="U596" s="37"/>
      <c r="V596" s="37"/>
      <c r="W596" s="37"/>
      <c r="X596" s="37"/>
      <c r="Y596" s="37"/>
      <c r="Z596" s="37"/>
    </row>
    <row r="597" spans="1:26" ht="15" customHeight="1" thickBot="1">
      <c r="A597" s="161" t="s">
        <v>3</v>
      </c>
      <c r="B597" s="162"/>
      <c r="C597" s="162"/>
      <c r="D597" s="162"/>
      <c r="E597" s="162"/>
      <c r="F597" s="162"/>
      <c r="G597" s="163"/>
      <c r="H597" s="41" t="s">
        <v>112</v>
      </c>
      <c r="I597" s="167">
        <v>6</v>
      </c>
      <c r="J597" s="155"/>
      <c r="K597" s="42"/>
      <c r="L597" s="41"/>
      <c r="M597" s="41"/>
      <c r="N597" s="37"/>
      <c r="O597" s="37"/>
      <c r="P597" s="37"/>
      <c r="Q597" s="37"/>
      <c r="R597" s="37"/>
      <c r="S597" s="37"/>
      <c r="T597" s="37"/>
      <c r="U597" s="37"/>
      <c r="V597" s="37"/>
      <c r="W597" s="37"/>
      <c r="X597" s="37"/>
      <c r="Y597" s="37"/>
      <c r="Z597" s="37"/>
    </row>
    <row r="598" spans="1:26" ht="15" customHeight="1" thickBot="1">
      <c r="A598" s="164"/>
      <c r="B598" s="165"/>
      <c r="C598" s="165"/>
      <c r="D598" s="165"/>
      <c r="E598" s="165"/>
      <c r="F598" s="165"/>
      <c r="G598" s="166"/>
      <c r="H598" s="41" t="s">
        <v>113</v>
      </c>
      <c r="I598" s="167">
        <v>0</v>
      </c>
      <c r="J598" s="155"/>
      <c r="K598" s="41"/>
      <c r="L598" s="41"/>
      <c r="M598" s="41"/>
      <c r="N598" s="37"/>
      <c r="O598" s="37"/>
      <c r="P598" s="37"/>
      <c r="Q598" s="37"/>
      <c r="R598" s="37"/>
      <c r="S598" s="37"/>
      <c r="T598" s="37"/>
      <c r="U598" s="37"/>
      <c r="V598" s="37"/>
      <c r="W598" s="37"/>
      <c r="X598" s="37"/>
      <c r="Y598" s="37"/>
      <c r="Z598" s="37"/>
    </row>
    <row r="599" spans="1:26" ht="15" customHeight="1" thickBot="1">
      <c r="A599" s="43" t="s">
        <v>4</v>
      </c>
      <c r="B599" s="168" t="s">
        <v>5</v>
      </c>
      <c r="C599" s="169"/>
      <c r="D599" s="169"/>
      <c r="E599" s="169"/>
      <c r="F599" s="169"/>
      <c r="G599" s="169"/>
      <c r="H599" s="167" t="s">
        <v>5</v>
      </c>
      <c r="I599" s="154"/>
      <c r="J599" s="154"/>
      <c r="K599" s="154"/>
      <c r="L599" s="154"/>
      <c r="M599" s="155"/>
      <c r="N599" s="37"/>
      <c r="O599" s="37"/>
      <c r="P599" s="37"/>
      <c r="Q599" s="37"/>
      <c r="R599" s="37"/>
      <c r="S599" s="37"/>
      <c r="T599" s="37"/>
      <c r="U599" s="37"/>
      <c r="V599" s="37"/>
      <c r="W599" s="37"/>
      <c r="X599" s="37"/>
      <c r="Y599" s="37"/>
      <c r="Z599" s="37"/>
    </row>
    <row r="600" spans="1:26" ht="15" customHeight="1" thickTop="1" thickBot="1">
      <c r="A600" s="44" t="s">
        <v>6</v>
      </c>
      <c r="B600" s="45" t="s">
        <v>7</v>
      </c>
      <c r="C600" s="45" t="s">
        <v>8</v>
      </c>
      <c r="D600" s="45" t="s">
        <v>9</v>
      </c>
      <c r="E600" s="45" t="s">
        <v>10</v>
      </c>
      <c r="F600" s="45" t="s">
        <v>11</v>
      </c>
      <c r="G600" s="46" t="s">
        <v>12</v>
      </c>
      <c r="H600" s="47" t="s">
        <v>7</v>
      </c>
      <c r="I600" s="47" t="s">
        <v>8</v>
      </c>
      <c r="J600" s="47" t="s">
        <v>9</v>
      </c>
      <c r="K600" s="47" t="s">
        <v>10</v>
      </c>
      <c r="L600" s="47" t="s">
        <v>11</v>
      </c>
      <c r="M600" s="48" t="s">
        <v>12</v>
      </c>
      <c r="N600" s="37"/>
      <c r="O600" s="37"/>
      <c r="P600" s="37"/>
      <c r="Q600" s="37"/>
      <c r="R600" s="37"/>
      <c r="S600" s="37"/>
      <c r="T600" s="37"/>
      <c r="U600" s="37"/>
      <c r="V600" s="37"/>
      <c r="W600" s="37"/>
      <c r="X600" s="37"/>
      <c r="Y600" s="37"/>
      <c r="Z600" s="37"/>
    </row>
    <row r="601" spans="1:26" ht="15" customHeight="1" thickTop="1" thickBot="1">
      <c r="A601" s="49" t="s">
        <v>13</v>
      </c>
      <c r="B601" s="50"/>
      <c r="C601" s="50"/>
      <c r="D601" s="50"/>
      <c r="E601" s="50"/>
      <c r="F601" s="50">
        <v>6</v>
      </c>
      <c r="G601" s="51">
        <f t="shared" ref="G601:G603" si="247">SUM(B601:F601)</f>
        <v>6</v>
      </c>
      <c r="H601" s="52">
        <f t="shared" ref="H601:L603" si="248">IFERROR(B601/$G$601,0)</f>
        <v>0</v>
      </c>
      <c r="I601" s="52">
        <f t="shared" si="248"/>
        <v>0</v>
      </c>
      <c r="J601" s="52">
        <f t="shared" si="248"/>
        <v>0</v>
      </c>
      <c r="K601" s="52">
        <f t="shared" si="248"/>
        <v>0</v>
      </c>
      <c r="L601" s="52">
        <f t="shared" si="248"/>
        <v>1</v>
      </c>
      <c r="M601" s="53" t="s">
        <v>14</v>
      </c>
      <c r="N601" s="37"/>
      <c r="O601" s="37"/>
      <c r="P601" s="37"/>
      <c r="Q601" s="37"/>
      <c r="R601" s="37"/>
      <c r="S601" s="37"/>
      <c r="T601" s="37"/>
      <c r="U601" s="37"/>
      <c r="V601" s="37"/>
      <c r="W601" s="37"/>
      <c r="X601" s="37"/>
      <c r="Y601" s="37"/>
      <c r="Z601" s="37"/>
    </row>
    <row r="602" spans="1:26" ht="15" customHeight="1" thickTop="1" thickBot="1">
      <c r="A602" s="49" t="s">
        <v>15</v>
      </c>
      <c r="B602" s="50"/>
      <c r="C602" s="50"/>
      <c r="D602" s="50"/>
      <c r="E602" s="50"/>
      <c r="F602" s="50">
        <v>6</v>
      </c>
      <c r="G602" s="51">
        <f t="shared" si="247"/>
        <v>6</v>
      </c>
      <c r="H602" s="52">
        <f t="shared" si="248"/>
        <v>0</v>
      </c>
      <c r="I602" s="52">
        <f t="shared" si="248"/>
        <v>0</v>
      </c>
      <c r="J602" s="52">
        <f t="shared" si="248"/>
        <v>0</v>
      </c>
      <c r="K602" s="52">
        <f t="shared" si="248"/>
        <v>0</v>
      </c>
      <c r="L602" s="52">
        <f t="shared" si="248"/>
        <v>1</v>
      </c>
      <c r="M602" s="54" t="s">
        <v>14</v>
      </c>
      <c r="N602" s="37"/>
      <c r="O602" s="37"/>
      <c r="P602" s="37"/>
      <c r="Q602" s="37"/>
      <c r="R602" s="37"/>
      <c r="S602" s="37"/>
      <c r="T602" s="37"/>
      <c r="U602" s="37"/>
      <c r="V602" s="37"/>
      <c r="W602" s="37"/>
      <c r="X602" s="37"/>
      <c r="Y602" s="37"/>
      <c r="Z602" s="37"/>
    </row>
    <row r="603" spans="1:26" ht="15" customHeight="1" thickTop="1" thickBot="1">
      <c r="A603" s="49" t="s">
        <v>16</v>
      </c>
      <c r="B603" s="50"/>
      <c r="C603" s="50"/>
      <c r="D603" s="50"/>
      <c r="E603" s="50"/>
      <c r="F603" s="50">
        <v>6</v>
      </c>
      <c r="G603" s="51">
        <f t="shared" si="247"/>
        <v>6</v>
      </c>
      <c r="H603" s="52">
        <f t="shared" si="248"/>
        <v>0</v>
      </c>
      <c r="I603" s="52">
        <f t="shared" si="248"/>
        <v>0</v>
      </c>
      <c r="J603" s="52">
        <f t="shared" si="248"/>
        <v>0</v>
      </c>
      <c r="K603" s="52">
        <f t="shared" si="248"/>
        <v>0</v>
      </c>
      <c r="L603" s="52">
        <f t="shared" si="248"/>
        <v>1</v>
      </c>
      <c r="M603" s="54" t="s">
        <v>14</v>
      </c>
      <c r="N603" s="37"/>
      <c r="O603" s="37"/>
      <c r="P603" s="37"/>
      <c r="Q603" s="37"/>
      <c r="R603" s="37"/>
      <c r="S603" s="37"/>
      <c r="T603" s="37"/>
      <c r="U603" s="37"/>
      <c r="V603" s="37"/>
      <c r="W603" s="37"/>
      <c r="X603" s="37"/>
      <c r="Y603" s="37"/>
      <c r="Z603" s="37"/>
    </row>
    <row r="604" spans="1:26" ht="15" customHeight="1" thickTop="1" thickBot="1">
      <c r="A604" s="55" t="s">
        <v>17</v>
      </c>
      <c r="B604" s="56">
        <f t="shared" ref="B604:F604" si="249">IFERROR(AVERAGE(B601:B603),0)</f>
        <v>0</v>
      </c>
      <c r="C604" s="56">
        <f t="shared" si="249"/>
        <v>0</v>
      </c>
      <c r="D604" s="56">
        <f t="shared" si="249"/>
        <v>0</v>
      </c>
      <c r="E604" s="56">
        <f t="shared" si="249"/>
        <v>0</v>
      </c>
      <c r="F604" s="56">
        <f t="shared" si="249"/>
        <v>6</v>
      </c>
      <c r="G604" s="56">
        <f>SUM(AVERAGE(G601:G603))</f>
        <v>6</v>
      </c>
      <c r="H604" s="57">
        <f>AVERAGE(H601:H603)*0.2</f>
        <v>0</v>
      </c>
      <c r="I604" s="57">
        <f>AVERAGE(I601:I603)*0.4</f>
        <v>0</v>
      </c>
      <c r="J604" s="57">
        <f>AVERAGE(J601:J603)*0.6</f>
        <v>0</v>
      </c>
      <c r="K604" s="57">
        <f>AVERAGE(K601:K603)*0.8</f>
        <v>0</v>
      </c>
      <c r="L604" s="57">
        <f>AVERAGE(L601:L603)*1</f>
        <v>1</v>
      </c>
      <c r="M604" s="58">
        <f>SUM(H604:L604)</f>
        <v>1</v>
      </c>
      <c r="N604" s="37"/>
      <c r="O604" s="37"/>
      <c r="P604" s="37"/>
      <c r="Q604" s="37"/>
      <c r="R604" s="37"/>
      <c r="S604" s="37"/>
      <c r="T604" s="37"/>
      <c r="U604" s="37"/>
      <c r="V604" s="37"/>
      <c r="W604" s="37"/>
      <c r="X604" s="37"/>
      <c r="Y604" s="37"/>
      <c r="Z604" s="37"/>
    </row>
    <row r="605" spans="1:26" ht="15" customHeight="1" thickTop="1" thickBot="1">
      <c r="A605" s="59" t="s">
        <v>18</v>
      </c>
      <c r="B605" s="45" t="s">
        <v>7</v>
      </c>
      <c r="C605" s="45" t="s">
        <v>8</v>
      </c>
      <c r="D605" s="45" t="s">
        <v>9</v>
      </c>
      <c r="E605" s="45" t="s">
        <v>10</v>
      </c>
      <c r="F605" s="45"/>
      <c r="G605" s="46" t="s">
        <v>12</v>
      </c>
      <c r="H605" s="45" t="s">
        <v>7</v>
      </c>
      <c r="I605" s="45" t="s">
        <v>8</v>
      </c>
      <c r="J605" s="45" t="s">
        <v>9</v>
      </c>
      <c r="K605" s="45" t="s">
        <v>10</v>
      </c>
      <c r="L605" s="60" t="s">
        <v>11</v>
      </c>
      <c r="M605" s="46" t="s">
        <v>12</v>
      </c>
      <c r="N605" s="37"/>
      <c r="O605" s="37"/>
      <c r="P605" s="37"/>
      <c r="Q605" s="37"/>
      <c r="R605" s="37"/>
      <c r="S605" s="37"/>
      <c r="T605" s="37"/>
      <c r="U605" s="37"/>
      <c r="V605" s="37"/>
      <c r="W605" s="37"/>
      <c r="X605" s="37"/>
      <c r="Y605" s="37"/>
      <c r="Z605" s="37"/>
    </row>
    <row r="606" spans="1:26" ht="15" customHeight="1" thickTop="1" thickBot="1">
      <c r="A606" s="49" t="s">
        <v>19</v>
      </c>
      <c r="B606" s="50"/>
      <c r="C606" s="50"/>
      <c r="D606" s="50"/>
      <c r="E606" s="50"/>
      <c r="F606" s="50">
        <v>6</v>
      </c>
      <c r="G606" s="51">
        <f>SUM(B606:F606)</f>
        <v>6</v>
      </c>
      <c r="H606" s="52">
        <f t="shared" ref="H606:L610" si="250">IFERROR(B606/$G$606,0)</f>
        <v>0</v>
      </c>
      <c r="I606" s="52">
        <f t="shared" si="250"/>
        <v>0</v>
      </c>
      <c r="J606" s="52">
        <f t="shared" si="250"/>
        <v>0</v>
      </c>
      <c r="K606" s="52">
        <f t="shared" si="250"/>
        <v>0</v>
      </c>
      <c r="L606" s="52">
        <f t="shared" si="250"/>
        <v>1</v>
      </c>
      <c r="M606" s="54" t="s">
        <v>14</v>
      </c>
      <c r="N606" s="37"/>
      <c r="O606" s="37"/>
      <c r="P606" s="37"/>
      <c r="Q606" s="37"/>
      <c r="R606" s="37"/>
      <c r="S606" s="37"/>
      <c r="T606" s="37"/>
      <c r="U606" s="37"/>
      <c r="V606" s="37"/>
      <c r="W606" s="37"/>
      <c r="X606" s="37"/>
      <c r="Y606" s="37"/>
      <c r="Z606" s="37"/>
    </row>
    <row r="607" spans="1:26" ht="15" customHeight="1" thickTop="1" thickBot="1">
      <c r="A607" s="49" t="s">
        <v>20</v>
      </c>
      <c r="B607" s="50"/>
      <c r="C607" s="50"/>
      <c r="D607" s="50"/>
      <c r="E607" s="50"/>
      <c r="F607" s="50">
        <v>6</v>
      </c>
      <c r="G607" s="51">
        <f t="shared" ref="G607:G610" si="251">SUM(B607:F607)</f>
        <v>6</v>
      </c>
      <c r="H607" s="52">
        <f t="shared" si="250"/>
        <v>0</v>
      </c>
      <c r="I607" s="52">
        <f t="shared" si="250"/>
        <v>0</v>
      </c>
      <c r="J607" s="52">
        <f t="shared" si="250"/>
        <v>0</v>
      </c>
      <c r="K607" s="52">
        <f t="shared" si="250"/>
        <v>0</v>
      </c>
      <c r="L607" s="52">
        <f t="shared" si="250"/>
        <v>1</v>
      </c>
      <c r="M607" s="54" t="s">
        <v>14</v>
      </c>
      <c r="N607" s="37"/>
      <c r="O607" s="37"/>
      <c r="P607" s="37"/>
      <c r="Q607" s="37"/>
      <c r="R607" s="37"/>
      <c r="S607" s="37"/>
      <c r="T607" s="37"/>
      <c r="U607" s="37"/>
      <c r="V607" s="37"/>
      <c r="W607" s="37"/>
      <c r="X607" s="37"/>
      <c r="Y607" s="37"/>
      <c r="Z607" s="37"/>
    </row>
    <row r="608" spans="1:26" ht="15" customHeight="1" thickTop="1" thickBot="1">
      <c r="A608" s="49" t="s">
        <v>21</v>
      </c>
      <c r="B608" s="50"/>
      <c r="C608" s="50"/>
      <c r="D608" s="50"/>
      <c r="E608" s="50"/>
      <c r="F608" s="50">
        <v>6</v>
      </c>
      <c r="G608" s="51">
        <f t="shared" si="251"/>
        <v>6</v>
      </c>
      <c r="H608" s="52">
        <f t="shared" si="250"/>
        <v>0</v>
      </c>
      <c r="I608" s="52">
        <f t="shared" si="250"/>
        <v>0</v>
      </c>
      <c r="J608" s="52">
        <f t="shared" si="250"/>
        <v>0</v>
      </c>
      <c r="K608" s="52">
        <f t="shared" si="250"/>
        <v>0</v>
      </c>
      <c r="L608" s="52">
        <f t="shared" si="250"/>
        <v>1</v>
      </c>
      <c r="M608" s="54" t="s">
        <v>14</v>
      </c>
      <c r="N608" s="37"/>
      <c r="O608" s="37"/>
      <c r="P608" s="37"/>
      <c r="Q608" s="37"/>
      <c r="R608" s="37"/>
      <c r="S608" s="37"/>
      <c r="T608" s="37"/>
      <c r="U608" s="37"/>
      <c r="V608" s="37"/>
      <c r="W608" s="37"/>
      <c r="X608" s="37"/>
      <c r="Y608" s="37"/>
      <c r="Z608" s="37"/>
    </row>
    <row r="609" spans="1:26" ht="15" customHeight="1" thickTop="1" thickBot="1">
      <c r="A609" s="49" t="s">
        <v>22</v>
      </c>
      <c r="B609" s="50"/>
      <c r="C609" s="50"/>
      <c r="D609" s="50"/>
      <c r="E609" s="50"/>
      <c r="F609" s="50">
        <v>6</v>
      </c>
      <c r="G609" s="51">
        <f t="shared" si="251"/>
        <v>6</v>
      </c>
      <c r="H609" s="52">
        <f t="shared" si="250"/>
        <v>0</v>
      </c>
      <c r="I609" s="52">
        <f t="shared" si="250"/>
        <v>0</v>
      </c>
      <c r="J609" s="52">
        <f t="shared" si="250"/>
        <v>0</v>
      </c>
      <c r="K609" s="52">
        <f t="shared" si="250"/>
        <v>0</v>
      </c>
      <c r="L609" s="52">
        <f t="shared" si="250"/>
        <v>1</v>
      </c>
      <c r="M609" s="54" t="s">
        <v>14</v>
      </c>
      <c r="N609" s="37"/>
      <c r="O609" s="37"/>
      <c r="P609" s="37"/>
      <c r="Q609" s="37"/>
      <c r="R609" s="37"/>
      <c r="S609" s="37"/>
      <c r="T609" s="37"/>
      <c r="U609" s="37"/>
      <c r="V609" s="37"/>
      <c r="W609" s="37"/>
      <c r="X609" s="37"/>
      <c r="Y609" s="37"/>
      <c r="Z609" s="37"/>
    </row>
    <row r="610" spans="1:26" ht="15" customHeight="1" thickTop="1" thickBot="1">
      <c r="A610" s="49" t="s">
        <v>23</v>
      </c>
      <c r="B610" s="50"/>
      <c r="C610" s="50"/>
      <c r="D610" s="50"/>
      <c r="E610" s="50"/>
      <c r="F610" s="50">
        <v>6</v>
      </c>
      <c r="G610" s="51">
        <f t="shared" si="251"/>
        <v>6</v>
      </c>
      <c r="H610" s="52">
        <f t="shared" si="250"/>
        <v>0</v>
      </c>
      <c r="I610" s="52">
        <f t="shared" si="250"/>
        <v>0</v>
      </c>
      <c r="J610" s="52">
        <f t="shared" si="250"/>
        <v>0</v>
      </c>
      <c r="K610" s="52">
        <f t="shared" si="250"/>
        <v>0</v>
      </c>
      <c r="L610" s="52">
        <f t="shared" si="250"/>
        <v>1</v>
      </c>
      <c r="M610" s="54"/>
      <c r="N610" s="37"/>
      <c r="O610" s="37"/>
      <c r="P610" s="37"/>
      <c r="Q610" s="37"/>
      <c r="R610" s="37"/>
      <c r="S610" s="37"/>
      <c r="T610" s="37"/>
      <c r="U610" s="37"/>
      <c r="V610" s="37"/>
      <c r="W610" s="37"/>
      <c r="X610" s="37"/>
      <c r="Y610" s="37"/>
      <c r="Z610" s="37"/>
    </row>
    <row r="611" spans="1:26" ht="15" customHeight="1" thickTop="1" thickBot="1">
      <c r="A611" s="55" t="s">
        <v>24</v>
      </c>
      <c r="B611" s="56">
        <f t="shared" ref="B611:F611" si="252">IFERROR(AVERAGE(B606:B610),0)</f>
        <v>0</v>
      </c>
      <c r="C611" s="56">
        <f t="shared" si="252"/>
        <v>0</v>
      </c>
      <c r="D611" s="56">
        <f t="shared" si="252"/>
        <v>0</v>
      </c>
      <c r="E611" s="56">
        <f t="shared" si="252"/>
        <v>0</v>
      </c>
      <c r="F611" s="56">
        <f t="shared" si="252"/>
        <v>6</v>
      </c>
      <c r="G611" s="56">
        <f>SUM(AVERAGE(G606:G610))</f>
        <v>6</v>
      </c>
      <c r="H611" s="58">
        <f>AVERAGE(H606:H610)*0.2</f>
        <v>0</v>
      </c>
      <c r="I611" s="58">
        <f>AVERAGE(I606:I610)*0.4</f>
        <v>0</v>
      </c>
      <c r="J611" s="58">
        <f>AVERAGE(J606:J610)*0.6</f>
        <v>0</v>
      </c>
      <c r="K611" s="58">
        <f>AVERAGE(K606:K610)*0.8</f>
        <v>0</v>
      </c>
      <c r="L611" s="61">
        <f>AVERAGE(L606:L610)*1</f>
        <v>1</v>
      </c>
      <c r="M611" s="58">
        <f>SUM(H611:L611)</f>
        <v>1</v>
      </c>
      <c r="N611" s="37"/>
      <c r="O611" s="37"/>
      <c r="P611" s="37"/>
      <c r="Q611" s="37"/>
      <c r="R611" s="37"/>
      <c r="S611" s="37"/>
      <c r="T611" s="37"/>
      <c r="U611" s="37"/>
      <c r="V611" s="37"/>
      <c r="W611" s="37"/>
      <c r="X611" s="37"/>
      <c r="Y611" s="37"/>
      <c r="Z611" s="37"/>
    </row>
    <row r="612" spans="1:26" ht="15" customHeight="1" thickTop="1" thickBot="1">
      <c r="A612" s="59" t="s">
        <v>25</v>
      </c>
      <c r="B612" s="45" t="s">
        <v>7</v>
      </c>
      <c r="C612" s="45" t="s">
        <v>8</v>
      </c>
      <c r="D612" s="45" t="s">
        <v>9</v>
      </c>
      <c r="E612" s="45" t="s">
        <v>10</v>
      </c>
      <c r="F612" s="45" t="s">
        <v>11</v>
      </c>
      <c r="G612" s="46" t="s">
        <v>12</v>
      </c>
      <c r="H612" s="45" t="s">
        <v>7</v>
      </c>
      <c r="I612" s="45" t="s">
        <v>8</v>
      </c>
      <c r="J612" s="45" t="s">
        <v>9</v>
      </c>
      <c r="K612" s="45" t="s">
        <v>10</v>
      </c>
      <c r="L612" s="60" t="s">
        <v>11</v>
      </c>
      <c r="M612" s="46" t="s">
        <v>12</v>
      </c>
      <c r="N612" s="37"/>
      <c r="O612" s="37"/>
      <c r="P612" s="37"/>
      <c r="Q612" s="37"/>
      <c r="R612" s="37"/>
      <c r="S612" s="37"/>
      <c r="T612" s="37"/>
      <c r="U612" s="37"/>
      <c r="V612" s="37"/>
      <c r="W612" s="37"/>
      <c r="X612" s="37"/>
      <c r="Y612" s="37"/>
      <c r="Z612" s="37"/>
    </row>
    <row r="613" spans="1:26" ht="15" customHeight="1" thickTop="1" thickBot="1">
      <c r="A613" s="49" t="s">
        <v>26</v>
      </c>
      <c r="B613" s="50"/>
      <c r="C613" s="50"/>
      <c r="D613" s="50"/>
      <c r="E613" s="50"/>
      <c r="F613" s="50">
        <v>6</v>
      </c>
      <c r="G613" s="51">
        <f t="shared" ref="G613:G615" si="253">SUM(B613:F613)</f>
        <v>6</v>
      </c>
      <c r="H613" s="52">
        <f t="shared" ref="H613:L615" si="254">IFERROR(B613/$G$613,0)</f>
        <v>0</v>
      </c>
      <c r="I613" s="52">
        <f t="shared" si="254"/>
        <v>0</v>
      </c>
      <c r="J613" s="52">
        <f t="shared" si="254"/>
        <v>0</v>
      </c>
      <c r="K613" s="52">
        <f t="shared" si="254"/>
        <v>0</v>
      </c>
      <c r="L613" s="52">
        <f t="shared" si="254"/>
        <v>1</v>
      </c>
      <c r="M613" s="54" t="s">
        <v>14</v>
      </c>
      <c r="N613" s="37"/>
      <c r="O613" s="37"/>
      <c r="P613" s="37"/>
      <c r="Q613" s="37"/>
      <c r="R613" s="37"/>
      <c r="S613" s="37"/>
      <c r="T613" s="37"/>
      <c r="U613" s="37"/>
      <c r="V613" s="37"/>
      <c r="W613" s="37"/>
      <c r="X613" s="37"/>
      <c r="Y613" s="37"/>
      <c r="Z613" s="37"/>
    </row>
    <row r="614" spans="1:26" ht="15" customHeight="1" thickTop="1" thickBot="1">
      <c r="A614" s="49" t="s">
        <v>27</v>
      </c>
      <c r="B614" s="50"/>
      <c r="C614" s="50"/>
      <c r="D614" s="50"/>
      <c r="E614" s="50"/>
      <c r="F614" s="50">
        <v>6</v>
      </c>
      <c r="G614" s="51">
        <f t="shared" si="253"/>
        <v>6</v>
      </c>
      <c r="H614" s="52">
        <f t="shared" si="254"/>
        <v>0</v>
      </c>
      <c r="I614" s="52">
        <f t="shared" si="254"/>
        <v>0</v>
      </c>
      <c r="J614" s="52">
        <f t="shared" si="254"/>
        <v>0</v>
      </c>
      <c r="K614" s="52">
        <f t="shared" si="254"/>
        <v>0</v>
      </c>
      <c r="L614" s="52">
        <f t="shared" si="254"/>
        <v>1</v>
      </c>
      <c r="M614" s="54" t="s">
        <v>14</v>
      </c>
      <c r="N614" s="37"/>
      <c r="O614" s="37"/>
      <c r="P614" s="37"/>
      <c r="Q614" s="37"/>
      <c r="R614" s="37"/>
      <c r="S614" s="37"/>
      <c r="T614" s="37"/>
      <c r="U614" s="37"/>
      <c r="V614" s="37"/>
      <c r="W614" s="37"/>
      <c r="X614" s="37"/>
      <c r="Y614" s="37"/>
      <c r="Z614" s="37"/>
    </row>
    <row r="615" spans="1:26" ht="15" customHeight="1" thickTop="1" thickBot="1">
      <c r="A615" s="49" t="s">
        <v>28</v>
      </c>
      <c r="B615" s="50"/>
      <c r="C615" s="50"/>
      <c r="D615" s="50"/>
      <c r="E615" s="50"/>
      <c r="F615" s="50">
        <v>6</v>
      </c>
      <c r="G615" s="51">
        <f t="shared" si="253"/>
        <v>6</v>
      </c>
      <c r="H615" s="52">
        <f t="shared" si="254"/>
        <v>0</v>
      </c>
      <c r="I615" s="52">
        <f t="shared" si="254"/>
        <v>0</v>
      </c>
      <c r="J615" s="52">
        <f t="shared" si="254"/>
        <v>0</v>
      </c>
      <c r="K615" s="52">
        <f t="shared" si="254"/>
        <v>0</v>
      </c>
      <c r="L615" s="52">
        <f t="shared" si="254"/>
        <v>1</v>
      </c>
      <c r="M615" s="54" t="s">
        <v>14</v>
      </c>
      <c r="N615" s="37"/>
      <c r="O615" s="37"/>
      <c r="P615" s="37"/>
      <c r="Q615" s="37"/>
      <c r="R615" s="37"/>
      <c r="S615" s="37"/>
      <c r="T615" s="37"/>
      <c r="U615" s="37"/>
      <c r="V615" s="37"/>
      <c r="W615" s="37"/>
      <c r="X615" s="37"/>
      <c r="Y615" s="37"/>
      <c r="Z615" s="37"/>
    </row>
    <row r="616" spans="1:26" ht="15" customHeight="1" thickTop="1" thickBot="1">
      <c r="A616" s="55" t="s">
        <v>24</v>
      </c>
      <c r="B616" s="56">
        <f t="shared" ref="B616:F616" si="255">IFERROR(AVERAGE(B613:B615),0)</f>
        <v>0</v>
      </c>
      <c r="C616" s="56">
        <f t="shared" si="255"/>
        <v>0</v>
      </c>
      <c r="D616" s="62">
        <f t="shared" si="255"/>
        <v>0</v>
      </c>
      <c r="E616" s="62">
        <f t="shared" si="255"/>
        <v>0</v>
      </c>
      <c r="F616" s="62">
        <f t="shared" si="255"/>
        <v>6</v>
      </c>
      <c r="G616" s="62">
        <f>SUM(AVERAGE(G613:G615))</f>
        <v>6</v>
      </c>
      <c r="H616" s="58">
        <f>AVERAGE(H613:H615)*0.2</f>
        <v>0</v>
      </c>
      <c r="I616" s="58">
        <f>AVERAGE(I613:I615)*0.4</f>
        <v>0</v>
      </c>
      <c r="J616" s="58">
        <f>AVERAGE(J613:J615)*0.6</f>
        <v>0</v>
      </c>
      <c r="K616" s="58">
        <f>AVERAGE(K613:K615)*0.8</f>
        <v>0</v>
      </c>
      <c r="L616" s="61">
        <f>AVERAGE(L613:L615)*1</f>
        <v>1</v>
      </c>
      <c r="M616" s="63">
        <f>SUM(H616:L616)</f>
        <v>1</v>
      </c>
      <c r="N616" s="37"/>
      <c r="O616" s="37"/>
      <c r="P616" s="37"/>
      <c r="Q616" s="37"/>
      <c r="R616" s="37"/>
      <c r="S616" s="37"/>
      <c r="T616" s="37"/>
      <c r="U616" s="37"/>
      <c r="V616" s="37"/>
      <c r="W616" s="37"/>
      <c r="X616" s="37"/>
      <c r="Y616" s="37"/>
      <c r="Z616" s="37"/>
    </row>
    <row r="617" spans="1:26" ht="15" customHeight="1" thickTop="1" thickBot="1">
      <c r="A617" s="44" t="s">
        <v>29</v>
      </c>
      <c r="B617" s="45" t="s">
        <v>7</v>
      </c>
      <c r="C617" s="45" t="s">
        <v>8</v>
      </c>
      <c r="D617" s="45" t="s">
        <v>9</v>
      </c>
      <c r="E617" s="45" t="s">
        <v>10</v>
      </c>
      <c r="F617" s="45" t="s">
        <v>11</v>
      </c>
      <c r="G617" s="46" t="s">
        <v>12</v>
      </c>
      <c r="H617" s="45" t="s">
        <v>7</v>
      </c>
      <c r="I617" s="45" t="s">
        <v>8</v>
      </c>
      <c r="J617" s="45" t="s">
        <v>9</v>
      </c>
      <c r="K617" s="45" t="s">
        <v>10</v>
      </c>
      <c r="L617" s="60" t="s">
        <v>11</v>
      </c>
      <c r="M617" s="46" t="s">
        <v>12</v>
      </c>
      <c r="N617" s="37"/>
      <c r="O617" s="37"/>
      <c r="P617" s="37"/>
      <c r="Q617" s="37"/>
      <c r="R617" s="37"/>
      <c r="S617" s="37"/>
      <c r="T617" s="37"/>
      <c r="U617" s="37"/>
      <c r="V617" s="37"/>
      <c r="W617" s="37"/>
      <c r="X617" s="37"/>
      <c r="Y617" s="37"/>
      <c r="Z617" s="37"/>
    </row>
    <row r="618" spans="1:26" ht="15" customHeight="1" thickTop="1" thickBot="1">
      <c r="A618" s="64" t="s">
        <v>30</v>
      </c>
      <c r="B618" s="65"/>
      <c r="C618" s="65"/>
      <c r="D618" s="65"/>
      <c r="E618" s="50"/>
      <c r="F618" s="50">
        <v>6</v>
      </c>
      <c r="G618" s="66">
        <f t="shared" ref="G618:G621" si="256">SUM(B618:F618)</f>
        <v>6</v>
      </c>
      <c r="H618" s="67">
        <f t="shared" ref="H618:L621" si="257">IFERROR(B618/$G$618,0)</f>
        <v>0</v>
      </c>
      <c r="I618" s="67">
        <f t="shared" si="257"/>
        <v>0</v>
      </c>
      <c r="J618" s="67">
        <f t="shared" si="257"/>
        <v>0</v>
      </c>
      <c r="K618" s="67">
        <f t="shared" si="257"/>
        <v>0</v>
      </c>
      <c r="L618" s="67">
        <f t="shared" si="257"/>
        <v>1</v>
      </c>
      <c r="M618" s="54" t="s">
        <v>14</v>
      </c>
      <c r="N618" s="37"/>
      <c r="O618" s="37"/>
      <c r="P618" s="37"/>
      <c r="Q618" s="37"/>
      <c r="R618" s="37"/>
      <c r="S618" s="37"/>
      <c r="T618" s="37"/>
      <c r="U618" s="37"/>
      <c r="V618" s="37"/>
      <c r="W618" s="37"/>
      <c r="X618" s="37"/>
      <c r="Y618" s="37"/>
      <c r="Z618" s="37"/>
    </row>
    <row r="619" spans="1:26" ht="15" customHeight="1" thickTop="1" thickBot="1">
      <c r="A619" s="64" t="s">
        <v>31</v>
      </c>
      <c r="B619" s="65"/>
      <c r="C619" s="65"/>
      <c r="D619" s="65"/>
      <c r="E619" s="50"/>
      <c r="F619" s="50">
        <v>6</v>
      </c>
      <c r="G619" s="66">
        <f t="shared" si="256"/>
        <v>6</v>
      </c>
      <c r="H619" s="67">
        <f t="shared" si="257"/>
        <v>0</v>
      </c>
      <c r="I619" s="67">
        <f t="shared" si="257"/>
        <v>0</v>
      </c>
      <c r="J619" s="67">
        <f t="shared" si="257"/>
        <v>0</v>
      </c>
      <c r="K619" s="67">
        <f t="shared" si="257"/>
        <v>0</v>
      </c>
      <c r="L619" s="67">
        <f t="shared" si="257"/>
        <v>1</v>
      </c>
      <c r="M619" s="54" t="s">
        <v>14</v>
      </c>
      <c r="N619" s="37"/>
      <c r="O619" s="37"/>
      <c r="P619" s="37"/>
      <c r="Q619" s="37"/>
      <c r="R619" s="37"/>
      <c r="S619" s="37"/>
      <c r="T619" s="37"/>
      <c r="U619" s="37"/>
      <c r="V619" s="37"/>
      <c r="W619" s="37"/>
      <c r="X619" s="37"/>
      <c r="Y619" s="37"/>
      <c r="Z619" s="37"/>
    </row>
    <row r="620" spans="1:26" ht="15" customHeight="1" thickTop="1" thickBot="1">
      <c r="A620" s="64" t="s">
        <v>32</v>
      </c>
      <c r="B620" s="65"/>
      <c r="C620" s="65"/>
      <c r="D620" s="65"/>
      <c r="E620" s="50"/>
      <c r="F620" s="50">
        <v>6</v>
      </c>
      <c r="G620" s="66">
        <f t="shared" si="256"/>
        <v>6</v>
      </c>
      <c r="H620" s="67">
        <f t="shared" si="257"/>
        <v>0</v>
      </c>
      <c r="I620" s="67">
        <f t="shared" si="257"/>
        <v>0</v>
      </c>
      <c r="J620" s="67">
        <f t="shared" si="257"/>
        <v>0</v>
      </c>
      <c r="K620" s="67">
        <f t="shared" si="257"/>
        <v>0</v>
      </c>
      <c r="L620" s="67">
        <f t="shared" si="257"/>
        <v>1</v>
      </c>
      <c r="M620" s="54" t="s">
        <v>14</v>
      </c>
      <c r="N620" s="37"/>
      <c r="O620" s="37"/>
      <c r="P620" s="37"/>
      <c r="Q620" s="37"/>
      <c r="R620" s="37"/>
      <c r="S620" s="37"/>
      <c r="T620" s="37"/>
      <c r="U620" s="37"/>
      <c r="V620" s="37"/>
      <c r="W620" s="37"/>
      <c r="X620" s="37"/>
      <c r="Y620" s="37"/>
      <c r="Z620" s="37"/>
    </row>
    <row r="621" spans="1:26" ht="15" customHeight="1" thickTop="1" thickBot="1">
      <c r="A621" s="64" t="s">
        <v>33</v>
      </c>
      <c r="B621" s="65"/>
      <c r="C621" s="65"/>
      <c r="D621" s="65"/>
      <c r="E621" s="50"/>
      <c r="F621" s="50">
        <v>6</v>
      </c>
      <c r="G621" s="66">
        <f t="shared" si="256"/>
        <v>6</v>
      </c>
      <c r="H621" s="67">
        <f t="shared" si="257"/>
        <v>0</v>
      </c>
      <c r="I621" s="67">
        <f t="shared" si="257"/>
        <v>0</v>
      </c>
      <c r="J621" s="67">
        <f t="shared" si="257"/>
        <v>0</v>
      </c>
      <c r="K621" s="67">
        <f t="shared" si="257"/>
        <v>0</v>
      </c>
      <c r="L621" s="67">
        <f t="shared" si="257"/>
        <v>1</v>
      </c>
      <c r="M621" s="54" t="s">
        <v>14</v>
      </c>
      <c r="N621" s="37"/>
      <c r="O621" s="37"/>
      <c r="P621" s="37"/>
      <c r="Q621" s="37"/>
      <c r="R621" s="37"/>
      <c r="S621" s="37"/>
      <c r="T621" s="37"/>
      <c r="U621" s="37"/>
      <c r="V621" s="37"/>
      <c r="W621" s="37"/>
      <c r="X621" s="37"/>
      <c r="Y621" s="37"/>
      <c r="Z621" s="37"/>
    </row>
    <row r="622" spans="1:26" ht="15" customHeight="1" thickTop="1" thickBot="1">
      <c r="A622" s="68" t="s">
        <v>24</v>
      </c>
      <c r="B622" s="69">
        <f t="shared" ref="B622:F622" si="258">IFERROR(AVERAGE(B618:B621),0)</f>
        <v>0</v>
      </c>
      <c r="C622" s="69">
        <f t="shared" si="258"/>
        <v>0</v>
      </c>
      <c r="D622" s="69">
        <f t="shared" si="258"/>
        <v>0</v>
      </c>
      <c r="E622" s="69">
        <f t="shared" si="258"/>
        <v>0</v>
      </c>
      <c r="F622" s="69">
        <f t="shared" si="258"/>
        <v>6</v>
      </c>
      <c r="G622" s="69">
        <f>SUM(AVERAGE(G618:G621))</f>
        <v>6</v>
      </c>
      <c r="H622" s="63">
        <f>AVERAGE(H618:H621)*0.2</f>
        <v>0</v>
      </c>
      <c r="I622" s="63">
        <f>AVERAGE(I618:I621)*0.4</f>
        <v>0</v>
      </c>
      <c r="J622" s="63">
        <f>AVERAGE(J618:J621)*0.6</f>
        <v>0</v>
      </c>
      <c r="K622" s="63">
        <f>AVERAGE(K618:K621)*0.8</f>
        <v>0</v>
      </c>
      <c r="L622" s="70">
        <f>AVERAGE(L618:L621)*1</f>
        <v>1</v>
      </c>
      <c r="M622" s="63">
        <f>SUM(H622:L622)</f>
        <v>1</v>
      </c>
      <c r="N622" s="37"/>
      <c r="O622" s="37"/>
      <c r="P622" s="37"/>
      <c r="Q622" s="37"/>
      <c r="R622" s="37"/>
      <c r="S622" s="37"/>
      <c r="T622" s="37"/>
      <c r="U622" s="37"/>
      <c r="V622" s="37"/>
      <c r="W622" s="37"/>
      <c r="X622" s="37"/>
      <c r="Y622" s="37"/>
      <c r="Z622" s="37"/>
    </row>
    <row r="623" spans="1:26" ht="15" customHeight="1" thickTop="1" thickBot="1">
      <c r="A623" s="71" t="s">
        <v>114</v>
      </c>
      <c r="B623" s="72"/>
      <c r="C623" s="72"/>
      <c r="D623" s="72"/>
      <c r="E623" s="72"/>
      <c r="F623" s="72"/>
      <c r="G623" s="73">
        <f>SUM(B623:F623)</f>
        <v>0</v>
      </c>
      <c r="H623" s="74">
        <f t="shared" ref="H623:L623" si="259">IFERROR(B623/$G$623,0)</f>
        <v>0</v>
      </c>
      <c r="I623" s="74">
        <f t="shared" si="259"/>
        <v>0</v>
      </c>
      <c r="J623" s="74">
        <f t="shared" si="259"/>
        <v>0</v>
      </c>
      <c r="K623" s="74">
        <f t="shared" si="259"/>
        <v>0</v>
      </c>
      <c r="L623" s="74">
        <f t="shared" si="259"/>
        <v>0</v>
      </c>
      <c r="M623" s="54" t="s">
        <v>14</v>
      </c>
      <c r="N623" s="37"/>
      <c r="O623" s="37"/>
      <c r="P623" s="37"/>
      <c r="Q623" s="37"/>
      <c r="R623" s="37"/>
      <c r="S623" s="37"/>
      <c r="T623" s="37"/>
      <c r="U623" s="37"/>
      <c r="V623" s="37"/>
      <c r="W623" s="37"/>
      <c r="X623" s="37"/>
      <c r="Y623" s="37"/>
      <c r="Z623" s="37"/>
    </row>
    <row r="624" spans="1:26" ht="15" customHeight="1" thickTop="1" thickBot="1">
      <c r="A624" s="170" t="s">
        <v>35</v>
      </c>
      <c r="B624" s="171"/>
      <c r="C624" s="171"/>
      <c r="D624" s="171"/>
      <c r="E624" s="171"/>
      <c r="F624" s="172"/>
      <c r="G624" s="75">
        <v>6</v>
      </c>
      <c r="H624" s="63" t="s">
        <v>14</v>
      </c>
      <c r="I624" s="63" t="s">
        <v>14</v>
      </c>
      <c r="J624" s="63" t="s">
        <v>14</v>
      </c>
      <c r="K624" s="63" t="s">
        <v>14</v>
      </c>
      <c r="L624" s="63" t="s">
        <v>14</v>
      </c>
      <c r="M624" s="63">
        <f>(M604+M611+M616+M622)/4</f>
        <v>1</v>
      </c>
      <c r="N624" s="37"/>
      <c r="O624" s="37"/>
      <c r="P624" s="37"/>
      <c r="Q624" s="37"/>
      <c r="R624" s="37"/>
      <c r="S624" s="37"/>
      <c r="T624" s="37"/>
      <c r="U624" s="37"/>
      <c r="V624" s="37"/>
      <c r="W624" s="37"/>
      <c r="X624" s="37"/>
      <c r="Y624" s="37"/>
      <c r="Z624" s="37"/>
    </row>
    <row r="625" spans="1:26" ht="15" customHeight="1" thickTop="1">
      <c r="A625" s="37"/>
      <c r="B625" s="37"/>
      <c r="C625" s="37"/>
      <c r="D625" s="37"/>
      <c r="E625" s="37"/>
      <c r="F625" s="37"/>
      <c r="G625" s="37"/>
      <c r="H625" s="37"/>
      <c r="I625" s="37"/>
      <c r="J625" s="37"/>
      <c r="K625" s="37"/>
      <c r="L625" s="37"/>
      <c r="M625" s="37"/>
      <c r="N625" s="37"/>
      <c r="O625" s="37"/>
      <c r="P625" s="37"/>
      <c r="Q625" s="37"/>
      <c r="R625" s="37"/>
      <c r="S625" s="37"/>
      <c r="T625" s="37"/>
      <c r="U625" s="37"/>
      <c r="V625" s="37"/>
      <c r="W625" s="37"/>
      <c r="X625" s="37"/>
      <c r="Y625" s="37"/>
      <c r="Z625" s="37"/>
    </row>
    <row r="626" spans="1:26" ht="15" customHeight="1" thickBot="1">
      <c r="A626" s="37"/>
      <c r="B626" s="37"/>
      <c r="C626" s="37"/>
      <c r="D626" s="37"/>
      <c r="E626" s="37"/>
      <c r="F626" s="37"/>
      <c r="G626" s="37"/>
      <c r="H626" s="37"/>
      <c r="I626" s="37"/>
      <c r="J626" s="37"/>
      <c r="K626" s="37"/>
      <c r="L626" s="37"/>
      <c r="M626" s="37"/>
      <c r="N626" s="37"/>
      <c r="O626" s="37"/>
      <c r="P626" s="37"/>
      <c r="Q626" s="37"/>
      <c r="R626" s="37"/>
      <c r="S626" s="37"/>
      <c r="T626" s="37"/>
      <c r="U626" s="37"/>
      <c r="V626" s="37"/>
      <c r="W626" s="37"/>
      <c r="X626" s="37"/>
      <c r="Y626" s="37"/>
      <c r="Z626" s="37"/>
    </row>
    <row r="627" spans="1:26" ht="15" customHeight="1" thickTop="1" thickBot="1">
      <c r="A627" s="39" t="s">
        <v>0</v>
      </c>
      <c r="B627" s="153" t="s">
        <v>127</v>
      </c>
      <c r="C627" s="154"/>
      <c r="D627" s="154"/>
      <c r="E627" s="154"/>
      <c r="F627" s="154"/>
      <c r="G627" s="155"/>
      <c r="H627" s="156" t="s">
        <v>111</v>
      </c>
      <c r="I627" s="157"/>
      <c r="J627" s="158"/>
      <c r="K627" s="40" t="s">
        <v>2</v>
      </c>
      <c r="L627" s="159">
        <v>45219</v>
      </c>
      <c r="M627" s="160"/>
      <c r="N627" s="37"/>
      <c r="O627" s="37"/>
      <c r="P627" s="37"/>
      <c r="Q627" s="37"/>
      <c r="R627" s="37"/>
      <c r="S627" s="37"/>
      <c r="T627" s="37"/>
      <c r="U627" s="37"/>
      <c r="V627" s="37"/>
      <c r="W627" s="37"/>
      <c r="X627" s="37"/>
      <c r="Y627" s="37"/>
      <c r="Z627" s="37"/>
    </row>
    <row r="628" spans="1:26" ht="15" customHeight="1" thickBot="1">
      <c r="A628" s="161" t="s">
        <v>3</v>
      </c>
      <c r="B628" s="162"/>
      <c r="C628" s="162"/>
      <c r="D628" s="162"/>
      <c r="E628" s="162"/>
      <c r="F628" s="162"/>
      <c r="G628" s="163"/>
      <c r="H628" s="41" t="s">
        <v>112</v>
      </c>
      <c r="I628" s="167">
        <v>7</v>
      </c>
      <c r="J628" s="155"/>
      <c r="K628" s="42"/>
      <c r="L628" s="41"/>
      <c r="M628" s="41"/>
      <c r="N628" s="37"/>
      <c r="O628" s="37"/>
      <c r="P628" s="37"/>
      <c r="Q628" s="37"/>
      <c r="R628" s="37"/>
      <c r="S628" s="37"/>
      <c r="T628" s="37"/>
      <c r="U628" s="37"/>
      <c r="V628" s="37"/>
      <c r="W628" s="37"/>
      <c r="X628" s="37"/>
      <c r="Y628" s="37"/>
      <c r="Z628" s="37"/>
    </row>
    <row r="629" spans="1:26" ht="15" customHeight="1" thickBot="1">
      <c r="A629" s="164"/>
      <c r="B629" s="165"/>
      <c r="C629" s="165"/>
      <c r="D629" s="165"/>
      <c r="E629" s="165"/>
      <c r="F629" s="165"/>
      <c r="G629" s="166"/>
      <c r="H629" s="41" t="s">
        <v>113</v>
      </c>
      <c r="I629" s="167">
        <v>0</v>
      </c>
      <c r="J629" s="155"/>
      <c r="K629" s="41"/>
      <c r="L629" s="41"/>
      <c r="M629" s="41"/>
      <c r="N629" s="37"/>
      <c r="O629" s="37"/>
      <c r="P629" s="37"/>
      <c r="Q629" s="37"/>
      <c r="R629" s="37"/>
      <c r="S629" s="37"/>
      <c r="T629" s="37"/>
      <c r="U629" s="37"/>
      <c r="V629" s="37"/>
      <c r="W629" s="37"/>
      <c r="X629" s="37"/>
      <c r="Y629" s="37"/>
      <c r="Z629" s="37"/>
    </row>
    <row r="630" spans="1:26" ht="15" customHeight="1" thickBot="1">
      <c r="A630" s="43" t="s">
        <v>4</v>
      </c>
      <c r="B630" s="168" t="s">
        <v>5</v>
      </c>
      <c r="C630" s="169"/>
      <c r="D630" s="169"/>
      <c r="E630" s="169"/>
      <c r="F630" s="169"/>
      <c r="G630" s="169"/>
      <c r="H630" s="167" t="s">
        <v>5</v>
      </c>
      <c r="I630" s="154"/>
      <c r="J630" s="154"/>
      <c r="K630" s="154"/>
      <c r="L630" s="154"/>
      <c r="M630" s="155"/>
      <c r="N630" s="37"/>
      <c r="O630" s="37"/>
      <c r="P630" s="37"/>
      <c r="Q630" s="37"/>
      <c r="R630" s="37"/>
      <c r="S630" s="37"/>
      <c r="T630" s="37"/>
      <c r="U630" s="37"/>
      <c r="V630" s="37"/>
      <c r="W630" s="37"/>
      <c r="X630" s="37"/>
      <c r="Y630" s="37"/>
      <c r="Z630" s="37"/>
    </row>
    <row r="631" spans="1:26" ht="15" customHeight="1" thickTop="1" thickBot="1">
      <c r="A631" s="44" t="s">
        <v>6</v>
      </c>
      <c r="B631" s="45" t="s">
        <v>7</v>
      </c>
      <c r="C631" s="45" t="s">
        <v>8</v>
      </c>
      <c r="D631" s="45" t="s">
        <v>9</v>
      </c>
      <c r="E631" s="45" t="s">
        <v>10</v>
      </c>
      <c r="F631" s="45" t="s">
        <v>11</v>
      </c>
      <c r="G631" s="46" t="s">
        <v>12</v>
      </c>
      <c r="H631" s="47" t="s">
        <v>7</v>
      </c>
      <c r="I631" s="47" t="s">
        <v>8</v>
      </c>
      <c r="J631" s="47" t="s">
        <v>9</v>
      </c>
      <c r="K631" s="47" t="s">
        <v>10</v>
      </c>
      <c r="L631" s="47" t="s">
        <v>11</v>
      </c>
      <c r="M631" s="48" t="s">
        <v>12</v>
      </c>
      <c r="N631" s="37"/>
      <c r="O631" s="37"/>
      <c r="P631" s="37"/>
      <c r="Q631" s="37"/>
      <c r="R631" s="37"/>
      <c r="S631" s="37"/>
      <c r="T631" s="37"/>
      <c r="U631" s="37"/>
      <c r="V631" s="37"/>
      <c r="W631" s="37"/>
      <c r="X631" s="37"/>
      <c r="Y631" s="37"/>
      <c r="Z631" s="37"/>
    </row>
    <row r="632" spans="1:26" ht="15" customHeight="1" thickTop="1" thickBot="1">
      <c r="A632" s="49" t="s">
        <v>13</v>
      </c>
      <c r="B632" s="50"/>
      <c r="C632" s="50"/>
      <c r="D632" s="50"/>
      <c r="E632" s="50"/>
      <c r="F632" s="50">
        <v>7</v>
      </c>
      <c r="G632" s="51">
        <f t="shared" ref="G632:G634" si="260">SUM(B632:F632)</f>
        <v>7</v>
      </c>
      <c r="H632" s="52">
        <f t="shared" ref="H632:L634" si="261">IFERROR(B632/$G$632,0)</f>
        <v>0</v>
      </c>
      <c r="I632" s="52">
        <f t="shared" si="261"/>
        <v>0</v>
      </c>
      <c r="J632" s="52">
        <f t="shared" si="261"/>
        <v>0</v>
      </c>
      <c r="K632" s="52">
        <f t="shared" si="261"/>
        <v>0</v>
      </c>
      <c r="L632" s="52">
        <f t="shared" si="261"/>
        <v>1</v>
      </c>
      <c r="M632" s="53" t="s">
        <v>14</v>
      </c>
      <c r="N632" s="37"/>
      <c r="O632" s="37"/>
      <c r="P632" s="37"/>
      <c r="Q632" s="37"/>
      <c r="R632" s="37"/>
      <c r="S632" s="37"/>
      <c r="T632" s="37"/>
      <c r="U632" s="37"/>
      <c r="V632" s="37"/>
      <c r="W632" s="37"/>
      <c r="X632" s="37"/>
      <c r="Y632" s="37"/>
      <c r="Z632" s="37"/>
    </row>
    <row r="633" spans="1:26" ht="15" customHeight="1" thickTop="1" thickBot="1">
      <c r="A633" s="49" t="s">
        <v>15</v>
      </c>
      <c r="B633" s="50"/>
      <c r="C633" s="50"/>
      <c r="D633" s="50"/>
      <c r="E633" s="50"/>
      <c r="F633" s="50">
        <v>7</v>
      </c>
      <c r="G633" s="51">
        <f t="shared" si="260"/>
        <v>7</v>
      </c>
      <c r="H633" s="52">
        <f t="shared" si="261"/>
        <v>0</v>
      </c>
      <c r="I633" s="52">
        <f t="shared" si="261"/>
        <v>0</v>
      </c>
      <c r="J633" s="52">
        <f t="shared" si="261"/>
        <v>0</v>
      </c>
      <c r="K633" s="52">
        <f t="shared" si="261"/>
        <v>0</v>
      </c>
      <c r="L633" s="52">
        <f t="shared" si="261"/>
        <v>1</v>
      </c>
      <c r="M633" s="54" t="s">
        <v>14</v>
      </c>
      <c r="N633" s="37"/>
      <c r="O633" s="37"/>
      <c r="P633" s="37"/>
      <c r="Q633" s="37"/>
      <c r="R633" s="37"/>
      <c r="S633" s="37"/>
      <c r="T633" s="37"/>
      <c r="U633" s="37"/>
      <c r="V633" s="37"/>
      <c r="W633" s="37"/>
      <c r="X633" s="37"/>
      <c r="Y633" s="37"/>
      <c r="Z633" s="37"/>
    </row>
    <row r="634" spans="1:26" ht="15" customHeight="1" thickTop="1" thickBot="1">
      <c r="A634" s="49" t="s">
        <v>16</v>
      </c>
      <c r="B634" s="50"/>
      <c r="C634" s="50"/>
      <c r="D634" s="50"/>
      <c r="E634" s="50"/>
      <c r="F634" s="50">
        <v>7</v>
      </c>
      <c r="G634" s="51">
        <f t="shared" si="260"/>
        <v>7</v>
      </c>
      <c r="H634" s="52">
        <f t="shared" si="261"/>
        <v>0</v>
      </c>
      <c r="I634" s="52">
        <f t="shared" si="261"/>
        <v>0</v>
      </c>
      <c r="J634" s="52">
        <f t="shared" si="261"/>
        <v>0</v>
      </c>
      <c r="K634" s="52">
        <f t="shared" si="261"/>
        <v>0</v>
      </c>
      <c r="L634" s="52">
        <f t="shared" si="261"/>
        <v>1</v>
      </c>
      <c r="M634" s="54" t="s">
        <v>14</v>
      </c>
      <c r="N634" s="37"/>
      <c r="O634" s="37"/>
      <c r="P634" s="37"/>
      <c r="Q634" s="37"/>
      <c r="R634" s="37"/>
      <c r="S634" s="37"/>
      <c r="T634" s="37"/>
      <c r="U634" s="37"/>
      <c r="V634" s="37"/>
      <c r="W634" s="37"/>
      <c r="X634" s="37"/>
      <c r="Y634" s="37"/>
      <c r="Z634" s="37"/>
    </row>
    <row r="635" spans="1:26" ht="15" customHeight="1" thickTop="1" thickBot="1">
      <c r="A635" s="55" t="s">
        <v>17</v>
      </c>
      <c r="B635" s="56">
        <f t="shared" ref="B635:F635" si="262">IFERROR(AVERAGE(B632:B634),0)</f>
        <v>0</v>
      </c>
      <c r="C635" s="56">
        <f t="shared" si="262"/>
        <v>0</v>
      </c>
      <c r="D635" s="56">
        <f t="shared" si="262"/>
        <v>0</v>
      </c>
      <c r="E635" s="56">
        <f t="shared" si="262"/>
        <v>0</v>
      </c>
      <c r="F635" s="56">
        <f t="shared" si="262"/>
        <v>7</v>
      </c>
      <c r="G635" s="56">
        <f>SUM(AVERAGE(G632:G634))</f>
        <v>7</v>
      </c>
      <c r="H635" s="57">
        <f>AVERAGE(H632:H634)*0.2</f>
        <v>0</v>
      </c>
      <c r="I635" s="57">
        <f>AVERAGE(I632:I634)*0.4</f>
        <v>0</v>
      </c>
      <c r="J635" s="57">
        <f>AVERAGE(J632:J634)*0.6</f>
        <v>0</v>
      </c>
      <c r="K635" s="57">
        <f>AVERAGE(K632:K634)*0.8</f>
        <v>0</v>
      </c>
      <c r="L635" s="57">
        <f>AVERAGE(L632:L634)*1</f>
        <v>1</v>
      </c>
      <c r="M635" s="58">
        <f>SUM(H635:L635)</f>
        <v>1</v>
      </c>
      <c r="N635" s="37"/>
      <c r="O635" s="37"/>
      <c r="P635" s="37"/>
      <c r="Q635" s="37"/>
      <c r="R635" s="37"/>
      <c r="S635" s="37"/>
      <c r="T635" s="37"/>
      <c r="U635" s="37"/>
      <c r="V635" s="37"/>
      <c r="W635" s="37"/>
      <c r="X635" s="37"/>
      <c r="Y635" s="37"/>
      <c r="Z635" s="37"/>
    </row>
    <row r="636" spans="1:26" ht="15" customHeight="1" thickTop="1" thickBot="1">
      <c r="A636" s="59" t="s">
        <v>18</v>
      </c>
      <c r="B636" s="45" t="s">
        <v>7</v>
      </c>
      <c r="C636" s="45" t="s">
        <v>8</v>
      </c>
      <c r="D636" s="45" t="s">
        <v>9</v>
      </c>
      <c r="E636" s="45" t="s">
        <v>10</v>
      </c>
      <c r="F636" s="45"/>
      <c r="G636" s="46" t="s">
        <v>12</v>
      </c>
      <c r="H636" s="45" t="s">
        <v>7</v>
      </c>
      <c r="I636" s="45" t="s">
        <v>8</v>
      </c>
      <c r="J636" s="45" t="s">
        <v>9</v>
      </c>
      <c r="K636" s="45" t="s">
        <v>10</v>
      </c>
      <c r="L636" s="60" t="s">
        <v>11</v>
      </c>
      <c r="M636" s="46" t="s">
        <v>12</v>
      </c>
      <c r="N636" s="37"/>
      <c r="O636" s="37"/>
      <c r="P636" s="37"/>
      <c r="Q636" s="37"/>
      <c r="R636" s="37"/>
      <c r="S636" s="37"/>
      <c r="T636" s="37"/>
      <c r="U636" s="37"/>
      <c r="V636" s="37"/>
      <c r="W636" s="37"/>
      <c r="X636" s="37"/>
      <c r="Y636" s="37"/>
      <c r="Z636" s="37"/>
    </row>
    <row r="637" spans="1:26" ht="15" customHeight="1" thickTop="1" thickBot="1">
      <c r="A637" s="49" t="s">
        <v>19</v>
      </c>
      <c r="B637" s="50"/>
      <c r="C637" s="50"/>
      <c r="D637" s="50"/>
      <c r="E637" s="50"/>
      <c r="F637" s="50">
        <v>7</v>
      </c>
      <c r="G637" s="51">
        <f>SUM(B637:F637)</f>
        <v>7</v>
      </c>
      <c r="H637" s="52">
        <f t="shared" ref="H637:L641" si="263">IFERROR(B637/$G$637,0)</f>
        <v>0</v>
      </c>
      <c r="I637" s="52">
        <f t="shared" si="263"/>
        <v>0</v>
      </c>
      <c r="J637" s="52">
        <f t="shared" si="263"/>
        <v>0</v>
      </c>
      <c r="K637" s="52">
        <f t="shared" si="263"/>
        <v>0</v>
      </c>
      <c r="L637" s="52">
        <f t="shared" si="263"/>
        <v>1</v>
      </c>
      <c r="M637" s="54" t="s">
        <v>14</v>
      </c>
      <c r="N637" s="37"/>
      <c r="O637" s="37"/>
      <c r="P637" s="37"/>
      <c r="Q637" s="37"/>
      <c r="R637" s="37"/>
      <c r="S637" s="37"/>
      <c r="T637" s="37"/>
      <c r="U637" s="37"/>
      <c r="V637" s="37"/>
      <c r="W637" s="37"/>
      <c r="X637" s="37"/>
      <c r="Y637" s="37"/>
      <c r="Z637" s="37"/>
    </row>
    <row r="638" spans="1:26" ht="15" customHeight="1" thickTop="1" thickBot="1">
      <c r="A638" s="49" t="s">
        <v>20</v>
      </c>
      <c r="B638" s="50"/>
      <c r="C638" s="50"/>
      <c r="D638" s="50"/>
      <c r="E638" s="50"/>
      <c r="F638" s="50">
        <v>7</v>
      </c>
      <c r="G638" s="51">
        <f t="shared" ref="G638:G641" si="264">SUM(B638:F638)</f>
        <v>7</v>
      </c>
      <c r="H638" s="52">
        <f t="shared" si="263"/>
        <v>0</v>
      </c>
      <c r="I638" s="52">
        <f t="shared" si="263"/>
        <v>0</v>
      </c>
      <c r="J638" s="52">
        <f t="shared" si="263"/>
        <v>0</v>
      </c>
      <c r="K638" s="52">
        <f t="shared" si="263"/>
        <v>0</v>
      </c>
      <c r="L638" s="52">
        <f t="shared" si="263"/>
        <v>1</v>
      </c>
      <c r="M638" s="54" t="s">
        <v>14</v>
      </c>
      <c r="N638" s="37"/>
      <c r="O638" s="37"/>
      <c r="P638" s="37"/>
      <c r="Q638" s="37"/>
      <c r="R638" s="37"/>
      <c r="S638" s="37"/>
      <c r="T638" s="37"/>
      <c r="U638" s="37"/>
      <c r="V638" s="37"/>
      <c r="W638" s="37"/>
      <c r="X638" s="37"/>
      <c r="Y638" s="37"/>
      <c r="Z638" s="37"/>
    </row>
    <row r="639" spans="1:26" ht="15" customHeight="1" thickTop="1" thickBot="1">
      <c r="A639" s="49" t="s">
        <v>21</v>
      </c>
      <c r="B639" s="50"/>
      <c r="C639" s="50"/>
      <c r="D639" s="50"/>
      <c r="E639" s="50"/>
      <c r="F639" s="50">
        <v>7</v>
      </c>
      <c r="G639" s="51">
        <f t="shared" si="264"/>
        <v>7</v>
      </c>
      <c r="H639" s="52">
        <f t="shared" si="263"/>
        <v>0</v>
      </c>
      <c r="I639" s="52">
        <f t="shared" si="263"/>
        <v>0</v>
      </c>
      <c r="J639" s="52">
        <f t="shared" si="263"/>
        <v>0</v>
      </c>
      <c r="K639" s="52">
        <f t="shared" si="263"/>
        <v>0</v>
      </c>
      <c r="L639" s="52">
        <f t="shared" si="263"/>
        <v>1</v>
      </c>
      <c r="M639" s="54" t="s">
        <v>14</v>
      </c>
      <c r="N639" s="37"/>
      <c r="O639" s="37"/>
      <c r="P639" s="37"/>
      <c r="Q639" s="37"/>
      <c r="R639" s="37"/>
      <c r="S639" s="37"/>
      <c r="T639" s="37"/>
      <c r="U639" s="37"/>
      <c r="V639" s="37"/>
      <c r="W639" s="37"/>
      <c r="X639" s="37"/>
      <c r="Y639" s="37"/>
      <c r="Z639" s="37"/>
    </row>
    <row r="640" spans="1:26" ht="15" customHeight="1" thickTop="1" thickBot="1">
      <c r="A640" s="49" t="s">
        <v>22</v>
      </c>
      <c r="B640" s="50"/>
      <c r="C640" s="50"/>
      <c r="D640" s="50"/>
      <c r="E640" s="50"/>
      <c r="F640" s="50">
        <v>7</v>
      </c>
      <c r="G640" s="51">
        <f t="shared" si="264"/>
        <v>7</v>
      </c>
      <c r="H640" s="52">
        <f t="shared" si="263"/>
        <v>0</v>
      </c>
      <c r="I640" s="52">
        <f t="shared" si="263"/>
        <v>0</v>
      </c>
      <c r="J640" s="52">
        <f t="shared" si="263"/>
        <v>0</v>
      </c>
      <c r="K640" s="52">
        <f t="shared" si="263"/>
        <v>0</v>
      </c>
      <c r="L640" s="52">
        <f t="shared" si="263"/>
        <v>1</v>
      </c>
      <c r="M640" s="54" t="s">
        <v>14</v>
      </c>
      <c r="N640" s="37"/>
      <c r="O640" s="37"/>
      <c r="P640" s="37"/>
      <c r="Q640" s="37"/>
      <c r="R640" s="37"/>
      <c r="S640" s="37"/>
      <c r="T640" s="37"/>
      <c r="U640" s="37"/>
      <c r="V640" s="37"/>
      <c r="W640" s="37"/>
      <c r="X640" s="37"/>
      <c r="Y640" s="37"/>
      <c r="Z640" s="37"/>
    </row>
    <row r="641" spans="1:26" ht="15" customHeight="1" thickTop="1" thickBot="1">
      <c r="A641" s="49" t="s">
        <v>23</v>
      </c>
      <c r="B641" s="50"/>
      <c r="C641" s="50"/>
      <c r="D641" s="50"/>
      <c r="E641" s="50"/>
      <c r="F641" s="50">
        <v>7</v>
      </c>
      <c r="G641" s="51">
        <f t="shared" si="264"/>
        <v>7</v>
      </c>
      <c r="H641" s="52">
        <f t="shared" si="263"/>
        <v>0</v>
      </c>
      <c r="I641" s="52">
        <f t="shared" si="263"/>
        <v>0</v>
      </c>
      <c r="J641" s="52">
        <f t="shared" si="263"/>
        <v>0</v>
      </c>
      <c r="K641" s="52">
        <f t="shared" si="263"/>
        <v>0</v>
      </c>
      <c r="L641" s="52">
        <f t="shared" si="263"/>
        <v>1</v>
      </c>
      <c r="M641" s="54"/>
      <c r="N641" s="37"/>
      <c r="O641" s="37"/>
      <c r="P641" s="37"/>
      <c r="Q641" s="37"/>
      <c r="R641" s="37"/>
      <c r="S641" s="37"/>
      <c r="T641" s="37"/>
      <c r="U641" s="37"/>
      <c r="V641" s="37"/>
      <c r="W641" s="37"/>
      <c r="X641" s="37"/>
      <c r="Y641" s="37"/>
      <c r="Z641" s="37"/>
    </row>
    <row r="642" spans="1:26" ht="15" customHeight="1" thickTop="1" thickBot="1">
      <c r="A642" s="55" t="s">
        <v>24</v>
      </c>
      <c r="B642" s="56">
        <f t="shared" ref="B642:F642" si="265">IFERROR(AVERAGE(B637:B641),0)</f>
        <v>0</v>
      </c>
      <c r="C642" s="56">
        <f t="shared" si="265"/>
        <v>0</v>
      </c>
      <c r="D642" s="56">
        <f t="shared" si="265"/>
        <v>0</v>
      </c>
      <c r="E642" s="56">
        <f t="shared" si="265"/>
        <v>0</v>
      </c>
      <c r="F642" s="56">
        <f t="shared" si="265"/>
        <v>7</v>
      </c>
      <c r="G642" s="56">
        <f>SUM(AVERAGE(G637:G641))</f>
        <v>7</v>
      </c>
      <c r="H642" s="58">
        <f>AVERAGE(H637:H641)*0.2</f>
        <v>0</v>
      </c>
      <c r="I642" s="58">
        <f>AVERAGE(I637:I641)*0.4</f>
        <v>0</v>
      </c>
      <c r="J642" s="58">
        <f>AVERAGE(J637:J641)*0.6</f>
        <v>0</v>
      </c>
      <c r="K642" s="58">
        <f>AVERAGE(K637:K641)*0.8</f>
        <v>0</v>
      </c>
      <c r="L642" s="61">
        <f>AVERAGE(L637:L641)*1</f>
        <v>1</v>
      </c>
      <c r="M642" s="58">
        <f>SUM(H642:L642)</f>
        <v>1</v>
      </c>
      <c r="N642" s="37"/>
      <c r="O642" s="37"/>
      <c r="P642" s="37"/>
      <c r="Q642" s="37"/>
      <c r="R642" s="37"/>
      <c r="S642" s="37"/>
      <c r="T642" s="37"/>
      <c r="U642" s="37"/>
      <c r="V642" s="37"/>
      <c r="W642" s="37"/>
      <c r="X642" s="37"/>
      <c r="Y642" s="37"/>
      <c r="Z642" s="37"/>
    </row>
    <row r="643" spans="1:26" ht="15" customHeight="1" thickTop="1" thickBot="1">
      <c r="A643" s="59" t="s">
        <v>25</v>
      </c>
      <c r="B643" s="45" t="s">
        <v>7</v>
      </c>
      <c r="C643" s="45" t="s">
        <v>8</v>
      </c>
      <c r="D643" s="45" t="s">
        <v>9</v>
      </c>
      <c r="E643" s="45" t="s">
        <v>10</v>
      </c>
      <c r="F643" s="45" t="s">
        <v>11</v>
      </c>
      <c r="G643" s="46" t="s">
        <v>12</v>
      </c>
      <c r="H643" s="45" t="s">
        <v>7</v>
      </c>
      <c r="I643" s="45" t="s">
        <v>8</v>
      </c>
      <c r="J643" s="45" t="s">
        <v>9</v>
      </c>
      <c r="K643" s="45" t="s">
        <v>10</v>
      </c>
      <c r="L643" s="60" t="s">
        <v>11</v>
      </c>
      <c r="M643" s="46" t="s">
        <v>12</v>
      </c>
      <c r="N643" s="37"/>
      <c r="O643" s="37"/>
      <c r="P643" s="37"/>
      <c r="Q643" s="37"/>
      <c r="R643" s="37"/>
      <c r="S643" s="37"/>
      <c r="T643" s="37"/>
      <c r="U643" s="37"/>
      <c r="V643" s="37"/>
      <c r="W643" s="37"/>
      <c r="X643" s="37"/>
      <c r="Y643" s="37"/>
      <c r="Z643" s="37"/>
    </row>
    <row r="644" spans="1:26" ht="15" customHeight="1" thickTop="1" thickBot="1">
      <c r="A644" s="49" t="s">
        <v>26</v>
      </c>
      <c r="B644" s="50"/>
      <c r="C644" s="50"/>
      <c r="D644" s="50"/>
      <c r="E644" s="50"/>
      <c r="F644" s="50">
        <v>7</v>
      </c>
      <c r="G644" s="51">
        <f t="shared" ref="G644:G646" si="266">SUM(B644:F644)</f>
        <v>7</v>
      </c>
      <c r="H644" s="52">
        <f t="shared" ref="H644:L646" si="267">IFERROR(B644/$G$644,0)</f>
        <v>0</v>
      </c>
      <c r="I644" s="52">
        <f t="shared" si="267"/>
        <v>0</v>
      </c>
      <c r="J644" s="52">
        <f t="shared" si="267"/>
        <v>0</v>
      </c>
      <c r="K644" s="52">
        <f t="shared" si="267"/>
        <v>0</v>
      </c>
      <c r="L644" s="52">
        <f t="shared" si="267"/>
        <v>1</v>
      </c>
      <c r="M644" s="54" t="s">
        <v>14</v>
      </c>
      <c r="N644" s="37"/>
      <c r="O644" s="37"/>
      <c r="P644" s="37"/>
      <c r="Q644" s="37"/>
      <c r="R644" s="37"/>
      <c r="S644" s="37"/>
      <c r="T644" s="37"/>
      <c r="U644" s="37"/>
      <c r="V644" s="37"/>
      <c r="W644" s="37"/>
      <c r="X644" s="37"/>
      <c r="Y644" s="37"/>
      <c r="Z644" s="37"/>
    </row>
    <row r="645" spans="1:26" ht="15" customHeight="1" thickTop="1" thickBot="1">
      <c r="A645" s="49" t="s">
        <v>27</v>
      </c>
      <c r="B645" s="50"/>
      <c r="C645" s="50"/>
      <c r="D645" s="50"/>
      <c r="E645" s="50"/>
      <c r="F645" s="50">
        <v>7</v>
      </c>
      <c r="G645" s="51">
        <f t="shared" si="266"/>
        <v>7</v>
      </c>
      <c r="H645" s="52">
        <f t="shared" si="267"/>
        <v>0</v>
      </c>
      <c r="I645" s="52">
        <f t="shared" si="267"/>
        <v>0</v>
      </c>
      <c r="J645" s="52">
        <f t="shared" si="267"/>
        <v>0</v>
      </c>
      <c r="K645" s="52">
        <f t="shared" si="267"/>
        <v>0</v>
      </c>
      <c r="L645" s="52">
        <f t="shared" si="267"/>
        <v>1</v>
      </c>
      <c r="M645" s="54" t="s">
        <v>14</v>
      </c>
      <c r="N645" s="37"/>
      <c r="O645" s="37"/>
      <c r="P645" s="37"/>
      <c r="Q645" s="37"/>
      <c r="R645" s="37"/>
      <c r="S645" s="37"/>
      <c r="T645" s="37"/>
      <c r="U645" s="37"/>
      <c r="V645" s="37"/>
      <c r="W645" s="37"/>
      <c r="X645" s="37"/>
      <c r="Y645" s="37"/>
      <c r="Z645" s="37"/>
    </row>
    <row r="646" spans="1:26" ht="15" customHeight="1" thickTop="1" thickBot="1">
      <c r="A646" s="49" t="s">
        <v>28</v>
      </c>
      <c r="B646" s="50"/>
      <c r="C646" s="50"/>
      <c r="D646" s="50"/>
      <c r="E646" s="50"/>
      <c r="F646" s="50">
        <v>7</v>
      </c>
      <c r="G646" s="51">
        <f t="shared" si="266"/>
        <v>7</v>
      </c>
      <c r="H646" s="52">
        <f t="shared" si="267"/>
        <v>0</v>
      </c>
      <c r="I646" s="52">
        <f t="shared" si="267"/>
        <v>0</v>
      </c>
      <c r="J646" s="52">
        <f t="shared" si="267"/>
        <v>0</v>
      </c>
      <c r="K646" s="52">
        <f t="shared" si="267"/>
        <v>0</v>
      </c>
      <c r="L646" s="52">
        <f t="shared" si="267"/>
        <v>1</v>
      </c>
      <c r="M646" s="54" t="s">
        <v>14</v>
      </c>
      <c r="N646" s="37"/>
      <c r="O646" s="37"/>
      <c r="P646" s="37"/>
      <c r="Q646" s="37"/>
      <c r="R646" s="37"/>
      <c r="S646" s="37"/>
      <c r="T646" s="37"/>
      <c r="U646" s="37"/>
      <c r="V646" s="37"/>
      <c r="W646" s="37"/>
      <c r="X646" s="37"/>
      <c r="Y646" s="37"/>
      <c r="Z646" s="37"/>
    </row>
    <row r="647" spans="1:26" ht="15" customHeight="1" thickTop="1" thickBot="1">
      <c r="A647" s="55" t="s">
        <v>24</v>
      </c>
      <c r="B647" s="56">
        <f t="shared" ref="B647:F647" si="268">IFERROR(AVERAGE(B644:B646),0)</f>
        <v>0</v>
      </c>
      <c r="C647" s="56">
        <f t="shared" si="268"/>
        <v>0</v>
      </c>
      <c r="D647" s="62">
        <f t="shared" si="268"/>
        <v>0</v>
      </c>
      <c r="E647" s="62">
        <f t="shared" si="268"/>
        <v>0</v>
      </c>
      <c r="F647" s="62">
        <f t="shared" si="268"/>
        <v>7</v>
      </c>
      <c r="G647" s="62">
        <f>SUM(AVERAGE(G644:G646))</f>
        <v>7</v>
      </c>
      <c r="H647" s="58">
        <f>AVERAGE(H644:H646)*0.2</f>
        <v>0</v>
      </c>
      <c r="I647" s="58">
        <f>AVERAGE(I644:I646)*0.4</f>
        <v>0</v>
      </c>
      <c r="J647" s="58">
        <f>AVERAGE(J644:J646)*0.6</f>
        <v>0</v>
      </c>
      <c r="K647" s="58">
        <f>AVERAGE(K644:K646)*0.8</f>
        <v>0</v>
      </c>
      <c r="L647" s="61">
        <f>AVERAGE(L644:L646)*1</f>
        <v>1</v>
      </c>
      <c r="M647" s="63">
        <f>SUM(H647:L647)</f>
        <v>1</v>
      </c>
      <c r="N647" s="37"/>
      <c r="O647" s="37"/>
      <c r="P647" s="37"/>
      <c r="Q647" s="37"/>
      <c r="R647" s="37"/>
      <c r="S647" s="37"/>
      <c r="T647" s="37"/>
      <c r="U647" s="37"/>
      <c r="V647" s="37"/>
      <c r="W647" s="37"/>
      <c r="X647" s="37"/>
      <c r="Y647" s="37"/>
      <c r="Z647" s="37"/>
    </row>
    <row r="648" spans="1:26" ht="15.75" customHeight="1" thickTop="1" thickBot="1">
      <c r="A648" s="44" t="s">
        <v>29</v>
      </c>
      <c r="B648" s="45" t="s">
        <v>7</v>
      </c>
      <c r="C648" s="45" t="s">
        <v>8</v>
      </c>
      <c r="D648" s="45" t="s">
        <v>9</v>
      </c>
      <c r="E648" s="45" t="s">
        <v>10</v>
      </c>
      <c r="F648" s="45" t="s">
        <v>11</v>
      </c>
      <c r="G648" s="46" t="s">
        <v>12</v>
      </c>
      <c r="H648" s="45" t="s">
        <v>7</v>
      </c>
      <c r="I648" s="45" t="s">
        <v>8</v>
      </c>
      <c r="J648" s="45" t="s">
        <v>9</v>
      </c>
      <c r="K648" s="45" t="s">
        <v>10</v>
      </c>
      <c r="L648" s="60" t="s">
        <v>11</v>
      </c>
      <c r="M648" s="46" t="s">
        <v>12</v>
      </c>
      <c r="N648" s="37"/>
      <c r="O648" s="37"/>
      <c r="P648" s="37"/>
      <c r="Q648" s="37"/>
      <c r="R648" s="37"/>
      <c r="S648" s="37"/>
      <c r="T648" s="37"/>
      <c r="U648" s="37"/>
      <c r="V648" s="37"/>
      <c r="W648" s="37"/>
      <c r="X648" s="37"/>
      <c r="Y648" s="37"/>
      <c r="Z648" s="37"/>
    </row>
    <row r="649" spans="1:26" ht="15.75" customHeight="1" thickTop="1" thickBot="1">
      <c r="A649" s="64" t="s">
        <v>30</v>
      </c>
      <c r="B649" s="65"/>
      <c r="C649" s="65"/>
      <c r="D649" s="65"/>
      <c r="E649" s="50"/>
      <c r="F649" s="50">
        <v>7</v>
      </c>
      <c r="G649" s="66">
        <f t="shared" ref="G649:G652" si="269">SUM(B649:F649)</f>
        <v>7</v>
      </c>
      <c r="H649" s="67">
        <f t="shared" ref="H649:L652" si="270">IFERROR(B649/$G$649,0)</f>
        <v>0</v>
      </c>
      <c r="I649" s="67">
        <f t="shared" si="270"/>
        <v>0</v>
      </c>
      <c r="J649" s="67">
        <f t="shared" si="270"/>
        <v>0</v>
      </c>
      <c r="K649" s="67">
        <f t="shared" si="270"/>
        <v>0</v>
      </c>
      <c r="L649" s="67">
        <f t="shared" si="270"/>
        <v>1</v>
      </c>
      <c r="M649" s="54" t="s">
        <v>14</v>
      </c>
      <c r="N649" s="37"/>
      <c r="O649" s="37"/>
      <c r="P649" s="37"/>
      <c r="Q649" s="37"/>
      <c r="R649" s="37"/>
      <c r="S649" s="37"/>
      <c r="T649" s="37"/>
      <c r="U649" s="37"/>
      <c r="V649" s="37"/>
      <c r="W649" s="37"/>
      <c r="X649" s="37"/>
      <c r="Y649" s="37"/>
      <c r="Z649" s="37"/>
    </row>
    <row r="650" spans="1:26" ht="15.75" customHeight="1" thickTop="1" thickBot="1">
      <c r="A650" s="64" t="s">
        <v>31</v>
      </c>
      <c r="B650" s="65"/>
      <c r="C650" s="65"/>
      <c r="D650" s="65"/>
      <c r="E650" s="50"/>
      <c r="F650" s="50">
        <v>7</v>
      </c>
      <c r="G650" s="66">
        <f t="shared" si="269"/>
        <v>7</v>
      </c>
      <c r="H650" s="67">
        <f t="shared" si="270"/>
        <v>0</v>
      </c>
      <c r="I650" s="67">
        <f t="shared" si="270"/>
        <v>0</v>
      </c>
      <c r="J650" s="67">
        <f t="shared" si="270"/>
        <v>0</v>
      </c>
      <c r="K650" s="67">
        <f t="shared" si="270"/>
        <v>0</v>
      </c>
      <c r="L650" s="67">
        <f t="shared" si="270"/>
        <v>1</v>
      </c>
      <c r="M650" s="54" t="s">
        <v>14</v>
      </c>
      <c r="N650" s="37"/>
      <c r="O650" s="37"/>
      <c r="P650" s="37"/>
      <c r="Q650" s="37"/>
      <c r="R650" s="37"/>
      <c r="S650" s="37"/>
      <c r="T650" s="37"/>
      <c r="U650" s="37"/>
      <c r="V650" s="37"/>
      <c r="W650" s="37"/>
      <c r="X650" s="37"/>
      <c r="Y650" s="37"/>
      <c r="Z650" s="37"/>
    </row>
    <row r="651" spans="1:26" ht="15.75" customHeight="1" thickTop="1" thickBot="1">
      <c r="A651" s="64" t="s">
        <v>32</v>
      </c>
      <c r="B651" s="65"/>
      <c r="C651" s="65"/>
      <c r="D651" s="65"/>
      <c r="E651" s="50"/>
      <c r="F651" s="50">
        <v>7</v>
      </c>
      <c r="G651" s="66">
        <f t="shared" si="269"/>
        <v>7</v>
      </c>
      <c r="H651" s="67">
        <f t="shared" si="270"/>
        <v>0</v>
      </c>
      <c r="I651" s="67">
        <f t="shared" si="270"/>
        <v>0</v>
      </c>
      <c r="J651" s="67">
        <f t="shared" si="270"/>
        <v>0</v>
      </c>
      <c r="K651" s="67">
        <f t="shared" si="270"/>
        <v>0</v>
      </c>
      <c r="L651" s="67">
        <f t="shared" si="270"/>
        <v>1</v>
      </c>
      <c r="M651" s="54" t="s">
        <v>14</v>
      </c>
      <c r="N651" s="37"/>
      <c r="O651" s="37"/>
      <c r="P651" s="37"/>
      <c r="Q651" s="37"/>
      <c r="R651" s="37"/>
      <c r="S651" s="37"/>
      <c r="T651" s="37"/>
      <c r="U651" s="37"/>
      <c r="V651" s="37"/>
      <c r="W651" s="37"/>
      <c r="X651" s="37"/>
      <c r="Y651" s="37"/>
      <c r="Z651" s="37"/>
    </row>
    <row r="652" spans="1:26" ht="15.75" customHeight="1" thickTop="1" thickBot="1">
      <c r="A652" s="64" t="s">
        <v>33</v>
      </c>
      <c r="B652" s="65"/>
      <c r="C652" s="65"/>
      <c r="D652" s="65"/>
      <c r="E652" s="50"/>
      <c r="F652" s="50">
        <v>7</v>
      </c>
      <c r="G652" s="66">
        <f t="shared" si="269"/>
        <v>7</v>
      </c>
      <c r="H652" s="67">
        <f t="shared" si="270"/>
        <v>0</v>
      </c>
      <c r="I652" s="67">
        <f t="shared" si="270"/>
        <v>0</v>
      </c>
      <c r="J652" s="67">
        <f t="shared" si="270"/>
        <v>0</v>
      </c>
      <c r="K652" s="67">
        <f t="shared" si="270"/>
        <v>0</v>
      </c>
      <c r="L652" s="67">
        <f t="shared" si="270"/>
        <v>1</v>
      </c>
      <c r="M652" s="54" t="s">
        <v>14</v>
      </c>
      <c r="N652" s="37"/>
      <c r="O652" s="37"/>
      <c r="P652" s="37"/>
      <c r="Q652" s="37"/>
      <c r="R652" s="37"/>
      <c r="S652" s="37"/>
      <c r="T652" s="37"/>
      <c r="U652" s="37"/>
      <c r="V652" s="37"/>
      <c r="W652" s="37"/>
      <c r="X652" s="37"/>
      <c r="Y652" s="37"/>
      <c r="Z652" s="37"/>
    </row>
    <row r="653" spans="1:26" ht="15.75" customHeight="1" thickTop="1" thickBot="1">
      <c r="A653" s="68" t="s">
        <v>24</v>
      </c>
      <c r="B653" s="69">
        <f t="shared" ref="B653:F653" si="271">IFERROR(AVERAGE(B649:B652),0)</f>
        <v>0</v>
      </c>
      <c r="C653" s="69">
        <f t="shared" si="271"/>
        <v>0</v>
      </c>
      <c r="D653" s="69">
        <f t="shared" si="271"/>
        <v>0</v>
      </c>
      <c r="E653" s="69">
        <f t="shared" si="271"/>
        <v>0</v>
      </c>
      <c r="F653" s="69">
        <f t="shared" si="271"/>
        <v>7</v>
      </c>
      <c r="G653" s="69">
        <f>SUM(AVERAGE(G649:G652))</f>
        <v>7</v>
      </c>
      <c r="H653" s="63">
        <f>AVERAGE(H649:H652)*0.2</f>
        <v>0</v>
      </c>
      <c r="I653" s="63">
        <f>AVERAGE(I649:I652)*0.4</f>
        <v>0</v>
      </c>
      <c r="J653" s="63">
        <f>AVERAGE(J649:J652)*0.6</f>
        <v>0</v>
      </c>
      <c r="K653" s="63">
        <f>AVERAGE(K649:K652)*0.8</f>
        <v>0</v>
      </c>
      <c r="L653" s="70">
        <f>AVERAGE(L649:L652)*1</f>
        <v>1</v>
      </c>
      <c r="M653" s="63">
        <f>SUM(H653:L653)</f>
        <v>1</v>
      </c>
      <c r="N653" s="37"/>
      <c r="O653" s="37"/>
      <c r="P653" s="37"/>
      <c r="Q653" s="37"/>
      <c r="R653" s="37"/>
      <c r="S653" s="37"/>
      <c r="T653" s="37"/>
      <c r="U653" s="37"/>
      <c r="V653" s="37"/>
      <c r="W653" s="37"/>
      <c r="X653" s="37"/>
      <c r="Y653" s="37"/>
      <c r="Z653" s="37"/>
    </row>
    <row r="654" spans="1:26" ht="15.75" customHeight="1" thickTop="1" thickBot="1">
      <c r="A654" s="71" t="s">
        <v>114</v>
      </c>
      <c r="B654" s="72"/>
      <c r="C654" s="72"/>
      <c r="D654" s="72"/>
      <c r="E654" s="72"/>
      <c r="F654" s="72"/>
      <c r="G654" s="73">
        <f>SUM(B654:F654)</f>
        <v>0</v>
      </c>
      <c r="H654" s="74">
        <f t="shared" ref="H654:L654" si="272">IFERROR(B654/$G$654,0)</f>
        <v>0</v>
      </c>
      <c r="I654" s="74">
        <f t="shared" si="272"/>
        <v>0</v>
      </c>
      <c r="J654" s="74">
        <f t="shared" si="272"/>
        <v>0</v>
      </c>
      <c r="K654" s="74">
        <f t="shared" si="272"/>
        <v>0</v>
      </c>
      <c r="L654" s="74">
        <f t="shared" si="272"/>
        <v>0</v>
      </c>
      <c r="M654" s="54" t="s">
        <v>14</v>
      </c>
      <c r="N654" s="37"/>
      <c r="O654" s="37"/>
      <c r="P654" s="37"/>
      <c r="Q654" s="37"/>
      <c r="R654" s="37"/>
      <c r="S654" s="37"/>
      <c r="T654" s="37"/>
      <c r="U654" s="37"/>
      <c r="V654" s="37"/>
      <c r="W654" s="37"/>
      <c r="X654" s="37"/>
      <c r="Y654" s="37"/>
      <c r="Z654" s="37"/>
    </row>
    <row r="655" spans="1:26" ht="15.75" customHeight="1" thickTop="1" thickBot="1">
      <c r="A655" s="170" t="s">
        <v>35</v>
      </c>
      <c r="B655" s="171"/>
      <c r="C655" s="171"/>
      <c r="D655" s="171"/>
      <c r="E655" s="171"/>
      <c r="F655" s="172"/>
      <c r="G655" s="75">
        <v>7</v>
      </c>
      <c r="H655" s="63" t="s">
        <v>14</v>
      </c>
      <c r="I655" s="63" t="s">
        <v>14</v>
      </c>
      <c r="J655" s="63" t="s">
        <v>14</v>
      </c>
      <c r="K655" s="63" t="s">
        <v>14</v>
      </c>
      <c r="L655" s="63" t="s">
        <v>14</v>
      </c>
      <c r="M655" s="63">
        <f>(M635+M642+M647+M653)/4</f>
        <v>1</v>
      </c>
      <c r="N655" s="37"/>
      <c r="O655" s="37"/>
      <c r="P655" s="37"/>
      <c r="Q655" s="37"/>
      <c r="R655" s="37"/>
      <c r="S655" s="37"/>
      <c r="T655" s="37"/>
      <c r="U655" s="37"/>
      <c r="V655" s="37"/>
      <c r="W655" s="37"/>
      <c r="X655" s="37"/>
      <c r="Y655" s="37"/>
      <c r="Z655" s="37"/>
    </row>
    <row r="656" spans="1:26" ht="15.75" customHeight="1" thickTop="1">
      <c r="A656" s="37"/>
      <c r="B656" s="37"/>
      <c r="C656" s="37"/>
      <c r="D656" s="37"/>
      <c r="E656" s="37"/>
      <c r="F656" s="37"/>
      <c r="G656" s="37"/>
      <c r="H656" s="37"/>
      <c r="I656" s="37"/>
      <c r="J656" s="37"/>
      <c r="K656" s="37"/>
      <c r="L656" s="37"/>
      <c r="M656" s="37"/>
      <c r="N656" s="37"/>
      <c r="O656" s="37"/>
      <c r="P656" s="37"/>
      <c r="Q656" s="37"/>
      <c r="R656" s="37"/>
      <c r="S656" s="37"/>
      <c r="T656" s="37"/>
      <c r="U656" s="37"/>
      <c r="V656" s="37"/>
      <c r="W656" s="37"/>
      <c r="X656" s="37"/>
      <c r="Y656" s="37"/>
      <c r="Z656" s="37"/>
    </row>
    <row r="657" spans="1:26" ht="15.75" customHeight="1" thickBot="1">
      <c r="A657" s="37"/>
      <c r="B657" s="37"/>
      <c r="C657" s="37"/>
      <c r="D657" s="37"/>
      <c r="E657" s="37"/>
      <c r="F657" s="37"/>
      <c r="G657" s="37"/>
      <c r="H657" s="37"/>
      <c r="I657" s="37"/>
      <c r="J657" s="37"/>
      <c r="K657" s="37"/>
      <c r="L657" s="37"/>
      <c r="M657" s="37"/>
      <c r="N657" s="37"/>
      <c r="O657" s="37"/>
      <c r="P657" s="37"/>
      <c r="Q657" s="37"/>
      <c r="R657" s="37"/>
      <c r="S657" s="37"/>
      <c r="T657" s="37"/>
      <c r="U657" s="37"/>
      <c r="V657" s="37"/>
      <c r="W657" s="37"/>
      <c r="X657" s="37"/>
      <c r="Y657" s="37"/>
      <c r="Z657" s="37"/>
    </row>
    <row r="658" spans="1:26" ht="15.75" customHeight="1" thickTop="1" thickBot="1">
      <c r="A658" s="39" t="s">
        <v>0</v>
      </c>
      <c r="B658" s="153" t="s">
        <v>128</v>
      </c>
      <c r="C658" s="154"/>
      <c r="D658" s="154"/>
      <c r="E658" s="154"/>
      <c r="F658" s="154"/>
      <c r="G658" s="155"/>
      <c r="H658" s="156" t="s">
        <v>111</v>
      </c>
      <c r="I658" s="157"/>
      <c r="J658" s="158"/>
      <c r="K658" s="40" t="s">
        <v>2</v>
      </c>
      <c r="L658" s="159">
        <v>45240</v>
      </c>
      <c r="M658" s="160"/>
      <c r="N658" s="37"/>
      <c r="O658" s="37"/>
      <c r="P658" s="37"/>
      <c r="Q658" s="37"/>
      <c r="R658" s="37"/>
      <c r="S658" s="37"/>
      <c r="T658" s="37"/>
      <c r="U658" s="37"/>
      <c r="V658" s="37"/>
      <c r="W658" s="37"/>
      <c r="X658" s="37"/>
      <c r="Y658" s="37"/>
      <c r="Z658" s="37"/>
    </row>
    <row r="659" spans="1:26" ht="15.75" customHeight="1" thickBot="1">
      <c r="A659" s="161" t="s">
        <v>3</v>
      </c>
      <c r="B659" s="162"/>
      <c r="C659" s="162"/>
      <c r="D659" s="162"/>
      <c r="E659" s="162"/>
      <c r="F659" s="162"/>
      <c r="G659" s="163"/>
      <c r="H659" s="41" t="s">
        <v>112</v>
      </c>
      <c r="I659" s="167">
        <v>15</v>
      </c>
      <c r="J659" s="155"/>
      <c r="K659" s="42"/>
      <c r="L659" s="41"/>
      <c r="M659" s="41"/>
      <c r="N659" s="37"/>
      <c r="O659" s="37"/>
      <c r="P659" s="37"/>
      <c r="Q659" s="37"/>
      <c r="R659" s="37"/>
      <c r="S659" s="37"/>
      <c r="T659" s="37"/>
      <c r="U659" s="37"/>
      <c r="V659" s="37"/>
      <c r="W659" s="37"/>
      <c r="X659" s="37"/>
      <c r="Y659" s="37"/>
      <c r="Z659" s="37"/>
    </row>
    <row r="660" spans="1:26" ht="15.75" customHeight="1" thickBot="1">
      <c r="A660" s="164"/>
      <c r="B660" s="165"/>
      <c r="C660" s="165"/>
      <c r="D660" s="165"/>
      <c r="E660" s="165"/>
      <c r="F660" s="165"/>
      <c r="G660" s="166"/>
      <c r="H660" s="41" t="s">
        <v>113</v>
      </c>
      <c r="I660" s="167">
        <v>0</v>
      </c>
      <c r="J660" s="155"/>
      <c r="K660" s="41"/>
      <c r="L660" s="41"/>
      <c r="M660" s="41"/>
      <c r="N660" s="37"/>
      <c r="O660" s="37"/>
      <c r="P660" s="37"/>
      <c r="Q660" s="37"/>
      <c r="R660" s="37"/>
      <c r="S660" s="37"/>
      <c r="T660" s="37"/>
      <c r="U660" s="37"/>
      <c r="V660" s="37"/>
      <c r="W660" s="37"/>
      <c r="X660" s="37"/>
      <c r="Y660" s="37"/>
      <c r="Z660" s="37"/>
    </row>
    <row r="661" spans="1:26" ht="15.75" customHeight="1" thickBot="1">
      <c r="A661" s="43" t="s">
        <v>4</v>
      </c>
      <c r="B661" s="168" t="s">
        <v>5</v>
      </c>
      <c r="C661" s="169"/>
      <c r="D661" s="169"/>
      <c r="E661" s="169"/>
      <c r="F661" s="169"/>
      <c r="G661" s="169"/>
      <c r="H661" s="167" t="s">
        <v>5</v>
      </c>
      <c r="I661" s="154"/>
      <c r="J661" s="154"/>
      <c r="K661" s="154"/>
      <c r="L661" s="154"/>
      <c r="M661" s="155"/>
      <c r="N661" s="37"/>
      <c r="O661" s="37"/>
      <c r="P661" s="37"/>
      <c r="Q661" s="37"/>
      <c r="R661" s="37"/>
      <c r="S661" s="37"/>
      <c r="T661" s="37"/>
      <c r="U661" s="37"/>
      <c r="V661" s="37"/>
      <c r="W661" s="37"/>
      <c r="X661" s="37"/>
      <c r="Y661" s="37"/>
      <c r="Z661" s="37"/>
    </row>
    <row r="662" spans="1:26" ht="15.75" customHeight="1" thickTop="1" thickBot="1">
      <c r="A662" s="44" t="s">
        <v>6</v>
      </c>
      <c r="B662" s="45" t="s">
        <v>7</v>
      </c>
      <c r="C662" s="45" t="s">
        <v>8</v>
      </c>
      <c r="D662" s="45" t="s">
        <v>9</v>
      </c>
      <c r="E662" s="45" t="s">
        <v>10</v>
      </c>
      <c r="F662" s="45" t="s">
        <v>11</v>
      </c>
      <c r="G662" s="46" t="s">
        <v>12</v>
      </c>
      <c r="H662" s="47" t="s">
        <v>7</v>
      </c>
      <c r="I662" s="47" t="s">
        <v>8</v>
      </c>
      <c r="J662" s="47" t="s">
        <v>9</v>
      </c>
      <c r="K662" s="47" t="s">
        <v>10</v>
      </c>
      <c r="L662" s="47" t="s">
        <v>11</v>
      </c>
      <c r="M662" s="48" t="s">
        <v>12</v>
      </c>
      <c r="N662" s="37"/>
      <c r="O662" s="37"/>
      <c r="P662" s="37"/>
      <c r="Q662" s="37"/>
      <c r="R662" s="37"/>
      <c r="S662" s="37"/>
      <c r="T662" s="37"/>
      <c r="U662" s="37"/>
      <c r="V662" s="37"/>
      <c r="W662" s="37"/>
      <c r="X662" s="37"/>
      <c r="Y662" s="37"/>
      <c r="Z662" s="37"/>
    </row>
    <row r="663" spans="1:26" ht="15.75" customHeight="1" thickTop="1" thickBot="1">
      <c r="A663" s="49" t="s">
        <v>13</v>
      </c>
      <c r="B663" s="50"/>
      <c r="C663" s="50"/>
      <c r="D663" s="50"/>
      <c r="E663" s="50"/>
      <c r="F663" s="50">
        <v>15</v>
      </c>
      <c r="G663" s="51">
        <f t="shared" ref="G663:G665" si="273">SUM(B663:F663)</f>
        <v>15</v>
      </c>
      <c r="H663" s="52">
        <f t="shared" ref="H663:L665" si="274">IFERROR(B663/$G$663,0)</f>
        <v>0</v>
      </c>
      <c r="I663" s="52">
        <f t="shared" si="274"/>
        <v>0</v>
      </c>
      <c r="J663" s="52">
        <f t="shared" si="274"/>
        <v>0</v>
      </c>
      <c r="K663" s="52">
        <f t="shared" si="274"/>
        <v>0</v>
      </c>
      <c r="L663" s="52">
        <f t="shared" si="274"/>
        <v>1</v>
      </c>
      <c r="M663" s="53" t="s">
        <v>14</v>
      </c>
      <c r="N663" s="37"/>
      <c r="O663" s="37"/>
      <c r="P663" s="37"/>
      <c r="Q663" s="37"/>
      <c r="R663" s="37"/>
      <c r="S663" s="37"/>
      <c r="T663" s="37"/>
      <c r="U663" s="37"/>
      <c r="V663" s="37"/>
      <c r="W663" s="37"/>
      <c r="X663" s="37"/>
      <c r="Y663" s="37"/>
      <c r="Z663" s="37"/>
    </row>
    <row r="664" spans="1:26" ht="15.75" customHeight="1" thickTop="1" thickBot="1">
      <c r="A664" s="49" t="s">
        <v>15</v>
      </c>
      <c r="B664" s="50"/>
      <c r="C664" s="50"/>
      <c r="D664" s="50"/>
      <c r="E664" s="50"/>
      <c r="F664" s="50">
        <v>15</v>
      </c>
      <c r="G664" s="51">
        <f t="shared" si="273"/>
        <v>15</v>
      </c>
      <c r="H664" s="52">
        <f t="shared" si="274"/>
        <v>0</v>
      </c>
      <c r="I664" s="52">
        <f t="shared" si="274"/>
        <v>0</v>
      </c>
      <c r="J664" s="52">
        <f t="shared" si="274"/>
        <v>0</v>
      </c>
      <c r="K664" s="52">
        <f t="shared" si="274"/>
        <v>0</v>
      </c>
      <c r="L664" s="52">
        <f t="shared" si="274"/>
        <v>1</v>
      </c>
      <c r="M664" s="54" t="s">
        <v>14</v>
      </c>
      <c r="N664" s="37"/>
      <c r="O664" s="37"/>
      <c r="P664" s="37"/>
      <c r="Q664" s="37"/>
      <c r="R664" s="37"/>
      <c r="S664" s="37"/>
      <c r="T664" s="37"/>
      <c r="U664" s="37"/>
      <c r="V664" s="37"/>
      <c r="W664" s="37"/>
      <c r="X664" s="37"/>
      <c r="Y664" s="37"/>
      <c r="Z664" s="37"/>
    </row>
    <row r="665" spans="1:26" ht="15.75" customHeight="1" thickTop="1" thickBot="1">
      <c r="A665" s="49" t="s">
        <v>16</v>
      </c>
      <c r="B665" s="50"/>
      <c r="C665" s="50"/>
      <c r="D665" s="50"/>
      <c r="E665" s="50"/>
      <c r="F665" s="50">
        <v>15</v>
      </c>
      <c r="G665" s="51">
        <f t="shared" si="273"/>
        <v>15</v>
      </c>
      <c r="H665" s="52">
        <f t="shared" si="274"/>
        <v>0</v>
      </c>
      <c r="I665" s="52">
        <f t="shared" si="274"/>
        <v>0</v>
      </c>
      <c r="J665" s="52">
        <f t="shared" si="274"/>
        <v>0</v>
      </c>
      <c r="K665" s="52">
        <f t="shared" si="274"/>
        <v>0</v>
      </c>
      <c r="L665" s="52">
        <f t="shared" si="274"/>
        <v>1</v>
      </c>
      <c r="M665" s="54" t="s">
        <v>14</v>
      </c>
      <c r="N665" s="37"/>
      <c r="O665" s="37"/>
      <c r="P665" s="37"/>
      <c r="Q665" s="37"/>
      <c r="R665" s="37"/>
      <c r="S665" s="37"/>
      <c r="T665" s="37"/>
      <c r="U665" s="37"/>
      <c r="V665" s="37"/>
      <c r="W665" s="37"/>
      <c r="X665" s="37"/>
      <c r="Y665" s="37"/>
      <c r="Z665" s="37"/>
    </row>
    <row r="666" spans="1:26" ht="15.75" customHeight="1" thickTop="1" thickBot="1">
      <c r="A666" s="55" t="s">
        <v>17</v>
      </c>
      <c r="B666" s="56">
        <f t="shared" ref="B666:F666" si="275">IFERROR(AVERAGE(B663:B665),0)</f>
        <v>0</v>
      </c>
      <c r="C666" s="56">
        <f t="shared" si="275"/>
        <v>0</v>
      </c>
      <c r="D666" s="56">
        <f t="shared" si="275"/>
        <v>0</v>
      </c>
      <c r="E666" s="56">
        <f t="shared" si="275"/>
        <v>0</v>
      </c>
      <c r="F666" s="56">
        <f t="shared" si="275"/>
        <v>15</v>
      </c>
      <c r="G666" s="56">
        <f>SUM(AVERAGE(G663:G665))</f>
        <v>15</v>
      </c>
      <c r="H666" s="57">
        <f>AVERAGE(H663:H665)*0.2</f>
        <v>0</v>
      </c>
      <c r="I666" s="57">
        <f>AVERAGE(I663:I665)*0.4</f>
        <v>0</v>
      </c>
      <c r="J666" s="57">
        <f>AVERAGE(J663:J665)*0.6</f>
        <v>0</v>
      </c>
      <c r="K666" s="57">
        <f>AVERAGE(K663:K665)*0.8</f>
        <v>0</v>
      </c>
      <c r="L666" s="57">
        <f>AVERAGE(L663:L665)*1</f>
        <v>1</v>
      </c>
      <c r="M666" s="58">
        <f>SUM(H666:L666)</f>
        <v>1</v>
      </c>
      <c r="N666" s="37"/>
      <c r="O666" s="37"/>
      <c r="P666" s="37"/>
      <c r="Q666" s="37"/>
      <c r="R666" s="37"/>
      <c r="S666" s="37"/>
      <c r="T666" s="37"/>
      <c r="U666" s="37"/>
      <c r="V666" s="37"/>
      <c r="W666" s="37"/>
      <c r="X666" s="37"/>
      <c r="Y666" s="37"/>
      <c r="Z666" s="37"/>
    </row>
    <row r="667" spans="1:26" ht="15.75" customHeight="1" thickTop="1" thickBot="1">
      <c r="A667" s="59" t="s">
        <v>18</v>
      </c>
      <c r="B667" s="45" t="s">
        <v>7</v>
      </c>
      <c r="C667" s="45" t="s">
        <v>8</v>
      </c>
      <c r="D667" s="45" t="s">
        <v>9</v>
      </c>
      <c r="E667" s="45" t="s">
        <v>10</v>
      </c>
      <c r="F667" s="45"/>
      <c r="G667" s="46" t="s">
        <v>12</v>
      </c>
      <c r="H667" s="45" t="s">
        <v>7</v>
      </c>
      <c r="I667" s="45" t="s">
        <v>8</v>
      </c>
      <c r="J667" s="45" t="s">
        <v>9</v>
      </c>
      <c r="K667" s="45" t="s">
        <v>10</v>
      </c>
      <c r="L667" s="60" t="s">
        <v>11</v>
      </c>
      <c r="M667" s="46" t="s">
        <v>12</v>
      </c>
      <c r="N667" s="37"/>
      <c r="O667" s="37"/>
      <c r="P667" s="37"/>
      <c r="Q667" s="37"/>
      <c r="R667" s="37"/>
      <c r="S667" s="37"/>
      <c r="T667" s="37"/>
      <c r="U667" s="37"/>
      <c r="V667" s="37"/>
      <c r="W667" s="37"/>
      <c r="X667" s="37"/>
      <c r="Y667" s="37"/>
      <c r="Z667" s="37"/>
    </row>
    <row r="668" spans="1:26" ht="15.75" customHeight="1" thickTop="1" thickBot="1">
      <c r="A668" s="49" t="s">
        <v>19</v>
      </c>
      <c r="B668" s="50"/>
      <c r="C668" s="50"/>
      <c r="D668" s="50"/>
      <c r="E668" s="50"/>
      <c r="F668" s="50">
        <v>15</v>
      </c>
      <c r="G668" s="51">
        <f>SUM(B668:F668)</f>
        <v>15</v>
      </c>
      <c r="H668" s="52">
        <f t="shared" ref="H668:L672" si="276">IFERROR(B668/$G$668,0)</f>
        <v>0</v>
      </c>
      <c r="I668" s="52">
        <f t="shared" si="276"/>
        <v>0</v>
      </c>
      <c r="J668" s="52">
        <f t="shared" si="276"/>
        <v>0</v>
      </c>
      <c r="K668" s="52">
        <f t="shared" si="276"/>
        <v>0</v>
      </c>
      <c r="L668" s="52">
        <f t="shared" si="276"/>
        <v>1</v>
      </c>
      <c r="M668" s="54" t="s">
        <v>14</v>
      </c>
      <c r="N668" s="37"/>
      <c r="O668" s="37"/>
      <c r="P668" s="37"/>
      <c r="Q668" s="37"/>
      <c r="R668" s="37"/>
      <c r="S668" s="37"/>
      <c r="T668" s="37"/>
      <c r="U668" s="37"/>
      <c r="V668" s="37"/>
      <c r="W668" s="37"/>
      <c r="X668" s="37"/>
      <c r="Y668" s="37"/>
      <c r="Z668" s="37"/>
    </row>
    <row r="669" spans="1:26" ht="15.75" customHeight="1" thickTop="1" thickBot="1">
      <c r="A669" s="49" t="s">
        <v>20</v>
      </c>
      <c r="B669" s="50"/>
      <c r="C669" s="50"/>
      <c r="D669" s="50"/>
      <c r="E669" s="50"/>
      <c r="F669" s="50">
        <v>15</v>
      </c>
      <c r="G669" s="51">
        <f t="shared" ref="G669:G672" si="277">SUM(B669:F669)</f>
        <v>15</v>
      </c>
      <c r="H669" s="52">
        <f t="shared" si="276"/>
        <v>0</v>
      </c>
      <c r="I669" s="52">
        <f t="shared" si="276"/>
        <v>0</v>
      </c>
      <c r="J669" s="52">
        <f t="shared" si="276"/>
        <v>0</v>
      </c>
      <c r="K669" s="52">
        <f t="shared" si="276"/>
        <v>0</v>
      </c>
      <c r="L669" s="52">
        <f t="shared" si="276"/>
        <v>1</v>
      </c>
      <c r="M669" s="54" t="s">
        <v>14</v>
      </c>
      <c r="N669" s="37"/>
      <c r="O669" s="37"/>
      <c r="P669" s="37"/>
      <c r="Q669" s="37"/>
      <c r="R669" s="37"/>
      <c r="S669" s="37"/>
      <c r="T669" s="37"/>
      <c r="U669" s="37"/>
      <c r="V669" s="37"/>
      <c r="W669" s="37"/>
      <c r="X669" s="37"/>
      <c r="Y669" s="37"/>
      <c r="Z669" s="37"/>
    </row>
    <row r="670" spans="1:26" ht="15.75" customHeight="1" thickTop="1" thickBot="1">
      <c r="A670" s="49" t="s">
        <v>21</v>
      </c>
      <c r="B670" s="50"/>
      <c r="C670" s="50"/>
      <c r="D670" s="50"/>
      <c r="E670" s="50"/>
      <c r="F670" s="50">
        <v>15</v>
      </c>
      <c r="G670" s="51">
        <f t="shared" si="277"/>
        <v>15</v>
      </c>
      <c r="H670" s="52">
        <f t="shared" si="276"/>
        <v>0</v>
      </c>
      <c r="I670" s="52">
        <f t="shared" si="276"/>
        <v>0</v>
      </c>
      <c r="J670" s="52">
        <f t="shared" si="276"/>
        <v>0</v>
      </c>
      <c r="K670" s="52">
        <f t="shared" si="276"/>
        <v>0</v>
      </c>
      <c r="L670" s="52">
        <f t="shared" si="276"/>
        <v>1</v>
      </c>
      <c r="M670" s="54" t="s">
        <v>14</v>
      </c>
      <c r="N670" s="37"/>
      <c r="O670" s="37"/>
      <c r="P670" s="37"/>
      <c r="Q670" s="37"/>
      <c r="R670" s="37"/>
      <c r="S670" s="37"/>
      <c r="T670" s="37"/>
      <c r="U670" s="37"/>
      <c r="V670" s="37"/>
      <c r="W670" s="37"/>
      <c r="X670" s="37"/>
      <c r="Y670" s="37"/>
      <c r="Z670" s="37"/>
    </row>
    <row r="671" spans="1:26" ht="15.75" customHeight="1" thickTop="1" thickBot="1">
      <c r="A671" s="49" t="s">
        <v>22</v>
      </c>
      <c r="B671" s="50"/>
      <c r="C671" s="50"/>
      <c r="D671" s="50"/>
      <c r="E671" s="50"/>
      <c r="F671" s="50">
        <v>15</v>
      </c>
      <c r="G671" s="51">
        <f t="shared" si="277"/>
        <v>15</v>
      </c>
      <c r="H671" s="52">
        <f t="shared" si="276"/>
        <v>0</v>
      </c>
      <c r="I671" s="52">
        <f t="shared" si="276"/>
        <v>0</v>
      </c>
      <c r="J671" s="52">
        <f t="shared" si="276"/>
        <v>0</v>
      </c>
      <c r="K671" s="52">
        <f t="shared" si="276"/>
        <v>0</v>
      </c>
      <c r="L671" s="52">
        <f t="shared" si="276"/>
        <v>1</v>
      </c>
      <c r="M671" s="54" t="s">
        <v>14</v>
      </c>
      <c r="N671" s="37"/>
      <c r="O671" s="37"/>
      <c r="P671" s="37"/>
      <c r="Q671" s="37"/>
      <c r="R671" s="37"/>
      <c r="S671" s="37"/>
      <c r="T671" s="37"/>
      <c r="U671" s="37"/>
      <c r="V671" s="37"/>
      <c r="W671" s="37"/>
      <c r="X671" s="37"/>
      <c r="Y671" s="37"/>
      <c r="Z671" s="37"/>
    </row>
    <row r="672" spans="1:26" ht="15.75" customHeight="1" thickTop="1" thickBot="1">
      <c r="A672" s="49" t="s">
        <v>23</v>
      </c>
      <c r="B672" s="50"/>
      <c r="C672" s="50"/>
      <c r="D672" s="50"/>
      <c r="E672" s="50"/>
      <c r="F672" s="50">
        <v>15</v>
      </c>
      <c r="G672" s="51">
        <f t="shared" si="277"/>
        <v>15</v>
      </c>
      <c r="H672" s="52">
        <f t="shared" si="276"/>
        <v>0</v>
      </c>
      <c r="I672" s="52">
        <f t="shared" si="276"/>
        <v>0</v>
      </c>
      <c r="J672" s="52">
        <f t="shared" si="276"/>
        <v>0</v>
      </c>
      <c r="K672" s="52">
        <f t="shared" si="276"/>
        <v>0</v>
      </c>
      <c r="L672" s="52">
        <f t="shared" si="276"/>
        <v>1</v>
      </c>
      <c r="M672" s="54"/>
      <c r="N672" s="37"/>
      <c r="O672" s="37"/>
      <c r="P672" s="37"/>
      <c r="Q672" s="37"/>
      <c r="R672" s="37"/>
      <c r="S672" s="37"/>
      <c r="T672" s="37"/>
      <c r="U672" s="37"/>
      <c r="V672" s="37"/>
      <c r="W672" s="37"/>
      <c r="X672" s="37"/>
      <c r="Y672" s="37"/>
      <c r="Z672" s="37"/>
    </row>
    <row r="673" spans="1:26" ht="15.75" customHeight="1" thickTop="1" thickBot="1">
      <c r="A673" s="55" t="s">
        <v>24</v>
      </c>
      <c r="B673" s="56">
        <f t="shared" ref="B673:F673" si="278">IFERROR(AVERAGE(B668:B672),0)</f>
        <v>0</v>
      </c>
      <c r="C673" s="56">
        <f t="shared" si="278"/>
        <v>0</v>
      </c>
      <c r="D673" s="56">
        <f t="shared" si="278"/>
        <v>0</v>
      </c>
      <c r="E673" s="56">
        <f t="shared" si="278"/>
        <v>0</v>
      </c>
      <c r="F673" s="56">
        <f t="shared" si="278"/>
        <v>15</v>
      </c>
      <c r="G673" s="56">
        <f>SUM(AVERAGE(G668:G672))</f>
        <v>15</v>
      </c>
      <c r="H673" s="58">
        <f>AVERAGE(H668:H672)*0.2</f>
        <v>0</v>
      </c>
      <c r="I673" s="58">
        <f>AVERAGE(I668:I672)*0.4</f>
        <v>0</v>
      </c>
      <c r="J673" s="58">
        <f>AVERAGE(J668:J672)*0.6</f>
        <v>0</v>
      </c>
      <c r="K673" s="58">
        <f>AVERAGE(K668:K672)*0.8</f>
        <v>0</v>
      </c>
      <c r="L673" s="61">
        <f>AVERAGE(L668:L672)*1</f>
        <v>1</v>
      </c>
      <c r="M673" s="58">
        <f>SUM(H673:L673)</f>
        <v>1</v>
      </c>
      <c r="N673" s="37"/>
      <c r="O673" s="37"/>
      <c r="P673" s="37"/>
      <c r="Q673" s="37"/>
      <c r="R673" s="37"/>
      <c r="S673" s="37"/>
      <c r="T673" s="37"/>
      <c r="U673" s="37"/>
      <c r="V673" s="37"/>
      <c r="W673" s="37"/>
      <c r="X673" s="37"/>
      <c r="Y673" s="37"/>
      <c r="Z673" s="37"/>
    </row>
    <row r="674" spans="1:26" ht="15.75" customHeight="1" thickTop="1" thickBot="1">
      <c r="A674" s="59" t="s">
        <v>25</v>
      </c>
      <c r="B674" s="45" t="s">
        <v>7</v>
      </c>
      <c r="C674" s="45" t="s">
        <v>8</v>
      </c>
      <c r="D674" s="45" t="s">
        <v>9</v>
      </c>
      <c r="E674" s="45" t="s">
        <v>10</v>
      </c>
      <c r="F674" s="45" t="s">
        <v>11</v>
      </c>
      <c r="G674" s="46" t="s">
        <v>12</v>
      </c>
      <c r="H674" s="45" t="s">
        <v>7</v>
      </c>
      <c r="I674" s="45" t="s">
        <v>8</v>
      </c>
      <c r="J674" s="45" t="s">
        <v>9</v>
      </c>
      <c r="K674" s="45" t="s">
        <v>10</v>
      </c>
      <c r="L674" s="60" t="s">
        <v>11</v>
      </c>
      <c r="M674" s="46" t="s">
        <v>12</v>
      </c>
      <c r="N674" s="37"/>
      <c r="O674" s="37"/>
      <c r="P674" s="37"/>
      <c r="Q674" s="37"/>
      <c r="R674" s="37"/>
      <c r="S674" s="37"/>
      <c r="T674" s="37"/>
      <c r="U674" s="37"/>
      <c r="V674" s="37"/>
      <c r="W674" s="37"/>
      <c r="X674" s="37"/>
      <c r="Y674" s="37"/>
      <c r="Z674" s="37"/>
    </row>
    <row r="675" spans="1:26" ht="15.75" customHeight="1" thickTop="1" thickBot="1">
      <c r="A675" s="49" t="s">
        <v>26</v>
      </c>
      <c r="B675" s="50"/>
      <c r="C675" s="50"/>
      <c r="D675" s="50"/>
      <c r="E675" s="50"/>
      <c r="F675" s="50">
        <v>15</v>
      </c>
      <c r="G675" s="51">
        <f t="shared" ref="G675:G677" si="279">SUM(B675:F675)</f>
        <v>15</v>
      </c>
      <c r="H675" s="52">
        <f t="shared" ref="H675:L677" si="280">IFERROR(B675/$G$675,0)</f>
        <v>0</v>
      </c>
      <c r="I675" s="52">
        <f t="shared" si="280"/>
        <v>0</v>
      </c>
      <c r="J675" s="52">
        <f t="shared" si="280"/>
        <v>0</v>
      </c>
      <c r="K675" s="52">
        <f t="shared" si="280"/>
        <v>0</v>
      </c>
      <c r="L675" s="52">
        <f t="shared" si="280"/>
        <v>1</v>
      </c>
      <c r="M675" s="54" t="s">
        <v>14</v>
      </c>
      <c r="N675" s="37"/>
      <c r="O675" s="37"/>
      <c r="P675" s="37"/>
      <c r="Q675" s="37"/>
      <c r="R675" s="37"/>
      <c r="S675" s="37"/>
      <c r="T675" s="37"/>
      <c r="U675" s="37"/>
      <c r="V675" s="37"/>
      <c r="W675" s="37"/>
      <c r="X675" s="37"/>
      <c r="Y675" s="37"/>
      <c r="Z675" s="37"/>
    </row>
    <row r="676" spans="1:26" ht="15.75" customHeight="1" thickTop="1" thickBot="1">
      <c r="A676" s="49" t="s">
        <v>27</v>
      </c>
      <c r="B676" s="50"/>
      <c r="C676" s="50"/>
      <c r="D676" s="50"/>
      <c r="E676" s="50"/>
      <c r="F676" s="50">
        <v>15</v>
      </c>
      <c r="G676" s="51">
        <f t="shared" si="279"/>
        <v>15</v>
      </c>
      <c r="H676" s="52">
        <f t="shared" si="280"/>
        <v>0</v>
      </c>
      <c r="I676" s="52">
        <f t="shared" si="280"/>
        <v>0</v>
      </c>
      <c r="J676" s="52">
        <f t="shared" si="280"/>
        <v>0</v>
      </c>
      <c r="K676" s="52">
        <f t="shared" si="280"/>
        <v>0</v>
      </c>
      <c r="L676" s="52">
        <f t="shared" si="280"/>
        <v>1</v>
      </c>
      <c r="M676" s="54" t="s">
        <v>14</v>
      </c>
      <c r="N676" s="37"/>
      <c r="O676" s="37"/>
      <c r="P676" s="37"/>
      <c r="Q676" s="37"/>
      <c r="R676" s="37"/>
      <c r="S676" s="37"/>
      <c r="T676" s="37"/>
      <c r="U676" s="37"/>
      <c r="V676" s="37"/>
      <c r="W676" s="37"/>
      <c r="X676" s="37"/>
      <c r="Y676" s="37"/>
      <c r="Z676" s="37"/>
    </row>
    <row r="677" spans="1:26" ht="15.75" customHeight="1" thickTop="1" thickBot="1">
      <c r="A677" s="49" t="s">
        <v>28</v>
      </c>
      <c r="B677" s="50"/>
      <c r="C677" s="50"/>
      <c r="D677" s="50"/>
      <c r="E677" s="50"/>
      <c r="F677" s="50">
        <v>15</v>
      </c>
      <c r="G677" s="51">
        <f t="shared" si="279"/>
        <v>15</v>
      </c>
      <c r="H677" s="52">
        <f t="shared" si="280"/>
        <v>0</v>
      </c>
      <c r="I677" s="52">
        <f t="shared" si="280"/>
        <v>0</v>
      </c>
      <c r="J677" s="52">
        <f t="shared" si="280"/>
        <v>0</v>
      </c>
      <c r="K677" s="52">
        <f t="shared" si="280"/>
        <v>0</v>
      </c>
      <c r="L677" s="52">
        <f t="shared" si="280"/>
        <v>1</v>
      </c>
      <c r="M677" s="54" t="s">
        <v>14</v>
      </c>
      <c r="N677" s="37"/>
      <c r="O677" s="37"/>
      <c r="P677" s="37"/>
      <c r="Q677" s="37"/>
      <c r="R677" s="37"/>
      <c r="S677" s="37"/>
      <c r="T677" s="37"/>
      <c r="U677" s="37"/>
      <c r="V677" s="37"/>
      <c r="W677" s="37"/>
      <c r="X677" s="37"/>
      <c r="Y677" s="37"/>
      <c r="Z677" s="37"/>
    </row>
    <row r="678" spans="1:26" ht="15.75" customHeight="1" thickTop="1" thickBot="1">
      <c r="A678" s="55" t="s">
        <v>24</v>
      </c>
      <c r="B678" s="56">
        <f t="shared" ref="B678:F678" si="281">IFERROR(AVERAGE(B675:B677),0)</f>
        <v>0</v>
      </c>
      <c r="C678" s="56">
        <f t="shared" si="281"/>
        <v>0</v>
      </c>
      <c r="D678" s="62">
        <f t="shared" si="281"/>
        <v>0</v>
      </c>
      <c r="E678" s="62">
        <f t="shared" si="281"/>
        <v>0</v>
      </c>
      <c r="F678" s="62">
        <f t="shared" si="281"/>
        <v>15</v>
      </c>
      <c r="G678" s="62">
        <f>SUM(AVERAGE(G675:G677))</f>
        <v>15</v>
      </c>
      <c r="H678" s="58">
        <f>AVERAGE(H675:H677)*0.2</f>
        <v>0</v>
      </c>
      <c r="I678" s="58">
        <f>AVERAGE(I675:I677)*0.4</f>
        <v>0</v>
      </c>
      <c r="J678" s="58">
        <f>AVERAGE(J675:J677)*0.6</f>
        <v>0</v>
      </c>
      <c r="K678" s="58">
        <f>AVERAGE(K675:K677)*0.8</f>
        <v>0</v>
      </c>
      <c r="L678" s="61">
        <f>AVERAGE(L675:L677)*1</f>
        <v>1</v>
      </c>
      <c r="M678" s="63">
        <f>SUM(H678:L678)</f>
        <v>1</v>
      </c>
      <c r="N678" s="37"/>
      <c r="O678" s="37"/>
      <c r="P678" s="37"/>
      <c r="Q678" s="37"/>
      <c r="R678" s="37"/>
      <c r="S678" s="37"/>
      <c r="T678" s="37"/>
      <c r="U678" s="37"/>
      <c r="V678" s="37"/>
      <c r="W678" s="37"/>
      <c r="X678" s="37"/>
      <c r="Y678" s="37"/>
      <c r="Z678" s="37"/>
    </row>
    <row r="679" spans="1:26" ht="15.75" customHeight="1" thickTop="1" thickBot="1">
      <c r="A679" s="44" t="s">
        <v>29</v>
      </c>
      <c r="B679" s="45" t="s">
        <v>7</v>
      </c>
      <c r="C679" s="45" t="s">
        <v>8</v>
      </c>
      <c r="D679" s="45" t="s">
        <v>9</v>
      </c>
      <c r="E679" s="45" t="s">
        <v>10</v>
      </c>
      <c r="F679" s="45" t="s">
        <v>11</v>
      </c>
      <c r="G679" s="46" t="s">
        <v>12</v>
      </c>
      <c r="H679" s="45" t="s">
        <v>7</v>
      </c>
      <c r="I679" s="45" t="s">
        <v>8</v>
      </c>
      <c r="J679" s="45" t="s">
        <v>9</v>
      </c>
      <c r="K679" s="45" t="s">
        <v>10</v>
      </c>
      <c r="L679" s="60" t="s">
        <v>11</v>
      </c>
      <c r="M679" s="46" t="s">
        <v>12</v>
      </c>
      <c r="N679" s="37"/>
      <c r="O679" s="37"/>
      <c r="P679" s="37"/>
      <c r="Q679" s="37"/>
      <c r="R679" s="37"/>
      <c r="S679" s="37"/>
      <c r="T679" s="37"/>
      <c r="U679" s="37"/>
      <c r="V679" s="37"/>
      <c r="W679" s="37"/>
      <c r="X679" s="37"/>
      <c r="Y679" s="37"/>
      <c r="Z679" s="37"/>
    </row>
    <row r="680" spans="1:26" ht="15.75" customHeight="1" thickTop="1" thickBot="1">
      <c r="A680" s="64" t="s">
        <v>30</v>
      </c>
      <c r="B680" s="65"/>
      <c r="C680" s="65"/>
      <c r="D680" s="65"/>
      <c r="E680" s="50"/>
      <c r="F680" s="50">
        <v>15</v>
      </c>
      <c r="G680" s="66">
        <f t="shared" ref="G680:G683" si="282">SUM(B680:F680)</f>
        <v>15</v>
      </c>
      <c r="H680" s="67">
        <f t="shared" ref="H680:L683" si="283">IFERROR(B680/$G$680,0)</f>
        <v>0</v>
      </c>
      <c r="I680" s="67">
        <f t="shared" si="283"/>
        <v>0</v>
      </c>
      <c r="J680" s="67">
        <f t="shared" si="283"/>
        <v>0</v>
      </c>
      <c r="K680" s="67">
        <f t="shared" si="283"/>
        <v>0</v>
      </c>
      <c r="L680" s="67">
        <f t="shared" si="283"/>
        <v>1</v>
      </c>
      <c r="M680" s="54" t="s">
        <v>14</v>
      </c>
      <c r="N680" s="37"/>
      <c r="O680" s="37"/>
      <c r="P680" s="37"/>
      <c r="Q680" s="37"/>
      <c r="R680" s="37"/>
      <c r="S680" s="37"/>
      <c r="T680" s="37"/>
      <c r="U680" s="37"/>
      <c r="V680" s="37"/>
      <c r="W680" s="37"/>
      <c r="X680" s="37"/>
      <c r="Y680" s="37"/>
      <c r="Z680" s="37"/>
    </row>
    <row r="681" spans="1:26" ht="15.75" customHeight="1" thickTop="1" thickBot="1">
      <c r="A681" s="64" t="s">
        <v>31</v>
      </c>
      <c r="B681" s="65"/>
      <c r="C681" s="65"/>
      <c r="D681" s="65"/>
      <c r="E681" s="50"/>
      <c r="F681" s="50">
        <v>15</v>
      </c>
      <c r="G681" s="66">
        <f t="shared" si="282"/>
        <v>15</v>
      </c>
      <c r="H681" s="67">
        <f t="shared" si="283"/>
        <v>0</v>
      </c>
      <c r="I681" s="67">
        <f t="shared" si="283"/>
        <v>0</v>
      </c>
      <c r="J681" s="67">
        <f t="shared" si="283"/>
        <v>0</v>
      </c>
      <c r="K681" s="67">
        <f t="shared" si="283"/>
        <v>0</v>
      </c>
      <c r="L681" s="67">
        <f t="shared" si="283"/>
        <v>1</v>
      </c>
      <c r="M681" s="54" t="s">
        <v>14</v>
      </c>
      <c r="N681" s="37"/>
      <c r="O681" s="37"/>
      <c r="P681" s="37"/>
      <c r="Q681" s="37"/>
      <c r="R681" s="37"/>
      <c r="S681" s="37"/>
      <c r="T681" s="37"/>
      <c r="U681" s="37"/>
      <c r="V681" s="37"/>
      <c r="W681" s="37"/>
      <c r="X681" s="37"/>
      <c r="Y681" s="37"/>
      <c r="Z681" s="37"/>
    </row>
    <row r="682" spans="1:26" ht="15.75" customHeight="1" thickTop="1" thickBot="1">
      <c r="A682" s="64" t="s">
        <v>32</v>
      </c>
      <c r="B682" s="65"/>
      <c r="C682" s="65"/>
      <c r="D682" s="65"/>
      <c r="E682" s="50"/>
      <c r="F682" s="50">
        <v>15</v>
      </c>
      <c r="G682" s="66">
        <f t="shared" si="282"/>
        <v>15</v>
      </c>
      <c r="H682" s="67">
        <f t="shared" si="283"/>
        <v>0</v>
      </c>
      <c r="I682" s="67">
        <f t="shared" si="283"/>
        <v>0</v>
      </c>
      <c r="J682" s="67">
        <f t="shared" si="283"/>
        <v>0</v>
      </c>
      <c r="K682" s="67">
        <f t="shared" si="283"/>
        <v>0</v>
      </c>
      <c r="L682" s="67">
        <f t="shared" si="283"/>
        <v>1</v>
      </c>
      <c r="M682" s="54" t="s">
        <v>14</v>
      </c>
      <c r="N682" s="37"/>
      <c r="O682" s="37"/>
      <c r="P682" s="37"/>
      <c r="Q682" s="37"/>
      <c r="R682" s="37"/>
      <c r="S682" s="37"/>
      <c r="T682" s="37"/>
      <c r="U682" s="37"/>
      <c r="V682" s="37"/>
      <c r="W682" s="37"/>
      <c r="X682" s="37"/>
      <c r="Y682" s="37"/>
      <c r="Z682" s="37"/>
    </row>
    <row r="683" spans="1:26" ht="15.75" customHeight="1" thickTop="1" thickBot="1">
      <c r="A683" s="64" t="s">
        <v>33</v>
      </c>
      <c r="B683" s="65"/>
      <c r="C683" s="65"/>
      <c r="D683" s="65"/>
      <c r="E683" s="50"/>
      <c r="F683" s="50">
        <v>15</v>
      </c>
      <c r="G683" s="66">
        <f t="shared" si="282"/>
        <v>15</v>
      </c>
      <c r="H683" s="67">
        <f t="shared" si="283"/>
        <v>0</v>
      </c>
      <c r="I683" s="67">
        <f t="shared" si="283"/>
        <v>0</v>
      </c>
      <c r="J683" s="67">
        <f t="shared" si="283"/>
        <v>0</v>
      </c>
      <c r="K683" s="67">
        <f t="shared" si="283"/>
        <v>0</v>
      </c>
      <c r="L683" s="67">
        <f t="shared" si="283"/>
        <v>1</v>
      </c>
      <c r="M683" s="54" t="s">
        <v>14</v>
      </c>
      <c r="N683" s="37"/>
      <c r="O683" s="37"/>
      <c r="P683" s="37"/>
      <c r="Q683" s="37"/>
      <c r="R683" s="37"/>
      <c r="S683" s="37"/>
      <c r="T683" s="37"/>
      <c r="U683" s="37"/>
      <c r="V683" s="37"/>
      <c r="W683" s="37"/>
      <c r="X683" s="37"/>
      <c r="Y683" s="37"/>
      <c r="Z683" s="37"/>
    </row>
    <row r="684" spans="1:26" ht="15.75" customHeight="1" thickTop="1" thickBot="1">
      <c r="A684" s="68" t="s">
        <v>24</v>
      </c>
      <c r="B684" s="69">
        <f t="shared" ref="B684:F684" si="284">IFERROR(AVERAGE(B680:B683),0)</f>
        <v>0</v>
      </c>
      <c r="C684" s="69">
        <f t="shared" si="284"/>
        <v>0</v>
      </c>
      <c r="D684" s="69">
        <f t="shared" si="284"/>
        <v>0</v>
      </c>
      <c r="E684" s="69">
        <f t="shared" si="284"/>
        <v>0</v>
      </c>
      <c r="F684" s="69">
        <f t="shared" si="284"/>
        <v>15</v>
      </c>
      <c r="G684" s="69">
        <f>SUM(AVERAGE(G680:G683))</f>
        <v>15</v>
      </c>
      <c r="H684" s="63">
        <f>AVERAGE(H680:H683)*0.2</f>
        <v>0</v>
      </c>
      <c r="I684" s="63">
        <f>AVERAGE(I680:I683)*0.4</f>
        <v>0</v>
      </c>
      <c r="J684" s="63">
        <f>AVERAGE(J680:J683)*0.6</f>
        <v>0</v>
      </c>
      <c r="K684" s="63">
        <f>AVERAGE(K680:K683)*0.8</f>
        <v>0</v>
      </c>
      <c r="L684" s="70">
        <f>AVERAGE(L680:L683)*1</f>
        <v>1</v>
      </c>
      <c r="M684" s="63">
        <f>SUM(H684:L684)</f>
        <v>1</v>
      </c>
      <c r="N684" s="37"/>
      <c r="O684" s="37"/>
      <c r="P684" s="37"/>
      <c r="Q684" s="37"/>
      <c r="R684" s="37"/>
      <c r="S684" s="37"/>
      <c r="T684" s="37"/>
      <c r="U684" s="37"/>
      <c r="V684" s="37"/>
      <c r="W684" s="37"/>
      <c r="X684" s="37"/>
      <c r="Y684" s="37"/>
      <c r="Z684" s="37"/>
    </row>
    <row r="685" spans="1:26" ht="15.75" customHeight="1" thickTop="1" thickBot="1">
      <c r="A685" s="71" t="s">
        <v>114</v>
      </c>
      <c r="B685" s="72"/>
      <c r="C685" s="72"/>
      <c r="D685" s="72"/>
      <c r="E685" s="72"/>
      <c r="F685" s="72"/>
      <c r="G685" s="73">
        <f>SUM(B685:F685)</f>
        <v>0</v>
      </c>
      <c r="H685" s="74">
        <f t="shared" ref="H685:L685" si="285">IFERROR(B685/$G$685,0)</f>
        <v>0</v>
      </c>
      <c r="I685" s="74">
        <f t="shared" si="285"/>
        <v>0</v>
      </c>
      <c r="J685" s="74">
        <f t="shared" si="285"/>
        <v>0</v>
      </c>
      <c r="K685" s="74">
        <f t="shared" si="285"/>
        <v>0</v>
      </c>
      <c r="L685" s="74">
        <f t="shared" si="285"/>
        <v>0</v>
      </c>
      <c r="M685" s="54" t="s">
        <v>14</v>
      </c>
      <c r="N685" s="37"/>
      <c r="O685" s="37"/>
      <c r="P685" s="37"/>
      <c r="Q685" s="37"/>
      <c r="R685" s="37"/>
      <c r="S685" s="37"/>
      <c r="T685" s="37"/>
      <c r="U685" s="37"/>
      <c r="V685" s="37"/>
      <c r="W685" s="37"/>
      <c r="X685" s="37"/>
      <c r="Y685" s="37"/>
      <c r="Z685" s="37"/>
    </row>
    <row r="686" spans="1:26" ht="15.75" customHeight="1" thickTop="1" thickBot="1">
      <c r="A686" s="170" t="s">
        <v>35</v>
      </c>
      <c r="B686" s="171"/>
      <c r="C686" s="171"/>
      <c r="D686" s="171"/>
      <c r="E686" s="171"/>
      <c r="F686" s="172"/>
      <c r="G686" s="75">
        <v>15</v>
      </c>
      <c r="H686" s="63" t="s">
        <v>14</v>
      </c>
      <c r="I686" s="63" t="s">
        <v>14</v>
      </c>
      <c r="J686" s="63" t="s">
        <v>14</v>
      </c>
      <c r="K686" s="63" t="s">
        <v>14</v>
      </c>
      <c r="L686" s="63" t="s">
        <v>14</v>
      </c>
      <c r="M686" s="63">
        <f>(M666+M673+M678+M684)/4</f>
        <v>1</v>
      </c>
      <c r="N686" s="37"/>
      <c r="O686" s="37"/>
      <c r="P686" s="37"/>
      <c r="Q686" s="37"/>
      <c r="R686" s="37"/>
      <c r="S686" s="37"/>
      <c r="T686" s="37"/>
      <c r="U686" s="37"/>
      <c r="V686" s="37"/>
      <c r="W686" s="37"/>
      <c r="X686" s="37"/>
      <c r="Y686" s="37"/>
      <c r="Z686" s="37"/>
    </row>
    <row r="687" spans="1:26" ht="15.75" customHeight="1" thickTop="1">
      <c r="A687" s="37"/>
      <c r="B687" s="37"/>
      <c r="C687" s="37"/>
      <c r="D687" s="37"/>
      <c r="E687" s="37"/>
      <c r="F687" s="37"/>
      <c r="G687" s="37"/>
      <c r="H687" s="37"/>
      <c r="I687" s="37"/>
      <c r="J687" s="37"/>
      <c r="K687" s="37"/>
      <c r="L687" s="37"/>
      <c r="M687" s="37"/>
      <c r="N687" s="37"/>
      <c r="O687" s="37"/>
      <c r="P687" s="37"/>
      <c r="Q687" s="37"/>
      <c r="R687" s="37"/>
      <c r="S687" s="37"/>
      <c r="T687" s="37"/>
      <c r="U687" s="37"/>
      <c r="V687" s="37"/>
      <c r="W687" s="37"/>
      <c r="X687" s="37"/>
      <c r="Y687" s="37"/>
      <c r="Z687" s="37"/>
    </row>
    <row r="688" spans="1:26" ht="15.75" customHeight="1" thickBot="1">
      <c r="A688" s="37"/>
      <c r="B688" s="37"/>
      <c r="C688" s="37"/>
      <c r="D688" s="37"/>
      <c r="E688" s="37"/>
      <c r="F688" s="37"/>
      <c r="G688" s="37"/>
      <c r="H688" s="37"/>
      <c r="I688" s="37"/>
      <c r="J688" s="37"/>
      <c r="K688" s="37"/>
      <c r="L688" s="37"/>
      <c r="M688" s="37"/>
      <c r="N688" s="37"/>
      <c r="O688" s="37"/>
      <c r="P688" s="37"/>
      <c r="Q688" s="37"/>
      <c r="R688" s="37"/>
      <c r="S688" s="37"/>
      <c r="T688" s="37"/>
      <c r="U688" s="37"/>
      <c r="V688" s="37"/>
      <c r="W688" s="37"/>
      <c r="X688" s="37"/>
      <c r="Y688" s="37"/>
      <c r="Z688" s="37"/>
    </row>
    <row r="689" spans="1:26" ht="15.75" customHeight="1" thickTop="1" thickBot="1">
      <c r="A689" s="39" t="s">
        <v>0</v>
      </c>
      <c r="B689" s="153" t="s">
        <v>129</v>
      </c>
      <c r="C689" s="154"/>
      <c r="D689" s="154"/>
      <c r="E689" s="154"/>
      <c r="F689" s="154"/>
      <c r="G689" s="155"/>
      <c r="H689" s="156" t="s">
        <v>111</v>
      </c>
      <c r="I689" s="157"/>
      <c r="J689" s="158"/>
      <c r="K689" s="40" t="s">
        <v>2</v>
      </c>
      <c r="L689" s="159">
        <v>45202</v>
      </c>
      <c r="M689" s="160"/>
      <c r="N689" s="37"/>
      <c r="O689" s="37"/>
      <c r="P689" s="37"/>
      <c r="Q689" s="37"/>
      <c r="R689" s="37"/>
      <c r="S689" s="37"/>
      <c r="T689" s="37"/>
      <c r="U689" s="37"/>
      <c r="V689" s="37"/>
      <c r="W689" s="37"/>
      <c r="X689" s="37"/>
      <c r="Y689" s="37"/>
      <c r="Z689" s="37"/>
    </row>
    <row r="690" spans="1:26" ht="15.75" customHeight="1" thickBot="1">
      <c r="A690" s="161" t="s">
        <v>3</v>
      </c>
      <c r="B690" s="162"/>
      <c r="C690" s="162"/>
      <c r="D690" s="162"/>
      <c r="E690" s="162"/>
      <c r="F690" s="162"/>
      <c r="G690" s="163"/>
      <c r="H690" s="41" t="s">
        <v>112</v>
      </c>
      <c r="I690" s="167">
        <v>15</v>
      </c>
      <c r="J690" s="155"/>
      <c r="K690" s="42"/>
      <c r="L690" s="41"/>
      <c r="M690" s="41"/>
      <c r="N690" s="37"/>
      <c r="O690" s="37"/>
      <c r="P690" s="37"/>
      <c r="Q690" s="37"/>
      <c r="R690" s="37"/>
      <c r="S690" s="37"/>
      <c r="T690" s="37"/>
      <c r="U690" s="37"/>
      <c r="V690" s="37"/>
      <c r="W690" s="37"/>
      <c r="X690" s="37"/>
      <c r="Y690" s="37"/>
      <c r="Z690" s="37"/>
    </row>
    <row r="691" spans="1:26" ht="15.75" customHeight="1" thickBot="1">
      <c r="A691" s="164"/>
      <c r="B691" s="165"/>
      <c r="C691" s="165"/>
      <c r="D691" s="165"/>
      <c r="E691" s="165"/>
      <c r="F691" s="165"/>
      <c r="G691" s="166"/>
      <c r="H691" s="41" t="s">
        <v>113</v>
      </c>
      <c r="I691" s="167">
        <v>0</v>
      </c>
      <c r="J691" s="155"/>
      <c r="K691" s="41"/>
      <c r="L691" s="41"/>
      <c r="M691" s="41"/>
      <c r="N691" s="37"/>
      <c r="O691" s="37"/>
      <c r="P691" s="37"/>
      <c r="Q691" s="37"/>
      <c r="R691" s="37"/>
      <c r="S691" s="37"/>
      <c r="T691" s="37"/>
      <c r="U691" s="37"/>
      <c r="V691" s="37"/>
      <c r="W691" s="37"/>
      <c r="X691" s="37"/>
      <c r="Y691" s="37"/>
      <c r="Z691" s="37"/>
    </row>
    <row r="692" spans="1:26" ht="15.75" customHeight="1" thickBot="1">
      <c r="A692" s="43" t="s">
        <v>4</v>
      </c>
      <c r="B692" s="168" t="s">
        <v>5</v>
      </c>
      <c r="C692" s="169"/>
      <c r="D692" s="169"/>
      <c r="E692" s="169"/>
      <c r="F692" s="169"/>
      <c r="G692" s="169"/>
      <c r="H692" s="167" t="s">
        <v>5</v>
      </c>
      <c r="I692" s="154"/>
      <c r="J692" s="154"/>
      <c r="K692" s="154"/>
      <c r="L692" s="154"/>
      <c r="M692" s="155"/>
      <c r="N692" s="37"/>
      <c r="O692" s="37"/>
      <c r="P692" s="37"/>
      <c r="Q692" s="37"/>
      <c r="R692" s="37"/>
      <c r="S692" s="37"/>
      <c r="T692" s="37"/>
      <c r="U692" s="37"/>
      <c r="V692" s="37"/>
      <c r="W692" s="37"/>
      <c r="X692" s="37"/>
      <c r="Y692" s="37"/>
      <c r="Z692" s="37"/>
    </row>
    <row r="693" spans="1:26" ht="15.75" customHeight="1" thickTop="1" thickBot="1">
      <c r="A693" s="44" t="s">
        <v>6</v>
      </c>
      <c r="B693" s="45" t="s">
        <v>7</v>
      </c>
      <c r="C693" s="45" t="s">
        <v>8</v>
      </c>
      <c r="D693" s="45" t="s">
        <v>9</v>
      </c>
      <c r="E693" s="45" t="s">
        <v>10</v>
      </c>
      <c r="F693" s="45" t="s">
        <v>11</v>
      </c>
      <c r="G693" s="46" t="s">
        <v>12</v>
      </c>
      <c r="H693" s="47" t="s">
        <v>7</v>
      </c>
      <c r="I693" s="47" t="s">
        <v>8</v>
      </c>
      <c r="J693" s="47" t="s">
        <v>9</v>
      </c>
      <c r="K693" s="47" t="s">
        <v>10</v>
      </c>
      <c r="L693" s="47" t="s">
        <v>11</v>
      </c>
      <c r="M693" s="48" t="s">
        <v>12</v>
      </c>
      <c r="N693" s="37"/>
      <c r="O693" s="37"/>
      <c r="P693" s="37"/>
      <c r="Q693" s="37"/>
      <c r="R693" s="37"/>
      <c r="S693" s="37"/>
      <c r="T693" s="37"/>
      <c r="U693" s="37"/>
      <c r="V693" s="37"/>
      <c r="W693" s="37"/>
      <c r="X693" s="37"/>
      <c r="Y693" s="37"/>
      <c r="Z693" s="37"/>
    </row>
    <row r="694" spans="1:26" ht="15.75" customHeight="1" thickTop="1" thickBot="1">
      <c r="A694" s="49" t="s">
        <v>13</v>
      </c>
      <c r="B694" s="50"/>
      <c r="C694" s="50"/>
      <c r="D694" s="50"/>
      <c r="E694" s="50"/>
      <c r="F694" s="50">
        <v>15</v>
      </c>
      <c r="G694" s="51">
        <f t="shared" ref="G694:G696" si="286">SUM(B694:F694)</f>
        <v>15</v>
      </c>
      <c r="H694" s="52">
        <f t="shared" ref="H694:L696" si="287">IFERROR(B694/$G$694,0)</f>
        <v>0</v>
      </c>
      <c r="I694" s="52">
        <f t="shared" si="287"/>
        <v>0</v>
      </c>
      <c r="J694" s="52">
        <f t="shared" si="287"/>
        <v>0</v>
      </c>
      <c r="K694" s="52">
        <f t="shared" si="287"/>
        <v>0</v>
      </c>
      <c r="L694" s="52">
        <f t="shared" si="287"/>
        <v>1</v>
      </c>
      <c r="M694" s="53" t="s">
        <v>14</v>
      </c>
      <c r="N694" s="37"/>
      <c r="O694" s="37"/>
      <c r="P694" s="37"/>
      <c r="Q694" s="37"/>
      <c r="R694" s="37"/>
      <c r="S694" s="37"/>
      <c r="T694" s="37"/>
      <c r="U694" s="37"/>
      <c r="V694" s="37"/>
      <c r="W694" s="37"/>
      <c r="X694" s="37"/>
      <c r="Y694" s="37"/>
      <c r="Z694" s="37"/>
    </row>
    <row r="695" spans="1:26" ht="15.75" customHeight="1" thickTop="1" thickBot="1">
      <c r="A695" s="49" t="s">
        <v>15</v>
      </c>
      <c r="B695" s="50"/>
      <c r="C695" s="50"/>
      <c r="D695" s="50"/>
      <c r="E695" s="50"/>
      <c r="F695" s="50">
        <v>15</v>
      </c>
      <c r="G695" s="51">
        <f t="shared" si="286"/>
        <v>15</v>
      </c>
      <c r="H695" s="52">
        <f t="shared" si="287"/>
        <v>0</v>
      </c>
      <c r="I695" s="52">
        <f t="shared" si="287"/>
        <v>0</v>
      </c>
      <c r="J695" s="52">
        <f t="shared" si="287"/>
        <v>0</v>
      </c>
      <c r="K695" s="52">
        <f t="shared" si="287"/>
        <v>0</v>
      </c>
      <c r="L695" s="52">
        <f t="shared" si="287"/>
        <v>1</v>
      </c>
      <c r="M695" s="54" t="s">
        <v>14</v>
      </c>
      <c r="N695" s="37"/>
      <c r="O695" s="37"/>
      <c r="P695" s="37"/>
      <c r="Q695" s="37"/>
      <c r="R695" s="37"/>
      <c r="S695" s="37"/>
      <c r="T695" s="37"/>
      <c r="U695" s="37"/>
      <c r="V695" s="37"/>
      <c r="W695" s="37"/>
      <c r="X695" s="37"/>
      <c r="Y695" s="37"/>
      <c r="Z695" s="37"/>
    </row>
    <row r="696" spans="1:26" ht="15.75" customHeight="1" thickTop="1" thickBot="1">
      <c r="A696" s="49" t="s">
        <v>16</v>
      </c>
      <c r="B696" s="50"/>
      <c r="C696" s="50"/>
      <c r="D696" s="50"/>
      <c r="E696" s="50"/>
      <c r="F696" s="50">
        <v>15</v>
      </c>
      <c r="G696" s="51">
        <f t="shared" si="286"/>
        <v>15</v>
      </c>
      <c r="H696" s="52">
        <f t="shared" si="287"/>
        <v>0</v>
      </c>
      <c r="I696" s="52">
        <f t="shared" si="287"/>
        <v>0</v>
      </c>
      <c r="J696" s="52">
        <f t="shared" si="287"/>
        <v>0</v>
      </c>
      <c r="K696" s="52">
        <f t="shared" si="287"/>
        <v>0</v>
      </c>
      <c r="L696" s="52">
        <f t="shared" si="287"/>
        <v>1</v>
      </c>
      <c r="M696" s="54" t="s">
        <v>14</v>
      </c>
      <c r="N696" s="37"/>
      <c r="O696" s="37"/>
      <c r="P696" s="37"/>
      <c r="Q696" s="37"/>
      <c r="R696" s="37"/>
      <c r="S696" s="37"/>
      <c r="T696" s="37"/>
      <c r="U696" s="37"/>
      <c r="V696" s="37"/>
      <c r="W696" s="37"/>
      <c r="X696" s="37"/>
      <c r="Y696" s="37"/>
      <c r="Z696" s="37"/>
    </row>
    <row r="697" spans="1:26" ht="15.75" customHeight="1" thickTop="1" thickBot="1">
      <c r="A697" s="55" t="s">
        <v>17</v>
      </c>
      <c r="B697" s="56">
        <f t="shared" ref="B697:F697" si="288">IFERROR(AVERAGE(B694:B696),0)</f>
        <v>0</v>
      </c>
      <c r="C697" s="56">
        <f t="shared" si="288"/>
        <v>0</v>
      </c>
      <c r="D697" s="56">
        <f t="shared" si="288"/>
        <v>0</v>
      </c>
      <c r="E697" s="56">
        <f t="shared" si="288"/>
        <v>0</v>
      </c>
      <c r="F697" s="56">
        <f t="shared" si="288"/>
        <v>15</v>
      </c>
      <c r="G697" s="56">
        <f>SUM(AVERAGE(G694:G696))</f>
        <v>15</v>
      </c>
      <c r="H697" s="57">
        <f>AVERAGE(H694:H696)*0.2</f>
        <v>0</v>
      </c>
      <c r="I697" s="57">
        <f>AVERAGE(I694:I696)*0.4</f>
        <v>0</v>
      </c>
      <c r="J697" s="57">
        <f>AVERAGE(J694:J696)*0.6</f>
        <v>0</v>
      </c>
      <c r="K697" s="57">
        <f>AVERAGE(K694:K696)*0.8</f>
        <v>0</v>
      </c>
      <c r="L697" s="57">
        <f>AVERAGE(L694:L696)*1</f>
        <v>1</v>
      </c>
      <c r="M697" s="58">
        <f>SUM(H697:L697)</f>
        <v>1</v>
      </c>
      <c r="N697" s="37"/>
      <c r="O697" s="37"/>
      <c r="P697" s="37"/>
      <c r="Q697" s="37"/>
      <c r="R697" s="37"/>
      <c r="S697" s="37"/>
      <c r="T697" s="37"/>
      <c r="U697" s="37"/>
      <c r="V697" s="37"/>
      <c r="W697" s="37"/>
      <c r="X697" s="37"/>
      <c r="Y697" s="37"/>
      <c r="Z697" s="37"/>
    </row>
    <row r="698" spans="1:26" ht="15.75" customHeight="1" thickTop="1" thickBot="1">
      <c r="A698" s="59" t="s">
        <v>18</v>
      </c>
      <c r="B698" s="45" t="s">
        <v>7</v>
      </c>
      <c r="C698" s="45" t="s">
        <v>8</v>
      </c>
      <c r="D698" s="45" t="s">
        <v>9</v>
      </c>
      <c r="E698" s="45" t="s">
        <v>10</v>
      </c>
      <c r="F698" s="45"/>
      <c r="G698" s="46" t="s">
        <v>12</v>
      </c>
      <c r="H698" s="45" t="s">
        <v>7</v>
      </c>
      <c r="I698" s="45" t="s">
        <v>8</v>
      </c>
      <c r="J698" s="45" t="s">
        <v>9</v>
      </c>
      <c r="K698" s="45" t="s">
        <v>10</v>
      </c>
      <c r="L698" s="60" t="s">
        <v>11</v>
      </c>
      <c r="M698" s="46" t="s">
        <v>12</v>
      </c>
      <c r="N698" s="37"/>
      <c r="O698" s="37"/>
      <c r="P698" s="37"/>
      <c r="Q698" s="37"/>
      <c r="R698" s="37"/>
      <c r="S698" s="37"/>
      <c r="T698" s="37"/>
      <c r="U698" s="37"/>
      <c r="V698" s="37"/>
      <c r="W698" s="37"/>
      <c r="X698" s="37"/>
      <c r="Y698" s="37"/>
      <c r="Z698" s="37"/>
    </row>
    <row r="699" spans="1:26" ht="15.75" customHeight="1" thickTop="1" thickBot="1">
      <c r="A699" s="49" t="s">
        <v>19</v>
      </c>
      <c r="B699" s="50"/>
      <c r="C699" s="50"/>
      <c r="D699" s="50"/>
      <c r="E699" s="50"/>
      <c r="F699" s="50">
        <v>15</v>
      </c>
      <c r="G699" s="51">
        <f>SUM(B699:F699)</f>
        <v>15</v>
      </c>
      <c r="H699" s="52">
        <f t="shared" ref="H699:L703" si="289">IFERROR(B699/$G$699,0)</f>
        <v>0</v>
      </c>
      <c r="I699" s="52">
        <f t="shared" si="289"/>
        <v>0</v>
      </c>
      <c r="J699" s="52">
        <f t="shared" si="289"/>
        <v>0</v>
      </c>
      <c r="K699" s="52">
        <f t="shared" si="289"/>
        <v>0</v>
      </c>
      <c r="L699" s="52">
        <f t="shared" si="289"/>
        <v>1</v>
      </c>
      <c r="M699" s="54" t="s">
        <v>14</v>
      </c>
      <c r="N699" s="37"/>
      <c r="O699" s="37"/>
      <c r="P699" s="37"/>
      <c r="Q699" s="37"/>
      <c r="R699" s="37"/>
      <c r="S699" s="37"/>
      <c r="T699" s="37"/>
      <c r="U699" s="37"/>
      <c r="V699" s="37"/>
      <c r="W699" s="37"/>
      <c r="X699" s="37"/>
      <c r="Y699" s="37"/>
      <c r="Z699" s="37"/>
    </row>
    <row r="700" spans="1:26" ht="15.75" customHeight="1" thickTop="1" thickBot="1">
      <c r="A700" s="49" t="s">
        <v>20</v>
      </c>
      <c r="B700" s="50"/>
      <c r="C700" s="50"/>
      <c r="D700" s="50"/>
      <c r="E700" s="50"/>
      <c r="F700" s="50">
        <v>15</v>
      </c>
      <c r="G700" s="51">
        <f t="shared" ref="G700:G703" si="290">SUM(B700:F700)</f>
        <v>15</v>
      </c>
      <c r="H700" s="52">
        <f t="shared" si="289"/>
        <v>0</v>
      </c>
      <c r="I700" s="52">
        <f t="shared" si="289"/>
        <v>0</v>
      </c>
      <c r="J700" s="52">
        <f t="shared" si="289"/>
        <v>0</v>
      </c>
      <c r="K700" s="52">
        <f t="shared" si="289"/>
        <v>0</v>
      </c>
      <c r="L700" s="52">
        <f t="shared" si="289"/>
        <v>1</v>
      </c>
      <c r="M700" s="54" t="s">
        <v>14</v>
      </c>
      <c r="N700" s="37"/>
      <c r="O700" s="37"/>
      <c r="P700" s="37"/>
      <c r="Q700" s="37"/>
      <c r="R700" s="37"/>
      <c r="S700" s="37"/>
      <c r="T700" s="37"/>
      <c r="U700" s="37"/>
      <c r="V700" s="37"/>
      <c r="W700" s="37"/>
      <c r="X700" s="37"/>
      <c r="Y700" s="37"/>
      <c r="Z700" s="37"/>
    </row>
    <row r="701" spans="1:26" ht="15.75" customHeight="1" thickTop="1" thickBot="1">
      <c r="A701" s="49" t="s">
        <v>21</v>
      </c>
      <c r="B701" s="50"/>
      <c r="C701" s="50"/>
      <c r="D701" s="50"/>
      <c r="E701" s="50"/>
      <c r="F701" s="50">
        <v>15</v>
      </c>
      <c r="G701" s="51">
        <f t="shared" si="290"/>
        <v>15</v>
      </c>
      <c r="H701" s="52">
        <f t="shared" si="289"/>
        <v>0</v>
      </c>
      <c r="I701" s="52">
        <f t="shared" si="289"/>
        <v>0</v>
      </c>
      <c r="J701" s="52">
        <f t="shared" si="289"/>
        <v>0</v>
      </c>
      <c r="K701" s="52">
        <f t="shared" si="289"/>
        <v>0</v>
      </c>
      <c r="L701" s="52">
        <f t="shared" si="289"/>
        <v>1</v>
      </c>
      <c r="M701" s="54" t="s">
        <v>14</v>
      </c>
      <c r="N701" s="37"/>
      <c r="O701" s="37"/>
      <c r="P701" s="37"/>
      <c r="Q701" s="37"/>
      <c r="R701" s="37"/>
      <c r="S701" s="37"/>
      <c r="T701" s="37"/>
      <c r="U701" s="37"/>
      <c r="V701" s="37"/>
      <c r="W701" s="37"/>
      <c r="X701" s="37"/>
      <c r="Y701" s="37"/>
      <c r="Z701" s="37"/>
    </row>
    <row r="702" spans="1:26" ht="15.75" customHeight="1" thickTop="1" thickBot="1">
      <c r="A702" s="49" t="s">
        <v>22</v>
      </c>
      <c r="B702" s="50"/>
      <c r="C702" s="50"/>
      <c r="D702" s="50"/>
      <c r="E702" s="50"/>
      <c r="F702" s="50">
        <v>15</v>
      </c>
      <c r="G702" s="51">
        <f t="shared" si="290"/>
        <v>15</v>
      </c>
      <c r="H702" s="52">
        <f t="shared" si="289"/>
        <v>0</v>
      </c>
      <c r="I702" s="52">
        <f t="shared" si="289"/>
        <v>0</v>
      </c>
      <c r="J702" s="52">
        <f t="shared" si="289"/>
        <v>0</v>
      </c>
      <c r="K702" s="52">
        <f t="shared" si="289"/>
        <v>0</v>
      </c>
      <c r="L702" s="52">
        <f t="shared" si="289"/>
        <v>1</v>
      </c>
      <c r="M702" s="54" t="s">
        <v>14</v>
      </c>
      <c r="N702" s="37"/>
      <c r="O702" s="37"/>
      <c r="P702" s="37"/>
      <c r="Q702" s="37"/>
      <c r="R702" s="37"/>
      <c r="S702" s="37"/>
      <c r="T702" s="37"/>
      <c r="U702" s="37"/>
      <c r="V702" s="37"/>
      <c r="W702" s="37"/>
      <c r="X702" s="37"/>
      <c r="Y702" s="37"/>
      <c r="Z702" s="37"/>
    </row>
    <row r="703" spans="1:26" ht="15.75" customHeight="1" thickTop="1" thickBot="1">
      <c r="A703" s="49" t="s">
        <v>23</v>
      </c>
      <c r="B703" s="50"/>
      <c r="C703" s="50"/>
      <c r="D703" s="50"/>
      <c r="E703" s="50"/>
      <c r="F703" s="50">
        <v>15</v>
      </c>
      <c r="G703" s="51">
        <f t="shared" si="290"/>
        <v>15</v>
      </c>
      <c r="H703" s="52">
        <f t="shared" si="289"/>
        <v>0</v>
      </c>
      <c r="I703" s="52">
        <f t="shared" si="289"/>
        <v>0</v>
      </c>
      <c r="J703" s="52">
        <f t="shared" si="289"/>
        <v>0</v>
      </c>
      <c r="K703" s="52">
        <f t="shared" si="289"/>
        <v>0</v>
      </c>
      <c r="L703" s="52">
        <f t="shared" si="289"/>
        <v>1</v>
      </c>
      <c r="M703" s="54"/>
      <c r="N703" s="37"/>
      <c r="O703" s="37"/>
      <c r="P703" s="37"/>
      <c r="Q703" s="37"/>
      <c r="R703" s="37"/>
      <c r="S703" s="37"/>
      <c r="T703" s="37"/>
      <c r="U703" s="37"/>
      <c r="V703" s="37"/>
      <c r="W703" s="37"/>
      <c r="X703" s="37"/>
      <c r="Y703" s="37"/>
      <c r="Z703" s="37"/>
    </row>
    <row r="704" spans="1:26" ht="15.75" customHeight="1" thickTop="1" thickBot="1">
      <c r="A704" s="55" t="s">
        <v>24</v>
      </c>
      <c r="B704" s="56">
        <f t="shared" ref="B704:F704" si="291">IFERROR(AVERAGE(B699:B703),0)</f>
        <v>0</v>
      </c>
      <c r="C704" s="56">
        <f t="shared" si="291"/>
        <v>0</v>
      </c>
      <c r="D704" s="56">
        <f t="shared" si="291"/>
        <v>0</v>
      </c>
      <c r="E704" s="56">
        <f t="shared" si="291"/>
        <v>0</v>
      </c>
      <c r="F704" s="56">
        <f t="shared" si="291"/>
        <v>15</v>
      </c>
      <c r="G704" s="56">
        <f>SUM(AVERAGE(G699:G703))</f>
        <v>15</v>
      </c>
      <c r="H704" s="58">
        <f>AVERAGE(H699:H703)*0.2</f>
        <v>0</v>
      </c>
      <c r="I704" s="58">
        <f>AVERAGE(I699:I703)*0.4</f>
        <v>0</v>
      </c>
      <c r="J704" s="58">
        <f>AVERAGE(J699:J703)*0.6</f>
        <v>0</v>
      </c>
      <c r="K704" s="58">
        <f>AVERAGE(K699:K703)*0.8</f>
        <v>0</v>
      </c>
      <c r="L704" s="61">
        <f>AVERAGE(L699:L703)*1</f>
        <v>1</v>
      </c>
      <c r="M704" s="58">
        <f>SUM(H704:L704)</f>
        <v>1</v>
      </c>
      <c r="N704" s="37"/>
      <c r="O704" s="37"/>
      <c r="P704" s="37"/>
      <c r="Q704" s="37"/>
      <c r="R704" s="37"/>
      <c r="S704" s="37"/>
      <c r="T704" s="37"/>
      <c r="U704" s="37"/>
      <c r="V704" s="37"/>
      <c r="W704" s="37"/>
      <c r="X704" s="37"/>
      <c r="Y704" s="37"/>
      <c r="Z704" s="37"/>
    </row>
    <row r="705" spans="1:26" ht="15.75" customHeight="1" thickTop="1" thickBot="1">
      <c r="A705" s="59" t="s">
        <v>25</v>
      </c>
      <c r="B705" s="45" t="s">
        <v>7</v>
      </c>
      <c r="C705" s="45" t="s">
        <v>8</v>
      </c>
      <c r="D705" s="45" t="s">
        <v>9</v>
      </c>
      <c r="E705" s="45" t="s">
        <v>10</v>
      </c>
      <c r="F705" s="45" t="s">
        <v>11</v>
      </c>
      <c r="G705" s="46" t="s">
        <v>12</v>
      </c>
      <c r="H705" s="45" t="s">
        <v>7</v>
      </c>
      <c r="I705" s="45" t="s">
        <v>8</v>
      </c>
      <c r="J705" s="45" t="s">
        <v>9</v>
      </c>
      <c r="K705" s="45" t="s">
        <v>10</v>
      </c>
      <c r="L705" s="60" t="s">
        <v>11</v>
      </c>
      <c r="M705" s="46" t="s">
        <v>12</v>
      </c>
      <c r="N705" s="37"/>
      <c r="O705" s="37"/>
      <c r="P705" s="37"/>
      <c r="Q705" s="37"/>
      <c r="R705" s="37"/>
      <c r="S705" s="37"/>
      <c r="T705" s="37"/>
      <c r="U705" s="37"/>
      <c r="V705" s="37"/>
      <c r="W705" s="37"/>
      <c r="X705" s="37"/>
      <c r="Y705" s="37"/>
      <c r="Z705" s="37"/>
    </row>
    <row r="706" spans="1:26" ht="15.75" customHeight="1" thickTop="1" thickBot="1">
      <c r="A706" s="49" t="s">
        <v>26</v>
      </c>
      <c r="B706" s="50"/>
      <c r="C706" s="50"/>
      <c r="D706" s="50"/>
      <c r="E706" s="50"/>
      <c r="F706" s="50">
        <v>15</v>
      </c>
      <c r="G706" s="51">
        <f t="shared" ref="G706:G708" si="292">SUM(B706:F706)</f>
        <v>15</v>
      </c>
      <c r="H706" s="52">
        <f t="shared" ref="H706:L708" si="293">IFERROR(B706/$G$706,0)</f>
        <v>0</v>
      </c>
      <c r="I706" s="52">
        <f t="shared" si="293"/>
        <v>0</v>
      </c>
      <c r="J706" s="52">
        <f t="shared" si="293"/>
        <v>0</v>
      </c>
      <c r="K706" s="52">
        <f t="shared" si="293"/>
        <v>0</v>
      </c>
      <c r="L706" s="52">
        <f t="shared" si="293"/>
        <v>1</v>
      </c>
      <c r="M706" s="54" t="s">
        <v>14</v>
      </c>
      <c r="N706" s="37"/>
      <c r="O706" s="37"/>
      <c r="P706" s="37"/>
      <c r="Q706" s="37"/>
      <c r="R706" s="37"/>
      <c r="S706" s="37"/>
      <c r="T706" s="37"/>
      <c r="U706" s="37"/>
      <c r="V706" s="37"/>
      <c r="W706" s="37"/>
      <c r="X706" s="37"/>
      <c r="Y706" s="37"/>
      <c r="Z706" s="37"/>
    </row>
    <row r="707" spans="1:26" ht="15.75" customHeight="1" thickTop="1" thickBot="1">
      <c r="A707" s="49" t="s">
        <v>27</v>
      </c>
      <c r="B707" s="50"/>
      <c r="C707" s="50"/>
      <c r="D707" s="50"/>
      <c r="E707" s="50"/>
      <c r="F707" s="50">
        <v>15</v>
      </c>
      <c r="G707" s="51">
        <f t="shared" si="292"/>
        <v>15</v>
      </c>
      <c r="H707" s="52">
        <f t="shared" si="293"/>
        <v>0</v>
      </c>
      <c r="I707" s="52">
        <f t="shared" si="293"/>
        <v>0</v>
      </c>
      <c r="J707" s="52">
        <f t="shared" si="293"/>
        <v>0</v>
      </c>
      <c r="K707" s="52">
        <f t="shared" si="293"/>
        <v>0</v>
      </c>
      <c r="L707" s="52">
        <f t="shared" si="293"/>
        <v>1</v>
      </c>
      <c r="M707" s="54" t="s">
        <v>14</v>
      </c>
      <c r="N707" s="37"/>
      <c r="O707" s="37"/>
      <c r="P707" s="37"/>
      <c r="Q707" s="37"/>
      <c r="R707" s="37"/>
      <c r="S707" s="37"/>
      <c r="T707" s="37"/>
      <c r="U707" s="37"/>
      <c r="V707" s="37"/>
      <c r="W707" s="37"/>
      <c r="X707" s="37"/>
      <c r="Y707" s="37"/>
      <c r="Z707" s="37"/>
    </row>
    <row r="708" spans="1:26" ht="15.75" customHeight="1" thickTop="1" thickBot="1">
      <c r="A708" s="49" t="s">
        <v>28</v>
      </c>
      <c r="B708" s="50"/>
      <c r="C708" s="50"/>
      <c r="D708" s="50"/>
      <c r="E708" s="50"/>
      <c r="F708" s="50">
        <v>15</v>
      </c>
      <c r="G708" s="51">
        <f t="shared" si="292"/>
        <v>15</v>
      </c>
      <c r="H708" s="52">
        <f t="shared" si="293"/>
        <v>0</v>
      </c>
      <c r="I708" s="52">
        <f t="shared" si="293"/>
        <v>0</v>
      </c>
      <c r="J708" s="52">
        <f t="shared" si="293"/>
        <v>0</v>
      </c>
      <c r="K708" s="52">
        <f t="shared" si="293"/>
        <v>0</v>
      </c>
      <c r="L708" s="52">
        <f t="shared" si="293"/>
        <v>1</v>
      </c>
      <c r="M708" s="54" t="s">
        <v>14</v>
      </c>
      <c r="N708" s="37"/>
      <c r="O708" s="37"/>
      <c r="P708" s="37"/>
      <c r="Q708" s="37"/>
      <c r="R708" s="37"/>
      <c r="S708" s="37"/>
      <c r="T708" s="37"/>
      <c r="U708" s="37"/>
      <c r="V708" s="37"/>
      <c r="W708" s="37"/>
      <c r="X708" s="37"/>
      <c r="Y708" s="37"/>
      <c r="Z708" s="37"/>
    </row>
    <row r="709" spans="1:26" ht="15.75" customHeight="1" thickTop="1" thickBot="1">
      <c r="A709" s="55" t="s">
        <v>24</v>
      </c>
      <c r="B709" s="56">
        <f t="shared" ref="B709:F709" si="294">IFERROR(AVERAGE(B706:B708),0)</f>
        <v>0</v>
      </c>
      <c r="C709" s="56">
        <f t="shared" si="294"/>
        <v>0</v>
      </c>
      <c r="D709" s="62">
        <f t="shared" si="294"/>
        <v>0</v>
      </c>
      <c r="E709" s="62">
        <f t="shared" si="294"/>
        <v>0</v>
      </c>
      <c r="F709" s="62">
        <f t="shared" si="294"/>
        <v>15</v>
      </c>
      <c r="G709" s="62">
        <f>SUM(AVERAGE(G706:G708))</f>
        <v>15</v>
      </c>
      <c r="H709" s="58">
        <f>AVERAGE(H706:H708)*0.2</f>
        <v>0</v>
      </c>
      <c r="I709" s="58">
        <f>AVERAGE(I706:I708)*0.4</f>
        <v>0</v>
      </c>
      <c r="J709" s="58">
        <f>AVERAGE(J706:J708)*0.6</f>
        <v>0</v>
      </c>
      <c r="K709" s="58">
        <f>AVERAGE(K706:K708)*0.8</f>
        <v>0</v>
      </c>
      <c r="L709" s="61">
        <f>AVERAGE(L706:L708)*1</f>
        <v>1</v>
      </c>
      <c r="M709" s="63">
        <f>SUM(H709:L709)</f>
        <v>1</v>
      </c>
      <c r="N709" s="37"/>
      <c r="O709" s="37"/>
      <c r="P709" s="37"/>
      <c r="Q709" s="37"/>
      <c r="R709" s="37"/>
      <c r="S709" s="37"/>
      <c r="T709" s="37"/>
      <c r="U709" s="37"/>
      <c r="V709" s="37"/>
      <c r="W709" s="37"/>
      <c r="X709" s="37"/>
      <c r="Y709" s="37"/>
      <c r="Z709" s="37"/>
    </row>
    <row r="710" spans="1:26" ht="15.75" customHeight="1" thickTop="1" thickBot="1">
      <c r="A710" s="44" t="s">
        <v>29</v>
      </c>
      <c r="B710" s="45" t="s">
        <v>7</v>
      </c>
      <c r="C710" s="45" t="s">
        <v>8</v>
      </c>
      <c r="D710" s="45" t="s">
        <v>9</v>
      </c>
      <c r="E710" s="45" t="s">
        <v>10</v>
      </c>
      <c r="F710" s="45" t="s">
        <v>11</v>
      </c>
      <c r="G710" s="46" t="s">
        <v>12</v>
      </c>
      <c r="H710" s="45" t="s">
        <v>7</v>
      </c>
      <c r="I710" s="45" t="s">
        <v>8</v>
      </c>
      <c r="J710" s="45" t="s">
        <v>9</v>
      </c>
      <c r="K710" s="45" t="s">
        <v>10</v>
      </c>
      <c r="L710" s="60" t="s">
        <v>11</v>
      </c>
      <c r="M710" s="46" t="s">
        <v>12</v>
      </c>
      <c r="N710" s="37"/>
      <c r="O710" s="37"/>
      <c r="P710" s="37"/>
      <c r="Q710" s="37"/>
      <c r="R710" s="37"/>
      <c r="S710" s="37"/>
      <c r="T710" s="37"/>
      <c r="U710" s="37"/>
      <c r="V710" s="37"/>
      <c r="W710" s="37"/>
      <c r="X710" s="37"/>
      <c r="Y710" s="37"/>
      <c r="Z710" s="37"/>
    </row>
    <row r="711" spans="1:26" ht="15.75" customHeight="1" thickTop="1" thickBot="1">
      <c r="A711" s="64" t="s">
        <v>30</v>
      </c>
      <c r="B711" s="65"/>
      <c r="C711" s="65"/>
      <c r="D711" s="65"/>
      <c r="E711" s="50"/>
      <c r="F711" s="50">
        <v>15</v>
      </c>
      <c r="G711" s="66">
        <f t="shared" ref="G711:G714" si="295">SUM(B711:F711)</f>
        <v>15</v>
      </c>
      <c r="H711" s="67">
        <f t="shared" ref="H711:L714" si="296">IFERROR(B711/$G$711,0)</f>
        <v>0</v>
      </c>
      <c r="I711" s="67">
        <f t="shared" si="296"/>
        <v>0</v>
      </c>
      <c r="J711" s="67">
        <f t="shared" si="296"/>
        <v>0</v>
      </c>
      <c r="K711" s="67">
        <f t="shared" si="296"/>
        <v>0</v>
      </c>
      <c r="L711" s="67">
        <f t="shared" si="296"/>
        <v>1</v>
      </c>
      <c r="M711" s="54" t="s">
        <v>14</v>
      </c>
      <c r="N711" s="37"/>
      <c r="O711" s="37"/>
      <c r="P711" s="37"/>
      <c r="Q711" s="37"/>
      <c r="R711" s="37"/>
      <c r="S711" s="37"/>
      <c r="T711" s="37"/>
      <c r="U711" s="37"/>
      <c r="V711" s="37"/>
      <c r="W711" s="37"/>
      <c r="X711" s="37"/>
      <c r="Y711" s="37"/>
      <c r="Z711" s="37"/>
    </row>
    <row r="712" spans="1:26" ht="15.75" customHeight="1" thickTop="1" thickBot="1">
      <c r="A712" s="64" t="s">
        <v>31</v>
      </c>
      <c r="B712" s="65"/>
      <c r="C712" s="65"/>
      <c r="D712" s="65"/>
      <c r="E712" s="50"/>
      <c r="F712" s="50">
        <v>15</v>
      </c>
      <c r="G712" s="66">
        <f t="shared" si="295"/>
        <v>15</v>
      </c>
      <c r="H712" s="67">
        <f t="shared" si="296"/>
        <v>0</v>
      </c>
      <c r="I712" s="67">
        <f t="shared" si="296"/>
        <v>0</v>
      </c>
      <c r="J712" s="67">
        <f t="shared" si="296"/>
        <v>0</v>
      </c>
      <c r="K712" s="67">
        <f t="shared" si="296"/>
        <v>0</v>
      </c>
      <c r="L712" s="67">
        <f t="shared" si="296"/>
        <v>1</v>
      </c>
      <c r="M712" s="54" t="s">
        <v>14</v>
      </c>
      <c r="N712" s="37"/>
      <c r="O712" s="37"/>
      <c r="P712" s="37"/>
      <c r="Q712" s="37"/>
      <c r="R712" s="37"/>
      <c r="S712" s="37"/>
      <c r="T712" s="37"/>
      <c r="U712" s="37"/>
      <c r="V712" s="37"/>
      <c r="W712" s="37"/>
      <c r="X712" s="37"/>
      <c r="Y712" s="37"/>
      <c r="Z712" s="37"/>
    </row>
    <row r="713" spans="1:26" ht="15.75" customHeight="1" thickTop="1" thickBot="1">
      <c r="A713" s="64" t="s">
        <v>32</v>
      </c>
      <c r="B713" s="65"/>
      <c r="C713" s="65"/>
      <c r="D713" s="65"/>
      <c r="E713" s="50"/>
      <c r="F713" s="50">
        <v>15</v>
      </c>
      <c r="G713" s="66">
        <f t="shared" si="295"/>
        <v>15</v>
      </c>
      <c r="H713" s="67">
        <f t="shared" si="296"/>
        <v>0</v>
      </c>
      <c r="I713" s="67">
        <f t="shared" si="296"/>
        <v>0</v>
      </c>
      <c r="J713" s="67">
        <f t="shared" si="296"/>
        <v>0</v>
      </c>
      <c r="K713" s="67">
        <f t="shared" si="296"/>
        <v>0</v>
      </c>
      <c r="L713" s="67">
        <f t="shared" si="296"/>
        <v>1</v>
      </c>
      <c r="M713" s="54" t="s">
        <v>14</v>
      </c>
      <c r="N713" s="37"/>
      <c r="O713" s="37"/>
      <c r="P713" s="37"/>
      <c r="Q713" s="37"/>
      <c r="R713" s="37"/>
      <c r="S713" s="37"/>
      <c r="T713" s="37"/>
      <c r="U713" s="37"/>
      <c r="V713" s="37"/>
      <c r="W713" s="37"/>
      <c r="X713" s="37"/>
      <c r="Y713" s="37"/>
      <c r="Z713" s="37"/>
    </row>
    <row r="714" spans="1:26" ht="15.75" customHeight="1" thickTop="1" thickBot="1">
      <c r="A714" s="64" t="s">
        <v>33</v>
      </c>
      <c r="B714" s="65"/>
      <c r="C714" s="65"/>
      <c r="D714" s="65"/>
      <c r="E714" s="50"/>
      <c r="F714" s="50">
        <v>15</v>
      </c>
      <c r="G714" s="66">
        <f t="shared" si="295"/>
        <v>15</v>
      </c>
      <c r="H714" s="67">
        <f t="shared" si="296"/>
        <v>0</v>
      </c>
      <c r="I714" s="67">
        <f t="shared" si="296"/>
        <v>0</v>
      </c>
      <c r="J714" s="67">
        <f t="shared" si="296"/>
        <v>0</v>
      </c>
      <c r="K714" s="67">
        <f t="shared" si="296"/>
        <v>0</v>
      </c>
      <c r="L714" s="67">
        <f t="shared" si="296"/>
        <v>1</v>
      </c>
      <c r="M714" s="54" t="s">
        <v>14</v>
      </c>
      <c r="N714" s="37"/>
      <c r="O714" s="37"/>
      <c r="P714" s="37"/>
      <c r="Q714" s="37"/>
      <c r="R714" s="37"/>
      <c r="S714" s="37"/>
      <c r="T714" s="37"/>
      <c r="U714" s="37"/>
      <c r="V714" s="37"/>
      <c r="W714" s="37"/>
      <c r="X714" s="37"/>
      <c r="Y714" s="37"/>
      <c r="Z714" s="37"/>
    </row>
    <row r="715" spans="1:26" ht="15.75" customHeight="1" thickTop="1" thickBot="1">
      <c r="A715" s="68" t="s">
        <v>24</v>
      </c>
      <c r="B715" s="69">
        <f t="shared" ref="B715:F715" si="297">IFERROR(AVERAGE(B711:B714),0)</f>
        <v>0</v>
      </c>
      <c r="C715" s="69">
        <f t="shared" si="297"/>
        <v>0</v>
      </c>
      <c r="D715" s="69">
        <f t="shared" si="297"/>
        <v>0</v>
      </c>
      <c r="E715" s="69">
        <f t="shared" si="297"/>
        <v>0</v>
      </c>
      <c r="F715" s="69">
        <f t="shared" si="297"/>
        <v>15</v>
      </c>
      <c r="G715" s="69">
        <f>SUM(AVERAGE(G711:G714))</f>
        <v>15</v>
      </c>
      <c r="H715" s="63">
        <f>AVERAGE(H711:H714)*0.2</f>
        <v>0</v>
      </c>
      <c r="I715" s="63">
        <f>AVERAGE(I711:I714)*0.4</f>
        <v>0</v>
      </c>
      <c r="J715" s="63">
        <f>AVERAGE(J711:J714)*0.6</f>
        <v>0</v>
      </c>
      <c r="K715" s="63">
        <f>AVERAGE(K711:K714)*0.8</f>
        <v>0</v>
      </c>
      <c r="L715" s="70">
        <f>AVERAGE(L711:L714)*1</f>
        <v>1</v>
      </c>
      <c r="M715" s="63">
        <f>SUM(H715:L715)</f>
        <v>1</v>
      </c>
      <c r="N715" s="37"/>
      <c r="O715" s="37"/>
      <c r="P715" s="37"/>
      <c r="Q715" s="37"/>
      <c r="R715" s="37"/>
      <c r="S715" s="37"/>
      <c r="T715" s="37"/>
      <c r="U715" s="37"/>
      <c r="V715" s="37"/>
      <c r="W715" s="37"/>
      <c r="X715" s="37"/>
      <c r="Y715" s="37"/>
      <c r="Z715" s="37"/>
    </row>
    <row r="716" spans="1:26" ht="15.75" customHeight="1" thickTop="1" thickBot="1">
      <c r="A716" s="71" t="s">
        <v>114</v>
      </c>
      <c r="B716" s="72"/>
      <c r="C716" s="72"/>
      <c r="D716" s="72"/>
      <c r="E716" s="72"/>
      <c r="F716" s="72"/>
      <c r="G716" s="73">
        <f>SUM(B716:F716)</f>
        <v>0</v>
      </c>
      <c r="H716" s="74">
        <f t="shared" ref="H716:L716" si="298">IFERROR(B716/$G$716,0)</f>
        <v>0</v>
      </c>
      <c r="I716" s="74">
        <f t="shared" si="298"/>
        <v>0</v>
      </c>
      <c r="J716" s="74">
        <f t="shared" si="298"/>
        <v>0</v>
      </c>
      <c r="K716" s="74">
        <f t="shared" si="298"/>
        <v>0</v>
      </c>
      <c r="L716" s="74">
        <f t="shared" si="298"/>
        <v>0</v>
      </c>
      <c r="M716" s="54" t="s">
        <v>14</v>
      </c>
      <c r="N716" s="37"/>
      <c r="O716" s="37"/>
      <c r="P716" s="37"/>
      <c r="Q716" s="37"/>
      <c r="R716" s="37"/>
      <c r="S716" s="37"/>
      <c r="T716" s="37"/>
      <c r="U716" s="37"/>
      <c r="V716" s="37"/>
      <c r="W716" s="37"/>
      <c r="X716" s="37"/>
      <c r="Y716" s="37"/>
      <c r="Z716" s="37"/>
    </row>
    <row r="717" spans="1:26" ht="15.75" customHeight="1" thickTop="1" thickBot="1">
      <c r="A717" s="170" t="s">
        <v>35</v>
      </c>
      <c r="B717" s="171"/>
      <c r="C717" s="171"/>
      <c r="D717" s="171"/>
      <c r="E717" s="171"/>
      <c r="F717" s="172"/>
      <c r="G717" s="75">
        <v>15</v>
      </c>
      <c r="H717" s="63" t="s">
        <v>14</v>
      </c>
      <c r="I717" s="63" t="s">
        <v>14</v>
      </c>
      <c r="J717" s="63" t="s">
        <v>14</v>
      </c>
      <c r="K717" s="63" t="s">
        <v>14</v>
      </c>
      <c r="L717" s="63" t="s">
        <v>14</v>
      </c>
      <c r="M717" s="63">
        <f>(M697+M704+M709+M715)/4</f>
        <v>1</v>
      </c>
      <c r="N717" s="37"/>
      <c r="O717" s="37"/>
      <c r="P717" s="37"/>
      <c r="Q717" s="37"/>
      <c r="R717" s="37"/>
      <c r="S717" s="37"/>
      <c r="T717" s="37"/>
      <c r="U717" s="37"/>
      <c r="V717" s="37"/>
      <c r="W717" s="37"/>
      <c r="X717" s="37"/>
      <c r="Y717" s="37"/>
      <c r="Z717" s="37"/>
    </row>
    <row r="718" spans="1:26" ht="15.75" customHeight="1" thickTop="1">
      <c r="A718" s="37"/>
      <c r="B718" s="37"/>
      <c r="C718" s="37"/>
      <c r="D718" s="37"/>
      <c r="E718" s="37"/>
      <c r="F718" s="37"/>
      <c r="G718" s="37"/>
      <c r="H718" s="37"/>
      <c r="I718" s="37"/>
      <c r="J718" s="37"/>
      <c r="K718" s="37"/>
      <c r="L718" s="37"/>
      <c r="M718" s="37"/>
      <c r="N718" s="37"/>
      <c r="O718" s="37"/>
      <c r="P718" s="37"/>
      <c r="Q718" s="37"/>
      <c r="R718" s="37"/>
      <c r="S718" s="37"/>
      <c r="T718" s="37"/>
      <c r="U718" s="37"/>
      <c r="V718" s="37"/>
      <c r="W718" s="37"/>
      <c r="X718" s="37"/>
      <c r="Y718" s="37"/>
      <c r="Z718" s="37"/>
    </row>
    <row r="719" spans="1:26" ht="15.75" customHeight="1" thickBot="1">
      <c r="A719" s="37"/>
      <c r="B719" s="37"/>
      <c r="C719" s="37"/>
      <c r="D719" s="37"/>
      <c r="E719" s="37"/>
      <c r="F719" s="37"/>
      <c r="G719" s="37"/>
      <c r="H719" s="37"/>
      <c r="I719" s="37"/>
      <c r="J719" s="37"/>
      <c r="K719" s="37"/>
      <c r="L719" s="37"/>
      <c r="M719" s="37"/>
      <c r="N719" s="37"/>
      <c r="O719" s="37"/>
      <c r="P719" s="37"/>
      <c r="Q719" s="37"/>
      <c r="R719" s="37"/>
      <c r="S719" s="37"/>
      <c r="T719" s="37"/>
      <c r="U719" s="37"/>
      <c r="V719" s="37"/>
      <c r="W719" s="37"/>
      <c r="X719" s="37"/>
      <c r="Y719" s="37"/>
      <c r="Z719" s="37"/>
    </row>
    <row r="720" spans="1:26" ht="15.75" customHeight="1" thickTop="1" thickBot="1">
      <c r="A720" s="39" t="s">
        <v>0</v>
      </c>
      <c r="B720" s="153" t="s">
        <v>130</v>
      </c>
      <c r="C720" s="154"/>
      <c r="D720" s="154"/>
      <c r="E720" s="154"/>
      <c r="F720" s="154"/>
      <c r="G720" s="155"/>
      <c r="H720" s="156" t="s">
        <v>111</v>
      </c>
      <c r="I720" s="157"/>
      <c r="J720" s="158"/>
      <c r="K720" s="40" t="s">
        <v>2</v>
      </c>
      <c r="L720" s="159">
        <v>45273</v>
      </c>
      <c r="M720" s="160"/>
      <c r="N720" s="37"/>
      <c r="O720" s="37"/>
      <c r="P720" s="37"/>
      <c r="Q720" s="37"/>
      <c r="R720" s="37"/>
      <c r="S720" s="37"/>
      <c r="T720" s="37"/>
      <c r="U720" s="37"/>
      <c r="V720" s="37"/>
      <c r="W720" s="37"/>
      <c r="X720" s="37"/>
      <c r="Y720" s="37"/>
      <c r="Z720" s="37"/>
    </row>
    <row r="721" spans="1:26" ht="15.75" customHeight="1" thickBot="1">
      <c r="A721" s="161" t="s">
        <v>3</v>
      </c>
      <c r="B721" s="162"/>
      <c r="C721" s="162"/>
      <c r="D721" s="162"/>
      <c r="E721" s="162"/>
      <c r="F721" s="162"/>
      <c r="G721" s="163"/>
      <c r="H721" s="41" t="s">
        <v>112</v>
      </c>
      <c r="I721" s="167">
        <v>18</v>
      </c>
      <c r="J721" s="155"/>
      <c r="K721" s="42"/>
      <c r="L721" s="41"/>
      <c r="M721" s="41"/>
      <c r="N721" s="37"/>
      <c r="O721" s="37"/>
      <c r="P721" s="37"/>
      <c r="Q721" s="37"/>
      <c r="R721" s="37"/>
      <c r="S721" s="37"/>
      <c r="T721" s="37"/>
      <c r="U721" s="37"/>
      <c r="V721" s="37"/>
      <c r="W721" s="37"/>
      <c r="X721" s="37"/>
      <c r="Y721" s="37"/>
      <c r="Z721" s="37"/>
    </row>
    <row r="722" spans="1:26" ht="15.75" customHeight="1" thickBot="1">
      <c r="A722" s="164"/>
      <c r="B722" s="165"/>
      <c r="C722" s="165"/>
      <c r="D722" s="165"/>
      <c r="E722" s="165"/>
      <c r="F722" s="165"/>
      <c r="G722" s="166"/>
      <c r="H722" s="41" t="s">
        <v>113</v>
      </c>
      <c r="I722" s="167">
        <v>0</v>
      </c>
      <c r="J722" s="155"/>
      <c r="K722" s="41"/>
      <c r="L722" s="41"/>
      <c r="M722" s="41"/>
      <c r="N722" s="37"/>
      <c r="O722" s="37"/>
      <c r="P722" s="37"/>
      <c r="Q722" s="37"/>
      <c r="R722" s="37"/>
      <c r="S722" s="37"/>
      <c r="T722" s="37"/>
      <c r="U722" s="37"/>
      <c r="V722" s="37"/>
      <c r="W722" s="37"/>
      <c r="X722" s="37"/>
      <c r="Y722" s="37"/>
      <c r="Z722" s="37"/>
    </row>
    <row r="723" spans="1:26" ht="15.75" customHeight="1" thickBot="1">
      <c r="A723" s="43" t="s">
        <v>4</v>
      </c>
      <c r="B723" s="168" t="s">
        <v>5</v>
      </c>
      <c r="C723" s="169"/>
      <c r="D723" s="169"/>
      <c r="E723" s="169"/>
      <c r="F723" s="169"/>
      <c r="G723" s="169"/>
      <c r="H723" s="167" t="s">
        <v>5</v>
      </c>
      <c r="I723" s="154"/>
      <c r="J723" s="154"/>
      <c r="K723" s="154"/>
      <c r="L723" s="154"/>
      <c r="M723" s="155"/>
      <c r="N723" s="37"/>
      <c r="O723" s="37"/>
      <c r="P723" s="37"/>
      <c r="Q723" s="37"/>
      <c r="R723" s="37"/>
      <c r="S723" s="37"/>
      <c r="T723" s="37"/>
      <c r="U723" s="37"/>
      <c r="V723" s="37"/>
      <c r="W723" s="37"/>
      <c r="X723" s="37"/>
      <c r="Y723" s="37"/>
      <c r="Z723" s="37"/>
    </row>
    <row r="724" spans="1:26" ht="15.75" customHeight="1" thickTop="1" thickBot="1">
      <c r="A724" s="44" t="s">
        <v>6</v>
      </c>
      <c r="B724" s="45" t="s">
        <v>7</v>
      </c>
      <c r="C724" s="45" t="s">
        <v>8</v>
      </c>
      <c r="D724" s="45" t="s">
        <v>9</v>
      </c>
      <c r="E724" s="45" t="s">
        <v>10</v>
      </c>
      <c r="F724" s="45" t="s">
        <v>11</v>
      </c>
      <c r="G724" s="46" t="s">
        <v>12</v>
      </c>
      <c r="H724" s="47" t="s">
        <v>7</v>
      </c>
      <c r="I724" s="47" t="s">
        <v>8</v>
      </c>
      <c r="J724" s="47" t="s">
        <v>9</v>
      </c>
      <c r="K724" s="47" t="s">
        <v>10</v>
      </c>
      <c r="L724" s="47" t="s">
        <v>11</v>
      </c>
      <c r="M724" s="48" t="s">
        <v>12</v>
      </c>
      <c r="N724" s="37"/>
      <c r="O724" s="37"/>
      <c r="P724" s="37"/>
      <c r="Q724" s="37"/>
      <c r="R724" s="37"/>
      <c r="S724" s="37"/>
      <c r="T724" s="37"/>
      <c r="U724" s="37"/>
      <c r="V724" s="37"/>
      <c r="W724" s="37"/>
      <c r="X724" s="37"/>
      <c r="Y724" s="37"/>
      <c r="Z724" s="37"/>
    </row>
    <row r="725" spans="1:26" ht="15.75" customHeight="1" thickTop="1" thickBot="1">
      <c r="A725" s="49" t="s">
        <v>13</v>
      </c>
      <c r="B725" s="50"/>
      <c r="C725" s="50"/>
      <c r="D725" s="50"/>
      <c r="E725" s="50">
        <v>6</v>
      </c>
      <c r="F725" s="50">
        <v>12</v>
      </c>
      <c r="G725" s="51">
        <f t="shared" ref="G725:G727" si="299">SUM(B725:F725)</f>
        <v>18</v>
      </c>
      <c r="H725" s="52">
        <f t="shared" ref="H725:L727" si="300">IFERROR(B725/$G$725,0)</f>
        <v>0</v>
      </c>
      <c r="I725" s="52">
        <f t="shared" si="300"/>
        <v>0</v>
      </c>
      <c r="J725" s="52">
        <f t="shared" si="300"/>
        <v>0</v>
      </c>
      <c r="K725" s="52">
        <f t="shared" si="300"/>
        <v>0.33333333333333331</v>
      </c>
      <c r="L725" s="52">
        <f t="shared" si="300"/>
        <v>0.66666666666666663</v>
      </c>
      <c r="M725" s="53" t="s">
        <v>14</v>
      </c>
      <c r="N725" s="37"/>
      <c r="O725" s="37"/>
      <c r="P725" s="37"/>
      <c r="Q725" s="37"/>
      <c r="R725" s="37"/>
      <c r="S725" s="37"/>
      <c r="T725" s="37"/>
      <c r="U725" s="37"/>
      <c r="V725" s="37"/>
      <c r="W725" s="37"/>
      <c r="X725" s="37"/>
      <c r="Y725" s="37"/>
      <c r="Z725" s="37"/>
    </row>
    <row r="726" spans="1:26" ht="15.75" customHeight="1" thickTop="1" thickBot="1">
      <c r="A726" s="49" t="s">
        <v>15</v>
      </c>
      <c r="B726" s="50"/>
      <c r="C726" s="50"/>
      <c r="D726" s="50"/>
      <c r="E726" s="50">
        <v>5</v>
      </c>
      <c r="F726" s="50">
        <v>13</v>
      </c>
      <c r="G726" s="51">
        <f t="shared" si="299"/>
        <v>18</v>
      </c>
      <c r="H726" s="52">
        <f t="shared" si="300"/>
        <v>0</v>
      </c>
      <c r="I726" s="52">
        <f t="shared" si="300"/>
        <v>0</v>
      </c>
      <c r="J726" s="52">
        <f t="shared" si="300"/>
        <v>0</v>
      </c>
      <c r="K726" s="52">
        <f t="shared" si="300"/>
        <v>0.27777777777777779</v>
      </c>
      <c r="L726" s="52">
        <f t="shared" si="300"/>
        <v>0.72222222222222221</v>
      </c>
      <c r="M726" s="54" t="s">
        <v>14</v>
      </c>
      <c r="N726" s="37"/>
      <c r="O726" s="37"/>
      <c r="P726" s="37"/>
      <c r="Q726" s="37"/>
      <c r="R726" s="37"/>
      <c r="S726" s="37"/>
      <c r="T726" s="37"/>
      <c r="U726" s="37"/>
      <c r="V726" s="37"/>
      <c r="W726" s="37"/>
      <c r="X726" s="37"/>
      <c r="Y726" s="37"/>
      <c r="Z726" s="37"/>
    </row>
    <row r="727" spans="1:26" ht="15.75" customHeight="1" thickTop="1" thickBot="1">
      <c r="A727" s="49" t="s">
        <v>16</v>
      </c>
      <c r="B727" s="50"/>
      <c r="C727" s="50"/>
      <c r="D727" s="50"/>
      <c r="E727" s="50">
        <v>5</v>
      </c>
      <c r="F727" s="50">
        <v>13</v>
      </c>
      <c r="G727" s="51">
        <f t="shared" si="299"/>
        <v>18</v>
      </c>
      <c r="H727" s="52">
        <f t="shared" si="300"/>
        <v>0</v>
      </c>
      <c r="I727" s="52">
        <f t="shared" si="300"/>
        <v>0</v>
      </c>
      <c r="J727" s="52">
        <f t="shared" si="300"/>
        <v>0</v>
      </c>
      <c r="K727" s="52">
        <f t="shared" si="300"/>
        <v>0.27777777777777779</v>
      </c>
      <c r="L727" s="52">
        <f t="shared" si="300"/>
        <v>0.72222222222222221</v>
      </c>
      <c r="M727" s="54" t="s">
        <v>14</v>
      </c>
      <c r="N727" s="37"/>
      <c r="O727" s="37"/>
      <c r="P727" s="37"/>
      <c r="Q727" s="37"/>
      <c r="R727" s="37"/>
      <c r="S727" s="37"/>
      <c r="T727" s="37"/>
      <c r="U727" s="37"/>
      <c r="V727" s="37"/>
      <c r="W727" s="37"/>
      <c r="X727" s="37"/>
      <c r="Y727" s="37"/>
      <c r="Z727" s="37"/>
    </row>
    <row r="728" spans="1:26" ht="15.75" customHeight="1" thickTop="1" thickBot="1">
      <c r="A728" s="55" t="s">
        <v>17</v>
      </c>
      <c r="B728" s="56">
        <f t="shared" ref="B728:F728" si="301">IFERROR(AVERAGE(B725:B727),0)</f>
        <v>0</v>
      </c>
      <c r="C728" s="56">
        <f t="shared" si="301"/>
        <v>0</v>
      </c>
      <c r="D728" s="56">
        <f t="shared" si="301"/>
        <v>0</v>
      </c>
      <c r="E728" s="56">
        <f t="shared" si="301"/>
        <v>5.333333333333333</v>
      </c>
      <c r="F728" s="56">
        <f t="shared" si="301"/>
        <v>12.666666666666666</v>
      </c>
      <c r="G728" s="56">
        <f>SUM(AVERAGE(G725:G727))</f>
        <v>18</v>
      </c>
      <c r="H728" s="57">
        <f>AVERAGE(H725:H727)*0.2</f>
        <v>0</v>
      </c>
      <c r="I728" s="57">
        <f>AVERAGE(I725:I727)*0.4</f>
        <v>0</v>
      </c>
      <c r="J728" s="57">
        <f>AVERAGE(J725:J727)*0.6</f>
        <v>0</v>
      </c>
      <c r="K728" s="57">
        <f>AVERAGE(K725:K727)*0.8</f>
        <v>0.23703703703703707</v>
      </c>
      <c r="L728" s="57">
        <f>AVERAGE(L725:L727)*1</f>
        <v>0.70370370370370372</v>
      </c>
      <c r="M728" s="58">
        <f>SUM(H728:L728)</f>
        <v>0.94074074074074077</v>
      </c>
      <c r="N728" s="37"/>
      <c r="O728" s="37"/>
      <c r="P728" s="37"/>
      <c r="Q728" s="37"/>
      <c r="R728" s="37"/>
      <c r="S728" s="37"/>
      <c r="T728" s="37"/>
      <c r="U728" s="37"/>
      <c r="V728" s="37"/>
      <c r="W728" s="37"/>
      <c r="X728" s="37"/>
      <c r="Y728" s="37"/>
      <c r="Z728" s="37"/>
    </row>
    <row r="729" spans="1:26" ht="15.75" customHeight="1" thickTop="1" thickBot="1">
      <c r="A729" s="59" t="s">
        <v>18</v>
      </c>
      <c r="B729" s="45" t="s">
        <v>7</v>
      </c>
      <c r="C729" s="45" t="s">
        <v>8</v>
      </c>
      <c r="D729" s="45" t="s">
        <v>9</v>
      </c>
      <c r="E729" s="45" t="s">
        <v>10</v>
      </c>
      <c r="F729" s="45"/>
      <c r="G729" s="46" t="s">
        <v>12</v>
      </c>
      <c r="H729" s="45" t="s">
        <v>7</v>
      </c>
      <c r="I729" s="45" t="s">
        <v>8</v>
      </c>
      <c r="J729" s="45" t="s">
        <v>9</v>
      </c>
      <c r="K729" s="45" t="s">
        <v>10</v>
      </c>
      <c r="L729" s="60" t="s">
        <v>11</v>
      </c>
      <c r="M729" s="46" t="s">
        <v>12</v>
      </c>
      <c r="N729" s="37"/>
      <c r="O729" s="37"/>
      <c r="P729" s="37"/>
      <c r="Q729" s="37"/>
      <c r="R729" s="37"/>
      <c r="S729" s="37"/>
      <c r="T729" s="37"/>
      <c r="U729" s="37"/>
      <c r="V729" s="37"/>
      <c r="W729" s="37"/>
      <c r="X729" s="37"/>
      <c r="Y729" s="37"/>
      <c r="Z729" s="37"/>
    </row>
    <row r="730" spans="1:26" ht="15.75" customHeight="1" thickTop="1" thickBot="1">
      <c r="A730" s="49" t="s">
        <v>19</v>
      </c>
      <c r="B730" s="50"/>
      <c r="C730" s="50"/>
      <c r="D730" s="50"/>
      <c r="E730" s="50">
        <v>8</v>
      </c>
      <c r="F730" s="50">
        <v>10</v>
      </c>
      <c r="G730" s="51">
        <f>SUM(B730:F730)</f>
        <v>18</v>
      </c>
      <c r="H730" s="52">
        <f t="shared" ref="H730:L734" si="302">IFERROR(B730/$G$730,0)</f>
        <v>0</v>
      </c>
      <c r="I730" s="52">
        <f t="shared" si="302"/>
        <v>0</v>
      </c>
      <c r="J730" s="52">
        <f t="shared" si="302"/>
        <v>0</v>
      </c>
      <c r="K730" s="52">
        <f t="shared" si="302"/>
        <v>0.44444444444444442</v>
      </c>
      <c r="L730" s="52">
        <f t="shared" si="302"/>
        <v>0.55555555555555558</v>
      </c>
      <c r="M730" s="54" t="s">
        <v>14</v>
      </c>
      <c r="N730" s="37"/>
      <c r="O730" s="37"/>
      <c r="P730" s="37"/>
      <c r="Q730" s="37"/>
      <c r="R730" s="37"/>
      <c r="S730" s="37"/>
      <c r="T730" s="37"/>
      <c r="U730" s="37"/>
      <c r="V730" s="37"/>
      <c r="W730" s="37"/>
      <c r="X730" s="37"/>
      <c r="Y730" s="37"/>
      <c r="Z730" s="37"/>
    </row>
    <row r="731" spans="1:26" ht="15.75" customHeight="1" thickTop="1" thickBot="1">
      <c r="A731" s="49" t="s">
        <v>20</v>
      </c>
      <c r="B731" s="50"/>
      <c r="C731" s="50"/>
      <c r="D731" s="50"/>
      <c r="E731" s="50">
        <v>7</v>
      </c>
      <c r="F731" s="50">
        <v>11</v>
      </c>
      <c r="G731" s="51">
        <f t="shared" ref="G731:G734" si="303">SUM(B731:F731)</f>
        <v>18</v>
      </c>
      <c r="H731" s="52">
        <f t="shared" si="302"/>
        <v>0</v>
      </c>
      <c r="I731" s="52">
        <f t="shared" si="302"/>
        <v>0</v>
      </c>
      <c r="J731" s="52">
        <f t="shared" si="302"/>
        <v>0</v>
      </c>
      <c r="K731" s="52">
        <f t="shared" si="302"/>
        <v>0.3888888888888889</v>
      </c>
      <c r="L731" s="52">
        <f t="shared" si="302"/>
        <v>0.61111111111111116</v>
      </c>
      <c r="M731" s="54" t="s">
        <v>14</v>
      </c>
      <c r="N731" s="37"/>
      <c r="O731" s="37"/>
      <c r="P731" s="37"/>
      <c r="Q731" s="37"/>
      <c r="R731" s="37"/>
      <c r="S731" s="37"/>
      <c r="T731" s="37"/>
      <c r="U731" s="37"/>
      <c r="V731" s="37"/>
      <c r="W731" s="37"/>
      <c r="X731" s="37"/>
      <c r="Y731" s="37"/>
      <c r="Z731" s="37"/>
    </row>
    <row r="732" spans="1:26" ht="15.75" customHeight="1" thickTop="1" thickBot="1">
      <c r="A732" s="49" t="s">
        <v>21</v>
      </c>
      <c r="B732" s="50"/>
      <c r="C732" s="50"/>
      <c r="D732" s="50"/>
      <c r="E732" s="50">
        <v>5</v>
      </c>
      <c r="F732" s="50">
        <v>13</v>
      </c>
      <c r="G732" s="51">
        <f t="shared" si="303"/>
        <v>18</v>
      </c>
      <c r="H732" s="52">
        <f t="shared" si="302"/>
        <v>0</v>
      </c>
      <c r="I732" s="52">
        <f t="shared" si="302"/>
        <v>0</v>
      </c>
      <c r="J732" s="52">
        <f t="shared" si="302"/>
        <v>0</v>
      </c>
      <c r="K732" s="52">
        <f t="shared" si="302"/>
        <v>0.27777777777777779</v>
      </c>
      <c r="L732" s="52">
        <f t="shared" si="302"/>
        <v>0.72222222222222221</v>
      </c>
      <c r="M732" s="54" t="s">
        <v>14</v>
      </c>
      <c r="N732" s="37"/>
      <c r="O732" s="37"/>
      <c r="P732" s="37"/>
      <c r="Q732" s="37"/>
      <c r="R732" s="37"/>
      <c r="S732" s="37"/>
      <c r="T732" s="37"/>
      <c r="U732" s="37"/>
      <c r="V732" s="37"/>
      <c r="W732" s="37"/>
      <c r="X732" s="37"/>
      <c r="Y732" s="37"/>
      <c r="Z732" s="37"/>
    </row>
    <row r="733" spans="1:26" ht="15.75" customHeight="1" thickTop="1" thickBot="1">
      <c r="A733" s="49" t="s">
        <v>22</v>
      </c>
      <c r="B733" s="50"/>
      <c r="C733" s="50"/>
      <c r="D733" s="50"/>
      <c r="E733" s="50">
        <v>5</v>
      </c>
      <c r="F733" s="50">
        <v>13</v>
      </c>
      <c r="G733" s="51">
        <f t="shared" si="303"/>
        <v>18</v>
      </c>
      <c r="H733" s="52">
        <f t="shared" si="302"/>
        <v>0</v>
      </c>
      <c r="I733" s="52">
        <f t="shared" si="302"/>
        <v>0</v>
      </c>
      <c r="J733" s="52">
        <f t="shared" si="302"/>
        <v>0</v>
      </c>
      <c r="K733" s="52">
        <f t="shared" si="302"/>
        <v>0.27777777777777779</v>
      </c>
      <c r="L733" s="52">
        <f t="shared" si="302"/>
        <v>0.72222222222222221</v>
      </c>
      <c r="M733" s="54" t="s">
        <v>14</v>
      </c>
      <c r="N733" s="37"/>
      <c r="O733" s="37"/>
      <c r="P733" s="37"/>
      <c r="Q733" s="37"/>
      <c r="R733" s="37"/>
      <c r="S733" s="37"/>
      <c r="T733" s="37"/>
      <c r="U733" s="37"/>
      <c r="V733" s="37"/>
      <c r="W733" s="37"/>
      <c r="X733" s="37"/>
      <c r="Y733" s="37"/>
      <c r="Z733" s="37"/>
    </row>
    <row r="734" spans="1:26" ht="15.75" customHeight="1" thickTop="1" thickBot="1">
      <c r="A734" s="49" t="s">
        <v>23</v>
      </c>
      <c r="B734" s="50"/>
      <c r="C734" s="50"/>
      <c r="D734" s="50"/>
      <c r="E734" s="50">
        <v>5</v>
      </c>
      <c r="F734" s="50">
        <v>13</v>
      </c>
      <c r="G734" s="51">
        <f t="shared" si="303"/>
        <v>18</v>
      </c>
      <c r="H734" s="52">
        <f t="shared" si="302"/>
        <v>0</v>
      </c>
      <c r="I734" s="52">
        <f t="shared" si="302"/>
        <v>0</v>
      </c>
      <c r="J734" s="52">
        <f t="shared" si="302"/>
        <v>0</v>
      </c>
      <c r="K734" s="52">
        <f t="shared" si="302"/>
        <v>0.27777777777777779</v>
      </c>
      <c r="L734" s="52">
        <f t="shared" si="302"/>
        <v>0.72222222222222221</v>
      </c>
      <c r="M734" s="54"/>
      <c r="N734" s="37"/>
      <c r="O734" s="37"/>
      <c r="P734" s="37"/>
      <c r="Q734" s="37"/>
      <c r="R734" s="37"/>
      <c r="S734" s="37"/>
      <c r="T734" s="37"/>
      <c r="U734" s="37"/>
      <c r="V734" s="37"/>
      <c r="W734" s="37"/>
      <c r="X734" s="37"/>
      <c r="Y734" s="37"/>
      <c r="Z734" s="37"/>
    </row>
    <row r="735" spans="1:26" ht="15.75" customHeight="1" thickTop="1" thickBot="1">
      <c r="A735" s="55" t="s">
        <v>24</v>
      </c>
      <c r="B735" s="56">
        <f t="shared" ref="B735:F735" si="304">IFERROR(AVERAGE(B730:B734),0)</f>
        <v>0</v>
      </c>
      <c r="C735" s="56">
        <f t="shared" si="304"/>
        <v>0</v>
      </c>
      <c r="D735" s="56">
        <f t="shared" si="304"/>
        <v>0</v>
      </c>
      <c r="E735" s="56">
        <f t="shared" si="304"/>
        <v>6</v>
      </c>
      <c r="F735" s="56">
        <f t="shared" si="304"/>
        <v>12</v>
      </c>
      <c r="G735" s="56">
        <f>SUM(AVERAGE(G730:G734))</f>
        <v>18</v>
      </c>
      <c r="H735" s="58">
        <f>AVERAGE(H730:H734)*0.2</f>
        <v>0</v>
      </c>
      <c r="I735" s="58">
        <f>AVERAGE(I730:I734)*0.4</f>
        <v>0</v>
      </c>
      <c r="J735" s="58">
        <f>AVERAGE(J730:J734)*0.6</f>
        <v>0</v>
      </c>
      <c r="K735" s="58">
        <f>AVERAGE(K730:K734)*0.8</f>
        <v>0.26666666666666666</v>
      </c>
      <c r="L735" s="61">
        <f>AVERAGE(L730:L734)*1</f>
        <v>0.66666666666666674</v>
      </c>
      <c r="M735" s="58">
        <f>SUM(H735:L735)</f>
        <v>0.93333333333333335</v>
      </c>
      <c r="N735" s="37"/>
      <c r="O735" s="37"/>
      <c r="P735" s="37"/>
      <c r="Q735" s="37"/>
      <c r="R735" s="37"/>
      <c r="S735" s="37"/>
      <c r="T735" s="37"/>
      <c r="U735" s="37"/>
      <c r="V735" s="37"/>
      <c r="W735" s="37"/>
      <c r="X735" s="37"/>
      <c r="Y735" s="37"/>
      <c r="Z735" s="37"/>
    </row>
    <row r="736" spans="1:26" ht="15.75" customHeight="1" thickTop="1" thickBot="1">
      <c r="A736" s="59" t="s">
        <v>25</v>
      </c>
      <c r="B736" s="45" t="s">
        <v>7</v>
      </c>
      <c r="C736" s="45" t="s">
        <v>8</v>
      </c>
      <c r="D736" s="45" t="s">
        <v>9</v>
      </c>
      <c r="E736" s="45" t="s">
        <v>10</v>
      </c>
      <c r="F736" s="45" t="s">
        <v>11</v>
      </c>
      <c r="G736" s="46" t="s">
        <v>12</v>
      </c>
      <c r="H736" s="45" t="s">
        <v>7</v>
      </c>
      <c r="I736" s="45" t="s">
        <v>8</v>
      </c>
      <c r="J736" s="45" t="s">
        <v>9</v>
      </c>
      <c r="K736" s="45" t="s">
        <v>10</v>
      </c>
      <c r="L736" s="60" t="s">
        <v>11</v>
      </c>
      <c r="M736" s="46" t="s">
        <v>12</v>
      </c>
      <c r="N736" s="37"/>
      <c r="O736" s="37"/>
      <c r="P736" s="37"/>
      <c r="Q736" s="37"/>
      <c r="R736" s="37"/>
      <c r="S736" s="37"/>
      <c r="T736" s="37"/>
      <c r="U736" s="37"/>
      <c r="V736" s="37"/>
      <c r="W736" s="37"/>
      <c r="X736" s="37"/>
      <c r="Y736" s="37"/>
      <c r="Z736" s="37"/>
    </row>
    <row r="737" spans="1:26" ht="15.75" customHeight="1" thickTop="1" thickBot="1">
      <c r="A737" s="49" t="s">
        <v>26</v>
      </c>
      <c r="B737" s="50"/>
      <c r="C737" s="50"/>
      <c r="D737" s="50"/>
      <c r="E737" s="50">
        <v>17</v>
      </c>
      <c r="F737" s="50">
        <v>1</v>
      </c>
      <c r="G737" s="51">
        <f t="shared" ref="G737:G739" si="305">SUM(B737:F737)</f>
        <v>18</v>
      </c>
      <c r="H737" s="52">
        <f t="shared" ref="H737:L739" si="306">IFERROR(B737/$G$737,0)</f>
        <v>0</v>
      </c>
      <c r="I737" s="52">
        <f t="shared" si="306"/>
        <v>0</v>
      </c>
      <c r="J737" s="52">
        <f t="shared" si="306"/>
        <v>0</v>
      </c>
      <c r="K737" s="52">
        <f t="shared" si="306"/>
        <v>0.94444444444444442</v>
      </c>
      <c r="L737" s="52">
        <f t="shared" si="306"/>
        <v>5.5555555555555552E-2</v>
      </c>
      <c r="M737" s="54" t="s">
        <v>14</v>
      </c>
      <c r="N737" s="37"/>
      <c r="O737" s="37"/>
      <c r="P737" s="37"/>
      <c r="Q737" s="37"/>
      <c r="R737" s="37"/>
      <c r="S737" s="37"/>
      <c r="T737" s="37"/>
      <c r="U737" s="37"/>
      <c r="V737" s="37"/>
      <c r="W737" s="37"/>
      <c r="X737" s="37"/>
      <c r="Y737" s="37"/>
      <c r="Z737" s="37"/>
    </row>
    <row r="738" spans="1:26" ht="15.75" customHeight="1" thickTop="1" thickBot="1">
      <c r="A738" s="49" t="s">
        <v>27</v>
      </c>
      <c r="B738" s="50"/>
      <c r="C738" s="50"/>
      <c r="D738" s="50"/>
      <c r="E738" s="50">
        <v>5</v>
      </c>
      <c r="F738" s="50">
        <v>13</v>
      </c>
      <c r="G738" s="51">
        <f t="shared" si="305"/>
        <v>18</v>
      </c>
      <c r="H738" s="52">
        <f t="shared" si="306"/>
        <v>0</v>
      </c>
      <c r="I738" s="52">
        <f t="shared" si="306"/>
        <v>0</v>
      </c>
      <c r="J738" s="52">
        <f t="shared" si="306"/>
        <v>0</v>
      </c>
      <c r="K738" s="52">
        <f t="shared" si="306"/>
        <v>0.27777777777777779</v>
      </c>
      <c r="L738" s="52">
        <f t="shared" si="306"/>
        <v>0.72222222222222221</v>
      </c>
      <c r="M738" s="54" t="s">
        <v>14</v>
      </c>
      <c r="N738" s="37"/>
      <c r="O738" s="37"/>
      <c r="P738" s="37"/>
      <c r="Q738" s="37"/>
      <c r="R738" s="37"/>
      <c r="S738" s="37"/>
      <c r="T738" s="37"/>
      <c r="U738" s="37"/>
      <c r="V738" s="37"/>
      <c r="W738" s="37"/>
      <c r="X738" s="37"/>
      <c r="Y738" s="37"/>
      <c r="Z738" s="37"/>
    </row>
    <row r="739" spans="1:26" ht="15.75" customHeight="1" thickTop="1" thickBot="1">
      <c r="A739" s="49" t="s">
        <v>28</v>
      </c>
      <c r="B739" s="50"/>
      <c r="C739" s="50"/>
      <c r="D739" s="50"/>
      <c r="E739" s="50">
        <v>4</v>
      </c>
      <c r="F739" s="50">
        <v>14</v>
      </c>
      <c r="G739" s="51">
        <f t="shared" si="305"/>
        <v>18</v>
      </c>
      <c r="H739" s="52">
        <f t="shared" si="306"/>
        <v>0</v>
      </c>
      <c r="I739" s="52">
        <f t="shared" si="306"/>
        <v>0</v>
      </c>
      <c r="J739" s="52">
        <f t="shared" si="306"/>
        <v>0</v>
      </c>
      <c r="K739" s="52">
        <f t="shared" si="306"/>
        <v>0.22222222222222221</v>
      </c>
      <c r="L739" s="52">
        <f t="shared" si="306"/>
        <v>0.77777777777777779</v>
      </c>
      <c r="M739" s="54" t="s">
        <v>14</v>
      </c>
      <c r="N739" s="37"/>
      <c r="O739" s="37"/>
      <c r="P739" s="37"/>
      <c r="Q739" s="37"/>
      <c r="R739" s="37"/>
      <c r="S739" s="37"/>
      <c r="T739" s="37"/>
      <c r="U739" s="37"/>
      <c r="V739" s="37"/>
      <c r="W739" s="37"/>
      <c r="X739" s="37"/>
      <c r="Y739" s="37"/>
      <c r="Z739" s="37"/>
    </row>
    <row r="740" spans="1:26" ht="15.75" customHeight="1" thickTop="1" thickBot="1">
      <c r="A740" s="55" t="s">
        <v>24</v>
      </c>
      <c r="B740" s="56">
        <f t="shared" ref="B740:F740" si="307">IFERROR(AVERAGE(B737:B739),0)</f>
        <v>0</v>
      </c>
      <c r="C740" s="56">
        <f t="shared" si="307"/>
        <v>0</v>
      </c>
      <c r="D740" s="62">
        <f t="shared" si="307"/>
        <v>0</v>
      </c>
      <c r="E740" s="62">
        <f t="shared" si="307"/>
        <v>8.6666666666666661</v>
      </c>
      <c r="F740" s="62">
        <f t="shared" si="307"/>
        <v>9.3333333333333339</v>
      </c>
      <c r="G740" s="62">
        <f>SUM(AVERAGE(G737:G739))</f>
        <v>18</v>
      </c>
      <c r="H740" s="58">
        <f>AVERAGE(H737:H739)*0.2</f>
        <v>0</v>
      </c>
      <c r="I740" s="58">
        <f>AVERAGE(I737:I739)*0.4</f>
        <v>0</v>
      </c>
      <c r="J740" s="58">
        <f>AVERAGE(J737:J739)*0.6</f>
        <v>0</v>
      </c>
      <c r="K740" s="58">
        <f>AVERAGE(K737:K739)*0.8</f>
        <v>0.3851851851851853</v>
      </c>
      <c r="L740" s="61">
        <f>AVERAGE(L737:L739)*1</f>
        <v>0.51851851851851849</v>
      </c>
      <c r="M740" s="63">
        <f>SUM(H740:L740)</f>
        <v>0.90370370370370379</v>
      </c>
      <c r="N740" s="37"/>
      <c r="O740" s="37"/>
      <c r="P740" s="37"/>
      <c r="Q740" s="37"/>
      <c r="R740" s="37"/>
      <c r="S740" s="37"/>
      <c r="T740" s="37"/>
      <c r="U740" s="37"/>
      <c r="V740" s="37"/>
      <c r="W740" s="37"/>
      <c r="X740" s="37"/>
      <c r="Y740" s="37"/>
      <c r="Z740" s="37"/>
    </row>
    <row r="741" spans="1:26" ht="15.75" customHeight="1" thickTop="1" thickBot="1">
      <c r="A741" s="44" t="s">
        <v>29</v>
      </c>
      <c r="B741" s="45" t="s">
        <v>7</v>
      </c>
      <c r="C741" s="45" t="s">
        <v>8</v>
      </c>
      <c r="D741" s="45" t="s">
        <v>9</v>
      </c>
      <c r="E741" s="45" t="s">
        <v>10</v>
      </c>
      <c r="F741" s="45" t="s">
        <v>11</v>
      </c>
      <c r="G741" s="46" t="s">
        <v>12</v>
      </c>
      <c r="H741" s="45" t="s">
        <v>7</v>
      </c>
      <c r="I741" s="45" t="s">
        <v>8</v>
      </c>
      <c r="J741" s="45" t="s">
        <v>9</v>
      </c>
      <c r="K741" s="45" t="s">
        <v>10</v>
      </c>
      <c r="L741" s="60" t="s">
        <v>11</v>
      </c>
      <c r="M741" s="46" t="s">
        <v>12</v>
      </c>
      <c r="N741" s="37"/>
      <c r="O741" s="37"/>
      <c r="P741" s="37"/>
      <c r="Q741" s="37"/>
      <c r="R741" s="37"/>
      <c r="S741" s="37"/>
      <c r="T741" s="37"/>
      <c r="U741" s="37"/>
      <c r="V741" s="37"/>
      <c r="W741" s="37"/>
      <c r="X741" s="37"/>
      <c r="Y741" s="37"/>
      <c r="Z741" s="37"/>
    </row>
    <row r="742" spans="1:26" ht="15.75" customHeight="1" thickTop="1" thickBot="1">
      <c r="A742" s="64" t="s">
        <v>30</v>
      </c>
      <c r="B742" s="65"/>
      <c r="C742" s="65"/>
      <c r="D742" s="65"/>
      <c r="E742" s="50">
        <v>5</v>
      </c>
      <c r="F742" s="50">
        <v>13</v>
      </c>
      <c r="G742" s="66">
        <f t="shared" ref="G742:G745" si="308">SUM(B742:F742)</f>
        <v>18</v>
      </c>
      <c r="H742" s="67">
        <f t="shared" ref="H742:L745" si="309">IFERROR(B742/$G$742,0)</f>
        <v>0</v>
      </c>
      <c r="I742" s="67">
        <f t="shared" si="309"/>
        <v>0</v>
      </c>
      <c r="J742" s="67">
        <f t="shared" si="309"/>
        <v>0</v>
      </c>
      <c r="K742" s="67">
        <f t="shared" si="309"/>
        <v>0.27777777777777779</v>
      </c>
      <c r="L742" s="67">
        <f t="shared" si="309"/>
        <v>0.72222222222222221</v>
      </c>
      <c r="M742" s="54" t="s">
        <v>14</v>
      </c>
      <c r="N742" s="37"/>
      <c r="O742" s="37"/>
      <c r="P742" s="37"/>
      <c r="Q742" s="37"/>
      <c r="R742" s="37"/>
      <c r="S742" s="37"/>
      <c r="T742" s="37"/>
      <c r="U742" s="37"/>
      <c r="V742" s="37"/>
      <c r="W742" s="37"/>
      <c r="X742" s="37"/>
      <c r="Y742" s="37"/>
      <c r="Z742" s="37"/>
    </row>
    <row r="743" spans="1:26" ht="15.75" customHeight="1" thickTop="1" thickBot="1">
      <c r="A743" s="64" t="s">
        <v>31</v>
      </c>
      <c r="B743" s="65"/>
      <c r="C743" s="65"/>
      <c r="D743" s="65"/>
      <c r="E743" s="50">
        <v>8</v>
      </c>
      <c r="F743" s="50">
        <v>10</v>
      </c>
      <c r="G743" s="66">
        <f t="shared" si="308"/>
        <v>18</v>
      </c>
      <c r="H743" s="67">
        <f t="shared" si="309"/>
        <v>0</v>
      </c>
      <c r="I743" s="67">
        <f t="shared" si="309"/>
        <v>0</v>
      </c>
      <c r="J743" s="67">
        <f t="shared" si="309"/>
        <v>0</v>
      </c>
      <c r="K743" s="67">
        <f t="shared" si="309"/>
        <v>0.44444444444444442</v>
      </c>
      <c r="L743" s="67">
        <f t="shared" si="309"/>
        <v>0.55555555555555558</v>
      </c>
      <c r="M743" s="54" t="s">
        <v>14</v>
      </c>
      <c r="N743" s="37"/>
      <c r="O743" s="37"/>
      <c r="P743" s="37"/>
      <c r="Q743" s="37"/>
      <c r="R743" s="37"/>
      <c r="S743" s="37"/>
      <c r="T743" s="37"/>
      <c r="U743" s="37"/>
      <c r="V743" s="37"/>
      <c r="W743" s="37"/>
      <c r="X743" s="37"/>
      <c r="Y743" s="37"/>
      <c r="Z743" s="37"/>
    </row>
    <row r="744" spans="1:26" ht="15.75" customHeight="1" thickTop="1" thickBot="1">
      <c r="A744" s="64" t="s">
        <v>32</v>
      </c>
      <c r="B744" s="65"/>
      <c r="C744" s="65"/>
      <c r="D744" s="65"/>
      <c r="E744" s="50">
        <v>6</v>
      </c>
      <c r="F744" s="50">
        <v>12</v>
      </c>
      <c r="G744" s="66">
        <f t="shared" si="308"/>
        <v>18</v>
      </c>
      <c r="H744" s="67">
        <f t="shared" si="309"/>
        <v>0</v>
      </c>
      <c r="I744" s="67">
        <f t="shared" si="309"/>
        <v>0</v>
      </c>
      <c r="J744" s="67">
        <f t="shared" si="309"/>
        <v>0</v>
      </c>
      <c r="K744" s="67">
        <f t="shared" si="309"/>
        <v>0.33333333333333331</v>
      </c>
      <c r="L744" s="67">
        <f t="shared" si="309"/>
        <v>0.66666666666666663</v>
      </c>
      <c r="M744" s="54" t="s">
        <v>14</v>
      </c>
      <c r="N744" s="37"/>
      <c r="O744" s="37"/>
      <c r="P744" s="37"/>
      <c r="Q744" s="37"/>
      <c r="R744" s="37"/>
      <c r="S744" s="37"/>
      <c r="T744" s="37"/>
      <c r="U744" s="37"/>
      <c r="V744" s="37"/>
      <c r="W744" s="37"/>
      <c r="X744" s="37"/>
      <c r="Y744" s="37"/>
      <c r="Z744" s="37"/>
    </row>
    <row r="745" spans="1:26" ht="15.75" customHeight="1" thickTop="1" thickBot="1">
      <c r="A745" s="64" t="s">
        <v>33</v>
      </c>
      <c r="B745" s="65"/>
      <c r="C745" s="65"/>
      <c r="D745" s="65"/>
      <c r="E745" s="50">
        <v>1</v>
      </c>
      <c r="F745" s="50">
        <v>17</v>
      </c>
      <c r="G745" s="66">
        <f t="shared" si="308"/>
        <v>18</v>
      </c>
      <c r="H745" s="67">
        <f t="shared" si="309"/>
        <v>0</v>
      </c>
      <c r="I745" s="67">
        <f t="shared" si="309"/>
        <v>0</v>
      </c>
      <c r="J745" s="67">
        <f t="shared" si="309"/>
        <v>0</v>
      </c>
      <c r="K745" s="67">
        <f t="shared" si="309"/>
        <v>5.5555555555555552E-2</v>
      </c>
      <c r="L745" s="67">
        <f t="shared" si="309"/>
        <v>0.94444444444444442</v>
      </c>
      <c r="M745" s="54" t="s">
        <v>14</v>
      </c>
      <c r="N745" s="37"/>
      <c r="O745" s="37"/>
      <c r="P745" s="37"/>
      <c r="Q745" s="37"/>
      <c r="R745" s="37"/>
      <c r="S745" s="37"/>
      <c r="T745" s="37"/>
      <c r="U745" s="37"/>
      <c r="V745" s="37"/>
      <c r="W745" s="37"/>
      <c r="X745" s="37"/>
      <c r="Y745" s="37"/>
      <c r="Z745" s="37"/>
    </row>
    <row r="746" spans="1:26" ht="15.75" customHeight="1" thickTop="1" thickBot="1">
      <c r="A746" s="68" t="s">
        <v>24</v>
      </c>
      <c r="B746" s="69">
        <f t="shared" ref="B746:F746" si="310">IFERROR(AVERAGE(B742:B745),0)</f>
        <v>0</v>
      </c>
      <c r="C746" s="69">
        <f t="shared" si="310"/>
        <v>0</v>
      </c>
      <c r="D746" s="69">
        <f t="shared" si="310"/>
        <v>0</v>
      </c>
      <c r="E746" s="69">
        <f t="shared" si="310"/>
        <v>5</v>
      </c>
      <c r="F746" s="69">
        <f t="shared" si="310"/>
        <v>13</v>
      </c>
      <c r="G746" s="69">
        <f>SUM(AVERAGE(G742:G745))</f>
        <v>18</v>
      </c>
      <c r="H746" s="63">
        <f>AVERAGE(H742:H745)*0.2</f>
        <v>0</v>
      </c>
      <c r="I746" s="63">
        <f>AVERAGE(I742:I745)*0.4</f>
        <v>0</v>
      </c>
      <c r="J746" s="63">
        <f>AVERAGE(J742:J745)*0.6</f>
        <v>0</v>
      </c>
      <c r="K746" s="63">
        <f>AVERAGE(K742:K745)*0.8</f>
        <v>0.22222222222222224</v>
      </c>
      <c r="L746" s="70">
        <f>AVERAGE(L742:L745)*1</f>
        <v>0.7222222222222221</v>
      </c>
      <c r="M746" s="63">
        <f>SUM(H746:L746)</f>
        <v>0.94444444444444431</v>
      </c>
      <c r="N746" s="37"/>
      <c r="O746" s="37"/>
      <c r="P746" s="37"/>
      <c r="Q746" s="37"/>
      <c r="R746" s="37"/>
      <c r="S746" s="37"/>
      <c r="T746" s="37"/>
      <c r="U746" s="37"/>
      <c r="V746" s="37"/>
      <c r="W746" s="37"/>
      <c r="X746" s="37"/>
      <c r="Y746" s="37"/>
      <c r="Z746" s="37"/>
    </row>
    <row r="747" spans="1:26" ht="15.75" customHeight="1" thickTop="1" thickBot="1">
      <c r="A747" s="71" t="s">
        <v>114</v>
      </c>
      <c r="B747" s="72"/>
      <c r="C747" s="72"/>
      <c r="D747" s="72"/>
      <c r="E747" s="72"/>
      <c r="F747" s="72"/>
      <c r="G747" s="73">
        <f>SUM(B747:F747)</f>
        <v>0</v>
      </c>
      <c r="H747" s="74">
        <f t="shared" ref="H747:L747" si="311">IFERROR(B747/$G$747,0)</f>
        <v>0</v>
      </c>
      <c r="I747" s="74">
        <f t="shared" si="311"/>
        <v>0</v>
      </c>
      <c r="J747" s="74">
        <f t="shared" si="311"/>
        <v>0</v>
      </c>
      <c r="K747" s="74">
        <f t="shared" si="311"/>
        <v>0</v>
      </c>
      <c r="L747" s="74">
        <f t="shared" si="311"/>
        <v>0</v>
      </c>
      <c r="M747" s="54" t="s">
        <v>14</v>
      </c>
      <c r="N747" s="37"/>
      <c r="O747" s="37"/>
      <c r="P747" s="37"/>
      <c r="Q747" s="37"/>
      <c r="R747" s="37"/>
      <c r="S747" s="37"/>
      <c r="T747" s="37"/>
      <c r="U747" s="37"/>
      <c r="V747" s="37"/>
      <c r="W747" s="37"/>
      <c r="X747" s="37"/>
      <c r="Y747" s="37"/>
      <c r="Z747" s="37"/>
    </row>
    <row r="748" spans="1:26" ht="15.75" customHeight="1" thickTop="1" thickBot="1">
      <c r="A748" s="170" t="s">
        <v>35</v>
      </c>
      <c r="B748" s="171"/>
      <c r="C748" s="171"/>
      <c r="D748" s="171"/>
      <c r="E748" s="171"/>
      <c r="F748" s="172"/>
      <c r="G748" s="75">
        <v>18</v>
      </c>
      <c r="H748" s="63" t="s">
        <v>14</v>
      </c>
      <c r="I748" s="63" t="s">
        <v>14</v>
      </c>
      <c r="J748" s="63" t="s">
        <v>14</v>
      </c>
      <c r="K748" s="63" t="s">
        <v>14</v>
      </c>
      <c r="L748" s="63" t="s">
        <v>14</v>
      </c>
      <c r="M748" s="63">
        <f>(M728+M735+M740+M746)/4</f>
        <v>0.93055555555555558</v>
      </c>
      <c r="N748" s="37"/>
      <c r="O748" s="37"/>
      <c r="P748" s="37"/>
      <c r="Q748" s="37"/>
      <c r="R748" s="37"/>
      <c r="S748" s="37"/>
      <c r="T748" s="37"/>
      <c r="U748" s="37"/>
      <c r="V748" s="37"/>
      <c r="W748" s="37"/>
      <c r="X748" s="37"/>
      <c r="Y748" s="37"/>
      <c r="Z748" s="37"/>
    </row>
    <row r="749" spans="1:26" ht="15.75" customHeight="1" thickTop="1">
      <c r="A749" s="37"/>
      <c r="B749" s="37"/>
      <c r="C749" s="37"/>
      <c r="D749" s="37"/>
      <c r="E749" s="37"/>
      <c r="F749" s="37"/>
      <c r="G749" s="37"/>
      <c r="H749" s="37"/>
      <c r="I749" s="37"/>
      <c r="J749" s="37"/>
      <c r="K749" s="37"/>
      <c r="L749" s="37"/>
      <c r="M749" s="37"/>
      <c r="N749" s="37"/>
      <c r="O749" s="37"/>
      <c r="P749" s="37"/>
      <c r="Q749" s="37"/>
      <c r="R749" s="37"/>
      <c r="S749" s="37"/>
      <c r="T749" s="37"/>
      <c r="U749" s="37"/>
      <c r="V749" s="37"/>
      <c r="W749" s="37"/>
      <c r="X749" s="37"/>
      <c r="Y749" s="37"/>
      <c r="Z749" s="37"/>
    </row>
    <row r="750" spans="1:26" ht="15.75" customHeight="1" thickBot="1">
      <c r="A750" s="37"/>
      <c r="B750" s="37"/>
      <c r="C750" s="37"/>
      <c r="D750" s="37"/>
      <c r="E750" s="37"/>
      <c r="F750" s="37"/>
      <c r="G750" s="37"/>
      <c r="H750" s="37"/>
      <c r="I750" s="37"/>
      <c r="J750" s="37"/>
      <c r="K750" s="37"/>
      <c r="L750" s="37"/>
      <c r="M750" s="37"/>
      <c r="N750" s="37"/>
      <c r="O750" s="37"/>
      <c r="P750" s="37"/>
      <c r="Q750" s="37"/>
      <c r="R750" s="37"/>
      <c r="S750" s="37"/>
      <c r="T750" s="37"/>
      <c r="U750" s="37"/>
      <c r="V750" s="37"/>
      <c r="W750" s="37"/>
      <c r="X750" s="37"/>
      <c r="Y750" s="37"/>
      <c r="Z750" s="37"/>
    </row>
    <row r="751" spans="1:26" ht="15.75" customHeight="1" thickTop="1" thickBot="1">
      <c r="A751" s="39" t="s">
        <v>0</v>
      </c>
      <c r="B751" s="153" t="s">
        <v>131</v>
      </c>
      <c r="C751" s="154"/>
      <c r="D751" s="154"/>
      <c r="E751" s="154"/>
      <c r="F751" s="154"/>
      <c r="G751" s="155"/>
      <c r="H751" s="156" t="s">
        <v>111</v>
      </c>
      <c r="I751" s="157"/>
      <c r="J751" s="158"/>
      <c r="K751" s="40" t="s">
        <v>2</v>
      </c>
      <c r="L751" s="159">
        <v>45257</v>
      </c>
      <c r="M751" s="160"/>
      <c r="N751" s="37"/>
      <c r="O751" s="37"/>
      <c r="P751" s="37"/>
      <c r="Q751" s="37"/>
      <c r="R751" s="37"/>
      <c r="S751" s="37"/>
      <c r="T751" s="37"/>
      <c r="U751" s="37"/>
      <c r="V751" s="37"/>
      <c r="W751" s="37"/>
      <c r="X751" s="37"/>
      <c r="Y751" s="37"/>
      <c r="Z751" s="37"/>
    </row>
    <row r="752" spans="1:26" ht="15.75" customHeight="1" thickBot="1">
      <c r="A752" s="161" t="s">
        <v>3</v>
      </c>
      <c r="B752" s="162"/>
      <c r="C752" s="162"/>
      <c r="D752" s="162"/>
      <c r="E752" s="162"/>
      <c r="F752" s="162"/>
      <c r="G752" s="163"/>
      <c r="H752" s="41" t="s">
        <v>112</v>
      </c>
      <c r="I752" s="167">
        <v>15</v>
      </c>
      <c r="J752" s="155"/>
      <c r="K752" s="42"/>
      <c r="L752" s="41"/>
      <c r="M752" s="41"/>
      <c r="N752" s="37"/>
      <c r="O752" s="37"/>
      <c r="P752" s="37"/>
      <c r="Q752" s="37"/>
      <c r="R752" s="37"/>
      <c r="S752" s="37"/>
      <c r="T752" s="37"/>
      <c r="U752" s="37"/>
      <c r="V752" s="37"/>
      <c r="W752" s="37"/>
      <c r="X752" s="37"/>
      <c r="Y752" s="37"/>
      <c r="Z752" s="37"/>
    </row>
    <row r="753" spans="1:26" ht="15.75" customHeight="1" thickBot="1">
      <c r="A753" s="164"/>
      <c r="B753" s="165"/>
      <c r="C753" s="165"/>
      <c r="D753" s="165"/>
      <c r="E753" s="165"/>
      <c r="F753" s="165"/>
      <c r="G753" s="166"/>
      <c r="H753" s="41" t="s">
        <v>113</v>
      </c>
      <c r="I753" s="167">
        <v>1</v>
      </c>
      <c r="J753" s="155"/>
      <c r="K753" s="41"/>
      <c r="L753" s="41"/>
      <c r="M753" s="41"/>
      <c r="N753" s="37"/>
      <c r="O753" s="37"/>
      <c r="P753" s="37"/>
      <c r="Q753" s="37"/>
      <c r="R753" s="37"/>
      <c r="S753" s="37"/>
      <c r="T753" s="37"/>
      <c r="U753" s="37"/>
      <c r="V753" s="37"/>
      <c r="W753" s="37"/>
      <c r="X753" s="37"/>
      <c r="Y753" s="37"/>
      <c r="Z753" s="37"/>
    </row>
    <row r="754" spans="1:26" ht="15.75" customHeight="1" thickBot="1">
      <c r="A754" s="43" t="s">
        <v>4</v>
      </c>
      <c r="B754" s="168" t="s">
        <v>5</v>
      </c>
      <c r="C754" s="169"/>
      <c r="D754" s="169"/>
      <c r="E754" s="169"/>
      <c r="F754" s="169"/>
      <c r="G754" s="169"/>
      <c r="H754" s="167" t="s">
        <v>5</v>
      </c>
      <c r="I754" s="154"/>
      <c r="J754" s="154"/>
      <c r="K754" s="154"/>
      <c r="L754" s="154"/>
      <c r="M754" s="155"/>
      <c r="N754" s="37"/>
      <c r="O754" s="37"/>
      <c r="P754" s="37"/>
      <c r="Q754" s="37"/>
      <c r="R754" s="37"/>
      <c r="S754" s="37"/>
      <c r="T754" s="37"/>
      <c r="U754" s="37"/>
      <c r="V754" s="37"/>
      <c r="W754" s="37"/>
      <c r="X754" s="37"/>
      <c r="Y754" s="37"/>
      <c r="Z754" s="37"/>
    </row>
    <row r="755" spans="1:26" ht="15.75" customHeight="1" thickTop="1" thickBot="1">
      <c r="A755" s="44" t="s">
        <v>6</v>
      </c>
      <c r="B755" s="45" t="s">
        <v>7</v>
      </c>
      <c r="C755" s="45" t="s">
        <v>8</v>
      </c>
      <c r="D755" s="45" t="s">
        <v>9</v>
      </c>
      <c r="E755" s="45" t="s">
        <v>10</v>
      </c>
      <c r="F755" s="45" t="s">
        <v>11</v>
      </c>
      <c r="G755" s="46" t="s">
        <v>12</v>
      </c>
      <c r="H755" s="47" t="s">
        <v>7</v>
      </c>
      <c r="I755" s="47" t="s">
        <v>8</v>
      </c>
      <c r="J755" s="47" t="s">
        <v>9</v>
      </c>
      <c r="K755" s="47" t="s">
        <v>10</v>
      </c>
      <c r="L755" s="47" t="s">
        <v>11</v>
      </c>
      <c r="M755" s="48" t="s">
        <v>12</v>
      </c>
      <c r="N755" s="37"/>
      <c r="O755" s="37"/>
      <c r="P755" s="37"/>
      <c r="Q755" s="37"/>
      <c r="R755" s="37"/>
      <c r="S755" s="37"/>
      <c r="T755" s="37"/>
      <c r="U755" s="37"/>
      <c r="V755" s="37"/>
      <c r="W755" s="37"/>
      <c r="X755" s="37"/>
      <c r="Y755" s="37"/>
      <c r="Z755" s="37"/>
    </row>
    <row r="756" spans="1:26" ht="15.75" customHeight="1" thickTop="1" thickBot="1">
      <c r="A756" s="49" t="s">
        <v>13</v>
      </c>
      <c r="B756" s="50"/>
      <c r="C756" s="50"/>
      <c r="D756" s="50"/>
      <c r="E756" s="50">
        <v>4</v>
      </c>
      <c r="F756" s="50">
        <v>12</v>
      </c>
      <c r="G756" s="51">
        <f t="shared" ref="G756:G758" si="312">SUM(B756:F756)</f>
        <v>16</v>
      </c>
      <c r="H756" s="52">
        <f t="shared" ref="H756:L758" si="313">IFERROR(B756/$G$756,0)</f>
        <v>0</v>
      </c>
      <c r="I756" s="52">
        <f t="shared" si="313"/>
        <v>0</v>
      </c>
      <c r="J756" s="52">
        <f t="shared" si="313"/>
        <v>0</v>
      </c>
      <c r="K756" s="52">
        <f t="shared" si="313"/>
        <v>0.25</v>
      </c>
      <c r="L756" s="52">
        <f t="shared" si="313"/>
        <v>0.75</v>
      </c>
      <c r="M756" s="53" t="s">
        <v>14</v>
      </c>
      <c r="N756" s="37"/>
      <c r="O756" s="37"/>
      <c r="P756" s="37"/>
      <c r="Q756" s="37"/>
      <c r="R756" s="37"/>
      <c r="S756" s="37"/>
      <c r="T756" s="37"/>
      <c r="U756" s="37"/>
      <c r="V756" s="37"/>
      <c r="W756" s="37"/>
      <c r="X756" s="37"/>
      <c r="Y756" s="37"/>
      <c r="Z756" s="37"/>
    </row>
    <row r="757" spans="1:26" ht="15.75" customHeight="1" thickTop="1" thickBot="1">
      <c r="A757" s="49" t="s">
        <v>15</v>
      </c>
      <c r="B757" s="50"/>
      <c r="C757" s="50"/>
      <c r="D757" s="50"/>
      <c r="E757" s="50">
        <v>5</v>
      </c>
      <c r="F757" s="50">
        <v>11</v>
      </c>
      <c r="G757" s="51">
        <f t="shared" si="312"/>
        <v>16</v>
      </c>
      <c r="H757" s="52">
        <f t="shared" si="313"/>
        <v>0</v>
      </c>
      <c r="I757" s="52">
        <f t="shared" si="313"/>
        <v>0</v>
      </c>
      <c r="J757" s="52">
        <f t="shared" si="313"/>
        <v>0</v>
      </c>
      <c r="K757" s="52">
        <f t="shared" si="313"/>
        <v>0.3125</v>
      </c>
      <c r="L757" s="52">
        <f t="shared" si="313"/>
        <v>0.6875</v>
      </c>
      <c r="M757" s="54" t="s">
        <v>14</v>
      </c>
      <c r="N757" s="37"/>
      <c r="O757" s="37"/>
      <c r="P757" s="37"/>
      <c r="Q757" s="37"/>
      <c r="R757" s="37"/>
      <c r="S757" s="37"/>
      <c r="T757" s="37"/>
      <c r="U757" s="37"/>
      <c r="V757" s="37"/>
      <c r="W757" s="37"/>
      <c r="X757" s="37"/>
      <c r="Y757" s="37"/>
      <c r="Z757" s="37"/>
    </row>
    <row r="758" spans="1:26" ht="15.75" customHeight="1" thickTop="1" thickBot="1">
      <c r="A758" s="49" t="s">
        <v>16</v>
      </c>
      <c r="B758" s="50"/>
      <c r="C758" s="50"/>
      <c r="D758" s="50"/>
      <c r="E758" s="50">
        <v>5</v>
      </c>
      <c r="F758" s="50">
        <v>11</v>
      </c>
      <c r="G758" s="51">
        <f t="shared" si="312"/>
        <v>16</v>
      </c>
      <c r="H758" s="52">
        <f t="shared" si="313"/>
        <v>0</v>
      </c>
      <c r="I758" s="52">
        <f t="shared" si="313"/>
        <v>0</v>
      </c>
      <c r="J758" s="52">
        <f t="shared" si="313"/>
        <v>0</v>
      </c>
      <c r="K758" s="52">
        <f t="shared" si="313"/>
        <v>0.3125</v>
      </c>
      <c r="L758" s="52">
        <f t="shared" si="313"/>
        <v>0.6875</v>
      </c>
      <c r="M758" s="54" t="s">
        <v>14</v>
      </c>
      <c r="N758" s="37"/>
      <c r="O758" s="37"/>
      <c r="P758" s="37"/>
      <c r="Q758" s="37"/>
      <c r="R758" s="37"/>
      <c r="S758" s="37"/>
      <c r="T758" s="37"/>
      <c r="U758" s="37"/>
      <c r="V758" s="37"/>
      <c r="W758" s="37"/>
      <c r="X758" s="37"/>
      <c r="Y758" s="37"/>
      <c r="Z758" s="37"/>
    </row>
    <row r="759" spans="1:26" ht="15.75" customHeight="1" thickTop="1" thickBot="1">
      <c r="A759" s="55" t="s">
        <v>17</v>
      </c>
      <c r="B759" s="56">
        <f t="shared" ref="B759:F759" si="314">IFERROR(AVERAGE(B756:B758),0)</f>
        <v>0</v>
      </c>
      <c r="C759" s="56">
        <f t="shared" si="314"/>
        <v>0</v>
      </c>
      <c r="D759" s="56">
        <f t="shared" si="314"/>
        <v>0</v>
      </c>
      <c r="E759" s="56">
        <f t="shared" si="314"/>
        <v>4.666666666666667</v>
      </c>
      <c r="F759" s="56">
        <f t="shared" si="314"/>
        <v>11.333333333333334</v>
      </c>
      <c r="G759" s="56">
        <f>SUM(AVERAGE(G756:G758))</f>
        <v>16</v>
      </c>
      <c r="H759" s="57">
        <f>AVERAGE(H756:H758)*0.2</f>
        <v>0</v>
      </c>
      <c r="I759" s="57">
        <f>AVERAGE(I756:I758)*0.4</f>
        <v>0</v>
      </c>
      <c r="J759" s="57">
        <f>AVERAGE(J756:J758)*0.6</f>
        <v>0</v>
      </c>
      <c r="K759" s="57">
        <f>AVERAGE(K756:K758)*0.8</f>
        <v>0.23333333333333336</v>
      </c>
      <c r="L759" s="57">
        <f>AVERAGE(L756:L758)*1</f>
        <v>0.70833333333333337</v>
      </c>
      <c r="M759" s="58">
        <f>SUM(H759:L759)</f>
        <v>0.94166666666666676</v>
      </c>
      <c r="N759" s="37"/>
      <c r="O759" s="37"/>
      <c r="P759" s="37"/>
      <c r="Q759" s="37"/>
      <c r="R759" s="37"/>
      <c r="S759" s="37"/>
      <c r="T759" s="37"/>
      <c r="U759" s="37"/>
      <c r="V759" s="37"/>
      <c r="W759" s="37"/>
      <c r="X759" s="37"/>
      <c r="Y759" s="37"/>
      <c r="Z759" s="37"/>
    </row>
    <row r="760" spans="1:26" ht="15.75" customHeight="1" thickTop="1" thickBot="1">
      <c r="A760" s="59" t="s">
        <v>18</v>
      </c>
      <c r="B760" s="45" t="s">
        <v>7</v>
      </c>
      <c r="C760" s="45" t="s">
        <v>8</v>
      </c>
      <c r="D760" s="45" t="s">
        <v>9</v>
      </c>
      <c r="E760" s="45" t="s">
        <v>10</v>
      </c>
      <c r="F760" s="45"/>
      <c r="G760" s="46" t="s">
        <v>12</v>
      </c>
      <c r="H760" s="45" t="s">
        <v>7</v>
      </c>
      <c r="I760" s="45" t="s">
        <v>8</v>
      </c>
      <c r="J760" s="45" t="s">
        <v>9</v>
      </c>
      <c r="K760" s="45" t="s">
        <v>10</v>
      </c>
      <c r="L760" s="60" t="s">
        <v>11</v>
      </c>
      <c r="M760" s="46" t="s">
        <v>12</v>
      </c>
      <c r="N760" s="37"/>
      <c r="O760" s="37"/>
      <c r="P760" s="37"/>
      <c r="Q760" s="37"/>
      <c r="R760" s="37"/>
      <c r="S760" s="37"/>
      <c r="T760" s="37"/>
      <c r="U760" s="37"/>
      <c r="V760" s="37"/>
      <c r="W760" s="37"/>
      <c r="X760" s="37"/>
      <c r="Y760" s="37"/>
      <c r="Z760" s="37"/>
    </row>
    <row r="761" spans="1:26" ht="15.75" customHeight="1" thickTop="1" thickBot="1">
      <c r="A761" s="49" t="s">
        <v>19</v>
      </c>
      <c r="B761" s="50"/>
      <c r="C761" s="50"/>
      <c r="D761" s="50"/>
      <c r="E761" s="50">
        <v>4</v>
      </c>
      <c r="F761" s="50">
        <v>12</v>
      </c>
      <c r="G761" s="51">
        <f>SUM(B761:F761)</f>
        <v>16</v>
      </c>
      <c r="H761" s="52">
        <f t="shared" ref="H761:L765" si="315">IFERROR(B761/$G$761,0)</f>
        <v>0</v>
      </c>
      <c r="I761" s="52">
        <f t="shared" si="315"/>
        <v>0</v>
      </c>
      <c r="J761" s="52">
        <f t="shared" si="315"/>
        <v>0</v>
      </c>
      <c r="K761" s="52">
        <f t="shared" si="315"/>
        <v>0.25</v>
      </c>
      <c r="L761" s="52">
        <f t="shared" si="315"/>
        <v>0.75</v>
      </c>
      <c r="M761" s="54" t="s">
        <v>14</v>
      </c>
      <c r="N761" s="37"/>
      <c r="O761" s="37"/>
      <c r="P761" s="37"/>
      <c r="Q761" s="37"/>
      <c r="R761" s="37"/>
      <c r="S761" s="37"/>
      <c r="T761" s="37"/>
      <c r="U761" s="37"/>
      <c r="V761" s="37"/>
      <c r="W761" s="37"/>
      <c r="X761" s="37"/>
      <c r="Y761" s="37"/>
      <c r="Z761" s="37"/>
    </row>
    <row r="762" spans="1:26" ht="15.75" customHeight="1" thickTop="1" thickBot="1">
      <c r="A762" s="49" t="s">
        <v>20</v>
      </c>
      <c r="B762" s="50"/>
      <c r="C762" s="50"/>
      <c r="D762" s="50"/>
      <c r="E762" s="50">
        <v>6</v>
      </c>
      <c r="F762" s="50">
        <v>10</v>
      </c>
      <c r="G762" s="51">
        <f t="shared" ref="G762:G765" si="316">SUM(B762:F762)</f>
        <v>16</v>
      </c>
      <c r="H762" s="52">
        <f t="shared" si="315"/>
        <v>0</v>
      </c>
      <c r="I762" s="52">
        <f t="shared" si="315"/>
        <v>0</v>
      </c>
      <c r="J762" s="52">
        <f t="shared" si="315"/>
        <v>0</v>
      </c>
      <c r="K762" s="52">
        <f t="shared" si="315"/>
        <v>0.375</v>
      </c>
      <c r="L762" s="52">
        <f t="shared" si="315"/>
        <v>0.625</v>
      </c>
      <c r="M762" s="54" t="s">
        <v>14</v>
      </c>
      <c r="N762" s="37"/>
      <c r="O762" s="37"/>
      <c r="P762" s="37"/>
      <c r="Q762" s="37"/>
      <c r="R762" s="37"/>
      <c r="S762" s="37"/>
      <c r="T762" s="37"/>
      <c r="U762" s="37"/>
      <c r="V762" s="37"/>
      <c r="W762" s="37"/>
      <c r="X762" s="37"/>
      <c r="Y762" s="37"/>
      <c r="Z762" s="37"/>
    </row>
    <row r="763" spans="1:26" ht="15.75" customHeight="1" thickTop="1" thickBot="1">
      <c r="A763" s="49" t="s">
        <v>21</v>
      </c>
      <c r="B763" s="50"/>
      <c r="C763" s="50"/>
      <c r="D763" s="50"/>
      <c r="E763" s="50">
        <v>7</v>
      </c>
      <c r="F763" s="50">
        <v>9</v>
      </c>
      <c r="G763" s="51">
        <f t="shared" si="316"/>
        <v>16</v>
      </c>
      <c r="H763" s="52">
        <f t="shared" si="315"/>
        <v>0</v>
      </c>
      <c r="I763" s="52">
        <f t="shared" si="315"/>
        <v>0</v>
      </c>
      <c r="J763" s="52">
        <f t="shared" si="315"/>
        <v>0</v>
      </c>
      <c r="K763" s="52">
        <f t="shared" si="315"/>
        <v>0.4375</v>
      </c>
      <c r="L763" s="52">
        <f t="shared" si="315"/>
        <v>0.5625</v>
      </c>
      <c r="M763" s="54" t="s">
        <v>14</v>
      </c>
      <c r="N763" s="37"/>
      <c r="O763" s="37"/>
      <c r="P763" s="37"/>
      <c r="Q763" s="37"/>
      <c r="R763" s="37"/>
      <c r="S763" s="37"/>
      <c r="T763" s="37"/>
      <c r="U763" s="37"/>
      <c r="V763" s="37"/>
      <c r="W763" s="37"/>
      <c r="X763" s="37"/>
      <c r="Y763" s="37"/>
      <c r="Z763" s="37"/>
    </row>
    <row r="764" spans="1:26" ht="15.75" customHeight="1" thickTop="1" thickBot="1">
      <c r="A764" s="49" t="s">
        <v>22</v>
      </c>
      <c r="B764" s="50"/>
      <c r="C764" s="50"/>
      <c r="D764" s="50"/>
      <c r="E764" s="50">
        <v>5</v>
      </c>
      <c r="F764" s="50">
        <v>11</v>
      </c>
      <c r="G764" s="51">
        <f t="shared" si="316"/>
        <v>16</v>
      </c>
      <c r="H764" s="52">
        <f t="shared" si="315"/>
        <v>0</v>
      </c>
      <c r="I764" s="52">
        <f t="shared" si="315"/>
        <v>0</v>
      </c>
      <c r="J764" s="52">
        <f t="shared" si="315"/>
        <v>0</v>
      </c>
      <c r="K764" s="52">
        <f t="shared" si="315"/>
        <v>0.3125</v>
      </c>
      <c r="L764" s="52">
        <f t="shared" si="315"/>
        <v>0.6875</v>
      </c>
      <c r="M764" s="54" t="s">
        <v>14</v>
      </c>
      <c r="N764" s="37"/>
      <c r="O764" s="37"/>
      <c r="P764" s="37"/>
      <c r="Q764" s="37"/>
      <c r="R764" s="37"/>
      <c r="S764" s="37"/>
      <c r="T764" s="37"/>
      <c r="U764" s="37"/>
      <c r="V764" s="37"/>
      <c r="W764" s="37"/>
      <c r="X764" s="37"/>
      <c r="Y764" s="37"/>
      <c r="Z764" s="37"/>
    </row>
    <row r="765" spans="1:26" ht="15.75" customHeight="1" thickTop="1" thickBot="1">
      <c r="A765" s="49" t="s">
        <v>23</v>
      </c>
      <c r="B765" s="50"/>
      <c r="C765" s="50"/>
      <c r="D765" s="50"/>
      <c r="E765" s="50">
        <v>2</v>
      </c>
      <c r="F765" s="50">
        <v>14</v>
      </c>
      <c r="G765" s="51">
        <f t="shared" si="316"/>
        <v>16</v>
      </c>
      <c r="H765" s="52">
        <f t="shared" si="315"/>
        <v>0</v>
      </c>
      <c r="I765" s="52">
        <f t="shared" si="315"/>
        <v>0</v>
      </c>
      <c r="J765" s="52">
        <f t="shared" si="315"/>
        <v>0</v>
      </c>
      <c r="K765" s="52">
        <f t="shared" si="315"/>
        <v>0.125</v>
      </c>
      <c r="L765" s="52">
        <f t="shared" si="315"/>
        <v>0.875</v>
      </c>
      <c r="M765" s="54"/>
      <c r="N765" s="37"/>
      <c r="O765" s="37"/>
      <c r="P765" s="37"/>
      <c r="Q765" s="37"/>
      <c r="R765" s="37"/>
      <c r="S765" s="37"/>
      <c r="T765" s="37"/>
      <c r="U765" s="37"/>
      <c r="V765" s="37"/>
      <c r="W765" s="37"/>
      <c r="X765" s="37"/>
      <c r="Y765" s="37"/>
      <c r="Z765" s="37"/>
    </row>
    <row r="766" spans="1:26" ht="15.75" customHeight="1" thickTop="1" thickBot="1">
      <c r="A766" s="55" t="s">
        <v>24</v>
      </c>
      <c r="B766" s="56">
        <f t="shared" ref="B766:F766" si="317">IFERROR(AVERAGE(B761:B765),0)</f>
        <v>0</v>
      </c>
      <c r="C766" s="56">
        <f t="shared" si="317"/>
        <v>0</v>
      </c>
      <c r="D766" s="56">
        <f t="shared" si="317"/>
        <v>0</v>
      </c>
      <c r="E766" s="56">
        <f t="shared" si="317"/>
        <v>4.8</v>
      </c>
      <c r="F766" s="56">
        <f t="shared" si="317"/>
        <v>11.2</v>
      </c>
      <c r="G766" s="56">
        <f>SUM(AVERAGE(G761:G765))</f>
        <v>16</v>
      </c>
      <c r="H766" s="58">
        <f>AVERAGE(H761:H765)*0.2</f>
        <v>0</v>
      </c>
      <c r="I766" s="58">
        <f>AVERAGE(I761:I765)*0.4</f>
        <v>0</v>
      </c>
      <c r="J766" s="58">
        <f>AVERAGE(J761:J765)*0.6</f>
        <v>0</v>
      </c>
      <c r="K766" s="58">
        <f>AVERAGE(K761:K765)*0.8</f>
        <v>0.24</v>
      </c>
      <c r="L766" s="61">
        <f>AVERAGE(L761:L765)*1</f>
        <v>0.7</v>
      </c>
      <c r="M766" s="58">
        <f>SUM(H766:L766)</f>
        <v>0.94</v>
      </c>
      <c r="N766" s="37"/>
      <c r="O766" s="37"/>
      <c r="P766" s="37"/>
      <c r="Q766" s="37"/>
      <c r="R766" s="37"/>
      <c r="S766" s="37"/>
      <c r="T766" s="37"/>
      <c r="U766" s="37"/>
      <c r="V766" s="37"/>
      <c r="W766" s="37"/>
      <c r="X766" s="37"/>
      <c r="Y766" s="37"/>
      <c r="Z766" s="37"/>
    </row>
    <row r="767" spans="1:26" ht="15.75" customHeight="1" thickTop="1" thickBot="1">
      <c r="A767" s="59" t="s">
        <v>25</v>
      </c>
      <c r="B767" s="45" t="s">
        <v>7</v>
      </c>
      <c r="C767" s="45" t="s">
        <v>8</v>
      </c>
      <c r="D767" s="45" t="s">
        <v>9</v>
      </c>
      <c r="E767" s="45" t="s">
        <v>10</v>
      </c>
      <c r="F767" s="45" t="s">
        <v>11</v>
      </c>
      <c r="G767" s="46" t="s">
        <v>12</v>
      </c>
      <c r="H767" s="45" t="s">
        <v>7</v>
      </c>
      <c r="I767" s="45" t="s">
        <v>8</v>
      </c>
      <c r="J767" s="45" t="s">
        <v>9</v>
      </c>
      <c r="K767" s="45" t="s">
        <v>10</v>
      </c>
      <c r="L767" s="60" t="s">
        <v>11</v>
      </c>
      <c r="M767" s="46" t="s">
        <v>12</v>
      </c>
      <c r="N767" s="37"/>
      <c r="O767" s="37"/>
      <c r="P767" s="37"/>
      <c r="Q767" s="37"/>
      <c r="R767" s="37"/>
      <c r="S767" s="37"/>
      <c r="T767" s="37"/>
      <c r="U767" s="37"/>
      <c r="V767" s="37"/>
      <c r="W767" s="37"/>
      <c r="X767" s="37"/>
      <c r="Y767" s="37"/>
      <c r="Z767" s="37"/>
    </row>
    <row r="768" spans="1:26" ht="15.75" customHeight="1" thickTop="1" thickBot="1">
      <c r="A768" s="49" t="s">
        <v>26</v>
      </c>
      <c r="B768" s="50"/>
      <c r="C768" s="50"/>
      <c r="D768" s="50"/>
      <c r="E768" s="50">
        <v>12</v>
      </c>
      <c r="F768" s="50">
        <v>4</v>
      </c>
      <c r="G768" s="51">
        <f t="shared" ref="G768:G770" si="318">SUM(B768:F768)</f>
        <v>16</v>
      </c>
      <c r="H768" s="52">
        <f t="shared" ref="H768:L770" si="319">IFERROR(B768/$G$768,0)</f>
        <v>0</v>
      </c>
      <c r="I768" s="52">
        <f t="shared" si="319"/>
        <v>0</v>
      </c>
      <c r="J768" s="52">
        <f t="shared" si="319"/>
        <v>0</v>
      </c>
      <c r="K768" s="52">
        <f t="shared" si="319"/>
        <v>0.75</v>
      </c>
      <c r="L768" s="52">
        <f t="shared" si="319"/>
        <v>0.25</v>
      </c>
      <c r="M768" s="54" t="s">
        <v>14</v>
      </c>
      <c r="N768" s="37"/>
      <c r="O768" s="37"/>
      <c r="P768" s="37"/>
      <c r="Q768" s="37"/>
      <c r="R768" s="37"/>
      <c r="S768" s="37"/>
      <c r="T768" s="37"/>
      <c r="U768" s="37"/>
      <c r="V768" s="37"/>
      <c r="W768" s="37"/>
      <c r="X768" s="37"/>
      <c r="Y768" s="37"/>
      <c r="Z768" s="37"/>
    </row>
    <row r="769" spans="1:26" ht="15.75" customHeight="1" thickTop="1" thickBot="1">
      <c r="A769" s="49" t="s">
        <v>27</v>
      </c>
      <c r="B769" s="50"/>
      <c r="C769" s="50"/>
      <c r="D769" s="50"/>
      <c r="E769" s="50">
        <v>6</v>
      </c>
      <c r="F769" s="50">
        <v>10</v>
      </c>
      <c r="G769" s="51">
        <f t="shared" si="318"/>
        <v>16</v>
      </c>
      <c r="H769" s="52">
        <f t="shared" si="319"/>
        <v>0</v>
      </c>
      <c r="I769" s="52">
        <f t="shared" si="319"/>
        <v>0</v>
      </c>
      <c r="J769" s="52">
        <f t="shared" si="319"/>
        <v>0</v>
      </c>
      <c r="K769" s="52">
        <f t="shared" si="319"/>
        <v>0.375</v>
      </c>
      <c r="L769" s="52">
        <f t="shared" si="319"/>
        <v>0.625</v>
      </c>
      <c r="M769" s="54" t="s">
        <v>14</v>
      </c>
      <c r="N769" s="37"/>
      <c r="O769" s="37"/>
      <c r="P769" s="37"/>
      <c r="Q769" s="37"/>
      <c r="R769" s="37"/>
      <c r="S769" s="37"/>
      <c r="T769" s="37"/>
      <c r="U769" s="37"/>
      <c r="V769" s="37"/>
      <c r="W769" s="37"/>
      <c r="X769" s="37"/>
      <c r="Y769" s="37"/>
      <c r="Z769" s="37"/>
    </row>
    <row r="770" spans="1:26" ht="15.75" customHeight="1" thickTop="1" thickBot="1">
      <c r="A770" s="49" t="s">
        <v>28</v>
      </c>
      <c r="B770" s="50"/>
      <c r="C770" s="50"/>
      <c r="D770" s="50"/>
      <c r="E770" s="50">
        <v>6</v>
      </c>
      <c r="F770" s="50">
        <v>10</v>
      </c>
      <c r="G770" s="51">
        <f t="shared" si="318"/>
        <v>16</v>
      </c>
      <c r="H770" s="52">
        <f t="shared" si="319"/>
        <v>0</v>
      </c>
      <c r="I770" s="52">
        <f t="shared" si="319"/>
        <v>0</v>
      </c>
      <c r="J770" s="52">
        <f t="shared" si="319"/>
        <v>0</v>
      </c>
      <c r="K770" s="52">
        <f t="shared" si="319"/>
        <v>0.375</v>
      </c>
      <c r="L770" s="52">
        <f t="shared" si="319"/>
        <v>0.625</v>
      </c>
      <c r="M770" s="54" t="s">
        <v>14</v>
      </c>
      <c r="N770" s="37"/>
      <c r="O770" s="37"/>
      <c r="P770" s="37"/>
      <c r="Q770" s="37"/>
      <c r="R770" s="37"/>
      <c r="S770" s="37"/>
      <c r="T770" s="37"/>
      <c r="U770" s="37"/>
      <c r="V770" s="37"/>
      <c r="W770" s="37"/>
      <c r="X770" s="37"/>
      <c r="Y770" s="37"/>
      <c r="Z770" s="37"/>
    </row>
    <row r="771" spans="1:26" ht="15.75" customHeight="1" thickTop="1" thickBot="1">
      <c r="A771" s="55" t="s">
        <v>24</v>
      </c>
      <c r="B771" s="56">
        <f t="shared" ref="B771:F771" si="320">IFERROR(AVERAGE(B768:B770),0)</f>
        <v>0</v>
      </c>
      <c r="C771" s="56">
        <f t="shared" si="320"/>
        <v>0</v>
      </c>
      <c r="D771" s="62">
        <f t="shared" si="320"/>
        <v>0</v>
      </c>
      <c r="E771" s="62">
        <f t="shared" si="320"/>
        <v>8</v>
      </c>
      <c r="F771" s="62">
        <f t="shared" si="320"/>
        <v>8</v>
      </c>
      <c r="G771" s="62">
        <f>SUM(AVERAGE(G768:G770))</f>
        <v>16</v>
      </c>
      <c r="H771" s="58">
        <f>AVERAGE(H768:H770)*0.2</f>
        <v>0</v>
      </c>
      <c r="I771" s="58">
        <f>AVERAGE(I768:I770)*0.4</f>
        <v>0</v>
      </c>
      <c r="J771" s="58">
        <f>AVERAGE(J768:J770)*0.6</f>
        <v>0</v>
      </c>
      <c r="K771" s="58">
        <f>AVERAGE(K768:K770)*0.8</f>
        <v>0.4</v>
      </c>
      <c r="L771" s="61">
        <f>AVERAGE(L768:L770)*1</f>
        <v>0.5</v>
      </c>
      <c r="M771" s="63">
        <f>SUM(H771:L771)</f>
        <v>0.9</v>
      </c>
      <c r="N771" s="37"/>
      <c r="O771" s="37"/>
      <c r="P771" s="37"/>
      <c r="Q771" s="37"/>
      <c r="R771" s="37"/>
      <c r="S771" s="37"/>
      <c r="T771" s="37"/>
      <c r="U771" s="37"/>
      <c r="V771" s="37"/>
      <c r="W771" s="37"/>
      <c r="X771" s="37"/>
      <c r="Y771" s="37"/>
      <c r="Z771" s="37"/>
    </row>
    <row r="772" spans="1:26" ht="15.75" customHeight="1" thickTop="1" thickBot="1">
      <c r="A772" s="44" t="s">
        <v>29</v>
      </c>
      <c r="B772" s="45" t="s">
        <v>7</v>
      </c>
      <c r="C772" s="45" t="s">
        <v>8</v>
      </c>
      <c r="D772" s="45" t="s">
        <v>9</v>
      </c>
      <c r="E772" s="45" t="s">
        <v>10</v>
      </c>
      <c r="F772" s="45" t="s">
        <v>11</v>
      </c>
      <c r="G772" s="46" t="s">
        <v>12</v>
      </c>
      <c r="H772" s="45" t="s">
        <v>7</v>
      </c>
      <c r="I772" s="45" t="s">
        <v>8</v>
      </c>
      <c r="J772" s="45" t="s">
        <v>9</v>
      </c>
      <c r="K772" s="45" t="s">
        <v>10</v>
      </c>
      <c r="L772" s="60" t="s">
        <v>11</v>
      </c>
      <c r="M772" s="46" t="s">
        <v>12</v>
      </c>
      <c r="N772" s="37"/>
      <c r="O772" s="37"/>
      <c r="P772" s="37"/>
      <c r="Q772" s="37"/>
      <c r="R772" s="37"/>
      <c r="S772" s="37"/>
      <c r="T772" s="37"/>
      <c r="U772" s="37"/>
      <c r="V772" s="37"/>
      <c r="W772" s="37"/>
      <c r="X772" s="37"/>
      <c r="Y772" s="37"/>
      <c r="Z772" s="37"/>
    </row>
    <row r="773" spans="1:26" ht="15.75" customHeight="1" thickTop="1" thickBot="1">
      <c r="A773" s="64" t="s">
        <v>30</v>
      </c>
      <c r="B773" s="65"/>
      <c r="C773" s="65"/>
      <c r="D773" s="65"/>
      <c r="E773" s="50">
        <v>6</v>
      </c>
      <c r="F773" s="50">
        <v>10</v>
      </c>
      <c r="G773" s="66">
        <f t="shared" ref="G773:G776" si="321">SUM(B773:F773)</f>
        <v>16</v>
      </c>
      <c r="H773" s="67">
        <f t="shared" ref="H773:L776" si="322">IFERROR(B773/$G$773,0)</f>
        <v>0</v>
      </c>
      <c r="I773" s="67">
        <f t="shared" si="322"/>
        <v>0</v>
      </c>
      <c r="J773" s="67">
        <f t="shared" si="322"/>
        <v>0</v>
      </c>
      <c r="K773" s="67">
        <f t="shared" si="322"/>
        <v>0.375</v>
      </c>
      <c r="L773" s="67">
        <f t="shared" si="322"/>
        <v>0.625</v>
      </c>
      <c r="M773" s="54" t="s">
        <v>14</v>
      </c>
      <c r="N773" s="37"/>
      <c r="O773" s="37"/>
      <c r="P773" s="37"/>
      <c r="Q773" s="37"/>
      <c r="R773" s="37"/>
      <c r="S773" s="37"/>
      <c r="T773" s="37"/>
      <c r="U773" s="37"/>
      <c r="V773" s="37"/>
      <c r="W773" s="37"/>
      <c r="X773" s="37"/>
      <c r="Y773" s="37"/>
      <c r="Z773" s="37"/>
    </row>
    <row r="774" spans="1:26" ht="15.75" customHeight="1" thickTop="1" thickBot="1">
      <c r="A774" s="64" t="s">
        <v>31</v>
      </c>
      <c r="B774" s="65"/>
      <c r="C774" s="65"/>
      <c r="D774" s="65"/>
      <c r="E774" s="50">
        <v>1</v>
      </c>
      <c r="F774" s="50">
        <v>15</v>
      </c>
      <c r="G774" s="66">
        <f t="shared" si="321"/>
        <v>16</v>
      </c>
      <c r="H774" s="67">
        <f t="shared" si="322"/>
        <v>0</v>
      </c>
      <c r="I774" s="67">
        <f t="shared" si="322"/>
        <v>0</v>
      </c>
      <c r="J774" s="67">
        <f t="shared" si="322"/>
        <v>0</v>
      </c>
      <c r="K774" s="67">
        <f t="shared" si="322"/>
        <v>6.25E-2</v>
      </c>
      <c r="L774" s="67">
        <f t="shared" si="322"/>
        <v>0.9375</v>
      </c>
      <c r="M774" s="54" t="s">
        <v>14</v>
      </c>
      <c r="N774" s="37"/>
      <c r="O774" s="37"/>
      <c r="P774" s="37"/>
      <c r="Q774" s="37"/>
      <c r="R774" s="37"/>
      <c r="S774" s="37"/>
      <c r="T774" s="37"/>
      <c r="U774" s="37"/>
      <c r="V774" s="37"/>
      <c r="W774" s="37"/>
      <c r="X774" s="37"/>
      <c r="Y774" s="37"/>
      <c r="Z774" s="37"/>
    </row>
    <row r="775" spans="1:26" ht="15.75" customHeight="1" thickTop="1" thickBot="1">
      <c r="A775" s="64" t="s">
        <v>32</v>
      </c>
      <c r="B775" s="65"/>
      <c r="C775" s="65"/>
      <c r="D775" s="65"/>
      <c r="E775" s="50">
        <v>9</v>
      </c>
      <c r="F775" s="50">
        <v>7</v>
      </c>
      <c r="G775" s="66">
        <f t="shared" si="321"/>
        <v>16</v>
      </c>
      <c r="H775" s="67">
        <f t="shared" si="322"/>
        <v>0</v>
      </c>
      <c r="I775" s="67">
        <f t="shared" si="322"/>
        <v>0</v>
      </c>
      <c r="J775" s="67">
        <f t="shared" si="322"/>
        <v>0</v>
      </c>
      <c r="K775" s="67">
        <f t="shared" si="322"/>
        <v>0.5625</v>
      </c>
      <c r="L775" s="67">
        <f t="shared" si="322"/>
        <v>0.4375</v>
      </c>
      <c r="M775" s="54" t="s">
        <v>14</v>
      </c>
      <c r="N775" s="37"/>
      <c r="O775" s="37"/>
      <c r="P775" s="37"/>
      <c r="Q775" s="37"/>
      <c r="R775" s="37"/>
      <c r="S775" s="37"/>
      <c r="T775" s="37"/>
      <c r="U775" s="37"/>
      <c r="V775" s="37"/>
      <c r="W775" s="37"/>
      <c r="X775" s="37"/>
      <c r="Y775" s="37"/>
      <c r="Z775" s="37"/>
    </row>
    <row r="776" spans="1:26" ht="15.75" customHeight="1" thickTop="1" thickBot="1">
      <c r="A776" s="64" t="s">
        <v>33</v>
      </c>
      <c r="B776" s="65"/>
      <c r="C776" s="65"/>
      <c r="D776" s="65"/>
      <c r="E776" s="50">
        <v>3</v>
      </c>
      <c r="F776" s="50">
        <v>13</v>
      </c>
      <c r="G776" s="66">
        <f t="shared" si="321"/>
        <v>16</v>
      </c>
      <c r="H776" s="67">
        <f t="shared" si="322"/>
        <v>0</v>
      </c>
      <c r="I776" s="67">
        <f t="shared" si="322"/>
        <v>0</v>
      </c>
      <c r="J776" s="67">
        <f t="shared" si="322"/>
        <v>0</v>
      </c>
      <c r="K776" s="67">
        <f t="shared" si="322"/>
        <v>0.1875</v>
      </c>
      <c r="L776" s="67">
        <f t="shared" si="322"/>
        <v>0.8125</v>
      </c>
      <c r="M776" s="54" t="s">
        <v>14</v>
      </c>
      <c r="N776" s="37"/>
      <c r="O776" s="37"/>
      <c r="P776" s="37"/>
      <c r="Q776" s="37"/>
      <c r="R776" s="37"/>
      <c r="S776" s="37"/>
      <c r="T776" s="37"/>
      <c r="U776" s="37"/>
      <c r="V776" s="37"/>
      <c r="W776" s="37"/>
      <c r="X776" s="37"/>
      <c r="Y776" s="37"/>
      <c r="Z776" s="37"/>
    </row>
    <row r="777" spans="1:26" ht="15.75" customHeight="1" thickTop="1" thickBot="1">
      <c r="A777" s="68" t="s">
        <v>24</v>
      </c>
      <c r="B777" s="69">
        <f t="shared" ref="B777:F777" si="323">IFERROR(AVERAGE(B773:B776),0)</f>
        <v>0</v>
      </c>
      <c r="C777" s="69">
        <f t="shared" si="323"/>
        <v>0</v>
      </c>
      <c r="D777" s="69">
        <f t="shared" si="323"/>
        <v>0</v>
      </c>
      <c r="E777" s="69">
        <f t="shared" si="323"/>
        <v>4.75</v>
      </c>
      <c r="F777" s="69">
        <f t="shared" si="323"/>
        <v>11.25</v>
      </c>
      <c r="G777" s="69">
        <f>SUM(AVERAGE(G773:G776))</f>
        <v>16</v>
      </c>
      <c r="H777" s="63">
        <f>AVERAGE(H773:H776)*0.2</f>
        <v>0</v>
      </c>
      <c r="I777" s="63">
        <f>AVERAGE(I773:I776)*0.4</f>
        <v>0</v>
      </c>
      <c r="J777" s="63">
        <f>AVERAGE(J773:J776)*0.6</f>
        <v>0</v>
      </c>
      <c r="K777" s="63">
        <f>AVERAGE(K773:K776)*0.8</f>
        <v>0.23750000000000002</v>
      </c>
      <c r="L777" s="70">
        <f>AVERAGE(L773:L776)*1</f>
        <v>0.703125</v>
      </c>
      <c r="M777" s="63">
        <f>SUM(H777:L777)</f>
        <v>0.94062500000000004</v>
      </c>
      <c r="N777" s="37"/>
      <c r="O777" s="37"/>
      <c r="P777" s="37"/>
      <c r="Q777" s="37"/>
      <c r="R777" s="37"/>
      <c r="S777" s="37"/>
      <c r="T777" s="37"/>
      <c r="U777" s="37"/>
      <c r="V777" s="37"/>
      <c r="W777" s="37"/>
      <c r="X777" s="37"/>
      <c r="Y777" s="37"/>
      <c r="Z777" s="37"/>
    </row>
    <row r="778" spans="1:26" ht="15.75" customHeight="1" thickTop="1" thickBot="1">
      <c r="A778" s="71" t="s">
        <v>114</v>
      </c>
      <c r="B778" s="72"/>
      <c r="C778" s="72"/>
      <c r="D778" s="72"/>
      <c r="E778" s="72"/>
      <c r="F778" s="72"/>
      <c r="G778" s="73">
        <f>SUM(B778:F778)</f>
        <v>0</v>
      </c>
      <c r="H778" s="74">
        <f t="shared" ref="H778:L778" si="324">IFERROR(B778/$G$778,0)</f>
        <v>0</v>
      </c>
      <c r="I778" s="74">
        <f t="shared" si="324"/>
        <v>0</v>
      </c>
      <c r="J778" s="74">
        <f t="shared" si="324"/>
        <v>0</v>
      </c>
      <c r="K778" s="74">
        <f t="shared" si="324"/>
        <v>0</v>
      </c>
      <c r="L778" s="74">
        <f t="shared" si="324"/>
        <v>0</v>
      </c>
      <c r="M778" s="54" t="s">
        <v>14</v>
      </c>
      <c r="N778" s="37"/>
      <c r="O778" s="37"/>
      <c r="P778" s="37"/>
      <c r="Q778" s="37"/>
      <c r="R778" s="37"/>
      <c r="S778" s="37"/>
      <c r="T778" s="37"/>
      <c r="U778" s="37"/>
      <c r="V778" s="37"/>
      <c r="W778" s="37"/>
      <c r="X778" s="37"/>
      <c r="Y778" s="37"/>
      <c r="Z778" s="37"/>
    </row>
    <row r="779" spans="1:26" ht="15.75" customHeight="1" thickTop="1" thickBot="1">
      <c r="A779" s="170" t="s">
        <v>35</v>
      </c>
      <c r="B779" s="171"/>
      <c r="C779" s="171"/>
      <c r="D779" s="171"/>
      <c r="E779" s="171"/>
      <c r="F779" s="172"/>
      <c r="G779" s="75">
        <v>16</v>
      </c>
      <c r="H779" s="63" t="s">
        <v>14</v>
      </c>
      <c r="I779" s="63" t="s">
        <v>14</v>
      </c>
      <c r="J779" s="63" t="s">
        <v>14</v>
      </c>
      <c r="K779" s="63" t="s">
        <v>14</v>
      </c>
      <c r="L779" s="63" t="s">
        <v>14</v>
      </c>
      <c r="M779" s="63">
        <f>(M759+M766+M771+M777)/4</f>
        <v>0.93057291666666675</v>
      </c>
      <c r="N779" s="37"/>
      <c r="O779" s="37"/>
      <c r="P779" s="37"/>
      <c r="Q779" s="37"/>
      <c r="R779" s="37"/>
      <c r="S779" s="37"/>
      <c r="T779" s="37"/>
      <c r="U779" s="37"/>
      <c r="V779" s="37"/>
      <c r="W779" s="37"/>
      <c r="X779" s="37"/>
      <c r="Y779" s="37"/>
      <c r="Z779" s="37"/>
    </row>
    <row r="780" spans="1:26" ht="15.75" customHeight="1" thickTop="1">
      <c r="A780" s="37"/>
      <c r="B780" s="37"/>
      <c r="C780" s="37"/>
      <c r="D780" s="37"/>
      <c r="E780" s="37"/>
      <c r="F780" s="37"/>
      <c r="G780" s="37"/>
      <c r="H780" s="37"/>
      <c r="I780" s="37"/>
      <c r="J780" s="37"/>
      <c r="K780" s="37"/>
      <c r="L780" s="37"/>
      <c r="M780" s="37"/>
      <c r="N780" s="37"/>
      <c r="O780" s="37"/>
      <c r="P780" s="37"/>
      <c r="Q780" s="37"/>
      <c r="R780" s="37"/>
      <c r="S780" s="37"/>
      <c r="T780" s="37"/>
      <c r="U780" s="37"/>
      <c r="V780" s="37"/>
      <c r="W780" s="37"/>
      <c r="X780" s="37"/>
      <c r="Y780" s="37"/>
      <c r="Z780" s="37"/>
    </row>
    <row r="781" spans="1:26" ht="15.75" customHeight="1" thickBot="1">
      <c r="A781" s="37"/>
      <c r="B781" s="37"/>
      <c r="C781" s="37"/>
      <c r="D781" s="37"/>
      <c r="E781" s="37"/>
      <c r="F781" s="37"/>
      <c r="G781" s="37"/>
      <c r="H781" s="37"/>
      <c r="I781" s="37"/>
      <c r="J781" s="37"/>
      <c r="K781" s="37"/>
      <c r="L781" s="37"/>
      <c r="M781" s="37"/>
      <c r="N781" s="37"/>
      <c r="O781" s="37"/>
      <c r="P781" s="37"/>
      <c r="Q781" s="37"/>
      <c r="R781" s="37"/>
      <c r="S781" s="37"/>
      <c r="T781" s="37"/>
      <c r="U781" s="37"/>
      <c r="V781" s="37"/>
      <c r="W781" s="37"/>
      <c r="X781" s="37"/>
      <c r="Y781" s="37"/>
      <c r="Z781" s="37"/>
    </row>
    <row r="782" spans="1:26" ht="15.75" customHeight="1" thickTop="1" thickBot="1">
      <c r="A782" s="39" t="s">
        <v>0</v>
      </c>
      <c r="B782" s="153" t="s">
        <v>59</v>
      </c>
      <c r="C782" s="154"/>
      <c r="D782" s="154"/>
      <c r="E782" s="154"/>
      <c r="F782" s="154"/>
      <c r="G782" s="155"/>
      <c r="H782" s="156" t="s">
        <v>111</v>
      </c>
      <c r="I782" s="157"/>
      <c r="J782" s="158"/>
      <c r="K782" s="40" t="s">
        <v>2</v>
      </c>
      <c r="L782" s="159">
        <v>45248</v>
      </c>
      <c r="M782" s="160"/>
      <c r="N782" s="37"/>
      <c r="O782" s="37"/>
      <c r="P782" s="37"/>
      <c r="Q782" s="37"/>
      <c r="R782" s="37"/>
      <c r="S782" s="37"/>
      <c r="T782" s="37"/>
      <c r="U782" s="37"/>
      <c r="V782" s="37"/>
      <c r="W782" s="37"/>
      <c r="X782" s="37"/>
      <c r="Y782" s="37"/>
      <c r="Z782" s="37"/>
    </row>
    <row r="783" spans="1:26" ht="15.75" customHeight="1" thickBot="1">
      <c r="A783" s="161" t="s">
        <v>3</v>
      </c>
      <c r="B783" s="162"/>
      <c r="C783" s="162"/>
      <c r="D783" s="162"/>
      <c r="E783" s="162"/>
      <c r="F783" s="162"/>
      <c r="G783" s="163"/>
      <c r="H783" s="41" t="s">
        <v>112</v>
      </c>
      <c r="I783" s="167">
        <v>15</v>
      </c>
      <c r="J783" s="155"/>
      <c r="K783" s="42"/>
      <c r="L783" s="41"/>
      <c r="M783" s="41"/>
      <c r="N783" s="37"/>
      <c r="O783" s="37"/>
      <c r="P783" s="37"/>
      <c r="Q783" s="37"/>
      <c r="R783" s="37"/>
      <c r="S783" s="37"/>
      <c r="T783" s="37"/>
      <c r="U783" s="37"/>
      <c r="V783" s="37"/>
      <c r="W783" s="37"/>
      <c r="X783" s="37"/>
      <c r="Y783" s="37"/>
      <c r="Z783" s="37"/>
    </row>
    <row r="784" spans="1:26" ht="15.75" customHeight="1" thickBot="1">
      <c r="A784" s="164"/>
      <c r="B784" s="165"/>
      <c r="C784" s="165"/>
      <c r="D784" s="165"/>
      <c r="E784" s="165"/>
      <c r="F784" s="165"/>
      <c r="G784" s="166"/>
      <c r="H784" s="41" t="s">
        <v>113</v>
      </c>
      <c r="I784" s="167">
        <v>5</v>
      </c>
      <c r="J784" s="155"/>
      <c r="K784" s="41"/>
      <c r="L784" s="41"/>
      <c r="M784" s="41"/>
      <c r="N784" s="37"/>
      <c r="O784" s="37"/>
      <c r="P784" s="37"/>
      <c r="Q784" s="37"/>
      <c r="R784" s="37"/>
      <c r="S784" s="37"/>
      <c r="T784" s="37"/>
      <c r="U784" s="37"/>
      <c r="V784" s="37"/>
      <c r="W784" s="37"/>
      <c r="X784" s="37"/>
      <c r="Y784" s="37"/>
      <c r="Z784" s="37"/>
    </row>
    <row r="785" spans="1:26" ht="15.75" customHeight="1" thickBot="1">
      <c r="A785" s="43" t="s">
        <v>4</v>
      </c>
      <c r="B785" s="168" t="s">
        <v>5</v>
      </c>
      <c r="C785" s="169"/>
      <c r="D785" s="169"/>
      <c r="E785" s="169"/>
      <c r="F785" s="169"/>
      <c r="G785" s="169"/>
      <c r="H785" s="167" t="s">
        <v>5</v>
      </c>
      <c r="I785" s="154"/>
      <c r="J785" s="154"/>
      <c r="K785" s="154"/>
      <c r="L785" s="154"/>
      <c r="M785" s="155"/>
      <c r="N785" s="37"/>
      <c r="O785" s="37"/>
      <c r="P785" s="37"/>
      <c r="Q785" s="37"/>
      <c r="R785" s="37"/>
      <c r="S785" s="37"/>
      <c r="T785" s="37"/>
      <c r="U785" s="37"/>
      <c r="V785" s="37"/>
      <c r="W785" s="37"/>
      <c r="X785" s="37"/>
      <c r="Y785" s="37"/>
      <c r="Z785" s="37"/>
    </row>
    <row r="786" spans="1:26" ht="15.75" customHeight="1" thickTop="1" thickBot="1">
      <c r="A786" s="44" t="s">
        <v>6</v>
      </c>
      <c r="B786" s="45" t="s">
        <v>7</v>
      </c>
      <c r="C786" s="45" t="s">
        <v>8</v>
      </c>
      <c r="D786" s="45" t="s">
        <v>9</v>
      </c>
      <c r="E786" s="45" t="s">
        <v>10</v>
      </c>
      <c r="F786" s="45" t="s">
        <v>11</v>
      </c>
      <c r="G786" s="46" t="s">
        <v>12</v>
      </c>
      <c r="H786" s="47" t="s">
        <v>7</v>
      </c>
      <c r="I786" s="47" t="s">
        <v>8</v>
      </c>
      <c r="J786" s="47" t="s">
        <v>9</v>
      </c>
      <c r="K786" s="47" t="s">
        <v>10</v>
      </c>
      <c r="L786" s="47" t="s">
        <v>11</v>
      </c>
      <c r="M786" s="48" t="s">
        <v>12</v>
      </c>
      <c r="N786" s="37"/>
      <c r="O786" s="37"/>
      <c r="P786" s="37"/>
      <c r="Q786" s="37"/>
      <c r="R786" s="37"/>
      <c r="S786" s="37"/>
      <c r="T786" s="37"/>
      <c r="U786" s="37"/>
      <c r="V786" s="37"/>
      <c r="W786" s="37"/>
      <c r="X786" s="37"/>
      <c r="Y786" s="37"/>
      <c r="Z786" s="37"/>
    </row>
    <row r="787" spans="1:26" ht="15.75" customHeight="1" thickTop="1" thickBot="1">
      <c r="A787" s="49" t="s">
        <v>13</v>
      </c>
      <c r="B787" s="50"/>
      <c r="C787" s="50"/>
      <c r="D787" s="50"/>
      <c r="E787" s="50"/>
      <c r="F787" s="50">
        <v>20</v>
      </c>
      <c r="G787" s="51">
        <f t="shared" ref="G787:G789" si="325">SUM(B787:F787)</f>
        <v>20</v>
      </c>
      <c r="H787" s="52">
        <f t="shared" ref="H787:L789" si="326">IFERROR(B787/$G$787,0)</f>
        <v>0</v>
      </c>
      <c r="I787" s="52">
        <f t="shared" si="326"/>
        <v>0</v>
      </c>
      <c r="J787" s="52">
        <f t="shared" si="326"/>
        <v>0</v>
      </c>
      <c r="K787" s="52">
        <f t="shared" si="326"/>
        <v>0</v>
      </c>
      <c r="L787" s="52">
        <f t="shared" si="326"/>
        <v>1</v>
      </c>
      <c r="M787" s="53" t="s">
        <v>14</v>
      </c>
      <c r="N787" s="37"/>
      <c r="O787" s="37"/>
      <c r="P787" s="37"/>
      <c r="Q787" s="37"/>
      <c r="R787" s="37"/>
      <c r="S787" s="37"/>
      <c r="T787" s="37"/>
      <c r="U787" s="37"/>
      <c r="V787" s="37"/>
      <c r="W787" s="37"/>
      <c r="X787" s="37"/>
      <c r="Y787" s="37"/>
      <c r="Z787" s="37"/>
    </row>
    <row r="788" spans="1:26" ht="15.75" customHeight="1" thickTop="1" thickBot="1">
      <c r="A788" s="49" t="s">
        <v>15</v>
      </c>
      <c r="B788" s="50"/>
      <c r="C788" s="50"/>
      <c r="D788" s="50"/>
      <c r="E788" s="50"/>
      <c r="F788" s="50">
        <v>20</v>
      </c>
      <c r="G788" s="51">
        <f t="shared" si="325"/>
        <v>20</v>
      </c>
      <c r="H788" s="52">
        <f t="shared" si="326"/>
        <v>0</v>
      </c>
      <c r="I788" s="52">
        <f t="shared" si="326"/>
        <v>0</v>
      </c>
      <c r="J788" s="52">
        <f t="shared" si="326"/>
        <v>0</v>
      </c>
      <c r="K788" s="52">
        <f t="shared" si="326"/>
        <v>0</v>
      </c>
      <c r="L788" s="52">
        <f t="shared" si="326"/>
        <v>1</v>
      </c>
      <c r="M788" s="54" t="s">
        <v>14</v>
      </c>
      <c r="N788" s="37"/>
      <c r="O788" s="37"/>
      <c r="P788" s="37"/>
      <c r="Q788" s="37"/>
      <c r="R788" s="37"/>
      <c r="S788" s="37"/>
      <c r="T788" s="37"/>
      <c r="U788" s="37"/>
      <c r="V788" s="37"/>
      <c r="W788" s="37"/>
      <c r="X788" s="37"/>
      <c r="Y788" s="37"/>
      <c r="Z788" s="37"/>
    </row>
    <row r="789" spans="1:26" ht="15.75" customHeight="1" thickTop="1" thickBot="1">
      <c r="A789" s="49" t="s">
        <v>16</v>
      </c>
      <c r="B789" s="50"/>
      <c r="C789" s="50"/>
      <c r="D789" s="50"/>
      <c r="E789" s="50"/>
      <c r="F789" s="50">
        <v>20</v>
      </c>
      <c r="G789" s="51">
        <f t="shared" si="325"/>
        <v>20</v>
      </c>
      <c r="H789" s="52">
        <f t="shared" si="326"/>
        <v>0</v>
      </c>
      <c r="I789" s="52">
        <f t="shared" si="326"/>
        <v>0</v>
      </c>
      <c r="J789" s="52">
        <f t="shared" si="326"/>
        <v>0</v>
      </c>
      <c r="K789" s="52">
        <f t="shared" si="326"/>
        <v>0</v>
      </c>
      <c r="L789" s="52">
        <f t="shared" si="326"/>
        <v>1</v>
      </c>
      <c r="M789" s="54" t="s">
        <v>14</v>
      </c>
      <c r="N789" s="37"/>
      <c r="O789" s="37"/>
      <c r="P789" s="37"/>
      <c r="Q789" s="37"/>
      <c r="R789" s="37"/>
      <c r="S789" s="37"/>
      <c r="T789" s="37"/>
      <c r="U789" s="37"/>
      <c r="V789" s="37"/>
      <c r="W789" s="37"/>
      <c r="X789" s="37"/>
      <c r="Y789" s="37"/>
      <c r="Z789" s="37"/>
    </row>
    <row r="790" spans="1:26" ht="15.75" customHeight="1" thickTop="1" thickBot="1">
      <c r="A790" s="55" t="s">
        <v>17</v>
      </c>
      <c r="B790" s="56">
        <f t="shared" ref="B790:F790" si="327">IFERROR(AVERAGE(B787:B789),0)</f>
        <v>0</v>
      </c>
      <c r="C790" s="56">
        <f t="shared" si="327"/>
        <v>0</v>
      </c>
      <c r="D790" s="56">
        <f t="shared" si="327"/>
        <v>0</v>
      </c>
      <c r="E790" s="56">
        <f t="shared" si="327"/>
        <v>0</v>
      </c>
      <c r="F790" s="56">
        <f t="shared" si="327"/>
        <v>20</v>
      </c>
      <c r="G790" s="56">
        <f>SUM(AVERAGE(G787:G789))</f>
        <v>20</v>
      </c>
      <c r="H790" s="57">
        <f>AVERAGE(H787:H789)*0.2</f>
        <v>0</v>
      </c>
      <c r="I790" s="57">
        <f>AVERAGE(I787:I789)*0.4</f>
        <v>0</v>
      </c>
      <c r="J790" s="57">
        <f>AVERAGE(J787:J789)*0.6</f>
        <v>0</v>
      </c>
      <c r="K790" s="57">
        <f>AVERAGE(K787:K789)*0.8</f>
        <v>0</v>
      </c>
      <c r="L790" s="57">
        <f>AVERAGE(L787:L789)*1</f>
        <v>1</v>
      </c>
      <c r="M790" s="58">
        <f>SUM(H790:L790)</f>
        <v>1</v>
      </c>
      <c r="N790" s="37"/>
      <c r="O790" s="37"/>
      <c r="P790" s="37"/>
      <c r="Q790" s="37"/>
      <c r="R790" s="37"/>
      <c r="S790" s="37"/>
      <c r="T790" s="37"/>
      <c r="U790" s="37"/>
      <c r="V790" s="37"/>
      <c r="W790" s="37"/>
      <c r="X790" s="37"/>
      <c r="Y790" s="37"/>
      <c r="Z790" s="37"/>
    </row>
    <row r="791" spans="1:26" ht="15.75" customHeight="1" thickTop="1" thickBot="1">
      <c r="A791" s="59" t="s">
        <v>18</v>
      </c>
      <c r="B791" s="45" t="s">
        <v>7</v>
      </c>
      <c r="C791" s="45" t="s">
        <v>8</v>
      </c>
      <c r="D791" s="45" t="s">
        <v>9</v>
      </c>
      <c r="E791" s="45" t="s">
        <v>10</v>
      </c>
      <c r="F791" s="45"/>
      <c r="G791" s="46" t="s">
        <v>12</v>
      </c>
      <c r="H791" s="45" t="s">
        <v>7</v>
      </c>
      <c r="I791" s="45" t="s">
        <v>8</v>
      </c>
      <c r="J791" s="45" t="s">
        <v>9</v>
      </c>
      <c r="K791" s="45" t="s">
        <v>10</v>
      </c>
      <c r="L791" s="60" t="s">
        <v>11</v>
      </c>
      <c r="M791" s="46" t="s">
        <v>12</v>
      </c>
      <c r="N791" s="37"/>
      <c r="O791" s="37"/>
      <c r="P791" s="37"/>
      <c r="Q791" s="37"/>
      <c r="R791" s="37"/>
      <c r="S791" s="37"/>
      <c r="T791" s="37"/>
      <c r="U791" s="37"/>
      <c r="V791" s="37"/>
      <c r="W791" s="37"/>
      <c r="X791" s="37"/>
      <c r="Y791" s="37"/>
      <c r="Z791" s="37"/>
    </row>
    <row r="792" spans="1:26" ht="15.75" customHeight="1" thickTop="1" thickBot="1">
      <c r="A792" s="49" t="s">
        <v>19</v>
      </c>
      <c r="B792" s="50"/>
      <c r="C792" s="50"/>
      <c r="D792" s="50"/>
      <c r="E792" s="50"/>
      <c r="F792" s="50">
        <v>20</v>
      </c>
      <c r="G792" s="51">
        <f>SUM(B792:F792)</f>
        <v>20</v>
      </c>
      <c r="H792" s="52">
        <f t="shared" ref="H792:L796" si="328">IFERROR(B792/$G$792,0)</f>
        <v>0</v>
      </c>
      <c r="I792" s="52">
        <f t="shared" si="328"/>
        <v>0</v>
      </c>
      <c r="J792" s="52">
        <f t="shared" si="328"/>
        <v>0</v>
      </c>
      <c r="K792" s="52">
        <f t="shared" si="328"/>
        <v>0</v>
      </c>
      <c r="L792" s="52">
        <f t="shared" si="328"/>
        <v>1</v>
      </c>
      <c r="M792" s="54" t="s">
        <v>14</v>
      </c>
      <c r="N792" s="37"/>
      <c r="O792" s="37"/>
      <c r="P792" s="37"/>
      <c r="Q792" s="37"/>
      <c r="R792" s="37"/>
      <c r="S792" s="37"/>
      <c r="T792" s="37"/>
      <c r="U792" s="37"/>
      <c r="V792" s="37"/>
      <c r="W792" s="37"/>
      <c r="X792" s="37"/>
      <c r="Y792" s="37"/>
      <c r="Z792" s="37"/>
    </row>
    <row r="793" spans="1:26" ht="15.75" customHeight="1" thickTop="1" thickBot="1">
      <c r="A793" s="49" t="s">
        <v>20</v>
      </c>
      <c r="B793" s="50"/>
      <c r="C793" s="50"/>
      <c r="D793" s="50"/>
      <c r="E793" s="50"/>
      <c r="F793" s="50">
        <v>20</v>
      </c>
      <c r="G793" s="51">
        <f t="shared" ref="G793:G795" si="329">SUM(B793:F793)</f>
        <v>20</v>
      </c>
      <c r="H793" s="52">
        <f t="shared" si="328"/>
        <v>0</v>
      </c>
      <c r="I793" s="52">
        <f t="shared" si="328"/>
        <v>0</v>
      </c>
      <c r="J793" s="52">
        <f t="shared" si="328"/>
        <v>0</v>
      </c>
      <c r="K793" s="52">
        <f t="shared" si="328"/>
        <v>0</v>
      </c>
      <c r="L793" s="52">
        <f t="shared" si="328"/>
        <v>1</v>
      </c>
      <c r="M793" s="54" t="s">
        <v>14</v>
      </c>
      <c r="N793" s="37"/>
      <c r="O793" s="37"/>
      <c r="P793" s="37"/>
      <c r="Q793" s="37"/>
      <c r="R793" s="37"/>
      <c r="S793" s="37"/>
      <c r="T793" s="37"/>
      <c r="U793" s="37"/>
      <c r="V793" s="37"/>
      <c r="W793" s="37"/>
      <c r="X793" s="37"/>
      <c r="Y793" s="37"/>
      <c r="Z793" s="37"/>
    </row>
    <row r="794" spans="1:26" ht="15.75" customHeight="1" thickTop="1" thickBot="1">
      <c r="A794" s="49" t="s">
        <v>21</v>
      </c>
      <c r="B794" s="50"/>
      <c r="C794" s="50"/>
      <c r="D794" s="50"/>
      <c r="E794" s="50"/>
      <c r="F794" s="50">
        <v>20</v>
      </c>
      <c r="G794" s="51">
        <f t="shared" si="329"/>
        <v>20</v>
      </c>
      <c r="H794" s="52">
        <f t="shared" si="328"/>
        <v>0</v>
      </c>
      <c r="I794" s="52">
        <f t="shared" si="328"/>
        <v>0</v>
      </c>
      <c r="J794" s="52">
        <f t="shared" si="328"/>
        <v>0</v>
      </c>
      <c r="K794" s="52">
        <f t="shared" si="328"/>
        <v>0</v>
      </c>
      <c r="L794" s="52">
        <f t="shared" si="328"/>
        <v>1</v>
      </c>
      <c r="M794" s="54" t="s">
        <v>14</v>
      </c>
      <c r="N794" s="37"/>
      <c r="O794" s="37"/>
      <c r="P794" s="37"/>
      <c r="Q794" s="37"/>
      <c r="R794" s="37"/>
      <c r="S794" s="37"/>
      <c r="T794" s="37"/>
      <c r="U794" s="37"/>
      <c r="V794" s="37"/>
      <c r="W794" s="37"/>
      <c r="X794" s="37"/>
      <c r="Y794" s="37"/>
      <c r="Z794" s="37"/>
    </row>
    <row r="795" spans="1:26" ht="15.75" customHeight="1" thickTop="1" thickBot="1">
      <c r="A795" s="49" t="s">
        <v>22</v>
      </c>
      <c r="B795" s="50"/>
      <c r="C795" s="50"/>
      <c r="D795" s="50"/>
      <c r="E795" s="50"/>
      <c r="F795" s="50">
        <v>20</v>
      </c>
      <c r="G795" s="51">
        <f t="shared" si="329"/>
        <v>20</v>
      </c>
      <c r="H795" s="52">
        <f t="shared" si="328"/>
        <v>0</v>
      </c>
      <c r="I795" s="52">
        <f t="shared" si="328"/>
        <v>0</v>
      </c>
      <c r="J795" s="52">
        <f t="shared" si="328"/>
        <v>0</v>
      </c>
      <c r="K795" s="52">
        <f t="shared" si="328"/>
        <v>0</v>
      </c>
      <c r="L795" s="52">
        <f t="shared" si="328"/>
        <v>1</v>
      </c>
      <c r="M795" s="54" t="s">
        <v>14</v>
      </c>
      <c r="N795" s="37"/>
      <c r="O795" s="37"/>
      <c r="P795" s="37"/>
      <c r="Q795" s="37"/>
      <c r="R795" s="37"/>
      <c r="S795" s="37"/>
      <c r="T795" s="37"/>
      <c r="U795" s="37"/>
      <c r="V795" s="37"/>
      <c r="W795" s="37"/>
      <c r="X795" s="37"/>
      <c r="Y795" s="37"/>
      <c r="Z795" s="37"/>
    </row>
    <row r="796" spans="1:26" ht="15.75" customHeight="1" thickTop="1" thickBot="1">
      <c r="A796" s="49" t="s">
        <v>23</v>
      </c>
      <c r="B796" s="50"/>
      <c r="C796" s="50"/>
      <c r="D796" s="50"/>
      <c r="E796" s="50"/>
      <c r="F796" s="50">
        <v>20</v>
      </c>
      <c r="G796" s="51">
        <v>20</v>
      </c>
      <c r="H796" s="52">
        <f t="shared" si="328"/>
        <v>0</v>
      </c>
      <c r="I796" s="52">
        <f t="shared" si="328"/>
        <v>0</v>
      </c>
      <c r="J796" s="52">
        <f t="shared" si="328"/>
        <v>0</v>
      </c>
      <c r="K796" s="52">
        <f t="shared" si="328"/>
        <v>0</v>
      </c>
      <c r="L796" s="52">
        <f t="shared" si="328"/>
        <v>1</v>
      </c>
      <c r="M796" s="54"/>
      <c r="N796" s="37"/>
      <c r="O796" s="37"/>
      <c r="P796" s="37"/>
      <c r="Q796" s="37"/>
      <c r="R796" s="37"/>
      <c r="S796" s="37"/>
      <c r="T796" s="37"/>
      <c r="U796" s="37"/>
      <c r="V796" s="37"/>
      <c r="W796" s="37"/>
      <c r="X796" s="37"/>
      <c r="Y796" s="37"/>
      <c r="Z796" s="37"/>
    </row>
    <row r="797" spans="1:26" ht="15.75" customHeight="1" thickTop="1" thickBot="1">
      <c r="A797" s="55" t="s">
        <v>24</v>
      </c>
      <c r="B797" s="56">
        <f t="shared" ref="B797:F797" si="330">IFERROR(AVERAGE(B792:B796),0)</f>
        <v>0</v>
      </c>
      <c r="C797" s="56">
        <f t="shared" si="330"/>
        <v>0</v>
      </c>
      <c r="D797" s="56">
        <f t="shared" si="330"/>
        <v>0</v>
      </c>
      <c r="E797" s="56">
        <f t="shared" si="330"/>
        <v>0</v>
      </c>
      <c r="F797" s="56">
        <f t="shared" si="330"/>
        <v>20</v>
      </c>
      <c r="G797" s="56">
        <f>SUM(AVERAGE(G792:G796))</f>
        <v>20</v>
      </c>
      <c r="H797" s="58">
        <f>AVERAGE(H792:H796)*0.2</f>
        <v>0</v>
      </c>
      <c r="I797" s="58">
        <f>AVERAGE(I792:I796)*0.4</f>
        <v>0</v>
      </c>
      <c r="J797" s="58">
        <f>AVERAGE(J792:J796)*0.6</f>
        <v>0</v>
      </c>
      <c r="K797" s="58">
        <f>AVERAGE(K792:K796)*0.8</f>
        <v>0</v>
      </c>
      <c r="L797" s="61">
        <f>AVERAGE(L792:L796)*1</f>
        <v>1</v>
      </c>
      <c r="M797" s="58">
        <f>SUM(H797:L797)</f>
        <v>1</v>
      </c>
      <c r="N797" s="37"/>
      <c r="O797" s="37"/>
      <c r="P797" s="37"/>
      <c r="Q797" s="37"/>
      <c r="R797" s="37"/>
      <c r="S797" s="37"/>
      <c r="T797" s="37"/>
      <c r="U797" s="37"/>
      <c r="V797" s="37"/>
      <c r="W797" s="37"/>
      <c r="X797" s="37"/>
      <c r="Y797" s="37"/>
      <c r="Z797" s="37"/>
    </row>
    <row r="798" spans="1:26" ht="15.75" customHeight="1" thickTop="1" thickBot="1">
      <c r="A798" s="59" t="s">
        <v>25</v>
      </c>
      <c r="B798" s="45" t="s">
        <v>7</v>
      </c>
      <c r="C798" s="45" t="s">
        <v>8</v>
      </c>
      <c r="D798" s="45" t="s">
        <v>9</v>
      </c>
      <c r="E798" s="45" t="s">
        <v>10</v>
      </c>
      <c r="F798" s="45" t="s">
        <v>11</v>
      </c>
      <c r="G798" s="46" t="s">
        <v>12</v>
      </c>
      <c r="H798" s="45" t="s">
        <v>7</v>
      </c>
      <c r="I798" s="45" t="s">
        <v>8</v>
      </c>
      <c r="J798" s="45" t="s">
        <v>9</v>
      </c>
      <c r="K798" s="45" t="s">
        <v>10</v>
      </c>
      <c r="L798" s="60" t="s">
        <v>11</v>
      </c>
      <c r="M798" s="46" t="s">
        <v>12</v>
      </c>
      <c r="N798" s="37"/>
      <c r="O798" s="37"/>
      <c r="P798" s="37"/>
      <c r="Q798" s="37"/>
      <c r="R798" s="37"/>
      <c r="S798" s="37"/>
      <c r="T798" s="37"/>
      <c r="U798" s="37"/>
      <c r="V798" s="37"/>
      <c r="W798" s="37"/>
      <c r="X798" s="37"/>
      <c r="Y798" s="37"/>
      <c r="Z798" s="37"/>
    </row>
    <row r="799" spans="1:26" ht="15.75" customHeight="1" thickTop="1" thickBot="1">
      <c r="A799" s="49" t="s">
        <v>26</v>
      </c>
      <c r="B799" s="50"/>
      <c r="C799" s="50"/>
      <c r="D799" s="50"/>
      <c r="E799" s="50"/>
      <c r="F799" s="50">
        <v>20</v>
      </c>
      <c r="G799" s="51">
        <f t="shared" ref="G799:G801" si="331">SUM(B799:F799)</f>
        <v>20</v>
      </c>
      <c r="H799" s="52">
        <f t="shared" ref="H799:L801" si="332">IFERROR(B799/$G$799,0)</f>
        <v>0</v>
      </c>
      <c r="I799" s="52">
        <f t="shared" si="332"/>
        <v>0</v>
      </c>
      <c r="J799" s="52">
        <f t="shared" si="332"/>
        <v>0</v>
      </c>
      <c r="K799" s="52">
        <f t="shared" si="332"/>
        <v>0</v>
      </c>
      <c r="L799" s="52">
        <f t="shared" si="332"/>
        <v>1</v>
      </c>
      <c r="M799" s="54" t="s">
        <v>14</v>
      </c>
      <c r="N799" s="37"/>
      <c r="O799" s="37"/>
      <c r="P799" s="37"/>
      <c r="Q799" s="37"/>
      <c r="R799" s="37"/>
      <c r="S799" s="37"/>
      <c r="T799" s="37"/>
      <c r="U799" s="37"/>
      <c r="V799" s="37"/>
      <c r="W799" s="37"/>
      <c r="X799" s="37"/>
      <c r="Y799" s="37"/>
      <c r="Z799" s="37"/>
    </row>
    <row r="800" spans="1:26" ht="15.75" customHeight="1" thickTop="1" thickBot="1">
      <c r="A800" s="49" t="s">
        <v>27</v>
      </c>
      <c r="B800" s="50"/>
      <c r="C800" s="50"/>
      <c r="D800" s="50"/>
      <c r="E800" s="50"/>
      <c r="F800" s="50">
        <v>20</v>
      </c>
      <c r="G800" s="51">
        <f t="shared" si="331"/>
        <v>20</v>
      </c>
      <c r="H800" s="52">
        <f t="shared" si="332"/>
        <v>0</v>
      </c>
      <c r="I800" s="52">
        <f t="shared" si="332"/>
        <v>0</v>
      </c>
      <c r="J800" s="52">
        <f t="shared" si="332"/>
        <v>0</v>
      </c>
      <c r="K800" s="52">
        <f t="shared" si="332"/>
        <v>0</v>
      </c>
      <c r="L800" s="52">
        <f t="shared" si="332"/>
        <v>1</v>
      </c>
      <c r="M800" s="54" t="s">
        <v>14</v>
      </c>
      <c r="N800" s="37"/>
      <c r="O800" s="37"/>
      <c r="P800" s="37"/>
      <c r="Q800" s="37"/>
      <c r="R800" s="37"/>
      <c r="S800" s="37"/>
      <c r="T800" s="37"/>
      <c r="U800" s="37"/>
      <c r="V800" s="37"/>
      <c r="W800" s="37"/>
      <c r="X800" s="37"/>
      <c r="Y800" s="37"/>
      <c r="Z800" s="37"/>
    </row>
    <row r="801" spans="1:26" ht="15.75" customHeight="1" thickTop="1" thickBot="1">
      <c r="A801" s="49" t="s">
        <v>28</v>
      </c>
      <c r="B801" s="50"/>
      <c r="C801" s="50"/>
      <c r="D801" s="50"/>
      <c r="E801" s="50"/>
      <c r="F801" s="50">
        <v>20</v>
      </c>
      <c r="G801" s="51">
        <f t="shared" si="331"/>
        <v>20</v>
      </c>
      <c r="H801" s="52">
        <f t="shared" si="332"/>
        <v>0</v>
      </c>
      <c r="I801" s="52">
        <f t="shared" si="332"/>
        <v>0</v>
      </c>
      <c r="J801" s="52">
        <f t="shared" si="332"/>
        <v>0</v>
      </c>
      <c r="K801" s="52">
        <f t="shared" si="332"/>
        <v>0</v>
      </c>
      <c r="L801" s="52">
        <f t="shared" si="332"/>
        <v>1</v>
      </c>
      <c r="M801" s="54" t="s">
        <v>14</v>
      </c>
      <c r="N801" s="37"/>
      <c r="O801" s="37"/>
      <c r="P801" s="37"/>
      <c r="Q801" s="37"/>
      <c r="R801" s="37"/>
      <c r="S801" s="37"/>
      <c r="T801" s="37"/>
      <c r="U801" s="37"/>
      <c r="V801" s="37"/>
      <c r="W801" s="37"/>
      <c r="X801" s="37"/>
      <c r="Y801" s="37"/>
      <c r="Z801" s="37"/>
    </row>
    <row r="802" spans="1:26" ht="15.75" customHeight="1" thickTop="1" thickBot="1">
      <c r="A802" s="55" t="s">
        <v>24</v>
      </c>
      <c r="B802" s="56">
        <f t="shared" ref="B802:F802" si="333">IFERROR(AVERAGE(B799:B801),0)</f>
        <v>0</v>
      </c>
      <c r="C802" s="56">
        <f t="shared" si="333"/>
        <v>0</v>
      </c>
      <c r="D802" s="62">
        <f t="shared" si="333"/>
        <v>0</v>
      </c>
      <c r="E802" s="62">
        <f t="shared" si="333"/>
        <v>0</v>
      </c>
      <c r="F802" s="62">
        <f t="shared" si="333"/>
        <v>20</v>
      </c>
      <c r="G802" s="62">
        <f>SUM(AVERAGE(G799:G801))</f>
        <v>20</v>
      </c>
      <c r="H802" s="58">
        <f>AVERAGE(H799:H801)*0.2</f>
        <v>0</v>
      </c>
      <c r="I802" s="58">
        <f>AVERAGE(I799:I801)*0.4</f>
        <v>0</v>
      </c>
      <c r="J802" s="58">
        <f>AVERAGE(J799:J801)*0.6</f>
        <v>0</v>
      </c>
      <c r="K802" s="58">
        <f>AVERAGE(K799:K801)*0.8</f>
        <v>0</v>
      </c>
      <c r="L802" s="61">
        <f>AVERAGE(L799:L801)*1</f>
        <v>1</v>
      </c>
      <c r="M802" s="63">
        <f>SUM(H802:L802)</f>
        <v>1</v>
      </c>
      <c r="N802" s="37"/>
      <c r="O802" s="37"/>
      <c r="P802" s="37"/>
      <c r="Q802" s="37"/>
      <c r="R802" s="37"/>
      <c r="S802" s="37"/>
      <c r="T802" s="37"/>
      <c r="U802" s="37"/>
      <c r="V802" s="37"/>
      <c r="W802" s="37"/>
      <c r="X802" s="37"/>
      <c r="Y802" s="37"/>
      <c r="Z802" s="37"/>
    </row>
    <row r="803" spans="1:26" ht="15.75" customHeight="1" thickTop="1" thickBot="1">
      <c r="A803" s="44" t="s">
        <v>29</v>
      </c>
      <c r="B803" s="45" t="s">
        <v>7</v>
      </c>
      <c r="C803" s="45" t="s">
        <v>8</v>
      </c>
      <c r="D803" s="45" t="s">
        <v>9</v>
      </c>
      <c r="E803" s="45" t="s">
        <v>10</v>
      </c>
      <c r="F803" s="45" t="s">
        <v>11</v>
      </c>
      <c r="G803" s="46" t="s">
        <v>12</v>
      </c>
      <c r="H803" s="45" t="s">
        <v>7</v>
      </c>
      <c r="I803" s="45" t="s">
        <v>8</v>
      </c>
      <c r="J803" s="45" t="s">
        <v>9</v>
      </c>
      <c r="K803" s="45" t="s">
        <v>10</v>
      </c>
      <c r="L803" s="60" t="s">
        <v>11</v>
      </c>
      <c r="M803" s="46" t="s">
        <v>12</v>
      </c>
      <c r="N803" s="37"/>
      <c r="O803" s="37"/>
      <c r="P803" s="37"/>
      <c r="Q803" s="37"/>
      <c r="R803" s="37"/>
      <c r="S803" s="37"/>
      <c r="T803" s="37"/>
      <c r="U803" s="37"/>
      <c r="V803" s="37"/>
      <c r="W803" s="37"/>
      <c r="X803" s="37"/>
      <c r="Y803" s="37"/>
      <c r="Z803" s="37"/>
    </row>
    <row r="804" spans="1:26" ht="15.75" customHeight="1" thickTop="1" thickBot="1">
      <c r="A804" s="64" t="s">
        <v>30</v>
      </c>
      <c r="B804" s="65"/>
      <c r="C804" s="65"/>
      <c r="D804" s="65"/>
      <c r="E804" s="50"/>
      <c r="F804" s="50">
        <v>20</v>
      </c>
      <c r="G804" s="66">
        <f t="shared" ref="G804:G807" si="334">SUM(B804:F804)</f>
        <v>20</v>
      </c>
      <c r="H804" s="67">
        <f t="shared" ref="H804:L807" si="335">IFERROR(B804/$G$804,0)</f>
        <v>0</v>
      </c>
      <c r="I804" s="67">
        <f t="shared" si="335"/>
        <v>0</v>
      </c>
      <c r="J804" s="67">
        <f t="shared" si="335"/>
        <v>0</v>
      </c>
      <c r="K804" s="67">
        <f t="shared" si="335"/>
        <v>0</v>
      </c>
      <c r="L804" s="67">
        <f t="shared" si="335"/>
        <v>1</v>
      </c>
      <c r="M804" s="54" t="s">
        <v>14</v>
      </c>
      <c r="N804" s="37"/>
      <c r="O804" s="37"/>
      <c r="P804" s="37"/>
      <c r="Q804" s="37"/>
      <c r="R804" s="37"/>
      <c r="S804" s="37"/>
      <c r="T804" s="37"/>
      <c r="U804" s="37"/>
      <c r="V804" s="37"/>
      <c r="W804" s="37"/>
      <c r="X804" s="37"/>
      <c r="Y804" s="37"/>
      <c r="Z804" s="37"/>
    </row>
    <row r="805" spans="1:26" ht="15.75" customHeight="1" thickTop="1" thickBot="1">
      <c r="A805" s="64" t="s">
        <v>31</v>
      </c>
      <c r="B805" s="65"/>
      <c r="C805" s="65"/>
      <c r="D805" s="65"/>
      <c r="E805" s="50"/>
      <c r="F805" s="50">
        <v>20</v>
      </c>
      <c r="G805" s="66">
        <f t="shared" si="334"/>
        <v>20</v>
      </c>
      <c r="H805" s="67">
        <f t="shared" si="335"/>
        <v>0</v>
      </c>
      <c r="I805" s="67">
        <f t="shared" si="335"/>
        <v>0</v>
      </c>
      <c r="J805" s="67">
        <f t="shared" si="335"/>
        <v>0</v>
      </c>
      <c r="K805" s="67">
        <f t="shared" si="335"/>
        <v>0</v>
      </c>
      <c r="L805" s="67">
        <f t="shared" si="335"/>
        <v>1</v>
      </c>
      <c r="M805" s="54" t="s">
        <v>14</v>
      </c>
      <c r="N805" s="37"/>
      <c r="O805" s="37"/>
      <c r="P805" s="37"/>
      <c r="Q805" s="37"/>
      <c r="R805" s="37"/>
      <c r="S805" s="37"/>
      <c r="T805" s="37"/>
      <c r="U805" s="37"/>
      <c r="V805" s="37"/>
      <c r="W805" s="37"/>
      <c r="X805" s="37"/>
      <c r="Y805" s="37"/>
      <c r="Z805" s="37"/>
    </row>
    <row r="806" spans="1:26" ht="15.75" customHeight="1" thickTop="1" thickBot="1">
      <c r="A806" s="64" t="s">
        <v>32</v>
      </c>
      <c r="B806" s="65"/>
      <c r="C806" s="65"/>
      <c r="D806" s="65"/>
      <c r="E806" s="50"/>
      <c r="F806" s="50">
        <v>20</v>
      </c>
      <c r="G806" s="66">
        <f t="shared" si="334"/>
        <v>20</v>
      </c>
      <c r="H806" s="67">
        <f t="shared" si="335"/>
        <v>0</v>
      </c>
      <c r="I806" s="67">
        <f t="shared" si="335"/>
        <v>0</v>
      </c>
      <c r="J806" s="67">
        <f t="shared" si="335"/>
        <v>0</v>
      </c>
      <c r="K806" s="67">
        <f t="shared" si="335"/>
        <v>0</v>
      </c>
      <c r="L806" s="67">
        <f t="shared" si="335"/>
        <v>1</v>
      </c>
      <c r="M806" s="54" t="s">
        <v>14</v>
      </c>
      <c r="N806" s="37"/>
      <c r="O806" s="37"/>
      <c r="P806" s="37"/>
      <c r="Q806" s="37"/>
      <c r="R806" s="37"/>
      <c r="S806" s="37"/>
      <c r="T806" s="37"/>
      <c r="U806" s="37"/>
      <c r="V806" s="37"/>
      <c r="W806" s="37"/>
      <c r="X806" s="37"/>
      <c r="Y806" s="37"/>
      <c r="Z806" s="37"/>
    </row>
    <row r="807" spans="1:26" ht="15.75" customHeight="1" thickTop="1" thickBot="1">
      <c r="A807" s="64" t="s">
        <v>33</v>
      </c>
      <c r="B807" s="65"/>
      <c r="C807" s="65"/>
      <c r="D807" s="65"/>
      <c r="E807" s="50"/>
      <c r="F807" s="50">
        <v>20</v>
      </c>
      <c r="G807" s="66">
        <f t="shared" si="334"/>
        <v>20</v>
      </c>
      <c r="H807" s="67">
        <f t="shared" si="335"/>
        <v>0</v>
      </c>
      <c r="I807" s="67">
        <f t="shared" si="335"/>
        <v>0</v>
      </c>
      <c r="J807" s="67">
        <f t="shared" si="335"/>
        <v>0</v>
      </c>
      <c r="K807" s="67">
        <f t="shared" si="335"/>
        <v>0</v>
      </c>
      <c r="L807" s="67">
        <f t="shared" si="335"/>
        <v>1</v>
      </c>
      <c r="M807" s="54" t="s">
        <v>14</v>
      </c>
      <c r="N807" s="37"/>
      <c r="O807" s="37"/>
      <c r="P807" s="37"/>
      <c r="Q807" s="37"/>
      <c r="R807" s="37"/>
      <c r="S807" s="37"/>
      <c r="T807" s="37"/>
      <c r="U807" s="37"/>
      <c r="V807" s="37"/>
      <c r="W807" s="37"/>
      <c r="X807" s="37"/>
      <c r="Y807" s="37"/>
      <c r="Z807" s="37"/>
    </row>
    <row r="808" spans="1:26" ht="15.75" customHeight="1" thickTop="1" thickBot="1">
      <c r="A808" s="68" t="s">
        <v>24</v>
      </c>
      <c r="B808" s="69">
        <f t="shared" ref="B808:F808" si="336">IFERROR(AVERAGE(B804:B807),0)</f>
        <v>0</v>
      </c>
      <c r="C808" s="69">
        <f t="shared" si="336"/>
        <v>0</v>
      </c>
      <c r="D808" s="69">
        <f t="shared" si="336"/>
        <v>0</v>
      </c>
      <c r="E808" s="69">
        <f t="shared" si="336"/>
        <v>0</v>
      </c>
      <c r="F808" s="69">
        <f t="shared" si="336"/>
        <v>20</v>
      </c>
      <c r="G808" s="69">
        <f>SUM(AVERAGE(G804:G807))</f>
        <v>20</v>
      </c>
      <c r="H808" s="63">
        <f>AVERAGE(H804:H807)*0.2</f>
        <v>0</v>
      </c>
      <c r="I808" s="63">
        <f>AVERAGE(I804:I807)*0.4</f>
        <v>0</v>
      </c>
      <c r="J808" s="63">
        <f>AVERAGE(J804:J807)*0.6</f>
        <v>0</v>
      </c>
      <c r="K808" s="63">
        <f>AVERAGE(K804:K807)*0.8</f>
        <v>0</v>
      </c>
      <c r="L808" s="70">
        <f>AVERAGE(L804:L807)*1</f>
        <v>1</v>
      </c>
      <c r="M808" s="63">
        <f>SUM(H808:L808)</f>
        <v>1</v>
      </c>
      <c r="N808" s="37"/>
      <c r="O808" s="37"/>
      <c r="P808" s="37"/>
      <c r="Q808" s="37"/>
      <c r="R808" s="37"/>
      <c r="S808" s="37"/>
      <c r="T808" s="37"/>
      <c r="U808" s="37"/>
      <c r="V808" s="37"/>
      <c r="W808" s="37"/>
      <c r="X808" s="37"/>
      <c r="Y808" s="37"/>
      <c r="Z808" s="37"/>
    </row>
    <row r="809" spans="1:26" ht="15.75" customHeight="1" thickTop="1" thickBot="1">
      <c r="A809" s="71" t="s">
        <v>114</v>
      </c>
      <c r="B809" s="72"/>
      <c r="C809" s="72"/>
      <c r="D809" s="72"/>
      <c r="E809" s="72"/>
      <c r="F809" s="72"/>
      <c r="G809" s="73">
        <f>SUM(B809:F809)</f>
        <v>0</v>
      </c>
      <c r="H809" s="74">
        <f t="shared" ref="H809:L809" si="337">IFERROR(B809/$G$809,0)</f>
        <v>0</v>
      </c>
      <c r="I809" s="74">
        <f t="shared" si="337"/>
        <v>0</v>
      </c>
      <c r="J809" s="74">
        <f t="shared" si="337"/>
        <v>0</v>
      </c>
      <c r="K809" s="74">
        <f t="shared" si="337"/>
        <v>0</v>
      </c>
      <c r="L809" s="74">
        <f t="shared" si="337"/>
        <v>0</v>
      </c>
      <c r="M809" s="54" t="s">
        <v>14</v>
      </c>
      <c r="N809" s="37"/>
      <c r="O809" s="37"/>
      <c r="P809" s="37"/>
      <c r="Q809" s="37"/>
      <c r="R809" s="37"/>
      <c r="S809" s="37"/>
      <c r="T809" s="37"/>
      <c r="U809" s="37"/>
      <c r="V809" s="37"/>
      <c r="W809" s="37"/>
      <c r="X809" s="37"/>
      <c r="Y809" s="37"/>
      <c r="Z809" s="37"/>
    </row>
    <row r="810" spans="1:26" ht="15.75" customHeight="1" thickTop="1" thickBot="1">
      <c r="A810" s="170" t="s">
        <v>35</v>
      </c>
      <c r="B810" s="171"/>
      <c r="C810" s="171"/>
      <c r="D810" s="171"/>
      <c r="E810" s="171"/>
      <c r="F810" s="172"/>
      <c r="G810" s="75">
        <v>20</v>
      </c>
      <c r="H810" s="63" t="s">
        <v>14</v>
      </c>
      <c r="I810" s="63" t="s">
        <v>14</v>
      </c>
      <c r="J810" s="63" t="s">
        <v>14</v>
      </c>
      <c r="K810" s="63" t="s">
        <v>14</v>
      </c>
      <c r="L810" s="63" t="s">
        <v>14</v>
      </c>
      <c r="M810" s="63">
        <f>(M790+M797+M802+M808)/4</f>
        <v>1</v>
      </c>
      <c r="N810" s="37"/>
      <c r="O810" s="37"/>
      <c r="P810" s="37"/>
      <c r="Q810" s="37"/>
      <c r="R810" s="37"/>
      <c r="S810" s="37"/>
      <c r="T810" s="37"/>
      <c r="U810" s="37"/>
      <c r="V810" s="37"/>
      <c r="W810" s="37"/>
      <c r="X810" s="37"/>
      <c r="Y810" s="37"/>
      <c r="Z810" s="37"/>
    </row>
    <row r="811" spans="1:26" ht="15.75" customHeight="1" thickTop="1">
      <c r="A811" s="37"/>
      <c r="B811" s="37"/>
      <c r="C811" s="37"/>
      <c r="D811" s="37"/>
      <c r="E811" s="37"/>
      <c r="F811" s="37"/>
      <c r="G811" s="37"/>
      <c r="H811" s="37"/>
      <c r="I811" s="37"/>
      <c r="J811" s="37"/>
      <c r="K811" s="37"/>
      <c r="L811" s="37"/>
      <c r="M811" s="37"/>
      <c r="N811" s="37"/>
      <c r="O811" s="37"/>
      <c r="P811" s="37"/>
      <c r="Q811" s="37"/>
      <c r="R811" s="37"/>
      <c r="S811" s="37"/>
      <c r="T811" s="37"/>
      <c r="U811" s="37"/>
      <c r="V811" s="37"/>
      <c r="W811" s="37"/>
      <c r="X811" s="37"/>
      <c r="Y811" s="37"/>
      <c r="Z811" s="37"/>
    </row>
    <row r="812" spans="1:26" ht="15.75" customHeight="1" thickBot="1">
      <c r="A812" s="37"/>
      <c r="B812" s="37"/>
      <c r="C812" s="37"/>
      <c r="D812" s="37"/>
      <c r="E812" s="37"/>
      <c r="F812" s="37"/>
      <c r="G812" s="37"/>
      <c r="H812" s="37"/>
      <c r="I812" s="37"/>
      <c r="J812" s="37"/>
      <c r="K812" s="37"/>
      <c r="L812" s="37"/>
      <c r="M812" s="37"/>
      <c r="N812" s="37"/>
      <c r="O812" s="37"/>
      <c r="P812" s="37"/>
      <c r="Q812" s="37"/>
      <c r="R812" s="37"/>
      <c r="S812" s="37"/>
      <c r="T812" s="37"/>
      <c r="U812" s="37"/>
      <c r="V812" s="37"/>
      <c r="W812" s="37"/>
      <c r="X812" s="37"/>
      <c r="Y812" s="37"/>
      <c r="Z812" s="37"/>
    </row>
    <row r="813" spans="1:26" ht="15.75" customHeight="1" thickTop="1" thickBot="1">
      <c r="A813" s="39" t="s">
        <v>0</v>
      </c>
      <c r="B813" s="153" t="s">
        <v>132</v>
      </c>
      <c r="C813" s="154"/>
      <c r="D813" s="154"/>
      <c r="E813" s="154"/>
      <c r="F813" s="154"/>
      <c r="G813" s="155"/>
      <c r="H813" s="156" t="s">
        <v>111</v>
      </c>
      <c r="I813" s="157"/>
      <c r="J813" s="158"/>
      <c r="K813" s="40" t="s">
        <v>2</v>
      </c>
      <c r="L813" s="159">
        <v>45219</v>
      </c>
      <c r="M813" s="160"/>
      <c r="N813" s="37"/>
      <c r="O813" s="37"/>
      <c r="P813" s="37"/>
      <c r="Q813" s="37"/>
      <c r="R813" s="37"/>
      <c r="S813" s="37"/>
      <c r="T813" s="37"/>
      <c r="U813" s="37"/>
      <c r="V813" s="37"/>
      <c r="W813" s="37"/>
      <c r="X813" s="37"/>
      <c r="Y813" s="37"/>
      <c r="Z813" s="37"/>
    </row>
    <row r="814" spans="1:26" ht="15.75" customHeight="1" thickBot="1">
      <c r="A814" s="161" t="s">
        <v>3</v>
      </c>
      <c r="B814" s="162"/>
      <c r="C814" s="162"/>
      <c r="D814" s="162"/>
      <c r="E814" s="162"/>
      <c r="F814" s="162"/>
      <c r="G814" s="163"/>
      <c r="H814" s="41" t="s">
        <v>112</v>
      </c>
      <c r="I814" s="167">
        <v>17</v>
      </c>
      <c r="J814" s="155"/>
      <c r="K814" s="42"/>
      <c r="L814" s="41"/>
      <c r="M814" s="41"/>
      <c r="N814" s="37"/>
      <c r="O814" s="37"/>
      <c r="P814" s="37"/>
      <c r="Q814" s="37"/>
      <c r="R814" s="37"/>
      <c r="S814" s="37"/>
      <c r="T814" s="37"/>
      <c r="U814" s="37"/>
      <c r="V814" s="37"/>
      <c r="W814" s="37"/>
      <c r="X814" s="37"/>
      <c r="Y814" s="37"/>
      <c r="Z814" s="37"/>
    </row>
    <row r="815" spans="1:26" ht="15.75" customHeight="1" thickBot="1">
      <c r="A815" s="164"/>
      <c r="B815" s="165"/>
      <c r="C815" s="165"/>
      <c r="D815" s="165"/>
      <c r="E815" s="165"/>
      <c r="F815" s="165"/>
      <c r="G815" s="166"/>
      <c r="H815" s="41" t="s">
        <v>113</v>
      </c>
      <c r="I815" s="167"/>
      <c r="J815" s="155"/>
      <c r="K815" s="41"/>
      <c r="L815" s="41"/>
      <c r="M815" s="41"/>
      <c r="N815" s="37"/>
      <c r="O815" s="37"/>
      <c r="P815" s="37"/>
      <c r="Q815" s="37"/>
      <c r="R815" s="37"/>
      <c r="S815" s="37"/>
      <c r="T815" s="37"/>
      <c r="U815" s="37"/>
      <c r="V815" s="37"/>
      <c r="W815" s="37"/>
      <c r="X815" s="37"/>
      <c r="Y815" s="37"/>
      <c r="Z815" s="37"/>
    </row>
    <row r="816" spans="1:26" ht="15.75" customHeight="1" thickBot="1">
      <c r="A816" s="43" t="s">
        <v>4</v>
      </c>
      <c r="B816" s="168" t="s">
        <v>5</v>
      </c>
      <c r="C816" s="169"/>
      <c r="D816" s="169"/>
      <c r="E816" s="169"/>
      <c r="F816" s="169"/>
      <c r="G816" s="169"/>
      <c r="H816" s="167" t="s">
        <v>5</v>
      </c>
      <c r="I816" s="154"/>
      <c r="J816" s="154"/>
      <c r="K816" s="154"/>
      <c r="L816" s="154"/>
      <c r="M816" s="155"/>
      <c r="N816" s="37"/>
      <c r="O816" s="37"/>
      <c r="P816" s="37"/>
      <c r="Q816" s="37"/>
      <c r="R816" s="37"/>
      <c r="S816" s="37"/>
      <c r="T816" s="37"/>
      <c r="U816" s="37"/>
      <c r="V816" s="37"/>
      <c r="W816" s="37"/>
      <c r="X816" s="37"/>
      <c r="Y816" s="37"/>
      <c r="Z816" s="37"/>
    </row>
    <row r="817" spans="1:26" ht="15.75" customHeight="1" thickTop="1" thickBot="1">
      <c r="A817" s="44" t="s">
        <v>6</v>
      </c>
      <c r="B817" s="45" t="s">
        <v>7</v>
      </c>
      <c r="C817" s="45" t="s">
        <v>8</v>
      </c>
      <c r="D817" s="45" t="s">
        <v>9</v>
      </c>
      <c r="E817" s="45" t="s">
        <v>10</v>
      </c>
      <c r="F817" s="45" t="s">
        <v>11</v>
      </c>
      <c r="G817" s="46" t="s">
        <v>12</v>
      </c>
      <c r="H817" s="47" t="s">
        <v>7</v>
      </c>
      <c r="I817" s="47" t="s">
        <v>8</v>
      </c>
      <c r="J817" s="47" t="s">
        <v>9</v>
      </c>
      <c r="K817" s="47" t="s">
        <v>10</v>
      </c>
      <c r="L817" s="47" t="s">
        <v>11</v>
      </c>
      <c r="M817" s="48" t="s">
        <v>12</v>
      </c>
      <c r="N817" s="37"/>
      <c r="O817" s="37"/>
      <c r="P817" s="37"/>
      <c r="Q817" s="37"/>
      <c r="R817" s="37"/>
      <c r="S817" s="37"/>
      <c r="T817" s="37"/>
      <c r="U817" s="37"/>
      <c r="V817" s="37"/>
      <c r="W817" s="37"/>
      <c r="X817" s="37"/>
      <c r="Y817" s="37"/>
      <c r="Z817" s="37"/>
    </row>
    <row r="818" spans="1:26" ht="15.75" customHeight="1" thickTop="1" thickBot="1">
      <c r="A818" s="49" t="s">
        <v>13</v>
      </c>
      <c r="B818" s="50"/>
      <c r="C818" s="50"/>
      <c r="D818" s="50"/>
      <c r="E818" s="50"/>
      <c r="F818" s="50">
        <v>17</v>
      </c>
      <c r="G818" s="51">
        <f t="shared" ref="G818:G820" si="338">SUM(B818:F818)</f>
        <v>17</v>
      </c>
      <c r="H818" s="52">
        <f t="shared" ref="H818:L820" si="339">IFERROR(B818/$G$818,0)</f>
        <v>0</v>
      </c>
      <c r="I818" s="52">
        <f t="shared" si="339"/>
        <v>0</v>
      </c>
      <c r="J818" s="52">
        <f t="shared" si="339"/>
        <v>0</v>
      </c>
      <c r="K818" s="52">
        <f t="shared" si="339"/>
        <v>0</v>
      </c>
      <c r="L818" s="52">
        <f t="shared" si="339"/>
        <v>1</v>
      </c>
      <c r="M818" s="53" t="s">
        <v>14</v>
      </c>
      <c r="N818" s="37"/>
      <c r="O818" s="37"/>
      <c r="P818" s="37"/>
      <c r="Q818" s="37"/>
      <c r="R818" s="37"/>
      <c r="S818" s="37"/>
      <c r="T818" s="37"/>
      <c r="U818" s="37"/>
      <c r="V818" s="37"/>
      <c r="W818" s="37"/>
      <c r="X818" s="37"/>
      <c r="Y818" s="37"/>
      <c r="Z818" s="37"/>
    </row>
    <row r="819" spans="1:26" ht="15.75" customHeight="1" thickTop="1" thickBot="1">
      <c r="A819" s="49" t="s">
        <v>15</v>
      </c>
      <c r="B819" s="50"/>
      <c r="C819" s="50"/>
      <c r="D819" s="50"/>
      <c r="E819" s="50"/>
      <c r="F819" s="50">
        <v>17</v>
      </c>
      <c r="G819" s="51">
        <f t="shared" si="338"/>
        <v>17</v>
      </c>
      <c r="H819" s="52">
        <f t="shared" si="339"/>
        <v>0</v>
      </c>
      <c r="I819" s="52">
        <f t="shared" si="339"/>
        <v>0</v>
      </c>
      <c r="J819" s="52">
        <f t="shared" si="339"/>
        <v>0</v>
      </c>
      <c r="K819" s="52">
        <f t="shared" si="339"/>
        <v>0</v>
      </c>
      <c r="L819" s="52">
        <f t="shared" si="339"/>
        <v>1</v>
      </c>
      <c r="M819" s="54" t="s">
        <v>14</v>
      </c>
      <c r="N819" s="37"/>
      <c r="O819" s="37"/>
      <c r="P819" s="37"/>
      <c r="Q819" s="37"/>
      <c r="R819" s="37"/>
      <c r="S819" s="37"/>
      <c r="T819" s="37"/>
      <c r="U819" s="37"/>
      <c r="V819" s="37"/>
      <c r="W819" s="37"/>
      <c r="X819" s="37"/>
      <c r="Y819" s="37"/>
      <c r="Z819" s="37"/>
    </row>
    <row r="820" spans="1:26" ht="15.75" customHeight="1" thickTop="1" thickBot="1">
      <c r="A820" s="49" t="s">
        <v>16</v>
      </c>
      <c r="B820" s="50"/>
      <c r="C820" s="50"/>
      <c r="D820" s="50"/>
      <c r="E820" s="50"/>
      <c r="F820" s="50">
        <v>17</v>
      </c>
      <c r="G820" s="51">
        <f t="shared" si="338"/>
        <v>17</v>
      </c>
      <c r="H820" s="52">
        <f t="shared" si="339"/>
        <v>0</v>
      </c>
      <c r="I820" s="52">
        <f t="shared" si="339"/>
        <v>0</v>
      </c>
      <c r="J820" s="52">
        <f t="shared" si="339"/>
        <v>0</v>
      </c>
      <c r="K820" s="52">
        <f t="shared" si="339"/>
        <v>0</v>
      </c>
      <c r="L820" s="52">
        <f t="shared" si="339"/>
        <v>1</v>
      </c>
      <c r="M820" s="54" t="s">
        <v>14</v>
      </c>
      <c r="N820" s="37"/>
      <c r="O820" s="37"/>
      <c r="P820" s="37"/>
      <c r="Q820" s="37"/>
      <c r="R820" s="37"/>
      <c r="S820" s="37"/>
      <c r="T820" s="37"/>
      <c r="U820" s="37"/>
      <c r="V820" s="37"/>
      <c r="W820" s="37"/>
      <c r="X820" s="37"/>
      <c r="Y820" s="37"/>
      <c r="Z820" s="37"/>
    </row>
    <row r="821" spans="1:26" ht="15.75" customHeight="1" thickTop="1" thickBot="1">
      <c r="A821" s="55" t="s">
        <v>17</v>
      </c>
      <c r="B821" s="56">
        <f t="shared" ref="B821:F821" si="340">IFERROR(AVERAGE(B818:B820),0)</f>
        <v>0</v>
      </c>
      <c r="C821" s="56">
        <f t="shared" si="340"/>
        <v>0</v>
      </c>
      <c r="D821" s="56">
        <f t="shared" si="340"/>
        <v>0</v>
      </c>
      <c r="E821" s="56">
        <f t="shared" si="340"/>
        <v>0</v>
      </c>
      <c r="F821" s="56">
        <f t="shared" si="340"/>
        <v>17</v>
      </c>
      <c r="G821" s="56">
        <f>SUM(AVERAGE(G818:G820))</f>
        <v>17</v>
      </c>
      <c r="H821" s="57">
        <f>AVERAGE(H818:H820)*0.2</f>
        <v>0</v>
      </c>
      <c r="I821" s="57">
        <f>AVERAGE(I818:I820)*0.4</f>
        <v>0</v>
      </c>
      <c r="J821" s="57">
        <f>AVERAGE(J818:J820)*0.6</f>
        <v>0</v>
      </c>
      <c r="K821" s="57">
        <f>AVERAGE(K818:K820)*0.8</f>
        <v>0</v>
      </c>
      <c r="L821" s="57">
        <f>AVERAGE(L818:L820)*1</f>
        <v>1</v>
      </c>
      <c r="M821" s="58">
        <f>SUM(H821:L821)</f>
        <v>1</v>
      </c>
      <c r="N821" s="37"/>
      <c r="O821" s="37"/>
      <c r="P821" s="37"/>
      <c r="Q821" s="37"/>
      <c r="R821" s="37"/>
      <c r="S821" s="37"/>
      <c r="T821" s="37"/>
      <c r="U821" s="37"/>
      <c r="V821" s="37"/>
      <c r="W821" s="37"/>
      <c r="X821" s="37"/>
      <c r="Y821" s="37"/>
      <c r="Z821" s="37"/>
    </row>
    <row r="822" spans="1:26" ht="15.75" customHeight="1" thickTop="1" thickBot="1">
      <c r="A822" s="59" t="s">
        <v>18</v>
      </c>
      <c r="B822" s="45" t="s">
        <v>7</v>
      </c>
      <c r="C822" s="45" t="s">
        <v>8</v>
      </c>
      <c r="D822" s="45" t="s">
        <v>9</v>
      </c>
      <c r="E822" s="45" t="s">
        <v>10</v>
      </c>
      <c r="F822" s="45"/>
      <c r="G822" s="46" t="s">
        <v>12</v>
      </c>
      <c r="H822" s="45" t="s">
        <v>7</v>
      </c>
      <c r="I822" s="45" t="s">
        <v>8</v>
      </c>
      <c r="J822" s="45" t="s">
        <v>9</v>
      </c>
      <c r="K822" s="45" t="s">
        <v>10</v>
      </c>
      <c r="L822" s="60" t="s">
        <v>11</v>
      </c>
      <c r="M822" s="46" t="s">
        <v>12</v>
      </c>
      <c r="N822" s="37"/>
      <c r="O822" s="37"/>
      <c r="P822" s="37"/>
      <c r="Q822" s="37"/>
      <c r="R822" s="37"/>
      <c r="S822" s="37"/>
      <c r="T822" s="37"/>
      <c r="U822" s="37"/>
      <c r="V822" s="37"/>
      <c r="W822" s="37"/>
      <c r="X822" s="37"/>
      <c r="Y822" s="37"/>
      <c r="Z822" s="37"/>
    </row>
    <row r="823" spans="1:26" ht="15.75" customHeight="1" thickTop="1" thickBot="1">
      <c r="A823" s="49" t="s">
        <v>19</v>
      </c>
      <c r="B823" s="50"/>
      <c r="C823" s="50"/>
      <c r="D823" s="50"/>
      <c r="E823" s="50"/>
      <c r="F823" s="50">
        <v>17</v>
      </c>
      <c r="G823" s="51">
        <f>SUM(B823:F823)</f>
        <v>17</v>
      </c>
      <c r="H823" s="52">
        <f t="shared" ref="H823:L827" si="341">IFERROR(B823/$G$823,0)</f>
        <v>0</v>
      </c>
      <c r="I823" s="52">
        <f t="shared" si="341"/>
        <v>0</v>
      </c>
      <c r="J823" s="52">
        <f t="shared" si="341"/>
        <v>0</v>
      </c>
      <c r="K823" s="52">
        <f t="shared" si="341"/>
        <v>0</v>
      </c>
      <c r="L823" s="52">
        <f t="shared" si="341"/>
        <v>1</v>
      </c>
      <c r="M823" s="54" t="s">
        <v>14</v>
      </c>
      <c r="N823" s="37"/>
      <c r="O823" s="37"/>
      <c r="P823" s="37"/>
      <c r="Q823" s="37"/>
      <c r="R823" s="37"/>
      <c r="S823" s="37"/>
      <c r="T823" s="37"/>
      <c r="U823" s="37"/>
      <c r="V823" s="37"/>
      <c r="W823" s="37"/>
      <c r="X823" s="37"/>
      <c r="Y823" s="37"/>
      <c r="Z823" s="37"/>
    </row>
    <row r="824" spans="1:26" ht="15.75" customHeight="1" thickTop="1" thickBot="1">
      <c r="A824" s="49" t="s">
        <v>20</v>
      </c>
      <c r="B824" s="50"/>
      <c r="C824" s="50"/>
      <c r="D824" s="50"/>
      <c r="E824" s="50"/>
      <c r="F824" s="50">
        <v>17</v>
      </c>
      <c r="G824" s="51">
        <f t="shared" ref="G824:G827" si="342">SUM(B824:F824)</f>
        <v>17</v>
      </c>
      <c r="H824" s="52">
        <f t="shared" si="341"/>
        <v>0</v>
      </c>
      <c r="I824" s="52">
        <f t="shared" si="341"/>
        <v>0</v>
      </c>
      <c r="J824" s="52">
        <f t="shared" si="341"/>
        <v>0</v>
      </c>
      <c r="K824" s="52">
        <f t="shared" si="341"/>
        <v>0</v>
      </c>
      <c r="L824" s="52">
        <f t="shared" si="341"/>
        <v>1</v>
      </c>
      <c r="M824" s="54" t="s">
        <v>14</v>
      </c>
      <c r="N824" s="37"/>
      <c r="O824" s="37"/>
      <c r="P824" s="37"/>
      <c r="Q824" s="37"/>
      <c r="R824" s="37"/>
      <c r="S824" s="37"/>
      <c r="T824" s="37"/>
      <c r="U824" s="37"/>
      <c r="V824" s="37"/>
      <c r="W824" s="37"/>
      <c r="X824" s="37"/>
      <c r="Y824" s="37"/>
      <c r="Z824" s="37"/>
    </row>
    <row r="825" spans="1:26" ht="15.75" customHeight="1" thickTop="1" thickBot="1">
      <c r="A825" s="49" t="s">
        <v>21</v>
      </c>
      <c r="B825" s="50"/>
      <c r="C825" s="50"/>
      <c r="D825" s="50"/>
      <c r="E825" s="50"/>
      <c r="F825" s="50">
        <v>17</v>
      </c>
      <c r="G825" s="51">
        <f t="shared" si="342"/>
        <v>17</v>
      </c>
      <c r="H825" s="52">
        <f t="shared" si="341"/>
        <v>0</v>
      </c>
      <c r="I825" s="52">
        <f t="shared" si="341"/>
        <v>0</v>
      </c>
      <c r="J825" s="52">
        <f t="shared" si="341"/>
        <v>0</v>
      </c>
      <c r="K825" s="52">
        <f t="shared" si="341"/>
        <v>0</v>
      </c>
      <c r="L825" s="52">
        <f t="shared" si="341"/>
        <v>1</v>
      </c>
      <c r="M825" s="54" t="s">
        <v>14</v>
      </c>
      <c r="N825" s="37"/>
      <c r="O825" s="37"/>
      <c r="P825" s="37"/>
      <c r="Q825" s="37"/>
      <c r="R825" s="37"/>
      <c r="S825" s="37"/>
      <c r="T825" s="37"/>
      <c r="U825" s="37"/>
      <c r="V825" s="37"/>
      <c r="W825" s="37"/>
      <c r="X825" s="37"/>
      <c r="Y825" s="37"/>
      <c r="Z825" s="37"/>
    </row>
    <row r="826" spans="1:26" ht="15.75" customHeight="1" thickTop="1" thickBot="1">
      <c r="A826" s="49" t="s">
        <v>22</v>
      </c>
      <c r="B826" s="50"/>
      <c r="C826" s="50"/>
      <c r="D826" s="50"/>
      <c r="E826" s="50"/>
      <c r="F826" s="50">
        <v>17</v>
      </c>
      <c r="G826" s="51">
        <f t="shared" si="342"/>
        <v>17</v>
      </c>
      <c r="H826" s="52">
        <f t="shared" si="341"/>
        <v>0</v>
      </c>
      <c r="I826" s="52">
        <f t="shared" si="341"/>
        <v>0</v>
      </c>
      <c r="J826" s="52">
        <f t="shared" si="341"/>
        <v>0</v>
      </c>
      <c r="K826" s="52">
        <f t="shared" si="341"/>
        <v>0</v>
      </c>
      <c r="L826" s="52">
        <f t="shared" si="341"/>
        <v>1</v>
      </c>
      <c r="M826" s="54" t="s">
        <v>14</v>
      </c>
      <c r="N826" s="37"/>
      <c r="O826" s="37"/>
      <c r="P826" s="37"/>
      <c r="Q826" s="37"/>
      <c r="R826" s="37"/>
      <c r="S826" s="37"/>
      <c r="T826" s="37"/>
      <c r="U826" s="37"/>
      <c r="V826" s="37"/>
      <c r="W826" s="37"/>
      <c r="X826" s="37"/>
      <c r="Y826" s="37"/>
      <c r="Z826" s="37"/>
    </row>
    <row r="827" spans="1:26" ht="15.75" customHeight="1" thickTop="1" thickBot="1">
      <c r="A827" s="49" t="s">
        <v>23</v>
      </c>
      <c r="B827" s="50"/>
      <c r="C827" s="50"/>
      <c r="D827" s="50"/>
      <c r="E827" s="50"/>
      <c r="F827" s="50">
        <v>17</v>
      </c>
      <c r="G827" s="51">
        <f t="shared" si="342"/>
        <v>17</v>
      </c>
      <c r="H827" s="52">
        <f t="shared" si="341"/>
        <v>0</v>
      </c>
      <c r="I827" s="52">
        <f t="shared" si="341"/>
        <v>0</v>
      </c>
      <c r="J827" s="52">
        <f t="shared" si="341"/>
        <v>0</v>
      </c>
      <c r="K827" s="52">
        <f t="shared" si="341"/>
        <v>0</v>
      </c>
      <c r="L827" s="52">
        <f t="shared" si="341"/>
        <v>1</v>
      </c>
      <c r="M827" s="54"/>
      <c r="N827" s="37"/>
      <c r="O827" s="37"/>
      <c r="P827" s="37"/>
      <c r="Q827" s="37"/>
      <c r="R827" s="37"/>
      <c r="S827" s="37"/>
      <c r="T827" s="37"/>
      <c r="U827" s="37"/>
      <c r="V827" s="37"/>
      <c r="W827" s="37"/>
      <c r="X827" s="37"/>
      <c r="Y827" s="37"/>
      <c r="Z827" s="37"/>
    </row>
    <row r="828" spans="1:26" ht="15.75" customHeight="1" thickTop="1" thickBot="1">
      <c r="A828" s="55" t="s">
        <v>24</v>
      </c>
      <c r="B828" s="56">
        <f t="shared" ref="B828:F828" si="343">IFERROR(AVERAGE(B823:B827),0)</f>
        <v>0</v>
      </c>
      <c r="C828" s="56">
        <f t="shared" si="343"/>
        <v>0</v>
      </c>
      <c r="D828" s="56">
        <f t="shared" si="343"/>
        <v>0</v>
      </c>
      <c r="E828" s="56">
        <f t="shared" si="343"/>
        <v>0</v>
      </c>
      <c r="F828" s="56">
        <f t="shared" si="343"/>
        <v>17</v>
      </c>
      <c r="G828" s="56">
        <f>SUM(AVERAGE(G823:G827))</f>
        <v>17</v>
      </c>
      <c r="H828" s="58">
        <f>AVERAGE(H823:H827)*0.2</f>
        <v>0</v>
      </c>
      <c r="I828" s="58">
        <f>AVERAGE(I823:I827)*0.4</f>
        <v>0</v>
      </c>
      <c r="J828" s="58">
        <f>AVERAGE(J823:J827)*0.6</f>
        <v>0</v>
      </c>
      <c r="K828" s="58">
        <f>AVERAGE(K823:K827)*0.8</f>
        <v>0</v>
      </c>
      <c r="L828" s="61">
        <f>AVERAGE(L823:L827)*1</f>
        <v>1</v>
      </c>
      <c r="M828" s="58">
        <f>SUM(H828:L828)</f>
        <v>1</v>
      </c>
      <c r="N828" s="37"/>
      <c r="O828" s="37"/>
      <c r="P828" s="37"/>
      <c r="Q828" s="37"/>
      <c r="R828" s="37"/>
      <c r="S828" s="37"/>
      <c r="T828" s="37"/>
      <c r="U828" s="37"/>
      <c r="V828" s="37"/>
      <c r="W828" s="37"/>
      <c r="X828" s="37"/>
      <c r="Y828" s="37"/>
      <c r="Z828" s="37"/>
    </row>
    <row r="829" spans="1:26" ht="15.75" customHeight="1" thickTop="1" thickBot="1">
      <c r="A829" s="59" t="s">
        <v>25</v>
      </c>
      <c r="B829" s="45" t="s">
        <v>7</v>
      </c>
      <c r="C829" s="45" t="s">
        <v>8</v>
      </c>
      <c r="D829" s="45" t="s">
        <v>9</v>
      </c>
      <c r="E829" s="45" t="s">
        <v>10</v>
      </c>
      <c r="F829" s="45" t="s">
        <v>11</v>
      </c>
      <c r="G829" s="46" t="s">
        <v>12</v>
      </c>
      <c r="H829" s="45" t="s">
        <v>7</v>
      </c>
      <c r="I829" s="45" t="s">
        <v>8</v>
      </c>
      <c r="J829" s="45" t="s">
        <v>9</v>
      </c>
      <c r="K829" s="45" t="s">
        <v>10</v>
      </c>
      <c r="L829" s="60" t="s">
        <v>11</v>
      </c>
      <c r="M829" s="46" t="s">
        <v>12</v>
      </c>
      <c r="N829" s="37"/>
      <c r="O829" s="37"/>
      <c r="P829" s="37"/>
      <c r="Q829" s="37"/>
      <c r="R829" s="37"/>
      <c r="S829" s="37"/>
      <c r="T829" s="37"/>
      <c r="U829" s="37"/>
      <c r="V829" s="37"/>
      <c r="W829" s="37"/>
      <c r="X829" s="37"/>
      <c r="Y829" s="37"/>
      <c r="Z829" s="37"/>
    </row>
    <row r="830" spans="1:26" ht="15.75" customHeight="1" thickTop="1" thickBot="1">
      <c r="A830" s="49" t="s">
        <v>26</v>
      </c>
      <c r="B830" s="50"/>
      <c r="C830" s="50"/>
      <c r="D830" s="50"/>
      <c r="E830" s="50"/>
      <c r="F830" s="50">
        <v>17</v>
      </c>
      <c r="G830" s="51">
        <f t="shared" ref="G830:G832" si="344">SUM(B830:F830)</f>
        <v>17</v>
      </c>
      <c r="H830" s="52">
        <f t="shared" ref="H830:L832" si="345">IFERROR(B830/$G$830,0)</f>
        <v>0</v>
      </c>
      <c r="I830" s="52">
        <f t="shared" si="345"/>
        <v>0</v>
      </c>
      <c r="J830" s="52">
        <f t="shared" si="345"/>
        <v>0</v>
      </c>
      <c r="K830" s="52">
        <f t="shared" si="345"/>
        <v>0</v>
      </c>
      <c r="L830" s="52">
        <f t="shared" si="345"/>
        <v>1</v>
      </c>
      <c r="M830" s="54" t="s">
        <v>14</v>
      </c>
      <c r="N830" s="37"/>
      <c r="O830" s="37"/>
      <c r="P830" s="37"/>
      <c r="Q830" s="37"/>
      <c r="R830" s="37"/>
      <c r="S830" s="37"/>
      <c r="T830" s="37"/>
      <c r="U830" s="37"/>
      <c r="V830" s="37"/>
      <c r="W830" s="37"/>
      <c r="X830" s="37"/>
      <c r="Y830" s="37"/>
      <c r="Z830" s="37"/>
    </row>
    <row r="831" spans="1:26" ht="15.75" customHeight="1" thickTop="1" thickBot="1">
      <c r="A831" s="49" t="s">
        <v>27</v>
      </c>
      <c r="B831" s="50"/>
      <c r="C831" s="50"/>
      <c r="D831" s="50"/>
      <c r="E831" s="50"/>
      <c r="F831" s="50">
        <v>17</v>
      </c>
      <c r="G831" s="51">
        <f t="shared" si="344"/>
        <v>17</v>
      </c>
      <c r="H831" s="52">
        <f t="shared" si="345"/>
        <v>0</v>
      </c>
      <c r="I831" s="52">
        <f t="shared" si="345"/>
        <v>0</v>
      </c>
      <c r="J831" s="52">
        <f t="shared" si="345"/>
        <v>0</v>
      </c>
      <c r="K831" s="52">
        <f t="shared" si="345"/>
        <v>0</v>
      </c>
      <c r="L831" s="52">
        <f t="shared" si="345"/>
        <v>1</v>
      </c>
      <c r="M831" s="54" t="s">
        <v>14</v>
      </c>
      <c r="N831" s="37"/>
      <c r="O831" s="37"/>
      <c r="P831" s="37"/>
      <c r="Q831" s="37"/>
      <c r="R831" s="37"/>
      <c r="S831" s="37"/>
      <c r="T831" s="37"/>
      <c r="U831" s="37"/>
      <c r="V831" s="37"/>
      <c r="W831" s="37"/>
      <c r="X831" s="37"/>
      <c r="Y831" s="37"/>
      <c r="Z831" s="37"/>
    </row>
    <row r="832" spans="1:26" ht="15.75" customHeight="1" thickTop="1" thickBot="1">
      <c r="A832" s="49" t="s">
        <v>28</v>
      </c>
      <c r="B832" s="50"/>
      <c r="C832" s="50"/>
      <c r="D832" s="50"/>
      <c r="E832" s="50"/>
      <c r="F832" s="50">
        <v>17</v>
      </c>
      <c r="G832" s="51">
        <f t="shared" si="344"/>
        <v>17</v>
      </c>
      <c r="H832" s="52">
        <f t="shared" si="345"/>
        <v>0</v>
      </c>
      <c r="I832" s="52">
        <f t="shared" si="345"/>
        <v>0</v>
      </c>
      <c r="J832" s="52">
        <f t="shared" si="345"/>
        <v>0</v>
      </c>
      <c r="K832" s="52">
        <f t="shared" si="345"/>
        <v>0</v>
      </c>
      <c r="L832" s="52">
        <f t="shared" si="345"/>
        <v>1</v>
      </c>
      <c r="M832" s="54" t="s">
        <v>14</v>
      </c>
      <c r="N832" s="37"/>
      <c r="O832" s="37"/>
      <c r="P832" s="37"/>
      <c r="Q832" s="37"/>
      <c r="R832" s="37"/>
      <c r="S832" s="37"/>
      <c r="T832" s="37"/>
      <c r="U832" s="37"/>
      <c r="V832" s="37"/>
      <c r="W832" s="37"/>
      <c r="X832" s="37"/>
      <c r="Y832" s="37"/>
      <c r="Z832" s="37"/>
    </row>
    <row r="833" spans="1:26" ht="15.75" customHeight="1" thickTop="1" thickBot="1">
      <c r="A833" s="55" t="s">
        <v>24</v>
      </c>
      <c r="B833" s="56">
        <f t="shared" ref="B833:F833" si="346">IFERROR(AVERAGE(B830:B832),0)</f>
        <v>0</v>
      </c>
      <c r="C833" s="56">
        <f t="shared" si="346"/>
        <v>0</v>
      </c>
      <c r="D833" s="62">
        <f t="shared" si="346"/>
        <v>0</v>
      </c>
      <c r="E833" s="62">
        <f t="shared" si="346"/>
        <v>0</v>
      </c>
      <c r="F833" s="62">
        <f t="shared" si="346"/>
        <v>17</v>
      </c>
      <c r="G833" s="62">
        <f>SUM(AVERAGE(G830:G832))</f>
        <v>17</v>
      </c>
      <c r="H833" s="58">
        <f>AVERAGE(H830:H832)*0.2</f>
        <v>0</v>
      </c>
      <c r="I833" s="58">
        <f>AVERAGE(I830:I832)*0.4</f>
        <v>0</v>
      </c>
      <c r="J833" s="58">
        <f>AVERAGE(J830:J832)*0.6</f>
        <v>0</v>
      </c>
      <c r="K833" s="58">
        <f>AVERAGE(K830:K832)*0.8</f>
        <v>0</v>
      </c>
      <c r="L833" s="61">
        <f>AVERAGE(L830:L832)*1</f>
        <v>1</v>
      </c>
      <c r="M833" s="63">
        <f>SUM(H833:L833)</f>
        <v>1</v>
      </c>
      <c r="N833" s="37"/>
      <c r="O833" s="37"/>
      <c r="P833" s="37"/>
      <c r="Q833" s="37"/>
      <c r="R833" s="37"/>
      <c r="S833" s="37"/>
      <c r="T833" s="37"/>
      <c r="U833" s="37"/>
      <c r="V833" s="37"/>
      <c r="W833" s="37"/>
      <c r="X833" s="37"/>
      <c r="Y833" s="37"/>
      <c r="Z833" s="37"/>
    </row>
    <row r="834" spans="1:26" ht="15.75" customHeight="1" thickTop="1" thickBot="1">
      <c r="A834" s="44" t="s">
        <v>29</v>
      </c>
      <c r="B834" s="45" t="s">
        <v>7</v>
      </c>
      <c r="C834" s="45" t="s">
        <v>8</v>
      </c>
      <c r="D834" s="45" t="s">
        <v>9</v>
      </c>
      <c r="E834" s="45" t="s">
        <v>10</v>
      </c>
      <c r="F834" s="45" t="s">
        <v>11</v>
      </c>
      <c r="G834" s="46" t="s">
        <v>12</v>
      </c>
      <c r="H834" s="45" t="s">
        <v>7</v>
      </c>
      <c r="I834" s="45" t="s">
        <v>8</v>
      </c>
      <c r="J834" s="45" t="s">
        <v>9</v>
      </c>
      <c r="K834" s="45" t="s">
        <v>10</v>
      </c>
      <c r="L834" s="60" t="s">
        <v>11</v>
      </c>
      <c r="M834" s="46" t="s">
        <v>12</v>
      </c>
      <c r="N834" s="37"/>
      <c r="O834" s="37"/>
      <c r="P834" s="37"/>
      <c r="Q834" s="37"/>
      <c r="R834" s="37"/>
      <c r="S834" s="37"/>
      <c r="T834" s="37"/>
      <c r="U834" s="37"/>
      <c r="V834" s="37"/>
      <c r="W834" s="37"/>
      <c r="X834" s="37"/>
      <c r="Y834" s="37"/>
      <c r="Z834" s="37"/>
    </row>
    <row r="835" spans="1:26" ht="15.75" customHeight="1" thickTop="1" thickBot="1">
      <c r="A835" s="64" t="s">
        <v>30</v>
      </c>
      <c r="B835" s="65"/>
      <c r="C835" s="65"/>
      <c r="D835" s="65"/>
      <c r="E835" s="50"/>
      <c r="F835" s="50">
        <v>17</v>
      </c>
      <c r="G835" s="66">
        <f t="shared" ref="G835:G838" si="347">SUM(B835:F835)</f>
        <v>17</v>
      </c>
      <c r="H835" s="67">
        <f t="shared" ref="H835:L838" si="348">IFERROR(B835/$G$835,0)</f>
        <v>0</v>
      </c>
      <c r="I835" s="67">
        <f t="shared" si="348"/>
        <v>0</v>
      </c>
      <c r="J835" s="67">
        <f t="shared" si="348"/>
        <v>0</v>
      </c>
      <c r="K835" s="67">
        <f t="shared" si="348"/>
        <v>0</v>
      </c>
      <c r="L835" s="67">
        <f t="shared" si="348"/>
        <v>1</v>
      </c>
      <c r="M835" s="54" t="s">
        <v>14</v>
      </c>
      <c r="N835" s="37"/>
      <c r="O835" s="37"/>
      <c r="P835" s="37"/>
      <c r="Q835" s="37"/>
      <c r="R835" s="37"/>
      <c r="S835" s="37"/>
      <c r="T835" s="37"/>
      <c r="U835" s="37"/>
      <c r="V835" s="37"/>
      <c r="W835" s="37"/>
      <c r="X835" s="37"/>
      <c r="Y835" s="37"/>
      <c r="Z835" s="37"/>
    </row>
    <row r="836" spans="1:26" ht="15.75" customHeight="1" thickTop="1" thickBot="1">
      <c r="A836" s="64" t="s">
        <v>31</v>
      </c>
      <c r="B836" s="65"/>
      <c r="C836" s="65"/>
      <c r="D836" s="65"/>
      <c r="E836" s="50"/>
      <c r="F836" s="50">
        <v>17</v>
      </c>
      <c r="G836" s="66">
        <f t="shared" si="347"/>
        <v>17</v>
      </c>
      <c r="H836" s="67">
        <f t="shared" si="348"/>
        <v>0</v>
      </c>
      <c r="I836" s="67">
        <f t="shared" si="348"/>
        <v>0</v>
      </c>
      <c r="J836" s="67">
        <f t="shared" si="348"/>
        <v>0</v>
      </c>
      <c r="K836" s="67">
        <f t="shared" si="348"/>
        <v>0</v>
      </c>
      <c r="L836" s="67">
        <f t="shared" si="348"/>
        <v>1</v>
      </c>
      <c r="M836" s="54" t="s">
        <v>14</v>
      </c>
      <c r="N836" s="37"/>
      <c r="O836" s="37"/>
      <c r="P836" s="37"/>
      <c r="Q836" s="37"/>
      <c r="R836" s="37"/>
      <c r="S836" s="37"/>
      <c r="T836" s="37"/>
      <c r="U836" s="37"/>
      <c r="V836" s="37"/>
      <c r="W836" s="37"/>
      <c r="X836" s="37"/>
      <c r="Y836" s="37"/>
      <c r="Z836" s="37"/>
    </row>
    <row r="837" spans="1:26" ht="15.75" customHeight="1" thickTop="1" thickBot="1">
      <c r="A837" s="64" t="s">
        <v>32</v>
      </c>
      <c r="B837" s="65"/>
      <c r="C837" s="65"/>
      <c r="D837" s="65"/>
      <c r="E837" s="50"/>
      <c r="F837" s="50">
        <v>17</v>
      </c>
      <c r="G837" s="66">
        <f t="shared" si="347"/>
        <v>17</v>
      </c>
      <c r="H837" s="67">
        <f t="shared" si="348"/>
        <v>0</v>
      </c>
      <c r="I837" s="67">
        <f t="shared" si="348"/>
        <v>0</v>
      </c>
      <c r="J837" s="67">
        <f t="shared" si="348"/>
        <v>0</v>
      </c>
      <c r="K837" s="67">
        <f t="shared" si="348"/>
        <v>0</v>
      </c>
      <c r="L837" s="67">
        <f t="shared" si="348"/>
        <v>1</v>
      </c>
      <c r="M837" s="54" t="s">
        <v>14</v>
      </c>
      <c r="N837" s="37"/>
      <c r="O837" s="37"/>
      <c r="P837" s="37"/>
      <c r="Q837" s="37"/>
      <c r="R837" s="37"/>
      <c r="S837" s="37"/>
      <c r="T837" s="37"/>
      <c r="U837" s="37"/>
      <c r="V837" s="37"/>
      <c r="W837" s="37"/>
      <c r="X837" s="37"/>
      <c r="Y837" s="37"/>
      <c r="Z837" s="37"/>
    </row>
    <row r="838" spans="1:26" ht="15.75" customHeight="1" thickTop="1" thickBot="1">
      <c r="A838" s="64" t="s">
        <v>33</v>
      </c>
      <c r="B838" s="65"/>
      <c r="C838" s="65"/>
      <c r="D838" s="65"/>
      <c r="E838" s="50"/>
      <c r="F838" s="50">
        <v>17</v>
      </c>
      <c r="G838" s="66">
        <f t="shared" si="347"/>
        <v>17</v>
      </c>
      <c r="H838" s="67">
        <f t="shared" si="348"/>
        <v>0</v>
      </c>
      <c r="I838" s="67">
        <f t="shared" si="348"/>
        <v>0</v>
      </c>
      <c r="J838" s="67">
        <f t="shared" si="348"/>
        <v>0</v>
      </c>
      <c r="K838" s="67">
        <f t="shared" si="348"/>
        <v>0</v>
      </c>
      <c r="L838" s="67">
        <f t="shared" si="348"/>
        <v>1</v>
      </c>
      <c r="M838" s="54" t="s">
        <v>14</v>
      </c>
      <c r="N838" s="37"/>
      <c r="O838" s="37"/>
      <c r="P838" s="37"/>
      <c r="Q838" s="37"/>
      <c r="R838" s="37"/>
      <c r="S838" s="37"/>
      <c r="T838" s="37"/>
      <c r="U838" s="37"/>
      <c r="V838" s="37"/>
      <c r="W838" s="37"/>
      <c r="X838" s="37"/>
      <c r="Y838" s="37"/>
      <c r="Z838" s="37"/>
    </row>
    <row r="839" spans="1:26" ht="15.75" customHeight="1" thickTop="1" thickBot="1">
      <c r="A839" s="68" t="s">
        <v>24</v>
      </c>
      <c r="B839" s="69">
        <f t="shared" ref="B839:F839" si="349">IFERROR(AVERAGE(B835:B838),0)</f>
        <v>0</v>
      </c>
      <c r="C839" s="69">
        <f t="shared" si="349"/>
        <v>0</v>
      </c>
      <c r="D839" s="69">
        <f t="shared" si="349"/>
        <v>0</v>
      </c>
      <c r="E839" s="69">
        <f t="shared" si="349"/>
        <v>0</v>
      </c>
      <c r="F839" s="69">
        <f t="shared" si="349"/>
        <v>17</v>
      </c>
      <c r="G839" s="69">
        <f>SUM(AVERAGE(G835:G838))</f>
        <v>17</v>
      </c>
      <c r="H839" s="63">
        <f>AVERAGE(H835:H838)*0.2</f>
        <v>0</v>
      </c>
      <c r="I839" s="63">
        <f>AVERAGE(I835:I838)*0.4</f>
        <v>0</v>
      </c>
      <c r="J839" s="63">
        <f>AVERAGE(J835:J838)*0.6</f>
        <v>0</v>
      </c>
      <c r="K839" s="63">
        <f>AVERAGE(K835:K838)*0.8</f>
        <v>0</v>
      </c>
      <c r="L839" s="70">
        <f>AVERAGE(L835:L838)*1</f>
        <v>1</v>
      </c>
      <c r="M839" s="63">
        <f>SUM(H839:L839)</f>
        <v>1</v>
      </c>
      <c r="N839" s="37"/>
      <c r="O839" s="37"/>
      <c r="P839" s="37"/>
      <c r="Q839" s="37"/>
      <c r="R839" s="37"/>
      <c r="S839" s="37"/>
      <c r="T839" s="37"/>
      <c r="U839" s="37"/>
      <c r="V839" s="37"/>
      <c r="W839" s="37"/>
      <c r="X839" s="37"/>
      <c r="Y839" s="37"/>
      <c r="Z839" s="37"/>
    </row>
    <row r="840" spans="1:26" ht="15.75" customHeight="1" thickTop="1" thickBot="1">
      <c r="A840" s="71" t="s">
        <v>114</v>
      </c>
      <c r="B840" s="72"/>
      <c r="C840" s="72"/>
      <c r="D840" s="72"/>
      <c r="E840" s="72"/>
      <c r="F840" s="72"/>
      <c r="G840" s="73">
        <f>SUM(B840:F840)</f>
        <v>0</v>
      </c>
      <c r="H840" s="74">
        <f t="shared" ref="H840:L840" si="350">IFERROR(B840/$G$840,0)</f>
        <v>0</v>
      </c>
      <c r="I840" s="74">
        <f t="shared" si="350"/>
        <v>0</v>
      </c>
      <c r="J840" s="74">
        <f t="shared" si="350"/>
        <v>0</v>
      </c>
      <c r="K840" s="74">
        <f t="shared" si="350"/>
        <v>0</v>
      </c>
      <c r="L840" s="74">
        <f t="shared" si="350"/>
        <v>0</v>
      </c>
      <c r="M840" s="54" t="s">
        <v>14</v>
      </c>
      <c r="N840" s="37"/>
      <c r="O840" s="37"/>
      <c r="P840" s="37"/>
      <c r="Q840" s="37"/>
      <c r="R840" s="37"/>
      <c r="S840" s="37"/>
      <c r="T840" s="37"/>
      <c r="U840" s="37"/>
      <c r="V840" s="37"/>
      <c r="W840" s="37"/>
      <c r="X840" s="37"/>
      <c r="Y840" s="37"/>
      <c r="Z840" s="37"/>
    </row>
    <row r="841" spans="1:26" ht="15.75" customHeight="1" thickTop="1" thickBot="1">
      <c r="A841" s="170" t="s">
        <v>35</v>
      </c>
      <c r="B841" s="171"/>
      <c r="C841" s="171"/>
      <c r="D841" s="171"/>
      <c r="E841" s="171"/>
      <c r="F841" s="172"/>
      <c r="G841" s="75">
        <v>17</v>
      </c>
      <c r="H841" s="63" t="s">
        <v>14</v>
      </c>
      <c r="I841" s="63" t="s">
        <v>14</v>
      </c>
      <c r="J841" s="63" t="s">
        <v>14</v>
      </c>
      <c r="K841" s="63" t="s">
        <v>14</v>
      </c>
      <c r="L841" s="63" t="s">
        <v>14</v>
      </c>
      <c r="M841" s="63">
        <f>(M821+M828+M833+M839)/4</f>
        <v>1</v>
      </c>
      <c r="N841" s="37"/>
      <c r="O841" s="37"/>
      <c r="P841" s="37"/>
      <c r="Q841" s="37"/>
      <c r="R841" s="37"/>
      <c r="S841" s="37"/>
      <c r="T841" s="37"/>
      <c r="U841" s="37"/>
      <c r="V841" s="37"/>
      <c r="W841" s="37"/>
      <c r="X841" s="37"/>
      <c r="Y841" s="37"/>
      <c r="Z841" s="37"/>
    </row>
    <row r="842" spans="1:26" ht="15.75" customHeight="1" thickTop="1">
      <c r="A842" s="37"/>
      <c r="B842" s="37"/>
      <c r="C842" s="37"/>
      <c r="D842" s="37"/>
      <c r="E842" s="37"/>
      <c r="F842" s="37"/>
      <c r="G842" s="37"/>
      <c r="H842" s="37"/>
      <c r="I842" s="37"/>
      <c r="J842" s="37"/>
      <c r="K842" s="37"/>
      <c r="L842" s="37"/>
      <c r="M842" s="37"/>
      <c r="N842" s="37"/>
      <c r="O842" s="37"/>
      <c r="P842" s="37"/>
      <c r="Q842" s="37"/>
      <c r="R842" s="37"/>
      <c r="S842" s="37"/>
      <c r="T842" s="37"/>
      <c r="U842" s="37"/>
      <c r="V842" s="37"/>
      <c r="W842" s="37"/>
      <c r="X842" s="37"/>
      <c r="Y842" s="37"/>
      <c r="Z842" s="37"/>
    </row>
    <row r="843" spans="1:26" ht="15.75" customHeight="1" thickBot="1">
      <c r="A843" s="37"/>
      <c r="B843" s="37"/>
      <c r="C843" s="37"/>
      <c r="D843" s="37"/>
      <c r="E843" s="37"/>
      <c r="F843" s="37"/>
      <c r="G843" s="37"/>
      <c r="H843" s="37"/>
      <c r="I843" s="37"/>
      <c r="J843" s="37"/>
      <c r="K843" s="37"/>
      <c r="L843" s="37"/>
      <c r="M843" s="37"/>
      <c r="N843" s="37"/>
      <c r="O843" s="37"/>
      <c r="P843" s="37"/>
      <c r="Q843" s="37"/>
      <c r="R843" s="37"/>
      <c r="S843" s="37"/>
      <c r="T843" s="37"/>
      <c r="U843" s="37"/>
      <c r="V843" s="37"/>
      <c r="W843" s="37"/>
      <c r="X843" s="37"/>
      <c r="Y843" s="37"/>
      <c r="Z843" s="37"/>
    </row>
    <row r="844" spans="1:26" ht="15.75" customHeight="1" thickTop="1" thickBot="1">
      <c r="A844" s="39" t="s">
        <v>0</v>
      </c>
      <c r="B844" s="153" t="s">
        <v>133</v>
      </c>
      <c r="C844" s="154"/>
      <c r="D844" s="154"/>
      <c r="E844" s="154"/>
      <c r="F844" s="154"/>
      <c r="G844" s="155"/>
      <c r="H844" s="156" t="s">
        <v>111</v>
      </c>
      <c r="I844" s="157"/>
      <c r="J844" s="158"/>
      <c r="K844" s="40" t="s">
        <v>2</v>
      </c>
      <c r="L844" s="159">
        <v>45276</v>
      </c>
      <c r="M844" s="160"/>
      <c r="N844" s="37"/>
      <c r="O844" s="37"/>
      <c r="P844" s="37"/>
      <c r="Q844" s="37"/>
      <c r="R844" s="37"/>
      <c r="S844" s="37"/>
      <c r="T844" s="37"/>
      <c r="U844" s="37"/>
      <c r="V844" s="37"/>
      <c r="W844" s="37"/>
      <c r="X844" s="37"/>
      <c r="Y844" s="37"/>
      <c r="Z844" s="37"/>
    </row>
    <row r="845" spans="1:26" ht="15.75" customHeight="1" thickBot="1">
      <c r="A845" s="161" t="s">
        <v>3</v>
      </c>
      <c r="B845" s="162"/>
      <c r="C845" s="162"/>
      <c r="D845" s="162"/>
      <c r="E845" s="162"/>
      <c r="F845" s="162"/>
      <c r="G845" s="163"/>
      <c r="H845" s="41" t="s">
        <v>112</v>
      </c>
      <c r="I845" s="167">
        <v>15</v>
      </c>
      <c r="J845" s="155"/>
      <c r="K845" s="42"/>
      <c r="L845" s="41"/>
      <c r="M845" s="41"/>
      <c r="N845" s="37"/>
      <c r="O845" s="37"/>
      <c r="P845" s="37"/>
      <c r="Q845" s="37"/>
      <c r="R845" s="37"/>
      <c r="S845" s="37"/>
      <c r="T845" s="37"/>
      <c r="U845" s="37"/>
      <c r="V845" s="37"/>
      <c r="W845" s="37"/>
      <c r="X845" s="37"/>
      <c r="Y845" s="37"/>
      <c r="Z845" s="37"/>
    </row>
    <row r="846" spans="1:26" ht="15.75" customHeight="1" thickBot="1">
      <c r="A846" s="164"/>
      <c r="B846" s="165"/>
      <c r="C846" s="165"/>
      <c r="D846" s="165"/>
      <c r="E846" s="165"/>
      <c r="F846" s="165"/>
      <c r="G846" s="166"/>
      <c r="H846" s="41" t="s">
        <v>113</v>
      </c>
      <c r="I846" s="167">
        <v>1</v>
      </c>
      <c r="J846" s="155"/>
      <c r="K846" s="41"/>
      <c r="L846" s="41"/>
      <c r="M846" s="41"/>
      <c r="N846" s="37"/>
      <c r="O846" s="37"/>
      <c r="P846" s="37"/>
      <c r="Q846" s="37"/>
      <c r="R846" s="37"/>
      <c r="S846" s="37"/>
      <c r="T846" s="37"/>
      <c r="U846" s="37"/>
      <c r="V846" s="37"/>
      <c r="W846" s="37"/>
      <c r="X846" s="37"/>
      <c r="Y846" s="37"/>
      <c r="Z846" s="37"/>
    </row>
    <row r="847" spans="1:26" ht="15.75" customHeight="1" thickBot="1">
      <c r="A847" s="43" t="s">
        <v>4</v>
      </c>
      <c r="B847" s="168" t="s">
        <v>5</v>
      </c>
      <c r="C847" s="169"/>
      <c r="D847" s="169"/>
      <c r="E847" s="169"/>
      <c r="F847" s="169"/>
      <c r="G847" s="169"/>
      <c r="H847" s="167" t="s">
        <v>5</v>
      </c>
      <c r="I847" s="154"/>
      <c r="J847" s="154"/>
      <c r="K847" s="154"/>
      <c r="L847" s="154"/>
      <c r="M847" s="155"/>
      <c r="N847" s="37"/>
      <c r="O847" s="37"/>
      <c r="P847" s="37"/>
      <c r="Q847" s="37"/>
      <c r="R847" s="37"/>
      <c r="S847" s="37"/>
      <c r="T847" s="37"/>
      <c r="U847" s="37"/>
      <c r="V847" s="37"/>
      <c r="W847" s="37"/>
      <c r="X847" s="37"/>
      <c r="Y847" s="37"/>
      <c r="Z847" s="37"/>
    </row>
    <row r="848" spans="1:26" ht="15.75" customHeight="1" thickTop="1" thickBot="1">
      <c r="A848" s="44" t="s">
        <v>6</v>
      </c>
      <c r="B848" s="45" t="s">
        <v>7</v>
      </c>
      <c r="C848" s="45" t="s">
        <v>8</v>
      </c>
      <c r="D848" s="45" t="s">
        <v>9</v>
      </c>
      <c r="E848" s="45" t="s">
        <v>10</v>
      </c>
      <c r="F848" s="45" t="s">
        <v>11</v>
      </c>
      <c r="G848" s="46" t="s">
        <v>12</v>
      </c>
      <c r="H848" s="47" t="s">
        <v>7</v>
      </c>
      <c r="I848" s="47" t="s">
        <v>8</v>
      </c>
      <c r="J848" s="47" t="s">
        <v>9</v>
      </c>
      <c r="K848" s="47" t="s">
        <v>10</v>
      </c>
      <c r="L848" s="47" t="s">
        <v>11</v>
      </c>
      <c r="M848" s="48" t="s">
        <v>12</v>
      </c>
      <c r="N848" s="37"/>
      <c r="O848" s="37"/>
      <c r="P848" s="37"/>
      <c r="Q848" s="37"/>
      <c r="R848" s="37"/>
      <c r="S848" s="37"/>
      <c r="T848" s="37"/>
      <c r="U848" s="37"/>
      <c r="V848" s="37"/>
      <c r="W848" s="37"/>
      <c r="X848" s="37"/>
      <c r="Y848" s="37"/>
      <c r="Z848" s="37"/>
    </row>
    <row r="849" spans="1:26" ht="15.75" customHeight="1" thickTop="1" thickBot="1">
      <c r="A849" s="49" t="s">
        <v>13</v>
      </c>
      <c r="B849" s="50"/>
      <c r="C849" s="50"/>
      <c r="D849" s="50"/>
      <c r="E849" s="50"/>
      <c r="F849" s="50">
        <v>16</v>
      </c>
      <c r="G849" s="51">
        <f t="shared" ref="G849:G851" si="351">SUM(B849:F849)</f>
        <v>16</v>
      </c>
      <c r="H849" s="52">
        <f t="shared" ref="H849:L851" si="352">IFERROR(B849/$G$849,0)</f>
        <v>0</v>
      </c>
      <c r="I849" s="52">
        <f t="shared" si="352"/>
        <v>0</v>
      </c>
      <c r="J849" s="52">
        <f t="shared" si="352"/>
        <v>0</v>
      </c>
      <c r="K849" s="52">
        <f t="shared" si="352"/>
        <v>0</v>
      </c>
      <c r="L849" s="52">
        <f t="shared" si="352"/>
        <v>1</v>
      </c>
      <c r="M849" s="53" t="s">
        <v>14</v>
      </c>
      <c r="N849" s="37"/>
      <c r="O849" s="37"/>
      <c r="P849" s="37"/>
      <c r="Q849" s="37"/>
      <c r="R849" s="37"/>
      <c r="S849" s="37"/>
      <c r="T849" s="37"/>
      <c r="U849" s="37"/>
      <c r="V849" s="37"/>
      <c r="W849" s="37"/>
      <c r="X849" s="37"/>
      <c r="Y849" s="37"/>
      <c r="Z849" s="37"/>
    </row>
    <row r="850" spans="1:26" ht="15.75" customHeight="1" thickTop="1" thickBot="1">
      <c r="A850" s="49" t="s">
        <v>15</v>
      </c>
      <c r="B850" s="50"/>
      <c r="C850" s="50"/>
      <c r="D850" s="50"/>
      <c r="E850" s="50"/>
      <c r="F850" s="50">
        <v>16</v>
      </c>
      <c r="G850" s="51">
        <f t="shared" si="351"/>
        <v>16</v>
      </c>
      <c r="H850" s="52">
        <f t="shared" si="352"/>
        <v>0</v>
      </c>
      <c r="I850" s="52">
        <f t="shared" si="352"/>
        <v>0</v>
      </c>
      <c r="J850" s="52">
        <f t="shared" si="352"/>
        <v>0</v>
      </c>
      <c r="K850" s="52">
        <f t="shared" si="352"/>
        <v>0</v>
      </c>
      <c r="L850" s="52">
        <f t="shared" si="352"/>
        <v>1</v>
      </c>
      <c r="M850" s="54" t="s">
        <v>14</v>
      </c>
      <c r="N850" s="37"/>
      <c r="O850" s="37"/>
      <c r="P850" s="37"/>
      <c r="Q850" s="37"/>
      <c r="R850" s="37"/>
      <c r="S850" s="37"/>
      <c r="T850" s="37"/>
      <c r="U850" s="37"/>
      <c r="V850" s="37"/>
      <c r="W850" s="37"/>
      <c r="X850" s="37"/>
      <c r="Y850" s="37"/>
      <c r="Z850" s="37"/>
    </row>
    <row r="851" spans="1:26" ht="15.75" customHeight="1" thickTop="1" thickBot="1">
      <c r="A851" s="49" t="s">
        <v>16</v>
      </c>
      <c r="B851" s="50"/>
      <c r="C851" s="50"/>
      <c r="D851" s="50"/>
      <c r="E851" s="50"/>
      <c r="F851" s="50">
        <v>16</v>
      </c>
      <c r="G851" s="51">
        <f t="shared" si="351"/>
        <v>16</v>
      </c>
      <c r="H851" s="52">
        <f t="shared" si="352"/>
        <v>0</v>
      </c>
      <c r="I851" s="52">
        <f t="shared" si="352"/>
        <v>0</v>
      </c>
      <c r="J851" s="52">
        <f t="shared" si="352"/>
        <v>0</v>
      </c>
      <c r="K851" s="52">
        <f t="shared" si="352"/>
        <v>0</v>
      </c>
      <c r="L851" s="52">
        <f t="shared" si="352"/>
        <v>1</v>
      </c>
      <c r="M851" s="54" t="s">
        <v>14</v>
      </c>
      <c r="N851" s="37"/>
      <c r="O851" s="37"/>
      <c r="P851" s="37"/>
      <c r="Q851" s="37"/>
      <c r="R851" s="37"/>
      <c r="S851" s="37"/>
      <c r="T851" s="37"/>
      <c r="U851" s="37"/>
      <c r="V851" s="37"/>
      <c r="W851" s="37"/>
      <c r="X851" s="37"/>
      <c r="Y851" s="37"/>
      <c r="Z851" s="37"/>
    </row>
    <row r="852" spans="1:26" ht="15.75" customHeight="1" thickTop="1" thickBot="1">
      <c r="A852" s="55" t="s">
        <v>17</v>
      </c>
      <c r="B852" s="56">
        <f t="shared" ref="B852:F852" si="353">IFERROR(AVERAGE(B849:B851),0)</f>
        <v>0</v>
      </c>
      <c r="C852" s="56">
        <f t="shared" si="353"/>
        <v>0</v>
      </c>
      <c r="D852" s="56">
        <f t="shared" si="353"/>
        <v>0</v>
      </c>
      <c r="E852" s="56">
        <f t="shared" si="353"/>
        <v>0</v>
      </c>
      <c r="F852" s="56">
        <f t="shared" si="353"/>
        <v>16</v>
      </c>
      <c r="G852" s="56">
        <f>SUM(AVERAGE(G849:G851))</f>
        <v>16</v>
      </c>
      <c r="H852" s="57">
        <f>AVERAGE(H849:H851)*0.2</f>
        <v>0</v>
      </c>
      <c r="I852" s="57">
        <f>AVERAGE(I849:I851)*0.4</f>
        <v>0</v>
      </c>
      <c r="J852" s="57">
        <f>AVERAGE(J849:J851)*0.6</f>
        <v>0</v>
      </c>
      <c r="K852" s="57">
        <f>AVERAGE(K849:K851)*0.8</f>
        <v>0</v>
      </c>
      <c r="L852" s="57">
        <f>AVERAGE(L849:L851)*1</f>
        <v>1</v>
      </c>
      <c r="M852" s="58">
        <f>SUM(H852:L852)</f>
        <v>1</v>
      </c>
      <c r="N852" s="37"/>
      <c r="O852" s="37"/>
      <c r="P852" s="37"/>
      <c r="Q852" s="37"/>
      <c r="R852" s="37"/>
      <c r="S852" s="37"/>
      <c r="T852" s="37"/>
      <c r="U852" s="37"/>
      <c r="V852" s="37"/>
      <c r="W852" s="37"/>
      <c r="X852" s="37"/>
      <c r="Y852" s="37"/>
      <c r="Z852" s="37"/>
    </row>
    <row r="853" spans="1:26" ht="15.75" customHeight="1" thickTop="1" thickBot="1">
      <c r="A853" s="59" t="s">
        <v>18</v>
      </c>
      <c r="B853" s="45" t="s">
        <v>7</v>
      </c>
      <c r="C853" s="45" t="s">
        <v>8</v>
      </c>
      <c r="D853" s="45" t="s">
        <v>9</v>
      </c>
      <c r="E853" s="45" t="s">
        <v>10</v>
      </c>
      <c r="F853" s="45"/>
      <c r="G853" s="46" t="s">
        <v>12</v>
      </c>
      <c r="H853" s="45" t="s">
        <v>7</v>
      </c>
      <c r="I853" s="45" t="s">
        <v>8</v>
      </c>
      <c r="J853" s="45" t="s">
        <v>9</v>
      </c>
      <c r="K853" s="45" t="s">
        <v>10</v>
      </c>
      <c r="L853" s="60" t="s">
        <v>11</v>
      </c>
      <c r="M853" s="46" t="s">
        <v>12</v>
      </c>
      <c r="N853" s="37"/>
      <c r="O853" s="37"/>
      <c r="P853" s="37"/>
      <c r="Q853" s="37"/>
      <c r="R853" s="37"/>
      <c r="S853" s="37"/>
      <c r="T853" s="37"/>
      <c r="U853" s="37"/>
      <c r="V853" s="37"/>
      <c r="W853" s="37"/>
      <c r="X853" s="37"/>
      <c r="Y853" s="37"/>
      <c r="Z853" s="37"/>
    </row>
    <row r="854" spans="1:26" ht="15.75" customHeight="1" thickTop="1" thickBot="1">
      <c r="A854" s="49" t="s">
        <v>19</v>
      </c>
      <c r="B854" s="50"/>
      <c r="C854" s="50"/>
      <c r="D854" s="50"/>
      <c r="E854" s="50"/>
      <c r="F854" s="50">
        <v>16</v>
      </c>
      <c r="G854" s="51">
        <f>SUM(B854:F854)</f>
        <v>16</v>
      </c>
      <c r="H854" s="52">
        <f t="shared" ref="H854:L858" si="354">IFERROR(B854/$G$854,0)</f>
        <v>0</v>
      </c>
      <c r="I854" s="52">
        <f t="shared" si="354"/>
        <v>0</v>
      </c>
      <c r="J854" s="52">
        <f t="shared" si="354"/>
        <v>0</v>
      </c>
      <c r="K854" s="52">
        <f t="shared" si="354"/>
        <v>0</v>
      </c>
      <c r="L854" s="52">
        <f t="shared" si="354"/>
        <v>1</v>
      </c>
      <c r="M854" s="54" t="s">
        <v>14</v>
      </c>
      <c r="N854" s="37"/>
      <c r="O854" s="37"/>
      <c r="P854" s="37"/>
      <c r="Q854" s="37"/>
      <c r="R854" s="37"/>
      <c r="S854" s="37"/>
      <c r="T854" s="37"/>
      <c r="U854" s="37"/>
      <c r="V854" s="37"/>
      <c r="W854" s="37"/>
      <c r="X854" s="37"/>
      <c r="Y854" s="37"/>
      <c r="Z854" s="37"/>
    </row>
    <row r="855" spans="1:26" ht="15.75" customHeight="1" thickTop="1" thickBot="1">
      <c r="A855" s="49" t="s">
        <v>20</v>
      </c>
      <c r="B855" s="50"/>
      <c r="C855" s="50"/>
      <c r="D855" s="50"/>
      <c r="E855" s="50"/>
      <c r="F855" s="50">
        <v>16</v>
      </c>
      <c r="G855" s="51">
        <f t="shared" ref="G855:G858" si="355">SUM(B855:F855)</f>
        <v>16</v>
      </c>
      <c r="H855" s="52">
        <f t="shared" si="354"/>
        <v>0</v>
      </c>
      <c r="I855" s="52">
        <f t="shared" si="354"/>
        <v>0</v>
      </c>
      <c r="J855" s="52">
        <f t="shared" si="354"/>
        <v>0</v>
      </c>
      <c r="K855" s="52">
        <f t="shared" si="354"/>
        <v>0</v>
      </c>
      <c r="L855" s="52">
        <f t="shared" si="354"/>
        <v>1</v>
      </c>
      <c r="M855" s="54" t="s">
        <v>14</v>
      </c>
      <c r="N855" s="37"/>
      <c r="O855" s="37"/>
      <c r="P855" s="37"/>
      <c r="Q855" s="37"/>
      <c r="R855" s="37"/>
      <c r="S855" s="37"/>
      <c r="T855" s="37"/>
      <c r="U855" s="37"/>
      <c r="V855" s="37"/>
      <c r="W855" s="37"/>
      <c r="X855" s="37"/>
      <c r="Y855" s="37"/>
      <c r="Z855" s="37"/>
    </row>
    <row r="856" spans="1:26" ht="15.75" customHeight="1" thickTop="1" thickBot="1">
      <c r="A856" s="49" t="s">
        <v>21</v>
      </c>
      <c r="B856" s="50"/>
      <c r="C856" s="50"/>
      <c r="D856" s="50"/>
      <c r="E856" s="50"/>
      <c r="F856" s="50">
        <v>16</v>
      </c>
      <c r="G856" s="51">
        <f t="shared" si="355"/>
        <v>16</v>
      </c>
      <c r="H856" s="52">
        <f t="shared" si="354"/>
        <v>0</v>
      </c>
      <c r="I856" s="52">
        <f t="shared" si="354"/>
        <v>0</v>
      </c>
      <c r="J856" s="52">
        <f t="shared" si="354"/>
        <v>0</v>
      </c>
      <c r="K856" s="52">
        <f t="shared" si="354"/>
        <v>0</v>
      </c>
      <c r="L856" s="52">
        <f t="shared" si="354"/>
        <v>1</v>
      </c>
      <c r="M856" s="54" t="s">
        <v>14</v>
      </c>
      <c r="N856" s="37"/>
      <c r="O856" s="37"/>
      <c r="P856" s="37"/>
      <c r="Q856" s="37"/>
      <c r="R856" s="37"/>
      <c r="S856" s="37"/>
      <c r="T856" s="37"/>
      <c r="U856" s="37"/>
      <c r="V856" s="37"/>
      <c r="W856" s="37"/>
      <c r="X856" s="37"/>
      <c r="Y856" s="37"/>
      <c r="Z856" s="37"/>
    </row>
    <row r="857" spans="1:26" ht="15.75" customHeight="1" thickTop="1" thickBot="1">
      <c r="A857" s="49" t="s">
        <v>22</v>
      </c>
      <c r="B857" s="50"/>
      <c r="C857" s="50"/>
      <c r="D857" s="50"/>
      <c r="E857" s="50"/>
      <c r="F857" s="50">
        <v>16</v>
      </c>
      <c r="G857" s="51">
        <f t="shared" si="355"/>
        <v>16</v>
      </c>
      <c r="H857" s="52">
        <f t="shared" si="354"/>
        <v>0</v>
      </c>
      <c r="I857" s="52">
        <f t="shared" si="354"/>
        <v>0</v>
      </c>
      <c r="J857" s="52">
        <f t="shared" si="354"/>
        <v>0</v>
      </c>
      <c r="K857" s="52">
        <f t="shared" si="354"/>
        <v>0</v>
      </c>
      <c r="L857" s="52">
        <f t="shared" si="354"/>
        <v>1</v>
      </c>
      <c r="M857" s="54" t="s">
        <v>14</v>
      </c>
      <c r="N857" s="37"/>
      <c r="O857" s="37"/>
      <c r="P857" s="37"/>
      <c r="Q857" s="37"/>
      <c r="R857" s="37"/>
      <c r="S857" s="37"/>
      <c r="T857" s="37"/>
      <c r="U857" s="37"/>
      <c r="V857" s="37"/>
      <c r="W857" s="37"/>
      <c r="X857" s="37"/>
      <c r="Y857" s="37"/>
      <c r="Z857" s="37"/>
    </row>
    <row r="858" spans="1:26" ht="15.75" customHeight="1" thickTop="1" thickBot="1">
      <c r="A858" s="49" t="s">
        <v>23</v>
      </c>
      <c r="B858" s="50"/>
      <c r="C858" s="50"/>
      <c r="D858" s="50"/>
      <c r="E858" s="50"/>
      <c r="F858" s="50">
        <v>16</v>
      </c>
      <c r="G858" s="51">
        <f t="shared" si="355"/>
        <v>16</v>
      </c>
      <c r="H858" s="52">
        <f t="shared" si="354"/>
        <v>0</v>
      </c>
      <c r="I858" s="52">
        <f t="shared" si="354"/>
        <v>0</v>
      </c>
      <c r="J858" s="52">
        <f t="shared" si="354"/>
        <v>0</v>
      </c>
      <c r="K858" s="52">
        <f t="shared" si="354"/>
        <v>0</v>
      </c>
      <c r="L858" s="52">
        <f t="shared" si="354"/>
        <v>1</v>
      </c>
      <c r="M858" s="54"/>
      <c r="N858" s="37"/>
      <c r="O858" s="37"/>
      <c r="P858" s="37"/>
      <c r="Q858" s="37"/>
      <c r="R858" s="37"/>
      <c r="S858" s="37"/>
      <c r="T858" s="37"/>
      <c r="U858" s="37"/>
      <c r="V858" s="37"/>
      <c r="W858" s="37"/>
      <c r="X858" s="37"/>
      <c r="Y858" s="37"/>
      <c r="Z858" s="37"/>
    </row>
    <row r="859" spans="1:26" ht="15.75" customHeight="1" thickTop="1" thickBot="1">
      <c r="A859" s="55" t="s">
        <v>24</v>
      </c>
      <c r="B859" s="56">
        <f t="shared" ref="B859:F859" si="356">IFERROR(AVERAGE(B854:B858),0)</f>
        <v>0</v>
      </c>
      <c r="C859" s="56">
        <f t="shared" si="356"/>
        <v>0</v>
      </c>
      <c r="D859" s="56">
        <f t="shared" si="356"/>
        <v>0</v>
      </c>
      <c r="E859" s="56">
        <f t="shared" si="356"/>
        <v>0</v>
      </c>
      <c r="F859" s="56">
        <f t="shared" si="356"/>
        <v>16</v>
      </c>
      <c r="G859" s="56">
        <f>SUM(AVERAGE(G854:G858))</f>
        <v>16</v>
      </c>
      <c r="H859" s="58">
        <f>AVERAGE(H854:H858)*0.2</f>
        <v>0</v>
      </c>
      <c r="I859" s="58">
        <f>AVERAGE(I854:I858)*0.4</f>
        <v>0</v>
      </c>
      <c r="J859" s="58">
        <f>AVERAGE(J854:J858)*0.6</f>
        <v>0</v>
      </c>
      <c r="K859" s="58">
        <f>AVERAGE(K854:K858)*0.8</f>
        <v>0</v>
      </c>
      <c r="L859" s="61">
        <f>AVERAGE(L854:L858)*1</f>
        <v>1</v>
      </c>
      <c r="M859" s="58">
        <f>SUM(H859:L859)</f>
        <v>1</v>
      </c>
      <c r="N859" s="37"/>
      <c r="O859" s="37"/>
      <c r="P859" s="37"/>
      <c r="Q859" s="37"/>
      <c r="R859" s="37"/>
      <c r="S859" s="37"/>
      <c r="T859" s="37"/>
      <c r="U859" s="37"/>
      <c r="V859" s="37"/>
      <c r="W859" s="37"/>
      <c r="X859" s="37"/>
      <c r="Y859" s="37"/>
      <c r="Z859" s="37"/>
    </row>
    <row r="860" spans="1:26" ht="15.75" customHeight="1" thickTop="1" thickBot="1">
      <c r="A860" s="59" t="s">
        <v>25</v>
      </c>
      <c r="B860" s="45" t="s">
        <v>7</v>
      </c>
      <c r="C860" s="45" t="s">
        <v>8</v>
      </c>
      <c r="D860" s="45" t="s">
        <v>9</v>
      </c>
      <c r="E860" s="45" t="s">
        <v>10</v>
      </c>
      <c r="F860" s="45" t="s">
        <v>11</v>
      </c>
      <c r="G860" s="46" t="s">
        <v>12</v>
      </c>
      <c r="H860" s="45" t="s">
        <v>7</v>
      </c>
      <c r="I860" s="45" t="s">
        <v>8</v>
      </c>
      <c r="J860" s="45" t="s">
        <v>9</v>
      </c>
      <c r="K860" s="45" t="s">
        <v>10</v>
      </c>
      <c r="L860" s="60" t="s">
        <v>11</v>
      </c>
      <c r="M860" s="46" t="s">
        <v>12</v>
      </c>
      <c r="N860" s="37"/>
      <c r="O860" s="37"/>
      <c r="P860" s="37"/>
      <c r="Q860" s="37"/>
      <c r="R860" s="37"/>
      <c r="S860" s="37"/>
      <c r="T860" s="37"/>
      <c r="U860" s="37"/>
      <c r="V860" s="37"/>
      <c r="W860" s="37"/>
      <c r="X860" s="37"/>
      <c r="Y860" s="37"/>
      <c r="Z860" s="37"/>
    </row>
    <row r="861" spans="1:26" ht="15.75" customHeight="1" thickTop="1" thickBot="1">
      <c r="A861" s="49" t="s">
        <v>26</v>
      </c>
      <c r="B861" s="50"/>
      <c r="C861" s="50"/>
      <c r="D861" s="50"/>
      <c r="E861" s="50"/>
      <c r="F861" s="50">
        <v>16</v>
      </c>
      <c r="G861" s="51">
        <f t="shared" ref="G861:G863" si="357">SUM(B861:F861)</f>
        <v>16</v>
      </c>
      <c r="H861" s="52">
        <f t="shared" ref="H861:L863" si="358">IFERROR(B861/$G$861,0)</f>
        <v>0</v>
      </c>
      <c r="I861" s="52">
        <f t="shared" si="358"/>
        <v>0</v>
      </c>
      <c r="J861" s="52">
        <f t="shared" si="358"/>
        <v>0</v>
      </c>
      <c r="K861" s="52">
        <f t="shared" si="358"/>
        <v>0</v>
      </c>
      <c r="L861" s="52">
        <f t="shared" si="358"/>
        <v>1</v>
      </c>
      <c r="M861" s="54" t="s">
        <v>14</v>
      </c>
      <c r="N861" s="37"/>
      <c r="O861" s="37"/>
      <c r="P861" s="37"/>
      <c r="Q861" s="37"/>
      <c r="R861" s="37"/>
      <c r="S861" s="37"/>
      <c r="T861" s="37"/>
      <c r="U861" s="37"/>
      <c r="V861" s="37"/>
      <c r="W861" s="37"/>
      <c r="X861" s="37"/>
      <c r="Y861" s="37"/>
      <c r="Z861" s="37"/>
    </row>
    <row r="862" spans="1:26" ht="15.75" customHeight="1" thickTop="1" thickBot="1">
      <c r="A862" s="49" t="s">
        <v>27</v>
      </c>
      <c r="B862" s="50"/>
      <c r="C862" s="50"/>
      <c r="D862" s="50"/>
      <c r="E862" s="50"/>
      <c r="F862" s="50">
        <v>16</v>
      </c>
      <c r="G862" s="51">
        <f t="shared" si="357"/>
        <v>16</v>
      </c>
      <c r="H862" s="52">
        <f t="shared" si="358"/>
        <v>0</v>
      </c>
      <c r="I862" s="52">
        <f t="shared" si="358"/>
        <v>0</v>
      </c>
      <c r="J862" s="52">
        <f t="shared" si="358"/>
        <v>0</v>
      </c>
      <c r="K862" s="52">
        <f t="shared" si="358"/>
        <v>0</v>
      </c>
      <c r="L862" s="52">
        <f t="shared" si="358"/>
        <v>1</v>
      </c>
      <c r="M862" s="54" t="s">
        <v>14</v>
      </c>
      <c r="N862" s="37"/>
      <c r="O862" s="37"/>
      <c r="P862" s="37"/>
      <c r="Q862" s="37"/>
      <c r="R862" s="37"/>
      <c r="S862" s="37"/>
      <c r="T862" s="37"/>
      <c r="U862" s="37"/>
      <c r="V862" s="37"/>
      <c r="W862" s="37"/>
      <c r="X862" s="37"/>
      <c r="Y862" s="37"/>
      <c r="Z862" s="37"/>
    </row>
    <row r="863" spans="1:26" ht="15.75" customHeight="1" thickTop="1" thickBot="1">
      <c r="A863" s="49" t="s">
        <v>28</v>
      </c>
      <c r="B863" s="50"/>
      <c r="C863" s="50"/>
      <c r="D863" s="50"/>
      <c r="E863" s="50"/>
      <c r="F863" s="50">
        <v>16</v>
      </c>
      <c r="G863" s="51">
        <f t="shared" si="357"/>
        <v>16</v>
      </c>
      <c r="H863" s="52">
        <f t="shared" si="358"/>
        <v>0</v>
      </c>
      <c r="I863" s="52">
        <f t="shared" si="358"/>
        <v>0</v>
      </c>
      <c r="J863" s="52">
        <f t="shared" si="358"/>
        <v>0</v>
      </c>
      <c r="K863" s="52">
        <f t="shared" si="358"/>
        <v>0</v>
      </c>
      <c r="L863" s="52">
        <f t="shared" si="358"/>
        <v>1</v>
      </c>
      <c r="M863" s="54" t="s">
        <v>14</v>
      </c>
      <c r="N863" s="37"/>
      <c r="O863" s="37"/>
      <c r="P863" s="37"/>
      <c r="Q863" s="37"/>
      <c r="R863" s="37"/>
      <c r="S863" s="37"/>
      <c r="T863" s="37"/>
      <c r="U863" s="37"/>
      <c r="V863" s="37"/>
      <c r="W863" s="37"/>
      <c r="X863" s="37"/>
      <c r="Y863" s="37"/>
      <c r="Z863" s="37"/>
    </row>
    <row r="864" spans="1:26" ht="15.75" customHeight="1" thickTop="1" thickBot="1">
      <c r="A864" s="55" t="s">
        <v>24</v>
      </c>
      <c r="B864" s="56">
        <f t="shared" ref="B864:F864" si="359">IFERROR(AVERAGE(B861:B863),0)</f>
        <v>0</v>
      </c>
      <c r="C864" s="56">
        <f t="shared" si="359"/>
        <v>0</v>
      </c>
      <c r="D864" s="62">
        <f t="shared" si="359"/>
        <v>0</v>
      </c>
      <c r="E864" s="62">
        <f t="shared" si="359"/>
        <v>0</v>
      </c>
      <c r="F864" s="62">
        <f t="shared" si="359"/>
        <v>16</v>
      </c>
      <c r="G864" s="62">
        <f>SUM(AVERAGE(G861:G863))</f>
        <v>16</v>
      </c>
      <c r="H864" s="58">
        <f>AVERAGE(H861:H863)*0.2</f>
        <v>0</v>
      </c>
      <c r="I864" s="58">
        <f>AVERAGE(I861:I863)*0.4</f>
        <v>0</v>
      </c>
      <c r="J864" s="58">
        <f>AVERAGE(J861:J863)*0.6</f>
        <v>0</v>
      </c>
      <c r="K864" s="58">
        <f>AVERAGE(K861:K863)*0.8</f>
        <v>0</v>
      </c>
      <c r="L864" s="61">
        <f>AVERAGE(L861:L863)*1</f>
        <v>1</v>
      </c>
      <c r="M864" s="63">
        <f>SUM(H864:L864)</f>
        <v>1</v>
      </c>
      <c r="N864" s="37"/>
      <c r="O864" s="37"/>
      <c r="P864" s="37"/>
      <c r="Q864" s="37"/>
      <c r="R864" s="37"/>
      <c r="S864" s="37"/>
      <c r="T864" s="37"/>
      <c r="U864" s="37"/>
      <c r="V864" s="37"/>
      <c r="W864" s="37"/>
      <c r="X864" s="37"/>
      <c r="Y864" s="37"/>
      <c r="Z864" s="37"/>
    </row>
    <row r="865" spans="1:26" ht="15.75" customHeight="1" thickTop="1" thickBot="1">
      <c r="A865" s="44" t="s">
        <v>29</v>
      </c>
      <c r="B865" s="45" t="s">
        <v>7</v>
      </c>
      <c r="C865" s="45" t="s">
        <v>8</v>
      </c>
      <c r="D865" s="45" t="s">
        <v>9</v>
      </c>
      <c r="E865" s="45" t="s">
        <v>10</v>
      </c>
      <c r="F865" s="45" t="s">
        <v>11</v>
      </c>
      <c r="G865" s="46" t="s">
        <v>12</v>
      </c>
      <c r="H865" s="45" t="s">
        <v>7</v>
      </c>
      <c r="I865" s="45" t="s">
        <v>8</v>
      </c>
      <c r="J865" s="45" t="s">
        <v>9</v>
      </c>
      <c r="K865" s="45" t="s">
        <v>10</v>
      </c>
      <c r="L865" s="60" t="s">
        <v>11</v>
      </c>
      <c r="M865" s="46" t="s">
        <v>12</v>
      </c>
      <c r="N865" s="37"/>
      <c r="O865" s="37"/>
      <c r="P865" s="37"/>
      <c r="Q865" s="37"/>
      <c r="R865" s="37"/>
      <c r="S865" s="37"/>
      <c r="T865" s="37"/>
      <c r="U865" s="37"/>
      <c r="V865" s="37"/>
      <c r="W865" s="37"/>
      <c r="X865" s="37"/>
      <c r="Y865" s="37"/>
      <c r="Z865" s="37"/>
    </row>
    <row r="866" spans="1:26" ht="15.75" customHeight="1" thickTop="1" thickBot="1">
      <c r="A866" s="64" t="s">
        <v>30</v>
      </c>
      <c r="B866" s="65"/>
      <c r="C866" s="65"/>
      <c r="D866" s="65"/>
      <c r="E866" s="50"/>
      <c r="F866" s="50">
        <v>16</v>
      </c>
      <c r="G866" s="66">
        <f t="shared" ref="G866:G869" si="360">SUM(B866:F866)</f>
        <v>16</v>
      </c>
      <c r="H866" s="67">
        <f t="shared" ref="H866:L869" si="361">IFERROR(B866/$G$866,0)</f>
        <v>0</v>
      </c>
      <c r="I866" s="67">
        <f t="shared" si="361"/>
        <v>0</v>
      </c>
      <c r="J866" s="67">
        <f t="shared" si="361"/>
        <v>0</v>
      </c>
      <c r="K866" s="67">
        <f t="shared" si="361"/>
        <v>0</v>
      </c>
      <c r="L866" s="67">
        <f t="shared" si="361"/>
        <v>1</v>
      </c>
      <c r="M866" s="54" t="s">
        <v>14</v>
      </c>
      <c r="N866" s="37"/>
      <c r="O866" s="37"/>
      <c r="P866" s="37"/>
      <c r="Q866" s="37"/>
      <c r="R866" s="37"/>
      <c r="S866" s="37"/>
      <c r="T866" s="37"/>
      <c r="U866" s="37"/>
      <c r="V866" s="37"/>
      <c r="W866" s="37"/>
      <c r="X866" s="37"/>
      <c r="Y866" s="37"/>
      <c r="Z866" s="37"/>
    </row>
    <row r="867" spans="1:26" ht="15.75" customHeight="1" thickTop="1" thickBot="1">
      <c r="A867" s="64" t="s">
        <v>31</v>
      </c>
      <c r="B867" s="65"/>
      <c r="C867" s="65"/>
      <c r="D867" s="65"/>
      <c r="E867" s="50"/>
      <c r="F867" s="50">
        <v>16</v>
      </c>
      <c r="G867" s="66">
        <f t="shared" si="360"/>
        <v>16</v>
      </c>
      <c r="H867" s="67">
        <f t="shared" si="361"/>
        <v>0</v>
      </c>
      <c r="I867" s="67">
        <f t="shared" si="361"/>
        <v>0</v>
      </c>
      <c r="J867" s="67">
        <f t="shared" si="361"/>
        <v>0</v>
      </c>
      <c r="K867" s="67">
        <f t="shared" si="361"/>
        <v>0</v>
      </c>
      <c r="L867" s="67">
        <f t="shared" si="361"/>
        <v>1</v>
      </c>
      <c r="M867" s="54" t="s">
        <v>14</v>
      </c>
      <c r="N867" s="37"/>
      <c r="O867" s="37"/>
      <c r="P867" s="37"/>
      <c r="Q867" s="37"/>
      <c r="R867" s="37"/>
      <c r="S867" s="37"/>
      <c r="T867" s="37"/>
      <c r="U867" s="37"/>
      <c r="V867" s="37"/>
      <c r="W867" s="37"/>
      <c r="X867" s="37"/>
      <c r="Y867" s="37"/>
      <c r="Z867" s="37"/>
    </row>
    <row r="868" spans="1:26" ht="15.75" customHeight="1" thickTop="1" thickBot="1">
      <c r="A868" s="64" t="s">
        <v>32</v>
      </c>
      <c r="B868" s="65"/>
      <c r="C868" s="65"/>
      <c r="D868" s="65"/>
      <c r="E868" s="50"/>
      <c r="F868" s="50">
        <v>16</v>
      </c>
      <c r="G868" s="66">
        <f t="shared" si="360"/>
        <v>16</v>
      </c>
      <c r="H868" s="67">
        <f t="shared" si="361"/>
        <v>0</v>
      </c>
      <c r="I868" s="67">
        <f t="shared" si="361"/>
        <v>0</v>
      </c>
      <c r="J868" s="67">
        <f t="shared" si="361"/>
        <v>0</v>
      </c>
      <c r="K868" s="67">
        <f t="shared" si="361"/>
        <v>0</v>
      </c>
      <c r="L868" s="67">
        <f t="shared" si="361"/>
        <v>1</v>
      </c>
      <c r="M868" s="54" t="s">
        <v>14</v>
      </c>
      <c r="N868" s="37"/>
      <c r="O868" s="37"/>
      <c r="P868" s="37"/>
      <c r="Q868" s="37"/>
      <c r="R868" s="37"/>
      <c r="S868" s="37"/>
      <c r="T868" s="37"/>
      <c r="U868" s="37"/>
      <c r="V868" s="37"/>
      <c r="W868" s="37"/>
      <c r="X868" s="37"/>
      <c r="Y868" s="37"/>
      <c r="Z868" s="37"/>
    </row>
    <row r="869" spans="1:26" ht="15.75" customHeight="1" thickTop="1" thickBot="1">
      <c r="A869" s="64" t="s">
        <v>33</v>
      </c>
      <c r="B869" s="65"/>
      <c r="C869" s="65"/>
      <c r="D869" s="65"/>
      <c r="E869" s="50"/>
      <c r="F869" s="50">
        <v>16</v>
      </c>
      <c r="G869" s="66">
        <f t="shared" si="360"/>
        <v>16</v>
      </c>
      <c r="H869" s="67">
        <f t="shared" si="361"/>
        <v>0</v>
      </c>
      <c r="I869" s="67">
        <f t="shared" si="361"/>
        <v>0</v>
      </c>
      <c r="J869" s="67">
        <f t="shared" si="361"/>
        <v>0</v>
      </c>
      <c r="K869" s="67">
        <f t="shared" si="361"/>
        <v>0</v>
      </c>
      <c r="L869" s="67">
        <f t="shared" si="361"/>
        <v>1</v>
      </c>
      <c r="M869" s="54" t="s">
        <v>14</v>
      </c>
      <c r="N869" s="37"/>
      <c r="O869" s="37"/>
      <c r="P869" s="37"/>
      <c r="Q869" s="37"/>
      <c r="R869" s="37"/>
      <c r="S869" s="37"/>
      <c r="T869" s="37"/>
      <c r="U869" s="37"/>
      <c r="V869" s="37"/>
      <c r="W869" s="37"/>
      <c r="X869" s="37"/>
      <c r="Y869" s="37"/>
      <c r="Z869" s="37"/>
    </row>
    <row r="870" spans="1:26" ht="15.75" customHeight="1" thickTop="1" thickBot="1">
      <c r="A870" s="68" t="s">
        <v>24</v>
      </c>
      <c r="B870" s="69">
        <f t="shared" ref="B870:F870" si="362">IFERROR(AVERAGE(B866:B869),0)</f>
        <v>0</v>
      </c>
      <c r="C870" s="69">
        <f t="shared" si="362"/>
        <v>0</v>
      </c>
      <c r="D870" s="69">
        <f t="shared" si="362"/>
        <v>0</v>
      </c>
      <c r="E870" s="69">
        <f t="shared" si="362"/>
        <v>0</v>
      </c>
      <c r="F870" s="69">
        <f t="shared" si="362"/>
        <v>16</v>
      </c>
      <c r="G870" s="69">
        <f>SUM(AVERAGE(G866:G869))</f>
        <v>16</v>
      </c>
      <c r="H870" s="63">
        <f>AVERAGE(H866:H869)*0.2</f>
        <v>0</v>
      </c>
      <c r="I870" s="63">
        <f>AVERAGE(I866:I869)*0.4</f>
        <v>0</v>
      </c>
      <c r="J870" s="63">
        <f>AVERAGE(J866:J869)*0.6</f>
        <v>0</v>
      </c>
      <c r="K870" s="63">
        <f>AVERAGE(K866:K869)*0.8</f>
        <v>0</v>
      </c>
      <c r="L870" s="70">
        <f>AVERAGE(L866:L869)*1</f>
        <v>1</v>
      </c>
      <c r="M870" s="63">
        <f>SUM(H870:L870)</f>
        <v>1</v>
      </c>
      <c r="N870" s="37"/>
      <c r="O870" s="37"/>
      <c r="P870" s="37"/>
      <c r="Q870" s="37"/>
      <c r="R870" s="37"/>
      <c r="S870" s="37"/>
      <c r="T870" s="37"/>
      <c r="U870" s="37"/>
      <c r="V870" s="37"/>
      <c r="W870" s="37"/>
      <c r="X870" s="37"/>
      <c r="Y870" s="37"/>
      <c r="Z870" s="37"/>
    </row>
    <row r="871" spans="1:26" ht="15.75" customHeight="1" thickTop="1" thickBot="1">
      <c r="A871" s="71" t="s">
        <v>114</v>
      </c>
      <c r="B871" s="72"/>
      <c r="C871" s="72"/>
      <c r="D871" s="72"/>
      <c r="E871" s="72"/>
      <c r="F871" s="72"/>
      <c r="G871" s="73">
        <f>SUM(B871:F871)</f>
        <v>0</v>
      </c>
      <c r="H871" s="74">
        <f t="shared" ref="H871:L871" si="363">IFERROR(B871/$G$871,0)</f>
        <v>0</v>
      </c>
      <c r="I871" s="74">
        <f t="shared" si="363"/>
        <v>0</v>
      </c>
      <c r="J871" s="74">
        <f t="shared" si="363"/>
        <v>0</v>
      </c>
      <c r="K871" s="74">
        <f t="shared" si="363"/>
        <v>0</v>
      </c>
      <c r="L871" s="74">
        <f t="shared" si="363"/>
        <v>0</v>
      </c>
      <c r="M871" s="54" t="s">
        <v>14</v>
      </c>
      <c r="N871" s="37"/>
      <c r="O871" s="37"/>
      <c r="P871" s="37"/>
      <c r="Q871" s="37"/>
      <c r="R871" s="37"/>
      <c r="S871" s="37"/>
      <c r="T871" s="37"/>
      <c r="U871" s="37"/>
      <c r="V871" s="37"/>
      <c r="W871" s="37"/>
      <c r="X871" s="37"/>
      <c r="Y871" s="37"/>
      <c r="Z871" s="37"/>
    </row>
    <row r="872" spans="1:26" ht="15.75" customHeight="1" thickTop="1" thickBot="1">
      <c r="A872" s="170" t="s">
        <v>35</v>
      </c>
      <c r="B872" s="171"/>
      <c r="C872" s="171"/>
      <c r="D872" s="171"/>
      <c r="E872" s="171"/>
      <c r="F872" s="172"/>
      <c r="G872" s="75">
        <v>16</v>
      </c>
      <c r="H872" s="63" t="s">
        <v>14</v>
      </c>
      <c r="I872" s="63" t="s">
        <v>14</v>
      </c>
      <c r="J872" s="63" t="s">
        <v>14</v>
      </c>
      <c r="K872" s="63" t="s">
        <v>14</v>
      </c>
      <c r="L872" s="63" t="s">
        <v>14</v>
      </c>
      <c r="M872" s="63">
        <f>(M852+M859+M864+M870)/4</f>
        <v>1</v>
      </c>
      <c r="N872" s="37"/>
      <c r="O872" s="37"/>
      <c r="P872" s="37"/>
      <c r="Q872" s="37"/>
      <c r="R872" s="37"/>
      <c r="S872" s="37"/>
      <c r="T872" s="37"/>
      <c r="U872" s="37"/>
      <c r="V872" s="37"/>
      <c r="W872" s="37"/>
      <c r="X872" s="37"/>
      <c r="Y872" s="37"/>
      <c r="Z872" s="37"/>
    </row>
    <row r="873" spans="1:26" ht="15.75" customHeight="1" thickTop="1">
      <c r="A873" s="37"/>
      <c r="B873" s="37"/>
      <c r="C873" s="37"/>
      <c r="D873" s="37"/>
      <c r="E873" s="37"/>
      <c r="F873" s="37"/>
      <c r="G873" s="37"/>
      <c r="H873" s="37"/>
      <c r="I873" s="37"/>
      <c r="J873" s="37"/>
      <c r="K873" s="37"/>
      <c r="L873" s="37"/>
      <c r="M873" s="37"/>
      <c r="N873" s="37"/>
      <c r="O873" s="37"/>
      <c r="P873" s="37"/>
      <c r="Q873" s="37"/>
      <c r="R873" s="37"/>
      <c r="S873" s="37"/>
      <c r="T873" s="37"/>
      <c r="U873" s="37"/>
      <c r="V873" s="37"/>
      <c r="W873" s="37"/>
      <c r="X873" s="37"/>
      <c r="Y873" s="37"/>
      <c r="Z873" s="37"/>
    </row>
    <row r="874" spans="1:26" ht="15.75" customHeight="1" thickBot="1">
      <c r="A874" s="37"/>
      <c r="B874" s="37"/>
      <c r="C874" s="37"/>
      <c r="D874" s="37"/>
      <c r="E874" s="37"/>
      <c r="F874" s="37"/>
      <c r="G874" s="37"/>
      <c r="H874" s="37"/>
      <c r="I874" s="37"/>
      <c r="J874" s="37"/>
      <c r="K874" s="37"/>
      <c r="L874" s="37"/>
      <c r="M874" s="37"/>
      <c r="N874" s="37"/>
      <c r="O874" s="37"/>
      <c r="P874" s="37"/>
      <c r="Q874" s="37"/>
      <c r="R874" s="37"/>
      <c r="S874" s="37"/>
      <c r="T874" s="37"/>
      <c r="U874" s="37"/>
      <c r="V874" s="37"/>
      <c r="W874" s="37"/>
      <c r="X874" s="37"/>
      <c r="Y874" s="37"/>
      <c r="Z874" s="37"/>
    </row>
    <row r="875" spans="1:26" ht="15.75" customHeight="1" thickTop="1" thickBot="1">
      <c r="A875" s="39" t="s">
        <v>0</v>
      </c>
      <c r="B875" s="153" t="s">
        <v>123</v>
      </c>
      <c r="C875" s="154"/>
      <c r="D875" s="154"/>
      <c r="E875" s="154"/>
      <c r="F875" s="154"/>
      <c r="G875" s="155"/>
      <c r="H875" s="156" t="s">
        <v>111</v>
      </c>
      <c r="I875" s="157"/>
      <c r="J875" s="158"/>
      <c r="K875" s="40" t="s">
        <v>2</v>
      </c>
      <c r="L875" s="159">
        <v>45244</v>
      </c>
      <c r="M875" s="160"/>
      <c r="N875" s="37"/>
      <c r="O875" s="37"/>
      <c r="P875" s="37"/>
      <c r="Q875" s="37"/>
      <c r="R875" s="37"/>
      <c r="S875" s="37"/>
      <c r="T875" s="37"/>
      <c r="U875" s="37"/>
      <c r="V875" s="37"/>
      <c r="W875" s="37"/>
      <c r="X875" s="37"/>
      <c r="Y875" s="37"/>
      <c r="Z875" s="37"/>
    </row>
    <row r="876" spans="1:26" ht="15.75" customHeight="1" thickBot="1">
      <c r="A876" s="161" t="s">
        <v>3</v>
      </c>
      <c r="B876" s="162"/>
      <c r="C876" s="162"/>
      <c r="D876" s="162"/>
      <c r="E876" s="162"/>
      <c r="F876" s="162"/>
      <c r="G876" s="163"/>
      <c r="H876" s="41" t="s">
        <v>112</v>
      </c>
      <c r="I876" s="167">
        <v>16</v>
      </c>
      <c r="J876" s="155"/>
      <c r="K876" s="42"/>
      <c r="L876" s="41"/>
      <c r="M876" s="41"/>
      <c r="N876" s="37"/>
      <c r="O876" s="37"/>
      <c r="P876" s="37"/>
      <c r="Q876" s="37"/>
      <c r="R876" s="37"/>
      <c r="S876" s="37"/>
      <c r="T876" s="37"/>
      <c r="U876" s="37"/>
      <c r="V876" s="37"/>
      <c r="W876" s="37"/>
      <c r="X876" s="37"/>
      <c r="Y876" s="37"/>
      <c r="Z876" s="37"/>
    </row>
    <row r="877" spans="1:26" ht="15.75" customHeight="1" thickBot="1">
      <c r="A877" s="164"/>
      <c r="B877" s="165"/>
      <c r="C877" s="165"/>
      <c r="D877" s="165"/>
      <c r="E877" s="165"/>
      <c r="F877" s="165"/>
      <c r="G877" s="166"/>
      <c r="H877" s="41" t="s">
        <v>113</v>
      </c>
      <c r="I877" s="167"/>
      <c r="J877" s="155"/>
      <c r="K877" s="41"/>
      <c r="L877" s="41"/>
      <c r="M877" s="41"/>
      <c r="N877" s="37"/>
      <c r="O877" s="37"/>
      <c r="P877" s="37"/>
      <c r="Q877" s="37"/>
      <c r="R877" s="37"/>
      <c r="S877" s="37"/>
      <c r="T877" s="37"/>
      <c r="U877" s="37"/>
      <c r="V877" s="37"/>
      <c r="W877" s="37"/>
      <c r="X877" s="37"/>
      <c r="Y877" s="37"/>
      <c r="Z877" s="37"/>
    </row>
    <row r="878" spans="1:26" ht="15.75" customHeight="1" thickBot="1">
      <c r="A878" s="43" t="s">
        <v>4</v>
      </c>
      <c r="B878" s="168" t="s">
        <v>5</v>
      </c>
      <c r="C878" s="169"/>
      <c r="D878" s="169"/>
      <c r="E878" s="169"/>
      <c r="F878" s="169"/>
      <c r="G878" s="169"/>
      <c r="H878" s="167" t="s">
        <v>5</v>
      </c>
      <c r="I878" s="154"/>
      <c r="J878" s="154"/>
      <c r="K878" s="154"/>
      <c r="L878" s="154"/>
      <c r="M878" s="155"/>
      <c r="N878" s="37"/>
      <c r="O878" s="37"/>
      <c r="P878" s="37"/>
      <c r="Q878" s="37"/>
      <c r="R878" s="37"/>
      <c r="S878" s="37"/>
      <c r="T878" s="37"/>
      <c r="U878" s="37"/>
      <c r="V878" s="37"/>
      <c r="W878" s="37"/>
      <c r="X878" s="37"/>
      <c r="Y878" s="37"/>
      <c r="Z878" s="37"/>
    </row>
    <row r="879" spans="1:26" ht="15.75" customHeight="1" thickTop="1" thickBot="1">
      <c r="A879" s="44" t="s">
        <v>6</v>
      </c>
      <c r="B879" s="45" t="s">
        <v>7</v>
      </c>
      <c r="C879" s="45" t="s">
        <v>8</v>
      </c>
      <c r="D879" s="45" t="s">
        <v>9</v>
      </c>
      <c r="E879" s="45" t="s">
        <v>10</v>
      </c>
      <c r="F879" s="45" t="s">
        <v>11</v>
      </c>
      <c r="G879" s="46" t="s">
        <v>12</v>
      </c>
      <c r="H879" s="47" t="s">
        <v>7</v>
      </c>
      <c r="I879" s="47" t="s">
        <v>8</v>
      </c>
      <c r="J879" s="47" t="s">
        <v>9</v>
      </c>
      <c r="K879" s="47" t="s">
        <v>10</v>
      </c>
      <c r="L879" s="47" t="s">
        <v>11</v>
      </c>
      <c r="M879" s="48" t="s">
        <v>12</v>
      </c>
      <c r="N879" s="37"/>
      <c r="O879" s="37"/>
      <c r="P879" s="37"/>
      <c r="Q879" s="37"/>
      <c r="R879" s="37"/>
      <c r="S879" s="37"/>
      <c r="T879" s="37"/>
      <c r="U879" s="37"/>
      <c r="V879" s="37"/>
      <c r="W879" s="37"/>
      <c r="X879" s="37"/>
      <c r="Y879" s="37"/>
      <c r="Z879" s="37"/>
    </row>
    <row r="880" spans="1:26" ht="15.75" customHeight="1" thickTop="1" thickBot="1">
      <c r="A880" s="49" t="s">
        <v>13</v>
      </c>
      <c r="B880" s="50"/>
      <c r="C880" s="50"/>
      <c r="D880" s="50"/>
      <c r="E880" s="50"/>
      <c r="F880" s="50">
        <v>16</v>
      </c>
      <c r="G880" s="51">
        <f t="shared" ref="G880:G882" si="364">SUM(B880:F880)</f>
        <v>16</v>
      </c>
      <c r="H880" s="52">
        <f t="shared" ref="H880:L882" si="365">IFERROR(B880/$G$880,0)</f>
        <v>0</v>
      </c>
      <c r="I880" s="52">
        <f t="shared" si="365"/>
        <v>0</v>
      </c>
      <c r="J880" s="52">
        <f t="shared" si="365"/>
        <v>0</v>
      </c>
      <c r="K880" s="52">
        <f t="shared" si="365"/>
        <v>0</v>
      </c>
      <c r="L880" s="52">
        <f t="shared" si="365"/>
        <v>1</v>
      </c>
      <c r="M880" s="53" t="s">
        <v>14</v>
      </c>
      <c r="N880" s="37"/>
      <c r="O880" s="37"/>
      <c r="P880" s="37"/>
      <c r="Q880" s="37"/>
      <c r="R880" s="37"/>
      <c r="S880" s="37"/>
      <c r="T880" s="37"/>
      <c r="U880" s="37"/>
      <c r="V880" s="37"/>
      <c r="W880" s="37"/>
      <c r="X880" s="37"/>
      <c r="Y880" s="37"/>
      <c r="Z880" s="37"/>
    </row>
    <row r="881" spans="1:26" ht="15.75" customHeight="1" thickTop="1" thickBot="1">
      <c r="A881" s="49" t="s">
        <v>15</v>
      </c>
      <c r="B881" s="50"/>
      <c r="C881" s="50"/>
      <c r="D881" s="50"/>
      <c r="E881" s="50"/>
      <c r="F881" s="50">
        <v>16</v>
      </c>
      <c r="G881" s="51">
        <f t="shared" si="364"/>
        <v>16</v>
      </c>
      <c r="H881" s="52">
        <f t="shared" si="365"/>
        <v>0</v>
      </c>
      <c r="I881" s="52">
        <f t="shared" si="365"/>
        <v>0</v>
      </c>
      <c r="J881" s="52">
        <f t="shared" si="365"/>
        <v>0</v>
      </c>
      <c r="K881" s="52">
        <f t="shared" si="365"/>
        <v>0</v>
      </c>
      <c r="L881" s="52">
        <f t="shared" si="365"/>
        <v>1</v>
      </c>
      <c r="M881" s="54" t="s">
        <v>14</v>
      </c>
      <c r="N881" s="37"/>
      <c r="O881" s="37"/>
      <c r="P881" s="37"/>
      <c r="Q881" s="37"/>
      <c r="R881" s="37"/>
      <c r="S881" s="37"/>
      <c r="T881" s="37"/>
      <c r="U881" s="37"/>
      <c r="V881" s="37"/>
      <c r="W881" s="37"/>
      <c r="X881" s="37"/>
      <c r="Y881" s="37"/>
      <c r="Z881" s="37"/>
    </row>
    <row r="882" spans="1:26" ht="15.75" customHeight="1" thickTop="1" thickBot="1">
      <c r="A882" s="49" t="s">
        <v>16</v>
      </c>
      <c r="B882" s="50"/>
      <c r="C882" s="50"/>
      <c r="D882" s="50"/>
      <c r="E882" s="50"/>
      <c r="F882" s="50">
        <v>16</v>
      </c>
      <c r="G882" s="51">
        <f t="shared" si="364"/>
        <v>16</v>
      </c>
      <c r="H882" s="52">
        <f t="shared" si="365"/>
        <v>0</v>
      </c>
      <c r="I882" s="52">
        <f t="shared" si="365"/>
        <v>0</v>
      </c>
      <c r="J882" s="52">
        <f t="shared" si="365"/>
        <v>0</v>
      </c>
      <c r="K882" s="52">
        <f t="shared" si="365"/>
        <v>0</v>
      </c>
      <c r="L882" s="52">
        <f t="shared" si="365"/>
        <v>1</v>
      </c>
      <c r="M882" s="54" t="s">
        <v>14</v>
      </c>
      <c r="N882" s="37"/>
      <c r="O882" s="37"/>
      <c r="P882" s="37"/>
      <c r="Q882" s="37"/>
      <c r="R882" s="37"/>
      <c r="S882" s="37"/>
      <c r="T882" s="37"/>
      <c r="U882" s="37"/>
      <c r="V882" s="37"/>
      <c r="W882" s="37"/>
      <c r="X882" s="37"/>
      <c r="Y882" s="37"/>
      <c r="Z882" s="37"/>
    </row>
    <row r="883" spans="1:26" ht="15.75" customHeight="1" thickTop="1" thickBot="1">
      <c r="A883" s="55" t="s">
        <v>17</v>
      </c>
      <c r="B883" s="56">
        <f t="shared" ref="B883:F883" si="366">IFERROR(AVERAGE(B880:B882),0)</f>
        <v>0</v>
      </c>
      <c r="C883" s="56">
        <f t="shared" si="366"/>
        <v>0</v>
      </c>
      <c r="D883" s="56">
        <f t="shared" si="366"/>
        <v>0</v>
      </c>
      <c r="E883" s="56">
        <f t="shared" si="366"/>
        <v>0</v>
      </c>
      <c r="F883" s="56">
        <f t="shared" si="366"/>
        <v>16</v>
      </c>
      <c r="G883" s="56">
        <f>SUM(AVERAGE(G880:G882))</f>
        <v>16</v>
      </c>
      <c r="H883" s="57">
        <f>AVERAGE(H880:H882)*0.2</f>
        <v>0</v>
      </c>
      <c r="I883" s="57">
        <f>AVERAGE(I880:I882)*0.4</f>
        <v>0</v>
      </c>
      <c r="J883" s="57">
        <f>AVERAGE(J880:J882)*0.6</f>
        <v>0</v>
      </c>
      <c r="K883" s="57">
        <f>AVERAGE(K880:K882)*0.8</f>
        <v>0</v>
      </c>
      <c r="L883" s="57">
        <f>AVERAGE(L880:L882)*1</f>
        <v>1</v>
      </c>
      <c r="M883" s="58">
        <f>SUM(H883:L883)</f>
        <v>1</v>
      </c>
      <c r="N883" s="37"/>
      <c r="O883" s="37"/>
      <c r="P883" s="37"/>
      <c r="Q883" s="37"/>
      <c r="R883" s="37"/>
      <c r="S883" s="37"/>
      <c r="T883" s="37"/>
      <c r="U883" s="37"/>
      <c r="V883" s="37"/>
      <c r="W883" s="37"/>
      <c r="X883" s="37"/>
      <c r="Y883" s="37"/>
      <c r="Z883" s="37"/>
    </row>
    <row r="884" spans="1:26" ht="15.75" customHeight="1" thickTop="1" thickBot="1">
      <c r="A884" s="59" t="s">
        <v>18</v>
      </c>
      <c r="B884" s="45" t="s">
        <v>7</v>
      </c>
      <c r="C884" s="45" t="s">
        <v>8</v>
      </c>
      <c r="D884" s="45" t="s">
        <v>9</v>
      </c>
      <c r="E884" s="45" t="s">
        <v>10</v>
      </c>
      <c r="F884" s="45"/>
      <c r="G884" s="46" t="s">
        <v>12</v>
      </c>
      <c r="H884" s="45" t="s">
        <v>7</v>
      </c>
      <c r="I884" s="45" t="s">
        <v>8</v>
      </c>
      <c r="J884" s="45" t="s">
        <v>9</v>
      </c>
      <c r="K884" s="45" t="s">
        <v>10</v>
      </c>
      <c r="L884" s="60" t="s">
        <v>11</v>
      </c>
      <c r="M884" s="46" t="s">
        <v>12</v>
      </c>
      <c r="N884" s="37"/>
      <c r="O884" s="37"/>
      <c r="P884" s="37"/>
      <c r="Q884" s="37"/>
      <c r="R884" s="37"/>
      <c r="S884" s="37"/>
      <c r="T884" s="37"/>
      <c r="U884" s="37"/>
      <c r="V884" s="37"/>
      <c r="W884" s="37"/>
      <c r="X884" s="37"/>
      <c r="Y884" s="37"/>
      <c r="Z884" s="37"/>
    </row>
    <row r="885" spans="1:26" ht="15.75" customHeight="1" thickTop="1" thickBot="1">
      <c r="A885" s="49" t="s">
        <v>19</v>
      </c>
      <c r="B885" s="50"/>
      <c r="C885" s="50"/>
      <c r="D885" s="50"/>
      <c r="E885" s="50"/>
      <c r="F885" s="50">
        <v>16</v>
      </c>
      <c r="G885" s="51">
        <f>SUM(B885:F885)</f>
        <v>16</v>
      </c>
      <c r="H885" s="52">
        <f t="shared" ref="H885:L889" si="367">IFERROR(B885/$G$885,0)</f>
        <v>0</v>
      </c>
      <c r="I885" s="52">
        <f t="shared" si="367"/>
        <v>0</v>
      </c>
      <c r="J885" s="52">
        <f t="shared" si="367"/>
        <v>0</v>
      </c>
      <c r="K885" s="52">
        <f t="shared" si="367"/>
        <v>0</v>
      </c>
      <c r="L885" s="52">
        <f t="shared" si="367"/>
        <v>1</v>
      </c>
      <c r="M885" s="54" t="s">
        <v>14</v>
      </c>
      <c r="N885" s="37"/>
      <c r="O885" s="37"/>
      <c r="P885" s="37"/>
      <c r="Q885" s="37"/>
      <c r="R885" s="37"/>
      <c r="S885" s="37"/>
      <c r="T885" s="37"/>
      <c r="U885" s="37"/>
      <c r="V885" s="37"/>
      <c r="W885" s="37"/>
      <c r="X885" s="37"/>
      <c r="Y885" s="37"/>
      <c r="Z885" s="37"/>
    </row>
    <row r="886" spans="1:26" ht="15.75" customHeight="1" thickTop="1" thickBot="1">
      <c r="A886" s="49" t="s">
        <v>20</v>
      </c>
      <c r="B886" s="50"/>
      <c r="C886" s="50"/>
      <c r="D886" s="50"/>
      <c r="E886" s="50"/>
      <c r="F886" s="50">
        <v>16</v>
      </c>
      <c r="G886" s="51">
        <f t="shared" ref="G886:G889" si="368">SUM(B886:F886)</f>
        <v>16</v>
      </c>
      <c r="H886" s="52">
        <f t="shared" si="367"/>
        <v>0</v>
      </c>
      <c r="I886" s="52">
        <f t="shared" si="367"/>
        <v>0</v>
      </c>
      <c r="J886" s="52">
        <f t="shared" si="367"/>
        <v>0</v>
      </c>
      <c r="K886" s="52">
        <f t="shared" si="367"/>
        <v>0</v>
      </c>
      <c r="L886" s="52">
        <f t="shared" si="367"/>
        <v>1</v>
      </c>
      <c r="M886" s="54" t="s">
        <v>14</v>
      </c>
      <c r="N886" s="37"/>
      <c r="O886" s="37"/>
      <c r="P886" s="37"/>
      <c r="Q886" s="37"/>
      <c r="R886" s="37"/>
      <c r="S886" s="37"/>
      <c r="T886" s="37"/>
      <c r="U886" s="37"/>
      <c r="V886" s="37"/>
      <c r="W886" s="37"/>
      <c r="X886" s="37"/>
      <c r="Y886" s="37"/>
      <c r="Z886" s="37"/>
    </row>
    <row r="887" spans="1:26" ht="15.75" customHeight="1" thickTop="1" thickBot="1">
      <c r="A887" s="49" t="s">
        <v>21</v>
      </c>
      <c r="B887" s="50"/>
      <c r="C887" s="50"/>
      <c r="D887" s="50"/>
      <c r="E887" s="50"/>
      <c r="F887" s="50">
        <v>16</v>
      </c>
      <c r="G887" s="51">
        <f t="shared" si="368"/>
        <v>16</v>
      </c>
      <c r="H887" s="52">
        <f t="shared" si="367"/>
        <v>0</v>
      </c>
      <c r="I887" s="52">
        <f t="shared" si="367"/>
        <v>0</v>
      </c>
      <c r="J887" s="52">
        <f t="shared" si="367"/>
        <v>0</v>
      </c>
      <c r="K887" s="52">
        <f t="shared" si="367"/>
        <v>0</v>
      </c>
      <c r="L887" s="52">
        <f t="shared" si="367"/>
        <v>1</v>
      </c>
      <c r="M887" s="54" t="s">
        <v>14</v>
      </c>
      <c r="N887" s="37"/>
      <c r="O887" s="37"/>
      <c r="P887" s="37"/>
      <c r="Q887" s="37"/>
      <c r="R887" s="37"/>
      <c r="S887" s="37"/>
      <c r="T887" s="37"/>
      <c r="U887" s="37"/>
      <c r="V887" s="37"/>
      <c r="W887" s="37"/>
      <c r="X887" s="37"/>
      <c r="Y887" s="37"/>
      <c r="Z887" s="37"/>
    </row>
    <row r="888" spans="1:26" ht="15.75" customHeight="1" thickTop="1" thickBot="1">
      <c r="A888" s="49" t="s">
        <v>22</v>
      </c>
      <c r="B888" s="50"/>
      <c r="C888" s="50"/>
      <c r="D888" s="50"/>
      <c r="E888" s="50"/>
      <c r="F888" s="50">
        <v>16</v>
      </c>
      <c r="G888" s="51">
        <f t="shared" si="368"/>
        <v>16</v>
      </c>
      <c r="H888" s="52">
        <f t="shared" si="367"/>
        <v>0</v>
      </c>
      <c r="I888" s="52">
        <f t="shared" si="367"/>
        <v>0</v>
      </c>
      <c r="J888" s="52">
        <f t="shared" si="367"/>
        <v>0</v>
      </c>
      <c r="K888" s="52">
        <f t="shared" si="367"/>
        <v>0</v>
      </c>
      <c r="L888" s="52">
        <f t="shared" si="367"/>
        <v>1</v>
      </c>
      <c r="M888" s="54" t="s">
        <v>14</v>
      </c>
      <c r="N888" s="37"/>
      <c r="O888" s="37"/>
      <c r="P888" s="37"/>
      <c r="Q888" s="37"/>
      <c r="R888" s="37"/>
      <c r="S888" s="37"/>
      <c r="T888" s="37"/>
      <c r="U888" s="37"/>
      <c r="V888" s="37"/>
      <c r="W888" s="37"/>
      <c r="X888" s="37"/>
      <c r="Y888" s="37"/>
      <c r="Z888" s="37"/>
    </row>
    <row r="889" spans="1:26" ht="15.75" customHeight="1" thickTop="1" thickBot="1">
      <c r="A889" s="49" t="s">
        <v>23</v>
      </c>
      <c r="B889" s="50"/>
      <c r="C889" s="50"/>
      <c r="D889" s="50"/>
      <c r="E889" s="50"/>
      <c r="F889" s="50">
        <v>16</v>
      </c>
      <c r="G889" s="51">
        <f t="shared" si="368"/>
        <v>16</v>
      </c>
      <c r="H889" s="52">
        <f t="shared" si="367"/>
        <v>0</v>
      </c>
      <c r="I889" s="52">
        <f t="shared" si="367"/>
        <v>0</v>
      </c>
      <c r="J889" s="52">
        <f t="shared" si="367"/>
        <v>0</v>
      </c>
      <c r="K889" s="52">
        <f t="shared" si="367"/>
        <v>0</v>
      </c>
      <c r="L889" s="52">
        <f t="shared" si="367"/>
        <v>1</v>
      </c>
      <c r="M889" s="54"/>
      <c r="N889" s="37"/>
      <c r="O889" s="37"/>
      <c r="P889" s="37"/>
      <c r="Q889" s="37"/>
      <c r="R889" s="37"/>
      <c r="S889" s="37"/>
      <c r="T889" s="37"/>
      <c r="U889" s="37"/>
      <c r="V889" s="37"/>
      <c r="W889" s="37"/>
      <c r="X889" s="37"/>
      <c r="Y889" s="37"/>
      <c r="Z889" s="37"/>
    </row>
    <row r="890" spans="1:26" ht="15.75" customHeight="1" thickTop="1" thickBot="1">
      <c r="A890" s="55" t="s">
        <v>24</v>
      </c>
      <c r="B890" s="56">
        <f t="shared" ref="B890:F890" si="369">IFERROR(AVERAGE(B885:B889),0)</f>
        <v>0</v>
      </c>
      <c r="C890" s="56">
        <f t="shared" si="369"/>
        <v>0</v>
      </c>
      <c r="D890" s="56">
        <f t="shared" si="369"/>
        <v>0</v>
      </c>
      <c r="E890" s="56">
        <f t="shared" si="369"/>
        <v>0</v>
      </c>
      <c r="F890" s="56">
        <f t="shared" si="369"/>
        <v>16</v>
      </c>
      <c r="G890" s="56">
        <f>SUM(AVERAGE(G885:G889))</f>
        <v>16</v>
      </c>
      <c r="H890" s="58">
        <f>AVERAGE(H885:H889)*0.2</f>
        <v>0</v>
      </c>
      <c r="I890" s="58">
        <f>AVERAGE(I885:I889)*0.4</f>
        <v>0</v>
      </c>
      <c r="J890" s="58">
        <f>AVERAGE(J885:J889)*0.6</f>
        <v>0</v>
      </c>
      <c r="K890" s="58">
        <f>AVERAGE(K885:K889)*0.8</f>
        <v>0</v>
      </c>
      <c r="L890" s="61">
        <f>AVERAGE(L885:L889)*1</f>
        <v>1</v>
      </c>
      <c r="M890" s="58">
        <f>SUM(H890:L890)</f>
        <v>1</v>
      </c>
      <c r="N890" s="37"/>
      <c r="O890" s="37"/>
      <c r="P890" s="37"/>
      <c r="Q890" s="37"/>
      <c r="R890" s="37"/>
      <c r="S890" s="37"/>
      <c r="T890" s="37"/>
      <c r="U890" s="37"/>
      <c r="V890" s="37"/>
      <c r="W890" s="37"/>
      <c r="X890" s="37"/>
      <c r="Y890" s="37"/>
      <c r="Z890" s="37"/>
    </row>
    <row r="891" spans="1:26" ht="15.75" customHeight="1" thickTop="1" thickBot="1">
      <c r="A891" s="59" t="s">
        <v>25</v>
      </c>
      <c r="B891" s="45" t="s">
        <v>7</v>
      </c>
      <c r="C891" s="45" t="s">
        <v>8</v>
      </c>
      <c r="D891" s="45" t="s">
        <v>9</v>
      </c>
      <c r="E891" s="45" t="s">
        <v>10</v>
      </c>
      <c r="F891" s="45" t="s">
        <v>11</v>
      </c>
      <c r="G891" s="46" t="s">
        <v>12</v>
      </c>
      <c r="H891" s="45" t="s">
        <v>7</v>
      </c>
      <c r="I891" s="45" t="s">
        <v>8</v>
      </c>
      <c r="J891" s="45" t="s">
        <v>9</v>
      </c>
      <c r="K891" s="45" t="s">
        <v>10</v>
      </c>
      <c r="L891" s="60" t="s">
        <v>11</v>
      </c>
      <c r="M891" s="46" t="s">
        <v>12</v>
      </c>
      <c r="N891" s="37"/>
      <c r="O891" s="37"/>
      <c r="P891" s="37"/>
      <c r="Q891" s="37"/>
      <c r="R891" s="37"/>
      <c r="S891" s="37"/>
      <c r="T891" s="37"/>
      <c r="U891" s="37"/>
      <c r="V891" s="37"/>
      <c r="W891" s="37"/>
      <c r="X891" s="37"/>
      <c r="Y891" s="37"/>
      <c r="Z891" s="37"/>
    </row>
    <row r="892" spans="1:26" ht="15.75" customHeight="1" thickTop="1" thickBot="1">
      <c r="A892" s="49" t="s">
        <v>26</v>
      </c>
      <c r="B892" s="50"/>
      <c r="C892" s="50"/>
      <c r="D892" s="50"/>
      <c r="E892" s="50"/>
      <c r="F892" s="50">
        <v>16</v>
      </c>
      <c r="G892" s="51">
        <f t="shared" ref="G892:G894" si="370">SUM(B892:F892)</f>
        <v>16</v>
      </c>
      <c r="H892" s="52">
        <f t="shared" ref="H892:L894" si="371">IFERROR(B892/$G$892,0)</f>
        <v>0</v>
      </c>
      <c r="I892" s="52">
        <f t="shared" si="371"/>
        <v>0</v>
      </c>
      <c r="J892" s="52">
        <f t="shared" si="371"/>
        <v>0</v>
      </c>
      <c r="K892" s="52">
        <f t="shared" si="371"/>
        <v>0</v>
      </c>
      <c r="L892" s="52">
        <f t="shared" si="371"/>
        <v>1</v>
      </c>
      <c r="M892" s="54" t="s">
        <v>14</v>
      </c>
      <c r="N892" s="37"/>
      <c r="O892" s="37"/>
      <c r="P892" s="37"/>
      <c r="Q892" s="37"/>
      <c r="R892" s="37"/>
      <c r="S892" s="37"/>
      <c r="T892" s="37"/>
      <c r="U892" s="37"/>
      <c r="V892" s="37"/>
      <c r="W892" s="37"/>
      <c r="X892" s="37"/>
      <c r="Y892" s="37"/>
      <c r="Z892" s="37"/>
    </row>
    <row r="893" spans="1:26" ht="15.75" customHeight="1" thickTop="1" thickBot="1">
      <c r="A893" s="49" t="s">
        <v>27</v>
      </c>
      <c r="B893" s="50"/>
      <c r="C893" s="50"/>
      <c r="D893" s="50"/>
      <c r="E893" s="50"/>
      <c r="F893" s="50">
        <v>16</v>
      </c>
      <c r="G893" s="51">
        <f t="shared" si="370"/>
        <v>16</v>
      </c>
      <c r="H893" s="52">
        <f t="shared" si="371"/>
        <v>0</v>
      </c>
      <c r="I893" s="52">
        <f t="shared" si="371"/>
        <v>0</v>
      </c>
      <c r="J893" s="52">
        <f t="shared" si="371"/>
        <v>0</v>
      </c>
      <c r="K893" s="52">
        <f t="shared" si="371"/>
        <v>0</v>
      </c>
      <c r="L893" s="52">
        <f t="shared" si="371"/>
        <v>1</v>
      </c>
      <c r="M893" s="54" t="s">
        <v>14</v>
      </c>
      <c r="N893" s="37"/>
      <c r="O893" s="37"/>
      <c r="P893" s="37"/>
      <c r="Q893" s="37"/>
      <c r="R893" s="37"/>
      <c r="S893" s="37"/>
      <c r="T893" s="37"/>
      <c r="U893" s="37"/>
      <c r="V893" s="37"/>
      <c r="W893" s="37"/>
      <c r="X893" s="37"/>
      <c r="Y893" s="37"/>
      <c r="Z893" s="37"/>
    </row>
    <row r="894" spans="1:26" ht="15.75" customHeight="1" thickTop="1" thickBot="1">
      <c r="A894" s="49" t="s">
        <v>28</v>
      </c>
      <c r="B894" s="50"/>
      <c r="C894" s="50"/>
      <c r="D894" s="50"/>
      <c r="E894" s="50"/>
      <c r="F894" s="50">
        <v>16</v>
      </c>
      <c r="G894" s="51">
        <f t="shared" si="370"/>
        <v>16</v>
      </c>
      <c r="H894" s="52">
        <f t="shared" si="371"/>
        <v>0</v>
      </c>
      <c r="I894" s="52">
        <f t="shared" si="371"/>
        <v>0</v>
      </c>
      <c r="J894" s="52">
        <f t="shared" si="371"/>
        <v>0</v>
      </c>
      <c r="K894" s="52">
        <f t="shared" si="371"/>
        <v>0</v>
      </c>
      <c r="L894" s="52">
        <f t="shared" si="371"/>
        <v>1</v>
      </c>
      <c r="M894" s="54" t="s">
        <v>14</v>
      </c>
      <c r="N894" s="37"/>
      <c r="O894" s="37"/>
      <c r="P894" s="37"/>
      <c r="Q894" s="37"/>
      <c r="R894" s="37"/>
      <c r="S894" s="37"/>
      <c r="T894" s="37"/>
      <c r="U894" s="37"/>
      <c r="V894" s="37"/>
      <c r="W894" s="37"/>
      <c r="X894" s="37"/>
      <c r="Y894" s="37"/>
      <c r="Z894" s="37"/>
    </row>
    <row r="895" spans="1:26" ht="15.75" customHeight="1" thickTop="1" thickBot="1">
      <c r="A895" s="55" t="s">
        <v>24</v>
      </c>
      <c r="B895" s="56">
        <f t="shared" ref="B895:F895" si="372">IFERROR(AVERAGE(B892:B894),0)</f>
        <v>0</v>
      </c>
      <c r="C895" s="56">
        <f t="shared" si="372"/>
        <v>0</v>
      </c>
      <c r="D895" s="62">
        <f t="shared" si="372"/>
        <v>0</v>
      </c>
      <c r="E895" s="62">
        <f t="shared" si="372"/>
        <v>0</v>
      </c>
      <c r="F895" s="62">
        <f t="shared" si="372"/>
        <v>16</v>
      </c>
      <c r="G895" s="62">
        <f>SUM(AVERAGE(G892:G894))</f>
        <v>16</v>
      </c>
      <c r="H895" s="58">
        <f>AVERAGE(H892:H894)*0.2</f>
        <v>0</v>
      </c>
      <c r="I895" s="58">
        <f>AVERAGE(I892:I894)*0.4</f>
        <v>0</v>
      </c>
      <c r="J895" s="58">
        <f>AVERAGE(J892:J894)*0.6</f>
        <v>0</v>
      </c>
      <c r="K895" s="58">
        <f>AVERAGE(K892:K894)*0.8</f>
        <v>0</v>
      </c>
      <c r="L895" s="61">
        <f>AVERAGE(L892:L894)*1</f>
        <v>1</v>
      </c>
      <c r="M895" s="63">
        <f>SUM(H895:L895)</f>
        <v>1</v>
      </c>
      <c r="N895" s="37"/>
      <c r="O895" s="37"/>
      <c r="P895" s="37"/>
      <c r="Q895" s="37"/>
      <c r="R895" s="37"/>
      <c r="S895" s="37"/>
      <c r="T895" s="37"/>
      <c r="U895" s="37"/>
      <c r="V895" s="37"/>
      <c r="W895" s="37"/>
      <c r="X895" s="37"/>
      <c r="Y895" s="37"/>
      <c r="Z895" s="37"/>
    </row>
    <row r="896" spans="1:26" ht="15.75" customHeight="1" thickTop="1" thickBot="1">
      <c r="A896" s="44" t="s">
        <v>29</v>
      </c>
      <c r="B896" s="45" t="s">
        <v>7</v>
      </c>
      <c r="C896" s="45" t="s">
        <v>8</v>
      </c>
      <c r="D896" s="45" t="s">
        <v>9</v>
      </c>
      <c r="E896" s="45" t="s">
        <v>10</v>
      </c>
      <c r="F896" s="45" t="s">
        <v>11</v>
      </c>
      <c r="G896" s="46" t="s">
        <v>12</v>
      </c>
      <c r="H896" s="45" t="s">
        <v>7</v>
      </c>
      <c r="I896" s="45" t="s">
        <v>8</v>
      </c>
      <c r="J896" s="45" t="s">
        <v>9</v>
      </c>
      <c r="K896" s="45" t="s">
        <v>10</v>
      </c>
      <c r="L896" s="60" t="s">
        <v>11</v>
      </c>
      <c r="M896" s="46" t="s">
        <v>12</v>
      </c>
      <c r="N896" s="37"/>
      <c r="O896" s="37"/>
      <c r="P896" s="37"/>
      <c r="Q896" s="37"/>
      <c r="R896" s="37"/>
      <c r="S896" s="37"/>
      <c r="T896" s="37"/>
      <c r="U896" s="37"/>
      <c r="V896" s="37"/>
      <c r="W896" s="37"/>
      <c r="X896" s="37"/>
      <c r="Y896" s="37"/>
      <c r="Z896" s="37"/>
    </row>
    <row r="897" spans="1:26" ht="15.75" customHeight="1" thickTop="1" thickBot="1">
      <c r="A897" s="64" t="s">
        <v>30</v>
      </c>
      <c r="B897" s="65"/>
      <c r="C897" s="65"/>
      <c r="D897" s="65"/>
      <c r="E897" s="50"/>
      <c r="F897" s="50">
        <v>16</v>
      </c>
      <c r="G897" s="66">
        <f t="shared" ref="G897:G900" si="373">SUM(B897:F897)</f>
        <v>16</v>
      </c>
      <c r="H897" s="67">
        <f t="shared" ref="H897:L900" si="374">IFERROR(B897/$G$897,0)</f>
        <v>0</v>
      </c>
      <c r="I897" s="67">
        <f t="shared" si="374"/>
        <v>0</v>
      </c>
      <c r="J897" s="67">
        <f t="shared" si="374"/>
        <v>0</v>
      </c>
      <c r="K897" s="67">
        <f t="shared" si="374"/>
        <v>0</v>
      </c>
      <c r="L897" s="67">
        <f t="shared" si="374"/>
        <v>1</v>
      </c>
      <c r="M897" s="54" t="s">
        <v>14</v>
      </c>
      <c r="N897" s="37"/>
      <c r="O897" s="37"/>
      <c r="P897" s="37"/>
      <c r="Q897" s="37"/>
      <c r="R897" s="37"/>
      <c r="S897" s="37"/>
      <c r="T897" s="37"/>
      <c r="U897" s="37"/>
      <c r="V897" s="37"/>
      <c r="W897" s="37"/>
      <c r="X897" s="37"/>
      <c r="Y897" s="37"/>
      <c r="Z897" s="37"/>
    </row>
    <row r="898" spans="1:26" ht="15.75" customHeight="1" thickTop="1" thickBot="1">
      <c r="A898" s="64" t="s">
        <v>31</v>
      </c>
      <c r="B898" s="65"/>
      <c r="C898" s="65"/>
      <c r="D898" s="65"/>
      <c r="E898" s="50"/>
      <c r="F898" s="50">
        <v>16</v>
      </c>
      <c r="G898" s="66">
        <f t="shared" si="373"/>
        <v>16</v>
      </c>
      <c r="H898" s="67">
        <f t="shared" si="374"/>
        <v>0</v>
      </c>
      <c r="I898" s="67">
        <f t="shared" si="374"/>
        <v>0</v>
      </c>
      <c r="J898" s="67">
        <f t="shared" si="374"/>
        <v>0</v>
      </c>
      <c r="K898" s="67">
        <f t="shared" si="374"/>
        <v>0</v>
      </c>
      <c r="L898" s="67">
        <f t="shared" si="374"/>
        <v>1</v>
      </c>
      <c r="M898" s="54" t="s">
        <v>14</v>
      </c>
      <c r="N898" s="37"/>
      <c r="O898" s="37"/>
      <c r="P898" s="37"/>
      <c r="Q898" s="37"/>
      <c r="R898" s="37"/>
      <c r="S898" s="37"/>
      <c r="T898" s="37"/>
      <c r="U898" s="37"/>
      <c r="V898" s="37"/>
      <c r="W898" s="37"/>
      <c r="X898" s="37"/>
      <c r="Y898" s="37"/>
      <c r="Z898" s="37"/>
    </row>
    <row r="899" spans="1:26" ht="15.75" customHeight="1" thickTop="1" thickBot="1">
      <c r="A899" s="64" t="s">
        <v>32</v>
      </c>
      <c r="B899" s="65"/>
      <c r="C899" s="65"/>
      <c r="D899" s="65"/>
      <c r="E899" s="50"/>
      <c r="F899" s="50">
        <v>16</v>
      </c>
      <c r="G899" s="66">
        <f t="shared" si="373"/>
        <v>16</v>
      </c>
      <c r="H899" s="67">
        <f t="shared" si="374"/>
        <v>0</v>
      </c>
      <c r="I899" s="67">
        <f t="shared" si="374"/>
        <v>0</v>
      </c>
      <c r="J899" s="67">
        <f t="shared" si="374"/>
        <v>0</v>
      </c>
      <c r="K899" s="67">
        <f t="shared" si="374"/>
        <v>0</v>
      </c>
      <c r="L899" s="67">
        <f t="shared" si="374"/>
        <v>1</v>
      </c>
      <c r="M899" s="54" t="s">
        <v>14</v>
      </c>
      <c r="N899" s="37"/>
      <c r="O899" s="37"/>
      <c r="P899" s="37"/>
      <c r="Q899" s="37"/>
      <c r="R899" s="37"/>
      <c r="S899" s="37"/>
      <c r="T899" s="37"/>
      <c r="U899" s="37"/>
      <c r="V899" s="37"/>
      <c r="W899" s="37"/>
      <c r="X899" s="37"/>
      <c r="Y899" s="37"/>
      <c r="Z899" s="37"/>
    </row>
    <row r="900" spans="1:26" ht="15.75" customHeight="1" thickTop="1" thickBot="1">
      <c r="A900" s="64" t="s">
        <v>33</v>
      </c>
      <c r="B900" s="65"/>
      <c r="C900" s="65"/>
      <c r="D900" s="65"/>
      <c r="E900" s="50"/>
      <c r="F900" s="50">
        <v>16</v>
      </c>
      <c r="G900" s="66">
        <f t="shared" si="373"/>
        <v>16</v>
      </c>
      <c r="H900" s="67">
        <f t="shared" si="374"/>
        <v>0</v>
      </c>
      <c r="I900" s="67">
        <f t="shared" si="374"/>
        <v>0</v>
      </c>
      <c r="J900" s="67">
        <f t="shared" si="374"/>
        <v>0</v>
      </c>
      <c r="K900" s="67">
        <f t="shared" si="374"/>
        <v>0</v>
      </c>
      <c r="L900" s="67">
        <f t="shared" si="374"/>
        <v>1</v>
      </c>
      <c r="M900" s="54" t="s">
        <v>14</v>
      </c>
      <c r="N900" s="37"/>
      <c r="O900" s="37"/>
      <c r="P900" s="37"/>
      <c r="Q900" s="37"/>
      <c r="R900" s="37"/>
      <c r="S900" s="37"/>
      <c r="T900" s="37"/>
      <c r="U900" s="37"/>
      <c r="V900" s="37"/>
      <c r="W900" s="37"/>
      <c r="X900" s="37"/>
      <c r="Y900" s="37"/>
      <c r="Z900" s="37"/>
    </row>
    <row r="901" spans="1:26" ht="15.75" customHeight="1" thickTop="1" thickBot="1">
      <c r="A901" s="68" t="s">
        <v>24</v>
      </c>
      <c r="B901" s="69">
        <f t="shared" ref="B901:F901" si="375">IFERROR(AVERAGE(B897:B900),0)</f>
        <v>0</v>
      </c>
      <c r="C901" s="69">
        <f t="shared" si="375"/>
        <v>0</v>
      </c>
      <c r="D901" s="69">
        <f t="shared" si="375"/>
        <v>0</v>
      </c>
      <c r="E901" s="69">
        <f t="shared" si="375"/>
        <v>0</v>
      </c>
      <c r="F901" s="69">
        <f t="shared" si="375"/>
        <v>16</v>
      </c>
      <c r="G901" s="69">
        <f>SUM(AVERAGE(G897:G900))</f>
        <v>16</v>
      </c>
      <c r="H901" s="63">
        <f>AVERAGE(H897:H900)*0.2</f>
        <v>0</v>
      </c>
      <c r="I901" s="63">
        <f>AVERAGE(I897:I900)*0.4</f>
        <v>0</v>
      </c>
      <c r="J901" s="63">
        <f>AVERAGE(J897:J900)*0.6</f>
        <v>0</v>
      </c>
      <c r="K901" s="63">
        <f>AVERAGE(K897:K900)*0.8</f>
        <v>0</v>
      </c>
      <c r="L901" s="70">
        <f>AVERAGE(L897:L900)*1</f>
        <v>1</v>
      </c>
      <c r="M901" s="63">
        <f>SUM(H901:L901)</f>
        <v>1</v>
      </c>
      <c r="N901" s="37"/>
      <c r="O901" s="37"/>
      <c r="P901" s="37"/>
      <c r="Q901" s="37"/>
      <c r="R901" s="37"/>
      <c r="S901" s="37"/>
      <c r="T901" s="37"/>
      <c r="U901" s="37"/>
      <c r="V901" s="37"/>
      <c r="W901" s="37"/>
      <c r="X901" s="37"/>
      <c r="Y901" s="37"/>
      <c r="Z901" s="37"/>
    </row>
    <row r="902" spans="1:26" ht="15.75" customHeight="1" thickTop="1" thickBot="1">
      <c r="A902" s="71" t="s">
        <v>114</v>
      </c>
      <c r="B902" s="72"/>
      <c r="C902" s="72"/>
      <c r="D902" s="72"/>
      <c r="E902" s="72"/>
      <c r="F902" s="72"/>
      <c r="G902" s="73">
        <f>SUM(B902:F902)</f>
        <v>0</v>
      </c>
      <c r="H902" s="74">
        <f t="shared" ref="H902:L902" si="376">IFERROR(B902/$G$902,0)</f>
        <v>0</v>
      </c>
      <c r="I902" s="74">
        <f t="shared" si="376"/>
        <v>0</v>
      </c>
      <c r="J902" s="74">
        <f t="shared" si="376"/>
        <v>0</v>
      </c>
      <c r="K902" s="74">
        <f t="shared" si="376"/>
        <v>0</v>
      </c>
      <c r="L902" s="74">
        <f t="shared" si="376"/>
        <v>0</v>
      </c>
      <c r="M902" s="54" t="s">
        <v>14</v>
      </c>
      <c r="N902" s="37"/>
      <c r="O902" s="37"/>
      <c r="P902" s="37"/>
      <c r="Q902" s="37"/>
      <c r="R902" s="37"/>
      <c r="S902" s="37"/>
      <c r="T902" s="37"/>
      <c r="U902" s="37"/>
      <c r="V902" s="37"/>
      <c r="W902" s="37"/>
      <c r="X902" s="37"/>
      <c r="Y902" s="37"/>
      <c r="Z902" s="37"/>
    </row>
    <row r="903" spans="1:26" ht="15.75" customHeight="1" thickTop="1" thickBot="1">
      <c r="A903" s="170" t="s">
        <v>35</v>
      </c>
      <c r="B903" s="171"/>
      <c r="C903" s="171"/>
      <c r="D903" s="171"/>
      <c r="E903" s="171"/>
      <c r="F903" s="172"/>
      <c r="G903" s="75">
        <v>16</v>
      </c>
      <c r="H903" s="63" t="s">
        <v>14</v>
      </c>
      <c r="I903" s="63" t="s">
        <v>14</v>
      </c>
      <c r="J903" s="63" t="s">
        <v>14</v>
      </c>
      <c r="K903" s="63" t="s">
        <v>14</v>
      </c>
      <c r="L903" s="63" t="s">
        <v>14</v>
      </c>
      <c r="M903" s="63">
        <f>(M883+M890+M895+M901)/4</f>
        <v>1</v>
      </c>
      <c r="N903" s="37"/>
      <c r="O903" s="37"/>
      <c r="P903" s="37"/>
      <c r="Q903" s="37"/>
      <c r="R903" s="37"/>
      <c r="S903" s="37"/>
      <c r="T903" s="37"/>
      <c r="U903" s="37"/>
      <c r="V903" s="37"/>
      <c r="W903" s="37"/>
      <c r="X903" s="37"/>
      <c r="Y903" s="37"/>
      <c r="Z903" s="37"/>
    </row>
    <row r="904" spans="1:26" ht="15.75" customHeight="1" thickTop="1">
      <c r="A904" s="37"/>
      <c r="B904" s="37"/>
      <c r="C904" s="37"/>
      <c r="D904" s="37"/>
      <c r="E904" s="37"/>
      <c r="F904" s="37"/>
      <c r="G904" s="37"/>
      <c r="H904" s="37"/>
      <c r="I904" s="37"/>
      <c r="J904" s="37"/>
      <c r="K904" s="37"/>
      <c r="L904" s="37"/>
      <c r="M904" s="37"/>
      <c r="N904" s="37"/>
      <c r="O904" s="37"/>
      <c r="P904" s="37"/>
      <c r="Q904" s="37"/>
      <c r="R904" s="37"/>
      <c r="S904" s="37"/>
      <c r="T904" s="37"/>
      <c r="U904" s="37"/>
      <c r="V904" s="37"/>
      <c r="W904" s="37"/>
      <c r="X904" s="37"/>
      <c r="Y904" s="37"/>
      <c r="Z904" s="37"/>
    </row>
    <row r="905" spans="1:26" ht="15.75" customHeight="1" thickBot="1">
      <c r="A905" s="37"/>
      <c r="B905" s="37"/>
      <c r="C905" s="37"/>
      <c r="D905" s="37"/>
      <c r="E905" s="37"/>
      <c r="F905" s="37"/>
      <c r="G905" s="37"/>
      <c r="H905" s="37"/>
      <c r="I905" s="37"/>
      <c r="J905" s="37"/>
      <c r="K905" s="37"/>
      <c r="L905" s="37"/>
      <c r="M905" s="37"/>
      <c r="N905" s="37"/>
      <c r="O905" s="37"/>
      <c r="P905" s="37"/>
      <c r="Q905" s="37"/>
      <c r="R905" s="37"/>
      <c r="S905" s="37"/>
      <c r="T905" s="37"/>
      <c r="U905" s="37"/>
      <c r="V905" s="37"/>
      <c r="W905" s="37"/>
      <c r="X905" s="37"/>
      <c r="Y905" s="37"/>
      <c r="Z905" s="37"/>
    </row>
    <row r="906" spans="1:26" ht="15.75" customHeight="1" thickTop="1" thickBot="1">
      <c r="A906" s="39" t="s">
        <v>0</v>
      </c>
      <c r="B906" s="153" t="s">
        <v>134</v>
      </c>
      <c r="C906" s="154"/>
      <c r="D906" s="154"/>
      <c r="E906" s="154"/>
      <c r="F906" s="154"/>
      <c r="G906" s="155"/>
      <c r="H906" s="156" t="s">
        <v>111</v>
      </c>
      <c r="I906" s="157"/>
      <c r="J906" s="158"/>
      <c r="K906" s="40" t="s">
        <v>2</v>
      </c>
      <c r="L906" s="159">
        <v>45201</v>
      </c>
      <c r="M906" s="160"/>
      <c r="N906" s="37"/>
      <c r="O906" s="37"/>
      <c r="P906" s="37"/>
      <c r="Q906" s="37"/>
      <c r="R906" s="37"/>
      <c r="S906" s="37"/>
      <c r="T906" s="37"/>
      <c r="U906" s="37"/>
      <c r="V906" s="37"/>
      <c r="W906" s="37"/>
      <c r="X906" s="37"/>
      <c r="Y906" s="37"/>
      <c r="Z906" s="37"/>
    </row>
    <row r="907" spans="1:26" ht="15.75" customHeight="1" thickBot="1">
      <c r="A907" s="161" t="s">
        <v>3</v>
      </c>
      <c r="B907" s="162"/>
      <c r="C907" s="162"/>
      <c r="D907" s="162"/>
      <c r="E907" s="162"/>
      <c r="F907" s="162"/>
      <c r="G907" s="163"/>
      <c r="H907" s="41" t="s">
        <v>112</v>
      </c>
      <c r="I907" s="167">
        <v>19</v>
      </c>
      <c r="J907" s="155"/>
      <c r="K907" s="42"/>
      <c r="L907" s="41"/>
      <c r="M907" s="41"/>
      <c r="N907" s="37"/>
      <c r="O907" s="37"/>
      <c r="P907" s="37"/>
      <c r="Q907" s="37"/>
      <c r="R907" s="37"/>
      <c r="S907" s="37"/>
      <c r="T907" s="37"/>
      <c r="U907" s="37"/>
      <c r="V907" s="37"/>
      <c r="W907" s="37"/>
      <c r="X907" s="37"/>
      <c r="Y907" s="37"/>
      <c r="Z907" s="37"/>
    </row>
    <row r="908" spans="1:26" ht="15.75" customHeight="1" thickBot="1">
      <c r="A908" s="164"/>
      <c r="B908" s="165"/>
      <c r="C908" s="165"/>
      <c r="D908" s="165"/>
      <c r="E908" s="165"/>
      <c r="F908" s="165"/>
      <c r="G908" s="166"/>
      <c r="H908" s="41" t="s">
        <v>113</v>
      </c>
      <c r="I908" s="167">
        <v>1</v>
      </c>
      <c r="J908" s="155"/>
      <c r="K908" s="41"/>
      <c r="L908" s="41"/>
      <c r="M908" s="41"/>
      <c r="N908" s="37"/>
      <c r="O908" s="37"/>
      <c r="P908" s="37"/>
      <c r="Q908" s="37"/>
      <c r="R908" s="37"/>
      <c r="S908" s="37"/>
      <c r="T908" s="37"/>
      <c r="U908" s="37"/>
      <c r="V908" s="37"/>
      <c r="W908" s="37"/>
      <c r="X908" s="37"/>
      <c r="Y908" s="37"/>
      <c r="Z908" s="37"/>
    </row>
    <row r="909" spans="1:26" ht="15.75" customHeight="1" thickBot="1">
      <c r="A909" s="43" t="s">
        <v>4</v>
      </c>
      <c r="B909" s="168" t="s">
        <v>5</v>
      </c>
      <c r="C909" s="169"/>
      <c r="D909" s="169"/>
      <c r="E909" s="169"/>
      <c r="F909" s="169"/>
      <c r="G909" s="169"/>
      <c r="H909" s="167" t="s">
        <v>5</v>
      </c>
      <c r="I909" s="154"/>
      <c r="J909" s="154"/>
      <c r="K909" s="154"/>
      <c r="L909" s="154"/>
      <c r="M909" s="155"/>
      <c r="N909" s="37"/>
      <c r="O909" s="37"/>
      <c r="P909" s="37"/>
      <c r="Q909" s="37"/>
      <c r="R909" s="37"/>
      <c r="S909" s="37"/>
      <c r="T909" s="37"/>
      <c r="U909" s="37"/>
      <c r="V909" s="37"/>
      <c r="W909" s="37"/>
      <c r="X909" s="37"/>
      <c r="Y909" s="37"/>
      <c r="Z909" s="37"/>
    </row>
    <row r="910" spans="1:26" ht="15.75" customHeight="1" thickTop="1" thickBot="1">
      <c r="A910" s="44" t="s">
        <v>6</v>
      </c>
      <c r="B910" s="45" t="s">
        <v>7</v>
      </c>
      <c r="C910" s="45" t="s">
        <v>8</v>
      </c>
      <c r="D910" s="45" t="s">
        <v>9</v>
      </c>
      <c r="E910" s="45" t="s">
        <v>10</v>
      </c>
      <c r="F910" s="45" t="s">
        <v>11</v>
      </c>
      <c r="G910" s="46" t="s">
        <v>12</v>
      </c>
      <c r="H910" s="47" t="s">
        <v>7</v>
      </c>
      <c r="I910" s="47" t="s">
        <v>8</v>
      </c>
      <c r="J910" s="47" t="s">
        <v>9</v>
      </c>
      <c r="K910" s="47" t="s">
        <v>10</v>
      </c>
      <c r="L910" s="47" t="s">
        <v>11</v>
      </c>
      <c r="M910" s="48" t="s">
        <v>12</v>
      </c>
      <c r="N910" s="37"/>
      <c r="O910" s="37"/>
      <c r="P910" s="37"/>
      <c r="Q910" s="37"/>
      <c r="R910" s="37"/>
      <c r="S910" s="37"/>
      <c r="T910" s="37"/>
      <c r="U910" s="37"/>
      <c r="V910" s="37"/>
      <c r="W910" s="37"/>
      <c r="X910" s="37"/>
      <c r="Y910" s="37"/>
      <c r="Z910" s="37"/>
    </row>
    <row r="911" spans="1:26" ht="15.75" customHeight="1" thickTop="1" thickBot="1">
      <c r="A911" s="49" t="s">
        <v>13</v>
      </c>
      <c r="B911" s="50"/>
      <c r="C911" s="50"/>
      <c r="D911" s="50"/>
      <c r="E911" s="50"/>
      <c r="F911" s="50">
        <v>20</v>
      </c>
      <c r="G911" s="51">
        <f t="shared" ref="G911:G913" si="377">SUM(B911:F911)</f>
        <v>20</v>
      </c>
      <c r="H911" s="52">
        <f t="shared" ref="H911:L913" si="378">IFERROR(B911/$G$911,0)</f>
        <v>0</v>
      </c>
      <c r="I911" s="52">
        <f t="shared" si="378"/>
        <v>0</v>
      </c>
      <c r="J911" s="52">
        <f t="shared" si="378"/>
        <v>0</v>
      </c>
      <c r="K911" s="52">
        <f t="shared" si="378"/>
        <v>0</v>
      </c>
      <c r="L911" s="52">
        <f t="shared" si="378"/>
        <v>1</v>
      </c>
      <c r="M911" s="53" t="s">
        <v>14</v>
      </c>
      <c r="N911" s="37"/>
      <c r="O911" s="37"/>
      <c r="P911" s="37"/>
      <c r="Q911" s="37"/>
      <c r="R911" s="37"/>
      <c r="S911" s="37"/>
      <c r="T911" s="37"/>
      <c r="U911" s="37"/>
      <c r="V911" s="37"/>
      <c r="W911" s="37"/>
      <c r="X911" s="37"/>
      <c r="Y911" s="37"/>
      <c r="Z911" s="37"/>
    </row>
    <row r="912" spans="1:26" ht="15.75" customHeight="1" thickTop="1" thickBot="1">
      <c r="A912" s="49" t="s">
        <v>15</v>
      </c>
      <c r="B912" s="50"/>
      <c r="C912" s="50"/>
      <c r="D912" s="50"/>
      <c r="E912" s="50"/>
      <c r="F912" s="50">
        <v>20</v>
      </c>
      <c r="G912" s="51">
        <f t="shared" si="377"/>
        <v>20</v>
      </c>
      <c r="H912" s="52">
        <f t="shared" si="378"/>
        <v>0</v>
      </c>
      <c r="I912" s="52">
        <f t="shared" si="378"/>
        <v>0</v>
      </c>
      <c r="J912" s="52">
        <f t="shared" si="378"/>
        <v>0</v>
      </c>
      <c r="K912" s="52">
        <f t="shared" si="378"/>
        <v>0</v>
      </c>
      <c r="L912" s="52">
        <f t="shared" si="378"/>
        <v>1</v>
      </c>
      <c r="M912" s="54" t="s">
        <v>14</v>
      </c>
      <c r="N912" s="37"/>
      <c r="O912" s="37"/>
      <c r="P912" s="37"/>
      <c r="Q912" s="37"/>
      <c r="R912" s="37"/>
      <c r="S912" s="37"/>
      <c r="T912" s="37"/>
      <c r="U912" s="37"/>
      <c r="V912" s="37"/>
      <c r="W912" s="37"/>
      <c r="X912" s="37"/>
      <c r="Y912" s="37"/>
      <c r="Z912" s="37"/>
    </row>
    <row r="913" spans="1:26" ht="15.75" customHeight="1" thickTop="1" thickBot="1">
      <c r="A913" s="49" t="s">
        <v>16</v>
      </c>
      <c r="B913" s="50"/>
      <c r="C913" s="50"/>
      <c r="D913" s="50"/>
      <c r="E913" s="50"/>
      <c r="F913" s="50">
        <v>20</v>
      </c>
      <c r="G913" s="51">
        <f t="shared" si="377"/>
        <v>20</v>
      </c>
      <c r="H913" s="52">
        <f t="shared" si="378"/>
        <v>0</v>
      </c>
      <c r="I913" s="52">
        <f t="shared" si="378"/>
        <v>0</v>
      </c>
      <c r="J913" s="52">
        <f t="shared" si="378"/>
        <v>0</v>
      </c>
      <c r="K913" s="52">
        <f t="shared" si="378"/>
        <v>0</v>
      </c>
      <c r="L913" s="52">
        <f t="shared" si="378"/>
        <v>1</v>
      </c>
      <c r="M913" s="54" t="s">
        <v>14</v>
      </c>
      <c r="N913" s="37"/>
      <c r="O913" s="37"/>
      <c r="P913" s="37"/>
      <c r="Q913" s="37"/>
      <c r="R913" s="37"/>
      <c r="S913" s="37"/>
      <c r="T913" s="37"/>
      <c r="U913" s="37"/>
      <c r="V913" s="37"/>
      <c r="W913" s="37"/>
      <c r="X913" s="37"/>
      <c r="Y913" s="37"/>
      <c r="Z913" s="37"/>
    </row>
    <row r="914" spans="1:26" ht="15.75" customHeight="1" thickTop="1" thickBot="1">
      <c r="A914" s="55" t="s">
        <v>17</v>
      </c>
      <c r="B914" s="56">
        <f t="shared" ref="B914:F914" si="379">IFERROR(AVERAGE(B911:B913),0)</f>
        <v>0</v>
      </c>
      <c r="C914" s="56">
        <f t="shared" si="379"/>
        <v>0</v>
      </c>
      <c r="D914" s="56">
        <f t="shared" si="379"/>
        <v>0</v>
      </c>
      <c r="E914" s="56">
        <f t="shared" si="379"/>
        <v>0</v>
      </c>
      <c r="F914" s="56">
        <f t="shared" si="379"/>
        <v>20</v>
      </c>
      <c r="G914" s="56">
        <f>SUM(AVERAGE(G911:G913))</f>
        <v>20</v>
      </c>
      <c r="H914" s="57">
        <f>AVERAGE(H911:H913)*0.2</f>
        <v>0</v>
      </c>
      <c r="I914" s="57">
        <f>AVERAGE(I911:I913)*0.4</f>
        <v>0</v>
      </c>
      <c r="J914" s="57">
        <f>AVERAGE(J911:J913)*0.6</f>
        <v>0</v>
      </c>
      <c r="K914" s="57">
        <f>AVERAGE(K911:K913)*0.8</f>
        <v>0</v>
      </c>
      <c r="L914" s="57">
        <f>AVERAGE(L911:L913)*1</f>
        <v>1</v>
      </c>
      <c r="M914" s="58">
        <f>SUM(H914:L914)</f>
        <v>1</v>
      </c>
      <c r="N914" s="37"/>
      <c r="O914" s="37"/>
      <c r="P914" s="37"/>
      <c r="Q914" s="37"/>
      <c r="R914" s="37"/>
      <c r="S914" s="37"/>
      <c r="T914" s="37"/>
      <c r="U914" s="37"/>
      <c r="V914" s="37"/>
      <c r="W914" s="37"/>
      <c r="X914" s="37"/>
      <c r="Y914" s="37"/>
      <c r="Z914" s="37"/>
    </row>
    <row r="915" spans="1:26" ht="15.75" customHeight="1" thickTop="1" thickBot="1">
      <c r="A915" s="59" t="s">
        <v>18</v>
      </c>
      <c r="B915" s="45" t="s">
        <v>7</v>
      </c>
      <c r="C915" s="45" t="s">
        <v>8</v>
      </c>
      <c r="D915" s="45" t="s">
        <v>9</v>
      </c>
      <c r="E915" s="45" t="s">
        <v>10</v>
      </c>
      <c r="F915" s="45"/>
      <c r="G915" s="46" t="s">
        <v>12</v>
      </c>
      <c r="H915" s="45" t="s">
        <v>7</v>
      </c>
      <c r="I915" s="45" t="s">
        <v>8</v>
      </c>
      <c r="J915" s="45" t="s">
        <v>9</v>
      </c>
      <c r="K915" s="45" t="s">
        <v>10</v>
      </c>
      <c r="L915" s="60" t="s">
        <v>11</v>
      </c>
      <c r="M915" s="46" t="s">
        <v>12</v>
      </c>
      <c r="N915" s="37"/>
      <c r="O915" s="37"/>
      <c r="P915" s="37"/>
      <c r="Q915" s="37"/>
      <c r="R915" s="37"/>
      <c r="S915" s="37"/>
      <c r="T915" s="37"/>
      <c r="U915" s="37"/>
      <c r="V915" s="37"/>
      <c r="W915" s="37"/>
      <c r="X915" s="37"/>
      <c r="Y915" s="37"/>
      <c r="Z915" s="37"/>
    </row>
    <row r="916" spans="1:26" ht="15.75" customHeight="1" thickTop="1" thickBot="1">
      <c r="A916" s="49" t="s">
        <v>19</v>
      </c>
      <c r="B916" s="50"/>
      <c r="C916" s="50"/>
      <c r="D916" s="50"/>
      <c r="E916" s="50"/>
      <c r="F916" s="50">
        <v>20</v>
      </c>
      <c r="G916" s="51">
        <f>SUM(B916:F916)</f>
        <v>20</v>
      </c>
      <c r="H916" s="52">
        <f t="shared" ref="H916:L920" si="380">IFERROR(B916/$G$916,0)</f>
        <v>0</v>
      </c>
      <c r="I916" s="52">
        <f t="shared" si="380"/>
        <v>0</v>
      </c>
      <c r="J916" s="52">
        <f t="shared" si="380"/>
        <v>0</v>
      </c>
      <c r="K916" s="52">
        <f t="shared" si="380"/>
        <v>0</v>
      </c>
      <c r="L916" s="52">
        <f t="shared" si="380"/>
        <v>1</v>
      </c>
      <c r="M916" s="54" t="s">
        <v>14</v>
      </c>
      <c r="N916" s="37"/>
      <c r="O916" s="37"/>
      <c r="P916" s="37"/>
      <c r="Q916" s="37"/>
      <c r="R916" s="37"/>
      <c r="S916" s="37"/>
      <c r="T916" s="37"/>
      <c r="U916" s="37"/>
      <c r="V916" s="37"/>
      <c r="W916" s="37"/>
      <c r="X916" s="37"/>
      <c r="Y916" s="37"/>
      <c r="Z916" s="37"/>
    </row>
    <row r="917" spans="1:26" ht="15.75" customHeight="1" thickTop="1" thickBot="1">
      <c r="A917" s="49" t="s">
        <v>20</v>
      </c>
      <c r="B917" s="50"/>
      <c r="C917" s="50"/>
      <c r="D917" s="50"/>
      <c r="E917" s="50"/>
      <c r="F917" s="50">
        <v>20</v>
      </c>
      <c r="G917" s="51">
        <f t="shared" ref="G917:G920" si="381">SUM(B917:F917)</f>
        <v>20</v>
      </c>
      <c r="H917" s="52">
        <f t="shared" si="380"/>
        <v>0</v>
      </c>
      <c r="I917" s="52">
        <f t="shared" si="380"/>
        <v>0</v>
      </c>
      <c r="J917" s="52">
        <f t="shared" si="380"/>
        <v>0</v>
      </c>
      <c r="K917" s="52">
        <f t="shared" si="380"/>
        <v>0</v>
      </c>
      <c r="L917" s="52">
        <f t="shared" si="380"/>
        <v>1</v>
      </c>
      <c r="M917" s="54" t="s">
        <v>14</v>
      </c>
      <c r="N917" s="37"/>
      <c r="O917" s="37"/>
      <c r="P917" s="37"/>
      <c r="Q917" s="37"/>
      <c r="R917" s="37"/>
      <c r="S917" s="37"/>
      <c r="T917" s="37"/>
      <c r="U917" s="37"/>
      <c r="V917" s="37"/>
      <c r="W917" s="37"/>
      <c r="X917" s="37"/>
      <c r="Y917" s="37"/>
      <c r="Z917" s="37"/>
    </row>
    <row r="918" spans="1:26" ht="15.75" customHeight="1" thickTop="1" thickBot="1">
      <c r="A918" s="49" t="s">
        <v>21</v>
      </c>
      <c r="B918" s="50"/>
      <c r="C918" s="50"/>
      <c r="D918" s="50"/>
      <c r="E918" s="50"/>
      <c r="F918" s="50">
        <v>20</v>
      </c>
      <c r="G918" s="51">
        <f t="shared" si="381"/>
        <v>20</v>
      </c>
      <c r="H918" s="52">
        <f t="shared" si="380"/>
        <v>0</v>
      </c>
      <c r="I918" s="52">
        <f t="shared" si="380"/>
        <v>0</v>
      </c>
      <c r="J918" s="52">
        <f t="shared" si="380"/>
        <v>0</v>
      </c>
      <c r="K918" s="52">
        <f t="shared" si="380"/>
        <v>0</v>
      </c>
      <c r="L918" s="52">
        <f t="shared" si="380"/>
        <v>1</v>
      </c>
      <c r="M918" s="54" t="s">
        <v>14</v>
      </c>
      <c r="N918" s="37"/>
      <c r="O918" s="37"/>
      <c r="P918" s="37"/>
      <c r="Q918" s="37"/>
      <c r="R918" s="37"/>
      <c r="S918" s="37"/>
      <c r="T918" s="37"/>
      <c r="U918" s="37"/>
      <c r="V918" s="37"/>
      <c r="W918" s="37"/>
      <c r="X918" s="37"/>
      <c r="Y918" s="37"/>
      <c r="Z918" s="37"/>
    </row>
    <row r="919" spans="1:26" ht="15.75" customHeight="1" thickTop="1" thickBot="1">
      <c r="A919" s="49" t="s">
        <v>22</v>
      </c>
      <c r="B919" s="50"/>
      <c r="C919" s="50"/>
      <c r="D919" s="50"/>
      <c r="E919" s="50"/>
      <c r="F919" s="50">
        <v>20</v>
      </c>
      <c r="G919" s="51">
        <f t="shared" si="381"/>
        <v>20</v>
      </c>
      <c r="H919" s="52">
        <f t="shared" si="380"/>
        <v>0</v>
      </c>
      <c r="I919" s="52">
        <f t="shared" si="380"/>
        <v>0</v>
      </c>
      <c r="J919" s="52">
        <f t="shared" si="380"/>
        <v>0</v>
      </c>
      <c r="K919" s="52">
        <f t="shared" si="380"/>
        <v>0</v>
      </c>
      <c r="L919" s="52">
        <f t="shared" si="380"/>
        <v>1</v>
      </c>
      <c r="M919" s="54" t="s">
        <v>14</v>
      </c>
      <c r="N919" s="37"/>
      <c r="O919" s="37"/>
      <c r="P919" s="37"/>
      <c r="Q919" s="37"/>
      <c r="R919" s="37"/>
      <c r="S919" s="37"/>
      <c r="T919" s="37"/>
      <c r="U919" s="37"/>
      <c r="V919" s="37"/>
      <c r="W919" s="37"/>
      <c r="X919" s="37"/>
      <c r="Y919" s="37"/>
      <c r="Z919" s="37"/>
    </row>
    <row r="920" spans="1:26" ht="15.75" customHeight="1" thickTop="1" thickBot="1">
      <c r="A920" s="49" t="s">
        <v>23</v>
      </c>
      <c r="B920" s="50"/>
      <c r="C920" s="50"/>
      <c r="D920" s="50"/>
      <c r="E920" s="50"/>
      <c r="F920" s="50">
        <v>20</v>
      </c>
      <c r="G920" s="51">
        <f t="shared" si="381"/>
        <v>20</v>
      </c>
      <c r="H920" s="52">
        <f t="shared" si="380"/>
        <v>0</v>
      </c>
      <c r="I920" s="52">
        <f t="shared" si="380"/>
        <v>0</v>
      </c>
      <c r="J920" s="52">
        <f t="shared" si="380"/>
        <v>0</v>
      </c>
      <c r="K920" s="52">
        <f t="shared" si="380"/>
        <v>0</v>
      </c>
      <c r="L920" s="52">
        <f t="shared" si="380"/>
        <v>1</v>
      </c>
      <c r="M920" s="54"/>
      <c r="N920" s="37"/>
      <c r="O920" s="37"/>
      <c r="P920" s="37"/>
      <c r="Q920" s="37"/>
      <c r="R920" s="37"/>
      <c r="S920" s="37"/>
      <c r="T920" s="37"/>
      <c r="U920" s="37"/>
      <c r="V920" s="37"/>
      <c r="W920" s="37"/>
      <c r="X920" s="37"/>
      <c r="Y920" s="37"/>
      <c r="Z920" s="37"/>
    </row>
    <row r="921" spans="1:26" ht="15.75" customHeight="1" thickTop="1" thickBot="1">
      <c r="A921" s="55" t="s">
        <v>24</v>
      </c>
      <c r="B921" s="56">
        <f t="shared" ref="B921:F921" si="382">IFERROR(AVERAGE(B916:B920),0)</f>
        <v>0</v>
      </c>
      <c r="C921" s="56">
        <f t="shared" si="382"/>
        <v>0</v>
      </c>
      <c r="D921" s="56">
        <f t="shared" si="382"/>
        <v>0</v>
      </c>
      <c r="E921" s="56">
        <f t="shared" si="382"/>
        <v>0</v>
      </c>
      <c r="F921" s="56">
        <f t="shared" si="382"/>
        <v>20</v>
      </c>
      <c r="G921" s="56">
        <f>SUM(AVERAGE(G916:G920))</f>
        <v>20</v>
      </c>
      <c r="H921" s="58">
        <f>AVERAGE(H916:H920)*0.2</f>
        <v>0</v>
      </c>
      <c r="I921" s="58">
        <f>AVERAGE(I916:I920)*0.4</f>
        <v>0</v>
      </c>
      <c r="J921" s="58">
        <f>AVERAGE(J916:J920)*0.6</f>
        <v>0</v>
      </c>
      <c r="K921" s="58">
        <f>AVERAGE(K916:K920)*0.8</f>
        <v>0</v>
      </c>
      <c r="L921" s="61">
        <f>AVERAGE(L916:L920)*1</f>
        <v>1</v>
      </c>
      <c r="M921" s="58">
        <f>SUM(H921:L921)</f>
        <v>1</v>
      </c>
      <c r="N921" s="37"/>
      <c r="O921" s="37"/>
      <c r="P921" s="37"/>
      <c r="Q921" s="37"/>
      <c r="R921" s="37"/>
      <c r="S921" s="37"/>
      <c r="T921" s="37"/>
      <c r="U921" s="37"/>
      <c r="V921" s="37"/>
      <c r="W921" s="37"/>
      <c r="X921" s="37"/>
      <c r="Y921" s="37"/>
      <c r="Z921" s="37"/>
    </row>
    <row r="922" spans="1:26" ht="15.75" customHeight="1" thickTop="1" thickBot="1">
      <c r="A922" s="59" t="s">
        <v>25</v>
      </c>
      <c r="B922" s="45" t="s">
        <v>7</v>
      </c>
      <c r="C922" s="45" t="s">
        <v>8</v>
      </c>
      <c r="D922" s="45" t="s">
        <v>9</v>
      </c>
      <c r="E922" s="45" t="s">
        <v>10</v>
      </c>
      <c r="F922" s="45" t="s">
        <v>11</v>
      </c>
      <c r="G922" s="46" t="s">
        <v>12</v>
      </c>
      <c r="H922" s="45" t="s">
        <v>7</v>
      </c>
      <c r="I922" s="45" t="s">
        <v>8</v>
      </c>
      <c r="J922" s="45" t="s">
        <v>9</v>
      </c>
      <c r="K922" s="45" t="s">
        <v>10</v>
      </c>
      <c r="L922" s="60" t="s">
        <v>11</v>
      </c>
      <c r="M922" s="46" t="s">
        <v>12</v>
      </c>
      <c r="N922" s="37"/>
      <c r="O922" s="37"/>
      <c r="P922" s="37"/>
      <c r="Q922" s="37"/>
      <c r="R922" s="37"/>
      <c r="S922" s="37"/>
      <c r="T922" s="37"/>
      <c r="U922" s="37"/>
      <c r="V922" s="37"/>
      <c r="W922" s="37"/>
      <c r="X922" s="37"/>
      <c r="Y922" s="37"/>
      <c r="Z922" s="37"/>
    </row>
    <row r="923" spans="1:26" ht="15.75" customHeight="1" thickTop="1" thickBot="1">
      <c r="A923" s="49" t="s">
        <v>26</v>
      </c>
      <c r="B923" s="50"/>
      <c r="C923" s="50"/>
      <c r="D923" s="50"/>
      <c r="E923" s="50"/>
      <c r="F923" s="50">
        <v>20</v>
      </c>
      <c r="G923" s="51">
        <f t="shared" ref="G923:G925" si="383">SUM(B923:F923)</f>
        <v>20</v>
      </c>
      <c r="H923" s="52">
        <f t="shared" ref="H923:L925" si="384">IFERROR(B923/$G$923,0)</f>
        <v>0</v>
      </c>
      <c r="I923" s="52">
        <f t="shared" si="384"/>
        <v>0</v>
      </c>
      <c r="J923" s="52">
        <f t="shared" si="384"/>
        <v>0</v>
      </c>
      <c r="K923" s="52">
        <f t="shared" si="384"/>
        <v>0</v>
      </c>
      <c r="L923" s="52">
        <f t="shared" si="384"/>
        <v>1</v>
      </c>
      <c r="M923" s="54" t="s">
        <v>14</v>
      </c>
      <c r="N923" s="37"/>
      <c r="O923" s="37"/>
      <c r="P923" s="37"/>
      <c r="Q923" s="37"/>
      <c r="R923" s="37"/>
      <c r="S923" s="37"/>
      <c r="T923" s="37"/>
      <c r="U923" s="37"/>
      <c r="V923" s="37"/>
      <c r="W923" s="37"/>
      <c r="X923" s="37"/>
      <c r="Y923" s="37"/>
      <c r="Z923" s="37"/>
    </row>
    <row r="924" spans="1:26" ht="15.75" customHeight="1" thickTop="1" thickBot="1">
      <c r="A924" s="49" t="s">
        <v>27</v>
      </c>
      <c r="B924" s="50"/>
      <c r="C924" s="50"/>
      <c r="D924" s="50"/>
      <c r="E924" s="50"/>
      <c r="F924" s="50">
        <v>20</v>
      </c>
      <c r="G924" s="51">
        <f t="shared" si="383"/>
        <v>20</v>
      </c>
      <c r="H924" s="52">
        <f t="shared" si="384"/>
        <v>0</v>
      </c>
      <c r="I924" s="52">
        <f t="shared" si="384"/>
        <v>0</v>
      </c>
      <c r="J924" s="52">
        <f t="shared" si="384"/>
        <v>0</v>
      </c>
      <c r="K924" s="52">
        <f t="shared" si="384"/>
        <v>0</v>
      </c>
      <c r="L924" s="52">
        <f t="shared" si="384"/>
        <v>1</v>
      </c>
      <c r="M924" s="54" t="s">
        <v>14</v>
      </c>
      <c r="N924" s="37"/>
      <c r="O924" s="37"/>
      <c r="P924" s="37"/>
      <c r="Q924" s="37"/>
      <c r="R924" s="37"/>
      <c r="S924" s="37"/>
      <c r="T924" s="37"/>
      <c r="U924" s="37"/>
      <c r="V924" s="37"/>
      <c r="W924" s="37"/>
      <c r="X924" s="37"/>
      <c r="Y924" s="37"/>
      <c r="Z924" s="37"/>
    </row>
    <row r="925" spans="1:26" ht="15.75" customHeight="1" thickTop="1" thickBot="1">
      <c r="A925" s="49" t="s">
        <v>28</v>
      </c>
      <c r="B925" s="50"/>
      <c r="C925" s="50"/>
      <c r="D925" s="50"/>
      <c r="E925" s="50"/>
      <c r="F925" s="50">
        <v>20</v>
      </c>
      <c r="G925" s="51">
        <f t="shared" si="383"/>
        <v>20</v>
      </c>
      <c r="H925" s="52">
        <f t="shared" si="384"/>
        <v>0</v>
      </c>
      <c r="I925" s="52">
        <f t="shared" si="384"/>
        <v>0</v>
      </c>
      <c r="J925" s="52">
        <f t="shared" si="384"/>
        <v>0</v>
      </c>
      <c r="K925" s="52">
        <f t="shared" si="384"/>
        <v>0</v>
      </c>
      <c r="L925" s="52">
        <f t="shared" si="384"/>
        <v>1</v>
      </c>
      <c r="M925" s="54" t="s">
        <v>14</v>
      </c>
      <c r="N925" s="37"/>
      <c r="O925" s="37"/>
      <c r="P925" s="37"/>
      <c r="Q925" s="37"/>
      <c r="R925" s="37"/>
      <c r="S925" s="37"/>
      <c r="T925" s="37"/>
      <c r="U925" s="37"/>
      <c r="V925" s="37"/>
      <c r="W925" s="37"/>
      <c r="X925" s="37"/>
      <c r="Y925" s="37"/>
      <c r="Z925" s="37"/>
    </row>
    <row r="926" spans="1:26" ht="15.75" customHeight="1" thickTop="1" thickBot="1">
      <c r="A926" s="55" t="s">
        <v>24</v>
      </c>
      <c r="B926" s="56">
        <f t="shared" ref="B926:F926" si="385">IFERROR(AVERAGE(B923:B925),0)</f>
        <v>0</v>
      </c>
      <c r="C926" s="56">
        <f t="shared" si="385"/>
        <v>0</v>
      </c>
      <c r="D926" s="62">
        <f t="shared" si="385"/>
        <v>0</v>
      </c>
      <c r="E926" s="62">
        <f t="shared" si="385"/>
        <v>0</v>
      </c>
      <c r="F926" s="62">
        <f t="shared" si="385"/>
        <v>20</v>
      </c>
      <c r="G926" s="62">
        <f>SUM(AVERAGE(G923:G925))</f>
        <v>20</v>
      </c>
      <c r="H926" s="58">
        <f>AVERAGE(H923:H925)*0.2</f>
        <v>0</v>
      </c>
      <c r="I926" s="58">
        <f>AVERAGE(I923:I925)*0.4</f>
        <v>0</v>
      </c>
      <c r="J926" s="58">
        <f>AVERAGE(J923:J925)*0.6</f>
        <v>0</v>
      </c>
      <c r="K926" s="58">
        <f>AVERAGE(K923:K925)*0.8</f>
        <v>0</v>
      </c>
      <c r="L926" s="61">
        <f>AVERAGE(L923:L925)*1</f>
        <v>1</v>
      </c>
      <c r="M926" s="63">
        <f>SUM(H926:L926)</f>
        <v>1</v>
      </c>
      <c r="N926" s="37"/>
      <c r="O926" s="37"/>
      <c r="P926" s="37"/>
      <c r="Q926" s="37"/>
      <c r="R926" s="37"/>
      <c r="S926" s="37"/>
      <c r="T926" s="37"/>
      <c r="U926" s="37"/>
      <c r="V926" s="37"/>
      <c r="W926" s="37"/>
      <c r="X926" s="37"/>
      <c r="Y926" s="37"/>
      <c r="Z926" s="37"/>
    </row>
    <row r="927" spans="1:26" ht="15.75" customHeight="1" thickTop="1" thickBot="1">
      <c r="A927" s="44" t="s">
        <v>29</v>
      </c>
      <c r="B927" s="45" t="s">
        <v>7</v>
      </c>
      <c r="C927" s="45" t="s">
        <v>8</v>
      </c>
      <c r="D927" s="45" t="s">
        <v>9</v>
      </c>
      <c r="E927" s="45" t="s">
        <v>10</v>
      </c>
      <c r="F927" s="45" t="s">
        <v>11</v>
      </c>
      <c r="G927" s="46" t="s">
        <v>12</v>
      </c>
      <c r="H927" s="45" t="s">
        <v>7</v>
      </c>
      <c r="I927" s="45" t="s">
        <v>8</v>
      </c>
      <c r="J927" s="45" t="s">
        <v>9</v>
      </c>
      <c r="K927" s="45" t="s">
        <v>10</v>
      </c>
      <c r="L927" s="60" t="s">
        <v>11</v>
      </c>
      <c r="M927" s="46" t="s">
        <v>12</v>
      </c>
      <c r="N927" s="37"/>
      <c r="O927" s="37"/>
      <c r="P927" s="37"/>
      <c r="Q927" s="37"/>
      <c r="R927" s="37"/>
      <c r="S927" s="37"/>
      <c r="T927" s="37"/>
      <c r="U927" s="37"/>
      <c r="V927" s="37"/>
      <c r="W927" s="37"/>
      <c r="X927" s="37"/>
      <c r="Y927" s="37"/>
      <c r="Z927" s="37"/>
    </row>
    <row r="928" spans="1:26" ht="15.75" customHeight="1" thickTop="1" thickBot="1">
      <c r="A928" s="64" t="s">
        <v>30</v>
      </c>
      <c r="B928" s="65"/>
      <c r="C928" s="65"/>
      <c r="D928" s="65"/>
      <c r="E928" s="50"/>
      <c r="F928" s="50">
        <v>20</v>
      </c>
      <c r="G928" s="66">
        <f t="shared" ref="G928:G931" si="386">SUM(B928:F928)</f>
        <v>20</v>
      </c>
      <c r="H928" s="67">
        <f t="shared" ref="H928:L931" si="387">IFERROR(B928/$G$928,0)</f>
        <v>0</v>
      </c>
      <c r="I928" s="67">
        <f t="shared" si="387"/>
        <v>0</v>
      </c>
      <c r="J928" s="67">
        <f t="shared" si="387"/>
        <v>0</v>
      </c>
      <c r="K928" s="67">
        <f t="shared" si="387"/>
        <v>0</v>
      </c>
      <c r="L928" s="67">
        <f t="shared" si="387"/>
        <v>1</v>
      </c>
      <c r="M928" s="54" t="s">
        <v>14</v>
      </c>
      <c r="N928" s="37"/>
      <c r="O928" s="37"/>
      <c r="P928" s="37"/>
      <c r="Q928" s="37"/>
      <c r="R928" s="37"/>
      <c r="S928" s="37"/>
      <c r="T928" s="37"/>
      <c r="U928" s="37"/>
      <c r="V928" s="37"/>
      <c r="W928" s="37"/>
      <c r="X928" s="37"/>
      <c r="Y928" s="37"/>
      <c r="Z928" s="37"/>
    </row>
    <row r="929" spans="1:26" ht="15.75" customHeight="1" thickTop="1" thickBot="1">
      <c r="A929" s="64" t="s">
        <v>31</v>
      </c>
      <c r="B929" s="65"/>
      <c r="C929" s="65"/>
      <c r="D929" s="65"/>
      <c r="E929" s="50"/>
      <c r="F929" s="50">
        <v>20</v>
      </c>
      <c r="G929" s="66">
        <f t="shared" si="386"/>
        <v>20</v>
      </c>
      <c r="H929" s="67">
        <f t="shared" si="387"/>
        <v>0</v>
      </c>
      <c r="I929" s="67">
        <f t="shared" si="387"/>
        <v>0</v>
      </c>
      <c r="J929" s="67">
        <f t="shared" si="387"/>
        <v>0</v>
      </c>
      <c r="K929" s="67">
        <f t="shared" si="387"/>
        <v>0</v>
      </c>
      <c r="L929" s="67">
        <f t="shared" si="387"/>
        <v>1</v>
      </c>
      <c r="M929" s="54" t="s">
        <v>14</v>
      </c>
      <c r="N929" s="37"/>
      <c r="O929" s="37"/>
      <c r="P929" s="37"/>
      <c r="Q929" s="37"/>
      <c r="R929" s="37"/>
      <c r="S929" s="37"/>
      <c r="T929" s="37"/>
      <c r="U929" s="37"/>
      <c r="V929" s="37"/>
      <c r="W929" s="37"/>
      <c r="X929" s="37"/>
      <c r="Y929" s="37"/>
      <c r="Z929" s="37"/>
    </row>
    <row r="930" spans="1:26" ht="15.75" customHeight="1" thickTop="1" thickBot="1">
      <c r="A930" s="64" t="s">
        <v>32</v>
      </c>
      <c r="B930" s="65"/>
      <c r="C930" s="65"/>
      <c r="D930" s="65"/>
      <c r="E930" s="50"/>
      <c r="F930" s="50">
        <v>20</v>
      </c>
      <c r="G930" s="66">
        <f t="shared" si="386"/>
        <v>20</v>
      </c>
      <c r="H930" s="67">
        <f t="shared" si="387"/>
        <v>0</v>
      </c>
      <c r="I930" s="67">
        <f t="shared" si="387"/>
        <v>0</v>
      </c>
      <c r="J930" s="67">
        <f t="shared" si="387"/>
        <v>0</v>
      </c>
      <c r="K930" s="67">
        <f t="shared" si="387"/>
        <v>0</v>
      </c>
      <c r="L930" s="67">
        <f t="shared" si="387"/>
        <v>1</v>
      </c>
      <c r="M930" s="54" t="s">
        <v>14</v>
      </c>
      <c r="N930" s="37"/>
      <c r="O930" s="37"/>
      <c r="P930" s="37"/>
      <c r="Q930" s="37"/>
      <c r="R930" s="37"/>
      <c r="S930" s="37"/>
      <c r="T930" s="37"/>
      <c r="U930" s="37"/>
      <c r="V930" s="37"/>
      <c r="W930" s="37"/>
      <c r="X930" s="37"/>
      <c r="Y930" s="37"/>
      <c r="Z930" s="37"/>
    </row>
    <row r="931" spans="1:26" ht="15.75" customHeight="1" thickTop="1" thickBot="1">
      <c r="A931" s="64" t="s">
        <v>33</v>
      </c>
      <c r="B931" s="65"/>
      <c r="C931" s="65"/>
      <c r="D931" s="65"/>
      <c r="E931" s="50"/>
      <c r="F931" s="50">
        <v>20</v>
      </c>
      <c r="G931" s="66">
        <f t="shared" si="386"/>
        <v>20</v>
      </c>
      <c r="H931" s="67">
        <f t="shared" si="387"/>
        <v>0</v>
      </c>
      <c r="I931" s="67">
        <f t="shared" si="387"/>
        <v>0</v>
      </c>
      <c r="J931" s="67">
        <f t="shared" si="387"/>
        <v>0</v>
      </c>
      <c r="K931" s="67">
        <f t="shared" si="387"/>
        <v>0</v>
      </c>
      <c r="L931" s="67">
        <f t="shared" si="387"/>
        <v>1</v>
      </c>
      <c r="M931" s="54" t="s">
        <v>14</v>
      </c>
      <c r="N931" s="37"/>
      <c r="O931" s="37"/>
      <c r="P931" s="37"/>
      <c r="Q931" s="37"/>
      <c r="R931" s="37"/>
      <c r="S931" s="37"/>
      <c r="T931" s="37"/>
      <c r="U931" s="37"/>
      <c r="V931" s="37"/>
      <c r="W931" s="37"/>
      <c r="X931" s="37"/>
      <c r="Y931" s="37"/>
      <c r="Z931" s="37"/>
    </row>
    <row r="932" spans="1:26" ht="15.75" customHeight="1" thickTop="1" thickBot="1">
      <c r="A932" s="68" t="s">
        <v>24</v>
      </c>
      <c r="B932" s="69">
        <f t="shared" ref="B932:F932" si="388">IFERROR(AVERAGE(B928:B931),0)</f>
        <v>0</v>
      </c>
      <c r="C932" s="69">
        <f t="shared" si="388"/>
        <v>0</v>
      </c>
      <c r="D932" s="69">
        <f t="shared" si="388"/>
        <v>0</v>
      </c>
      <c r="E932" s="69">
        <f t="shared" si="388"/>
        <v>0</v>
      </c>
      <c r="F932" s="69">
        <f t="shared" si="388"/>
        <v>20</v>
      </c>
      <c r="G932" s="69">
        <f>SUM(AVERAGE(G928:G931))</f>
        <v>20</v>
      </c>
      <c r="H932" s="63">
        <f>AVERAGE(H928:H931)*0.2</f>
        <v>0</v>
      </c>
      <c r="I932" s="63">
        <f>AVERAGE(I928:I931)*0.4</f>
        <v>0</v>
      </c>
      <c r="J932" s="63">
        <f>AVERAGE(J928:J931)*0.6</f>
        <v>0</v>
      </c>
      <c r="K932" s="63">
        <f>AVERAGE(K928:K931)*0.8</f>
        <v>0</v>
      </c>
      <c r="L932" s="70">
        <f>AVERAGE(L928:L931)*1</f>
        <v>1</v>
      </c>
      <c r="M932" s="63">
        <f>SUM(H932:L932)</f>
        <v>1</v>
      </c>
      <c r="N932" s="37"/>
      <c r="O932" s="37"/>
      <c r="P932" s="37"/>
      <c r="Q932" s="37"/>
      <c r="R932" s="37"/>
      <c r="S932" s="37"/>
      <c r="T932" s="37"/>
      <c r="U932" s="37"/>
      <c r="V932" s="37"/>
      <c r="W932" s="37"/>
      <c r="X932" s="37"/>
      <c r="Y932" s="37"/>
      <c r="Z932" s="37"/>
    </row>
    <row r="933" spans="1:26" ht="15.75" customHeight="1" thickTop="1" thickBot="1">
      <c r="A933" s="71" t="s">
        <v>114</v>
      </c>
      <c r="B933" s="72"/>
      <c r="C933" s="72"/>
      <c r="D933" s="72"/>
      <c r="E933" s="72"/>
      <c r="F933" s="72">
        <v>20</v>
      </c>
      <c r="G933" s="73">
        <f>SUM(B933:F933)</f>
        <v>20</v>
      </c>
      <c r="H933" s="74">
        <f t="shared" ref="H933:L933" si="389">IFERROR(B933/$G$933,0)</f>
        <v>0</v>
      </c>
      <c r="I933" s="74">
        <f t="shared" si="389"/>
        <v>0</v>
      </c>
      <c r="J933" s="74">
        <f t="shared" si="389"/>
        <v>0</v>
      </c>
      <c r="K933" s="74">
        <f t="shared" si="389"/>
        <v>0</v>
      </c>
      <c r="L933" s="74">
        <f t="shared" si="389"/>
        <v>1</v>
      </c>
      <c r="M933" s="54" t="s">
        <v>14</v>
      </c>
      <c r="N933" s="37"/>
      <c r="O933" s="37"/>
      <c r="P933" s="37"/>
      <c r="Q933" s="37"/>
      <c r="R933" s="37"/>
      <c r="S933" s="37"/>
      <c r="T933" s="37"/>
      <c r="U933" s="37"/>
      <c r="V933" s="37"/>
      <c r="W933" s="37"/>
      <c r="X933" s="37"/>
      <c r="Y933" s="37"/>
      <c r="Z933" s="37"/>
    </row>
    <row r="934" spans="1:26" ht="15.75" customHeight="1" thickTop="1" thickBot="1">
      <c r="A934" s="170" t="s">
        <v>35</v>
      </c>
      <c r="B934" s="171"/>
      <c r="C934" s="171"/>
      <c r="D934" s="171"/>
      <c r="E934" s="171"/>
      <c r="F934" s="172"/>
      <c r="G934" s="75">
        <v>20</v>
      </c>
      <c r="H934" s="63" t="s">
        <v>14</v>
      </c>
      <c r="I934" s="63" t="s">
        <v>14</v>
      </c>
      <c r="J934" s="63" t="s">
        <v>14</v>
      </c>
      <c r="K934" s="63" t="s">
        <v>14</v>
      </c>
      <c r="L934" s="63" t="s">
        <v>14</v>
      </c>
      <c r="M934" s="63">
        <f>(M914+M921+M926+M932)/4</f>
        <v>1</v>
      </c>
      <c r="N934" s="37"/>
      <c r="O934" s="37"/>
      <c r="P934" s="37"/>
      <c r="Q934" s="37"/>
      <c r="R934" s="37"/>
      <c r="S934" s="37"/>
      <c r="T934" s="37"/>
      <c r="U934" s="37"/>
      <c r="V934" s="37"/>
      <c r="W934" s="37"/>
      <c r="X934" s="37"/>
      <c r="Y934" s="37"/>
      <c r="Z934" s="37"/>
    </row>
    <row r="935" spans="1:26" ht="15.75" customHeight="1" thickTop="1">
      <c r="A935" s="37"/>
      <c r="B935" s="37"/>
      <c r="C935" s="37"/>
      <c r="D935" s="37"/>
      <c r="E935" s="37"/>
      <c r="F935" s="37"/>
      <c r="G935" s="37"/>
      <c r="H935" s="37"/>
      <c r="I935" s="37"/>
      <c r="J935" s="37"/>
      <c r="K935" s="37"/>
      <c r="L935" s="37"/>
      <c r="M935" s="37"/>
      <c r="N935" s="37"/>
      <c r="O935" s="37"/>
      <c r="P935" s="37"/>
      <c r="Q935" s="37"/>
      <c r="R935" s="37"/>
      <c r="S935" s="37"/>
      <c r="T935" s="37"/>
      <c r="U935" s="37"/>
      <c r="V935" s="37"/>
      <c r="W935" s="37"/>
      <c r="X935" s="37"/>
      <c r="Y935" s="37"/>
      <c r="Z935" s="37"/>
    </row>
    <row r="936" spans="1:26" ht="15.75" customHeight="1" thickBot="1">
      <c r="A936" s="37"/>
      <c r="B936" s="37"/>
      <c r="C936" s="37"/>
      <c r="D936" s="37"/>
      <c r="E936" s="37"/>
      <c r="F936" s="37"/>
      <c r="G936" s="37"/>
      <c r="H936" s="37"/>
      <c r="I936" s="37"/>
      <c r="J936" s="37"/>
      <c r="K936" s="37"/>
      <c r="L936" s="37"/>
      <c r="M936" s="37"/>
      <c r="N936" s="37"/>
      <c r="O936" s="37"/>
      <c r="P936" s="37"/>
      <c r="Q936" s="37"/>
      <c r="R936" s="37"/>
      <c r="S936" s="37"/>
      <c r="T936" s="37"/>
      <c r="U936" s="37"/>
      <c r="V936" s="37"/>
      <c r="W936" s="37"/>
      <c r="X936" s="37"/>
      <c r="Y936" s="37"/>
      <c r="Z936" s="37"/>
    </row>
    <row r="937" spans="1:26" ht="15.75" customHeight="1" thickTop="1" thickBot="1">
      <c r="A937" s="39" t="s">
        <v>0</v>
      </c>
      <c r="B937" s="153" t="s">
        <v>135</v>
      </c>
      <c r="C937" s="154"/>
      <c r="D937" s="154"/>
      <c r="E937" s="154"/>
      <c r="F937" s="154"/>
      <c r="G937" s="155"/>
      <c r="H937" s="156" t="s">
        <v>111</v>
      </c>
      <c r="I937" s="157"/>
      <c r="J937" s="158"/>
      <c r="K937" s="40" t="s">
        <v>2</v>
      </c>
      <c r="L937" s="159">
        <v>45215</v>
      </c>
      <c r="M937" s="160"/>
      <c r="N937" s="37"/>
      <c r="O937" s="37"/>
      <c r="P937" s="37"/>
      <c r="Q937" s="37"/>
      <c r="R937" s="37"/>
      <c r="S937" s="37"/>
      <c r="T937" s="37"/>
      <c r="U937" s="37"/>
      <c r="V937" s="37"/>
      <c r="W937" s="37"/>
      <c r="X937" s="37"/>
      <c r="Y937" s="37"/>
      <c r="Z937" s="37"/>
    </row>
    <row r="938" spans="1:26" ht="15.75" customHeight="1" thickBot="1">
      <c r="A938" s="161" t="s">
        <v>3</v>
      </c>
      <c r="B938" s="162"/>
      <c r="C938" s="162"/>
      <c r="D938" s="162"/>
      <c r="E938" s="162"/>
      <c r="F938" s="162"/>
      <c r="G938" s="163"/>
      <c r="H938" s="41" t="s">
        <v>112</v>
      </c>
      <c r="I938" s="167">
        <v>19</v>
      </c>
      <c r="J938" s="155"/>
      <c r="K938" s="42"/>
      <c r="L938" s="41"/>
      <c r="M938" s="41"/>
      <c r="N938" s="37"/>
      <c r="O938" s="37"/>
      <c r="P938" s="37"/>
      <c r="Q938" s="37"/>
      <c r="R938" s="37"/>
      <c r="S938" s="37"/>
      <c r="T938" s="37"/>
      <c r="U938" s="37"/>
      <c r="V938" s="37"/>
      <c r="W938" s="37"/>
      <c r="X938" s="37"/>
      <c r="Y938" s="37"/>
      <c r="Z938" s="37"/>
    </row>
    <row r="939" spans="1:26" ht="15.75" customHeight="1" thickBot="1">
      <c r="A939" s="164"/>
      <c r="B939" s="165"/>
      <c r="C939" s="165"/>
      <c r="D939" s="165"/>
      <c r="E939" s="165"/>
      <c r="F939" s="165"/>
      <c r="G939" s="166"/>
      <c r="H939" s="41" t="s">
        <v>113</v>
      </c>
      <c r="I939" s="167">
        <v>1</v>
      </c>
      <c r="J939" s="155"/>
      <c r="K939" s="41"/>
      <c r="L939" s="41"/>
      <c r="M939" s="41"/>
      <c r="N939" s="37"/>
      <c r="O939" s="37"/>
      <c r="P939" s="37"/>
      <c r="Q939" s="37"/>
      <c r="R939" s="37"/>
      <c r="S939" s="37"/>
      <c r="T939" s="37"/>
      <c r="U939" s="37"/>
      <c r="V939" s="37"/>
      <c r="W939" s="37"/>
      <c r="X939" s="37"/>
      <c r="Y939" s="37"/>
      <c r="Z939" s="37"/>
    </row>
    <row r="940" spans="1:26" ht="15.75" customHeight="1" thickBot="1">
      <c r="A940" s="43" t="s">
        <v>4</v>
      </c>
      <c r="B940" s="168" t="s">
        <v>5</v>
      </c>
      <c r="C940" s="169"/>
      <c r="D940" s="169"/>
      <c r="E940" s="169"/>
      <c r="F940" s="169"/>
      <c r="G940" s="169"/>
      <c r="H940" s="167" t="s">
        <v>5</v>
      </c>
      <c r="I940" s="154"/>
      <c r="J940" s="154"/>
      <c r="K940" s="154"/>
      <c r="L940" s="154"/>
      <c r="M940" s="155"/>
      <c r="N940" s="37"/>
      <c r="O940" s="37"/>
      <c r="P940" s="37"/>
      <c r="Q940" s="37"/>
      <c r="R940" s="37"/>
      <c r="S940" s="37"/>
      <c r="T940" s="37"/>
      <c r="U940" s="37"/>
      <c r="V940" s="37"/>
      <c r="W940" s="37"/>
      <c r="X940" s="37"/>
      <c r="Y940" s="37"/>
      <c r="Z940" s="37"/>
    </row>
    <row r="941" spans="1:26" ht="15.75" customHeight="1" thickTop="1" thickBot="1">
      <c r="A941" s="44" t="s">
        <v>6</v>
      </c>
      <c r="B941" s="45" t="s">
        <v>7</v>
      </c>
      <c r="C941" s="45" t="s">
        <v>8</v>
      </c>
      <c r="D941" s="45" t="s">
        <v>9</v>
      </c>
      <c r="E941" s="45" t="s">
        <v>10</v>
      </c>
      <c r="F941" s="45" t="s">
        <v>11</v>
      </c>
      <c r="G941" s="46" t="s">
        <v>12</v>
      </c>
      <c r="H941" s="47" t="s">
        <v>7</v>
      </c>
      <c r="I941" s="47" t="s">
        <v>8</v>
      </c>
      <c r="J941" s="47" t="s">
        <v>9</v>
      </c>
      <c r="K941" s="47" t="s">
        <v>10</v>
      </c>
      <c r="L941" s="47" t="s">
        <v>11</v>
      </c>
      <c r="M941" s="48" t="s">
        <v>12</v>
      </c>
      <c r="N941" s="37"/>
      <c r="O941" s="37"/>
      <c r="P941" s="37"/>
      <c r="Q941" s="37"/>
      <c r="R941" s="37"/>
      <c r="S941" s="37"/>
      <c r="T941" s="37"/>
      <c r="U941" s="37"/>
      <c r="V941" s="37"/>
      <c r="W941" s="37"/>
      <c r="X941" s="37"/>
      <c r="Y941" s="37"/>
      <c r="Z941" s="37"/>
    </row>
    <row r="942" spans="1:26" ht="15.75" customHeight="1" thickTop="1" thickBot="1">
      <c r="A942" s="49" t="s">
        <v>13</v>
      </c>
      <c r="B942" s="50"/>
      <c r="C942" s="50"/>
      <c r="D942" s="50"/>
      <c r="E942" s="50"/>
      <c r="F942" s="50">
        <v>20</v>
      </c>
      <c r="G942" s="51">
        <f t="shared" ref="G942:G944" si="390">SUM(B942:F942)</f>
        <v>20</v>
      </c>
      <c r="H942" s="52">
        <f t="shared" ref="H942:L944" si="391">IFERROR(B942/$G$942,0)</f>
        <v>0</v>
      </c>
      <c r="I942" s="52">
        <f t="shared" si="391"/>
        <v>0</v>
      </c>
      <c r="J942" s="52">
        <f t="shared" si="391"/>
        <v>0</v>
      </c>
      <c r="K942" s="52">
        <f t="shared" si="391"/>
        <v>0</v>
      </c>
      <c r="L942" s="52">
        <f t="shared" si="391"/>
        <v>1</v>
      </c>
      <c r="M942" s="53" t="s">
        <v>14</v>
      </c>
      <c r="N942" s="37"/>
      <c r="O942" s="37"/>
      <c r="P942" s="37"/>
      <c r="Q942" s="37"/>
      <c r="R942" s="37"/>
      <c r="S942" s="37"/>
      <c r="T942" s="37"/>
      <c r="U942" s="37"/>
      <c r="V942" s="37"/>
      <c r="W942" s="37"/>
      <c r="X942" s="37"/>
      <c r="Y942" s="37"/>
      <c r="Z942" s="37"/>
    </row>
    <row r="943" spans="1:26" ht="15.75" customHeight="1" thickTop="1" thickBot="1">
      <c r="A943" s="49" t="s">
        <v>15</v>
      </c>
      <c r="B943" s="50"/>
      <c r="C943" s="50"/>
      <c r="D943" s="50"/>
      <c r="E943" s="50"/>
      <c r="F943" s="50">
        <v>20</v>
      </c>
      <c r="G943" s="51">
        <f t="shared" si="390"/>
        <v>20</v>
      </c>
      <c r="H943" s="52">
        <f t="shared" si="391"/>
        <v>0</v>
      </c>
      <c r="I943" s="52">
        <f t="shared" si="391"/>
        <v>0</v>
      </c>
      <c r="J943" s="52">
        <f t="shared" si="391"/>
        <v>0</v>
      </c>
      <c r="K943" s="52">
        <f t="shared" si="391"/>
        <v>0</v>
      </c>
      <c r="L943" s="52">
        <f t="shared" si="391"/>
        <v>1</v>
      </c>
      <c r="M943" s="54" t="s">
        <v>14</v>
      </c>
      <c r="N943" s="37"/>
      <c r="O943" s="37"/>
      <c r="P943" s="37"/>
      <c r="Q943" s="37"/>
      <c r="R943" s="37"/>
      <c r="S943" s="37"/>
      <c r="T943" s="37"/>
      <c r="U943" s="37"/>
      <c r="V943" s="37"/>
      <c r="W943" s="37"/>
      <c r="X943" s="37"/>
      <c r="Y943" s="37"/>
      <c r="Z943" s="37"/>
    </row>
    <row r="944" spans="1:26" ht="15.75" customHeight="1" thickTop="1" thickBot="1">
      <c r="A944" s="49" t="s">
        <v>16</v>
      </c>
      <c r="B944" s="50"/>
      <c r="C944" s="50"/>
      <c r="D944" s="50"/>
      <c r="E944" s="50"/>
      <c r="F944" s="50">
        <v>20</v>
      </c>
      <c r="G944" s="51">
        <f t="shared" si="390"/>
        <v>20</v>
      </c>
      <c r="H944" s="52">
        <f t="shared" si="391"/>
        <v>0</v>
      </c>
      <c r="I944" s="52">
        <f t="shared" si="391"/>
        <v>0</v>
      </c>
      <c r="J944" s="52">
        <f t="shared" si="391"/>
        <v>0</v>
      </c>
      <c r="K944" s="52">
        <f t="shared" si="391"/>
        <v>0</v>
      </c>
      <c r="L944" s="52">
        <f t="shared" si="391"/>
        <v>1</v>
      </c>
      <c r="M944" s="54" t="s">
        <v>14</v>
      </c>
      <c r="N944" s="37"/>
      <c r="O944" s="37"/>
      <c r="P944" s="37"/>
      <c r="Q944" s="37"/>
      <c r="R944" s="37"/>
      <c r="S944" s="37"/>
      <c r="T944" s="37"/>
      <c r="U944" s="37"/>
      <c r="V944" s="37"/>
      <c r="W944" s="37"/>
      <c r="X944" s="37"/>
      <c r="Y944" s="37"/>
      <c r="Z944" s="37"/>
    </row>
    <row r="945" spans="1:26" ht="15.75" customHeight="1" thickTop="1" thickBot="1">
      <c r="A945" s="55" t="s">
        <v>17</v>
      </c>
      <c r="B945" s="56">
        <f t="shared" ref="B945:F945" si="392">IFERROR(AVERAGE(B942:B944),0)</f>
        <v>0</v>
      </c>
      <c r="C945" s="56">
        <f t="shared" si="392"/>
        <v>0</v>
      </c>
      <c r="D945" s="56">
        <f t="shared" si="392"/>
        <v>0</v>
      </c>
      <c r="E945" s="56">
        <f t="shared" si="392"/>
        <v>0</v>
      </c>
      <c r="F945" s="56">
        <f t="shared" si="392"/>
        <v>20</v>
      </c>
      <c r="G945" s="56">
        <f>SUM(AVERAGE(G942:G944))</f>
        <v>20</v>
      </c>
      <c r="H945" s="57">
        <f>AVERAGE(H942:H944)*0.2</f>
        <v>0</v>
      </c>
      <c r="I945" s="57">
        <f>AVERAGE(I942:I944)*0.4</f>
        <v>0</v>
      </c>
      <c r="J945" s="57">
        <f>AVERAGE(J942:J944)*0.6</f>
        <v>0</v>
      </c>
      <c r="K945" s="57">
        <f>AVERAGE(K942:K944)*0.8</f>
        <v>0</v>
      </c>
      <c r="L945" s="57">
        <f>AVERAGE(L942:L944)*1</f>
        <v>1</v>
      </c>
      <c r="M945" s="58">
        <f>SUM(H945:L945)</f>
        <v>1</v>
      </c>
      <c r="N945" s="37"/>
      <c r="O945" s="37"/>
      <c r="P945" s="37"/>
      <c r="Q945" s="37"/>
      <c r="R945" s="37"/>
      <c r="S945" s="37"/>
      <c r="T945" s="37"/>
      <c r="U945" s="37"/>
      <c r="V945" s="37"/>
      <c r="W945" s="37"/>
      <c r="X945" s="37"/>
      <c r="Y945" s="37"/>
      <c r="Z945" s="37"/>
    </row>
    <row r="946" spans="1:26" ht="15.75" customHeight="1" thickTop="1" thickBot="1">
      <c r="A946" s="59" t="s">
        <v>18</v>
      </c>
      <c r="B946" s="45" t="s">
        <v>7</v>
      </c>
      <c r="C946" s="45" t="s">
        <v>8</v>
      </c>
      <c r="D946" s="45" t="s">
        <v>9</v>
      </c>
      <c r="E946" s="45" t="s">
        <v>10</v>
      </c>
      <c r="F946" s="45"/>
      <c r="G946" s="46" t="s">
        <v>12</v>
      </c>
      <c r="H946" s="45" t="s">
        <v>7</v>
      </c>
      <c r="I946" s="45" t="s">
        <v>8</v>
      </c>
      <c r="J946" s="45" t="s">
        <v>9</v>
      </c>
      <c r="K946" s="45" t="s">
        <v>10</v>
      </c>
      <c r="L946" s="60" t="s">
        <v>11</v>
      </c>
      <c r="M946" s="46" t="s">
        <v>12</v>
      </c>
      <c r="N946" s="37"/>
      <c r="O946" s="37"/>
      <c r="P946" s="37"/>
      <c r="Q946" s="37"/>
      <c r="R946" s="37"/>
      <c r="S946" s="37"/>
      <c r="T946" s="37"/>
      <c r="U946" s="37"/>
      <c r="V946" s="37"/>
      <c r="W946" s="37"/>
      <c r="X946" s="37"/>
      <c r="Y946" s="37"/>
      <c r="Z946" s="37"/>
    </row>
    <row r="947" spans="1:26" ht="15.75" customHeight="1" thickTop="1" thickBot="1">
      <c r="A947" s="49" t="s">
        <v>19</v>
      </c>
      <c r="B947" s="50"/>
      <c r="C947" s="50"/>
      <c r="D947" s="50"/>
      <c r="E947" s="50"/>
      <c r="F947" s="50">
        <v>20</v>
      </c>
      <c r="G947" s="51">
        <f>SUM(B947:F947)</f>
        <v>20</v>
      </c>
      <c r="H947" s="52">
        <f t="shared" ref="H947:L951" si="393">IFERROR(B947/$G$947,0)</f>
        <v>0</v>
      </c>
      <c r="I947" s="52">
        <f t="shared" si="393"/>
        <v>0</v>
      </c>
      <c r="J947" s="52">
        <f t="shared" si="393"/>
        <v>0</v>
      </c>
      <c r="K947" s="52">
        <f t="shared" si="393"/>
        <v>0</v>
      </c>
      <c r="L947" s="52">
        <f t="shared" si="393"/>
        <v>1</v>
      </c>
      <c r="M947" s="54" t="s">
        <v>14</v>
      </c>
      <c r="N947" s="37"/>
      <c r="O947" s="37"/>
      <c r="P947" s="37"/>
      <c r="Q947" s="37"/>
      <c r="R947" s="37"/>
      <c r="S947" s="37"/>
      <c r="T947" s="37"/>
      <c r="U947" s="37"/>
      <c r="V947" s="37"/>
      <c r="W947" s="37"/>
      <c r="X947" s="37"/>
      <c r="Y947" s="37"/>
      <c r="Z947" s="37"/>
    </row>
    <row r="948" spans="1:26" ht="15.75" customHeight="1" thickTop="1" thickBot="1">
      <c r="A948" s="49" t="s">
        <v>20</v>
      </c>
      <c r="B948" s="50"/>
      <c r="C948" s="50"/>
      <c r="D948" s="50"/>
      <c r="E948" s="50"/>
      <c r="F948" s="50">
        <v>20</v>
      </c>
      <c r="G948" s="51">
        <f t="shared" ref="G948:G951" si="394">SUM(B948:F948)</f>
        <v>20</v>
      </c>
      <c r="H948" s="52">
        <f t="shared" si="393"/>
        <v>0</v>
      </c>
      <c r="I948" s="52">
        <f t="shared" si="393"/>
        <v>0</v>
      </c>
      <c r="J948" s="52">
        <f t="shared" si="393"/>
        <v>0</v>
      </c>
      <c r="K948" s="52">
        <f t="shared" si="393"/>
        <v>0</v>
      </c>
      <c r="L948" s="52">
        <f t="shared" si="393"/>
        <v>1</v>
      </c>
      <c r="M948" s="54" t="s">
        <v>14</v>
      </c>
      <c r="N948" s="37"/>
      <c r="O948" s="37"/>
      <c r="P948" s="37"/>
      <c r="Q948" s="37"/>
      <c r="R948" s="37"/>
      <c r="S948" s="37"/>
      <c r="T948" s="37"/>
      <c r="U948" s="37"/>
      <c r="V948" s="37"/>
      <c r="W948" s="37"/>
      <c r="X948" s="37"/>
      <c r="Y948" s="37"/>
      <c r="Z948" s="37"/>
    </row>
    <row r="949" spans="1:26" ht="15.75" customHeight="1" thickTop="1" thickBot="1">
      <c r="A949" s="49" t="s">
        <v>21</v>
      </c>
      <c r="B949" s="50"/>
      <c r="C949" s="50"/>
      <c r="D949" s="50"/>
      <c r="E949" s="50"/>
      <c r="F949" s="50">
        <v>20</v>
      </c>
      <c r="G949" s="51">
        <f t="shared" si="394"/>
        <v>20</v>
      </c>
      <c r="H949" s="52">
        <f t="shared" si="393"/>
        <v>0</v>
      </c>
      <c r="I949" s="52">
        <f t="shared" si="393"/>
        <v>0</v>
      </c>
      <c r="J949" s="52">
        <f t="shared" si="393"/>
        <v>0</v>
      </c>
      <c r="K949" s="52">
        <f t="shared" si="393"/>
        <v>0</v>
      </c>
      <c r="L949" s="52">
        <f t="shared" si="393"/>
        <v>1</v>
      </c>
      <c r="M949" s="54" t="s">
        <v>14</v>
      </c>
      <c r="N949" s="37"/>
      <c r="O949" s="37"/>
      <c r="P949" s="37"/>
      <c r="Q949" s="37"/>
      <c r="R949" s="37"/>
      <c r="S949" s="37"/>
      <c r="T949" s="37"/>
      <c r="U949" s="37"/>
      <c r="V949" s="37"/>
      <c r="W949" s="37"/>
      <c r="X949" s="37"/>
      <c r="Y949" s="37"/>
      <c r="Z949" s="37"/>
    </row>
    <row r="950" spans="1:26" ht="15.75" customHeight="1" thickTop="1" thickBot="1">
      <c r="A950" s="49" t="s">
        <v>22</v>
      </c>
      <c r="B950" s="50"/>
      <c r="C950" s="50"/>
      <c r="D950" s="50"/>
      <c r="E950" s="50"/>
      <c r="F950" s="50">
        <v>20</v>
      </c>
      <c r="G950" s="51">
        <f t="shared" si="394"/>
        <v>20</v>
      </c>
      <c r="H950" s="52">
        <f t="shared" si="393"/>
        <v>0</v>
      </c>
      <c r="I950" s="52">
        <f t="shared" si="393"/>
        <v>0</v>
      </c>
      <c r="J950" s="52">
        <f t="shared" si="393"/>
        <v>0</v>
      </c>
      <c r="K950" s="52">
        <f t="shared" si="393"/>
        <v>0</v>
      </c>
      <c r="L950" s="52">
        <f t="shared" si="393"/>
        <v>1</v>
      </c>
      <c r="M950" s="54" t="s">
        <v>14</v>
      </c>
      <c r="N950" s="37"/>
      <c r="O950" s="37"/>
      <c r="P950" s="37"/>
      <c r="Q950" s="37"/>
      <c r="R950" s="37"/>
      <c r="S950" s="37"/>
      <c r="T950" s="37"/>
      <c r="U950" s="37"/>
      <c r="V950" s="37"/>
      <c r="W950" s="37"/>
      <c r="X950" s="37"/>
      <c r="Y950" s="37"/>
      <c r="Z950" s="37"/>
    </row>
    <row r="951" spans="1:26" ht="15.75" customHeight="1" thickTop="1" thickBot="1">
      <c r="A951" s="49" t="s">
        <v>23</v>
      </c>
      <c r="B951" s="50"/>
      <c r="C951" s="50"/>
      <c r="D951" s="50"/>
      <c r="E951" s="50"/>
      <c r="F951" s="50">
        <v>20</v>
      </c>
      <c r="G951" s="51">
        <f t="shared" si="394"/>
        <v>20</v>
      </c>
      <c r="H951" s="52">
        <f t="shared" si="393"/>
        <v>0</v>
      </c>
      <c r="I951" s="52">
        <f t="shared" si="393"/>
        <v>0</v>
      </c>
      <c r="J951" s="52">
        <f t="shared" si="393"/>
        <v>0</v>
      </c>
      <c r="K951" s="52">
        <f t="shared" si="393"/>
        <v>0</v>
      </c>
      <c r="L951" s="52">
        <f t="shared" si="393"/>
        <v>1</v>
      </c>
      <c r="M951" s="54"/>
      <c r="N951" s="37"/>
      <c r="O951" s="37"/>
      <c r="P951" s="37"/>
      <c r="Q951" s="37"/>
      <c r="R951" s="37"/>
      <c r="S951" s="37"/>
      <c r="T951" s="37"/>
      <c r="U951" s="37"/>
      <c r="V951" s="37"/>
      <c r="W951" s="37"/>
      <c r="X951" s="37"/>
      <c r="Y951" s="37"/>
      <c r="Z951" s="37"/>
    </row>
    <row r="952" spans="1:26" ht="15.75" customHeight="1" thickTop="1" thickBot="1">
      <c r="A952" s="55" t="s">
        <v>24</v>
      </c>
      <c r="B952" s="56">
        <f t="shared" ref="B952:F952" si="395">IFERROR(AVERAGE(B947:B951),0)</f>
        <v>0</v>
      </c>
      <c r="C952" s="56">
        <f t="shared" si="395"/>
        <v>0</v>
      </c>
      <c r="D952" s="56">
        <f t="shared" si="395"/>
        <v>0</v>
      </c>
      <c r="E952" s="56">
        <f t="shared" si="395"/>
        <v>0</v>
      </c>
      <c r="F952" s="56">
        <f t="shared" si="395"/>
        <v>20</v>
      </c>
      <c r="G952" s="56">
        <f>SUM(AVERAGE(G947:G951))</f>
        <v>20</v>
      </c>
      <c r="H952" s="58">
        <f>AVERAGE(H947:H951)*0.2</f>
        <v>0</v>
      </c>
      <c r="I952" s="58">
        <f>AVERAGE(I947:I951)*0.4</f>
        <v>0</v>
      </c>
      <c r="J952" s="58">
        <f>AVERAGE(J947:J951)*0.6</f>
        <v>0</v>
      </c>
      <c r="K952" s="58">
        <f>AVERAGE(K947:K951)*0.8</f>
        <v>0</v>
      </c>
      <c r="L952" s="61">
        <f>AVERAGE(L947:L951)*1</f>
        <v>1</v>
      </c>
      <c r="M952" s="58">
        <f>SUM(H952:L952)</f>
        <v>1</v>
      </c>
      <c r="N952" s="37"/>
      <c r="O952" s="37"/>
      <c r="P952" s="37"/>
      <c r="Q952" s="37"/>
      <c r="R952" s="37"/>
      <c r="S952" s="37"/>
      <c r="T952" s="37"/>
      <c r="U952" s="37"/>
      <c r="V952" s="37"/>
      <c r="W952" s="37"/>
      <c r="X952" s="37"/>
      <c r="Y952" s="37"/>
      <c r="Z952" s="37"/>
    </row>
    <row r="953" spans="1:26" ht="15.75" customHeight="1" thickTop="1" thickBot="1">
      <c r="A953" s="59" t="s">
        <v>25</v>
      </c>
      <c r="B953" s="45" t="s">
        <v>7</v>
      </c>
      <c r="C953" s="45" t="s">
        <v>8</v>
      </c>
      <c r="D953" s="45" t="s">
        <v>9</v>
      </c>
      <c r="E953" s="45" t="s">
        <v>10</v>
      </c>
      <c r="F953" s="45" t="s">
        <v>11</v>
      </c>
      <c r="G953" s="46" t="s">
        <v>12</v>
      </c>
      <c r="H953" s="45" t="s">
        <v>7</v>
      </c>
      <c r="I953" s="45" t="s">
        <v>8</v>
      </c>
      <c r="J953" s="45" t="s">
        <v>9</v>
      </c>
      <c r="K953" s="45" t="s">
        <v>10</v>
      </c>
      <c r="L953" s="60" t="s">
        <v>11</v>
      </c>
      <c r="M953" s="46" t="s">
        <v>12</v>
      </c>
      <c r="N953" s="37"/>
      <c r="O953" s="37"/>
      <c r="P953" s="37"/>
      <c r="Q953" s="37"/>
      <c r="R953" s="37"/>
      <c r="S953" s="37"/>
      <c r="T953" s="37"/>
      <c r="U953" s="37"/>
      <c r="V953" s="37"/>
      <c r="W953" s="37"/>
      <c r="X953" s="37"/>
      <c r="Y953" s="37"/>
      <c r="Z953" s="37"/>
    </row>
    <row r="954" spans="1:26" ht="15.75" customHeight="1" thickTop="1" thickBot="1">
      <c r="A954" s="49" t="s">
        <v>26</v>
      </c>
      <c r="B954" s="50"/>
      <c r="C954" s="50"/>
      <c r="D954" s="50"/>
      <c r="E954" s="50"/>
      <c r="F954" s="50">
        <v>20</v>
      </c>
      <c r="G954" s="51">
        <f t="shared" ref="G954:G956" si="396">SUM(B954:F954)</f>
        <v>20</v>
      </c>
      <c r="H954" s="52">
        <f t="shared" ref="H954:L956" si="397">IFERROR(B954/$G$954,0)</f>
        <v>0</v>
      </c>
      <c r="I954" s="52">
        <f t="shared" si="397"/>
        <v>0</v>
      </c>
      <c r="J954" s="52">
        <f t="shared" si="397"/>
        <v>0</v>
      </c>
      <c r="K954" s="52">
        <f t="shared" si="397"/>
        <v>0</v>
      </c>
      <c r="L954" s="52">
        <f t="shared" si="397"/>
        <v>1</v>
      </c>
      <c r="M954" s="54" t="s">
        <v>14</v>
      </c>
      <c r="N954" s="37"/>
      <c r="O954" s="37"/>
      <c r="P954" s="37"/>
      <c r="Q954" s="37"/>
      <c r="R954" s="37"/>
      <c r="S954" s="37"/>
      <c r="T954" s="37"/>
      <c r="U954" s="37"/>
      <c r="V954" s="37"/>
      <c r="W954" s="37"/>
      <c r="X954" s="37"/>
      <c r="Y954" s="37"/>
      <c r="Z954" s="37"/>
    </row>
    <row r="955" spans="1:26" ht="15.75" customHeight="1" thickTop="1" thickBot="1">
      <c r="A955" s="49" t="s">
        <v>27</v>
      </c>
      <c r="B955" s="50"/>
      <c r="C955" s="50"/>
      <c r="D955" s="50"/>
      <c r="E955" s="50"/>
      <c r="F955" s="50">
        <v>20</v>
      </c>
      <c r="G955" s="51">
        <f t="shared" si="396"/>
        <v>20</v>
      </c>
      <c r="H955" s="52">
        <f t="shared" si="397"/>
        <v>0</v>
      </c>
      <c r="I955" s="52">
        <f t="shared" si="397"/>
        <v>0</v>
      </c>
      <c r="J955" s="52">
        <f t="shared" si="397"/>
        <v>0</v>
      </c>
      <c r="K955" s="52">
        <f t="shared" si="397"/>
        <v>0</v>
      </c>
      <c r="L955" s="52">
        <f t="shared" si="397"/>
        <v>1</v>
      </c>
      <c r="M955" s="54" t="s">
        <v>14</v>
      </c>
      <c r="N955" s="37"/>
      <c r="O955" s="37"/>
      <c r="P955" s="37"/>
      <c r="Q955" s="37"/>
      <c r="R955" s="37"/>
      <c r="S955" s="37"/>
      <c r="T955" s="37"/>
      <c r="U955" s="37"/>
      <c r="V955" s="37"/>
      <c r="W955" s="37"/>
      <c r="X955" s="37"/>
      <c r="Y955" s="37"/>
      <c r="Z955" s="37"/>
    </row>
    <row r="956" spans="1:26" ht="15.75" customHeight="1" thickTop="1" thickBot="1">
      <c r="A956" s="49" t="s">
        <v>28</v>
      </c>
      <c r="B956" s="50"/>
      <c r="C956" s="50"/>
      <c r="D956" s="50"/>
      <c r="E956" s="50"/>
      <c r="F956" s="50">
        <v>20</v>
      </c>
      <c r="G956" s="51">
        <f t="shared" si="396"/>
        <v>20</v>
      </c>
      <c r="H956" s="52">
        <f t="shared" si="397"/>
        <v>0</v>
      </c>
      <c r="I956" s="52">
        <f t="shared" si="397"/>
        <v>0</v>
      </c>
      <c r="J956" s="52">
        <f t="shared" si="397"/>
        <v>0</v>
      </c>
      <c r="K956" s="52">
        <f t="shared" si="397"/>
        <v>0</v>
      </c>
      <c r="L956" s="52">
        <f t="shared" si="397"/>
        <v>1</v>
      </c>
      <c r="M956" s="54" t="s">
        <v>14</v>
      </c>
      <c r="N956" s="37"/>
      <c r="O956" s="37"/>
      <c r="P956" s="37"/>
      <c r="Q956" s="37"/>
      <c r="R956" s="37"/>
      <c r="S956" s="37"/>
      <c r="T956" s="37"/>
      <c r="U956" s="37"/>
      <c r="V956" s="37"/>
      <c r="W956" s="37"/>
      <c r="X956" s="37"/>
      <c r="Y956" s="37"/>
      <c r="Z956" s="37"/>
    </row>
    <row r="957" spans="1:26" ht="15.75" customHeight="1" thickTop="1" thickBot="1">
      <c r="A957" s="55" t="s">
        <v>24</v>
      </c>
      <c r="B957" s="56">
        <f t="shared" ref="B957:F957" si="398">IFERROR(AVERAGE(B954:B956),0)</f>
        <v>0</v>
      </c>
      <c r="C957" s="56">
        <f t="shared" si="398"/>
        <v>0</v>
      </c>
      <c r="D957" s="62">
        <f t="shared" si="398"/>
        <v>0</v>
      </c>
      <c r="E957" s="62">
        <f t="shared" si="398"/>
        <v>0</v>
      </c>
      <c r="F957" s="62">
        <f t="shared" si="398"/>
        <v>20</v>
      </c>
      <c r="G957" s="62">
        <f>SUM(AVERAGE(G954:G956))</f>
        <v>20</v>
      </c>
      <c r="H957" s="58">
        <f>AVERAGE(H954:H956)*0.2</f>
        <v>0</v>
      </c>
      <c r="I957" s="58">
        <f>AVERAGE(I954:I956)*0.4</f>
        <v>0</v>
      </c>
      <c r="J957" s="58">
        <f>AVERAGE(J954:J956)*0.6</f>
        <v>0</v>
      </c>
      <c r="K957" s="58">
        <f>AVERAGE(K954:K956)*0.8</f>
        <v>0</v>
      </c>
      <c r="L957" s="61">
        <f>AVERAGE(L954:L956)*1</f>
        <v>1</v>
      </c>
      <c r="M957" s="63">
        <f>SUM(H957:L957)</f>
        <v>1</v>
      </c>
      <c r="N957" s="37"/>
      <c r="O957" s="37"/>
      <c r="P957" s="37"/>
      <c r="Q957" s="37"/>
      <c r="R957" s="37"/>
      <c r="S957" s="37"/>
      <c r="T957" s="37"/>
      <c r="U957" s="37"/>
      <c r="V957" s="37"/>
      <c r="W957" s="37"/>
      <c r="X957" s="37"/>
      <c r="Y957" s="37"/>
      <c r="Z957" s="37"/>
    </row>
    <row r="958" spans="1:26" ht="15.75" customHeight="1" thickTop="1" thickBot="1">
      <c r="A958" s="44" t="s">
        <v>29</v>
      </c>
      <c r="B958" s="45" t="s">
        <v>7</v>
      </c>
      <c r="C958" s="45" t="s">
        <v>8</v>
      </c>
      <c r="D958" s="45" t="s">
        <v>9</v>
      </c>
      <c r="E958" s="45" t="s">
        <v>10</v>
      </c>
      <c r="F958" s="45" t="s">
        <v>11</v>
      </c>
      <c r="G958" s="46" t="s">
        <v>12</v>
      </c>
      <c r="H958" s="45" t="s">
        <v>7</v>
      </c>
      <c r="I958" s="45" t="s">
        <v>8</v>
      </c>
      <c r="J958" s="45" t="s">
        <v>9</v>
      </c>
      <c r="K958" s="45" t="s">
        <v>10</v>
      </c>
      <c r="L958" s="60" t="s">
        <v>11</v>
      </c>
      <c r="M958" s="46" t="s">
        <v>12</v>
      </c>
      <c r="N958" s="37"/>
      <c r="O958" s="37"/>
      <c r="P958" s="37"/>
      <c r="Q958" s="37"/>
      <c r="R958" s="37"/>
      <c r="S958" s="37"/>
      <c r="T958" s="37"/>
      <c r="U958" s="37"/>
      <c r="V958" s="37"/>
      <c r="W958" s="37"/>
      <c r="X958" s="37"/>
      <c r="Y958" s="37"/>
      <c r="Z958" s="37"/>
    </row>
    <row r="959" spans="1:26" ht="15.75" customHeight="1" thickTop="1" thickBot="1">
      <c r="A959" s="64" t="s">
        <v>30</v>
      </c>
      <c r="B959" s="65"/>
      <c r="C959" s="65"/>
      <c r="D959" s="65"/>
      <c r="E959" s="50"/>
      <c r="F959" s="50">
        <v>20</v>
      </c>
      <c r="G959" s="66">
        <f t="shared" ref="G959:G962" si="399">SUM(B959:F959)</f>
        <v>20</v>
      </c>
      <c r="H959" s="67">
        <f t="shared" ref="H959:L962" si="400">IFERROR(B959/$G$959,0)</f>
        <v>0</v>
      </c>
      <c r="I959" s="67">
        <f t="shared" si="400"/>
        <v>0</v>
      </c>
      <c r="J959" s="67">
        <f t="shared" si="400"/>
        <v>0</v>
      </c>
      <c r="K959" s="67">
        <f t="shared" si="400"/>
        <v>0</v>
      </c>
      <c r="L959" s="67">
        <f t="shared" si="400"/>
        <v>1</v>
      </c>
      <c r="M959" s="54" t="s">
        <v>14</v>
      </c>
      <c r="N959" s="37"/>
      <c r="O959" s="37"/>
      <c r="P959" s="37"/>
      <c r="Q959" s="37"/>
      <c r="R959" s="37"/>
      <c r="S959" s="37"/>
      <c r="T959" s="37"/>
      <c r="U959" s="37"/>
      <c r="V959" s="37"/>
      <c r="W959" s="37"/>
      <c r="X959" s="37"/>
      <c r="Y959" s="37"/>
      <c r="Z959" s="37"/>
    </row>
    <row r="960" spans="1:26" ht="15.75" customHeight="1" thickTop="1" thickBot="1">
      <c r="A960" s="64" t="s">
        <v>31</v>
      </c>
      <c r="B960" s="65"/>
      <c r="C960" s="65"/>
      <c r="D960" s="65"/>
      <c r="E960" s="50"/>
      <c r="F960" s="50">
        <v>20</v>
      </c>
      <c r="G960" s="66">
        <f t="shared" si="399"/>
        <v>20</v>
      </c>
      <c r="H960" s="67">
        <f t="shared" si="400"/>
        <v>0</v>
      </c>
      <c r="I960" s="67">
        <f t="shared" si="400"/>
        <v>0</v>
      </c>
      <c r="J960" s="67">
        <f t="shared" si="400"/>
        <v>0</v>
      </c>
      <c r="K960" s="67">
        <f t="shared" si="400"/>
        <v>0</v>
      </c>
      <c r="L960" s="67">
        <f t="shared" si="400"/>
        <v>1</v>
      </c>
      <c r="M960" s="54" t="s">
        <v>14</v>
      </c>
      <c r="N960" s="37"/>
      <c r="O960" s="37"/>
      <c r="P960" s="37"/>
      <c r="Q960" s="37"/>
      <c r="R960" s="37"/>
      <c r="S960" s="37"/>
      <c r="T960" s="37"/>
      <c r="U960" s="37"/>
      <c r="V960" s="37"/>
      <c r="W960" s="37"/>
      <c r="X960" s="37"/>
      <c r="Y960" s="37"/>
      <c r="Z960" s="37"/>
    </row>
    <row r="961" spans="1:26" ht="15.75" customHeight="1" thickTop="1" thickBot="1">
      <c r="A961" s="64" t="s">
        <v>32</v>
      </c>
      <c r="B961" s="65"/>
      <c r="C961" s="65"/>
      <c r="D961" s="65"/>
      <c r="E961" s="50"/>
      <c r="F961" s="50">
        <v>20</v>
      </c>
      <c r="G961" s="66">
        <f t="shared" si="399"/>
        <v>20</v>
      </c>
      <c r="H961" s="67">
        <f t="shared" si="400"/>
        <v>0</v>
      </c>
      <c r="I961" s="67">
        <f t="shared" si="400"/>
        <v>0</v>
      </c>
      <c r="J961" s="67">
        <f t="shared" si="400"/>
        <v>0</v>
      </c>
      <c r="K961" s="67">
        <f t="shared" si="400"/>
        <v>0</v>
      </c>
      <c r="L961" s="67">
        <f t="shared" si="400"/>
        <v>1</v>
      </c>
      <c r="M961" s="54" t="s">
        <v>14</v>
      </c>
      <c r="N961" s="37"/>
      <c r="O961" s="37"/>
      <c r="P961" s="37"/>
      <c r="Q961" s="37"/>
      <c r="R961" s="37"/>
      <c r="S961" s="37"/>
      <c r="T961" s="37"/>
      <c r="U961" s="37"/>
      <c r="V961" s="37"/>
      <c r="W961" s="37"/>
      <c r="X961" s="37"/>
      <c r="Y961" s="37"/>
      <c r="Z961" s="37"/>
    </row>
    <row r="962" spans="1:26" ht="15.75" customHeight="1" thickTop="1" thickBot="1">
      <c r="A962" s="64" t="s">
        <v>33</v>
      </c>
      <c r="B962" s="65"/>
      <c r="C962" s="65"/>
      <c r="D962" s="65"/>
      <c r="E962" s="50"/>
      <c r="F962" s="50">
        <v>20</v>
      </c>
      <c r="G962" s="66">
        <f t="shared" si="399"/>
        <v>20</v>
      </c>
      <c r="H962" s="67">
        <f t="shared" si="400"/>
        <v>0</v>
      </c>
      <c r="I962" s="67">
        <f t="shared" si="400"/>
        <v>0</v>
      </c>
      <c r="J962" s="67">
        <f t="shared" si="400"/>
        <v>0</v>
      </c>
      <c r="K962" s="67">
        <f t="shared" si="400"/>
        <v>0</v>
      </c>
      <c r="L962" s="67">
        <f t="shared" si="400"/>
        <v>1</v>
      </c>
      <c r="M962" s="54" t="s">
        <v>14</v>
      </c>
      <c r="N962" s="37"/>
      <c r="O962" s="37"/>
      <c r="P962" s="37"/>
      <c r="Q962" s="37"/>
      <c r="R962" s="37"/>
      <c r="S962" s="37"/>
      <c r="T962" s="37"/>
      <c r="U962" s="37"/>
      <c r="V962" s="37"/>
      <c r="W962" s="37"/>
      <c r="X962" s="37"/>
      <c r="Y962" s="37"/>
      <c r="Z962" s="37"/>
    </row>
    <row r="963" spans="1:26" ht="15.75" customHeight="1" thickTop="1" thickBot="1">
      <c r="A963" s="68" t="s">
        <v>24</v>
      </c>
      <c r="B963" s="69">
        <f t="shared" ref="B963:F963" si="401">IFERROR(AVERAGE(B959:B962),0)</f>
        <v>0</v>
      </c>
      <c r="C963" s="69">
        <f t="shared" si="401"/>
        <v>0</v>
      </c>
      <c r="D963" s="69">
        <f t="shared" si="401"/>
        <v>0</v>
      </c>
      <c r="E963" s="69">
        <f t="shared" si="401"/>
        <v>0</v>
      </c>
      <c r="F963" s="69">
        <f t="shared" si="401"/>
        <v>20</v>
      </c>
      <c r="G963" s="69">
        <f>SUM(AVERAGE(G959:G962))</f>
        <v>20</v>
      </c>
      <c r="H963" s="63">
        <f>AVERAGE(H959:H962)*0.2</f>
        <v>0</v>
      </c>
      <c r="I963" s="63">
        <f>AVERAGE(I959:I962)*0.4</f>
        <v>0</v>
      </c>
      <c r="J963" s="63">
        <f>AVERAGE(J959:J962)*0.6</f>
        <v>0</v>
      </c>
      <c r="K963" s="63">
        <f>AVERAGE(K959:K962)*0.8</f>
        <v>0</v>
      </c>
      <c r="L963" s="70">
        <f>AVERAGE(L959:L962)*1</f>
        <v>1</v>
      </c>
      <c r="M963" s="63">
        <f>SUM(H963:L963)</f>
        <v>1</v>
      </c>
      <c r="N963" s="37"/>
      <c r="O963" s="37"/>
      <c r="P963" s="37"/>
      <c r="Q963" s="37"/>
      <c r="R963" s="37"/>
      <c r="S963" s="37"/>
      <c r="T963" s="37"/>
      <c r="U963" s="37"/>
      <c r="V963" s="37"/>
      <c r="W963" s="37"/>
      <c r="X963" s="37"/>
      <c r="Y963" s="37"/>
      <c r="Z963" s="37"/>
    </row>
    <row r="964" spans="1:26" ht="15.75" customHeight="1" thickTop="1" thickBot="1">
      <c r="A964" s="71" t="s">
        <v>114</v>
      </c>
      <c r="B964" s="72"/>
      <c r="C964" s="72"/>
      <c r="D964" s="72"/>
      <c r="E964" s="72"/>
      <c r="F964" s="72">
        <v>20</v>
      </c>
      <c r="G964" s="73">
        <f>SUM(B964:F964)</f>
        <v>20</v>
      </c>
      <c r="H964" s="74">
        <f t="shared" ref="H964:L964" si="402">IFERROR(B964/$G$964,0)</f>
        <v>0</v>
      </c>
      <c r="I964" s="74">
        <f t="shared" si="402"/>
        <v>0</v>
      </c>
      <c r="J964" s="74">
        <f t="shared" si="402"/>
        <v>0</v>
      </c>
      <c r="K964" s="74">
        <f t="shared" si="402"/>
        <v>0</v>
      </c>
      <c r="L964" s="74">
        <f t="shared" si="402"/>
        <v>1</v>
      </c>
      <c r="M964" s="54" t="s">
        <v>14</v>
      </c>
      <c r="N964" s="37"/>
      <c r="O964" s="37"/>
      <c r="P964" s="37"/>
      <c r="Q964" s="37"/>
      <c r="R964" s="37"/>
      <c r="S964" s="37"/>
      <c r="T964" s="37"/>
      <c r="U964" s="37"/>
      <c r="V964" s="37"/>
      <c r="W964" s="37"/>
      <c r="X964" s="37"/>
      <c r="Y964" s="37"/>
      <c r="Z964" s="37"/>
    </row>
    <row r="965" spans="1:26" ht="15.75" customHeight="1" thickTop="1" thickBot="1">
      <c r="A965" s="170" t="s">
        <v>35</v>
      </c>
      <c r="B965" s="171"/>
      <c r="C965" s="171"/>
      <c r="D965" s="171"/>
      <c r="E965" s="171"/>
      <c r="F965" s="172"/>
      <c r="G965" s="75">
        <v>20</v>
      </c>
      <c r="H965" s="63" t="s">
        <v>14</v>
      </c>
      <c r="I965" s="63" t="s">
        <v>14</v>
      </c>
      <c r="J965" s="63" t="s">
        <v>14</v>
      </c>
      <c r="K965" s="63" t="s">
        <v>14</v>
      </c>
      <c r="L965" s="63" t="s">
        <v>14</v>
      </c>
      <c r="M965" s="63">
        <f>(M945+M952+M957+M963)/4</f>
        <v>1</v>
      </c>
      <c r="N965" s="37"/>
      <c r="O965" s="37"/>
      <c r="P965" s="37"/>
      <c r="Q965" s="37"/>
      <c r="R965" s="37"/>
      <c r="S965" s="37"/>
      <c r="T965" s="37"/>
      <c r="U965" s="37"/>
      <c r="V965" s="37"/>
      <c r="W965" s="37"/>
      <c r="X965" s="37"/>
      <c r="Y965" s="37"/>
      <c r="Z965" s="37"/>
    </row>
    <row r="966" spans="1:26" ht="15.75" customHeight="1" thickTop="1">
      <c r="A966" s="37"/>
      <c r="B966" s="37"/>
      <c r="C966" s="37"/>
      <c r="D966" s="37"/>
      <c r="E966" s="37"/>
      <c r="F966" s="37"/>
      <c r="G966" s="37"/>
      <c r="H966" s="37"/>
      <c r="I966" s="37"/>
      <c r="J966" s="37"/>
      <c r="K966" s="37"/>
      <c r="L966" s="37"/>
      <c r="M966" s="37"/>
      <c r="N966" s="37"/>
      <c r="O966" s="37"/>
      <c r="P966" s="37"/>
      <c r="Q966" s="37"/>
      <c r="R966" s="37"/>
      <c r="S966" s="37"/>
      <c r="T966" s="37"/>
      <c r="U966" s="37"/>
      <c r="V966" s="37"/>
      <c r="W966" s="37"/>
      <c r="X966" s="37"/>
      <c r="Y966" s="37"/>
      <c r="Z966" s="37"/>
    </row>
    <row r="967" spans="1:26" ht="15.75" customHeight="1" thickBot="1">
      <c r="A967" s="37"/>
      <c r="B967" s="37"/>
      <c r="C967" s="37"/>
      <c r="D967" s="37"/>
      <c r="E967" s="37"/>
      <c r="F967" s="37"/>
      <c r="G967" s="37"/>
      <c r="H967" s="37"/>
      <c r="I967" s="37"/>
      <c r="J967" s="37"/>
      <c r="K967" s="37"/>
      <c r="L967" s="37"/>
      <c r="M967" s="37"/>
      <c r="N967" s="37"/>
      <c r="O967" s="37"/>
      <c r="P967" s="37"/>
      <c r="Q967" s="37"/>
      <c r="R967" s="37"/>
      <c r="S967" s="37"/>
      <c r="T967" s="37"/>
      <c r="U967" s="37"/>
      <c r="V967" s="37"/>
      <c r="W967" s="37"/>
      <c r="X967" s="37"/>
      <c r="Y967" s="37"/>
      <c r="Z967" s="37"/>
    </row>
    <row r="968" spans="1:26" ht="15.75" customHeight="1" thickTop="1" thickBot="1">
      <c r="A968" s="39" t="s">
        <v>0</v>
      </c>
      <c r="B968" s="153" t="s">
        <v>136</v>
      </c>
      <c r="C968" s="154"/>
      <c r="D968" s="154"/>
      <c r="E968" s="154"/>
      <c r="F968" s="154"/>
      <c r="G968" s="155"/>
      <c r="H968" s="156" t="s">
        <v>111</v>
      </c>
      <c r="I968" s="157"/>
      <c r="J968" s="158"/>
      <c r="K968" s="40" t="s">
        <v>2</v>
      </c>
      <c r="L968" s="159">
        <v>45229</v>
      </c>
      <c r="M968" s="160"/>
      <c r="N968" s="37"/>
      <c r="O968" s="37"/>
      <c r="P968" s="37"/>
      <c r="Q968" s="37"/>
      <c r="R968" s="37"/>
      <c r="S968" s="37"/>
      <c r="T968" s="37"/>
      <c r="U968" s="37"/>
      <c r="V968" s="37"/>
      <c r="W968" s="37"/>
      <c r="X968" s="37"/>
      <c r="Y968" s="37"/>
      <c r="Z968" s="37"/>
    </row>
    <row r="969" spans="1:26" ht="15.75" customHeight="1" thickBot="1">
      <c r="A969" s="161" t="s">
        <v>3</v>
      </c>
      <c r="B969" s="162"/>
      <c r="C969" s="162"/>
      <c r="D969" s="162"/>
      <c r="E969" s="162"/>
      <c r="F969" s="162"/>
      <c r="G969" s="163"/>
      <c r="H969" s="41" t="s">
        <v>112</v>
      </c>
      <c r="I969" s="167">
        <v>19</v>
      </c>
      <c r="J969" s="155"/>
      <c r="K969" s="42"/>
      <c r="L969" s="41"/>
      <c r="M969" s="41"/>
      <c r="N969" s="37"/>
      <c r="O969" s="37"/>
      <c r="P969" s="37"/>
      <c r="Q969" s="37"/>
      <c r="R969" s="37"/>
      <c r="S969" s="37"/>
      <c r="T969" s="37"/>
      <c r="U969" s="37"/>
      <c r="V969" s="37"/>
      <c r="W969" s="37"/>
      <c r="X969" s="37"/>
      <c r="Y969" s="37"/>
      <c r="Z969" s="37"/>
    </row>
    <row r="970" spans="1:26" ht="15.75" customHeight="1" thickBot="1">
      <c r="A970" s="164"/>
      <c r="B970" s="165"/>
      <c r="C970" s="165"/>
      <c r="D970" s="165"/>
      <c r="E970" s="165"/>
      <c r="F970" s="165"/>
      <c r="G970" s="166"/>
      <c r="H970" s="41" t="s">
        <v>113</v>
      </c>
      <c r="I970" s="167">
        <v>1</v>
      </c>
      <c r="J970" s="155"/>
      <c r="K970" s="41"/>
      <c r="L970" s="41"/>
      <c r="M970" s="41"/>
      <c r="N970" s="37"/>
      <c r="O970" s="37"/>
      <c r="P970" s="37"/>
      <c r="Q970" s="37"/>
      <c r="R970" s="37"/>
      <c r="S970" s="37"/>
      <c r="T970" s="37"/>
      <c r="U970" s="37"/>
      <c r="V970" s="37"/>
      <c r="W970" s="37"/>
      <c r="X970" s="37"/>
      <c r="Y970" s="37"/>
      <c r="Z970" s="37"/>
    </row>
    <row r="971" spans="1:26" ht="15.75" customHeight="1" thickBot="1">
      <c r="A971" s="43" t="s">
        <v>4</v>
      </c>
      <c r="B971" s="168" t="s">
        <v>5</v>
      </c>
      <c r="C971" s="169"/>
      <c r="D971" s="169"/>
      <c r="E971" s="169"/>
      <c r="F971" s="169"/>
      <c r="G971" s="169"/>
      <c r="H971" s="167" t="s">
        <v>5</v>
      </c>
      <c r="I971" s="154"/>
      <c r="J971" s="154"/>
      <c r="K971" s="154"/>
      <c r="L971" s="154"/>
      <c r="M971" s="155"/>
      <c r="N971" s="37"/>
      <c r="O971" s="37"/>
      <c r="P971" s="37"/>
      <c r="Q971" s="37"/>
      <c r="R971" s="37"/>
      <c r="S971" s="37"/>
      <c r="T971" s="37"/>
      <c r="U971" s="37"/>
      <c r="V971" s="37"/>
      <c r="W971" s="37"/>
      <c r="X971" s="37"/>
      <c r="Y971" s="37"/>
      <c r="Z971" s="37"/>
    </row>
    <row r="972" spans="1:26" ht="15.75" customHeight="1" thickTop="1" thickBot="1">
      <c r="A972" s="44" t="s">
        <v>6</v>
      </c>
      <c r="B972" s="45" t="s">
        <v>7</v>
      </c>
      <c r="C972" s="45" t="s">
        <v>8</v>
      </c>
      <c r="D972" s="45" t="s">
        <v>9</v>
      </c>
      <c r="E972" s="45" t="s">
        <v>10</v>
      </c>
      <c r="F972" s="45" t="s">
        <v>11</v>
      </c>
      <c r="G972" s="46" t="s">
        <v>12</v>
      </c>
      <c r="H972" s="47" t="s">
        <v>7</v>
      </c>
      <c r="I972" s="47" t="s">
        <v>8</v>
      </c>
      <c r="J972" s="47" t="s">
        <v>9</v>
      </c>
      <c r="K972" s="47" t="s">
        <v>10</v>
      </c>
      <c r="L972" s="47" t="s">
        <v>11</v>
      </c>
      <c r="M972" s="48" t="s">
        <v>12</v>
      </c>
      <c r="N972" s="37"/>
      <c r="O972" s="37"/>
      <c r="P972" s="37"/>
      <c r="Q972" s="37"/>
      <c r="R972" s="37"/>
      <c r="S972" s="37"/>
      <c r="T972" s="37"/>
      <c r="U972" s="37"/>
      <c r="V972" s="37"/>
      <c r="W972" s="37"/>
      <c r="X972" s="37"/>
      <c r="Y972" s="37"/>
      <c r="Z972" s="37"/>
    </row>
    <row r="973" spans="1:26" ht="15.75" customHeight="1" thickTop="1" thickBot="1">
      <c r="A973" s="49" t="s">
        <v>13</v>
      </c>
      <c r="B973" s="50"/>
      <c r="C973" s="50"/>
      <c r="D973" s="50"/>
      <c r="E973" s="50"/>
      <c r="F973" s="50">
        <v>20</v>
      </c>
      <c r="G973" s="51">
        <f t="shared" ref="G973:G975" si="403">SUM(B973:F973)</f>
        <v>20</v>
      </c>
      <c r="H973" s="52">
        <f t="shared" ref="H973:L975" si="404">IFERROR(B973/$G$973,0)</f>
        <v>0</v>
      </c>
      <c r="I973" s="52">
        <f t="shared" si="404"/>
        <v>0</v>
      </c>
      <c r="J973" s="52">
        <f t="shared" si="404"/>
        <v>0</v>
      </c>
      <c r="K973" s="52">
        <f t="shared" si="404"/>
        <v>0</v>
      </c>
      <c r="L973" s="52">
        <f t="shared" si="404"/>
        <v>1</v>
      </c>
      <c r="M973" s="53" t="s">
        <v>14</v>
      </c>
      <c r="N973" s="37"/>
      <c r="O973" s="37"/>
      <c r="P973" s="37"/>
      <c r="Q973" s="37"/>
      <c r="R973" s="37"/>
      <c r="S973" s="37"/>
      <c r="T973" s="37"/>
      <c r="U973" s="37"/>
      <c r="V973" s="37"/>
      <c r="W973" s="37"/>
      <c r="X973" s="37"/>
      <c r="Y973" s="37"/>
      <c r="Z973" s="37"/>
    </row>
    <row r="974" spans="1:26" ht="15.75" customHeight="1" thickTop="1" thickBot="1">
      <c r="A974" s="49" t="s">
        <v>15</v>
      </c>
      <c r="B974" s="50"/>
      <c r="C974" s="50"/>
      <c r="D974" s="50"/>
      <c r="E974" s="50"/>
      <c r="F974" s="50">
        <v>20</v>
      </c>
      <c r="G974" s="51">
        <f t="shared" si="403"/>
        <v>20</v>
      </c>
      <c r="H974" s="52">
        <f t="shared" si="404"/>
        <v>0</v>
      </c>
      <c r="I974" s="52">
        <f t="shared" si="404"/>
        <v>0</v>
      </c>
      <c r="J974" s="52">
        <f t="shared" si="404"/>
        <v>0</v>
      </c>
      <c r="K974" s="52">
        <f t="shared" si="404"/>
        <v>0</v>
      </c>
      <c r="L974" s="52">
        <f t="shared" si="404"/>
        <v>1</v>
      </c>
      <c r="M974" s="54" t="s">
        <v>14</v>
      </c>
      <c r="N974" s="37"/>
      <c r="O974" s="37"/>
      <c r="P974" s="37"/>
      <c r="Q974" s="37"/>
      <c r="R974" s="37"/>
      <c r="S974" s="37"/>
      <c r="T974" s="37"/>
      <c r="U974" s="37"/>
      <c r="V974" s="37"/>
      <c r="W974" s="37"/>
      <c r="X974" s="37"/>
      <c r="Y974" s="37"/>
      <c r="Z974" s="37"/>
    </row>
    <row r="975" spans="1:26" ht="15.75" customHeight="1" thickTop="1" thickBot="1">
      <c r="A975" s="49" t="s">
        <v>16</v>
      </c>
      <c r="B975" s="50"/>
      <c r="C975" s="50"/>
      <c r="D975" s="50"/>
      <c r="E975" s="50"/>
      <c r="F975" s="50">
        <v>20</v>
      </c>
      <c r="G975" s="51">
        <f t="shared" si="403"/>
        <v>20</v>
      </c>
      <c r="H975" s="52">
        <f t="shared" si="404"/>
        <v>0</v>
      </c>
      <c r="I975" s="52">
        <f t="shared" si="404"/>
        <v>0</v>
      </c>
      <c r="J975" s="52">
        <f t="shared" si="404"/>
        <v>0</v>
      </c>
      <c r="K975" s="52">
        <f t="shared" si="404"/>
        <v>0</v>
      </c>
      <c r="L975" s="52">
        <f t="shared" si="404"/>
        <v>1</v>
      </c>
      <c r="M975" s="54" t="s">
        <v>14</v>
      </c>
      <c r="N975" s="37"/>
      <c r="O975" s="37"/>
      <c r="P975" s="37"/>
      <c r="Q975" s="37"/>
      <c r="R975" s="37"/>
      <c r="S975" s="37"/>
      <c r="T975" s="37"/>
      <c r="U975" s="37"/>
      <c r="V975" s="37"/>
      <c r="W975" s="37"/>
      <c r="X975" s="37"/>
      <c r="Y975" s="37"/>
      <c r="Z975" s="37"/>
    </row>
    <row r="976" spans="1:26" ht="15.75" customHeight="1" thickTop="1" thickBot="1">
      <c r="A976" s="55" t="s">
        <v>17</v>
      </c>
      <c r="B976" s="56">
        <f t="shared" ref="B976:F976" si="405">IFERROR(AVERAGE(B973:B975),0)</f>
        <v>0</v>
      </c>
      <c r="C976" s="56">
        <f t="shared" si="405"/>
        <v>0</v>
      </c>
      <c r="D976" s="56">
        <f t="shared" si="405"/>
        <v>0</v>
      </c>
      <c r="E976" s="56">
        <f t="shared" si="405"/>
        <v>0</v>
      </c>
      <c r="F976" s="56">
        <f t="shared" si="405"/>
        <v>20</v>
      </c>
      <c r="G976" s="56">
        <f>SUM(AVERAGE(G973:G975))</f>
        <v>20</v>
      </c>
      <c r="H976" s="57">
        <f>AVERAGE(H973:H975)*0.2</f>
        <v>0</v>
      </c>
      <c r="I976" s="57">
        <f>AVERAGE(I973:I975)*0.4</f>
        <v>0</v>
      </c>
      <c r="J976" s="57">
        <f>AVERAGE(J973:J975)*0.6</f>
        <v>0</v>
      </c>
      <c r="K976" s="57">
        <f>AVERAGE(K973:K975)*0.8</f>
        <v>0</v>
      </c>
      <c r="L976" s="57">
        <f>AVERAGE(L973:L975)*1</f>
        <v>1</v>
      </c>
      <c r="M976" s="58">
        <f>SUM(H976:L976)</f>
        <v>1</v>
      </c>
      <c r="N976" s="37"/>
      <c r="O976" s="37"/>
      <c r="P976" s="37"/>
      <c r="Q976" s="37"/>
      <c r="R976" s="37"/>
      <c r="S976" s="37"/>
      <c r="T976" s="37"/>
      <c r="U976" s="37"/>
      <c r="V976" s="37"/>
      <c r="W976" s="37"/>
      <c r="X976" s="37"/>
      <c r="Y976" s="37"/>
      <c r="Z976" s="37"/>
    </row>
    <row r="977" spans="1:26" ht="15.75" customHeight="1" thickTop="1" thickBot="1">
      <c r="A977" s="59" t="s">
        <v>18</v>
      </c>
      <c r="B977" s="45" t="s">
        <v>7</v>
      </c>
      <c r="C977" s="45" t="s">
        <v>8</v>
      </c>
      <c r="D977" s="45" t="s">
        <v>9</v>
      </c>
      <c r="E977" s="45" t="s">
        <v>10</v>
      </c>
      <c r="F977" s="45"/>
      <c r="G977" s="46" t="s">
        <v>12</v>
      </c>
      <c r="H977" s="45" t="s">
        <v>7</v>
      </c>
      <c r="I977" s="45" t="s">
        <v>8</v>
      </c>
      <c r="J977" s="45" t="s">
        <v>9</v>
      </c>
      <c r="K977" s="45" t="s">
        <v>10</v>
      </c>
      <c r="L977" s="60" t="s">
        <v>11</v>
      </c>
      <c r="M977" s="46" t="s">
        <v>12</v>
      </c>
      <c r="N977" s="37"/>
      <c r="O977" s="37"/>
      <c r="P977" s="37"/>
      <c r="Q977" s="37"/>
      <c r="R977" s="37"/>
      <c r="S977" s="37"/>
      <c r="T977" s="37"/>
      <c r="U977" s="37"/>
      <c r="V977" s="37"/>
      <c r="W977" s="37"/>
      <c r="X977" s="37"/>
      <c r="Y977" s="37"/>
      <c r="Z977" s="37"/>
    </row>
    <row r="978" spans="1:26" ht="15.75" customHeight="1" thickTop="1" thickBot="1">
      <c r="A978" s="49" t="s">
        <v>19</v>
      </c>
      <c r="B978" s="50"/>
      <c r="C978" s="50"/>
      <c r="D978" s="50"/>
      <c r="E978" s="50"/>
      <c r="F978" s="50">
        <v>20</v>
      </c>
      <c r="G978" s="51">
        <f>SUM(B978:F978)</f>
        <v>20</v>
      </c>
      <c r="H978" s="52">
        <f t="shared" ref="H978:L982" si="406">IFERROR(B978/$G$978,0)</f>
        <v>0</v>
      </c>
      <c r="I978" s="52">
        <f t="shared" si="406"/>
        <v>0</v>
      </c>
      <c r="J978" s="52">
        <f t="shared" si="406"/>
        <v>0</v>
      </c>
      <c r="K978" s="52">
        <f t="shared" si="406"/>
        <v>0</v>
      </c>
      <c r="L978" s="52">
        <f t="shared" si="406"/>
        <v>1</v>
      </c>
      <c r="M978" s="54" t="s">
        <v>14</v>
      </c>
      <c r="N978" s="37"/>
      <c r="O978" s="37"/>
      <c r="P978" s="37"/>
      <c r="Q978" s="37"/>
      <c r="R978" s="37"/>
      <c r="S978" s="37"/>
      <c r="T978" s="37"/>
      <c r="U978" s="37"/>
      <c r="V978" s="37"/>
      <c r="W978" s="37"/>
      <c r="X978" s="37"/>
      <c r="Y978" s="37"/>
      <c r="Z978" s="37"/>
    </row>
    <row r="979" spans="1:26" ht="15.75" customHeight="1" thickTop="1" thickBot="1">
      <c r="A979" s="49" t="s">
        <v>20</v>
      </c>
      <c r="B979" s="50"/>
      <c r="C979" s="50"/>
      <c r="D979" s="50"/>
      <c r="E979" s="50"/>
      <c r="F979" s="50">
        <v>20</v>
      </c>
      <c r="G979" s="51">
        <f t="shared" ref="G979:G982" si="407">SUM(B979:F979)</f>
        <v>20</v>
      </c>
      <c r="H979" s="52">
        <f t="shared" si="406"/>
        <v>0</v>
      </c>
      <c r="I979" s="52">
        <f t="shared" si="406"/>
        <v>0</v>
      </c>
      <c r="J979" s="52">
        <f t="shared" si="406"/>
        <v>0</v>
      </c>
      <c r="K979" s="52">
        <f t="shared" si="406"/>
        <v>0</v>
      </c>
      <c r="L979" s="52">
        <f t="shared" si="406"/>
        <v>1</v>
      </c>
      <c r="M979" s="54" t="s">
        <v>14</v>
      </c>
      <c r="N979" s="37"/>
      <c r="O979" s="37"/>
      <c r="P979" s="37"/>
      <c r="Q979" s="37"/>
      <c r="R979" s="37"/>
      <c r="S979" s="37"/>
      <c r="T979" s="37"/>
      <c r="U979" s="37"/>
      <c r="V979" s="37"/>
      <c r="W979" s="37"/>
      <c r="X979" s="37"/>
      <c r="Y979" s="37"/>
      <c r="Z979" s="37"/>
    </row>
    <row r="980" spans="1:26" ht="15.75" customHeight="1" thickTop="1" thickBot="1">
      <c r="A980" s="49" t="s">
        <v>21</v>
      </c>
      <c r="B980" s="50"/>
      <c r="C980" s="50"/>
      <c r="D980" s="50"/>
      <c r="E980" s="50"/>
      <c r="F980" s="50">
        <v>20</v>
      </c>
      <c r="G980" s="51">
        <f t="shared" si="407"/>
        <v>20</v>
      </c>
      <c r="H980" s="52">
        <f t="shared" si="406"/>
        <v>0</v>
      </c>
      <c r="I980" s="52">
        <f t="shared" si="406"/>
        <v>0</v>
      </c>
      <c r="J980" s="52">
        <f t="shared" si="406"/>
        <v>0</v>
      </c>
      <c r="K980" s="52">
        <f t="shared" si="406"/>
        <v>0</v>
      </c>
      <c r="L980" s="52">
        <f t="shared" si="406"/>
        <v>1</v>
      </c>
      <c r="M980" s="54" t="s">
        <v>14</v>
      </c>
      <c r="N980" s="37"/>
      <c r="O980" s="37"/>
      <c r="P980" s="37"/>
      <c r="Q980" s="37"/>
      <c r="R980" s="37"/>
      <c r="S980" s="37"/>
      <c r="T980" s="37"/>
      <c r="U980" s="37"/>
      <c r="V980" s="37"/>
      <c r="W980" s="37"/>
      <c r="X980" s="37"/>
      <c r="Y980" s="37"/>
      <c r="Z980" s="37"/>
    </row>
    <row r="981" spans="1:26" ht="15.75" customHeight="1" thickTop="1" thickBot="1">
      <c r="A981" s="49" t="s">
        <v>22</v>
      </c>
      <c r="B981" s="50"/>
      <c r="C981" s="50"/>
      <c r="D981" s="50"/>
      <c r="E981" s="50"/>
      <c r="F981" s="50">
        <v>20</v>
      </c>
      <c r="G981" s="51">
        <f t="shared" si="407"/>
        <v>20</v>
      </c>
      <c r="H981" s="52">
        <f t="shared" si="406"/>
        <v>0</v>
      </c>
      <c r="I981" s="52">
        <f t="shared" si="406"/>
        <v>0</v>
      </c>
      <c r="J981" s="52">
        <f t="shared" si="406"/>
        <v>0</v>
      </c>
      <c r="K981" s="52">
        <f t="shared" si="406"/>
        <v>0</v>
      </c>
      <c r="L981" s="52">
        <f t="shared" si="406"/>
        <v>1</v>
      </c>
      <c r="M981" s="54" t="s">
        <v>14</v>
      </c>
      <c r="N981" s="37"/>
      <c r="O981" s="37"/>
      <c r="P981" s="37"/>
      <c r="Q981" s="37"/>
      <c r="R981" s="37"/>
      <c r="S981" s="37"/>
      <c r="T981" s="37"/>
      <c r="U981" s="37"/>
      <c r="V981" s="37"/>
      <c r="W981" s="37"/>
      <c r="X981" s="37"/>
      <c r="Y981" s="37"/>
      <c r="Z981" s="37"/>
    </row>
    <row r="982" spans="1:26" ht="15.75" customHeight="1" thickTop="1" thickBot="1">
      <c r="A982" s="49" t="s">
        <v>23</v>
      </c>
      <c r="B982" s="50"/>
      <c r="C982" s="50"/>
      <c r="D982" s="50"/>
      <c r="E982" s="50"/>
      <c r="F982" s="50">
        <v>20</v>
      </c>
      <c r="G982" s="51">
        <f t="shared" si="407"/>
        <v>20</v>
      </c>
      <c r="H982" s="52">
        <f t="shared" si="406"/>
        <v>0</v>
      </c>
      <c r="I982" s="52">
        <f t="shared" si="406"/>
        <v>0</v>
      </c>
      <c r="J982" s="52">
        <f t="shared" si="406"/>
        <v>0</v>
      </c>
      <c r="K982" s="52">
        <f t="shared" si="406"/>
        <v>0</v>
      </c>
      <c r="L982" s="52">
        <f t="shared" si="406"/>
        <v>1</v>
      </c>
      <c r="M982" s="54"/>
      <c r="N982" s="37"/>
      <c r="O982" s="37"/>
      <c r="P982" s="37"/>
      <c r="Q982" s="37"/>
      <c r="R982" s="37"/>
      <c r="S982" s="37"/>
      <c r="T982" s="37"/>
      <c r="U982" s="37"/>
      <c r="V982" s="37"/>
      <c r="W982" s="37"/>
      <c r="X982" s="37"/>
      <c r="Y982" s="37"/>
      <c r="Z982" s="37"/>
    </row>
    <row r="983" spans="1:26" ht="15.75" customHeight="1" thickTop="1" thickBot="1">
      <c r="A983" s="55" t="s">
        <v>24</v>
      </c>
      <c r="B983" s="56">
        <f t="shared" ref="B983:F983" si="408">IFERROR(AVERAGE(B978:B982),0)</f>
        <v>0</v>
      </c>
      <c r="C983" s="56">
        <f t="shared" si="408"/>
        <v>0</v>
      </c>
      <c r="D983" s="56">
        <f t="shared" si="408"/>
        <v>0</v>
      </c>
      <c r="E983" s="56">
        <f t="shared" si="408"/>
        <v>0</v>
      </c>
      <c r="F983" s="56">
        <f t="shared" si="408"/>
        <v>20</v>
      </c>
      <c r="G983" s="56">
        <f>SUM(AVERAGE(G978:G982))</f>
        <v>20</v>
      </c>
      <c r="H983" s="58">
        <f>AVERAGE(H978:H982)*0.2</f>
        <v>0</v>
      </c>
      <c r="I983" s="58">
        <f>AVERAGE(I978:I982)*0.4</f>
        <v>0</v>
      </c>
      <c r="J983" s="58">
        <f>AVERAGE(J978:J982)*0.6</f>
        <v>0</v>
      </c>
      <c r="K983" s="58">
        <f>AVERAGE(K978:K982)*0.8</f>
        <v>0</v>
      </c>
      <c r="L983" s="61">
        <f>AVERAGE(L978:L982)*1</f>
        <v>1</v>
      </c>
      <c r="M983" s="58">
        <f>SUM(H983:L983)</f>
        <v>1</v>
      </c>
      <c r="N983" s="37"/>
      <c r="O983" s="37"/>
      <c r="P983" s="37"/>
      <c r="Q983" s="37"/>
      <c r="R983" s="37"/>
      <c r="S983" s="37"/>
      <c r="T983" s="37"/>
      <c r="U983" s="37"/>
      <c r="V983" s="37"/>
      <c r="W983" s="37"/>
      <c r="X983" s="37"/>
      <c r="Y983" s="37"/>
      <c r="Z983" s="37"/>
    </row>
    <row r="984" spans="1:26" ht="15.75" customHeight="1" thickTop="1" thickBot="1">
      <c r="A984" s="59" t="s">
        <v>25</v>
      </c>
      <c r="B984" s="45" t="s">
        <v>7</v>
      </c>
      <c r="C984" s="45" t="s">
        <v>8</v>
      </c>
      <c r="D984" s="45" t="s">
        <v>9</v>
      </c>
      <c r="E984" s="45" t="s">
        <v>10</v>
      </c>
      <c r="F984" s="45" t="s">
        <v>11</v>
      </c>
      <c r="G984" s="46" t="s">
        <v>12</v>
      </c>
      <c r="H984" s="45" t="s">
        <v>7</v>
      </c>
      <c r="I984" s="45" t="s">
        <v>8</v>
      </c>
      <c r="J984" s="45" t="s">
        <v>9</v>
      </c>
      <c r="K984" s="45" t="s">
        <v>10</v>
      </c>
      <c r="L984" s="60" t="s">
        <v>11</v>
      </c>
      <c r="M984" s="46" t="s">
        <v>12</v>
      </c>
      <c r="N984" s="37"/>
      <c r="O984" s="37"/>
      <c r="P984" s="37"/>
      <c r="Q984" s="37"/>
      <c r="R984" s="37"/>
      <c r="S984" s="37"/>
      <c r="T984" s="37"/>
      <c r="U984" s="37"/>
      <c r="V984" s="37"/>
      <c r="W984" s="37"/>
      <c r="X984" s="37"/>
      <c r="Y984" s="37"/>
      <c r="Z984" s="37"/>
    </row>
    <row r="985" spans="1:26" ht="15.75" customHeight="1" thickTop="1" thickBot="1">
      <c r="A985" s="49" t="s">
        <v>26</v>
      </c>
      <c r="B985" s="50"/>
      <c r="C985" s="50"/>
      <c r="D985" s="50"/>
      <c r="E985" s="50"/>
      <c r="F985" s="50">
        <v>20</v>
      </c>
      <c r="G985" s="51">
        <f t="shared" ref="G985:G987" si="409">SUM(B985:F985)</f>
        <v>20</v>
      </c>
      <c r="H985" s="52">
        <f t="shared" ref="H985:L987" si="410">IFERROR(B985/$G$985,0)</f>
        <v>0</v>
      </c>
      <c r="I985" s="52">
        <f t="shared" si="410"/>
        <v>0</v>
      </c>
      <c r="J985" s="52">
        <f t="shared" si="410"/>
        <v>0</v>
      </c>
      <c r="K985" s="52">
        <f t="shared" si="410"/>
        <v>0</v>
      </c>
      <c r="L985" s="52">
        <f t="shared" si="410"/>
        <v>1</v>
      </c>
      <c r="M985" s="54" t="s">
        <v>14</v>
      </c>
      <c r="N985" s="37"/>
      <c r="O985" s="37"/>
      <c r="P985" s="37"/>
      <c r="Q985" s="37"/>
      <c r="R985" s="37"/>
      <c r="S985" s="37"/>
      <c r="T985" s="37"/>
      <c r="U985" s="37"/>
      <c r="V985" s="37"/>
      <c r="W985" s="37"/>
      <c r="X985" s="37"/>
      <c r="Y985" s="37"/>
      <c r="Z985" s="37"/>
    </row>
    <row r="986" spans="1:26" ht="15.75" customHeight="1" thickTop="1" thickBot="1">
      <c r="A986" s="49" t="s">
        <v>27</v>
      </c>
      <c r="B986" s="50"/>
      <c r="C986" s="50"/>
      <c r="D986" s="50"/>
      <c r="E986" s="50"/>
      <c r="F986" s="50">
        <v>20</v>
      </c>
      <c r="G986" s="51">
        <f t="shared" si="409"/>
        <v>20</v>
      </c>
      <c r="H986" s="52">
        <f t="shared" si="410"/>
        <v>0</v>
      </c>
      <c r="I986" s="52">
        <f t="shared" si="410"/>
        <v>0</v>
      </c>
      <c r="J986" s="52">
        <f t="shared" si="410"/>
        <v>0</v>
      </c>
      <c r="K986" s="52">
        <f t="shared" si="410"/>
        <v>0</v>
      </c>
      <c r="L986" s="52">
        <f t="shared" si="410"/>
        <v>1</v>
      </c>
      <c r="M986" s="54" t="s">
        <v>14</v>
      </c>
      <c r="N986" s="37"/>
      <c r="O986" s="37"/>
      <c r="P986" s="37"/>
      <c r="Q986" s="37"/>
      <c r="R986" s="37"/>
      <c r="S986" s="37"/>
      <c r="T986" s="37"/>
      <c r="U986" s="37"/>
      <c r="V986" s="37"/>
      <c r="W986" s="37"/>
      <c r="X986" s="37"/>
      <c r="Y986" s="37"/>
      <c r="Z986" s="37"/>
    </row>
    <row r="987" spans="1:26" ht="15.75" customHeight="1" thickTop="1" thickBot="1">
      <c r="A987" s="49" t="s">
        <v>28</v>
      </c>
      <c r="B987" s="50"/>
      <c r="C987" s="50"/>
      <c r="D987" s="50"/>
      <c r="E987" s="50"/>
      <c r="F987" s="50">
        <v>20</v>
      </c>
      <c r="G987" s="51">
        <f t="shared" si="409"/>
        <v>20</v>
      </c>
      <c r="H987" s="52">
        <f t="shared" si="410"/>
        <v>0</v>
      </c>
      <c r="I987" s="52">
        <f t="shared" si="410"/>
        <v>0</v>
      </c>
      <c r="J987" s="52">
        <f t="shared" si="410"/>
        <v>0</v>
      </c>
      <c r="K987" s="52">
        <f t="shared" si="410"/>
        <v>0</v>
      </c>
      <c r="L987" s="52">
        <f t="shared" si="410"/>
        <v>1</v>
      </c>
      <c r="M987" s="54" t="s">
        <v>14</v>
      </c>
      <c r="N987" s="37"/>
      <c r="O987" s="37"/>
      <c r="P987" s="37"/>
      <c r="Q987" s="37"/>
      <c r="R987" s="37"/>
      <c r="S987" s="37"/>
      <c r="T987" s="37"/>
      <c r="U987" s="37"/>
      <c r="V987" s="37"/>
      <c r="W987" s="37"/>
      <c r="X987" s="37"/>
      <c r="Y987" s="37"/>
      <c r="Z987" s="37"/>
    </row>
    <row r="988" spans="1:26" ht="15.75" customHeight="1" thickTop="1" thickBot="1">
      <c r="A988" s="55" t="s">
        <v>24</v>
      </c>
      <c r="B988" s="56">
        <f t="shared" ref="B988:F988" si="411">IFERROR(AVERAGE(B985:B987),0)</f>
        <v>0</v>
      </c>
      <c r="C988" s="56">
        <f t="shared" si="411"/>
        <v>0</v>
      </c>
      <c r="D988" s="62">
        <f t="shared" si="411"/>
        <v>0</v>
      </c>
      <c r="E988" s="62">
        <f t="shared" si="411"/>
        <v>0</v>
      </c>
      <c r="F988" s="62">
        <f t="shared" si="411"/>
        <v>20</v>
      </c>
      <c r="G988" s="62">
        <f>SUM(AVERAGE(G985:G987))</f>
        <v>20</v>
      </c>
      <c r="H988" s="58">
        <f>AVERAGE(H985:H987)*0.2</f>
        <v>0</v>
      </c>
      <c r="I988" s="58">
        <f>AVERAGE(I985:I987)*0.4</f>
        <v>0</v>
      </c>
      <c r="J988" s="58">
        <f>AVERAGE(J985:J987)*0.6</f>
        <v>0</v>
      </c>
      <c r="K988" s="58">
        <f>AVERAGE(K985:K987)*0.8</f>
        <v>0</v>
      </c>
      <c r="L988" s="61">
        <f>AVERAGE(L985:L987)*1</f>
        <v>1</v>
      </c>
      <c r="M988" s="63">
        <f>SUM(H988:L988)</f>
        <v>1</v>
      </c>
      <c r="N988" s="37"/>
      <c r="O988" s="37"/>
      <c r="P988" s="37"/>
      <c r="Q988" s="37"/>
      <c r="R988" s="37"/>
      <c r="S988" s="37"/>
      <c r="T988" s="37"/>
      <c r="U988" s="37"/>
      <c r="V988" s="37"/>
      <c r="W988" s="37"/>
      <c r="X988" s="37"/>
      <c r="Y988" s="37"/>
      <c r="Z988" s="37"/>
    </row>
    <row r="989" spans="1:26" ht="15.75" customHeight="1" thickTop="1" thickBot="1">
      <c r="A989" s="44" t="s">
        <v>29</v>
      </c>
      <c r="B989" s="45" t="s">
        <v>7</v>
      </c>
      <c r="C989" s="45" t="s">
        <v>8</v>
      </c>
      <c r="D989" s="45" t="s">
        <v>9</v>
      </c>
      <c r="E989" s="45" t="s">
        <v>10</v>
      </c>
      <c r="F989" s="45" t="s">
        <v>11</v>
      </c>
      <c r="G989" s="46" t="s">
        <v>12</v>
      </c>
      <c r="H989" s="45" t="s">
        <v>7</v>
      </c>
      <c r="I989" s="45" t="s">
        <v>8</v>
      </c>
      <c r="J989" s="45" t="s">
        <v>9</v>
      </c>
      <c r="K989" s="45" t="s">
        <v>10</v>
      </c>
      <c r="L989" s="60" t="s">
        <v>11</v>
      </c>
      <c r="M989" s="46" t="s">
        <v>12</v>
      </c>
      <c r="N989" s="37"/>
      <c r="O989" s="37"/>
      <c r="P989" s="37"/>
      <c r="Q989" s="37"/>
      <c r="R989" s="37"/>
      <c r="S989" s="37"/>
      <c r="T989" s="37"/>
      <c r="U989" s="37"/>
      <c r="V989" s="37"/>
      <c r="W989" s="37"/>
      <c r="X989" s="37"/>
      <c r="Y989" s="37"/>
      <c r="Z989" s="37"/>
    </row>
    <row r="990" spans="1:26" ht="15.75" customHeight="1" thickTop="1" thickBot="1">
      <c r="A990" s="64" t="s">
        <v>30</v>
      </c>
      <c r="B990" s="65"/>
      <c r="C990" s="65"/>
      <c r="D990" s="65"/>
      <c r="E990" s="50"/>
      <c r="F990" s="50">
        <v>20</v>
      </c>
      <c r="G990" s="66">
        <f t="shared" ref="G990:G993" si="412">SUM(B990:F990)</f>
        <v>20</v>
      </c>
      <c r="H990" s="67">
        <f t="shared" ref="H990:L993" si="413">IFERROR(B990/$G$990,0)</f>
        <v>0</v>
      </c>
      <c r="I990" s="67">
        <f t="shared" si="413"/>
        <v>0</v>
      </c>
      <c r="J990" s="67">
        <f t="shared" si="413"/>
        <v>0</v>
      </c>
      <c r="K990" s="67">
        <f t="shared" si="413"/>
        <v>0</v>
      </c>
      <c r="L990" s="67">
        <f t="shared" si="413"/>
        <v>1</v>
      </c>
      <c r="M990" s="54" t="s">
        <v>14</v>
      </c>
      <c r="N990" s="37"/>
      <c r="O990" s="37"/>
      <c r="P990" s="37"/>
      <c r="Q990" s="37"/>
      <c r="R990" s="37"/>
      <c r="S990" s="37"/>
      <c r="T990" s="37"/>
      <c r="U990" s="37"/>
      <c r="V990" s="37"/>
      <c r="W990" s="37"/>
      <c r="X990" s="37"/>
      <c r="Y990" s="37"/>
      <c r="Z990" s="37"/>
    </row>
    <row r="991" spans="1:26" ht="15.75" customHeight="1" thickTop="1" thickBot="1">
      <c r="A991" s="64" t="s">
        <v>31</v>
      </c>
      <c r="B991" s="65"/>
      <c r="C991" s="65"/>
      <c r="D991" s="65"/>
      <c r="E991" s="50"/>
      <c r="F991" s="50">
        <v>20</v>
      </c>
      <c r="G991" s="66">
        <f t="shared" si="412"/>
        <v>20</v>
      </c>
      <c r="H991" s="67">
        <f t="shared" si="413"/>
        <v>0</v>
      </c>
      <c r="I991" s="67">
        <f t="shared" si="413"/>
        <v>0</v>
      </c>
      <c r="J991" s="67">
        <f t="shared" si="413"/>
        <v>0</v>
      </c>
      <c r="K991" s="67">
        <f t="shared" si="413"/>
        <v>0</v>
      </c>
      <c r="L991" s="67">
        <f t="shared" si="413"/>
        <v>1</v>
      </c>
      <c r="M991" s="54" t="s">
        <v>14</v>
      </c>
      <c r="N991" s="37"/>
      <c r="O991" s="37"/>
      <c r="P991" s="37"/>
      <c r="Q991" s="37"/>
      <c r="R991" s="37"/>
      <c r="S991" s="37"/>
      <c r="T991" s="37"/>
      <c r="U991" s="37"/>
      <c r="V991" s="37"/>
      <c r="W991" s="37"/>
      <c r="X991" s="37"/>
      <c r="Y991" s="37"/>
      <c r="Z991" s="37"/>
    </row>
    <row r="992" spans="1:26" ht="15.75" customHeight="1" thickTop="1" thickBot="1">
      <c r="A992" s="64" t="s">
        <v>32</v>
      </c>
      <c r="B992" s="65"/>
      <c r="C992" s="65"/>
      <c r="D992" s="65"/>
      <c r="E992" s="50"/>
      <c r="F992" s="50">
        <v>20</v>
      </c>
      <c r="G992" s="66">
        <f t="shared" si="412"/>
        <v>20</v>
      </c>
      <c r="H992" s="67">
        <f t="shared" si="413"/>
        <v>0</v>
      </c>
      <c r="I992" s="67">
        <f t="shared" si="413"/>
        <v>0</v>
      </c>
      <c r="J992" s="67">
        <f t="shared" si="413"/>
        <v>0</v>
      </c>
      <c r="K992" s="67">
        <f t="shared" si="413"/>
        <v>0</v>
      </c>
      <c r="L992" s="67">
        <f t="shared" si="413"/>
        <v>1</v>
      </c>
      <c r="M992" s="54" t="s">
        <v>14</v>
      </c>
      <c r="N992" s="37"/>
      <c r="O992" s="37"/>
      <c r="P992" s="37"/>
      <c r="Q992" s="37"/>
      <c r="R992" s="37"/>
      <c r="S992" s="37"/>
      <c r="T992" s="37"/>
      <c r="U992" s="37"/>
      <c r="V992" s="37"/>
      <c r="W992" s="37"/>
      <c r="X992" s="37"/>
      <c r="Y992" s="37"/>
      <c r="Z992" s="37"/>
    </row>
    <row r="993" spans="1:26" ht="15.75" customHeight="1" thickTop="1" thickBot="1">
      <c r="A993" s="64" t="s">
        <v>33</v>
      </c>
      <c r="B993" s="65"/>
      <c r="C993" s="65"/>
      <c r="D993" s="65"/>
      <c r="E993" s="50"/>
      <c r="F993" s="50">
        <v>20</v>
      </c>
      <c r="G993" s="66">
        <f t="shared" si="412"/>
        <v>20</v>
      </c>
      <c r="H993" s="67">
        <f t="shared" si="413"/>
        <v>0</v>
      </c>
      <c r="I993" s="67">
        <f t="shared" si="413"/>
        <v>0</v>
      </c>
      <c r="J993" s="67">
        <f t="shared" si="413"/>
        <v>0</v>
      </c>
      <c r="K993" s="67">
        <f t="shared" si="413"/>
        <v>0</v>
      </c>
      <c r="L993" s="67">
        <f t="shared" si="413"/>
        <v>1</v>
      </c>
      <c r="M993" s="54" t="s">
        <v>14</v>
      </c>
      <c r="N993" s="37"/>
      <c r="O993" s="37"/>
      <c r="P993" s="37"/>
      <c r="Q993" s="37"/>
      <c r="R993" s="37"/>
      <c r="S993" s="37"/>
      <c r="T993" s="37"/>
      <c r="U993" s="37"/>
      <c r="V993" s="37"/>
      <c r="W993" s="37"/>
      <c r="X993" s="37"/>
      <c r="Y993" s="37"/>
      <c r="Z993" s="37"/>
    </row>
    <row r="994" spans="1:26" ht="15.75" customHeight="1" thickTop="1" thickBot="1">
      <c r="A994" s="68" t="s">
        <v>24</v>
      </c>
      <c r="B994" s="69">
        <f t="shared" ref="B994:F994" si="414">IFERROR(AVERAGE(B990:B993),0)</f>
        <v>0</v>
      </c>
      <c r="C994" s="69">
        <f t="shared" si="414"/>
        <v>0</v>
      </c>
      <c r="D994" s="69">
        <f t="shared" si="414"/>
        <v>0</v>
      </c>
      <c r="E994" s="69">
        <f t="shared" si="414"/>
        <v>0</v>
      </c>
      <c r="F994" s="69">
        <f t="shared" si="414"/>
        <v>20</v>
      </c>
      <c r="G994" s="69">
        <f>SUM(AVERAGE(G990:G993))</f>
        <v>20</v>
      </c>
      <c r="H994" s="63">
        <f>AVERAGE(H990:H993)*0.2</f>
        <v>0</v>
      </c>
      <c r="I994" s="63">
        <f>AVERAGE(I990:I993)*0.4</f>
        <v>0</v>
      </c>
      <c r="J994" s="63">
        <f>AVERAGE(J990:J993)*0.6</f>
        <v>0</v>
      </c>
      <c r="K994" s="63">
        <f>AVERAGE(K990:K993)*0.8</f>
        <v>0</v>
      </c>
      <c r="L994" s="70">
        <f>AVERAGE(L990:L993)*1</f>
        <v>1</v>
      </c>
      <c r="M994" s="63">
        <f>SUM(H994:L994)</f>
        <v>1</v>
      </c>
      <c r="N994" s="37"/>
      <c r="O994" s="37"/>
      <c r="P994" s="37"/>
      <c r="Q994" s="37"/>
      <c r="R994" s="37"/>
      <c r="S994" s="37"/>
      <c r="T994" s="37"/>
      <c r="U994" s="37"/>
      <c r="V994" s="37"/>
      <c r="W994" s="37"/>
      <c r="X994" s="37"/>
      <c r="Y994" s="37"/>
      <c r="Z994" s="37"/>
    </row>
    <row r="995" spans="1:26" ht="15.75" customHeight="1" thickTop="1" thickBot="1">
      <c r="A995" s="71" t="s">
        <v>114</v>
      </c>
      <c r="B995" s="72"/>
      <c r="C995" s="72"/>
      <c r="D995" s="72"/>
      <c r="E995" s="72"/>
      <c r="F995" s="72">
        <v>20</v>
      </c>
      <c r="G995" s="73">
        <f>SUM(B995:F995)</f>
        <v>20</v>
      </c>
      <c r="H995" s="74">
        <f t="shared" ref="H995:L995" si="415">IFERROR(B995/$G$995,0)</f>
        <v>0</v>
      </c>
      <c r="I995" s="74">
        <f t="shared" si="415"/>
        <v>0</v>
      </c>
      <c r="J995" s="74">
        <f t="shared" si="415"/>
        <v>0</v>
      </c>
      <c r="K995" s="74">
        <f t="shared" si="415"/>
        <v>0</v>
      </c>
      <c r="L995" s="74">
        <f t="shared" si="415"/>
        <v>1</v>
      </c>
      <c r="M995" s="54" t="s">
        <v>14</v>
      </c>
      <c r="N995" s="37"/>
      <c r="O995" s="37"/>
      <c r="P995" s="37"/>
      <c r="Q995" s="37"/>
      <c r="R995" s="37"/>
      <c r="S995" s="37"/>
      <c r="T995" s="37"/>
      <c r="U995" s="37"/>
      <c r="V995" s="37"/>
      <c r="W995" s="37"/>
      <c r="X995" s="37"/>
      <c r="Y995" s="37"/>
      <c r="Z995" s="37"/>
    </row>
    <row r="996" spans="1:26" ht="15.75" customHeight="1" thickTop="1" thickBot="1">
      <c r="A996" s="170" t="s">
        <v>35</v>
      </c>
      <c r="B996" s="171"/>
      <c r="C996" s="171"/>
      <c r="D996" s="171"/>
      <c r="E996" s="171"/>
      <c r="F996" s="172"/>
      <c r="G996" s="75">
        <v>20</v>
      </c>
      <c r="H996" s="63" t="s">
        <v>14</v>
      </c>
      <c r="I996" s="63" t="s">
        <v>14</v>
      </c>
      <c r="J996" s="63" t="s">
        <v>14</v>
      </c>
      <c r="K996" s="63" t="s">
        <v>14</v>
      </c>
      <c r="L996" s="63" t="s">
        <v>14</v>
      </c>
      <c r="M996" s="63">
        <f>(M976+M983+M988+M994)/4</f>
        <v>1</v>
      </c>
      <c r="N996" s="37"/>
      <c r="O996" s="37"/>
      <c r="P996" s="37"/>
      <c r="Q996" s="37"/>
      <c r="R996" s="37"/>
      <c r="S996" s="37"/>
      <c r="T996" s="37"/>
      <c r="U996" s="37"/>
      <c r="V996" s="37"/>
      <c r="W996" s="37"/>
      <c r="X996" s="37"/>
      <c r="Y996" s="37"/>
      <c r="Z996" s="37"/>
    </row>
    <row r="997" spans="1:26" ht="15.75" customHeight="1" thickTop="1">
      <c r="A997" s="37"/>
      <c r="B997" s="37"/>
      <c r="C997" s="37"/>
      <c r="D997" s="37"/>
      <c r="E997" s="37"/>
      <c r="F997" s="37"/>
      <c r="G997" s="37"/>
      <c r="H997" s="37"/>
      <c r="I997" s="37"/>
      <c r="J997" s="37"/>
      <c r="K997" s="37"/>
      <c r="L997" s="37"/>
      <c r="M997" s="37"/>
      <c r="N997" s="37"/>
      <c r="O997" s="37"/>
      <c r="P997" s="37"/>
      <c r="Q997" s="37"/>
      <c r="R997" s="37"/>
      <c r="S997" s="37"/>
      <c r="T997" s="37"/>
      <c r="U997" s="37"/>
      <c r="V997" s="37"/>
      <c r="W997" s="37"/>
      <c r="X997" s="37"/>
      <c r="Y997" s="37"/>
      <c r="Z997" s="37"/>
    </row>
    <row r="998" spans="1:26" ht="15.75" customHeight="1" thickBot="1">
      <c r="A998" s="37"/>
      <c r="B998" s="37"/>
      <c r="C998" s="37"/>
      <c r="D998" s="37"/>
      <c r="E998" s="37"/>
      <c r="F998" s="37"/>
      <c r="G998" s="37"/>
      <c r="H998" s="37"/>
      <c r="I998" s="37"/>
      <c r="J998" s="37"/>
      <c r="K998" s="37"/>
      <c r="L998" s="37"/>
      <c r="M998" s="37"/>
      <c r="N998" s="37"/>
      <c r="O998" s="37"/>
      <c r="P998" s="37"/>
      <c r="Q998" s="37"/>
      <c r="R998" s="37"/>
      <c r="S998" s="37"/>
      <c r="T998" s="37"/>
      <c r="U998" s="37"/>
      <c r="V998" s="37"/>
      <c r="W998" s="37"/>
      <c r="X998" s="37"/>
      <c r="Y998" s="37"/>
      <c r="Z998" s="37"/>
    </row>
    <row r="999" spans="1:26" ht="15.75" customHeight="1" thickTop="1" thickBot="1">
      <c r="A999" s="39" t="s">
        <v>0</v>
      </c>
      <c r="B999" s="153" t="s">
        <v>137</v>
      </c>
      <c r="C999" s="154"/>
      <c r="D999" s="154"/>
      <c r="E999" s="154"/>
      <c r="F999" s="154"/>
      <c r="G999" s="155"/>
      <c r="H999" s="156" t="s">
        <v>111</v>
      </c>
      <c r="I999" s="157"/>
      <c r="J999" s="158"/>
      <c r="K999" s="40" t="s">
        <v>2</v>
      </c>
      <c r="L999" s="159">
        <v>45244</v>
      </c>
      <c r="M999" s="160"/>
      <c r="N999" s="37"/>
      <c r="O999" s="37"/>
      <c r="P999" s="37"/>
      <c r="Q999" s="37"/>
      <c r="R999" s="37"/>
      <c r="S999" s="37"/>
      <c r="T999" s="37"/>
      <c r="U999" s="37"/>
      <c r="V999" s="37"/>
      <c r="W999" s="37"/>
      <c r="X999" s="37"/>
      <c r="Y999" s="37"/>
      <c r="Z999" s="37"/>
    </row>
    <row r="1000" spans="1:26" ht="15.75" customHeight="1" thickBot="1">
      <c r="A1000" s="161" t="s">
        <v>3</v>
      </c>
      <c r="B1000" s="162"/>
      <c r="C1000" s="162"/>
      <c r="D1000" s="162"/>
      <c r="E1000" s="162"/>
      <c r="F1000" s="162"/>
      <c r="G1000" s="163"/>
      <c r="H1000" s="41" t="s">
        <v>112</v>
      </c>
      <c r="I1000" s="167">
        <v>14</v>
      </c>
      <c r="J1000" s="155"/>
      <c r="K1000" s="42"/>
      <c r="L1000" s="41"/>
      <c r="M1000" s="41"/>
      <c r="N1000" s="37"/>
      <c r="O1000" s="37"/>
      <c r="P1000" s="37"/>
      <c r="Q1000" s="37"/>
      <c r="R1000" s="37"/>
      <c r="S1000" s="37"/>
      <c r="T1000" s="37"/>
      <c r="U1000" s="37"/>
      <c r="V1000" s="37"/>
      <c r="W1000" s="37"/>
      <c r="X1000" s="37"/>
      <c r="Y1000" s="37"/>
      <c r="Z1000" s="37"/>
    </row>
    <row r="1001" spans="1:26" ht="15.75" customHeight="1" thickBot="1">
      <c r="A1001" s="164"/>
      <c r="B1001" s="165"/>
      <c r="C1001" s="165"/>
      <c r="D1001" s="165"/>
      <c r="E1001" s="165"/>
      <c r="F1001" s="165"/>
      <c r="G1001" s="166"/>
      <c r="H1001" s="41" t="s">
        <v>113</v>
      </c>
      <c r="I1001" s="167"/>
      <c r="J1001" s="155"/>
      <c r="K1001" s="41"/>
      <c r="L1001" s="41"/>
      <c r="M1001" s="41"/>
      <c r="N1001" s="37"/>
      <c r="O1001" s="37"/>
      <c r="P1001" s="37"/>
      <c r="Q1001" s="37"/>
      <c r="R1001" s="37"/>
      <c r="S1001" s="37"/>
      <c r="T1001" s="37"/>
      <c r="U1001" s="37"/>
      <c r="V1001" s="37"/>
      <c r="W1001" s="37"/>
      <c r="X1001" s="37"/>
      <c r="Y1001" s="37"/>
      <c r="Z1001" s="37"/>
    </row>
    <row r="1002" spans="1:26" ht="15.75" customHeight="1" thickBot="1">
      <c r="A1002" s="43" t="s">
        <v>4</v>
      </c>
      <c r="B1002" s="168" t="s">
        <v>5</v>
      </c>
      <c r="C1002" s="169"/>
      <c r="D1002" s="169"/>
      <c r="E1002" s="169"/>
      <c r="F1002" s="169"/>
      <c r="G1002" s="169"/>
      <c r="H1002" s="167" t="s">
        <v>5</v>
      </c>
      <c r="I1002" s="154"/>
      <c r="J1002" s="154"/>
      <c r="K1002" s="154"/>
      <c r="L1002" s="154"/>
      <c r="M1002" s="155"/>
      <c r="N1002" s="37"/>
      <c r="O1002" s="37"/>
      <c r="P1002" s="37"/>
      <c r="Q1002" s="37"/>
      <c r="R1002" s="37"/>
      <c r="S1002" s="37"/>
      <c r="T1002" s="37"/>
      <c r="U1002" s="37"/>
      <c r="V1002" s="37"/>
      <c r="W1002" s="37"/>
      <c r="X1002" s="37"/>
      <c r="Y1002" s="37"/>
      <c r="Z1002" s="37"/>
    </row>
    <row r="1003" spans="1:26" ht="15.75" customHeight="1" thickTop="1" thickBot="1">
      <c r="A1003" s="44" t="s">
        <v>6</v>
      </c>
      <c r="B1003" s="45" t="s">
        <v>7</v>
      </c>
      <c r="C1003" s="45" t="s">
        <v>8</v>
      </c>
      <c r="D1003" s="45" t="s">
        <v>9</v>
      </c>
      <c r="E1003" s="45" t="s">
        <v>10</v>
      </c>
      <c r="F1003" s="45" t="s">
        <v>11</v>
      </c>
      <c r="G1003" s="46" t="s">
        <v>12</v>
      </c>
      <c r="H1003" s="47" t="s">
        <v>7</v>
      </c>
      <c r="I1003" s="47" t="s">
        <v>8</v>
      </c>
      <c r="J1003" s="47" t="s">
        <v>9</v>
      </c>
      <c r="K1003" s="47" t="s">
        <v>10</v>
      </c>
      <c r="L1003" s="47" t="s">
        <v>11</v>
      </c>
      <c r="M1003" s="48" t="s">
        <v>12</v>
      </c>
      <c r="N1003" s="37"/>
      <c r="O1003" s="37"/>
      <c r="P1003" s="37"/>
      <c r="Q1003" s="37"/>
      <c r="R1003" s="37"/>
      <c r="S1003" s="37"/>
      <c r="T1003" s="37"/>
      <c r="U1003" s="37"/>
      <c r="V1003" s="37"/>
      <c r="W1003" s="37"/>
      <c r="X1003" s="37"/>
      <c r="Y1003" s="37"/>
      <c r="Z1003" s="37"/>
    </row>
    <row r="1004" spans="1:26" ht="15.75" customHeight="1" thickTop="1" thickBot="1">
      <c r="A1004" s="49" t="s">
        <v>13</v>
      </c>
      <c r="B1004" s="50"/>
      <c r="C1004" s="50"/>
      <c r="D1004" s="50"/>
      <c r="E1004" s="50"/>
      <c r="F1004" s="50">
        <v>14</v>
      </c>
      <c r="G1004" s="51">
        <f t="shared" ref="G1004:G1006" si="416">SUM(B1004:F1004)</f>
        <v>14</v>
      </c>
      <c r="H1004" s="52">
        <f t="shared" ref="H1004:L1006" si="417">IFERROR(B1004/$G$1004,0)</f>
        <v>0</v>
      </c>
      <c r="I1004" s="52">
        <f t="shared" si="417"/>
        <v>0</v>
      </c>
      <c r="J1004" s="52">
        <f t="shared" si="417"/>
        <v>0</v>
      </c>
      <c r="K1004" s="52">
        <f t="shared" si="417"/>
        <v>0</v>
      </c>
      <c r="L1004" s="52">
        <f t="shared" si="417"/>
        <v>1</v>
      </c>
      <c r="M1004" s="53" t="s">
        <v>14</v>
      </c>
      <c r="N1004" s="37"/>
      <c r="O1004" s="37"/>
      <c r="P1004" s="37"/>
      <c r="Q1004" s="37"/>
      <c r="R1004" s="37"/>
      <c r="S1004" s="37"/>
      <c r="T1004" s="37"/>
      <c r="U1004" s="37"/>
      <c r="V1004" s="37"/>
      <c r="W1004" s="37"/>
      <c r="X1004" s="37"/>
      <c r="Y1004" s="37"/>
      <c r="Z1004" s="37"/>
    </row>
    <row r="1005" spans="1:26" ht="15.75" customHeight="1" thickTop="1" thickBot="1">
      <c r="A1005" s="49" t="s">
        <v>15</v>
      </c>
      <c r="B1005" s="50"/>
      <c r="C1005" s="50"/>
      <c r="D1005" s="50"/>
      <c r="E1005" s="50"/>
      <c r="F1005" s="50">
        <v>14</v>
      </c>
      <c r="G1005" s="51">
        <f t="shared" si="416"/>
        <v>14</v>
      </c>
      <c r="H1005" s="52">
        <f t="shared" si="417"/>
        <v>0</v>
      </c>
      <c r="I1005" s="52">
        <f t="shared" si="417"/>
        <v>0</v>
      </c>
      <c r="J1005" s="52">
        <f t="shared" si="417"/>
        <v>0</v>
      </c>
      <c r="K1005" s="52">
        <f t="shared" si="417"/>
        <v>0</v>
      </c>
      <c r="L1005" s="52">
        <f t="shared" si="417"/>
        <v>1</v>
      </c>
      <c r="M1005" s="54" t="s">
        <v>14</v>
      </c>
      <c r="N1005" s="37"/>
      <c r="O1005" s="37"/>
      <c r="P1005" s="37"/>
      <c r="Q1005" s="37"/>
      <c r="R1005" s="37"/>
      <c r="S1005" s="37"/>
      <c r="T1005" s="37"/>
      <c r="U1005" s="37"/>
      <c r="V1005" s="37"/>
      <c r="W1005" s="37"/>
      <c r="X1005" s="37"/>
      <c r="Y1005" s="37"/>
      <c r="Z1005" s="37"/>
    </row>
    <row r="1006" spans="1:26" ht="15.75" customHeight="1" thickTop="1" thickBot="1">
      <c r="A1006" s="49" t="s">
        <v>16</v>
      </c>
      <c r="B1006" s="50"/>
      <c r="C1006" s="50"/>
      <c r="D1006" s="50"/>
      <c r="E1006" s="50"/>
      <c r="F1006" s="50">
        <v>14</v>
      </c>
      <c r="G1006" s="51">
        <f t="shared" si="416"/>
        <v>14</v>
      </c>
      <c r="H1006" s="52">
        <f t="shared" si="417"/>
        <v>0</v>
      </c>
      <c r="I1006" s="52">
        <f t="shared" si="417"/>
        <v>0</v>
      </c>
      <c r="J1006" s="52">
        <f t="shared" si="417"/>
        <v>0</v>
      </c>
      <c r="K1006" s="52">
        <f t="shared" si="417"/>
        <v>0</v>
      </c>
      <c r="L1006" s="52">
        <f t="shared" si="417"/>
        <v>1</v>
      </c>
      <c r="M1006" s="54" t="s">
        <v>14</v>
      </c>
      <c r="N1006" s="37"/>
      <c r="O1006" s="37"/>
      <c r="P1006" s="37"/>
      <c r="Q1006" s="37"/>
      <c r="R1006" s="37"/>
      <c r="S1006" s="37"/>
      <c r="T1006" s="37"/>
      <c r="U1006" s="37"/>
      <c r="V1006" s="37"/>
      <c r="W1006" s="37"/>
      <c r="X1006" s="37"/>
      <c r="Y1006" s="37"/>
      <c r="Z1006" s="37"/>
    </row>
    <row r="1007" spans="1:26" ht="15.75" customHeight="1" thickTop="1" thickBot="1">
      <c r="A1007" s="55" t="s">
        <v>17</v>
      </c>
      <c r="B1007" s="56">
        <f t="shared" ref="B1007:F1007" si="418">IFERROR(AVERAGE(B1004:B1006),0)</f>
        <v>0</v>
      </c>
      <c r="C1007" s="56">
        <f t="shared" si="418"/>
        <v>0</v>
      </c>
      <c r="D1007" s="56">
        <f t="shared" si="418"/>
        <v>0</v>
      </c>
      <c r="E1007" s="56">
        <f t="shared" si="418"/>
        <v>0</v>
      </c>
      <c r="F1007" s="56">
        <f t="shared" si="418"/>
        <v>14</v>
      </c>
      <c r="G1007" s="56">
        <f>SUM(AVERAGE(G1004:G1006))</f>
        <v>14</v>
      </c>
      <c r="H1007" s="57">
        <f>AVERAGE(H1004:H1006)*0.2</f>
        <v>0</v>
      </c>
      <c r="I1007" s="57">
        <f>AVERAGE(I1004:I1006)*0.4</f>
        <v>0</v>
      </c>
      <c r="J1007" s="57">
        <f>AVERAGE(J1004:J1006)*0.6</f>
        <v>0</v>
      </c>
      <c r="K1007" s="57">
        <f>AVERAGE(K1004:K1006)*0.8</f>
        <v>0</v>
      </c>
      <c r="L1007" s="57">
        <f>AVERAGE(L1004:L1006)*1</f>
        <v>1</v>
      </c>
      <c r="M1007" s="58">
        <f>SUM(H1007:L1007)</f>
        <v>1</v>
      </c>
      <c r="N1007" s="37"/>
      <c r="O1007" s="37"/>
      <c r="P1007" s="37"/>
      <c r="Q1007" s="37"/>
      <c r="R1007" s="37"/>
      <c r="S1007" s="37"/>
      <c r="T1007" s="37"/>
      <c r="U1007" s="37"/>
      <c r="V1007" s="37"/>
      <c r="W1007" s="37"/>
      <c r="X1007" s="37"/>
      <c r="Y1007" s="37"/>
      <c r="Z1007" s="37"/>
    </row>
    <row r="1008" spans="1:26" ht="15.75" customHeight="1" thickTop="1" thickBot="1">
      <c r="A1008" s="59" t="s">
        <v>18</v>
      </c>
      <c r="B1008" s="45" t="s">
        <v>7</v>
      </c>
      <c r="C1008" s="45" t="s">
        <v>8</v>
      </c>
      <c r="D1008" s="45" t="s">
        <v>9</v>
      </c>
      <c r="E1008" s="45" t="s">
        <v>10</v>
      </c>
      <c r="F1008" s="45"/>
      <c r="G1008" s="46" t="s">
        <v>12</v>
      </c>
      <c r="H1008" s="45" t="s">
        <v>7</v>
      </c>
      <c r="I1008" s="45" t="s">
        <v>8</v>
      </c>
      <c r="J1008" s="45" t="s">
        <v>9</v>
      </c>
      <c r="K1008" s="45" t="s">
        <v>10</v>
      </c>
      <c r="L1008" s="60" t="s">
        <v>11</v>
      </c>
      <c r="M1008" s="46" t="s">
        <v>12</v>
      </c>
      <c r="N1008" s="37"/>
      <c r="O1008" s="37"/>
      <c r="P1008" s="37"/>
      <c r="Q1008" s="37"/>
      <c r="R1008" s="37"/>
      <c r="S1008" s="37"/>
      <c r="T1008" s="37"/>
      <c r="U1008" s="37"/>
      <c r="V1008" s="37"/>
      <c r="W1008" s="37"/>
      <c r="X1008" s="37"/>
      <c r="Y1008" s="37"/>
      <c r="Z1008" s="37"/>
    </row>
    <row r="1009" spans="1:26" ht="15.75" customHeight="1" thickTop="1" thickBot="1">
      <c r="A1009" s="49" t="s">
        <v>19</v>
      </c>
      <c r="B1009" s="50"/>
      <c r="C1009" s="50"/>
      <c r="D1009" s="50"/>
      <c r="E1009" s="50"/>
      <c r="F1009" s="50">
        <v>14</v>
      </c>
      <c r="G1009" s="51">
        <f>SUM(B1009:F1009)</f>
        <v>14</v>
      </c>
      <c r="H1009" s="52">
        <f t="shared" ref="H1009:L1013" si="419">IFERROR(B1009/$G$1009,0)</f>
        <v>0</v>
      </c>
      <c r="I1009" s="52">
        <f t="shared" si="419"/>
        <v>0</v>
      </c>
      <c r="J1009" s="52">
        <f t="shared" si="419"/>
        <v>0</v>
      </c>
      <c r="K1009" s="52">
        <f t="shared" si="419"/>
        <v>0</v>
      </c>
      <c r="L1009" s="52">
        <f t="shared" si="419"/>
        <v>1</v>
      </c>
      <c r="M1009" s="54" t="s">
        <v>14</v>
      </c>
      <c r="N1009" s="37"/>
      <c r="O1009" s="37"/>
      <c r="P1009" s="37"/>
      <c r="Q1009" s="37"/>
      <c r="R1009" s="37"/>
      <c r="S1009" s="37"/>
      <c r="T1009" s="37"/>
      <c r="U1009" s="37"/>
      <c r="V1009" s="37"/>
      <c r="W1009" s="37"/>
      <c r="X1009" s="37"/>
      <c r="Y1009" s="37"/>
      <c r="Z1009" s="37"/>
    </row>
    <row r="1010" spans="1:26" ht="15.75" customHeight="1" thickTop="1" thickBot="1">
      <c r="A1010" s="49" t="s">
        <v>20</v>
      </c>
      <c r="B1010" s="50"/>
      <c r="C1010" s="50"/>
      <c r="D1010" s="50"/>
      <c r="E1010" s="50"/>
      <c r="F1010" s="50">
        <v>14</v>
      </c>
      <c r="G1010" s="51">
        <f t="shared" ref="G1010:G1013" si="420">SUM(B1010:F1010)</f>
        <v>14</v>
      </c>
      <c r="H1010" s="52">
        <f t="shared" si="419"/>
        <v>0</v>
      </c>
      <c r="I1010" s="52">
        <f t="shared" si="419"/>
        <v>0</v>
      </c>
      <c r="J1010" s="52">
        <f t="shared" si="419"/>
        <v>0</v>
      </c>
      <c r="K1010" s="52">
        <f t="shared" si="419"/>
        <v>0</v>
      </c>
      <c r="L1010" s="52">
        <f t="shared" si="419"/>
        <v>1</v>
      </c>
      <c r="M1010" s="54" t="s">
        <v>14</v>
      </c>
      <c r="N1010" s="37"/>
      <c r="O1010" s="37"/>
      <c r="P1010" s="37"/>
      <c r="Q1010" s="37"/>
      <c r="R1010" s="37"/>
      <c r="S1010" s="37"/>
      <c r="T1010" s="37"/>
      <c r="U1010" s="37"/>
      <c r="V1010" s="37"/>
      <c r="W1010" s="37"/>
      <c r="X1010" s="37"/>
      <c r="Y1010" s="37"/>
      <c r="Z1010" s="37"/>
    </row>
    <row r="1011" spans="1:26" ht="15.75" customHeight="1" thickTop="1" thickBot="1">
      <c r="A1011" s="49" t="s">
        <v>21</v>
      </c>
      <c r="B1011" s="50"/>
      <c r="C1011" s="50"/>
      <c r="D1011" s="50"/>
      <c r="E1011" s="50"/>
      <c r="F1011" s="50">
        <v>14</v>
      </c>
      <c r="G1011" s="51">
        <f t="shared" si="420"/>
        <v>14</v>
      </c>
      <c r="H1011" s="52">
        <f t="shared" si="419"/>
        <v>0</v>
      </c>
      <c r="I1011" s="52">
        <f t="shared" si="419"/>
        <v>0</v>
      </c>
      <c r="J1011" s="52">
        <f t="shared" si="419"/>
        <v>0</v>
      </c>
      <c r="K1011" s="52">
        <f t="shared" si="419"/>
        <v>0</v>
      </c>
      <c r="L1011" s="52">
        <f t="shared" si="419"/>
        <v>1</v>
      </c>
      <c r="M1011" s="54" t="s">
        <v>14</v>
      </c>
      <c r="N1011" s="37"/>
      <c r="O1011" s="37"/>
      <c r="P1011" s="37"/>
      <c r="Q1011" s="37"/>
      <c r="R1011" s="37"/>
      <c r="S1011" s="37"/>
      <c r="T1011" s="37"/>
      <c r="U1011" s="37"/>
      <c r="V1011" s="37"/>
      <c r="W1011" s="37"/>
      <c r="X1011" s="37"/>
      <c r="Y1011" s="37"/>
      <c r="Z1011" s="37"/>
    </row>
    <row r="1012" spans="1:26" ht="15.75" customHeight="1" thickTop="1" thickBot="1">
      <c r="A1012" s="49" t="s">
        <v>22</v>
      </c>
      <c r="B1012" s="50"/>
      <c r="C1012" s="50"/>
      <c r="D1012" s="50"/>
      <c r="E1012" s="50"/>
      <c r="F1012" s="50">
        <v>14</v>
      </c>
      <c r="G1012" s="51">
        <f t="shared" si="420"/>
        <v>14</v>
      </c>
      <c r="H1012" s="52">
        <f t="shared" si="419"/>
        <v>0</v>
      </c>
      <c r="I1012" s="52">
        <f t="shared" si="419"/>
        <v>0</v>
      </c>
      <c r="J1012" s="52">
        <f t="shared" si="419"/>
        <v>0</v>
      </c>
      <c r="K1012" s="52">
        <f t="shared" si="419"/>
        <v>0</v>
      </c>
      <c r="L1012" s="52">
        <f t="shared" si="419"/>
        <v>1</v>
      </c>
      <c r="M1012" s="54" t="s">
        <v>14</v>
      </c>
      <c r="N1012" s="37"/>
      <c r="O1012" s="37"/>
      <c r="P1012" s="37"/>
      <c r="Q1012" s="37"/>
      <c r="R1012" s="37"/>
      <c r="S1012" s="37"/>
      <c r="T1012" s="37"/>
      <c r="U1012" s="37"/>
      <c r="V1012" s="37"/>
      <c r="W1012" s="37"/>
      <c r="X1012" s="37"/>
      <c r="Y1012" s="37"/>
      <c r="Z1012" s="37"/>
    </row>
    <row r="1013" spans="1:26" ht="15.75" customHeight="1" thickTop="1" thickBot="1">
      <c r="A1013" s="49" t="s">
        <v>23</v>
      </c>
      <c r="B1013" s="50"/>
      <c r="C1013" s="50"/>
      <c r="D1013" s="50"/>
      <c r="E1013" s="50"/>
      <c r="F1013" s="50">
        <v>14</v>
      </c>
      <c r="G1013" s="51">
        <f t="shared" si="420"/>
        <v>14</v>
      </c>
      <c r="H1013" s="52">
        <f t="shared" si="419"/>
        <v>0</v>
      </c>
      <c r="I1013" s="52">
        <f t="shared" si="419"/>
        <v>0</v>
      </c>
      <c r="J1013" s="52">
        <f t="shared" si="419"/>
        <v>0</v>
      </c>
      <c r="K1013" s="52">
        <f t="shared" si="419"/>
        <v>0</v>
      </c>
      <c r="L1013" s="52">
        <f t="shared" si="419"/>
        <v>1</v>
      </c>
      <c r="M1013" s="54"/>
      <c r="N1013" s="37"/>
      <c r="O1013" s="37"/>
      <c r="P1013" s="37"/>
      <c r="Q1013" s="37"/>
      <c r="R1013" s="37"/>
      <c r="S1013" s="37"/>
      <c r="T1013" s="37"/>
      <c r="U1013" s="37"/>
      <c r="V1013" s="37"/>
      <c r="W1013" s="37"/>
      <c r="X1013" s="37"/>
      <c r="Y1013" s="37"/>
      <c r="Z1013" s="37"/>
    </row>
    <row r="1014" spans="1:26" ht="15.75" customHeight="1" thickTop="1" thickBot="1">
      <c r="A1014" s="55" t="s">
        <v>24</v>
      </c>
      <c r="B1014" s="56">
        <f t="shared" ref="B1014:F1014" si="421">IFERROR(AVERAGE(B1009:B1013),0)</f>
        <v>0</v>
      </c>
      <c r="C1014" s="56">
        <f t="shared" si="421"/>
        <v>0</v>
      </c>
      <c r="D1014" s="56">
        <f t="shared" si="421"/>
        <v>0</v>
      </c>
      <c r="E1014" s="56">
        <f t="shared" si="421"/>
        <v>0</v>
      </c>
      <c r="F1014" s="56">
        <f t="shared" si="421"/>
        <v>14</v>
      </c>
      <c r="G1014" s="56">
        <f>SUM(AVERAGE(G1009:G1013))</f>
        <v>14</v>
      </c>
      <c r="H1014" s="58">
        <f>AVERAGE(H1009:H1013)*0.2</f>
        <v>0</v>
      </c>
      <c r="I1014" s="58">
        <f>AVERAGE(I1009:I1013)*0.4</f>
        <v>0</v>
      </c>
      <c r="J1014" s="58">
        <f>AVERAGE(J1009:J1013)*0.6</f>
        <v>0</v>
      </c>
      <c r="K1014" s="58">
        <f>AVERAGE(K1009:K1013)*0.8</f>
        <v>0</v>
      </c>
      <c r="L1014" s="61">
        <f>AVERAGE(L1009:L1013)*1</f>
        <v>1</v>
      </c>
      <c r="M1014" s="58">
        <f>SUM(H1014:L1014)</f>
        <v>1</v>
      </c>
      <c r="N1014" s="37"/>
      <c r="O1014" s="37"/>
      <c r="P1014" s="37"/>
      <c r="Q1014" s="37"/>
      <c r="R1014" s="37"/>
      <c r="S1014" s="37"/>
      <c r="T1014" s="37"/>
      <c r="U1014" s="37"/>
      <c r="V1014" s="37"/>
      <c r="W1014" s="37"/>
      <c r="X1014" s="37"/>
      <c r="Y1014" s="37"/>
      <c r="Z1014" s="37"/>
    </row>
    <row r="1015" spans="1:26" ht="15.75" customHeight="1" thickTop="1" thickBot="1">
      <c r="A1015" s="59" t="s">
        <v>25</v>
      </c>
      <c r="B1015" s="45" t="s">
        <v>7</v>
      </c>
      <c r="C1015" s="45" t="s">
        <v>8</v>
      </c>
      <c r="D1015" s="45" t="s">
        <v>9</v>
      </c>
      <c r="E1015" s="45" t="s">
        <v>10</v>
      </c>
      <c r="F1015" s="45" t="s">
        <v>11</v>
      </c>
      <c r="G1015" s="46" t="s">
        <v>12</v>
      </c>
      <c r="H1015" s="45" t="s">
        <v>7</v>
      </c>
      <c r="I1015" s="45" t="s">
        <v>8</v>
      </c>
      <c r="J1015" s="45" t="s">
        <v>9</v>
      </c>
      <c r="K1015" s="45" t="s">
        <v>10</v>
      </c>
      <c r="L1015" s="60" t="s">
        <v>11</v>
      </c>
      <c r="M1015" s="46" t="s">
        <v>12</v>
      </c>
      <c r="N1015" s="37"/>
      <c r="O1015" s="37"/>
      <c r="P1015" s="37"/>
      <c r="Q1015" s="37"/>
      <c r="R1015" s="37"/>
      <c r="S1015" s="37"/>
      <c r="T1015" s="37"/>
      <c r="U1015" s="37"/>
      <c r="V1015" s="37"/>
      <c r="W1015" s="37"/>
      <c r="X1015" s="37"/>
      <c r="Y1015" s="37"/>
      <c r="Z1015" s="37"/>
    </row>
    <row r="1016" spans="1:26" ht="15.75" customHeight="1" thickTop="1" thickBot="1">
      <c r="A1016" s="49" t="s">
        <v>26</v>
      </c>
      <c r="B1016" s="50"/>
      <c r="C1016" s="50"/>
      <c r="D1016" s="50"/>
      <c r="E1016" s="50"/>
      <c r="F1016" s="50">
        <v>14</v>
      </c>
      <c r="G1016" s="51">
        <f t="shared" ref="G1016:G1018" si="422">SUM(B1016:F1016)</f>
        <v>14</v>
      </c>
      <c r="H1016" s="52">
        <f t="shared" ref="H1016:L1018" si="423">IFERROR(B1016/$G$1016,0)</f>
        <v>0</v>
      </c>
      <c r="I1016" s="52">
        <f t="shared" si="423"/>
        <v>0</v>
      </c>
      <c r="J1016" s="52">
        <f t="shared" si="423"/>
        <v>0</v>
      </c>
      <c r="K1016" s="52">
        <f t="shared" si="423"/>
        <v>0</v>
      </c>
      <c r="L1016" s="52">
        <f t="shared" si="423"/>
        <v>1</v>
      </c>
      <c r="M1016" s="54" t="s">
        <v>14</v>
      </c>
      <c r="N1016" s="37"/>
      <c r="O1016" s="37"/>
      <c r="P1016" s="37"/>
      <c r="Q1016" s="37"/>
      <c r="R1016" s="37"/>
      <c r="S1016" s="37"/>
      <c r="T1016" s="37"/>
      <c r="U1016" s="37"/>
      <c r="V1016" s="37"/>
      <c r="W1016" s="37"/>
      <c r="X1016" s="37"/>
      <c r="Y1016" s="37"/>
      <c r="Z1016" s="37"/>
    </row>
    <row r="1017" spans="1:26" ht="15.75" customHeight="1" thickTop="1" thickBot="1">
      <c r="A1017" s="49" t="s">
        <v>27</v>
      </c>
      <c r="B1017" s="50"/>
      <c r="C1017" s="50"/>
      <c r="D1017" s="50"/>
      <c r="E1017" s="50"/>
      <c r="F1017" s="50">
        <v>14</v>
      </c>
      <c r="G1017" s="51">
        <f t="shared" si="422"/>
        <v>14</v>
      </c>
      <c r="H1017" s="52">
        <f t="shared" si="423"/>
        <v>0</v>
      </c>
      <c r="I1017" s="52">
        <f t="shared" si="423"/>
        <v>0</v>
      </c>
      <c r="J1017" s="52">
        <f t="shared" si="423"/>
        <v>0</v>
      </c>
      <c r="K1017" s="52">
        <f t="shared" si="423"/>
        <v>0</v>
      </c>
      <c r="L1017" s="52">
        <f t="shared" si="423"/>
        <v>1</v>
      </c>
      <c r="M1017" s="54" t="s">
        <v>14</v>
      </c>
      <c r="N1017" s="37"/>
      <c r="O1017" s="37"/>
      <c r="P1017" s="37"/>
      <c r="Q1017" s="37"/>
      <c r="R1017" s="37"/>
      <c r="S1017" s="37"/>
      <c r="T1017" s="37"/>
      <c r="U1017" s="37"/>
      <c r="V1017" s="37"/>
      <c r="W1017" s="37"/>
      <c r="X1017" s="37"/>
      <c r="Y1017" s="37"/>
      <c r="Z1017" s="37"/>
    </row>
    <row r="1018" spans="1:26" ht="15.75" customHeight="1" thickTop="1" thickBot="1">
      <c r="A1018" s="49" t="s">
        <v>28</v>
      </c>
      <c r="B1018" s="50"/>
      <c r="C1018" s="50"/>
      <c r="D1018" s="50"/>
      <c r="E1018" s="50"/>
      <c r="F1018" s="50">
        <v>14</v>
      </c>
      <c r="G1018" s="51">
        <f t="shared" si="422"/>
        <v>14</v>
      </c>
      <c r="H1018" s="52">
        <f t="shared" si="423"/>
        <v>0</v>
      </c>
      <c r="I1018" s="52">
        <f t="shared" si="423"/>
        <v>0</v>
      </c>
      <c r="J1018" s="52">
        <f t="shared" si="423"/>
        <v>0</v>
      </c>
      <c r="K1018" s="52">
        <f t="shared" si="423"/>
        <v>0</v>
      </c>
      <c r="L1018" s="52">
        <f t="shared" si="423"/>
        <v>1</v>
      </c>
      <c r="M1018" s="54" t="s">
        <v>14</v>
      </c>
      <c r="N1018" s="37"/>
      <c r="O1018" s="37"/>
      <c r="P1018" s="37"/>
      <c r="Q1018" s="37"/>
      <c r="R1018" s="37"/>
      <c r="S1018" s="37"/>
      <c r="T1018" s="37"/>
      <c r="U1018" s="37"/>
      <c r="V1018" s="37"/>
      <c r="W1018" s="37"/>
      <c r="X1018" s="37"/>
      <c r="Y1018" s="37"/>
      <c r="Z1018" s="37"/>
    </row>
    <row r="1019" spans="1:26" ht="15.75" customHeight="1" thickTop="1" thickBot="1">
      <c r="A1019" s="55" t="s">
        <v>24</v>
      </c>
      <c r="B1019" s="56">
        <f t="shared" ref="B1019:F1019" si="424">IFERROR(AVERAGE(B1016:B1018),0)</f>
        <v>0</v>
      </c>
      <c r="C1019" s="56">
        <f t="shared" si="424"/>
        <v>0</v>
      </c>
      <c r="D1019" s="62">
        <f t="shared" si="424"/>
        <v>0</v>
      </c>
      <c r="E1019" s="62">
        <f t="shared" si="424"/>
        <v>0</v>
      </c>
      <c r="F1019" s="62">
        <f t="shared" si="424"/>
        <v>14</v>
      </c>
      <c r="G1019" s="62">
        <f>SUM(AVERAGE(G1016:G1018))</f>
        <v>14</v>
      </c>
      <c r="H1019" s="58">
        <f>AVERAGE(H1016:H1018)*0.2</f>
        <v>0</v>
      </c>
      <c r="I1019" s="58">
        <f>AVERAGE(I1016:I1018)*0.4</f>
        <v>0</v>
      </c>
      <c r="J1019" s="58">
        <f>AVERAGE(J1016:J1018)*0.6</f>
        <v>0</v>
      </c>
      <c r="K1019" s="58">
        <f>AVERAGE(K1016:K1018)*0.8</f>
        <v>0</v>
      </c>
      <c r="L1019" s="61">
        <f>AVERAGE(L1016:L1018)*1</f>
        <v>1</v>
      </c>
      <c r="M1019" s="63">
        <f>SUM(H1019:L1019)</f>
        <v>1</v>
      </c>
      <c r="N1019" s="37"/>
      <c r="O1019" s="37"/>
      <c r="P1019" s="37"/>
      <c r="Q1019" s="37"/>
      <c r="R1019" s="37"/>
      <c r="S1019" s="37"/>
      <c r="T1019" s="37"/>
      <c r="U1019" s="37"/>
      <c r="V1019" s="37"/>
      <c r="W1019" s="37"/>
      <c r="X1019" s="37"/>
      <c r="Y1019" s="37"/>
      <c r="Z1019" s="37"/>
    </row>
    <row r="1020" spans="1:26" ht="15.75" customHeight="1" thickTop="1" thickBot="1">
      <c r="A1020" s="44" t="s">
        <v>29</v>
      </c>
      <c r="B1020" s="45" t="s">
        <v>7</v>
      </c>
      <c r="C1020" s="45" t="s">
        <v>8</v>
      </c>
      <c r="D1020" s="45" t="s">
        <v>9</v>
      </c>
      <c r="E1020" s="45" t="s">
        <v>10</v>
      </c>
      <c r="F1020" s="45" t="s">
        <v>11</v>
      </c>
      <c r="G1020" s="46" t="s">
        <v>12</v>
      </c>
      <c r="H1020" s="45" t="s">
        <v>7</v>
      </c>
      <c r="I1020" s="45" t="s">
        <v>8</v>
      </c>
      <c r="J1020" s="45" t="s">
        <v>9</v>
      </c>
      <c r="K1020" s="45" t="s">
        <v>10</v>
      </c>
      <c r="L1020" s="60" t="s">
        <v>11</v>
      </c>
      <c r="M1020" s="46" t="s">
        <v>12</v>
      </c>
      <c r="N1020" s="37"/>
      <c r="O1020" s="37"/>
      <c r="P1020" s="37"/>
      <c r="Q1020" s="37"/>
      <c r="R1020" s="37"/>
      <c r="S1020" s="37"/>
      <c r="T1020" s="37"/>
      <c r="U1020" s="37"/>
      <c r="V1020" s="37"/>
      <c r="W1020" s="37"/>
      <c r="X1020" s="37"/>
      <c r="Y1020" s="37"/>
      <c r="Z1020" s="37"/>
    </row>
    <row r="1021" spans="1:26" ht="15.75" customHeight="1" thickTop="1" thickBot="1">
      <c r="A1021" s="64" t="s">
        <v>30</v>
      </c>
      <c r="B1021" s="65"/>
      <c r="C1021" s="65"/>
      <c r="D1021" s="65"/>
      <c r="E1021" s="50"/>
      <c r="F1021" s="50">
        <v>14</v>
      </c>
      <c r="G1021" s="66">
        <f t="shared" ref="G1021:G1024" si="425">SUM(B1021:F1021)</f>
        <v>14</v>
      </c>
      <c r="H1021" s="67">
        <f t="shared" ref="H1021:L1024" si="426">IFERROR(B1021/$G$1021,0)</f>
        <v>0</v>
      </c>
      <c r="I1021" s="67">
        <f t="shared" si="426"/>
        <v>0</v>
      </c>
      <c r="J1021" s="67">
        <f t="shared" si="426"/>
        <v>0</v>
      </c>
      <c r="K1021" s="67">
        <f t="shared" si="426"/>
        <v>0</v>
      </c>
      <c r="L1021" s="67">
        <f t="shared" si="426"/>
        <v>1</v>
      </c>
      <c r="M1021" s="54" t="s">
        <v>14</v>
      </c>
      <c r="N1021" s="37"/>
      <c r="O1021" s="37"/>
      <c r="P1021" s="37"/>
      <c r="Q1021" s="37"/>
      <c r="R1021" s="37"/>
      <c r="S1021" s="37"/>
      <c r="T1021" s="37"/>
      <c r="U1021" s="37"/>
      <c r="V1021" s="37"/>
      <c r="W1021" s="37"/>
      <c r="X1021" s="37"/>
      <c r="Y1021" s="37"/>
      <c r="Z1021" s="37"/>
    </row>
    <row r="1022" spans="1:26" ht="15.75" customHeight="1" thickTop="1" thickBot="1">
      <c r="A1022" s="64" t="s">
        <v>31</v>
      </c>
      <c r="B1022" s="65"/>
      <c r="C1022" s="65"/>
      <c r="D1022" s="65"/>
      <c r="E1022" s="50"/>
      <c r="F1022" s="50">
        <v>14</v>
      </c>
      <c r="G1022" s="66">
        <f t="shared" si="425"/>
        <v>14</v>
      </c>
      <c r="H1022" s="67">
        <f t="shared" si="426"/>
        <v>0</v>
      </c>
      <c r="I1022" s="67">
        <f t="shared" si="426"/>
        <v>0</v>
      </c>
      <c r="J1022" s="67">
        <f t="shared" si="426"/>
        <v>0</v>
      </c>
      <c r="K1022" s="67">
        <f t="shared" si="426"/>
        <v>0</v>
      </c>
      <c r="L1022" s="67">
        <f t="shared" si="426"/>
        <v>1</v>
      </c>
      <c r="M1022" s="54" t="s">
        <v>14</v>
      </c>
      <c r="N1022" s="37"/>
      <c r="O1022" s="37"/>
      <c r="P1022" s="37"/>
      <c r="Q1022" s="37"/>
      <c r="R1022" s="37"/>
      <c r="S1022" s="37"/>
      <c r="T1022" s="37"/>
      <c r="U1022" s="37"/>
      <c r="V1022" s="37"/>
      <c r="W1022" s="37"/>
      <c r="X1022" s="37"/>
      <c r="Y1022" s="37"/>
      <c r="Z1022" s="37"/>
    </row>
    <row r="1023" spans="1:26" ht="15.75" customHeight="1" thickTop="1" thickBot="1">
      <c r="A1023" s="64" t="s">
        <v>32</v>
      </c>
      <c r="B1023" s="65"/>
      <c r="C1023" s="65"/>
      <c r="D1023" s="65"/>
      <c r="E1023" s="50"/>
      <c r="F1023" s="50">
        <v>14</v>
      </c>
      <c r="G1023" s="66">
        <f t="shared" si="425"/>
        <v>14</v>
      </c>
      <c r="H1023" s="67">
        <f t="shared" si="426"/>
        <v>0</v>
      </c>
      <c r="I1023" s="67">
        <f t="shared" si="426"/>
        <v>0</v>
      </c>
      <c r="J1023" s="67">
        <f t="shared" si="426"/>
        <v>0</v>
      </c>
      <c r="K1023" s="67">
        <f t="shared" si="426"/>
        <v>0</v>
      </c>
      <c r="L1023" s="67">
        <f t="shared" si="426"/>
        <v>1</v>
      </c>
      <c r="M1023" s="54" t="s">
        <v>14</v>
      </c>
      <c r="N1023" s="37"/>
      <c r="O1023" s="37"/>
      <c r="P1023" s="37"/>
      <c r="Q1023" s="37"/>
      <c r="R1023" s="37"/>
      <c r="S1023" s="37"/>
      <c r="T1023" s="37"/>
      <c r="U1023" s="37"/>
      <c r="V1023" s="37"/>
      <c r="W1023" s="37"/>
      <c r="X1023" s="37"/>
      <c r="Y1023" s="37"/>
      <c r="Z1023" s="37"/>
    </row>
    <row r="1024" spans="1:26" ht="15.75" customHeight="1" thickTop="1" thickBot="1">
      <c r="A1024" s="64" t="s">
        <v>33</v>
      </c>
      <c r="B1024" s="65"/>
      <c r="C1024" s="65"/>
      <c r="D1024" s="65"/>
      <c r="E1024" s="50"/>
      <c r="F1024" s="50">
        <v>14</v>
      </c>
      <c r="G1024" s="66">
        <f t="shared" si="425"/>
        <v>14</v>
      </c>
      <c r="H1024" s="67">
        <f t="shared" si="426"/>
        <v>0</v>
      </c>
      <c r="I1024" s="67">
        <f t="shared" si="426"/>
        <v>0</v>
      </c>
      <c r="J1024" s="67">
        <f t="shared" si="426"/>
        <v>0</v>
      </c>
      <c r="K1024" s="67">
        <f t="shared" si="426"/>
        <v>0</v>
      </c>
      <c r="L1024" s="67">
        <f t="shared" si="426"/>
        <v>1</v>
      </c>
      <c r="M1024" s="54" t="s">
        <v>14</v>
      </c>
      <c r="N1024" s="37"/>
      <c r="O1024" s="37"/>
      <c r="P1024" s="37"/>
      <c r="Q1024" s="37"/>
      <c r="R1024" s="37"/>
      <c r="S1024" s="37"/>
      <c r="T1024" s="37"/>
      <c r="U1024" s="37"/>
      <c r="V1024" s="37"/>
      <c r="W1024" s="37"/>
      <c r="X1024" s="37"/>
      <c r="Y1024" s="37"/>
      <c r="Z1024" s="37"/>
    </row>
    <row r="1025" spans="1:26" ht="15.75" customHeight="1" thickTop="1" thickBot="1">
      <c r="A1025" s="68" t="s">
        <v>24</v>
      </c>
      <c r="B1025" s="69">
        <f t="shared" ref="B1025:F1025" si="427">IFERROR(AVERAGE(B1021:B1024),0)</f>
        <v>0</v>
      </c>
      <c r="C1025" s="69">
        <f t="shared" si="427"/>
        <v>0</v>
      </c>
      <c r="D1025" s="69">
        <f t="shared" si="427"/>
        <v>0</v>
      </c>
      <c r="E1025" s="69">
        <f t="shared" si="427"/>
        <v>0</v>
      </c>
      <c r="F1025" s="69">
        <f t="shared" si="427"/>
        <v>14</v>
      </c>
      <c r="G1025" s="69">
        <f>SUM(AVERAGE(G1021:G1024))</f>
        <v>14</v>
      </c>
      <c r="H1025" s="63">
        <f>AVERAGE(H1021:H1024)*0.2</f>
        <v>0</v>
      </c>
      <c r="I1025" s="63">
        <f>AVERAGE(I1021:I1024)*0.4</f>
        <v>0</v>
      </c>
      <c r="J1025" s="63">
        <f>AVERAGE(J1021:J1024)*0.6</f>
        <v>0</v>
      </c>
      <c r="K1025" s="63">
        <f>AVERAGE(K1021:K1024)*0.8</f>
        <v>0</v>
      </c>
      <c r="L1025" s="70">
        <f>AVERAGE(L1021:L1024)*1</f>
        <v>1</v>
      </c>
      <c r="M1025" s="63">
        <f>SUM(H1025:L1025)</f>
        <v>1</v>
      </c>
      <c r="N1025" s="37"/>
      <c r="O1025" s="37"/>
      <c r="P1025" s="37"/>
      <c r="Q1025" s="37"/>
      <c r="R1025" s="37"/>
      <c r="S1025" s="37"/>
      <c r="T1025" s="37"/>
      <c r="U1025" s="37"/>
      <c r="V1025" s="37"/>
      <c r="W1025" s="37"/>
      <c r="X1025" s="37"/>
      <c r="Y1025" s="37"/>
      <c r="Z1025" s="37"/>
    </row>
    <row r="1026" spans="1:26" ht="15.75" customHeight="1" thickTop="1" thickBot="1">
      <c r="A1026" s="71" t="s">
        <v>114</v>
      </c>
      <c r="B1026" s="72"/>
      <c r="C1026" s="72"/>
      <c r="D1026" s="72"/>
      <c r="E1026" s="72"/>
      <c r="F1026" s="72"/>
      <c r="G1026" s="73">
        <f>SUM(B1026:F1026)</f>
        <v>0</v>
      </c>
      <c r="H1026" s="74">
        <f t="shared" ref="H1026:L1026" si="428">IFERROR(B1026/$G$1026,0)</f>
        <v>0</v>
      </c>
      <c r="I1026" s="74">
        <f t="shared" si="428"/>
        <v>0</v>
      </c>
      <c r="J1026" s="74">
        <f t="shared" si="428"/>
        <v>0</v>
      </c>
      <c r="K1026" s="74">
        <f t="shared" si="428"/>
        <v>0</v>
      </c>
      <c r="L1026" s="74">
        <f t="shared" si="428"/>
        <v>0</v>
      </c>
      <c r="M1026" s="54" t="s">
        <v>14</v>
      </c>
      <c r="N1026" s="37"/>
      <c r="O1026" s="37"/>
      <c r="P1026" s="37"/>
      <c r="Q1026" s="37"/>
      <c r="R1026" s="37"/>
      <c r="S1026" s="37"/>
      <c r="T1026" s="37"/>
      <c r="U1026" s="37"/>
      <c r="V1026" s="37"/>
      <c r="W1026" s="37"/>
      <c r="X1026" s="37"/>
      <c r="Y1026" s="37"/>
      <c r="Z1026" s="37"/>
    </row>
    <row r="1027" spans="1:26" ht="15.75" customHeight="1" thickTop="1" thickBot="1">
      <c r="A1027" s="170" t="s">
        <v>35</v>
      </c>
      <c r="B1027" s="171"/>
      <c r="C1027" s="171"/>
      <c r="D1027" s="171"/>
      <c r="E1027" s="171"/>
      <c r="F1027" s="172"/>
      <c r="G1027" s="75">
        <v>14</v>
      </c>
      <c r="H1027" s="63" t="s">
        <v>14</v>
      </c>
      <c r="I1027" s="63" t="s">
        <v>14</v>
      </c>
      <c r="J1027" s="63" t="s">
        <v>14</v>
      </c>
      <c r="K1027" s="63" t="s">
        <v>14</v>
      </c>
      <c r="L1027" s="63" t="s">
        <v>14</v>
      </c>
      <c r="M1027" s="63">
        <f>(M1007+M1014+M1019+M1025)/4</f>
        <v>1</v>
      </c>
      <c r="N1027" s="37"/>
      <c r="O1027" s="37"/>
      <c r="P1027" s="37"/>
      <c r="Q1027" s="37"/>
      <c r="R1027" s="37"/>
      <c r="S1027" s="37"/>
      <c r="T1027" s="37"/>
      <c r="U1027" s="37"/>
      <c r="V1027" s="37"/>
      <c r="W1027" s="37"/>
      <c r="X1027" s="37"/>
      <c r="Y1027" s="37"/>
      <c r="Z1027" s="37"/>
    </row>
    <row r="1028" spans="1:26" ht="15.75" customHeight="1" thickTop="1">
      <c r="A1028" s="37"/>
      <c r="B1028" s="37"/>
      <c r="C1028" s="37"/>
      <c r="D1028" s="37"/>
      <c r="E1028" s="37"/>
      <c r="F1028" s="37"/>
      <c r="G1028" s="37"/>
      <c r="H1028" s="37"/>
      <c r="I1028" s="37"/>
      <c r="J1028" s="37"/>
      <c r="K1028" s="37"/>
      <c r="L1028" s="37"/>
      <c r="M1028" s="37"/>
      <c r="N1028" s="37"/>
      <c r="O1028" s="37"/>
      <c r="P1028" s="37"/>
      <c r="Q1028" s="37"/>
      <c r="R1028" s="37"/>
      <c r="S1028" s="37"/>
      <c r="T1028" s="37"/>
      <c r="U1028" s="37"/>
      <c r="V1028" s="37"/>
      <c r="W1028" s="37"/>
      <c r="X1028" s="37"/>
      <c r="Y1028" s="37"/>
      <c r="Z1028" s="37"/>
    </row>
    <row r="1029" spans="1:26" ht="15.75" customHeight="1" thickBot="1">
      <c r="A1029" s="37"/>
      <c r="B1029" s="37"/>
      <c r="C1029" s="37"/>
      <c r="D1029" s="37"/>
      <c r="E1029" s="37"/>
      <c r="F1029" s="37"/>
      <c r="G1029" s="37"/>
      <c r="H1029" s="37"/>
      <c r="I1029" s="37"/>
      <c r="J1029" s="37"/>
      <c r="K1029" s="37"/>
      <c r="L1029" s="37"/>
      <c r="M1029" s="37"/>
      <c r="N1029" s="37"/>
      <c r="O1029" s="37"/>
      <c r="P1029" s="37"/>
      <c r="Q1029" s="37"/>
      <c r="R1029" s="37"/>
      <c r="S1029" s="37"/>
      <c r="T1029" s="37"/>
      <c r="U1029" s="37"/>
      <c r="V1029" s="37"/>
      <c r="W1029" s="37"/>
      <c r="X1029" s="37"/>
      <c r="Y1029" s="37"/>
      <c r="Z1029" s="37"/>
    </row>
    <row r="1030" spans="1:26" ht="15.75" customHeight="1" thickTop="1" thickBot="1">
      <c r="A1030" s="39" t="s">
        <v>0</v>
      </c>
      <c r="B1030" s="153" t="s">
        <v>138</v>
      </c>
      <c r="C1030" s="154"/>
      <c r="D1030" s="154"/>
      <c r="E1030" s="154"/>
      <c r="F1030" s="154"/>
      <c r="G1030" s="155"/>
      <c r="H1030" s="156" t="s">
        <v>111</v>
      </c>
      <c r="I1030" s="157"/>
      <c r="J1030" s="158"/>
      <c r="K1030" s="40" t="s">
        <v>2</v>
      </c>
      <c r="L1030" s="159">
        <v>45251</v>
      </c>
      <c r="M1030" s="160"/>
      <c r="N1030" s="37"/>
      <c r="O1030" s="37"/>
      <c r="P1030" s="37"/>
      <c r="Q1030" s="37"/>
      <c r="R1030" s="37"/>
      <c r="S1030" s="37"/>
      <c r="T1030" s="37"/>
      <c r="U1030" s="37"/>
      <c r="V1030" s="37"/>
      <c r="W1030" s="37"/>
      <c r="X1030" s="37"/>
      <c r="Y1030" s="37"/>
      <c r="Z1030" s="37"/>
    </row>
    <row r="1031" spans="1:26" ht="15.75" customHeight="1" thickBot="1">
      <c r="A1031" s="161" t="s">
        <v>3</v>
      </c>
      <c r="B1031" s="162"/>
      <c r="C1031" s="162"/>
      <c r="D1031" s="162"/>
      <c r="E1031" s="162"/>
      <c r="F1031" s="162"/>
      <c r="G1031" s="163"/>
      <c r="H1031" s="41" t="s">
        <v>112</v>
      </c>
      <c r="I1031" s="167">
        <v>15</v>
      </c>
      <c r="J1031" s="155"/>
      <c r="K1031" s="42"/>
      <c r="L1031" s="41"/>
      <c r="M1031" s="41"/>
      <c r="N1031" s="37"/>
      <c r="O1031" s="37"/>
      <c r="P1031" s="37"/>
      <c r="Q1031" s="37"/>
      <c r="R1031" s="37"/>
      <c r="S1031" s="37"/>
      <c r="T1031" s="37"/>
      <c r="U1031" s="37"/>
      <c r="V1031" s="37"/>
      <c r="W1031" s="37"/>
      <c r="X1031" s="37"/>
      <c r="Y1031" s="37"/>
      <c r="Z1031" s="37"/>
    </row>
    <row r="1032" spans="1:26" ht="15.75" customHeight="1" thickBot="1">
      <c r="A1032" s="164"/>
      <c r="B1032" s="165"/>
      <c r="C1032" s="165"/>
      <c r="D1032" s="165"/>
      <c r="E1032" s="165"/>
      <c r="F1032" s="165"/>
      <c r="G1032" s="166"/>
      <c r="H1032" s="41" t="s">
        <v>113</v>
      </c>
      <c r="I1032" s="167"/>
      <c r="J1032" s="155"/>
      <c r="K1032" s="41"/>
      <c r="L1032" s="41"/>
      <c r="M1032" s="41"/>
      <c r="N1032" s="37"/>
      <c r="O1032" s="37"/>
      <c r="P1032" s="37"/>
      <c r="Q1032" s="37"/>
      <c r="R1032" s="37"/>
      <c r="S1032" s="37"/>
      <c r="T1032" s="37"/>
      <c r="U1032" s="37"/>
      <c r="V1032" s="37"/>
      <c r="W1032" s="37"/>
      <c r="X1032" s="37"/>
      <c r="Y1032" s="37"/>
      <c r="Z1032" s="37"/>
    </row>
    <row r="1033" spans="1:26" ht="15.75" customHeight="1" thickBot="1">
      <c r="A1033" s="43" t="s">
        <v>4</v>
      </c>
      <c r="B1033" s="168" t="s">
        <v>5</v>
      </c>
      <c r="C1033" s="169"/>
      <c r="D1033" s="169"/>
      <c r="E1033" s="169"/>
      <c r="F1033" s="169"/>
      <c r="G1033" s="169"/>
      <c r="H1033" s="167" t="s">
        <v>5</v>
      </c>
      <c r="I1033" s="154"/>
      <c r="J1033" s="154"/>
      <c r="K1033" s="154"/>
      <c r="L1033" s="154"/>
      <c r="M1033" s="155"/>
      <c r="N1033" s="37"/>
      <c r="O1033" s="37"/>
      <c r="P1033" s="37"/>
      <c r="Q1033" s="37"/>
      <c r="R1033" s="37"/>
      <c r="S1033" s="37"/>
      <c r="T1033" s="37"/>
      <c r="U1033" s="37"/>
      <c r="V1033" s="37"/>
      <c r="W1033" s="37"/>
      <c r="X1033" s="37"/>
      <c r="Y1033" s="37"/>
      <c r="Z1033" s="37"/>
    </row>
    <row r="1034" spans="1:26" ht="15.75" customHeight="1" thickTop="1" thickBot="1">
      <c r="A1034" s="44" t="s">
        <v>6</v>
      </c>
      <c r="B1034" s="45" t="s">
        <v>7</v>
      </c>
      <c r="C1034" s="45" t="s">
        <v>8</v>
      </c>
      <c r="D1034" s="45" t="s">
        <v>9</v>
      </c>
      <c r="E1034" s="45" t="s">
        <v>10</v>
      </c>
      <c r="F1034" s="45" t="s">
        <v>11</v>
      </c>
      <c r="G1034" s="46" t="s">
        <v>12</v>
      </c>
      <c r="H1034" s="47" t="s">
        <v>7</v>
      </c>
      <c r="I1034" s="47" t="s">
        <v>8</v>
      </c>
      <c r="J1034" s="47" t="s">
        <v>9</v>
      </c>
      <c r="K1034" s="47" t="s">
        <v>10</v>
      </c>
      <c r="L1034" s="47" t="s">
        <v>11</v>
      </c>
      <c r="M1034" s="48" t="s">
        <v>12</v>
      </c>
      <c r="N1034" s="37"/>
      <c r="O1034" s="37"/>
      <c r="P1034" s="37"/>
      <c r="Q1034" s="37"/>
      <c r="R1034" s="37"/>
      <c r="S1034" s="37"/>
      <c r="T1034" s="37"/>
      <c r="U1034" s="37"/>
      <c r="V1034" s="37"/>
      <c r="W1034" s="37"/>
      <c r="X1034" s="37"/>
      <c r="Y1034" s="37"/>
      <c r="Z1034" s="37"/>
    </row>
    <row r="1035" spans="1:26" ht="15.75" customHeight="1" thickTop="1" thickBot="1">
      <c r="A1035" s="49" t="s">
        <v>13</v>
      </c>
      <c r="B1035" s="50"/>
      <c r="C1035" s="50"/>
      <c r="D1035" s="50"/>
      <c r="E1035" s="50"/>
      <c r="F1035" s="50">
        <v>15</v>
      </c>
      <c r="G1035" s="51">
        <f t="shared" ref="G1035:G1037" si="429">SUM(B1035:F1035)</f>
        <v>15</v>
      </c>
      <c r="H1035" s="52">
        <f t="shared" ref="H1035:L1037" si="430">IFERROR(B1035/$G$1035,0)</f>
        <v>0</v>
      </c>
      <c r="I1035" s="52">
        <f t="shared" si="430"/>
        <v>0</v>
      </c>
      <c r="J1035" s="52">
        <f t="shared" si="430"/>
        <v>0</v>
      </c>
      <c r="K1035" s="52">
        <f t="shared" si="430"/>
        <v>0</v>
      </c>
      <c r="L1035" s="52">
        <f t="shared" si="430"/>
        <v>1</v>
      </c>
      <c r="M1035" s="53" t="s">
        <v>14</v>
      </c>
      <c r="N1035" s="37"/>
      <c r="O1035" s="37"/>
      <c r="P1035" s="37"/>
      <c r="Q1035" s="37"/>
      <c r="R1035" s="37"/>
      <c r="S1035" s="37"/>
      <c r="T1035" s="37"/>
      <c r="U1035" s="37"/>
      <c r="V1035" s="37"/>
      <c r="W1035" s="37"/>
      <c r="X1035" s="37"/>
      <c r="Y1035" s="37"/>
      <c r="Z1035" s="37"/>
    </row>
    <row r="1036" spans="1:26" ht="15.75" customHeight="1" thickTop="1" thickBot="1">
      <c r="A1036" s="49" t="s">
        <v>15</v>
      </c>
      <c r="B1036" s="50"/>
      <c r="C1036" s="50"/>
      <c r="D1036" s="50"/>
      <c r="E1036" s="50"/>
      <c r="F1036" s="50">
        <v>15</v>
      </c>
      <c r="G1036" s="51">
        <f t="shared" si="429"/>
        <v>15</v>
      </c>
      <c r="H1036" s="52">
        <f t="shared" si="430"/>
        <v>0</v>
      </c>
      <c r="I1036" s="52">
        <f t="shared" si="430"/>
        <v>0</v>
      </c>
      <c r="J1036" s="52">
        <f t="shared" si="430"/>
        <v>0</v>
      </c>
      <c r="K1036" s="52">
        <f t="shared" si="430"/>
        <v>0</v>
      </c>
      <c r="L1036" s="52">
        <f t="shared" si="430"/>
        <v>1</v>
      </c>
      <c r="M1036" s="54" t="s">
        <v>14</v>
      </c>
      <c r="N1036" s="37"/>
      <c r="O1036" s="37"/>
      <c r="P1036" s="37"/>
      <c r="Q1036" s="37"/>
      <c r="R1036" s="37"/>
      <c r="S1036" s="37"/>
      <c r="T1036" s="37"/>
      <c r="U1036" s="37"/>
      <c r="V1036" s="37"/>
      <c r="W1036" s="37"/>
      <c r="X1036" s="37"/>
      <c r="Y1036" s="37"/>
      <c r="Z1036" s="37"/>
    </row>
    <row r="1037" spans="1:26" ht="15.75" customHeight="1" thickTop="1" thickBot="1">
      <c r="A1037" s="49" t="s">
        <v>16</v>
      </c>
      <c r="B1037" s="50"/>
      <c r="C1037" s="50"/>
      <c r="D1037" s="50"/>
      <c r="E1037" s="50"/>
      <c r="F1037" s="50">
        <v>15</v>
      </c>
      <c r="G1037" s="51">
        <f t="shared" si="429"/>
        <v>15</v>
      </c>
      <c r="H1037" s="52">
        <f t="shared" si="430"/>
        <v>0</v>
      </c>
      <c r="I1037" s="52">
        <f t="shared" si="430"/>
        <v>0</v>
      </c>
      <c r="J1037" s="52">
        <f t="shared" si="430"/>
        <v>0</v>
      </c>
      <c r="K1037" s="52">
        <f t="shared" si="430"/>
        <v>0</v>
      </c>
      <c r="L1037" s="52">
        <f t="shared" si="430"/>
        <v>1</v>
      </c>
      <c r="M1037" s="54" t="s">
        <v>14</v>
      </c>
      <c r="N1037" s="37"/>
      <c r="O1037" s="37"/>
      <c r="P1037" s="37"/>
      <c r="Q1037" s="37"/>
      <c r="R1037" s="37"/>
      <c r="S1037" s="37"/>
      <c r="T1037" s="37"/>
      <c r="U1037" s="37"/>
      <c r="V1037" s="37"/>
      <c r="W1037" s="37"/>
      <c r="X1037" s="37"/>
      <c r="Y1037" s="37"/>
      <c r="Z1037" s="37"/>
    </row>
    <row r="1038" spans="1:26" ht="15.75" customHeight="1" thickTop="1" thickBot="1">
      <c r="A1038" s="55" t="s">
        <v>17</v>
      </c>
      <c r="B1038" s="56">
        <f t="shared" ref="B1038:F1038" si="431">IFERROR(AVERAGE(B1035:B1037),0)</f>
        <v>0</v>
      </c>
      <c r="C1038" s="56">
        <f t="shared" si="431"/>
        <v>0</v>
      </c>
      <c r="D1038" s="56">
        <f t="shared" si="431"/>
        <v>0</v>
      </c>
      <c r="E1038" s="56">
        <f t="shared" si="431"/>
        <v>0</v>
      </c>
      <c r="F1038" s="56">
        <f t="shared" si="431"/>
        <v>15</v>
      </c>
      <c r="G1038" s="56">
        <f>SUM(AVERAGE(G1035:G1037))</f>
        <v>15</v>
      </c>
      <c r="H1038" s="57">
        <f>AVERAGE(H1035:H1037)*0.2</f>
        <v>0</v>
      </c>
      <c r="I1038" s="57">
        <f>AVERAGE(I1035:I1037)*0.4</f>
        <v>0</v>
      </c>
      <c r="J1038" s="57">
        <f>AVERAGE(J1035:J1037)*0.6</f>
        <v>0</v>
      </c>
      <c r="K1038" s="57">
        <f>AVERAGE(K1035:K1037)*0.8</f>
        <v>0</v>
      </c>
      <c r="L1038" s="57">
        <f>AVERAGE(L1035:L1037)*1</f>
        <v>1</v>
      </c>
      <c r="M1038" s="58">
        <f>SUM(H1038:L1038)</f>
        <v>1</v>
      </c>
      <c r="N1038" s="37"/>
      <c r="O1038" s="37"/>
      <c r="P1038" s="37"/>
      <c r="Q1038" s="37"/>
      <c r="R1038" s="37"/>
      <c r="S1038" s="37"/>
      <c r="T1038" s="37"/>
      <c r="U1038" s="37"/>
      <c r="V1038" s="37"/>
      <c r="W1038" s="37"/>
      <c r="X1038" s="37"/>
      <c r="Y1038" s="37"/>
      <c r="Z1038" s="37"/>
    </row>
    <row r="1039" spans="1:26" ht="15.75" customHeight="1" thickTop="1" thickBot="1">
      <c r="A1039" s="59" t="s">
        <v>18</v>
      </c>
      <c r="B1039" s="45" t="s">
        <v>7</v>
      </c>
      <c r="C1039" s="45" t="s">
        <v>8</v>
      </c>
      <c r="D1039" s="45" t="s">
        <v>9</v>
      </c>
      <c r="E1039" s="45" t="s">
        <v>10</v>
      </c>
      <c r="F1039" s="45"/>
      <c r="G1039" s="46" t="s">
        <v>12</v>
      </c>
      <c r="H1039" s="45" t="s">
        <v>7</v>
      </c>
      <c r="I1039" s="45" t="s">
        <v>8</v>
      </c>
      <c r="J1039" s="45" t="s">
        <v>9</v>
      </c>
      <c r="K1039" s="45" t="s">
        <v>10</v>
      </c>
      <c r="L1039" s="60" t="s">
        <v>11</v>
      </c>
      <c r="M1039" s="46" t="s">
        <v>12</v>
      </c>
      <c r="N1039" s="37"/>
      <c r="O1039" s="37"/>
      <c r="P1039" s="37"/>
      <c r="Q1039" s="37"/>
      <c r="R1039" s="37"/>
      <c r="S1039" s="37"/>
      <c r="T1039" s="37"/>
      <c r="U1039" s="37"/>
      <c r="V1039" s="37"/>
      <c r="W1039" s="37"/>
      <c r="X1039" s="37"/>
      <c r="Y1039" s="37"/>
      <c r="Z1039" s="37"/>
    </row>
    <row r="1040" spans="1:26" ht="15.75" customHeight="1" thickTop="1" thickBot="1">
      <c r="A1040" s="49" t="s">
        <v>19</v>
      </c>
      <c r="B1040" s="50"/>
      <c r="C1040" s="50"/>
      <c r="D1040" s="50"/>
      <c r="E1040" s="50"/>
      <c r="F1040" s="50">
        <v>15</v>
      </c>
      <c r="G1040" s="51">
        <f>SUM(B1040:F1040)</f>
        <v>15</v>
      </c>
      <c r="H1040" s="52">
        <f t="shared" ref="H1040:L1044" si="432">IFERROR(B1040/$G$1040,0)</f>
        <v>0</v>
      </c>
      <c r="I1040" s="52">
        <f t="shared" si="432"/>
        <v>0</v>
      </c>
      <c r="J1040" s="52">
        <f t="shared" si="432"/>
        <v>0</v>
      </c>
      <c r="K1040" s="52">
        <f t="shared" si="432"/>
        <v>0</v>
      </c>
      <c r="L1040" s="52">
        <f t="shared" si="432"/>
        <v>1</v>
      </c>
      <c r="M1040" s="54" t="s">
        <v>14</v>
      </c>
      <c r="N1040" s="37"/>
      <c r="O1040" s="37"/>
      <c r="P1040" s="37"/>
      <c r="Q1040" s="37"/>
      <c r="R1040" s="37"/>
      <c r="S1040" s="37"/>
      <c r="T1040" s="37"/>
      <c r="U1040" s="37"/>
      <c r="V1040" s="37"/>
      <c r="W1040" s="37"/>
      <c r="X1040" s="37"/>
      <c r="Y1040" s="37"/>
      <c r="Z1040" s="37"/>
    </row>
    <row r="1041" spans="1:26" ht="15.75" customHeight="1" thickTop="1" thickBot="1">
      <c r="A1041" s="49" t="s">
        <v>20</v>
      </c>
      <c r="B1041" s="50"/>
      <c r="C1041" s="50"/>
      <c r="D1041" s="50"/>
      <c r="E1041" s="50"/>
      <c r="F1041" s="50">
        <v>15</v>
      </c>
      <c r="G1041" s="51">
        <f t="shared" ref="G1041:G1044" si="433">SUM(B1041:F1041)</f>
        <v>15</v>
      </c>
      <c r="H1041" s="52">
        <f t="shared" si="432"/>
        <v>0</v>
      </c>
      <c r="I1041" s="52">
        <f t="shared" si="432"/>
        <v>0</v>
      </c>
      <c r="J1041" s="52">
        <f t="shared" si="432"/>
        <v>0</v>
      </c>
      <c r="K1041" s="52">
        <f t="shared" si="432"/>
        <v>0</v>
      </c>
      <c r="L1041" s="52">
        <f t="shared" si="432"/>
        <v>1</v>
      </c>
      <c r="M1041" s="54" t="s">
        <v>14</v>
      </c>
      <c r="N1041" s="37"/>
      <c r="O1041" s="37"/>
      <c r="P1041" s="37"/>
      <c r="Q1041" s="37"/>
      <c r="R1041" s="37"/>
      <c r="S1041" s="37"/>
      <c r="T1041" s="37"/>
      <c r="U1041" s="37"/>
      <c r="V1041" s="37"/>
      <c r="W1041" s="37"/>
      <c r="X1041" s="37"/>
      <c r="Y1041" s="37"/>
      <c r="Z1041" s="37"/>
    </row>
    <row r="1042" spans="1:26" ht="15.75" customHeight="1" thickTop="1" thickBot="1">
      <c r="A1042" s="49" t="s">
        <v>21</v>
      </c>
      <c r="B1042" s="50"/>
      <c r="C1042" s="50"/>
      <c r="D1042" s="50"/>
      <c r="E1042" s="50"/>
      <c r="F1042" s="50">
        <v>15</v>
      </c>
      <c r="G1042" s="51">
        <f t="shared" si="433"/>
        <v>15</v>
      </c>
      <c r="H1042" s="52">
        <f t="shared" si="432"/>
        <v>0</v>
      </c>
      <c r="I1042" s="52">
        <f t="shared" si="432"/>
        <v>0</v>
      </c>
      <c r="J1042" s="52">
        <f t="shared" si="432"/>
        <v>0</v>
      </c>
      <c r="K1042" s="52">
        <f t="shared" si="432"/>
        <v>0</v>
      </c>
      <c r="L1042" s="52">
        <f t="shared" si="432"/>
        <v>1</v>
      </c>
      <c r="M1042" s="54" t="s">
        <v>14</v>
      </c>
      <c r="N1042" s="37"/>
      <c r="O1042" s="37"/>
      <c r="P1042" s="37"/>
      <c r="Q1042" s="37"/>
      <c r="R1042" s="37"/>
      <c r="S1042" s="37"/>
      <c r="T1042" s="37"/>
      <c r="U1042" s="37"/>
      <c r="V1042" s="37"/>
      <c r="W1042" s="37"/>
      <c r="X1042" s="37"/>
      <c r="Y1042" s="37"/>
      <c r="Z1042" s="37"/>
    </row>
    <row r="1043" spans="1:26" ht="15.75" customHeight="1" thickTop="1" thickBot="1">
      <c r="A1043" s="49" t="s">
        <v>22</v>
      </c>
      <c r="B1043" s="50"/>
      <c r="C1043" s="50"/>
      <c r="D1043" s="50"/>
      <c r="E1043" s="50"/>
      <c r="F1043" s="50">
        <v>15</v>
      </c>
      <c r="G1043" s="51">
        <f t="shared" si="433"/>
        <v>15</v>
      </c>
      <c r="H1043" s="52">
        <f t="shared" si="432"/>
        <v>0</v>
      </c>
      <c r="I1043" s="52">
        <f t="shared" si="432"/>
        <v>0</v>
      </c>
      <c r="J1043" s="52">
        <f t="shared" si="432"/>
        <v>0</v>
      </c>
      <c r="K1043" s="52">
        <f t="shared" si="432"/>
        <v>0</v>
      </c>
      <c r="L1043" s="52">
        <f t="shared" si="432"/>
        <v>1</v>
      </c>
      <c r="M1043" s="54" t="s">
        <v>14</v>
      </c>
      <c r="N1043" s="37"/>
      <c r="O1043" s="37"/>
      <c r="P1043" s="37"/>
      <c r="Q1043" s="37"/>
      <c r="R1043" s="37"/>
      <c r="S1043" s="37"/>
      <c r="T1043" s="37"/>
      <c r="U1043" s="37"/>
      <c r="V1043" s="37"/>
      <c r="W1043" s="37"/>
      <c r="X1043" s="37"/>
      <c r="Y1043" s="37"/>
      <c r="Z1043" s="37"/>
    </row>
    <row r="1044" spans="1:26" ht="15.75" customHeight="1" thickTop="1" thickBot="1">
      <c r="A1044" s="49" t="s">
        <v>23</v>
      </c>
      <c r="B1044" s="50"/>
      <c r="C1044" s="50"/>
      <c r="D1044" s="50"/>
      <c r="E1044" s="50"/>
      <c r="F1044" s="50">
        <v>15</v>
      </c>
      <c r="G1044" s="51">
        <f t="shared" si="433"/>
        <v>15</v>
      </c>
      <c r="H1044" s="52">
        <f t="shared" si="432"/>
        <v>0</v>
      </c>
      <c r="I1044" s="52">
        <f t="shared" si="432"/>
        <v>0</v>
      </c>
      <c r="J1044" s="52">
        <f t="shared" si="432"/>
        <v>0</v>
      </c>
      <c r="K1044" s="52">
        <f t="shared" si="432"/>
        <v>0</v>
      </c>
      <c r="L1044" s="52">
        <f t="shared" si="432"/>
        <v>1</v>
      </c>
      <c r="M1044" s="54"/>
      <c r="N1044" s="37"/>
      <c r="O1044" s="37"/>
      <c r="P1044" s="37"/>
      <c r="Q1044" s="37"/>
      <c r="R1044" s="37"/>
      <c r="S1044" s="37"/>
      <c r="T1044" s="37"/>
      <c r="U1044" s="37"/>
      <c r="V1044" s="37"/>
      <c r="W1044" s="37"/>
      <c r="X1044" s="37"/>
      <c r="Y1044" s="37"/>
      <c r="Z1044" s="37"/>
    </row>
    <row r="1045" spans="1:26" ht="15.75" customHeight="1" thickTop="1" thickBot="1">
      <c r="A1045" s="55" t="s">
        <v>24</v>
      </c>
      <c r="B1045" s="56">
        <f t="shared" ref="B1045:F1045" si="434">IFERROR(AVERAGE(B1040:B1044),0)</f>
        <v>0</v>
      </c>
      <c r="C1045" s="56">
        <f t="shared" si="434"/>
        <v>0</v>
      </c>
      <c r="D1045" s="56">
        <f t="shared" si="434"/>
        <v>0</v>
      </c>
      <c r="E1045" s="56">
        <f t="shared" si="434"/>
        <v>0</v>
      </c>
      <c r="F1045" s="56">
        <f t="shared" si="434"/>
        <v>15</v>
      </c>
      <c r="G1045" s="56">
        <f>SUM(AVERAGE(G1040:G1044))</f>
        <v>15</v>
      </c>
      <c r="H1045" s="58">
        <f>AVERAGE(H1040:H1044)*0.2</f>
        <v>0</v>
      </c>
      <c r="I1045" s="58">
        <f>AVERAGE(I1040:I1044)*0.4</f>
        <v>0</v>
      </c>
      <c r="J1045" s="58">
        <f>AVERAGE(J1040:J1044)*0.6</f>
        <v>0</v>
      </c>
      <c r="K1045" s="58">
        <f>AVERAGE(K1040:K1044)*0.8</f>
        <v>0</v>
      </c>
      <c r="L1045" s="61">
        <f>AVERAGE(L1040:L1044)*1</f>
        <v>1</v>
      </c>
      <c r="M1045" s="58">
        <f>SUM(H1045:L1045)</f>
        <v>1</v>
      </c>
      <c r="N1045" s="37"/>
      <c r="O1045" s="37"/>
      <c r="P1045" s="37"/>
      <c r="Q1045" s="37"/>
      <c r="R1045" s="37"/>
      <c r="S1045" s="37"/>
      <c r="T1045" s="37"/>
      <c r="U1045" s="37"/>
      <c r="V1045" s="37"/>
      <c r="W1045" s="37"/>
      <c r="X1045" s="37"/>
      <c r="Y1045" s="37"/>
      <c r="Z1045" s="37"/>
    </row>
    <row r="1046" spans="1:26" ht="15.75" customHeight="1" thickTop="1" thickBot="1">
      <c r="A1046" s="59" t="s">
        <v>25</v>
      </c>
      <c r="B1046" s="45" t="s">
        <v>7</v>
      </c>
      <c r="C1046" s="45" t="s">
        <v>8</v>
      </c>
      <c r="D1046" s="45" t="s">
        <v>9</v>
      </c>
      <c r="E1046" s="45" t="s">
        <v>10</v>
      </c>
      <c r="F1046" s="45" t="s">
        <v>11</v>
      </c>
      <c r="G1046" s="46" t="s">
        <v>12</v>
      </c>
      <c r="H1046" s="45" t="s">
        <v>7</v>
      </c>
      <c r="I1046" s="45" t="s">
        <v>8</v>
      </c>
      <c r="J1046" s="45" t="s">
        <v>9</v>
      </c>
      <c r="K1046" s="45" t="s">
        <v>10</v>
      </c>
      <c r="L1046" s="60" t="s">
        <v>11</v>
      </c>
      <c r="M1046" s="46" t="s">
        <v>12</v>
      </c>
      <c r="N1046" s="37"/>
      <c r="O1046" s="37"/>
      <c r="P1046" s="37"/>
      <c r="Q1046" s="37"/>
      <c r="R1046" s="37"/>
      <c r="S1046" s="37"/>
      <c r="T1046" s="37"/>
      <c r="U1046" s="37"/>
      <c r="V1046" s="37"/>
      <c r="W1046" s="37"/>
      <c r="X1046" s="37"/>
      <c r="Y1046" s="37"/>
      <c r="Z1046" s="37"/>
    </row>
    <row r="1047" spans="1:26" ht="15.75" customHeight="1" thickTop="1" thickBot="1">
      <c r="A1047" s="49" t="s">
        <v>26</v>
      </c>
      <c r="B1047" s="50"/>
      <c r="C1047" s="50"/>
      <c r="D1047" s="50"/>
      <c r="E1047" s="50"/>
      <c r="F1047" s="50">
        <v>15</v>
      </c>
      <c r="G1047" s="51">
        <f t="shared" ref="G1047:G1049" si="435">SUM(B1047:F1047)</f>
        <v>15</v>
      </c>
      <c r="H1047" s="52">
        <f t="shared" ref="H1047:L1049" si="436">IFERROR(B1047/$G$1047,0)</f>
        <v>0</v>
      </c>
      <c r="I1047" s="52">
        <f t="shared" si="436"/>
        <v>0</v>
      </c>
      <c r="J1047" s="52">
        <f t="shared" si="436"/>
        <v>0</v>
      </c>
      <c r="K1047" s="52">
        <f t="shared" si="436"/>
        <v>0</v>
      </c>
      <c r="L1047" s="52">
        <f t="shared" si="436"/>
        <v>1</v>
      </c>
      <c r="M1047" s="54" t="s">
        <v>14</v>
      </c>
      <c r="N1047" s="37"/>
      <c r="O1047" s="37"/>
      <c r="P1047" s="37"/>
      <c r="Q1047" s="37"/>
      <c r="R1047" s="37"/>
      <c r="S1047" s="37"/>
      <c r="T1047" s="37"/>
      <c r="U1047" s="37"/>
      <c r="V1047" s="37"/>
      <c r="W1047" s="37"/>
      <c r="X1047" s="37"/>
      <c r="Y1047" s="37"/>
      <c r="Z1047" s="37"/>
    </row>
    <row r="1048" spans="1:26" ht="15.75" customHeight="1" thickTop="1" thickBot="1">
      <c r="A1048" s="49" t="s">
        <v>27</v>
      </c>
      <c r="B1048" s="50"/>
      <c r="C1048" s="50"/>
      <c r="D1048" s="50"/>
      <c r="E1048" s="50"/>
      <c r="F1048" s="50">
        <v>15</v>
      </c>
      <c r="G1048" s="51">
        <f t="shared" si="435"/>
        <v>15</v>
      </c>
      <c r="H1048" s="52">
        <f t="shared" si="436"/>
        <v>0</v>
      </c>
      <c r="I1048" s="52">
        <f t="shared" si="436"/>
        <v>0</v>
      </c>
      <c r="J1048" s="52">
        <f t="shared" si="436"/>
        <v>0</v>
      </c>
      <c r="K1048" s="52">
        <f t="shared" si="436"/>
        <v>0</v>
      </c>
      <c r="L1048" s="52">
        <f t="shared" si="436"/>
        <v>1</v>
      </c>
      <c r="M1048" s="54" t="s">
        <v>14</v>
      </c>
      <c r="N1048" s="37"/>
      <c r="O1048" s="37"/>
      <c r="P1048" s="37"/>
      <c r="Q1048" s="37"/>
      <c r="R1048" s="37"/>
      <c r="S1048" s="37"/>
      <c r="T1048" s="37"/>
      <c r="U1048" s="37"/>
      <c r="V1048" s="37"/>
      <c r="W1048" s="37"/>
      <c r="X1048" s="37"/>
      <c r="Y1048" s="37"/>
      <c r="Z1048" s="37"/>
    </row>
    <row r="1049" spans="1:26" ht="15.75" customHeight="1" thickTop="1" thickBot="1">
      <c r="A1049" s="49" t="s">
        <v>28</v>
      </c>
      <c r="B1049" s="50"/>
      <c r="C1049" s="50"/>
      <c r="D1049" s="50"/>
      <c r="E1049" s="50"/>
      <c r="F1049" s="50">
        <v>15</v>
      </c>
      <c r="G1049" s="51">
        <f t="shared" si="435"/>
        <v>15</v>
      </c>
      <c r="H1049" s="52">
        <f t="shared" si="436"/>
        <v>0</v>
      </c>
      <c r="I1049" s="52">
        <f t="shared" si="436"/>
        <v>0</v>
      </c>
      <c r="J1049" s="52">
        <f t="shared" si="436"/>
        <v>0</v>
      </c>
      <c r="K1049" s="52">
        <f t="shared" si="436"/>
        <v>0</v>
      </c>
      <c r="L1049" s="52">
        <f t="shared" si="436"/>
        <v>1</v>
      </c>
      <c r="M1049" s="54" t="s">
        <v>14</v>
      </c>
      <c r="N1049" s="37"/>
      <c r="O1049" s="37"/>
      <c r="P1049" s="37"/>
      <c r="Q1049" s="37"/>
      <c r="R1049" s="37"/>
      <c r="S1049" s="37"/>
      <c r="T1049" s="37"/>
      <c r="U1049" s="37"/>
      <c r="V1049" s="37"/>
      <c r="W1049" s="37"/>
      <c r="X1049" s="37"/>
      <c r="Y1049" s="37"/>
      <c r="Z1049" s="37"/>
    </row>
    <row r="1050" spans="1:26" ht="15.75" customHeight="1" thickTop="1" thickBot="1">
      <c r="A1050" s="55" t="s">
        <v>24</v>
      </c>
      <c r="B1050" s="56">
        <f t="shared" ref="B1050:F1050" si="437">IFERROR(AVERAGE(B1047:B1049),0)</f>
        <v>0</v>
      </c>
      <c r="C1050" s="56">
        <f t="shared" si="437"/>
        <v>0</v>
      </c>
      <c r="D1050" s="62">
        <f t="shared" si="437"/>
        <v>0</v>
      </c>
      <c r="E1050" s="62">
        <f t="shared" si="437"/>
        <v>0</v>
      </c>
      <c r="F1050" s="62">
        <f t="shared" si="437"/>
        <v>15</v>
      </c>
      <c r="G1050" s="62">
        <f>SUM(AVERAGE(G1047:G1049))</f>
        <v>15</v>
      </c>
      <c r="H1050" s="58">
        <f>AVERAGE(H1047:H1049)*0.2</f>
        <v>0</v>
      </c>
      <c r="I1050" s="58">
        <f>AVERAGE(I1047:I1049)*0.4</f>
        <v>0</v>
      </c>
      <c r="J1050" s="58">
        <f>AVERAGE(J1047:J1049)*0.6</f>
        <v>0</v>
      </c>
      <c r="K1050" s="58">
        <f>AVERAGE(K1047:K1049)*0.8</f>
        <v>0</v>
      </c>
      <c r="L1050" s="61">
        <f>AVERAGE(L1047:L1049)*1</f>
        <v>1</v>
      </c>
      <c r="M1050" s="63">
        <f>SUM(H1050:L1050)</f>
        <v>1</v>
      </c>
      <c r="N1050" s="37"/>
      <c r="O1050" s="37"/>
      <c r="P1050" s="37"/>
      <c r="Q1050" s="37"/>
      <c r="R1050" s="37"/>
      <c r="S1050" s="37"/>
      <c r="T1050" s="37"/>
      <c r="U1050" s="37"/>
      <c r="V1050" s="37"/>
      <c r="W1050" s="37"/>
      <c r="X1050" s="37"/>
      <c r="Y1050" s="37"/>
      <c r="Z1050" s="37"/>
    </row>
    <row r="1051" spans="1:26" ht="15.75" customHeight="1" thickTop="1" thickBot="1">
      <c r="A1051" s="44" t="s">
        <v>29</v>
      </c>
      <c r="B1051" s="45" t="s">
        <v>7</v>
      </c>
      <c r="C1051" s="45" t="s">
        <v>8</v>
      </c>
      <c r="D1051" s="45" t="s">
        <v>9</v>
      </c>
      <c r="E1051" s="45" t="s">
        <v>10</v>
      </c>
      <c r="F1051" s="45" t="s">
        <v>11</v>
      </c>
      <c r="G1051" s="46" t="s">
        <v>12</v>
      </c>
      <c r="H1051" s="45" t="s">
        <v>7</v>
      </c>
      <c r="I1051" s="45" t="s">
        <v>8</v>
      </c>
      <c r="J1051" s="45" t="s">
        <v>9</v>
      </c>
      <c r="K1051" s="45" t="s">
        <v>10</v>
      </c>
      <c r="L1051" s="60" t="s">
        <v>11</v>
      </c>
      <c r="M1051" s="46" t="s">
        <v>12</v>
      </c>
      <c r="N1051" s="37"/>
      <c r="O1051" s="37"/>
      <c r="P1051" s="37"/>
      <c r="Q1051" s="37"/>
      <c r="R1051" s="37"/>
      <c r="S1051" s="37"/>
      <c r="T1051" s="37"/>
      <c r="U1051" s="37"/>
      <c r="V1051" s="37"/>
      <c r="W1051" s="37"/>
      <c r="X1051" s="37"/>
      <c r="Y1051" s="37"/>
      <c r="Z1051" s="37"/>
    </row>
    <row r="1052" spans="1:26" ht="15.75" customHeight="1" thickTop="1" thickBot="1">
      <c r="A1052" s="64" t="s">
        <v>30</v>
      </c>
      <c r="B1052" s="65"/>
      <c r="C1052" s="65"/>
      <c r="D1052" s="65"/>
      <c r="E1052" s="50"/>
      <c r="F1052" s="50">
        <v>15</v>
      </c>
      <c r="G1052" s="66">
        <f t="shared" ref="G1052:G1055" si="438">SUM(B1052:F1052)</f>
        <v>15</v>
      </c>
      <c r="H1052" s="67">
        <f t="shared" ref="H1052:L1055" si="439">IFERROR(B1052/$G$1052,0)</f>
        <v>0</v>
      </c>
      <c r="I1052" s="67">
        <f t="shared" si="439"/>
        <v>0</v>
      </c>
      <c r="J1052" s="67">
        <f t="shared" si="439"/>
        <v>0</v>
      </c>
      <c r="K1052" s="67">
        <f t="shared" si="439"/>
        <v>0</v>
      </c>
      <c r="L1052" s="67">
        <f t="shared" si="439"/>
        <v>1</v>
      </c>
      <c r="M1052" s="54" t="s">
        <v>14</v>
      </c>
      <c r="N1052" s="37"/>
      <c r="O1052" s="37"/>
      <c r="P1052" s="37"/>
      <c r="Q1052" s="37"/>
      <c r="R1052" s="37"/>
      <c r="S1052" s="37"/>
      <c r="T1052" s="37"/>
      <c r="U1052" s="37"/>
      <c r="V1052" s="37"/>
      <c r="W1052" s="37"/>
      <c r="X1052" s="37"/>
      <c r="Y1052" s="37"/>
      <c r="Z1052" s="37"/>
    </row>
    <row r="1053" spans="1:26" ht="15.75" customHeight="1" thickTop="1" thickBot="1">
      <c r="A1053" s="64" t="s">
        <v>31</v>
      </c>
      <c r="B1053" s="65"/>
      <c r="C1053" s="65"/>
      <c r="D1053" s="65"/>
      <c r="E1053" s="50"/>
      <c r="F1053" s="50">
        <v>15</v>
      </c>
      <c r="G1053" s="66">
        <f t="shared" si="438"/>
        <v>15</v>
      </c>
      <c r="H1053" s="67">
        <f t="shared" si="439"/>
        <v>0</v>
      </c>
      <c r="I1053" s="67">
        <f t="shared" si="439"/>
        <v>0</v>
      </c>
      <c r="J1053" s="67">
        <f t="shared" si="439"/>
        <v>0</v>
      </c>
      <c r="K1053" s="67">
        <f t="shared" si="439"/>
        <v>0</v>
      </c>
      <c r="L1053" s="67">
        <f t="shared" si="439"/>
        <v>1</v>
      </c>
      <c r="M1053" s="54" t="s">
        <v>14</v>
      </c>
      <c r="N1053" s="37"/>
      <c r="O1053" s="37"/>
      <c r="P1053" s="37"/>
      <c r="Q1053" s="37"/>
      <c r="R1053" s="37"/>
      <c r="S1053" s="37"/>
      <c r="T1053" s="37"/>
      <c r="U1053" s="37"/>
      <c r="V1053" s="37"/>
      <c r="W1053" s="37"/>
      <c r="X1053" s="37"/>
      <c r="Y1053" s="37"/>
      <c r="Z1053" s="37"/>
    </row>
    <row r="1054" spans="1:26" ht="15.75" customHeight="1" thickTop="1" thickBot="1">
      <c r="A1054" s="64" t="s">
        <v>32</v>
      </c>
      <c r="B1054" s="65"/>
      <c r="C1054" s="65"/>
      <c r="D1054" s="65"/>
      <c r="E1054" s="50"/>
      <c r="F1054" s="50">
        <v>15</v>
      </c>
      <c r="G1054" s="66">
        <f t="shared" si="438"/>
        <v>15</v>
      </c>
      <c r="H1054" s="67">
        <f t="shared" si="439"/>
        <v>0</v>
      </c>
      <c r="I1054" s="67">
        <f t="shared" si="439"/>
        <v>0</v>
      </c>
      <c r="J1054" s="67">
        <f t="shared" si="439"/>
        <v>0</v>
      </c>
      <c r="K1054" s="67">
        <f t="shared" si="439"/>
        <v>0</v>
      </c>
      <c r="L1054" s="67">
        <f t="shared" si="439"/>
        <v>1</v>
      </c>
      <c r="M1054" s="54" t="s">
        <v>14</v>
      </c>
      <c r="N1054" s="37"/>
      <c r="O1054" s="37"/>
      <c r="P1054" s="37"/>
      <c r="Q1054" s="37"/>
      <c r="R1054" s="37"/>
      <c r="S1054" s="37"/>
      <c r="T1054" s="37"/>
      <c r="U1054" s="37"/>
      <c r="V1054" s="37"/>
      <c r="W1054" s="37"/>
      <c r="X1054" s="37"/>
      <c r="Y1054" s="37"/>
      <c r="Z1054" s="37"/>
    </row>
    <row r="1055" spans="1:26" ht="15.75" customHeight="1" thickTop="1" thickBot="1">
      <c r="A1055" s="64" t="s">
        <v>33</v>
      </c>
      <c r="B1055" s="65"/>
      <c r="C1055" s="65"/>
      <c r="D1055" s="65"/>
      <c r="E1055" s="50"/>
      <c r="F1055" s="50">
        <v>15</v>
      </c>
      <c r="G1055" s="66">
        <f t="shared" si="438"/>
        <v>15</v>
      </c>
      <c r="H1055" s="67">
        <f t="shared" si="439"/>
        <v>0</v>
      </c>
      <c r="I1055" s="67">
        <f t="shared" si="439"/>
        <v>0</v>
      </c>
      <c r="J1055" s="67">
        <f t="shared" si="439"/>
        <v>0</v>
      </c>
      <c r="K1055" s="67">
        <f t="shared" si="439"/>
        <v>0</v>
      </c>
      <c r="L1055" s="67">
        <f t="shared" si="439"/>
        <v>1</v>
      </c>
      <c r="M1055" s="54" t="s">
        <v>14</v>
      </c>
      <c r="N1055" s="37"/>
      <c r="O1055" s="37"/>
      <c r="P1055" s="37"/>
      <c r="Q1055" s="37"/>
      <c r="R1055" s="37"/>
      <c r="S1055" s="37"/>
      <c r="T1055" s="37"/>
      <c r="U1055" s="37"/>
      <c r="V1055" s="37"/>
      <c r="W1055" s="37"/>
      <c r="X1055" s="37"/>
      <c r="Y1055" s="37"/>
      <c r="Z1055" s="37"/>
    </row>
    <row r="1056" spans="1:26" ht="15.75" customHeight="1" thickTop="1" thickBot="1">
      <c r="A1056" s="68" t="s">
        <v>24</v>
      </c>
      <c r="B1056" s="69">
        <f t="shared" ref="B1056:F1056" si="440">IFERROR(AVERAGE(B1052:B1055),0)</f>
        <v>0</v>
      </c>
      <c r="C1056" s="69">
        <f t="shared" si="440"/>
        <v>0</v>
      </c>
      <c r="D1056" s="69">
        <f t="shared" si="440"/>
        <v>0</v>
      </c>
      <c r="E1056" s="69">
        <f t="shared" si="440"/>
        <v>0</v>
      </c>
      <c r="F1056" s="69">
        <f t="shared" si="440"/>
        <v>15</v>
      </c>
      <c r="G1056" s="69">
        <f>SUM(AVERAGE(G1052:G1055))</f>
        <v>15</v>
      </c>
      <c r="H1056" s="63">
        <f>AVERAGE(H1052:H1055)*0.2</f>
        <v>0</v>
      </c>
      <c r="I1056" s="63">
        <f>AVERAGE(I1052:I1055)*0.4</f>
        <v>0</v>
      </c>
      <c r="J1056" s="63">
        <f>AVERAGE(J1052:J1055)*0.6</f>
        <v>0</v>
      </c>
      <c r="K1056" s="63">
        <f>AVERAGE(K1052:K1055)*0.8</f>
        <v>0</v>
      </c>
      <c r="L1056" s="70">
        <f>AVERAGE(L1052:L1055)*1</f>
        <v>1</v>
      </c>
      <c r="M1056" s="63">
        <f>SUM(H1056:L1056)</f>
        <v>1</v>
      </c>
      <c r="N1056" s="37"/>
      <c r="O1056" s="37"/>
      <c r="P1056" s="37"/>
      <c r="Q1056" s="37"/>
      <c r="R1056" s="37"/>
      <c r="S1056" s="37"/>
      <c r="T1056" s="37"/>
      <c r="U1056" s="37"/>
      <c r="V1056" s="37"/>
      <c r="W1056" s="37"/>
      <c r="X1056" s="37"/>
      <c r="Y1056" s="37"/>
      <c r="Z1056" s="37"/>
    </row>
    <row r="1057" spans="1:26" ht="15.75" customHeight="1" thickTop="1" thickBot="1">
      <c r="A1057" s="71" t="s">
        <v>114</v>
      </c>
      <c r="B1057" s="72"/>
      <c r="C1057" s="72"/>
      <c r="D1057" s="72"/>
      <c r="E1057" s="72"/>
      <c r="F1057" s="72"/>
      <c r="G1057" s="73">
        <f>SUM(B1057:F1057)</f>
        <v>0</v>
      </c>
      <c r="H1057" s="74">
        <f t="shared" ref="H1057:L1057" si="441">IFERROR(B1057/$G$1057,0)</f>
        <v>0</v>
      </c>
      <c r="I1057" s="74">
        <f t="shared" si="441"/>
        <v>0</v>
      </c>
      <c r="J1057" s="74">
        <f t="shared" si="441"/>
        <v>0</v>
      </c>
      <c r="K1057" s="74">
        <f t="shared" si="441"/>
        <v>0</v>
      </c>
      <c r="L1057" s="74">
        <f t="shared" si="441"/>
        <v>0</v>
      </c>
      <c r="M1057" s="54" t="s">
        <v>14</v>
      </c>
      <c r="N1057" s="37"/>
      <c r="O1057" s="37"/>
      <c r="P1057" s="37"/>
      <c r="Q1057" s="37"/>
      <c r="R1057" s="37"/>
      <c r="S1057" s="37"/>
      <c r="T1057" s="37"/>
      <c r="U1057" s="37"/>
      <c r="V1057" s="37"/>
      <c r="W1057" s="37"/>
      <c r="X1057" s="37"/>
      <c r="Y1057" s="37"/>
      <c r="Z1057" s="37"/>
    </row>
    <row r="1058" spans="1:26" ht="15.75" customHeight="1" thickTop="1" thickBot="1">
      <c r="A1058" s="170" t="s">
        <v>35</v>
      </c>
      <c r="B1058" s="171"/>
      <c r="C1058" s="171"/>
      <c r="D1058" s="171"/>
      <c r="E1058" s="171"/>
      <c r="F1058" s="172"/>
      <c r="G1058" s="75">
        <v>15</v>
      </c>
      <c r="H1058" s="63" t="s">
        <v>14</v>
      </c>
      <c r="I1058" s="63" t="s">
        <v>14</v>
      </c>
      <c r="J1058" s="63" t="s">
        <v>14</v>
      </c>
      <c r="K1058" s="63" t="s">
        <v>14</v>
      </c>
      <c r="L1058" s="63" t="s">
        <v>14</v>
      </c>
      <c r="M1058" s="63">
        <f>(M1038+M1045+M1050+M1056)/4</f>
        <v>1</v>
      </c>
      <c r="N1058" s="37"/>
      <c r="O1058" s="37"/>
      <c r="P1058" s="37"/>
      <c r="Q1058" s="37"/>
      <c r="R1058" s="37"/>
      <c r="S1058" s="37"/>
      <c r="T1058" s="37"/>
      <c r="U1058" s="37"/>
      <c r="V1058" s="37"/>
      <c r="W1058" s="37"/>
      <c r="X1058" s="37"/>
      <c r="Y1058" s="37"/>
      <c r="Z1058" s="37"/>
    </row>
    <row r="1059" spans="1:26" ht="15.75" customHeight="1" thickTop="1">
      <c r="A1059" s="37"/>
      <c r="B1059" s="37"/>
      <c r="C1059" s="37"/>
      <c r="D1059" s="37"/>
      <c r="E1059" s="37"/>
      <c r="F1059" s="37"/>
      <c r="G1059" s="37"/>
      <c r="H1059" s="37"/>
      <c r="I1059" s="37"/>
      <c r="J1059" s="37"/>
      <c r="K1059" s="37"/>
      <c r="L1059" s="37"/>
      <c r="M1059" s="37"/>
      <c r="N1059" s="37"/>
      <c r="O1059" s="37"/>
      <c r="P1059" s="37"/>
      <c r="Q1059" s="37"/>
      <c r="R1059" s="37"/>
      <c r="S1059" s="37"/>
      <c r="T1059" s="37"/>
      <c r="U1059" s="37"/>
      <c r="V1059" s="37"/>
      <c r="W1059" s="37"/>
      <c r="X1059" s="37"/>
      <c r="Y1059" s="37"/>
      <c r="Z1059" s="37"/>
    </row>
    <row r="1060" spans="1:26" ht="15.75" customHeight="1" thickBot="1">
      <c r="A1060" s="37"/>
      <c r="B1060" s="37"/>
      <c r="C1060" s="37"/>
      <c r="D1060" s="37"/>
      <c r="E1060" s="37"/>
      <c r="F1060" s="37"/>
      <c r="G1060" s="37"/>
      <c r="H1060" s="37"/>
      <c r="I1060" s="37"/>
      <c r="J1060" s="37"/>
      <c r="K1060" s="37"/>
      <c r="L1060" s="37"/>
      <c r="M1060" s="37"/>
      <c r="N1060" s="37"/>
      <c r="O1060" s="37"/>
      <c r="P1060" s="37"/>
      <c r="Q1060" s="37"/>
      <c r="R1060" s="37"/>
      <c r="S1060" s="37"/>
      <c r="T1060" s="37"/>
      <c r="U1060" s="37"/>
      <c r="V1060" s="37"/>
      <c r="W1060" s="37"/>
      <c r="X1060" s="37"/>
      <c r="Y1060" s="37"/>
      <c r="Z1060" s="37"/>
    </row>
    <row r="1061" spans="1:26" ht="15.75" customHeight="1" thickTop="1" thickBot="1">
      <c r="A1061" s="39" t="s">
        <v>0</v>
      </c>
      <c r="B1061" s="153" t="s">
        <v>139</v>
      </c>
      <c r="C1061" s="154"/>
      <c r="D1061" s="154"/>
      <c r="E1061" s="154"/>
      <c r="F1061" s="154"/>
      <c r="G1061" s="155"/>
      <c r="H1061" s="156" t="s">
        <v>111</v>
      </c>
      <c r="I1061" s="157"/>
      <c r="J1061" s="158"/>
      <c r="K1061" s="40" t="s">
        <v>2</v>
      </c>
      <c r="L1061" s="159">
        <v>45265</v>
      </c>
      <c r="M1061" s="160"/>
      <c r="N1061" s="37"/>
      <c r="O1061" s="37"/>
      <c r="P1061" s="37"/>
      <c r="Q1061" s="37"/>
      <c r="R1061" s="37"/>
      <c r="S1061" s="37"/>
      <c r="T1061" s="37"/>
      <c r="U1061" s="37"/>
      <c r="V1061" s="37"/>
      <c r="W1061" s="37"/>
      <c r="X1061" s="37"/>
      <c r="Y1061" s="37"/>
      <c r="Z1061" s="37"/>
    </row>
    <row r="1062" spans="1:26" ht="15.75" customHeight="1" thickBot="1">
      <c r="A1062" s="161" t="s">
        <v>3</v>
      </c>
      <c r="B1062" s="162"/>
      <c r="C1062" s="162"/>
      <c r="D1062" s="162"/>
      <c r="E1062" s="162"/>
      <c r="F1062" s="162"/>
      <c r="G1062" s="163"/>
      <c r="H1062" s="41" t="s">
        <v>112</v>
      </c>
      <c r="I1062" s="167">
        <v>14</v>
      </c>
      <c r="J1062" s="155"/>
      <c r="K1062" s="42"/>
      <c r="L1062" s="41"/>
      <c r="M1062" s="41"/>
      <c r="N1062" s="37"/>
      <c r="O1062" s="37"/>
      <c r="P1062" s="37"/>
      <c r="Q1062" s="37"/>
      <c r="R1062" s="37"/>
      <c r="S1062" s="37"/>
      <c r="T1062" s="37"/>
      <c r="U1062" s="37"/>
      <c r="V1062" s="37"/>
      <c r="W1062" s="37"/>
      <c r="X1062" s="37"/>
      <c r="Y1062" s="37"/>
      <c r="Z1062" s="37"/>
    </row>
    <row r="1063" spans="1:26" ht="15.75" customHeight="1" thickBot="1">
      <c r="A1063" s="164"/>
      <c r="B1063" s="165"/>
      <c r="C1063" s="165"/>
      <c r="D1063" s="165"/>
      <c r="E1063" s="165"/>
      <c r="F1063" s="165"/>
      <c r="G1063" s="166"/>
      <c r="H1063" s="41" t="s">
        <v>113</v>
      </c>
      <c r="I1063" s="167"/>
      <c r="J1063" s="155"/>
      <c r="K1063" s="41"/>
      <c r="L1063" s="41"/>
      <c r="M1063" s="41"/>
      <c r="N1063" s="37"/>
      <c r="O1063" s="37"/>
      <c r="P1063" s="37"/>
      <c r="Q1063" s="37"/>
      <c r="R1063" s="37"/>
      <c r="S1063" s="37"/>
      <c r="T1063" s="37"/>
      <c r="U1063" s="37"/>
      <c r="V1063" s="37"/>
      <c r="W1063" s="37"/>
      <c r="X1063" s="37"/>
      <c r="Y1063" s="37"/>
      <c r="Z1063" s="37"/>
    </row>
    <row r="1064" spans="1:26" ht="15.75" customHeight="1" thickBot="1">
      <c r="A1064" s="43" t="s">
        <v>4</v>
      </c>
      <c r="B1064" s="168" t="s">
        <v>5</v>
      </c>
      <c r="C1064" s="169"/>
      <c r="D1064" s="169"/>
      <c r="E1064" s="169"/>
      <c r="F1064" s="169"/>
      <c r="G1064" s="169"/>
      <c r="H1064" s="167" t="s">
        <v>5</v>
      </c>
      <c r="I1064" s="154"/>
      <c r="J1064" s="154"/>
      <c r="K1064" s="154"/>
      <c r="L1064" s="154"/>
      <c r="M1064" s="155"/>
      <c r="N1064" s="37"/>
      <c r="O1064" s="37"/>
      <c r="P1064" s="37"/>
      <c r="Q1064" s="37"/>
      <c r="R1064" s="37"/>
      <c r="S1064" s="37"/>
      <c r="T1064" s="37"/>
      <c r="U1064" s="37"/>
      <c r="V1064" s="37"/>
      <c r="W1064" s="37"/>
      <c r="X1064" s="37"/>
      <c r="Y1064" s="37"/>
      <c r="Z1064" s="37"/>
    </row>
    <row r="1065" spans="1:26" ht="15.75" customHeight="1" thickTop="1" thickBot="1">
      <c r="A1065" s="44" t="s">
        <v>6</v>
      </c>
      <c r="B1065" s="45" t="s">
        <v>7</v>
      </c>
      <c r="C1065" s="45" t="s">
        <v>8</v>
      </c>
      <c r="D1065" s="45" t="s">
        <v>9</v>
      </c>
      <c r="E1065" s="45" t="s">
        <v>10</v>
      </c>
      <c r="F1065" s="45" t="s">
        <v>11</v>
      </c>
      <c r="G1065" s="46" t="s">
        <v>12</v>
      </c>
      <c r="H1065" s="47" t="s">
        <v>7</v>
      </c>
      <c r="I1065" s="47" t="s">
        <v>8</v>
      </c>
      <c r="J1065" s="47" t="s">
        <v>9</v>
      </c>
      <c r="K1065" s="47" t="s">
        <v>10</v>
      </c>
      <c r="L1065" s="47" t="s">
        <v>11</v>
      </c>
      <c r="M1065" s="48" t="s">
        <v>12</v>
      </c>
      <c r="N1065" s="37"/>
      <c r="O1065" s="37"/>
      <c r="P1065" s="37"/>
      <c r="Q1065" s="37"/>
      <c r="R1065" s="37"/>
      <c r="S1065" s="37"/>
      <c r="T1065" s="37"/>
      <c r="U1065" s="37"/>
      <c r="V1065" s="37"/>
      <c r="W1065" s="37"/>
      <c r="X1065" s="37"/>
      <c r="Y1065" s="37"/>
      <c r="Z1065" s="37"/>
    </row>
    <row r="1066" spans="1:26" ht="15.75" customHeight="1" thickTop="1" thickBot="1">
      <c r="A1066" s="49" t="s">
        <v>13</v>
      </c>
      <c r="B1066" s="50"/>
      <c r="C1066" s="50"/>
      <c r="D1066" s="50"/>
      <c r="E1066" s="50"/>
      <c r="F1066" s="50">
        <v>14</v>
      </c>
      <c r="G1066" s="51">
        <f t="shared" ref="G1066:G1068" si="442">SUM(B1066:F1066)</f>
        <v>14</v>
      </c>
      <c r="H1066" s="52">
        <f t="shared" ref="H1066:L1068" si="443">IFERROR(B1066/$G$1066,0)</f>
        <v>0</v>
      </c>
      <c r="I1066" s="52">
        <f t="shared" si="443"/>
        <v>0</v>
      </c>
      <c r="J1066" s="52">
        <f t="shared" si="443"/>
        <v>0</v>
      </c>
      <c r="K1066" s="52">
        <f t="shared" si="443"/>
        <v>0</v>
      </c>
      <c r="L1066" s="52">
        <f t="shared" si="443"/>
        <v>1</v>
      </c>
      <c r="M1066" s="53" t="s">
        <v>14</v>
      </c>
      <c r="N1066" s="37"/>
      <c r="O1066" s="37"/>
      <c r="P1066" s="37"/>
      <c r="Q1066" s="37"/>
      <c r="R1066" s="37"/>
      <c r="S1066" s="37"/>
      <c r="T1066" s="37"/>
      <c r="U1066" s="37"/>
      <c r="V1066" s="37"/>
      <c r="W1066" s="37"/>
      <c r="X1066" s="37"/>
      <c r="Y1066" s="37"/>
      <c r="Z1066" s="37"/>
    </row>
    <row r="1067" spans="1:26" ht="15.75" customHeight="1" thickTop="1" thickBot="1">
      <c r="A1067" s="49" t="s">
        <v>15</v>
      </c>
      <c r="B1067" s="50"/>
      <c r="C1067" s="50"/>
      <c r="D1067" s="50"/>
      <c r="E1067" s="50"/>
      <c r="F1067" s="50">
        <v>14</v>
      </c>
      <c r="G1067" s="51">
        <f t="shared" si="442"/>
        <v>14</v>
      </c>
      <c r="H1067" s="52">
        <f t="shared" si="443"/>
        <v>0</v>
      </c>
      <c r="I1067" s="52">
        <f t="shared" si="443"/>
        <v>0</v>
      </c>
      <c r="J1067" s="52">
        <f t="shared" si="443"/>
        <v>0</v>
      </c>
      <c r="K1067" s="52">
        <f t="shared" si="443"/>
        <v>0</v>
      </c>
      <c r="L1067" s="52">
        <f t="shared" si="443"/>
        <v>1</v>
      </c>
      <c r="M1067" s="54" t="s">
        <v>14</v>
      </c>
      <c r="N1067" s="37"/>
      <c r="O1067" s="37"/>
      <c r="P1067" s="37"/>
      <c r="Q1067" s="37"/>
      <c r="R1067" s="37"/>
      <c r="S1067" s="37"/>
      <c r="T1067" s="37"/>
      <c r="U1067" s="37"/>
      <c r="V1067" s="37"/>
      <c r="W1067" s="37"/>
      <c r="X1067" s="37"/>
      <c r="Y1067" s="37"/>
      <c r="Z1067" s="37"/>
    </row>
    <row r="1068" spans="1:26" ht="15.75" customHeight="1" thickTop="1" thickBot="1">
      <c r="A1068" s="49" t="s">
        <v>16</v>
      </c>
      <c r="B1068" s="50"/>
      <c r="C1068" s="50"/>
      <c r="D1068" s="50"/>
      <c r="E1068" s="50"/>
      <c r="F1068" s="50">
        <v>14</v>
      </c>
      <c r="G1068" s="51">
        <f t="shared" si="442"/>
        <v>14</v>
      </c>
      <c r="H1068" s="52">
        <f t="shared" si="443"/>
        <v>0</v>
      </c>
      <c r="I1068" s="52">
        <f t="shared" si="443"/>
        <v>0</v>
      </c>
      <c r="J1068" s="52">
        <f t="shared" si="443"/>
        <v>0</v>
      </c>
      <c r="K1068" s="52">
        <f t="shared" si="443"/>
        <v>0</v>
      </c>
      <c r="L1068" s="52">
        <f t="shared" si="443"/>
        <v>1</v>
      </c>
      <c r="M1068" s="54" t="s">
        <v>14</v>
      </c>
      <c r="N1068" s="37"/>
      <c r="O1068" s="37"/>
      <c r="P1068" s="37"/>
      <c r="Q1068" s="37"/>
      <c r="R1068" s="37"/>
      <c r="S1068" s="37"/>
      <c r="T1068" s="37"/>
      <c r="U1068" s="37"/>
      <c r="V1068" s="37"/>
      <c r="W1068" s="37"/>
      <c r="X1068" s="37"/>
      <c r="Y1068" s="37"/>
      <c r="Z1068" s="37"/>
    </row>
    <row r="1069" spans="1:26" ht="15.75" customHeight="1" thickTop="1" thickBot="1">
      <c r="A1069" s="55" t="s">
        <v>17</v>
      </c>
      <c r="B1069" s="56">
        <f t="shared" ref="B1069:F1069" si="444">IFERROR(AVERAGE(B1066:B1068),0)</f>
        <v>0</v>
      </c>
      <c r="C1069" s="56">
        <f t="shared" si="444"/>
        <v>0</v>
      </c>
      <c r="D1069" s="56">
        <f t="shared" si="444"/>
        <v>0</v>
      </c>
      <c r="E1069" s="56">
        <f t="shared" si="444"/>
        <v>0</v>
      </c>
      <c r="F1069" s="56">
        <f t="shared" si="444"/>
        <v>14</v>
      </c>
      <c r="G1069" s="56">
        <f>SUM(AVERAGE(G1066:G1068))</f>
        <v>14</v>
      </c>
      <c r="H1069" s="57">
        <f>AVERAGE(H1066:H1068)*0.2</f>
        <v>0</v>
      </c>
      <c r="I1069" s="57">
        <f>AVERAGE(I1066:I1068)*0.4</f>
        <v>0</v>
      </c>
      <c r="J1069" s="57">
        <f>AVERAGE(J1066:J1068)*0.6</f>
        <v>0</v>
      </c>
      <c r="K1069" s="57">
        <f>AVERAGE(K1066:K1068)*0.8</f>
        <v>0</v>
      </c>
      <c r="L1069" s="57">
        <f>AVERAGE(L1066:L1068)*1</f>
        <v>1</v>
      </c>
      <c r="M1069" s="58">
        <f>SUM(H1069:L1069)</f>
        <v>1</v>
      </c>
      <c r="N1069" s="37"/>
      <c r="O1069" s="37"/>
      <c r="P1069" s="37"/>
      <c r="Q1069" s="37"/>
      <c r="R1069" s="37"/>
      <c r="S1069" s="37"/>
      <c r="T1069" s="37"/>
      <c r="U1069" s="37"/>
      <c r="V1069" s="37"/>
      <c r="W1069" s="37"/>
      <c r="X1069" s="37"/>
      <c r="Y1069" s="37"/>
      <c r="Z1069" s="37"/>
    </row>
    <row r="1070" spans="1:26" ht="15.75" customHeight="1" thickTop="1" thickBot="1">
      <c r="A1070" s="59" t="s">
        <v>18</v>
      </c>
      <c r="B1070" s="45" t="s">
        <v>7</v>
      </c>
      <c r="C1070" s="45" t="s">
        <v>8</v>
      </c>
      <c r="D1070" s="45" t="s">
        <v>9</v>
      </c>
      <c r="E1070" s="45" t="s">
        <v>10</v>
      </c>
      <c r="F1070" s="45"/>
      <c r="G1070" s="46" t="s">
        <v>12</v>
      </c>
      <c r="H1070" s="45" t="s">
        <v>7</v>
      </c>
      <c r="I1070" s="45" t="s">
        <v>8</v>
      </c>
      <c r="J1070" s="45" t="s">
        <v>9</v>
      </c>
      <c r="K1070" s="45" t="s">
        <v>10</v>
      </c>
      <c r="L1070" s="60" t="s">
        <v>11</v>
      </c>
      <c r="M1070" s="46" t="s">
        <v>12</v>
      </c>
      <c r="N1070" s="37"/>
      <c r="O1070" s="37"/>
      <c r="P1070" s="37"/>
      <c r="Q1070" s="37"/>
      <c r="R1070" s="37"/>
      <c r="S1070" s="37"/>
      <c r="T1070" s="37"/>
      <c r="U1070" s="37"/>
      <c r="V1070" s="37"/>
      <c r="W1070" s="37"/>
      <c r="X1070" s="37"/>
      <c r="Y1070" s="37"/>
      <c r="Z1070" s="37"/>
    </row>
    <row r="1071" spans="1:26" ht="15.75" customHeight="1" thickTop="1" thickBot="1">
      <c r="A1071" s="49" t="s">
        <v>19</v>
      </c>
      <c r="B1071" s="50"/>
      <c r="C1071" s="50"/>
      <c r="D1071" s="50"/>
      <c r="E1071" s="50"/>
      <c r="F1071" s="50">
        <v>14</v>
      </c>
      <c r="G1071" s="51">
        <f>SUM(B1071:F1071)</f>
        <v>14</v>
      </c>
      <c r="H1071" s="52">
        <f t="shared" ref="H1071:L1075" si="445">IFERROR(B1071/$G$1071,0)</f>
        <v>0</v>
      </c>
      <c r="I1071" s="52">
        <f t="shared" si="445"/>
        <v>0</v>
      </c>
      <c r="J1071" s="52">
        <f t="shared" si="445"/>
        <v>0</v>
      </c>
      <c r="K1071" s="52">
        <f t="shared" si="445"/>
        <v>0</v>
      </c>
      <c r="L1071" s="52">
        <f t="shared" si="445"/>
        <v>1</v>
      </c>
      <c r="M1071" s="54" t="s">
        <v>14</v>
      </c>
      <c r="N1071" s="37"/>
      <c r="O1071" s="37"/>
      <c r="P1071" s="37"/>
      <c r="Q1071" s="37"/>
      <c r="R1071" s="37"/>
      <c r="S1071" s="37"/>
      <c r="T1071" s="37"/>
      <c r="U1071" s="37"/>
      <c r="V1071" s="37"/>
      <c r="W1071" s="37"/>
      <c r="X1071" s="37"/>
      <c r="Y1071" s="37"/>
      <c r="Z1071" s="37"/>
    </row>
    <row r="1072" spans="1:26" ht="15.75" customHeight="1" thickTop="1" thickBot="1">
      <c r="A1072" s="49" t="s">
        <v>20</v>
      </c>
      <c r="B1072" s="50"/>
      <c r="C1072" s="50"/>
      <c r="D1072" s="50"/>
      <c r="E1072" s="50"/>
      <c r="F1072" s="50">
        <v>14</v>
      </c>
      <c r="G1072" s="51">
        <f t="shared" ref="G1072:G1075" si="446">SUM(B1072:F1072)</f>
        <v>14</v>
      </c>
      <c r="H1072" s="52">
        <f t="shared" si="445"/>
        <v>0</v>
      </c>
      <c r="I1072" s="52">
        <f t="shared" si="445"/>
        <v>0</v>
      </c>
      <c r="J1072" s="52">
        <f t="shared" si="445"/>
        <v>0</v>
      </c>
      <c r="K1072" s="52">
        <f t="shared" si="445"/>
        <v>0</v>
      </c>
      <c r="L1072" s="52">
        <f t="shared" si="445"/>
        <v>1</v>
      </c>
      <c r="M1072" s="54" t="s">
        <v>14</v>
      </c>
      <c r="N1072" s="37"/>
      <c r="O1072" s="37"/>
      <c r="P1072" s="37"/>
      <c r="Q1072" s="37"/>
      <c r="R1072" s="37"/>
      <c r="S1072" s="37"/>
      <c r="T1072" s="37"/>
      <c r="U1072" s="37"/>
      <c r="V1072" s="37"/>
      <c r="W1072" s="37"/>
      <c r="X1072" s="37"/>
      <c r="Y1072" s="37"/>
      <c r="Z1072" s="37"/>
    </row>
    <row r="1073" spans="1:26" ht="15.75" customHeight="1" thickTop="1" thickBot="1">
      <c r="A1073" s="49" t="s">
        <v>21</v>
      </c>
      <c r="B1073" s="50"/>
      <c r="C1073" s="50"/>
      <c r="D1073" s="50"/>
      <c r="E1073" s="50"/>
      <c r="F1073" s="50">
        <v>14</v>
      </c>
      <c r="G1073" s="51">
        <f t="shared" si="446"/>
        <v>14</v>
      </c>
      <c r="H1073" s="52">
        <f t="shared" si="445"/>
        <v>0</v>
      </c>
      <c r="I1073" s="52">
        <f t="shared" si="445"/>
        <v>0</v>
      </c>
      <c r="J1073" s="52">
        <f t="shared" si="445"/>
        <v>0</v>
      </c>
      <c r="K1073" s="52">
        <f t="shared" si="445"/>
        <v>0</v>
      </c>
      <c r="L1073" s="52">
        <f t="shared" si="445"/>
        <v>1</v>
      </c>
      <c r="M1073" s="54" t="s">
        <v>14</v>
      </c>
      <c r="N1073" s="37"/>
      <c r="O1073" s="37"/>
      <c r="P1073" s="37"/>
      <c r="Q1073" s="37"/>
      <c r="R1073" s="37"/>
      <c r="S1073" s="37"/>
      <c r="T1073" s="37"/>
      <c r="U1073" s="37"/>
      <c r="V1073" s="37"/>
      <c r="W1073" s="37"/>
      <c r="X1073" s="37"/>
      <c r="Y1073" s="37"/>
      <c r="Z1073" s="37"/>
    </row>
    <row r="1074" spans="1:26" ht="15.75" customHeight="1" thickTop="1" thickBot="1">
      <c r="A1074" s="49" t="s">
        <v>22</v>
      </c>
      <c r="B1074" s="50"/>
      <c r="C1074" s="50"/>
      <c r="D1074" s="50"/>
      <c r="E1074" s="50"/>
      <c r="F1074" s="50">
        <v>14</v>
      </c>
      <c r="G1074" s="51">
        <f t="shared" si="446"/>
        <v>14</v>
      </c>
      <c r="H1074" s="52">
        <f t="shared" si="445"/>
        <v>0</v>
      </c>
      <c r="I1074" s="52">
        <f t="shared" si="445"/>
        <v>0</v>
      </c>
      <c r="J1074" s="52">
        <f t="shared" si="445"/>
        <v>0</v>
      </c>
      <c r="K1074" s="52">
        <f t="shared" si="445"/>
        <v>0</v>
      </c>
      <c r="L1074" s="52">
        <f t="shared" si="445"/>
        <v>1</v>
      </c>
      <c r="M1074" s="54" t="s">
        <v>14</v>
      </c>
      <c r="N1074" s="37"/>
      <c r="O1074" s="37"/>
      <c r="P1074" s="37"/>
      <c r="Q1074" s="37"/>
      <c r="R1074" s="37"/>
      <c r="S1074" s="37"/>
      <c r="T1074" s="37"/>
      <c r="U1074" s="37"/>
      <c r="V1074" s="37"/>
      <c r="W1074" s="37"/>
      <c r="X1074" s="37"/>
      <c r="Y1074" s="37"/>
      <c r="Z1074" s="37"/>
    </row>
    <row r="1075" spans="1:26" ht="15.75" customHeight="1" thickTop="1" thickBot="1">
      <c r="A1075" s="49" t="s">
        <v>23</v>
      </c>
      <c r="B1075" s="50"/>
      <c r="C1075" s="50"/>
      <c r="D1075" s="50"/>
      <c r="E1075" s="50"/>
      <c r="F1075" s="50">
        <v>14</v>
      </c>
      <c r="G1075" s="51">
        <f t="shared" si="446"/>
        <v>14</v>
      </c>
      <c r="H1075" s="52">
        <f t="shared" si="445"/>
        <v>0</v>
      </c>
      <c r="I1075" s="52">
        <f t="shared" si="445"/>
        <v>0</v>
      </c>
      <c r="J1075" s="52">
        <f t="shared" si="445"/>
        <v>0</v>
      </c>
      <c r="K1075" s="52">
        <f t="shared" si="445"/>
        <v>0</v>
      </c>
      <c r="L1075" s="52">
        <f t="shared" si="445"/>
        <v>1</v>
      </c>
      <c r="M1075" s="54"/>
      <c r="N1075" s="37"/>
      <c r="O1075" s="37"/>
      <c r="P1075" s="37"/>
      <c r="Q1075" s="37"/>
      <c r="R1075" s="37"/>
      <c r="S1075" s="37"/>
      <c r="T1075" s="37"/>
      <c r="U1075" s="37"/>
      <c r="V1075" s="37"/>
      <c r="W1075" s="37"/>
      <c r="X1075" s="37"/>
      <c r="Y1075" s="37"/>
      <c r="Z1075" s="37"/>
    </row>
    <row r="1076" spans="1:26" ht="15.75" customHeight="1" thickTop="1" thickBot="1">
      <c r="A1076" s="55" t="s">
        <v>24</v>
      </c>
      <c r="B1076" s="56">
        <f t="shared" ref="B1076:F1076" si="447">IFERROR(AVERAGE(B1071:B1075),0)</f>
        <v>0</v>
      </c>
      <c r="C1076" s="56">
        <f t="shared" si="447"/>
        <v>0</v>
      </c>
      <c r="D1076" s="56">
        <f t="shared" si="447"/>
        <v>0</v>
      </c>
      <c r="E1076" s="56">
        <f t="shared" si="447"/>
        <v>0</v>
      </c>
      <c r="F1076" s="56">
        <f t="shared" si="447"/>
        <v>14</v>
      </c>
      <c r="G1076" s="56">
        <f>SUM(AVERAGE(G1071:G1075))</f>
        <v>14</v>
      </c>
      <c r="H1076" s="58">
        <f>AVERAGE(H1071:H1075)*0.2</f>
        <v>0</v>
      </c>
      <c r="I1076" s="58">
        <f>AVERAGE(I1071:I1075)*0.4</f>
        <v>0</v>
      </c>
      <c r="J1076" s="58">
        <f>AVERAGE(J1071:J1075)*0.6</f>
        <v>0</v>
      </c>
      <c r="K1076" s="58">
        <f>AVERAGE(K1071:K1075)*0.8</f>
        <v>0</v>
      </c>
      <c r="L1076" s="61">
        <f>AVERAGE(L1071:L1075)*1</f>
        <v>1</v>
      </c>
      <c r="M1076" s="58">
        <f>SUM(H1076:L1076)</f>
        <v>1</v>
      </c>
      <c r="N1076" s="37"/>
      <c r="O1076" s="37"/>
      <c r="P1076" s="37"/>
      <c r="Q1076" s="37"/>
      <c r="R1076" s="37"/>
      <c r="S1076" s="37"/>
      <c r="T1076" s="37"/>
      <c r="U1076" s="37"/>
      <c r="V1076" s="37"/>
      <c r="W1076" s="37"/>
      <c r="X1076" s="37"/>
      <c r="Y1076" s="37"/>
      <c r="Z1076" s="37"/>
    </row>
    <row r="1077" spans="1:26" ht="15.75" customHeight="1" thickTop="1" thickBot="1">
      <c r="A1077" s="59" t="s">
        <v>25</v>
      </c>
      <c r="B1077" s="45" t="s">
        <v>7</v>
      </c>
      <c r="C1077" s="45" t="s">
        <v>8</v>
      </c>
      <c r="D1077" s="45" t="s">
        <v>9</v>
      </c>
      <c r="E1077" s="45" t="s">
        <v>10</v>
      </c>
      <c r="F1077" s="45" t="s">
        <v>11</v>
      </c>
      <c r="G1077" s="46" t="s">
        <v>12</v>
      </c>
      <c r="H1077" s="45" t="s">
        <v>7</v>
      </c>
      <c r="I1077" s="45" t="s">
        <v>8</v>
      </c>
      <c r="J1077" s="45" t="s">
        <v>9</v>
      </c>
      <c r="K1077" s="45" t="s">
        <v>10</v>
      </c>
      <c r="L1077" s="60" t="s">
        <v>11</v>
      </c>
      <c r="M1077" s="46" t="s">
        <v>12</v>
      </c>
      <c r="N1077" s="37"/>
      <c r="O1077" s="37"/>
      <c r="P1077" s="37"/>
      <c r="Q1077" s="37"/>
      <c r="R1077" s="37"/>
      <c r="S1077" s="37"/>
      <c r="T1077" s="37"/>
      <c r="U1077" s="37"/>
      <c r="V1077" s="37"/>
      <c r="W1077" s="37"/>
      <c r="X1077" s="37"/>
      <c r="Y1077" s="37"/>
      <c r="Z1077" s="37"/>
    </row>
    <row r="1078" spans="1:26" ht="15.75" customHeight="1" thickTop="1" thickBot="1">
      <c r="A1078" s="49" t="s">
        <v>26</v>
      </c>
      <c r="B1078" s="50"/>
      <c r="C1078" s="50"/>
      <c r="D1078" s="50"/>
      <c r="E1078" s="50"/>
      <c r="F1078" s="50">
        <v>14</v>
      </c>
      <c r="G1078" s="51">
        <f t="shared" ref="G1078:G1080" si="448">SUM(B1078:F1078)</f>
        <v>14</v>
      </c>
      <c r="H1078" s="52">
        <f t="shared" ref="H1078:L1080" si="449">IFERROR(B1078/$G$1078,0)</f>
        <v>0</v>
      </c>
      <c r="I1078" s="52">
        <f t="shared" si="449"/>
        <v>0</v>
      </c>
      <c r="J1078" s="52">
        <f t="shared" si="449"/>
        <v>0</v>
      </c>
      <c r="K1078" s="52">
        <f t="shared" si="449"/>
        <v>0</v>
      </c>
      <c r="L1078" s="52">
        <f t="shared" si="449"/>
        <v>1</v>
      </c>
      <c r="M1078" s="54" t="s">
        <v>14</v>
      </c>
      <c r="N1078" s="37"/>
      <c r="O1078" s="37"/>
      <c r="P1078" s="37"/>
      <c r="Q1078" s="37"/>
      <c r="R1078" s="37"/>
      <c r="S1078" s="37"/>
      <c r="T1078" s="37"/>
      <c r="U1078" s="37"/>
      <c r="V1078" s="37"/>
      <c r="W1078" s="37"/>
      <c r="X1078" s="37"/>
      <c r="Y1078" s="37"/>
      <c r="Z1078" s="37"/>
    </row>
    <row r="1079" spans="1:26" ht="15.75" customHeight="1" thickTop="1" thickBot="1">
      <c r="A1079" s="49" t="s">
        <v>27</v>
      </c>
      <c r="B1079" s="50"/>
      <c r="C1079" s="50"/>
      <c r="D1079" s="50"/>
      <c r="E1079" s="50"/>
      <c r="F1079" s="50">
        <v>14</v>
      </c>
      <c r="G1079" s="51">
        <f t="shared" si="448"/>
        <v>14</v>
      </c>
      <c r="H1079" s="52">
        <f t="shared" si="449"/>
        <v>0</v>
      </c>
      <c r="I1079" s="52">
        <f t="shared" si="449"/>
        <v>0</v>
      </c>
      <c r="J1079" s="52">
        <f t="shared" si="449"/>
        <v>0</v>
      </c>
      <c r="K1079" s="52">
        <f t="shared" si="449"/>
        <v>0</v>
      </c>
      <c r="L1079" s="52">
        <f t="shared" si="449"/>
        <v>1</v>
      </c>
      <c r="M1079" s="54" t="s">
        <v>14</v>
      </c>
      <c r="N1079" s="37"/>
      <c r="O1079" s="37"/>
      <c r="P1079" s="37"/>
      <c r="Q1079" s="37"/>
      <c r="R1079" s="37"/>
      <c r="S1079" s="37"/>
      <c r="T1079" s="37"/>
      <c r="U1079" s="37"/>
      <c r="V1079" s="37"/>
      <c r="W1079" s="37"/>
      <c r="X1079" s="37"/>
      <c r="Y1079" s="37"/>
      <c r="Z1079" s="37"/>
    </row>
    <row r="1080" spans="1:26" ht="15.75" customHeight="1" thickTop="1" thickBot="1">
      <c r="A1080" s="49" t="s">
        <v>28</v>
      </c>
      <c r="B1080" s="50"/>
      <c r="C1080" s="50"/>
      <c r="D1080" s="50"/>
      <c r="E1080" s="50"/>
      <c r="F1080" s="50">
        <v>14</v>
      </c>
      <c r="G1080" s="51">
        <f t="shared" si="448"/>
        <v>14</v>
      </c>
      <c r="H1080" s="52">
        <f t="shared" si="449"/>
        <v>0</v>
      </c>
      <c r="I1080" s="52">
        <f t="shared" si="449"/>
        <v>0</v>
      </c>
      <c r="J1080" s="52">
        <f t="shared" si="449"/>
        <v>0</v>
      </c>
      <c r="K1080" s="52">
        <f t="shared" si="449"/>
        <v>0</v>
      </c>
      <c r="L1080" s="52">
        <f t="shared" si="449"/>
        <v>1</v>
      </c>
      <c r="M1080" s="54" t="s">
        <v>14</v>
      </c>
      <c r="N1080" s="37"/>
      <c r="O1080" s="37"/>
      <c r="P1080" s="37"/>
      <c r="Q1080" s="37"/>
      <c r="R1080" s="37"/>
      <c r="S1080" s="37"/>
      <c r="T1080" s="37"/>
      <c r="U1080" s="37"/>
      <c r="V1080" s="37"/>
      <c r="W1080" s="37"/>
      <c r="X1080" s="37"/>
      <c r="Y1080" s="37"/>
      <c r="Z1080" s="37"/>
    </row>
    <row r="1081" spans="1:26" ht="15.75" customHeight="1" thickTop="1" thickBot="1">
      <c r="A1081" s="55" t="s">
        <v>24</v>
      </c>
      <c r="B1081" s="56">
        <f t="shared" ref="B1081:F1081" si="450">IFERROR(AVERAGE(B1078:B1080),0)</f>
        <v>0</v>
      </c>
      <c r="C1081" s="56">
        <f t="shared" si="450"/>
        <v>0</v>
      </c>
      <c r="D1081" s="62">
        <f t="shared" si="450"/>
        <v>0</v>
      </c>
      <c r="E1081" s="62">
        <f t="shared" si="450"/>
        <v>0</v>
      </c>
      <c r="F1081" s="62">
        <f t="shared" si="450"/>
        <v>14</v>
      </c>
      <c r="G1081" s="62">
        <f>SUM(AVERAGE(G1078:G1080))</f>
        <v>14</v>
      </c>
      <c r="H1081" s="58">
        <f>AVERAGE(H1078:H1080)*0.2</f>
        <v>0</v>
      </c>
      <c r="I1081" s="58">
        <f>AVERAGE(I1078:I1080)*0.4</f>
        <v>0</v>
      </c>
      <c r="J1081" s="58">
        <f>AVERAGE(J1078:J1080)*0.6</f>
        <v>0</v>
      </c>
      <c r="K1081" s="58">
        <f>AVERAGE(K1078:K1080)*0.8</f>
        <v>0</v>
      </c>
      <c r="L1081" s="61">
        <f>AVERAGE(L1078:L1080)*1</f>
        <v>1</v>
      </c>
      <c r="M1081" s="63">
        <f>SUM(H1081:L1081)</f>
        <v>1</v>
      </c>
      <c r="N1081" s="37"/>
      <c r="O1081" s="37"/>
      <c r="P1081" s="37"/>
      <c r="Q1081" s="37"/>
      <c r="R1081" s="37"/>
      <c r="S1081" s="37"/>
      <c r="T1081" s="37"/>
      <c r="U1081" s="37"/>
      <c r="V1081" s="37"/>
      <c r="W1081" s="37"/>
      <c r="X1081" s="37"/>
      <c r="Y1081" s="37"/>
      <c r="Z1081" s="37"/>
    </row>
    <row r="1082" spans="1:26" ht="15.75" customHeight="1" thickTop="1" thickBot="1">
      <c r="A1082" s="44" t="s">
        <v>29</v>
      </c>
      <c r="B1082" s="45" t="s">
        <v>7</v>
      </c>
      <c r="C1082" s="45" t="s">
        <v>8</v>
      </c>
      <c r="D1082" s="45" t="s">
        <v>9</v>
      </c>
      <c r="E1082" s="45" t="s">
        <v>10</v>
      </c>
      <c r="F1082" s="45" t="s">
        <v>11</v>
      </c>
      <c r="G1082" s="46" t="s">
        <v>12</v>
      </c>
      <c r="H1082" s="45" t="s">
        <v>7</v>
      </c>
      <c r="I1082" s="45" t="s">
        <v>8</v>
      </c>
      <c r="J1082" s="45" t="s">
        <v>9</v>
      </c>
      <c r="K1082" s="45" t="s">
        <v>10</v>
      </c>
      <c r="L1082" s="60" t="s">
        <v>11</v>
      </c>
      <c r="M1082" s="46" t="s">
        <v>12</v>
      </c>
      <c r="N1082" s="37"/>
      <c r="O1082" s="37"/>
      <c r="P1082" s="37"/>
      <c r="Q1082" s="37"/>
      <c r="R1082" s="37"/>
      <c r="S1082" s="37"/>
      <c r="T1082" s="37"/>
      <c r="U1082" s="37"/>
      <c r="V1082" s="37"/>
      <c r="W1082" s="37"/>
      <c r="X1082" s="37"/>
      <c r="Y1082" s="37"/>
      <c r="Z1082" s="37"/>
    </row>
    <row r="1083" spans="1:26" ht="15.75" customHeight="1" thickTop="1" thickBot="1">
      <c r="A1083" s="64" t="s">
        <v>30</v>
      </c>
      <c r="B1083" s="65"/>
      <c r="C1083" s="65"/>
      <c r="D1083" s="65"/>
      <c r="E1083" s="50"/>
      <c r="F1083" s="50">
        <v>14</v>
      </c>
      <c r="G1083" s="66">
        <f t="shared" ref="G1083:G1086" si="451">SUM(B1083:F1083)</f>
        <v>14</v>
      </c>
      <c r="H1083" s="67">
        <f t="shared" ref="H1083:L1086" si="452">IFERROR(B1083/$G$1083,0)</f>
        <v>0</v>
      </c>
      <c r="I1083" s="67">
        <f t="shared" si="452"/>
        <v>0</v>
      </c>
      <c r="J1083" s="67">
        <f t="shared" si="452"/>
        <v>0</v>
      </c>
      <c r="K1083" s="67">
        <f t="shared" si="452"/>
        <v>0</v>
      </c>
      <c r="L1083" s="67">
        <f t="shared" si="452"/>
        <v>1</v>
      </c>
      <c r="M1083" s="54" t="s">
        <v>14</v>
      </c>
      <c r="N1083" s="37"/>
      <c r="O1083" s="37"/>
      <c r="P1083" s="37"/>
      <c r="Q1083" s="37"/>
      <c r="R1083" s="37"/>
      <c r="S1083" s="37"/>
      <c r="T1083" s="37"/>
      <c r="U1083" s="37"/>
      <c r="V1083" s="37"/>
      <c r="W1083" s="37"/>
      <c r="X1083" s="37"/>
      <c r="Y1083" s="37"/>
      <c r="Z1083" s="37"/>
    </row>
    <row r="1084" spans="1:26" ht="15.75" customHeight="1" thickTop="1" thickBot="1">
      <c r="A1084" s="64" t="s">
        <v>31</v>
      </c>
      <c r="B1084" s="65"/>
      <c r="C1084" s="65"/>
      <c r="D1084" s="65"/>
      <c r="E1084" s="50"/>
      <c r="F1084" s="50">
        <v>14</v>
      </c>
      <c r="G1084" s="66">
        <f t="shared" si="451"/>
        <v>14</v>
      </c>
      <c r="H1084" s="67">
        <f t="shared" si="452"/>
        <v>0</v>
      </c>
      <c r="I1084" s="67">
        <f t="shared" si="452"/>
        <v>0</v>
      </c>
      <c r="J1084" s="67">
        <f t="shared" si="452"/>
        <v>0</v>
      </c>
      <c r="K1084" s="67">
        <f t="shared" si="452"/>
        <v>0</v>
      </c>
      <c r="L1084" s="67">
        <f t="shared" si="452"/>
        <v>1</v>
      </c>
      <c r="M1084" s="54" t="s">
        <v>14</v>
      </c>
      <c r="N1084" s="37"/>
      <c r="O1084" s="37"/>
      <c r="P1084" s="37"/>
      <c r="Q1084" s="37"/>
      <c r="R1084" s="37"/>
      <c r="S1084" s="37"/>
      <c r="T1084" s="37"/>
      <c r="U1084" s="37"/>
      <c r="V1084" s="37"/>
      <c r="W1084" s="37"/>
      <c r="X1084" s="37"/>
      <c r="Y1084" s="37"/>
      <c r="Z1084" s="37"/>
    </row>
    <row r="1085" spans="1:26" ht="15" customHeight="1" thickTop="1" thickBot="1">
      <c r="A1085" s="64" t="s">
        <v>32</v>
      </c>
      <c r="B1085" s="65"/>
      <c r="C1085" s="65"/>
      <c r="D1085" s="65"/>
      <c r="E1085" s="50"/>
      <c r="F1085" s="50">
        <v>14</v>
      </c>
      <c r="G1085" s="66">
        <f t="shared" si="451"/>
        <v>14</v>
      </c>
      <c r="H1085" s="67">
        <f t="shared" si="452"/>
        <v>0</v>
      </c>
      <c r="I1085" s="67">
        <f t="shared" si="452"/>
        <v>0</v>
      </c>
      <c r="J1085" s="67">
        <f t="shared" si="452"/>
        <v>0</v>
      </c>
      <c r="K1085" s="67">
        <f t="shared" si="452"/>
        <v>0</v>
      </c>
      <c r="L1085" s="67">
        <f t="shared" si="452"/>
        <v>1</v>
      </c>
      <c r="M1085" s="54" t="s">
        <v>14</v>
      </c>
    </row>
    <row r="1086" spans="1:26" ht="15" customHeight="1" thickTop="1" thickBot="1">
      <c r="A1086" s="64" t="s">
        <v>33</v>
      </c>
      <c r="B1086" s="65"/>
      <c r="C1086" s="65"/>
      <c r="D1086" s="65"/>
      <c r="E1086" s="50"/>
      <c r="F1086" s="50">
        <v>14</v>
      </c>
      <c r="G1086" s="66">
        <f t="shared" si="451"/>
        <v>14</v>
      </c>
      <c r="H1086" s="67">
        <f t="shared" si="452"/>
        <v>0</v>
      </c>
      <c r="I1086" s="67">
        <f t="shared" si="452"/>
        <v>0</v>
      </c>
      <c r="J1086" s="67">
        <f t="shared" si="452"/>
        <v>0</v>
      </c>
      <c r="K1086" s="67">
        <f t="shared" si="452"/>
        <v>0</v>
      </c>
      <c r="L1086" s="67">
        <f t="shared" si="452"/>
        <v>1</v>
      </c>
      <c r="M1086" s="54" t="s">
        <v>14</v>
      </c>
    </row>
    <row r="1087" spans="1:26" ht="15" customHeight="1" thickTop="1" thickBot="1">
      <c r="A1087" s="68" t="s">
        <v>24</v>
      </c>
      <c r="B1087" s="69">
        <f t="shared" ref="B1087:F1087" si="453">IFERROR(AVERAGE(B1083:B1086),0)</f>
        <v>0</v>
      </c>
      <c r="C1087" s="69">
        <f t="shared" si="453"/>
        <v>0</v>
      </c>
      <c r="D1087" s="69">
        <f t="shared" si="453"/>
        <v>0</v>
      </c>
      <c r="E1087" s="69">
        <f t="shared" si="453"/>
        <v>0</v>
      </c>
      <c r="F1087" s="69">
        <f t="shared" si="453"/>
        <v>14</v>
      </c>
      <c r="G1087" s="69">
        <f>SUM(AVERAGE(G1083:G1086))</f>
        <v>14</v>
      </c>
      <c r="H1087" s="63">
        <f>AVERAGE(H1083:H1086)*0.2</f>
        <v>0</v>
      </c>
      <c r="I1087" s="63">
        <f>AVERAGE(I1083:I1086)*0.4</f>
        <v>0</v>
      </c>
      <c r="J1087" s="63">
        <f>AVERAGE(J1083:J1086)*0.6</f>
        <v>0</v>
      </c>
      <c r="K1087" s="63">
        <f>AVERAGE(K1083:K1086)*0.8</f>
        <v>0</v>
      </c>
      <c r="L1087" s="70">
        <f>AVERAGE(L1083:L1086)*1</f>
        <v>1</v>
      </c>
      <c r="M1087" s="63">
        <f>SUM(H1087:L1087)</f>
        <v>1</v>
      </c>
    </row>
    <row r="1088" spans="1:26" ht="15" customHeight="1" thickTop="1" thickBot="1">
      <c r="A1088" s="71" t="s">
        <v>114</v>
      </c>
      <c r="B1088" s="72"/>
      <c r="C1088" s="72"/>
      <c r="D1088" s="72"/>
      <c r="E1088" s="72"/>
      <c r="F1088" s="72"/>
      <c r="G1088" s="73">
        <f>SUM(B1088:F1088)</f>
        <v>0</v>
      </c>
      <c r="H1088" s="74">
        <f t="shared" ref="H1088:L1088" si="454">IFERROR(B1088/$G$1088,0)</f>
        <v>0</v>
      </c>
      <c r="I1088" s="74">
        <f t="shared" si="454"/>
        <v>0</v>
      </c>
      <c r="J1088" s="74">
        <f t="shared" si="454"/>
        <v>0</v>
      </c>
      <c r="K1088" s="74">
        <f t="shared" si="454"/>
        <v>0</v>
      </c>
      <c r="L1088" s="74">
        <f t="shared" si="454"/>
        <v>0</v>
      </c>
      <c r="M1088" s="54" t="s">
        <v>14</v>
      </c>
    </row>
    <row r="1089" spans="1:13" ht="15" customHeight="1" thickTop="1" thickBot="1">
      <c r="A1089" s="170" t="s">
        <v>35</v>
      </c>
      <c r="B1089" s="171"/>
      <c r="C1089" s="171"/>
      <c r="D1089" s="171"/>
      <c r="E1089" s="171"/>
      <c r="F1089" s="172"/>
      <c r="G1089" s="75">
        <v>14</v>
      </c>
      <c r="H1089" s="63" t="s">
        <v>14</v>
      </c>
      <c r="I1089" s="63" t="s">
        <v>14</v>
      </c>
      <c r="J1089" s="63" t="s">
        <v>14</v>
      </c>
      <c r="K1089" s="63" t="s">
        <v>14</v>
      </c>
      <c r="L1089" s="63" t="s">
        <v>14</v>
      </c>
      <c r="M1089" s="63">
        <f>(M1069+M1076+M1081+M1087)/4</f>
        <v>1</v>
      </c>
    </row>
    <row r="1090" spans="1:13" ht="15" customHeight="1" thickTop="1">
      <c r="A1090" s="37"/>
      <c r="B1090" s="37"/>
      <c r="C1090" s="37"/>
      <c r="D1090" s="37"/>
      <c r="E1090" s="37"/>
      <c r="F1090" s="37"/>
      <c r="G1090" s="37"/>
      <c r="H1090" s="37"/>
      <c r="I1090" s="37"/>
      <c r="J1090" s="37"/>
      <c r="K1090" s="37"/>
      <c r="L1090" s="37"/>
      <c r="M1090" s="37"/>
    </row>
    <row r="1091" spans="1:13" ht="15" customHeight="1" thickBot="1">
      <c r="A1091" s="37"/>
      <c r="B1091" s="37"/>
      <c r="C1091" s="37"/>
      <c r="D1091" s="37"/>
      <c r="E1091" s="37"/>
      <c r="F1091" s="37"/>
      <c r="G1091" s="37"/>
      <c r="H1091" s="37"/>
      <c r="I1091" s="37"/>
      <c r="J1091" s="37"/>
      <c r="K1091" s="37"/>
      <c r="L1091" s="37"/>
      <c r="M1091" s="37"/>
    </row>
    <row r="1092" spans="1:13" ht="15" customHeight="1" thickTop="1" thickBot="1">
      <c r="A1092" s="39" t="s">
        <v>0</v>
      </c>
      <c r="B1092" s="153" t="s">
        <v>125</v>
      </c>
      <c r="C1092" s="154"/>
      <c r="D1092" s="154"/>
      <c r="E1092" s="154"/>
      <c r="F1092" s="154"/>
      <c r="G1092" s="155"/>
      <c r="H1092" s="156" t="s">
        <v>111</v>
      </c>
      <c r="I1092" s="157"/>
      <c r="J1092" s="158"/>
      <c r="K1092" s="40" t="s">
        <v>2</v>
      </c>
      <c r="L1092" s="159">
        <v>45279</v>
      </c>
      <c r="M1092" s="160"/>
    </row>
    <row r="1093" spans="1:13" ht="15" customHeight="1" thickBot="1">
      <c r="A1093" s="161" t="s">
        <v>3</v>
      </c>
      <c r="B1093" s="162"/>
      <c r="C1093" s="162"/>
      <c r="D1093" s="162"/>
      <c r="E1093" s="162"/>
      <c r="F1093" s="162"/>
      <c r="G1093" s="163"/>
      <c r="H1093" s="41" t="s">
        <v>112</v>
      </c>
      <c r="I1093" s="167">
        <v>14</v>
      </c>
      <c r="J1093" s="155"/>
      <c r="K1093" s="42"/>
      <c r="L1093" s="41"/>
      <c r="M1093" s="41"/>
    </row>
    <row r="1094" spans="1:13" ht="15" customHeight="1" thickBot="1">
      <c r="A1094" s="164"/>
      <c r="B1094" s="165"/>
      <c r="C1094" s="165"/>
      <c r="D1094" s="165"/>
      <c r="E1094" s="165"/>
      <c r="F1094" s="165"/>
      <c r="G1094" s="166"/>
      <c r="H1094" s="41" t="s">
        <v>113</v>
      </c>
      <c r="I1094" s="167"/>
      <c r="J1094" s="155"/>
      <c r="K1094" s="41"/>
      <c r="L1094" s="41"/>
      <c r="M1094" s="41"/>
    </row>
    <row r="1095" spans="1:13" ht="15" customHeight="1" thickBot="1">
      <c r="A1095" s="43" t="s">
        <v>4</v>
      </c>
      <c r="B1095" s="168" t="s">
        <v>5</v>
      </c>
      <c r="C1095" s="169"/>
      <c r="D1095" s="169"/>
      <c r="E1095" s="169"/>
      <c r="F1095" s="169"/>
      <c r="G1095" s="169"/>
      <c r="H1095" s="167" t="s">
        <v>5</v>
      </c>
      <c r="I1095" s="154"/>
      <c r="J1095" s="154"/>
      <c r="K1095" s="154"/>
      <c r="L1095" s="154"/>
      <c r="M1095" s="155"/>
    </row>
    <row r="1096" spans="1:13" ht="15" customHeight="1" thickTop="1" thickBot="1">
      <c r="A1096" s="44" t="s">
        <v>6</v>
      </c>
      <c r="B1096" s="45" t="s">
        <v>7</v>
      </c>
      <c r="C1096" s="45" t="s">
        <v>8</v>
      </c>
      <c r="D1096" s="45" t="s">
        <v>9</v>
      </c>
      <c r="E1096" s="45" t="s">
        <v>10</v>
      </c>
      <c r="F1096" s="45" t="s">
        <v>11</v>
      </c>
      <c r="G1096" s="46" t="s">
        <v>12</v>
      </c>
      <c r="H1096" s="47" t="s">
        <v>7</v>
      </c>
      <c r="I1096" s="47" t="s">
        <v>8</v>
      </c>
      <c r="J1096" s="47" t="s">
        <v>9</v>
      </c>
      <c r="K1096" s="47" t="s">
        <v>10</v>
      </c>
      <c r="L1096" s="47" t="s">
        <v>11</v>
      </c>
      <c r="M1096" s="48" t="s">
        <v>12</v>
      </c>
    </row>
    <row r="1097" spans="1:13" ht="15" customHeight="1" thickTop="1" thickBot="1">
      <c r="A1097" s="49" t="s">
        <v>13</v>
      </c>
      <c r="B1097" s="50"/>
      <c r="C1097" s="50"/>
      <c r="D1097" s="50"/>
      <c r="E1097" s="50"/>
      <c r="F1097" s="50">
        <v>14</v>
      </c>
      <c r="G1097" s="51">
        <f t="shared" ref="G1097:G1099" si="455">SUM(B1097:F1097)</f>
        <v>14</v>
      </c>
      <c r="H1097" s="52">
        <f t="shared" ref="H1097:L1099" si="456">IFERROR(B1097/$G$1097,0)</f>
        <v>0</v>
      </c>
      <c r="I1097" s="52">
        <f t="shared" si="456"/>
        <v>0</v>
      </c>
      <c r="J1097" s="52">
        <f t="shared" si="456"/>
        <v>0</v>
      </c>
      <c r="K1097" s="52">
        <f t="shared" si="456"/>
        <v>0</v>
      </c>
      <c r="L1097" s="52">
        <f t="shared" si="456"/>
        <v>1</v>
      </c>
      <c r="M1097" s="53" t="s">
        <v>14</v>
      </c>
    </row>
    <row r="1098" spans="1:13" ht="15" customHeight="1" thickTop="1" thickBot="1">
      <c r="A1098" s="49" t="s">
        <v>15</v>
      </c>
      <c r="B1098" s="50"/>
      <c r="C1098" s="50"/>
      <c r="D1098" s="50"/>
      <c r="E1098" s="50"/>
      <c r="F1098" s="50">
        <v>14</v>
      </c>
      <c r="G1098" s="51">
        <f t="shared" si="455"/>
        <v>14</v>
      </c>
      <c r="H1098" s="52">
        <f t="shared" si="456"/>
        <v>0</v>
      </c>
      <c r="I1098" s="52">
        <f t="shared" si="456"/>
        <v>0</v>
      </c>
      <c r="J1098" s="52">
        <f t="shared" si="456"/>
        <v>0</v>
      </c>
      <c r="K1098" s="52">
        <f t="shared" si="456"/>
        <v>0</v>
      </c>
      <c r="L1098" s="52">
        <f t="shared" si="456"/>
        <v>1</v>
      </c>
      <c r="M1098" s="54" t="s">
        <v>14</v>
      </c>
    </row>
    <row r="1099" spans="1:13" ht="15" customHeight="1" thickTop="1" thickBot="1">
      <c r="A1099" s="49" t="s">
        <v>16</v>
      </c>
      <c r="B1099" s="50"/>
      <c r="C1099" s="50"/>
      <c r="D1099" s="50"/>
      <c r="E1099" s="50"/>
      <c r="F1099" s="50">
        <v>14</v>
      </c>
      <c r="G1099" s="51">
        <f t="shared" si="455"/>
        <v>14</v>
      </c>
      <c r="H1099" s="52">
        <f t="shared" si="456"/>
        <v>0</v>
      </c>
      <c r="I1099" s="52">
        <f t="shared" si="456"/>
        <v>0</v>
      </c>
      <c r="J1099" s="52">
        <f t="shared" si="456"/>
        <v>0</v>
      </c>
      <c r="K1099" s="52">
        <f t="shared" si="456"/>
        <v>0</v>
      </c>
      <c r="L1099" s="52">
        <f t="shared" si="456"/>
        <v>1</v>
      </c>
      <c r="M1099" s="54" t="s">
        <v>14</v>
      </c>
    </row>
    <row r="1100" spans="1:13" ht="15" customHeight="1" thickTop="1" thickBot="1">
      <c r="A1100" s="55" t="s">
        <v>17</v>
      </c>
      <c r="B1100" s="56">
        <f t="shared" ref="B1100:F1100" si="457">IFERROR(AVERAGE(B1097:B1099),0)</f>
        <v>0</v>
      </c>
      <c r="C1100" s="56">
        <f t="shared" si="457"/>
        <v>0</v>
      </c>
      <c r="D1100" s="56">
        <f t="shared" si="457"/>
        <v>0</v>
      </c>
      <c r="E1100" s="56">
        <f t="shared" si="457"/>
        <v>0</v>
      </c>
      <c r="F1100" s="56">
        <f t="shared" si="457"/>
        <v>14</v>
      </c>
      <c r="G1100" s="56">
        <f>SUM(AVERAGE(G1097:G1099))</f>
        <v>14</v>
      </c>
      <c r="H1100" s="57">
        <f>AVERAGE(H1097:H1099)*0.2</f>
        <v>0</v>
      </c>
      <c r="I1100" s="57">
        <f>AVERAGE(I1097:I1099)*0.4</f>
        <v>0</v>
      </c>
      <c r="J1100" s="57">
        <f>AVERAGE(J1097:J1099)*0.6</f>
        <v>0</v>
      </c>
      <c r="K1100" s="57">
        <f>AVERAGE(K1097:K1099)*0.8</f>
        <v>0</v>
      </c>
      <c r="L1100" s="57">
        <f>AVERAGE(L1097:L1099)*1</f>
        <v>1</v>
      </c>
      <c r="M1100" s="58">
        <f>SUM(H1100:L1100)</f>
        <v>1</v>
      </c>
    </row>
    <row r="1101" spans="1:13" ht="15" customHeight="1" thickTop="1" thickBot="1">
      <c r="A1101" s="59" t="s">
        <v>18</v>
      </c>
      <c r="B1101" s="45" t="s">
        <v>7</v>
      </c>
      <c r="C1101" s="45" t="s">
        <v>8</v>
      </c>
      <c r="D1101" s="45" t="s">
        <v>9</v>
      </c>
      <c r="E1101" s="45" t="s">
        <v>10</v>
      </c>
      <c r="F1101" s="45"/>
      <c r="G1101" s="46" t="s">
        <v>12</v>
      </c>
      <c r="H1101" s="45" t="s">
        <v>7</v>
      </c>
      <c r="I1101" s="45" t="s">
        <v>8</v>
      </c>
      <c r="J1101" s="45" t="s">
        <v>9</v>
      </c>
      <c r="K1101" s="45" t="s">
        <v>10</v>
      </c>
      <c r="L1101" s="60" t="s">
        <v>11</v>
      </c>
      <c r="M1101" s="46" t="s">
        <v>12</v>
      </c>
    </row>
    <row r="1102" spans="1:13" ht="15" customHeight="1" thickTop="1" thickBot="1">
      <c r="A1102" s="49" t="s">
        <v>19</v>
      </c>
      <c r="B1102" s="50"/>
      <c r="C1102" s="50"/>
      <c r="D1102" s="50"/>
      <c r="E1102" s="50"/>
      <c r="F1102" s="50">
        <v>14</v>
      </c>
      <c r="G1102" s="51">
        <f>SUM(B1102:F1102)</f>
        <v>14</v>
      </c>
      <c r="H1102" s="52">
        <f t="shared" ref="H1102:L1106" si="458">IFERROR(B1102/$G$1102,0)</f>
        <v>0</v>
      </c>
      <c r="I1102" s="52">
        <f t="shared" si="458"/>
        <v>0</v>
      </c>
      <c r="J1102" s="52">
        <f t="shared" si="458"/>
        <v>0</v>
      </c>
      <c r="K1102" s="52">
        <f t="shared" si="458"/>
        <v>0</v>
      </c>
      <c r="L1102" s="52">
        <f t="shared" si="458"/>
        <v>1</v>
      </c>
      <c r="M1102" s="54" t="s">
        <v>14</v>
      </c>
    </row>
    <row r="1103" spans="1:13" ht="15" customHeight="1" thickTop="1" thickBot="1">
      <c r="A1103" s="49" t="s">
        <v>20</v>
      </c>
      <c r="B1103" s="50"/>
      <c r="C1103" s="50"/>
      <c r="D1103" s="50"/>
      <c r="E1103" s="50"/>
      <c r="F1103" s="50">
        <v>14</v>
      </c>
      <c r="G1103" s="51">
        <f t="shared" ref="G1103:G1106" si="459">SUM(B1103:F1103)</f>
        <v>14</v>
      </c>
      <c r="H1103" s="52">
        <f t="shared" si="458"/>
        <v>0</v>
      </c>
      <c r="I1103" s="52">
        <f t="shared" si="458"/>
        <v>0</v>
      </c>
      <c r="J1103" s="52">
        <f t="shared" si="458"/>
        <v>0</v>
      </c>
      <c r="K1103" s="52">
        <f t="shared" si="458"/>
        <v>0</v>
      </c>
      <c r="L1103" s="52">
        <f t="shared" si="458"/>
        <v>1</v>
      </c>
      <c r="M1103" s="54" t="s">
        <v>14</v>
      </c>
    </row>
    <row r="1104" spans="1:13" ht="15" customHeight="1" thickTop="1" thickBot="1">
      <c r="A1104" s="49" t="s">
        <v>21</v>
      </c>
      <c r="B1104" s="50"/>
      <c r="C1104" s="50"/>
      <c r="D1104" s="50"/>
      <c r="E1104" s="50"/>
      <c r="F1104" s="50">
        <v>14</v>
      </c>
      <c r="G1104" s="51">
        <f t="shared" si="459"/>
        <v>14</v>
      </c>
      <c r="H1104" s="52">
        <f t="shared" si="458"/>
        <v>0</v>
      </c>
      <c r="I1104" s="52">
        <f t="shared" si="458"/>
        <v>0</v>
      </c>
      <c r="J1104" s="52">
        <f t="shared" si="458"/>
        <v>0</v>
      </c>
      <c r="K1104" s="52">
        <f t="shared" si="458"/>
        <v>0</v>
      </c>
      <c r="L1104" s="52">
        <f t="shared" si="458"/>
        <v>1</v>
      </c>
      <c r="M1104" s="54" t="s">
        <v>14</v>
      </c>
    </row>
    <row r="1105" spans="1:13" ht="15" customHeight="1" thickTop="1" thickBot="1">
      <c r="A1105" s="49" t="s">
        <v>22</v>
      </c>
      <c r="B1105" s="50"/>
      <c r="C1105" s="50"/>
      <c r="D1105" s="50"/>
      <c r="E1105" s="50"/>
      <c r="F1105" s="50">
        <v>14</v>
      </c>
      <c r="G1105" s="51">
        <f t="shared" si="459"/>
        <v>14</v>
      </c>
      <c r="H1105" s="52">
        <f t="shared" si="458"/>
        <v>0</v>
      </c>
      <c r="I1105" s="52">
        <f t="shared" si="458"/>
        <v>0</v>
      </c>
      <c r="J1105" s="52">
        <f t="shared" si="458"/>
        <v>0</v>
      </c>
      <c r="K1105" s="52">
        <f t="shared" si="458"/>
        <v>0</v>
      </c>
      <c r="L1105" s="52">
        <f t="shared" si="458"/>
        <v>1</v>
      </c>
      <c r="M1105" s="54" t="s">
        <v>14</v>
      </c>
    </row>
    <row r="1106" spans="1:13" ht="15" customHeight="1" thickTop="1" thickBot="1">
      <c r="A1106" s="49" t="s">
        <v>23</v>
      </c>
      <c r="B1106" s="50"/>
      <c r="C1106" s="50"/>
      <c r="D1106" s="50"/>
      <c r="E1106" s="50"/>
      <c r="F1106" s="50">
        <v>14</v>
      </c>
      <c r="G1106" s="51">
        <f t="shared" si="459"/>
        <v>14</v>
      </c>
      <c r="H1106" s="52">
        <f t="shared" si="458"/>
        <v>0</v>
      </c>
      <c r="I1106" s="52">
        <f t="shared" si="458"/>
        <v>0</v>
      </c>
      <c r="J1106" s="52">
        <f t="shared" si="458"/>
        <v>0</v>
      </c>
      <c r="K1106" s="52">
        <f t="shared" si="458"/>
        <v>0</v>
      </c>
      <c r="L1106" s="52">
        <f t="shared" si="458"/>
        <v>1</v>
      </c>
      <c r="M1106" s="54"/>
    </row>
    <row r="1107" spans="1:13" ht="15" customHeight="1" thickTop="1" thickBot="1">
      <c r="A1107" s="55" t="s">
        <v>24</v>
      </c>
      <c r="B1107" s="56">
        <f t="shared" ref="B1107:F1107" si="460">IFERROR(AVERAGE(B1102:B1106),0)</f>
        <v>0</v>
      </c>
      <c r="C1107" s="56">
        <f t="shared" si="460"/>
        <v>0</v>
      </c>
      <c r="D1107" s="56">
        <f t="shared" si="460"/>
        <v>0</v>
      </c>
      <c r="E1107" s="56">
        <f t="shared" si="460"/>
        <v>0</v>
      </c>
      <c r="F1107" s="56">
        <f t="shared" si="460"/>
        <v>14</v>
      </c>
      <c r="G1107" s="56">
        <f>SUM(AVERAGE(G1102:G1106))</f>
        <v>14</v>
      </c>
      <c r="H1107" s="58">
        <f>AVERAGE(H1102:H1106)*0.2</f>
        <v>0</v>
      </c>
      <c r="I1107" s="58">
        <f>AVERAGE(I1102:I1106)*0.4</f>
        <v>0</v>
      </c>
      <c r="J1107" s="58">
        <f>AVERAGE(J1102:J1106)*0.6</f>
        <v>0</v>
      </c>
      <c r="K1107" s="58">
        <f>AVERAGE(K1102:K1106)*0.8</f>
        <v>0</v>
      </c>
      <c r="L1107" s="61">
        <f>AVERAGE(L1102:L1106)*1</f>
        <v>1</v>
      </c>
      <c r="M1107" s="58">
        <f>SUM(H1107:L1107)</f>
        <v>1</v>
      </c>
    </row>
    <row r="1108" spans="1:13" ht="15" customHeight="1" thickTop="1" thickBot="1">
      <c r="A1108" s="59" t="s">
        <v>25</v>
      </c>
      <c r="B1108" s="45" t="s">
        <v>7</v>
      </c>
      <c r="C1108" s="45" t="s">
        <v>8</v>
      </c>
      <c r="D1108" s="45" t="s">
        <v>9</v>
      </c>
      <c r="E1108" s="45" t="s">
        <v>10</v>
      </c>
      <c r="F1108" s="45" t="s">
        <v>11</v>
      </c>
      <c r="G1108" s="46" t="s">
        <v>12</v>
      </c>
      <c r="H1108" s="45" t="s">
        <v>7</v>
      </c>
      <c r="I1108" s="45" t="s">
        <v>8</v>
      </c>
      <c r="J1108" s="45" t="s">
        <v>9</v>
      </c>
      <c r="K1108" s="45" t="s">
        <v>10</v>
      </c>
      <c r="L1108" s="60" t="s">
        <v>11</v>
      </c>
      <c r="M1108" s="46" t="s">
        <v>12</v>
      </c>
    </row>
    <row r="1109" spans="1:13" ht="15" customHeight="1" thickTop="1" thickBot="1">
      <c r="A1109" s="49" t="s">
        <v>26</v>
      </c>
      <c r="B1109" s="50"/>
      <c r="C1109" s="50"/>
      <c r="D1109" s="50"/>
      <c r="E1109" s="50"/>
      <c r="F1109" s="50">
        <v>14</v>
      </c>
      <c r="G1109" s="51">
        <f t="shared" ref="G1109:G1111" si="461">SUM(B1109:F1109)</f>
        <v>14</v>
      </c>
      <c r="H1109" s="52">
        <f t="shared" ref="H1109:L1111" si="462">IFERROR(B1109/$G$1109,0)</f>
        <v>0</v>
      </c>
      <c r="I1109" s="52">
        <f t="shared" si="462"/>
        <v>0</v>
      </c>
      <c r="J1109" s="52">
        <f t="shared" si="462"/>
        <v>0</v>
      </c>
      <c r="K1109" s="52">
        <f t="shared" si="462"/>
        <v>0</v>
      </c>
      <c r="L1109" s="52">
        <f t="shared" si="462"/>
        <v>1</v>
      </c>
      <c r="M1109" s="54" t="s">
        <v>14</v>
      </c>
    </row>
    <row r="1110" spans="1:13" ht="15" customHeight="1" thickTop="1" thickBot="1">
      <c r="A1110" s="49" t="s">
        <v>27</v>
      </c>
      <c r="B1110" s="50"/>
      <c r="C1110" s="50"/>
      <c r="D1110" s="50"/>
      <c r="E1110" s="50"/>
      <c r="F1110" s="50">
        <v>14</v>
      </c>
      <c r="G1110" s="51">
        <f t="shared" si="461"/>
        <v>14</v>
      </c>
      <c r="H1110" s="52">
        <f t="shared" si="462"/>
        <v>0</v>
      </c>
      <c r="I1110" s="52">
        <f t="shared" si="462"/>
        <v>0</v>
      </c>
      <c r="J1110" s="52">
        <f t="shared" si="462"/>
        <v>0</v>
      </c>
      <c r="K1110" s="52">
        <f t="shared" si="462"/>
        <v>0</v>
      </c>
      <c r="L1110" s="52">
        <f t="shared" si="462"/>
        <v>1</v>
      </c>
      <c r="M1110" s="54" t="s">
        <v>14</v>
      </c>
    </row>
    <row r="1111" spans="1:13" ht="15" customHeight="1" thickTop="1" thickBot="1">
      <c r="A1111" s="49" t="s">
        <v>28</v>
      </c>
      <c r="B1111" s="50"/>
      <c r="C1111" s="50"/>
      <c r="D1111" s="50"/>
      <c r="E1111" s="50"/>
      <c r="F1111" s="50">
        <v>14</v>
      </c>
      <c r="G1111" s="51">
        <f t="shared" si="461"/>
        <v>14</v>
      </c>
      <c r="H1111" s="52">
        <f t="shared" si="462"/>
        <v>0</v>
      </c>
      <c r="I1111" s="52">
        <f t="shared" si="462"/>
        <v>0</v>
      </c>
      <c r="J1111" s="52">
        <f t="shared" si="462"/>
        <v>0</v>
      </c>
      <c r="K1111" s="52">
        <f t="shared" si="462"/>
        <v>0</v>
      </c>
      <c r="L1111" s="52">
        <f t="shared" si="462"/>
        <v>1</v>
      </c>
      <c r="M1111" s="54" t="s">
        <v>14</v>
      </c>
    </row>
    <row r="1112" spans="1:13" ht="15" customHeight="1" thickTop="1" thickBot="1">
      <c r="A1112" s="55" t="s">
        <v>24</v>
      </c>
      <c r="B1112" s="56">
        <f t="shared" ref="B1112:F1112" si="463">IFERROR(AVERAGE(B1109:B1111),0)</f>
        <v>0</v>
      </c>
      <c r="C1112" s="56">
        <f t="shared" si="463"/>
        <v>0</v>
      </c>
      <c r="D1112" s="62">
        <f t="shared" si="463"/>
        <v>0</v>
      </c>
      <c r="E1112" s="62">
        <f t="shared" si="463"/>
        <v>0</v>
      </c>
      <c r="F1112" s="62">
        <f t="shared" si="463"/>
        <v>14</v>
      </c>
      <c r="G1112" s="62">
        <f>SUM(AVERAGE(G1109:G1111))</f>
        <v>14</v>
      </c>
      <c r="H1112" s="58">
        <f>AVERAGE(H1109:H1111)*0.2</f>
        <v>0</v>
      </c>
      <c r="I1112" s="58">
        <f>AVERAGE(I1109:I1111)*0.4</f>
        <v>0</v>
      </c>
      <c r="J1112" s="58">
        <f>AVERAGE(J1109:J1111)*0.6</f>
        <v>0</v>
      </c>
      <c r="K1112" s="58">
        <f>AVERAGE(K1109:K1111)*0.8</f>
        <v>0</v>
      </c>
      <c r="L1112" s="61">
        <f>AVERAGE(L1109:L1111)*1</f>
        <v>1</v>
      </c>
      <c r="M1112" s="63">
        <f>SUM(H1112:L1112)</f>
        <v>1</v>
      </c>
    </row>
    <row r="1113" spans="1:13" ht="15" customHeight="1" thickTop="1" thickBot="1">
      <c r="A1113" s="44" t="s">
        <v>29</v>
      </c>
      <c r="B1113" s="45" t="s">
        <v>7</v>
      </c>
      <c r="C1113" s="45" t="s">
        <v>8</v>
      </c>
      <c r="D1113" s="45" t="s">
        <v>9</v>
      </c>
      <c r="E1113" s="45" t="s">
        <v>10</v>
      </c>
      <c r="F1113" s="45" t="s">
        <v>11</v>
      </c>
      <c r="G1113" s="46" t="s">
        <v>12</v>
      </c>
      <c r="H1113" s="45" t="s">
        <v>7</v>
      </c>
      <c r="I1113" s="45" t="s">
        <v>8</v>
      </c>
      <c r="J1113" s="45" t="s">
        <v>9</v>
      </c>
      <c r="K1113" s="45" t="s">
        <v>10</v>
      </c>
      <c r="L1113" s="60" t="s">
        <v>11</v>
      </c>
      <c r="M1113" s="46" t="s">
        <v>12</v>
      </c>
    </row>
    <row r="1114" spans="1:13" ht="15" customHeight="1" thickTop="1" thickBot="1">
      <c r="A1114" s="64" t="s">
        <v>30</v>
      </c>
      <c r="B1114" s="65"/>
      <c r="C1114" s="65"/>
      <c r="D1114" s="65"/>
      <c r="E1114" s="50"/>
      <c r="F1114" s="50">
        <v>14</v>
      </c>
      <c r="G1114" s="66">
        <f t="shared" ref="G1114:G1117" si="464">SUM(B1114:F1114)</f>
        <v>14</v>
      </c>
      <c r="H1114" s="67">
        <f t="shared" ref="H1114:L1117" si="465">IFERROR(B1114/$G$1114,0)</f>
        <v>0</v>
      </c>
      <c r="I1114" s="67">
        <f t="shared" si="465"/>
        <v>0</v>
      </c>
      <c r="J1114" s="67">
        <f t="shared" si="465"/>
        <v>0</v>
      </c>
      <c r="K1114" s="67">
        <f t="shared" si="465"/>
        <v>0</v>
      </c>
      <c r="L1114" s="67">
        <f t="shared" si="465"/>
        <v>1</v>
      </c>
      <c r="M1114" s="54" t="s">
        <v>14</v>
      </c>
    </row>
    <row r="1115" spans="1:13" ht="15" customHeight="1" thickTop="1" thickBot="1">
      <c r="A1115" s="64" t="s">
        <v>31</v>
      </c>
      <c r="B1115" s="65"/>
      <c r="C1115" s="65"/>
      <c r="D1115" s="65"/>
      <c r="E1115" s="50"/>
      <c r="F1115" s="50">
        <v>14</v>
      </c>
      <c r="G1115" s="66">
        <f t="shared" si="464"/>
        <v>14</v>
      </c>
      <c r="H1115" s="67">
        <f t="shared" si="465"/>
        <v>0</v>
      </c>
      <c r="I1115" s="67">
        <f t="shared" si="465"/>
        <v>0</v>
      </c>
      <c r="J1115" s="67">
        <f t="shared" si="465"/>
        <v>0</v>
      </c>
      <c r="K1115" s="67">
        <f t="shared" si="465"/>
        <v>0</v>
      </c>
      <c r="L1115" s="67">
        <f t="shared" si="465"/>
        <v>1</v>
      </c>
      <c r="M1115" s="54" t="s">
        <v>14</v>
      </c>
    </row>
    <row r="1116" spans="1:13" ht="15" customHeight="1" thickTop="1" thickBot="1">
      <c r="A1116" s="64" t="s">
        <v>32</v>
      </c>
      <c r="B1116" s="65"/>
      <c r="C1116" s="65"/>
      <c r="D1116" s="65"/>
      <c r="E1116" s="50"/>
      <c r="F1116" s="50">
        <v>14</v>
      </c>
      <c r="G1116" s="66">
        <f t="shared" si="464"/>
        <v>14</v>
      </c>
      <c r="H1116" s="67">
        <f t="shared" si="465"/>
        <v>0</v>
      </c>
      <c r="I1116" s="67">
        <f t="shared" si="465"/>
        <v>0</v>
      </c>
      <c r="J1116" s="67">
        <f t="shared" si="465"/>
        <v>0</v>
      </c>
      <c r="K1116" s="67">
        <f t="shared" si="465"/>
        <v>0</v>
      </c>
      <c r="L1116" s="67">
        <f t="shared" si="465"/>
        <v>1</v>
      </c>
      <c r="M1116" s="54" t="s">
        <v>14</v>
      </c>
    </row>
    <row r="1117" spans="1:13" ht="15" customHeight="1" thickTop="1" thickBot="1">
      <c r="A1117" s="64" t="s">
        <v>33</v>
      </c>
      <c r="B1117" s="65"/>
      <c r="C1117" s="65"/>
      <c r="D1117" s="65"/>
      <c r="E1117" s="50"/>
      <c r="F1117" s="50">
        <v>14</v>
      </c>
      <c r="G1117" s="66">
        <f t="shared" si="464"/>
        <v>14</v>
      </c>
      <c r="H1117" s="67">
        <f t="shared" si="465"/>
        <v>0</v>
      </c>
      <c r="I1117" s="67">
        <f t="shared" si="465"/>
        <v>0</v>
      </c>
      <c r="J1117" s="67">
        <f t="shared" si="465"/>
        <v>0</v>
      </c>
      <c r="K1117" s="67">
        <f t="shared" si="465"/>
        <v>0</v>
      </c>
      <c r="L1117" s="67">
        <f t="shared" si="465"/>
        <v>1</v>
      </c>
      <c r="M1117" s="54" t="s">
        <v>14</v>
      </c>
    </row>
    <row r="1118" spans="1:13" ht="15" customHeight="1" thickTop="1" thickBot="1">
      <c r="A1118" s="68" t="s">
        <v>24</v>
      </c>
      <c r="B1118" s="69">
        <f t="shared" ref="B1118:F1118" si="466">IFERROR(AVERAGE(B1114:B1117),0)</f>
        <v>0</v>
      </c>
      <c r="C1118" s="69">
        <f t="shared" si="466"/>
        <v>0</v>
      </c>
      <c r="D1118" s="69">
        <f t="shared" si="466"/>
        <v>0</v>
      </c>
      <c r="E1118" s="69">
        <f t="shared" si="466"/>
        <v>0</v>
      </c>
      <c r="F1118" s="69">
        <f t="shared" si="466"/>
        <v>14</v>
      </c>
      <c r="G1118" s="69">
        <f>SUM(AVERAGE(G1114:G1117))</f>
        <v>14</v>
      </c>
      <c r="H1118" s="63">
        <f>AVERAGE(H1114:H1117)*0.2</f>
        <v>0</v>
      </c>
      <c r="I1118" s="63">
        <f>AVERAGE(I1114:I1117)*0.4</f>
        <v>0</v>
      </c>
      <c r="J1118" s="63">
        <f>AVERAGE(J1114:J1117)*0.6</f>
        <v>0</v>
      </c>
      <c r="K1118" s="63">
        <f>AVERAGE(K1114:K1117)*0.8</f>
        <v>0</v>
      </c>
      <c r="L1118" s="70">
        <f>AVERAGE(L1114:L1117)*1</f>
        <v>1</v>
      </c>
      <c r="M1118" s="63">
        <f>SUM(H1118:L1118)</f>
        <v>1</v>
      </c>
    </row>
    <row r="1119" spans="1:13" ht="15" customHeight="1" thickTop="1" thickBot="1">
      <c r="A1119" s="71" t="s">
        <v>114</v>
      </c>
      <c r="B1119" s="72"/>
      <c r="C1119" s="72"/>
      <c r="D1119" s="72"/>
      <c r="E1119" s="72"/>
      <c r="F1119" s="72"/>
      <c r="G1119" s="73">
        <f>SUM(B1119:F1119)</f>
        <v>0</v>
      </c>
      <c r="H1119" s="74">
        <f t="shared" ref="H1119:L1119" si="467">IFERROR(B1119/$G$1119,0)</f>
        <v>0</v>
      </c>
      <c r="I1119" s="74">
        <f t="shared" si="467"/>
        <v>0</v>
      </c>
      <c r="J1119" s="74">
        <f t="shared" si="467"/>
        <v>0</v>
      </c>
      <c r="K1119" s="74">
        <f t="shared" si="467"/>
        <v>0</v>
      </c>
      <c r="L1119" s="74">
        <f t="shared" si="467"/>
        <v>0</v>
      </c>
      <c r="M1119" s="54" t="s">
        <v>14</v>
      </c>
    </row>
    <row r="1120" spans="1:13" ht="15" customHeight="1" thickTop="1" thickBot="1">
      <c r="A1120" s="170" t="s">
        <v>35</v>
      </c>
      <c r="B1120" s="171"/>
      <c r="C1120" s="171"/>
      <c r="D1120" s="171"/>
      <c r="E1120" s="171"/>
      <c r="F1120" s="172"/>
      <c r="G1120" s="75">
        <v>14</v>
      </c>
      <c r="H1120" s="63" t="s">
        <v>14</v>
      </c>
      <c r="I1120" s="63" t="s">
        <v>14</v>
      </c>
      <c r="J1120" s="63" t="s">
        <v>14</v>
      </c>
      <c r="K1120" s="63" t="s">
        <v>14</v>
      </c>
      <c r="L1120" s="63" t="s">
        <v>14</v>
      </c>
      <c r="M1120" s="63">
        <f>(M1100+M1107+M1112+M1118)/4</f>
        <v>1</v>
      </c>
    </row>
    <row r="1121" spans="1:13" ht="15" customHeight="1" thickTop="1">
      <c r="A1121" s="37"/>
      <c r="B1121" s="37"/>
      <c r="C1121" s="37"/>
      <c r="D1121" s="37"/>
      <c r="E1121" s="37"/>
      <c r="F1121" s="37"/>
      <c r="G1121" s="37"/>
      <c r="H1121" s="37"/>
      <c r="I1121" s="37"/>
      <c r="J1121" s="37"/>
      <c r="K1121" s="37"/>
      <c r="L1121" s="37"/>
      <c r="M1121" s="37"/>
    </row>
    <row r="1122" spans="1:13" ht="15" customHeight="1" thickBot="1">
      <c r="A1122" s="37"/>
      <c r="B1122" s="37"/>
      <c r="C1122" s="37"/>
      <c r="D1122" s="37"/>
      <c r="E1122" s="37"/>
      <c r="F1122" s="37"/>
      <c r="G1122" s="37"/>
      <c r="H1122" s="37"/>
      <c r="I1122" s="37"/>
      <c r="J1122" s="37"/>
      <c r="K1122" s="37"/>
      <c r="L1122" s="37"/>
      <c r="M1122" s="37"/>
    </row>
    <row r="1123" spans="1:13" ht="15" customHeight="1" thickTop="1" thickBot="1">
      <c r="A1123" s="39" t="s">
        <v>0</v>
      </c>
      <c r="B1123" s="153" t="s">
        <v>140</v>
      </c>
      <c r="C1123" s="154"/>
      <c r="D1123" s="154"/>
      <c r="E1123" s="154"/>
      <c r="F1123" s="154"/>
      <c r="G1123" s="155"/>
      <c r="H1123" s="156" t="s">
        <v>111</v>
      </c>
      <c r="I1123" s="157"/>
      <c r="J1123" s="158"/>
      <c r="K1123" s="40" t="s">
        <v>2</v>
      </c>
      <c r="L1123" s="159">
        <v>45279</v>
      </c>
      <c r="M1123" s="160"/>
    </row>
    <row r="1124" spans="1:13" ht="15" customHeight="1" thickBot="1">
      <c r="A1124" s="161" t="s">
        <v>3</v>
      </c>
      <c r="B1124" s="162"/>
      <c r="C1124" s="162"/>
      <c r="D1124" s="162"/>
      <c r="E1124" s="162"/>
      <c r="F1124" s="162"/>
      <c r="G1124" s="163"/>
      <c r="H1124" s="41" t="s">
        <v>112</v>
      </c>
      <c r="I1124" s="167">
        <v>14</v>
      </c>
      <c r="J1124" s="155"/>
      <c r="K1124" s="42"/>
      <c r="L1124" s="41"/>
      <c r="M1124" s="41"/>
    </row>
    <row r="1125" spans="1:13" ht="15" customHeight="1" thickBot="1">
      <c r="A1125" s="164"/>
      <c r="B1125" s="165"/>
      <c r="C1125" s="165"/>
      <c r="D1125" s="165"/>
      <c r="E1125" s="165"/>
      <c r="F1125" s="165"/>
      <c r="G1125" s="166"/>
      <c r="H1125" s="41" t="s">
        <v>113</v>
      </c>
      <c r="I1125" s="167"/>
      <c r="J1125" s="155"/>
      <c r="K1125" s="41"/>
      <c r="L1125" s="41"/>
      <c r="M1125" s="41"/>
    </row>
    <row r="1126" spans="1:13" ht="15" customHeight="1" thickBot="1">
      <c r="A1126" s="43" t="s">
        <v>4</v>
      </c>
      <c r="B1126" s="168" t="s">
        <v>5</v>
      </c>
      <c r="C1126" s="169"/>
      <c r="D1126" s="169"/>
      <c r="E1126" s="169"/>
      <c r="F1126" s="169"/>
      <c r="G1126" s="169"/>
      <c r="H1126" s="167" t="s">
        <v>5</v>
      </c>
      <c r="I1126" s="154"/>
      <c r="J1126" s="154"/>
      <c r="K1126" s="154"/>
      <c r="L1126" s="154"/>
      <c r="M1126" s="155"/>
    </row>
    <row r="1127" spans="1:13" ht="15" customHeight="1" thickTop="1" thickBot="1">
      <c r="A1127" s="44" t="s">
        <v>6</v>
      </c>
      <c r="B1127" s="45" t="s">
        <v>7</v>
      </c>
      <c r="C1127" s="45" t="s">
        <v>8</v>
      </c>
      <c r="D1127" s="45" t="s">
        <v>9</v>
      </c>
      <c r="E1127" s="45" t="s">
        <v>10</v>
      </c>
      <c r="F1127" s="45" t="s">
        <v>11</v>
      </c>
      <c r="G1127" s="46" t="s">
        <v>12</v>
      </c>
      <c r="H1127" s="47" t="s">
        <v>7</v>
      </c>
      <c r="I1127" s="47" t="s">
        <v>8</v>
      </c>
      <c r="J1127" s="47" t="s">
        <v>9</v>
      </c>
      <c r="K1127" s="47" t="s">
        <v>10</v>
      </c>
      <c r="L1127" s="47" t="s">
        <v>11</v>
      </c>
      <c r="M1127" s="48" t="s">
        <v>12</v>
      </c>
    </row>
    <row r="1128" spans="1:13" ht="15" customHeight="1" thickTop="1" thickBot="1">
      <c r="A1128" s="49" t="s">
        <v>13</v>
      </c>
      <c r="B1128" s="50"/>
      <c r="C1128" s="50"/>
      <c r="D1128" s="50"/>
      <c r="E1128" s="50"/>
      <c r="F1128" s="50">
        <v>14</v>
      </c>
      <c r="G1128" s="51">
        <f t="shared" ref="G1128:G1130" si="468">SUM(B1128:F1128)</f>
        <v>14</v>
      </c>
      <c r="H1128" s="52">
        <f t="shared" ref="H1128:L1130" si="469">IFERROR(B1128/$G$1128,0)</f>
        <v>0</v>
      </c>
      <c r="I1128" s="52">
        <f t="shared" si="469"/>
        <v>0</v>
      </c>
      <c r="J1128" s="52">
        <f t="shared" si="469"/>
        <v>0</v>
      </c>
      <c r="K1128" s="52">
        <f t="shared" si="469"/>
        <v>0</v>
      </c>
      <c r="L1128" s="52">
        <f t="shared" si="469"/>
        <v>1</v>
      </c>
      <c r="M1128" s="53" t="s">
        <v>14</v>
      </c>
    </row>
    <row r="1129" spans="1:13" ht="15" customHeight="1" thickTop="1" thickBot="1">
      <c r="A1129" s="49" t="s">
        <v>15</v>
      </c>
      <c r="B1129" s="50"/>
      <c r="C1129" s="50"/>
      <c r="D1129" s="50"/>
      <c r="E1129" s="50"/>
      <c r="F1129" s="50">
        <v>14</v>
      </c>
      <c r="G1129" s="51">
        <f t="shared" si="468"/>
        <v>14</v>
      </c>
      <c r="H1129" s="52">
        <f t="shared" si="469"/>
        <v>0</v>
      </c>
      <c r="I1129" s="52">
        <f t="shared" si="469"/>
        <v>0</v>
      </c>
      <c r="J1129" s="52">
        <f t="shared" si="469"/>
        <v>0</v>
      </c>
      <c r="K1129" s="52">
        <f t="shared" si="469"/>
        <v>0</v>
      </c>
      <c r="L1129" s="52">
        <f t="shared" si="469"/>
        <v>1</v>
      </c>
      <c r="M1129" s="54" t="s">
        <v>14</v>
      </c>
    </row>
    <row r="1130" spans="1:13" ht="15" customHeight="1" thickTop="1" thickBot="1">
      <c r="A1130" s="49" t="s">
        <v>16</v>
      </c>
      <c r="B1130" s="50"/>
      <c r="C1130" s="50"/>
      <c r="D1130" s="50"/>
      <c r="E1130" s="50"/>
      <c r="F1130" s="50">
        <v>14</v>
      </c>
      <c r="G1130" s="51">
        <f t="shared" si="468"/>
        <v>14</v>
      </c>
      <c r="H1130" s="52">
        <f t="shared" si="469"/>
        <v>0</v>
      </c>
      <c r="I1130" s="52">
        <f t="shared" si="469"/>
        <v>0</v>
      </c>
      <c r="J1130" s="52">
        <f t="shared" si="469"/>
        <v>0</v>
      </c>
      <c r="K1130" s="52">
        <f t="shared" si="469"/>
        <v>0</v>
      </c>
      <c r="L1130" s="52">
        <f t="shared" si="469"/>
        <v>1</v>
      </c>
      <c r="M1130" s="54" t="s">
        <v>14</v>
      </c>
    </row>
    <row r="1131" spans="1:13" ht="15" customHeight="1" thickTop="1" thickBot="1">
      <c r="A1131" s="55" t="s">
        <v>17</v>
      </c>
      <c r="B1131" s="56">
        <f t="shared" ref="B1131:F1131" si="470">IFERROR(AVERAGE(B1128:B1130),0)</f>
        <v>0</v>
      </c>
      <c r="C1131" s="56">
        <f t="shared" si="470"/>
        <v>0</v>
      </c>
      <c r="D1131" s="56">
        <f t="shared" si="470"/>
        <v>0</v>
      </c>
      <c r="E1131" s="56">
        <f t="shared" si="470"/>
        <v>0</v>
      </c>
      <c r="F1131" s="56">
        <f t="shared" si="470"/>
        <v>14</v>
      </c>
      <c r="G1131" s="56">
        <f>SUM(AVERAGE(G1128:G1130))</f>
        <v>14</v>
      </c>
      <c r="H1131" s="57">
        <f>AVERAGE(H1128:H1130)*0.2</f>
        <v>0</v>
      </c>
      <c r="I1131" s="57">
        <f>AVERAGE(I1128:I1130)*0.4</f>
        <v>0</v>
      </c>
      <c r="J1131" s="57">
        <f>AVERAGE(J1128:J1130)*0.6</f>
        <v>0</v>
      </c>
      <c r="K1131" s="57">
        <f>AVERAGE(K1128:K1130)*0.8</f>
        <v>0</v>
      </c>
      <c r="L1131" s="57">
        <f>AVERAGE(L1128:L1130)*1</f>
        <v>1</v>
      </c>
      <c r="M1131" s="58">
        <f>SUM(H1131:L1131)</f>
        <v>1</v>
      </c>
    </row>
    <row r="1132" spans="1:13" ht="15" customHeight="1" thickTop="1" thickBot="1">
      <c r="A1132" s="59" t="s">
        <v>18</v>
      </c>
      <c r="B1132" s="45" t="s">
        <v>7</v>
      </c>
      <c r="C1132" s="45" t="s">
        <v>8</v>
      </c>
      <c r="D1132" s="45" t="s">
        <v>9</v>
      </c>
      <c r="E1132" s="45" t="s">
        <v>10</v>
      </c>
      <c r="F1132" s="45"/>
      <c r="G1132" s="46" t="s">
        <v>12</v>
      </c>
      <c r="H1132" s="45" t="s">
        <v>7</v>
      </c>
      <c r="I1132" s="45" t="s">
        <v>8</v>
      </c>
      <c r="J1132" s="45" t="s">
        <v>9</v>
      </c>
      <c r="K1132" s="45" t="s">
        <v>10</v>
      </c>
      <c r="L1132" s="60" t="s">
        <v>11</v>
      </c>
      <c r="M1132" s="46" t="s">
        <v>12</v>
      </c>
    </row>
    <row r="1133" spans="1:13" ht="15" customHeight="1" thickTop="1" thickBot="1">
      <c r="A1133" s="49" t="s">
        <v>19</v>
      </c>
      <c r="B1133" s="50"/>
      <c r="C1133" s="50"/>
      <c r="D1133" s="50"/>
      <c r="E1133" s="50"/>
      <c r="F1133" s="50">
        <v>14</v>
      </c>
      <c r="G1133" s="51">
        <f>SUM(B1133:F1133)</f>
        <v>14</v>
      </c>
      <c r="H1133" s="52">
        <f t="shared" ref="H1133:L1137" si="471">IFERROR(B1133/$G$1133,0)</f>
        <v>0</v>
      </c>
      <c r="I1133" s="52">
        <f t="shared" si="471"/>
        <v>0</v>
      </c>
      <c r="J1133" s="52">
        <f t="shared" si="471"/>
        <v>0</v>
      </c>
      <c r="K1133" s="52">
        <f t="shared" si="471"/>
        <v>0</v>
      </c>
      <c r="L1133" s="52">
        <f t="shared" si="471"/>
        <v>1</v>
      </c>
      <c r="M1133" s="54" t="s">
        <v>14</v>
      </c>
    </row>
    <row r="1134" spans="1:13" ht="15" customHeight="1" thickTop="1" thickBot="1">
      <c r="A1134" s="49" t="s">
        <v>20</v>
      </c>
      <c r="B1134" s="50"/>
      <c r="C1134" s="50"/>
      <c r="D1134" s="50"/>
      <c r="E1134" s="50"/>
      <c r="F1134" s="50">
        <v>14</v>
      </c>
      <c r="G1134" s="51">
        <f t="shared" ref="G1134:G1137" si="472">SUM(B1134:F1134)</f>
        <v>14</v>
      </c>
      <c r="H1134" s="52">
        <f t="shared" si="471"/>
        <v>0</v>
      </c>
      <c r="I1134" s="52">
        <f t="shared" si="471"/>
        <v>0</v>
      </c>
      <c r="J1134" s="52">
        <f t="shared" si="471"/>
        <v>0</v>
      </c>
      <c r="K1134" s="52">
        <f t="shared" si="471"/>
        <v>0</v>
      </c>
      <c r="L1134" s="52">
        <f t="shared" si="471"/>
        <v>1</v>
      </c>
      <c r="M1134" s="54" t="s">
        <v>14</v>
      </c>
    </row>
    <row r="1135" spans="1:13" ht="15" customHeight="1" thickTop="1" thickBot="1">
      <c r="A1135" s="49" t="s">
        <v>21</v>
      </c>
      <c r="B1135" s="50"/>
      <c r="C1135" s="50"/>
      <c r="D1135" s="50"/>
      <c r="E1135" s="50"/>
      <c r="F1135" s="50">
        <v>14</v>
      </c>
      <c r="G1135" s="51">
        <f t="shared" si="472"/>
        <v>14</v>
      </c>
      <c r="H1135" s="52">
        <f t="shared" si="471"/>
        <v>0</v>
      </c>
      <c r="I1135" s="52">
        <f t="shared" si="471"/>
        <v>0</v>
      </c>
      <c r="J1135" s="52">
        <f t="shared" si="471"/>
        <v>0</v>
      </c>
      <c r="K1135" s="52">
        <f t="shared" si="471"/>
        <v>0</v>
      </c>
      <c r="L1135" s="52">
        <f t="shared" si="471"/>
        <v>1</v>
      </c>
      <c r="M1135" s="54" t="s">
        <v>14</v>
      </c>
    </row>
    <row r="1136" spans="1:13" ht="15" customHeight="1" thickTop="1" thickBot="1">
      <c r="A1136" s="49" t="s">
        <v>22</v>
      </c>
      <c r="B1136" s="50"/>
      <c r="C1136" s="50"/>
      <c r="D1136" s="50"/>
      <c r="E1136" s="50"/>
      <c r="F1136" s="50">
        <v>14</v>
      </c>
      <c r="G1136" s="51">
        <f t="shared" si="472"/>
        <v>14</v>
      </c>
      <c r="H1136" s="52">
        <f t="shared" si="471"/>
        <v>0</v>
      </c>
      <c r="I1136" s="52">
        <f t="shared" si="471"/>
        <v>0</v>
      </c>
      <c r="J1136" s="52">
        <f t="shared" si="471"/>
        <v>0</v>
      </c>
      <c r="K1136" s="52">
        <f t="shared" si="471"/>
        <v>0</v>
      </c>
      <c r="L1136" s="52">
        <f t="shared" si="471"/>
        <v>1</v>
      </c>
      <c r="M1136" s="54" t="s">
        <v>14</v>
      </c>
    </row>
    <row r="1137" spans="1:13" ht="15" customHeight="1" thickTop="1" thickBot="1">
      <c r="A1137" s="49" t="s">
        <v>23</v>
      </c>
      <c r="B1137" s="50"/>
      <c r="C1137" s="50"/>
      <c r="D1137" s="50"/>
      <c r="E1137" s="50"/>
      <c r="F1137" s="50">
        <v>14</v>
      </c>
      <c r="G1137" s="51">
        <f t="shared" si="472"/>
        <v>14</v>
      </c>
      <c r="H1137" s="52">
        <f t="shared" si="471"/>
        <v>0</v>
      </c>
      <c r="I1137" s="52">
        <f t="shared" si="471"/>
        <v>0</v>
      </c>
      <c r="J1137" s="52">
        <f t="shared" si="471"/>
        <v>0</v>
      </c>
      <c r="K1137" s="52">
        <f t="shared" si="471"/>
        <v>0</v>
      </c>
      <c r="L1137" s="52">
        <f t="shared" si="471"/>
        <v>1</v>
      </c>
      <c r="M1137" s="54"/>
    </row>
    <row r="1138" spans="1:13" ht="15" customHeight="1" thickTop="1" thickBot="1">
      <c r="A1138" s="55" t="s">
        <v>24</v>
      </c>
      <c r="B1138" s="56">
        <f t="shared" ref="B1138:F1138" si="473">IFERROR(AVERAGE(B1133:B1137),0)</f>
        <v>0</v>
      </c>
      <c r="C1138" s="56">
        <f t="shared" si="473"/>
        <v>0</v>
      </c>
      <c r="D1138" s="56">
        <f t="shared" si="473"/>
        <v>0</v>
      </c>
      <c r="E1138" s="56">
        <f t="shared" si="473"/>
        <v>0</v>
      </c>
      <c r="F1138" s="56">
        <f t="shared" si="473"/>
        <v>14</v>
      </c>
      <c r="G1138" s="56">
        <f>SUM(AVERAGE(G1133:G1137))</f>
        <v>14</v>
      </c>
      <c r="H1138" s="58">
        <f>AVERAGE(H1133:H1137)*0.2</f>
        <v>0</v>
      </c>
      <c r="I1138" s="58">
        <f>AVERAGE(I1133:I1137)*0.4</f>
        <v>0</v>
      </c>
      <c r="J1138" s="58">
        <f>AVERAGE(J1133:J1137)*0.6</f>
        <v>0</v>
      </c>
      <c r="K1138" s="58">
        <f>AVERAGE(K1133:K1137)*0.8</f>
        <v>0</v>
      </c>
      <c r="L1138" s="61">
        <f>AVERAGE(L1133:L1137)*1</f>
        <v>1</v>
      </c>
      <c r="M1138" s="58">
        <f>SUM(H1138:L1138)</f>
        <v>1</v>
      </c>
    </row>
    <row r="1139" spans="1:13" ht="15" customHeight="1" thickTop="1" thickBot="1">
      <c r="A1139" s="59" t="s">
        <v>25</v>
      </c>
      <c r="B1139" s="45" t="s">
        <v>7</v>
      </c>
      <c r="C1139" s="45" t="s">
        <v>8</v>
      </c>
      <c r="D1139" s="45" t="s">
        <v>9</v>
      </c>
      <c r="E1139" s="45" t="s">
        <v>10</v>
      </c>
      <c r="F1139" s="45" t="s">
        <v>11</v>
      </c>
      <c r="G1139" s="46" t="s">
        <v>12</v>
      </c>
      <c r="H1139" s="45" t="s">
        <v>7</v>
      </c>
      <c r="I1139" s="45" t="s">
        <v>8</v>
      </c>
      <c r="J1139" s="45" t="s">
        <v>9</v>
      </c>
      <c r="K1139" s="45" t="s">
        <v>10</v>
      </c>
      <c r="L1139" s="60" t="s">
        <v>11</v>
      </c>
      <c r="M1139" s="46" t="s">
        <v>12</v>
      </c>
    </row>
    <row r="1140" spans="1:13" ht="15" customHeight="1" thickTop="1" thickBot="1">
      <c r="A1140" s="49" t="s">
        <v>26</v>
      </c>
      <c r="B1140" s="50"/>
      <c r="C1140" s="50"/>
      <c r="D1140" s="50"/>
      <c r="E1140" s="50"/>
      <c r="F1140" s="50">
        <v>14</v>
      </c>
      <c r="G1140" s="51">
        <f t="shared" ref="G1140:G1142" si="474">SUM(B1140:F1140)</f>
        <v>14</v>
      </c>
      <c r="H1140" s="52">
        <f t="shared" ref="H1140:L1142" si="475">IFERROR(B1140/$G$1140,0)</f>
        <v>0</v>
      </c>
      <c r="I1140" s="52">
        <f t="shared" si="475"/>
        <v>0</v>
      </c>
      <c r="J1140" s="52">
        <f t="shared" si="475"/>
        <v>0</v>
      </c>
      <c r="K1140" s="52">
        <f t="shared" si="475"/>
        <v>0</v>
      </c>
      <c r="L1140" s="52">
        <f t="shared" si="475"/>
        <v>1</v>
      </c>
      <c r="M1140" s="54" t="s">
        <v>14</v>
      </c>
    </row>
    <row r="1141" spans="1:13" ht="15" customHeight="1" thickTop="1" thickBot="1">
      <c r="A1141" s="49" t="s">
        <v>27</v>
      </c>
      <c r="B1141" s="50"/>
      <c r="C1141" s="50"/>
      <c r="D1141" s="50"/>
      <c r="E1141" s="50"/>
      <c r="F1141" s="50">
        <v>14</v>
      </c>
      <c r="G1141" s="51">
        <f t="shared" si="474"/>
        <v>14</v>
      </c>
      <c r="H1141" s="52">
        <f t="shared" si="475"/>
        <v>0</v>
      </c>
      <c r="I1141" s="52">
        <f t="shared" si="475"/>
        <v>0</v>
      </c>
      <c r="J1141" s="52">
        <f t="shared" si="475"/>
        <v>0</v>
      </c>
      <c r="K1141" s="52">
        <f t="shared" si="475"/>
        <v>0</v>
      </c>
      <c r="L1141" s="52">
        <f t="shared" si="475"/>
        <v>1</v>
      </c>
      <c r="M1141" s="54" t="s">
        <v>14</v>
      </c>
    </row>
    <row r="1142" spans="1:13" ht="15" customHeight="1" thickTop="1" thickBot="1">
      <c r="A1142" s="49" t="s">
        <v>28</v>
      </c>
      <c r="B1142" s="50"/>
      <c r="C1142" s="50"/>
      <c r="D1142" s="50"/>
      <c r="E1142" s="50"/>
      <c r="F1142" s="50">
        <v>14</v>
      </c>
      <c r="G1142" s="51">
        <f t="shared" si="474"/>
        <v>14</v>
      </c>
      <c r="H1142" s="52">
        <f t="shared" si="475"/>
        <v>0</v>
      </c>
      <c r="I1142" s="52">
        <f t="shared" si="475"/>
        <v>0</v>
      </c>
      <c r="J1142" s="52">
        <f t="shared" si="475"/>
        <v>0</v>
      </c>
      <c r="K1142" s="52">
        <f t="shared" si="475"/>
        <v>0</v>
      </c>
      <c r="L1142" s="52">
        <f t="shared" si="475"/>
        <v>1</v>
      </c>
      <c r="M1142" s="54" t="s">
        <v>14</v>
      </c>
    </row>
    <row r="1143" spans="1:13" ht="15" customHeight="1" thickTop="1" thickBot="1">
      <c r="A1143" s="55" t="s">
        <v>24</v>
      </c>
      <c r="B1143" s="56">
        <f t="shared" ref="B1143:F1143" si="476">IFERROR(AVERAGE(B1140:B1142),0)</f>
        <v>0</v>
      </c>
      <c r="C1143" s="56">
        <f t="shared" si="476"/>
        <v>0</v>
      </c>
      <c r="D1143" s="62">
        <f t="shared" si="476"/>
        <v>0</v>
      </c>
      <c r="E1143" s="62">
        <f t="shared" si="476"/>
        <v>0</v>
      </c>
      <c r="F1143" s="62">
        <f t="shared" si="476"/>
        <v>14</v>
      </c>
      <c r="G1143" s="62">
        <f>SUM(AVERAGE(G1140:G1142))</f>
        <v>14</v>
      </c>
      <c r="H1143" s="58">
        <f>AVERAGE(H1140:H1142)*0.2</f>
        <v>0</v>
      </c>
      <c r="I1143" s="58">
        <f>AVERAGE(I1140:I1142)*0.4</f>
        <v>0</v>
      </c>
      <c r="J1143" s="58">
        <f>AVERAGE(J1140:J1142)*0.6</f>
        <v>0</v>
      </c>
      <c r="K1143" s="58">
        <f>AVERAGE(K1140:K1142)*0.8</f>
        <v>0</v>
      </c>
      <c r="L1143" s="61">
        <f>AVERAGE(L1140:L1142)*1</f>
        <v>1</v>
      </c>
      <c r="M1143" s="63">
        <f>SUM(H1143:L1143)</f>
        <v>1</v>
      </c>
    </row>
    <row r="1144" spans="1:13" ht="15" customHeight="1" thickTop="1" thickBot="1">
      <c r="A1144" s="44" t="s">
        <v>29</v>
      </c>
      <c r="B1144" s="45" t="s">
        <v>7</v>
      </c>
      <c r="C1144" s="45" t="s">
        <v>8</v>
      </c>
      <c r="D1144" s="45" t="s">
        <v>9</v>
      </c>
      <c r="E1144" s="45" t="s">
        <v>10</v>
      </c>
      <c r="F1144" s="45" t="s">
        <v>11</v>
      </c>
      <c r="G1144" s="46" t="s">
        <v>12</v>
      </c>
      <c r="H1144" s="45" t="s">
        <v>7</v>
      </c>
      <c r="I1144" s="45" t="s">
        <v>8</v>
      </c>
      <c r="J1144" s="45" t="s">
        <v>9</v>
      </c>
      <c r="K1144" s="45" t="s">
        <v>10</v>
      </c>
      <c r="L1144" s="60" t="s">
        <v>11</v>
      </c>
      <c r="M1144" s="46" t="s">
        <v>12</v>
      </c>
    </row>
    <row r="1145" spans="1:13" ht="15" customHeight="1" thickTop="1" thickBot="1">
      <c r="A1145" s="64" t="s">
        <v>30</v>
      </c>
      <c r="B1145" s="65"/>
      <c r="C1145" s="65"/>
      <c r="D1145" s="65"/>
      <c r="E1145" s="50"/>
      <c r="F1145" s="50">
        <v>14</v>
      </c>
      <c r="G1145" s="66">
        <f t="shared" ref="G1145:G1148" si="477">SUM(B1145:F1145)</f>
        <v>14</v>
      </c>
      <c r="H1145" s="67">
        <f t="shared" ref="H1145:L1148" si="478">IFERROR(B1145/$G$1145,0)</f>
        <v>0</v>
      </c>
      <c r="I1145" s="67">
        <f t="shared" si="478"/>
        <v>0</v>
      </c>
      <c r="J1145" s="67">
        <f t="shared" si="478"/>
        <v>0</v>
      </c>
      <c r="K1145" s="67">
        <f t="shared" si="478"/>
        <v>0</v>
      </c>
      <c r="L1145" s="67">
        <f t="shared" si="478"/>
        <v>1</v>
      </c>
      <c r="M1145" s="54" t="s">
        <v>14</v>
      </c>
    </row>
    <row r="1146" spans="1:13" ht="15" customHeight="1" thickTop="1" thickBot="1">
      <c r="A1146" s="64" t="s">
        <v>31</v>
      </c>
      <c r="B1146" s="65"/>
      <c r="C1146" s="65"/>
      <c r="D1146" s="65"/>
      <c r="E1146" s="50"/>
      <c r="F1146" s="50">
        <v>14</v>
      </c>
      <c r="G1146" s="66">
        <f t="shared" si="477"/>
        <v>14</v>
      </c>
      <c r="H1146" s="67">
        <f t="shared" si="478"/>
        <v>0</v>
      </c>
      <c r="I1146" s="67">
        <f t="shared" si="478"/>
        <v>0</v>
      </c>
      <c r="J1146" s="67">
        <f t="shared" si="478"/>
        <v>0</v>
      </c>
      <c r="K1146" s="67">
        <f t="shared" si="478"/>
        <v>0</v>
      </c>
      <c r="L1146" s="67">
        <f t="shared" si="478"/>
        <v>1</v>
      </c>
      <c r="M1146" s="54" t="s">
        <v>14</v>
      </c>
    </row>
    <row r="1147" spans="1:13" ht="15" customHeight="1" thickTop="1" thickBot="1">
      <c r="A1147" s="64" t="s">
        <v>32</v>
      </c>
      <c r="B1147" s="65"/>
      <c r="C1147" s="65"/>
      <c r="D1147" s="65"/>
      <c r="E1147" s="50"/>
      <c r="F1147" s="50">
        <v>14</v>
      </c>
      <c r="G1147" s="66">
        <f t="shared" si="477"/>
        <v>14</v>
      </c>
      <c r="H1147" s="67">
        <f t="shared" si="478"/>
        <v>0</v>
      </c>
      <c r="I1147" s="67">
        <f t="shared" si="478"/>
        <v>0</v>
      </c>
      <c r="J1147" s="67">
        <f t="shared" si="478"/>
        <v>0</v>
      </c>
      <c r="K1147" s="67">
        <f t="shared" si="478"/>
        <v>0</v>
      </c>
      <c r="L1147" s="67">
        <f t="shared" si="478"/>
        <v>1</v>
      </c>
      <c r="M1147" s="54" t="s">
        <v>14</v>
      </c>
    </row>
    <row r="1148" spans="1:13" ht="15" customHeight="1" thickTop="1" thickBot="1">
      <c r="A1148" s="64" t="s">
        <v>33</v>
      </c>
      <c r="B1148" s="65"/>
      <c r="C1148" s="65"/>
      <c r="D1148" s="65"/>
      <c r="E1148" s="50"/>
      <c r="F1148" s="50">
        <v>14</v>
      </c>
      <c r="G1148" s="66">
        <f t="shared" si="477"/>
        <v>14</v>
      </c>
      <c r="H1148" s="67">
        <f t="shared" si="478"/>
        <v>0</v>
      </c>
      <c r="I1148" s="67">
        <f t="shared" si="478"/>
        <v>0</v>
      </c>
      <c r="J1148" s="67">
        <f t="shared" si="478"/>
        <v>0</v>
      </c>
      <c r="K1148" s="67">
        <f t="shared" si="478"/>
        <v>0</v>
      </c>
      <c r="L1148" s="67">
        <f t="shared" si="478"/>
        <v>1</v>
      </c>
      <c r="M1148" s="54" t="s">
        <v>14</v>
      </c>
    </row>
    <row r="1149" spans="1:13" ht="15" customHeight="1" thickTop="1" thickBot="1">
      <c r="A1149" s="68" t="s">
        <v>24</v>
      </c>
      <c r="B1149" s="69">
        <f t="shared" ref="B1149:F1149" si="479">IFERROR(AVERAGE(B1145:B1148),0)</f>
        <v>0</v>
      </c>
      <c r="C1149" s="69">
        <f t="shared" si="479"/>
        <v>0</v>
      </c>
      <c r="D1149" s="69">
        <f t="shared" si="479"/>
        <v>0</v>
      </c>
      <c r="E1149" s="69">
        <f t="shared" si="479"/>
        <v>0</v>
      </c>
      <c r="F1149" s="69">
        <f t="shared" si="479"/>
        <v>14</v>
      </c>
      <c r="G1149" s="69">
        <f>SUM(AVERAGE(G1145:G1148))</f>
        <v>14</v>
      </c>
      <c r="H1149" s="63">
        <f>AVERAGE(H1145:H1148)*0.2</f>
        <v>0</v>
      </c>
      <c r="I1149" s="63">
        <f>AVERAGE(I1145:I1148)*0.4</f>
        <v>0</v>
      </c>
      <c r="J1149" s="63">
        <f>AVERAGE(J1145:J1148)*0.6</f>
        <v>0</v>
      </c>
      <c r="K1149" s="63">
        <f>AVERAGE(K1145:K1148)*0.8</f>
        <v>0</v>
      </c>
      <c r="L1149" s="70">
        <f>AVERAGE(L1145:L1148)*1</f>
        <v>1</v>
      </c>
      <c r="M1149" s="63">
        <f>SUM(H1149:L1149)</f>
        <v>1</v>
      </c>
    </row>
    <row r="1150" spans="1:13" ht="15" customHeight="1" thickTop="1" thickBot="1">
      <c r="A1150" s="71" t="s">
        <v>114</v>
      </c>
      <c r="B1150" s="72"/>
      <c r="C1150" s="72"/>
      <c r="D1150" s="72"/>
      <c r="E1150" s="72"/>
      <c r="F1150" s="72"/>
      <c r="G1150" s="73">
        <f>SUM(B1150:F1150)</f>
        <v>0</v>
      </c>
      <c r="H1150" s="74">
        <f t="shared" ref="H1150:L1150" si="480">IFERROR(B1150/$G$1150,0)</f>
        <v>0</v>
      </c>
      <c r="I1150" s="74">
        <f t="shared" si="480"/>
        <v>0</v>
      </c>
      <c r="J1150" s="74">
        <f t="shared" si="480"/>
        <v>0</v>
      </c>
      <c r="K1150" s="74">
        <f t="shared" si="480"/>
        <v>0</v>
      </c>
      <c r="L1150" s="74">
        <f t="shared" si="480"/>
        <v>0</v>
      </c>
      <c r="M1150" s="54" t="s">
        <v>14</v>
      </c>
    </row>
    <row r="1151" spans="1:13" ht="15" customHeight="1" thickTop="1" thickBot="1">
      <c r="A1151" s="170" t="s">
        <v>35</v>
      </c>
      <c r="B1151" s="171"/>
      <c r="C1151" s="171"/>
      <c r="D1151" s="171"/>
      <c r="E1151" s="171"/>
      <c r="F1151" s="172"/>
      <c r="G1151" s="75">
        <v>14</v>
      </c>
      <c r="H1151" s="63" t="s">
        <v>14</v>
      </c>
      <c r="I1151" s="63" t="s">
        <v>14</v>
      </c>
      <c r="J1151" s="63" t="s">
        <v>14</v>
      </c>
      <c r="K1151" s="63" t="s">
        <v>14</v>
      </c>
      <c r="L1151" s="63" t="s">
        <v>14</v>
      </c>
      <c r="M1151" s="63">
        <f>(M1131+M1138+M1143+M1149)/4</f>
        <v>1</v>
      </c>
    </row>
    <row r="1152" spans="1:13" ht="15" customHeight="1" thickTop="1">
      <c r="A1152" s="37"/>
      <c r="B1152" s="37"/>
      <c r="C1152" s="37"/>
      <c r="D1152" s="37"/>
      <c r="E1152" s="37"/>
      <c r="F1152" s="37"/>
      <c r="G1152" s="37"/>
      <c r="H1152" s="37"/>
      <c r="I1152" s="37"/>
      <c r="J1152" s="37"/>
      <c r="K1152" s="37"/>
      <c r="L1152" s="37"/>
      <c r="M1152" s="37"/>
    </row>
    <row r="1153" spans="1:13" ht="15" customHeight="1" thickBot="1">
      <c r="A1153" s="37"/>
      <c r="B1153" s="37"/>
      <c r="C1153" s="37"/>
      <c r="D1153" s="37"/>
      <c r="E1153" s="37"/>
      <c r="F1153" s="37"/>
      <c r="G1153" s="37"/>
      <c r="H1153" s="37"/>
      <c r="I1153" s="37"/>
      <c r="J1153" s="37"/>
      <c r="K1153" s="37"/>
      <c r="L1153" s="37"/>
      <c r="M1153" s="37"/>
    </row>
    <row r="1154" spans="1:13" ht="15" customHeight="1" thickTop="1" thickBot="1">
      <c r="A1154" s="39" t="s">
        <v>0</v>
      </c>
      <c r="B1154" s="153" t="s">
        <v>141</v>
      </c>
      <c r="C1154" s="154"/>
      <c r="D1154" s="154"/>
      <c r="E1154" s="154"/>
      <c r="F1154" s="154"/>
      <c r="G1154" s="155"/>
      <c r="H1154" s="156" t="s">
        <v>111</v>
      </c>
      <c r="I1154" s="157"/>
      <c r="J1154" s="158"/>
      <c r="K1154" s="40" t="s">
        <v>2</v>
      </c>
      <c r="L1154" s="159">
        <v>45236</v>
      </c>
      <c r="M1154" s="160"/>
    </row>
    <row r="1155" spans="1:13" ht="15" customHeight="1" thickBot="1">
      <c r="A1155" s="161" t="s">
        <v>3</v>
      </c>
      <c r="B1155" s="162"/>
      <c r="C1155" s="162"/>
      <c r="D1155" s="162"/>
      <c r="E1155" s="162"/>
      <c r="F1155" s="162"/>
      <c r="G1155" s="163"/>
      <c r="H1155" s="41" t="s">
        <v>112</v>
      </c>
      <c r="I1155" s="167">
        <v>1</v>
      </c>
      <c r="J1155" s="155"/>
      <c r="K1155" s="42"/>
      <c r="L1155" s="41"/>
      <c r="M1155" s="41"/>
    </row>
    <row r="1156" spans="1:13" ht="15" customHeight="1" thickBot="1">
      <c r="A1156" s="164"/>
      <c r="B1156" s="165"/>
      <c r="C1156" s="165"/>
      <c r="D1156" s="165"/>
      <c r="E1156" s="165"/>
      <c r="F1156" s="165"/>
      <c r="G1156" s="166"/>
      <c r="H1156" s="41" t="s">
        <v>113</v>
      </c>
      <c r="I1156" s="167">
        <v>24</v>
      </c>
      <c r="J1156" s="155"/>
      <c r="K1156" s="41"/>
      <c r="L1156" s="41"/>
      <c r="M1156" s="41"/>
    </row>
    <row r="1157" spans="1:13" ht="15" customHeight="1" thickBot="1">
      <c r="A1157" s="43" t="s">
        <v>4</v>
      </c>
      <c r="B1157" s="168" t="s">
        <v>5</v>
      </c>
      <c r="C1157" s="169"/>
      <c r="D1157" s="169"/>
      <c r="E1157" s="169"/>
      <c r="F1157" s="169"/>
      <c r="G1157" s="169"/>
      <c r="H1157" s="167" t="s">
        <v>5</v>
      </c>
      <c r="I1157" s="154"/>
      <c r="J1157" s="154"/>
      <c r="K1157" s="154"/>
      <c r="L1157" s="154"/>
      <c r="M1157" s="155"/>
    </row>
    <row r="1158" spans="1:13" ht="15" customHeight="1" thickTop="1" thickBot="1">
      <c r="A1158" s="44" t="s">
        <v>6</v>
      </c>
      <c r="B1158" s="45" t="s">
        <v>7</v>
      </c>
      <c r="C1158" s="45" t="s">
        <v>8</v>
      </c>
      <c r="D1158" s="45" t="s">
        <v>9</v>
      </c>
      <c r="E1158" s="45" t="s">
        <v>10</v>
      </c>
      <c r="F1158" s="45" t="s">
        <v>11</v>
      </c>
      <c r="G1158" s="46" t="s">
        <v>12</v>
      </c>
      <c r="H1158" s="47" t="s">
        <v>7</v>
      </c>
      <c r="I1158" s="47" t="s">
        <v>8</v>
      </c>
      <c r="J1158" s="47" t="s">
        <v>9</v>
      </c>
      <c r="K1158" s="47" t="s">
        <v>10</v>
      </c>
      <c r="L1158" s="47" t="s">
        <v>11</v>
      </c>
      <c r="M1158" s="48" t="s">
        <v>12</v>
      </c>
    </row>
    <row r="1159" spans="1:13" ht="15" customHeight="1" thickTop="1" thickBot="1">
      <c r="A1159" s="49" t="s">
        <v>13</v>
      </c>
      <c r="B1159" s="50"/>
      <c r="C1159" s="50"/>
      <c r="D1159" s="50"/>
      <c r="E1159" s="50"/>
      <c r="F1159" s="50">
        <v>25</v>
      </c>
      <c r="G1159" s="51">
        <f t="shared" ref="G1159:G1161" si="481">SUM(B1159:F1159)</f>
        <v>25</v>
      </c>
      <c r="H1159" s="52">
        <f t="shared" ref="H1159:L1161" si="482">IFERROR(B1159/$G$1159,0)</f>
        <v>0</v>
      </c>
      <c r="I1159" s="52">
        <f t="shared" si="482"/>
        <v>0</v>
      </c>
      <c r="J1159" s="52">
        <f t="shared" si="482"/>
        <v>0</v>
      </c>
      <c r="K1159" s="52">
        <f t="shared" si="482"/>
        <v>0</v>
      </c>
      <c r="L1159" s="52">
        <f t="shared" si="482"/>
        <v>1</v>
      </c>
      <c r="M1159" s="53" t="s">
        <v>14</v>
      </c>
    </row>
    <row r="1160" spans="1:13" ht="15" customHeight="1" thickTop="1" thickBot="1">
      <c r="A1160" s="49" t="s">
        <v>15</v>
      </c>
      <c r="B1160" s="50"/>
      <c r="C1160" s="50"/>
      <c r="D1160" s="50"/>
      <c r="E1160" s="50"/>
      <c r="F1160" s="50">
        <v>25</v>
      </c>
      <c r="G1160" s="51">
        <f t="shared" si="481"/>
        <v>25</v>
      </c>
      <c r="H1160" s="52">
        <f t="shared" si="482"/>
        <v>0</v>
      </c>
      <c r="I1160" s="52">
        <f t="shared" si="482"/>
        <v>0</v>
      </c>
      <c r="J1160" s="52">
        <f t="shared" si="482"/>
        <v>0</v>
      </c>
      <c r="K1160" s="52">
        <f t="shared" si="482"/>
        <v>0</v>
      </c>
      <c r="L1160" s="52">
        <f t="shared" si="482"/>
        <v>1</v>
      </c>
      <c r="M1160" s="54" t="s">
        <v>14</v>
      </c>
    </row>
    <row r="1161" spans="1:13" ht="15" customHeight="1" thickTop="1" thickBot="1">
      <c r="A1161" s="49" t="s">
        <v>16</v>
      </c>
      <c r="B1161" s="50"/>
      <c r="C1161" s="50"/>
      <c r="D1161" s="50"/>
      <c r="E1161" s="50"/>
      <c r="F1161" s="50">
        <v>25</v>
      </c>
      <c r="G1161" s="51">
        <f t="shared" si="481"/>
        <v>25</v>
      </c>
      <c r="H1161" s="52">
        <f t="shared" si="482"/>
        <v>0</v>
      </c>
      <c r="I1161" s="52">
        <f t="shared" si="482"/>
        <v>0</v>
      </c>
      <c r="J1161" s="52">
        <f t="shared" si="482"/>
        <v>0</v>
      </c>
      <c r="K1161" s="52">
        <f t="shared" si="482"/>
        <v>0</v>
      </c>
      <c r="L1161" s="52">
        <f t="shared" si="482"/>
        <v>1</v>
      </c>
      <c r="M1161" s="54" t="s">
        <v>14</v>
      </c>
    </row>
    <row r="1162" spans="1:13" ht="15" customHeight="1" thickTop="1" thickBot="1">
      <c r="A1162" s="55" t="s">
        <v>17</v>
      </c>
      <c r="B1162" s="56">
        <f t="shared" ref="B1162:F1162" si="483">IFERROR(AVERAGE(B1159:B1161),0)</f>
        <v>0</v>
      </c>
      <c r="C1162" s="56">
        <f t="shared" si="483"/>
        <v>0</v>
      </c>
      <c r="D1162" s="56">
        <f t="shared" si="483"/>
        <v>0</v>
      </c>
      <c r="E1162" s="56">
        <f t="shared" si="483"/>
        <v>0</v>
      </c>
      <c r="F1162" s="56">
        <f t="shared" si="483"/>
        <v>25</v>
      </c>
      <c r="G1162" s="56">
        <f>SUM(AVERAGE(G1159:G1161))</f>
        <v>25</v>
      </c>
      <c r="H1162" s="57">
        <f>AVERAGE(H1159:H1161)*0.2</f>
        <v>0</v>
      </c>
      <c r="I1162" s="57">
        <f>AVERAGE(I1159:I1161)*0.4</f>
        <v>0</v>
      </c>
      <c r="J1162" s="57">
        <f>AVERAGE(J1159:J1161)*0.6</f>
        <v>0</v>
      </c>
      <c r="K1162" s="57">
        <f>AVERAGE(K1159:K1161)*0.8</f>
        <v>0</v>
      </c>
      <c r="L1162" s="57">
        <f>AVERAGE(L1159:L1161)*1</f>
        <v>1</v>
      </c>
      <c r="M1162" s="58">
        <f>SUM(H1162:L1162)</f>
        <v>1</v>
      </c>
    </row>
    <row r="1163" spans="1:13" ht="15" customHeight="1" thickTop="1" thickBot="1">
      <c r="A1163" s="59" t="s">
        <v>18</v>
      </c>
      <c r="B1163" s="45" t="s">
        <v>7</v>
      </c>
      <c r="C1163" s="45" t="s">
        <v>8</v>
      </c>
      <c r="D1163" s="45" t="s">
        <v>9</v>
      </c>
      <c r="E1163" s="45" t="s">
        <v>10</v>
      </c>
      <c r="F1163" s="45"/>
      <c r="G1163" s="46" t="s">
        <v>12</v>
      </c>
      <c r="H1163" s="45" t="s">
        <v>7</v>
      </c>
      <c r="I1163" s="45" t="s">
        <v>8</v>
      </c>
      <c r="J1163" s="45" t="s">
        <v>9</v>
      </c>
      <c r="K1163" s="45" t="s">
        <v>10</v>
      </c>
      <c r="L1163" s="60" t="s">
        <v>11</v>
      </c>
      <c r="M1163" s="46" t="s">
        <v>12</v>
      </c>
    </row>
    <row r="1164" spans="1:13" ht="15" customHeight="1" thickTop="1" thickBot="1">
      <c r="A1164" s="49" t="s">
        <v>19</v>
      </c>
      <c r="B1164" s="50"/>
      <c r="C1164" s="50"/>
      <c r="D1164" s="50"/>
      <c r="E1164" s="50"/>
      <c r="F1164" s="50">
        <v>25</v>
      </c>
      <c r="G1164" s="51">
        <v>25</v>
      </c>
      <c r="H1164" s="52">
        <f t="shared" ref="H1164:L1168" si="484">IFERROR(B1164/$G$1164,0)</f>
        <v>0</v>
      </c>
      <c r="I1164" s="52">
        <f t="shared" si="484"/>
        <v>0</v>
      </c>
      <c r="J1164" s="52">
        <f t="shared" si="484"/>
        <v>0</v>
      </c>
      <c r="K1164" s="52">
        <f t="shared" si="484"/>
        <v>0</v>
      </c>
      <c r="L1164" s="52">
        <f t="shared" si="484"/>
        <v>1</v>
      </c>
      <c r="M1164" s="54" t="s">
        <v>14</v>
      </c>
    </row>
    <row r="1165" spans="1:13" ht="15" customHeight="1" thickTop="1" thickBot="1">
      <c r="A1165" s="49" t="s">
        <v>20</v>
      </c>
      <c r="B1165" s="50"/>
      <c r="C1165" s="50"/>
      <c r="D1165" s="50"/>
      <c r="E1165" s="50"/>
      <c r="F1165" s="50">
        <v>25</v>
      </c>
      <c r="G1165" s="51">
        <f t="shared" ref="G1165:G1168" si="485">SUM(B1165:F1165)</f>
        <v>25</v>
      </c>
      <c r="H1165" s="52">
        <f t="shared" si="484"/>
        <v>0</v>
      </c>
      <c r="I1165" s="52">
        <f t="shared" si="484"/>
        <v>0</v>
      </c>
      <c r="J1165" s="52">
        <f t="shared" si="484"/>
        <v>0</v>
      </c>
      <c r="K1165" s="52">
        <f t="shared" si="484"/>
        <v>0</v>
      </c>
      <c r="L1165" s="52">
        <f t="shared" si="484"/>
        <v>1</v>
      </c>
      <c r="M1165" s="54" t="s">
        <v>14</v>
      </c>
    </row>
    <row r="1166" spans="1:13" ht="15" customHeight="1" thickTop="1" thickBot="1">
      <c r="A1166" s="49" t="s">
        <v>21</v>
      </c>
      <c r="B1166" s="50"/>
      <c r="C1166" s="50"/>
      <c r="D1166" s="50"/>
      <c r="E1166" s="50"/>
      <c r="F1166" s="50">
        <v>25</v>
      </c>
      <c r="G1166" s="51">
        <f t="shared" si="485"/>
        <v>25</v>
      </c>
      <c r="H1166" s="52">
        <f t="shared" si="484"/>
        <v>0</v>
      </c>
      <c r="I1166" s="52">
        <f t="shared" si="484"/>
        <v>0</v>
      </c>
      <c r="J1166" s="52">
        <f t="shared" si="484"/>
        <v>0</v>
      </c>
      <c r="K1166" s="52">
        <f t="shared" si="484"/>
        <v>0</v>
      </c>
      <c r="L1166" s="52">
        <f t="shared" si="484"/>
        <v>1</v>
      </c>
      <c r="M1166" s="54" t="s">
        <v>14</v>
      </c>
    </row>
    <row r="1167" spans="1:13" ht="15" customHeight="1" thickTop="1" thickBot="1">
      <c r="A1167" s="49" t="s">
        <v>22</v>
      </c>
      <c r="B1167" s="50"/>
      <c r="C1167" s="50"/>
      <c r="D1167" s="50"/>
      <c r="E1167" s="50"/>
      <c r="F1167" s="50">
        <v>25</v>
      </c>
      <c r="G1167" s="51">
        <f t="shared" si="485"/>
        <v>25</v>
      </c>
      <c r="H1167" s="52">
        <f t="shared" si="484"/>
        <v>0</v>
      </c>
      <c r="I1167" s="52">
        <f t="shared" si="484"/>
        <v>0</v>
      </c>
      <c r="J1167" s="52">
        <f t="shared" si="484"/>
        <v>0</v>
      </c>
      <c r="K1167" s="52">
        <f t="shared" si="484"/>
        <v>0</v>
      </c>
      <c r="L1167" s="52">
        <f t="shared" si="484"/>
        <v>1</v>
      </c>
      <c r="M1167" s="54" t="s">
        <v>14</v>
      </c>
    </row>
    <row r="1168" spans="1:13" ht="15" customHeight="1" thickTop="1" thickBot="1">
      <c r="A1168" s="49" t="s">
        <v>23</v>
      </c>
      <c r="B1168" s="50"/>
      <c r="C1168" s="50"/>
      <c r="D1168" s="50"/>
      <c r="E1168" s="50"/>
      <c r="F1168" s="50">
        <v>25</v>
      </c>
      <c r="G1168" s="51">
        <f t="shared" si="485"/>
        <v>25</v>
      </c>
      <c r="H1168" s="52">
        <f t="shared" si="484"/>
        <v>0</v>
      </c>
      <c r="I1168" s="52">
        <f t="shared" si="484"/>
        <v>0</v>
      </c>
      <c r="J1168" s="52">
        <f t="shared" si="484"/>
        <v>0</v>
      </c>
      <c r="K1168" s="52">
        <f t="shared" si="484"/>
        <v>0</v>
      </c>
      <c r="L1168" s="52">
        <f t="shared" si="484"/>
        <v>1</v>
      </c>
      <c r="M1168" s="54"/>
    </row>
    <row r="1169" spans="1:13" ht="15" customHeight="1" thickTop="1" thickBot="1">
      <c r="A1169" s="55" t="s">
        <v>24</v>
      </c>
      <c r="B1169" s="56">
        <f t="shared" ref="B1169:F1169" si="486">IFERROR(AVERAGE(B1164:B1168),0)</f>
        <v>0</v>
      </c>
      <c r="C1169" s="56">
        <f t="shared" si="486"/>
        <v>0</v>
      </c>
      <c r="D1169" s="56">
        <f t="shared" si="486"/>
        <v>0</v>
      </c>
      <c r="E1169" s="56">
        <f t="shared" si="486"/>
        <v>0</v>
      </c>
      <c r="F1169" s="56">
        <f t="shared" si="486"/>
        <v>25</v>
      </c>
      <c r="G1169" s="56">
        <f>SUM(AVERAGE(G1164:G1168))</f>
        <v>25</v>
      </c>
      <c r="H1169" s="58">
        <f>AVERAGE(H1164:H1168)*0.2</f>
        <v>0</v>
      </c>
      <c r="I1169" s="58">
        <f>AVERAGE(I1164:I1168)*0.4</f>
        <v>0</v>
      </c>
      <c r="J1169" s="58">
        <f>AVERAGE(J1164:J1168)*0.6</f>
        <v>0</v>
      </c>
      <c r="K1169" s="58">
        <f>AVERAGE(K1164:K1168)*0.8</f>
        <v>0</v>
      </c>
      <c r="L1169" s="61">
        <f>AVERAGE(L1164:L1168)*1</f>
        <v>1</v>
      </c>
      <c r="M1169" s="58">
        <f>SUM(H1169:L1169)</f>
        <v>1</v>
      </c>
    </row>
    <row r="1170" spans="1:13" ht="15" customHeight="1" thickTop="1" thickBot="1">
      <c r="A1170" s="59" t="s">
        <v>25</v>
      </c>
      <c r="B1170" s="45" t="s">
        <v>7</v>
      </c>
      <c r="C1170" s="45" t="s">
        <v>8</v>
      </c>
      <c r="D1170" s="45" t="s">
        <v>9</v>
      </c>
      <c r="E1170" s="45" t="s">
        <v>10</v>
      </c>
      <c r="F1170" s="45" t="s">
        <v>11</v>
      </c>
      <c r="G1170" s="46" t="s">
        <v>12</v>
      </c>
      <c r="H1170" s="45" t="s">
        <v>7</v>
      </c>
      <c r="I1170" s="45" t="s">
        <v>8</v>
      </c>
      <c r="J1170" s="45" t="s">
        <v>9</v>
      </c>
      <c r="K1170" s="45" t="s">
        <v>10</v>
      </c>
      <c r="L1170" s="60" t="s">
        <v>11</v>
      </c>
      <c r="M1170" s="46" t="s">
        <v>12</v>
      </c>
    </row>
    <row r="1171" spans="1:13" ht="15" customHeight="1" thickTop="1" thickBot="1">
      <c r="A1171" s="49" t="s">
        <v>26</v>
      </c>
      <c r="B1171" s="50"/>
      <c r="C1171" s="50"/>
      <c r="D1171" s="50"/>
      <c r="E1171" s="50"/>
      <c r="F1171" s="50">
        <v>25</v>
      </c>
      <c r="G1171" s="51">
        <f t="shared" ref="G1171:G1173" si="487">SUM(B1171:F1171)</f>
        <v>25</v>
      </c>
      <c r="H1171" s="52">
        <f t="shared" ref="H1171:L1173" si="488">IFERROR(B1171/$G$1171,0)</f>
        <v>0</v>
      </c>
      <c r="I1171" s="52">
        <f t="shared" si="488"/>
        <v>0</v>
      </c>
      <c r="J1171" s="52">
        <f t="shared" si="488"/>
        <v>0</v>
      </c>
      <c r="K1171" s="52">
        <f t="shared" si="488"/>
        <v>0</v>
      </c>
      <c r="L1171" s="52">
        <f t="shared" si="488"/>
        <v>1</v>
      </c>
      <c r="M1171" s="54" t="s">
        <v>14</v>
      </c>
    </row>
    <row r="1172" spans="1:13" ht="15" customHeight="1" thickTop="1" thickBot="1">
      <c r="A1172" s="49" t="s">
        <v>27</v>
      </c>
      <c r="B1172" s="50"/>
      <c r="C1172" s="50"/>
      <c r="D1172" s="50"/>
      <c r="E1172" s="50"/>
      <c r="F1172" s="50">
        <v>25</v>
      </c>
      <c r="G1172" s="51">
        <f t="shared" si="487"/>
        <v>25</v>
      </c>
      <c r="H1172" s="52">
        <f t="shared" si="488"/>
        <v>0</v>
      </c>
      <c r="I1172" s="52">
        <f t="shared" si="488"/>
        <v>0</v>
      </c>
      <c r="J1172" s="52">
        <f t="shared" si="488"/>
        <v>0</v>
      </c>
      <c r="K1172" s="52">
        <f t="shared" si="488"/>
        <v>0</v>
      </c>
      <c r="L1172" s="52">
        <f t="shared" si="488"/>
        <v>1</v>
      </c>
      <c r="M1172" s="54" t="s">
        <v>14</v>
      </c>
    </row>
    <row r="1173" spans="1:13" ht="15" customHeight="1" thickTop="1" thickBot="1">
      <c r="A1173" s="49" t="s">
        <v>28</v>
      </c>
      <c r="B1173" s="50"/>
      <c r="C1173" s="50"/>
      <c r="D1173" s="50"/>
      <c r="E1173" s="50"/>
      <c r="F1173" s="50">
        <v>25</v>
      </c>
      <c r="G1173" s="51">
        <f t="shared" si="487"/>
        <v>25</v>
      </c>
      <c r="H1173" s="52">
        <f t="shared" si="488"/>
        <v>0</v>
      </c>
      <c r="I1173" s="52">
        <f t="shared" si="488"/>
        <v>0</v>
      </c>
      <c r="J1173" s="52">
        <f t="shared" si="488"/>
        <v>0</v>
      </c>
      <c r="K1173" s="52">
        <f t="shared" si="488"/>
        <v>0</v>
      </c>
      <c r="L1173" s="52">
        <f t="shared" si="488"/>
        <v>1</v>
      </c>
      <c r="M1173" s="54" t="s">
        <v>14</v>
      </c>
    </row>
    <row r="1174" spans="1:13" ht="15" customHeight="1" thickTop="1" thickBot="1">
      <c r="A1174" s="55" t="s">
        <v>24</v>
      </c>
      <c r="B1174" s="56">
        <f t="shared" ref="B1174:F1174" si="489">IFERROR(AVERAGE(B1171:B1173),0)</f>
        <v>0</v>
      </c>
      <c r="C1174" s="56">
        <f t="shared" si="489"/>
        <v>0</v>
      </c>
      <c r="D1174" s="62">
        <f t="shared" si="489"/>
        <v>0</v>
      </c>
      <c r="E1174" s="62">
        <f t="shared" si="489"/>
        <v>0</v>
      </c>
      <c r="F1174" s="62">
        <f t="shared" si="489"/>
        <v>25</v>
      </c>
      <c r="G1174" s="62">
        <f>SUM(AVERAGE(G1171:G1173))</f>
        <v>25</v>
      </c>
      <c r="H1174" s="58">
        <f>AVERAGE(H1171:H1173)*0.2</f>
        <v>0</v>
      </c>
      <c r="I1174" s="58">
        <f>AVERAGE(I1171:I1173)*0.4</f>
        <v>0</v>
      </c>
      <c r="J1174" s="58">
        <f>AVERAGE(J1171:J1173)*0.6</f>
        <v>0</v>
      </c>
      <c r="K1174" s="58">
        <f>AVERAGE(K1171:K1173)*0.8</f>
        <v>0</v>
      </c>
      <c r="L1174" s="61">
        <f>AVERAGE(L1171:L1173)*1</f>
        <v>1</v>
      </c>
      <c r="M1174" s="63">
        <f>SUM(H1174:L1174)</f>
        <v>1</v>
      </c>
    </row>
    <row r="1175" spans="1:13" ht="15" customHeight="1" thickTop="1" thickBot="1">
      <c r="A1175" s="44" t="s">
        <v>29</v>
      </c>
      <c r="B1175" s="45" t="s">
        <v>7</v>
      </c>
      <c r="C1175" s="45" t="s">
        <v>8</v>
      </c>
      <c r="D1175" s="45" t="s">
        <v>9</v>
      </c>
      <c r="E1175" s="45" t="s">
        <v>10</v>
      </c>
      <c r="F1175" s="45" t="s">
        <v>11</v>
      </c>
      <c r="G1175" s="46" t="s">
        <v>12</v>
      </c>
      <c r="H1175" s="45" t="s">
        <v>7</v>
      </c>
      <c r="I1175" s="45" t="s">
        <v>8</v>
      </c>
      <c r="J1175" s="45" t="s">
        <v>9</v>
      </c>
      <c r="K1175" s="45" t="s">
        <v>10</v>
      </c>
      <c r="L1175" s="60" t="s">
        <v>11</v>
      </c>
      <c r="M1175" s="46" t="s">
        <v>12</v>
      </c>
    </row>
    <row r="1176" spans="1:13" ht="15" customHeight="1" thickTop="1" thickBot="1">
      <c r="A1176" s="64" t="s">
        <v>30</v>
      </c>
      <c r="B1176" s="65"/>
      <c r="C1176" s="65"/>
      <c r="D1176" s="65"/>
      <c r="E1176" s="50"/>
      <c r="F1176" s="50">
        <v>25</v>
      </c>
      <c r="G1176" s="66">
        <f t="shared" ref="G1176:G1179" si="490">SUM(B1176:F1176)</f>
        <v>25</v>
      </c>
      <c r="H1176" s="67">
        <f t="shared" ref="H1176:L1179" si="491">IFERROR(B1176/$G$1176,0)</f>
        <v>0</v>
      </c>
      <c r="I1176" s="67">
        <f t="shared" si="491"/>
        <v>0</v>
      </c>
      <c r="J1176" s="67">
        <f t="shared" si="491"/>
        <v>0</v>
      </c>
      <c r="K1176" s="67">
        <f t="shared" si="491"/>
        <v>0</v>
      </c>
      <c r="L1176" s="67">
        <f t="shared" si="491"/>
        <v>1</v>
      </c>
      <c r="M1176" s="54" t="s">
        <v>14</v>
      </c>
    </row>
    <row r="1177" spans="1:13" ht="15" customHeight="1" thickTop="1" thickBot="1">
      <c r="A1177" s="64" t="s">
        <v>31</v>
      </c>
      <c r="B1177" s="65"/>
      <c r="C1177" s="65"/>
      <c r="D1177" s="65"/>
      <c r="E1177" s="50"/>
      <c r="F1177" s="50">
        <v>25</v>
      </c>
      <c r="G1177" s="66">
        <f t="shared" si="490"/>
        <v>25</v>
      </c>
      <c r="H1177" s="67">
        <f t="shared" si="491"/>
        <v>0</v>
      </c>
      <c r="I1177" s="67">
        <f t="shared" si="491"/>
        <v>0</v>
      </c>
      <c r="J1177" s="67">
        <f t="shared" si="491"/>
        <v>0</v>
      </c>
      <c r="K1177" s="67">
        <f t="shared" si="491"/>
        <v>0</v>
      </c>
      <c r="L1177" s="67">
        <f t="shared" si="491"/>
        <v>1</v>
      </c>
      <c r="M1177" s="54" t="s">
        <v>14</v>
      </c>
    </row>
    <row r="1178" spans="1:13" ht="15" customHeight="1" thickTop="1" thickBot="1">
      <c r="A1178" s="64" t="s">
        <v>32</v>
      </c>
      <c r="B1178" s="65"/>
      <c r="C1178" s="65"/>
      <c r="D1178" s="65"/>
      <c r="E1178" s="50"/>
      <c r="F1178" s="50">
        <v>25</v>
      </c>
      <c r="G1178" s="66">
        <f t="shared" si="490"/>
        <v>25</v>
      </c>
      <c r="H1178" s="67">
        <f t="shared" si="491"/>
        <v>0</v>
      </c>
      <c r="I1178" s="67">
        <f t="shared" si="491"/>
        <v>0</v>
      </c>
      <c r="J1178" s="67">
        <f t="shared" si="491"/>
        <v>0</v>
      </c>
      <c r="K1178" s="67">
        <f t="shared" si="491"/>
        <v>0</v>
      </c>
      <c r="L1178" s="67">
        <f t="shared" si="491"/>
        <v>1</v>
      </c>
      <c r="M1178" s="54" t="s">
        <v>14</v>
      </c>
    </row>
    <row r="1179" spans="1:13" ht="15" customHeight="1" thickTop="1" thickBot="1">
      <c r="A1179" s="64" t="s">
        <v>33</v>
      </c>
      <c r="B1179" s="65"/>
      <c r="C1179" s="65"/>
      <c r="D1179" s="65"/>
      <c r="E1179" s="50"/>
      <c r="F1179" s="50">
        <v>25</v>
      </c>
      <c r="G1179" s="66">
        <f t="shared" si="490"/>
        <v>25</v>
      </c>
      <c r="H1179" s="67">
        <f t="shared" si="491"/>
        <v>0</v>
      </c>
      <c r="I1179" s="67">
        <f t="shared" si="491"/>
        <v>0</v>
      </c>
      <c r="J1179" s="67">
        <f t="shared" si="491"/>
        <v>0</v>
      </c>
      <c r="K1179" s="67">
        <f t="shared" si="491"/>
        <v>0</v>
      </c>
      <c r="L1179" s="67">
        <f t="shared" si="491"/>
        <v>1</v>
      </c>
      <c r="M1179" s="54" t="s">
        <v>14</v>
      </c>
    </row>
    <row r="1180" spans="1:13" ht="15" customHeight="1" thickTop="1" thickBot="1">
      <c r="A1180" s="68" t="s">
        <v>24</v>
      </c>
      <c r="B1180" s="69">
        <f t="shared" ref="B1180:F1180" si="492">IFERROR(AVERAGE(B1176:B1179),0)</f>
        <v>0</v>
      </c>
      <c r="C1180" s="69">
        <f t="shared" si="492"/>
        <v>0</v>
      </c>
      <c r="D1180" s="69">
        <f t="shared" si="492"/>
        <v>0</v>
      </c>
      <c r="E1180" s="69">
        <f t="shared" si="492"/>
        <v>0</v>
      </c>
      <c r="F1180" s="69">
        <f t="shared" si="492"/>
        <v>25</v>
      </c>
      <c r="G1180" s="69">
        <f>SUM(AVERAGE(G1176:G1179))</f>
        <v>25</v>
      </c>
      <c r="H1180" s="63">
        <f>AVERAGE(H1176:H1179)*0.2</f>
        <v>0</v>
      </c>
      <c r="I1180" s="63">
        <f>AVERAGE(I1176:I1179)*0.4</f>
        <v>0</v>
      </c>
      <c r="J1180" s="63">
        <f>AVERAGE(J1176:J1179)*0.6</f>
        <v>0</v>
      </c>
      <c r="K1180" s="63">
        <f>AVERAGE(K1176:K1179)*0.8</f>
        <v>0</v>
      </c>
      <c r="L1180" s="70">
        <f>AVERAGE(L1176:L1179)*1</f>
        <v>1</v>
      </c>
      <c r="M1180" s="63">
        <f>SUM(H1180:L1180)</f>
        <v>1</v>
      </c>
    </row>
    <row r="1181" spans="1:13" ht="15" customHeight="1" thickTop="1" thickBot="1">
      <c r="A1181" s="71" t="s">
        <v>114</v>
      </c>
      <c r="B1181" s="72"/>
      <c r="C1181" s="72"/>
      <c r="D1181" s="72"/>
      <c r="E1181" s="72"/>
      <c r="F1181" s="72"/>
      <c r="G1181" s="73">
        <f>SUM(B1181:F1181)</f>
        <v>0</v>
      </c>
      <c r="H1181" s="74">
        <f t="shared" ref="H1181:L1181" si="493">IFERROR(B1181/$G$1181,0)</f>
        <v>0</v>
      </c>
      <c r="I1181" s="74">
        <f t="shared" si="493"/>
        <v>0</v>
      </c>
      <c r="J1181" s="74">
        <f t="shared" si="493"/>
        <v>0</v>
      </c>
      <c r="K1181" s="74">
        <f t="shared" si="493"/>
        <v>0</v>
      </c>
      <c r="L1181" s="74">
        <f t="shared" si="493"/>
        <v>0</v>
      </c>
      <c r="M1181" s="54" t="s">
        <v>14</v>
      </c>
    </row>
    <row r="1182" spans="1:13" ht="15" customHeight="1" thickTop="1" thickBot="1">
      <c r="A1182" s="170" t="s">
        <v>35</v>
      </c>
      <c r="B1182" s="171"/>
      <c r="C1182" s="171"/>
      <c r="D1182" s="171"/>
      <c r="E1182" s="171"/>
      <c r="F1182" s="172"/>
      <c r="G1182" s="75">
        <v>25</v>
      </c>
      <c r="H1182" s="63" t="s">
        <v>14</v>
      </c>
      <c r="I1182" s="63" t="s">
        <v>14</v>
      </c>
      <c r="J1182" s="63" t="s">
        <v>14</v>
      </c>
      <c r="K1182" s="63" t="s">
        <v>14</v>
      </c>
      <c r="L1182" s="63" t="s">
        <v>14</v>
      </c>
      <c r="M1182" s="63">
        <f>(M1162+M1169+M1174+M1180)/4</f>
        <v>1</v>
      </c>
    </row>
    <row r="1183" spans="1:13" ht="15" customHeight="1" thickTop="1">
      <c r="A1183" s="37"/>
      <c r="B1183" s="37"/>
      <c r="C1183" s="37"/>
      <c r="D1183" s="37"/>
      <c r="E1183" s="37"/>
      <c r="F1183" s="37"/>
      <c r="G1183" s="37"/>
      <c r="H1183" s="37"/>
      <c r="I1183" s="37"/>
      <c r="J1183" s="37"/>
      <c r="K1183" s="37"/>
      <c r="L1183" s="37"/>
      <c r="M1183" s="37"/>
    </row>
    <row r="1184" spans="1:13" ht="15" customHeight="1" thickBot="1">
      <c r="A1184" s="37"/>
      <c r="B1184" s="37"/>
      <c r="C1184" s="37"/>
      <c r="D1184" s="37"/>
      <c r="E1184" s="37"/>
      <c r="F1184" s="37"/>
      <c r="G1184" s="37"/>
      <c r="H1184" s="37"/>
      <c r="I1184" s="37"/>
      <c r="J1184" s="37"/>
      <c r="K1184" s="37"/>
      <c r="L1184" s="37"/>
      <c r="M1184" s="37"/>
    </row>
    <row r="1185" spans="1:13" ht="15" customHeight="1" thickTop="1" thickBot="1">
      <c r="A1185" s="39" t="s">
        <v>0</v>
      </c>
      <c r="B1185" s="153" t="s">
        <v>141</v>
      </c>
      <c r="C1185" s="154"/>
      <c r="D1185" s="154"/>
      <c r="E1185" s="154"/>
      <c r="F1185" s="154"/>
      <c r="G1185" s="155"/>
      <c r="H1185" s="156" t="s">
        <v>111</v>
      </c>
      <c r="I1185" s="157"/>
      <c r="J1185" s="158"/>
      <c r="K1185" s="40" t="s">
        <v>2</v>
      </c>
      <c r="L1185" s="159">
        <v>45248</v>
      </c>
      <c r="M1185" s="160"/>
    </row>
    <row r="1186" spans="1:13" ht="15" customHeight="1" thickBot="1">
      <c r="A1186" s="161" t="s">
        <v>3</v>
      </c>
      <c r="B1186" s="162"/>
      <c r="C1186" s="162"/>
      <c r="D1186" s="162"/>
      <c r="E1186" s="162"/>
      <c r="F1186" s="162"/>
      <c r="G1186" s="163"/>
      <c r="H1186" s="41" t="s">
        <v>112</v>
      </c>
      <c r="I1186" s="167">
        <v>1</v>
      </c>
      <c r="J1186" s="155"/>
      <c r="K1186" s="42"/>
      <c r="L1186" s="41"/>
      <c r="M1186" s="41"/>
    </row>
    <row r="1187" spans="1:13" ht="15" customHeight="1" thickBot="1">
      <c r="A1187" s="164"/>
      <c r="B1187" s="165"/>
      <c r="C1187" s="165"/>
      <c r="D1187" s="165"/>
      <c r="E1187" s="165"/>
      <c r="F1187" s="165"/>
      <c r="G1187" s="166"/>
      <c r="H1187" s="41" t="s">
        <v>113</v>
      </c>
      <c r="I1187" s="167">
        <v>18</v>
      </c>
      <c r="J1187" s="155"/>
      <c r="K1187" s="41"/>
      <c r="L1187" s="41"/>
      <c r="M1187" s="41"/>
    </row>
    <row r="1188" spans="1:13" ht="15" customHeight="1" thickBot="1">
      <c r="A1188" s="43" t="s">
        <v>4</v>
      </c>
      <c r="B1188" s="168" t="s">
        <v>5</v>
      </c>
      <c r="C1188" s="169"/>
      <c r="D1188" s="169"/>
      <c r="E1188" s="169"/>
      <c r="F1188" s="169"/>
      <c r="G1188" s="169"/>
      <c r="H1188" s="167" t="s">
        <v>5</v>
      </c>
      <c r="I1188" s="154"/>
      <c r="J1188" s="154"/>
      <c r="K1188" s="154"/>
      <c r="L1188" s="154"/>
      <c r="M1188" s="155"/>
    </row>
    <row r="1189" spans="1:13" ht="15" customHeight="1" thickTop="1" thickBot="1">
      <c r="A1189" s="44" t="s">
        <v>6</v>
      </c>
      <c r="B1189" s="45" t="s">
        <v>7</v>
      </c>
      <c r="C1189" s="45" t="s">
        <v>8</v>
      </c>
      <c r="D1189" s="45" t="s">
        <v>9</v>
      </c>
      <c r="E1189" s="45" t="s">
        <v>10</v>
      </c>
      <c r="F1189" s="45" t="s">
        <v>11</v>
      </c>
      <c r="G1189" s="46" t="s">
        <v>12</v>
      </c>
      <c r="H1189" s="47" t="s">
        <v>7</v>
      </c>
      <c r="I1189" s="47" t="s">
        <v>8</v>
      </c>
      <c r="J1189" s="47" t="s">
        <v>9</v>
      </c>
      <c r="K1189" s="47" t="s">
        <v>10</v>
      </c>
      <c r="L1189" s="47" t="s">
        <v>11</v>
      </c>
      <c r="M1189" s="48" t="s">
        <v>12</v>
      </c>
    </row>
    <row r="1190" spans="1:13" ht="15" customHeight="1" thickTop="1" thickBot="1">
      <c r="A1190" s="49" t="s">
        <v>13</v>
      </c>
      <c r="B1190" s="50"/>
      <c r="C1190" s="50"/>
      <c r="D1190" s="50"/>
      <c r="E1190" s="50"/>
      <c r="F1190" s="50">
        <v>19</v>
      </c>
      <c r="G1190" s="51">
        <f t="shared" ref="G1190:G1192" si="494">SUM(B1190:F1190)</f>
        <v>19</v>
      </c>
      <c r="H1190" s="52">
        <f t="shared" ref="H1190:L1192" si="495">IFERROR(B1190/$G$1190,0)</f>
        <v>0</v>
      </c>
      <c r="I1190" s="52">
        <f t="shared" si="495"/>
        <v>0</v>
      </c>
      <c r="J1190" s="52">
        <f t="shared" si="495"/>
        <v>0</v>
      </c>
      <c r="K1190" s="52">
        <f t="shared" si="495"/>
        <v>0</v>
      </c>
      <c r="L1190" s="52">
        <f t="shared" si="495"/>
        <v>1</v>
      </c>
      <c r="M1190" s="53" t="s">
        <v>14</v>
      </c>
    </row>
    <row r="1191" spans="1:13" ht="15" customHeight="1" thickTop="1" thickBot="1">
      <c r="A1191" s="49" t="s">
        <v>15</v>
      </c>
      <c r="B1191" s="50"/>
      <c r="C1191" s="50"/>
      <c r="D1191" s="50"/>
      <c r="E1191" s="50"/>
      <c r="F1191" s="50">
        <v>19</v>
      </c>
      <c r="G1191" s="51">
        <f t="shared" si="494"/>
        <v>19</v>
      </c>
      <c r="H1191" s="52">
        <f t="shared" si="495"/>
        <v>0</v>
      </c>
      <c r="I1191" s="52">
        <f t="shared" si="495"/>
        <v>0</v>
      </c>
      <c r="J1191" s="52">
        <f t="shared" si="495"/>
        <v>0</v>
      </c>
      <c r="K1191" s="52">
        <f t="shared" si="495"/>
        <v>0</v>
      </c>
      <c r="L1191" s="52">
        <f t="shared" si="495"/>
        <v>1</v>
      </c>
      <c r="M1191" s="54" t="s">
        <v>14</v>
      </c>
    </row>
    <row r="1192" spans="1:13" ht="15" customHeight="1" thickTop="1" thickBot="1">
      <c r="A1192" s="49" t="s">
        <v>16</v>
      </c>
      <c r="B1192" s="50"/>
      <c r="C1192" s="50"/>
      <c r="D1192" s="50"/>
      <c r="E1192" s="50"/>
      <c r="F1192" s="50">
        <v>19</v>
      </c>
      <c r="G1192" s="51">
        <f t="shared" si="494"/>
        <v>19</v>
      </c>
      <c r="H1192" s="52">
        <f t="shared" si="495"/>
        <v>0</v>
      </c>
      <c r="I1192" s="52">
        <f t="shared" si="495"/>
        <v>0</v>
      </c>
      <c r="J1192" s="52">
        <f t="shared" si="495"/>
        <v>0</v>
      </c>
      <c r="K1192" s="52">
        <f t="shared" si="495"/>
        <v>0</v>
      </c>
      <c r="L1192" s="52">
        <f t="shared" si="495"/>
        <v>1</v>
      </c>
      <c r="M1192" s="54" t="s">
        <v>14</v>
      </c>
    </row>
    <row r="1193" spans="1:13" ht="15" customHeight="1" thickTop="1" thickBot="1">
      <c r="A1193" s="55" t="s">
        <v>17</v>
      </c>
      <c r="B1193" s="56">
        <f t="shared" ref="B1193:F1193" si="496">IFERROR(AVERAGE(B1190:B1192),0)</f>
        <v>0</v>
      </c>
      <c r="C1193" s="56">
        <f t="shared" si="496"/>
        <v>0</v>
      </c>
      <c r="D1193" s="56">
        <f t="shared" si="496"/>
        <v>0</v>
      </c>
      <c r="E1193" s="56">
        <f t="shared" si="496"/>
        <v>0</v>
      </c>
      <c r="F1193" s="56">
        <f t="shared" si="496"/>
        <v>19</v>
      </c>
      <c r="G1193" s="56">
        <f>SUM(AVERAGE(G1190:G1192))</f>
        <v>19</v>
      </c>
      <c r="H1193" s="57">
        <f>AVERAGE(H1190:H1192)*0.2</f>
        <v>0</v>
      </c>
      <c r="I1193" s="57">
        <f>AVERAGE(I1190:I1192)*0.4</f>
        <v>0</v>
      </c>
      <c r="J1193" s="57">
        <f>AVERAGE(J1190:J1192)*0.6</f>
        <v>0</v>
      </c>
      <c r="K1193" s="57">
        <f>AVERAGE(K1190:K1192)*0.8</f>
        <v>0</v>
      </c>
      <c r="L1193" s="57">
        <f>AVERAGE(L1190:L1192)*1</f>
        <v>1</v>
      </c>
      <c r="M1193" s="58">
        <f>SUM(H1193:L1193)</f>
        <v>1</v>
      </c>
    </row>
    <row r="1194" spans="1:13" ht="15" customHeight="1" thickTop="1" thickBot="1">
      <c r="A1194" s="59" t="s">
        <v>18</v>
      </c>
      <c r="B1194" s="45" t="s">
        <v>7</v>
      </c>
      <c r="C1194" s="45" t="s">
        <v>8</v>
      </c>
      <c r="D1194" s="45" t="s">
        <v>9</v>
      </c>
      <c r="E1194" s="45" t="s">
        <v>10</v>
      </c>
      <c r="F1194" s="45"/>
      <c r="G1194" s="46" t="s">
        <v>12</v>
      </c>
      <c r="H1194" s="45" t="s">
        <v>7</v>
      </c>
      <c r="I1194" s="45" t="s">
        <v>8</v>
      </c>
      <c r="J1194" s="45" t="s">
        <v>9</v>
      </c>
      <c r="K1194" s="45" t="s">
        <v>10</v>
      </c>
      <c r="L1194" s="60" t="s">
        <v>11</v>
      </c>
      <c r="M1194" s="46" t="s">
        <v>12</v>
      </c>
    </row>
    <row r="1195" spans="1:13" ht="15" customHeight="1" thickTop="1" thickBot="1">
      <c r="A1195" s="49" t="s">
        <v>19</v>
      </c>
      <c r="B1195" s="50"/>
      <c r="C1195" s="50"/>
      <c r="D1195" s="50"/>
      <c r="E1195" s="50"/>
      <c r="F1195" s="50">
        <v>19</v>
      </c>
      <c r="G1195" s="51">
        <f t="shared" ref="G1195:G1199" si="497">SUM(B1195:F1195)</f>
        <v>19</v>
      </c>
      <c r="H1195" s="52">
        <f t="shared" ref="H1195:L1199" si="498">IFERROR(B1195/$G$1195,0)</f>
        <v>0</v>
      </c>
      <c r="I1195" s="52">
        <f t="shared" si="498"/>
        <v>0</v>
      </c>
      <c r="J1195" s="52">
        <f t="shared" si="498"/>
        <v>0</v>
      </c>
      <c r="K1195" s="52">
        <f t="shared" si="498"/>
        <v>0</v>
      </c>
      <c r="L1195" s="52">
        <f t="shared" si="498"/>
        <v>1</v>
      </c>
      <c r="M1195" s="54" t="s">
        <v>14</v>
      </c>
    </row>
    <row r="1196" spans="1:13" ht="15" customHeight="1" thickTop="1" thickBot="1">
      <c r="A1196" s="49" t="s">
        <v>20</v>
      </c>
      <c r="B1196" s="50"/>
      <c r="C1196" s="50"/>
      <c r="D1196" s="50"/>
      <c r="E1196" s="50"/>
      <c r="F1196" s="50">
        <v>19</v>
      </c>
      <c r="G1196" s="51">
        <f t="shared" si="497"/>
        <v>19</v>
      </c>
      <c r="H1196" s="52">
        <f t="shared" si="498"/>
        <v>0</v>
      </c>
      <c r="I1196" s="52">
        <f t="shared" si="498"/>
        <v>0</v>
      </c>
      <c r="J1196" s="52">
        <f t="shared" si="498"/>
        <v>0</v>
      </c>
      <c r="K1196" s="52">
        <f t="shared" si="498"/>
        <v>0</v>
      </c>
      <c r="L1196" s="52">
        <f t="shared" si="498"/>
        <v>1</v>
      </c>
      <c r="M1196" s="54" t="s">
        <v>14</v>
      </c>
    </row>
    <row r="1197" spans="1:13" ht="15" customHeight="1" thickTop="1" thickBot="1">
      <c r="A1197" s="49" t="s">
        <v>21</v>
      </c>
      <c r="B1197" s="50"/>
      <c r="C1197" s="50"/>
      <c r="D1197" s="50"/>
      <c r="E1197" s="50"/>
      <c r="F1197" s="50">
        <v>19</v>
      </c>
      <c r="G1197" s="51">
        <f t="shared" si="497"/>
        <v>19</v>
      </c>
      <c r="H1197" s="52">
        <f t="shared" si="498"/>
        <v>0</v>
      </c>
      <c r="I1197" s="52">
        <f t="shared" si="498"/>
        <v>0</v>
      </c>
      <c r="J1197" s="52">
        <f t="shared" si="498"/>
        <v>0</v>
      </c>
      <c r="K1197" s="52">
        <f t="shared" si="498"/>
        <v>0</v>
      </c>
      <c r="L1197" s="52">
        <f t="shared" si="498"/>
        <v>1</v>
      </c>
      <c r="M1197" s="54" t="s">
        <v>14</v>
      </c>
    </row>
    <row r="1198" spans="1:13" ht="15" customHeight="1" thickTop="1" thickBot="1">
      <c r="A1198" s="49" t="s">
        <v>22</v>
      </c>
      <c r="B1198" s="50"/>
      <c r="C1198" s="50"/>
      <c r="D1198" s="50"/>
      <c r="E1198" s="50"/>
      <c r="F1198" s="50">
        <v>19</v>
      </c>
      <c r="G1198" s="51">
        <f t="shared" si="497"/>
        <v>19</v>
      </c>
      <c r="H1198" s="52">
        <f t="shared" si="498"/>
        <v>0</v>
      </c>
      <c r="I1198" s="52">
        <f t="shared" si="498"/>
        <v>0</v>
      </c>
      <c r="J1198" s="52">
        <f t="shared" si="498"/>
        <v>0</v>
      </c>
      <c r="K1198" s="52">
        <f t="shared" si="498"/>
        <v>0</v>
      </c>
      <c r="L1198" s="52">
        <f t="shared" si="498"/>
        <v>1</v>
      </c>
      <c r="M1198" s="54" t="s">
        <v>14</v>
      </c>
    </row>
    <row r="1199" spans="1:13" ht="15" customHeight="1" thickTop="1" thickBot="1">
      <c r="A1199" s="49" t="s">
        <v>23</v>
      </c>
      <c r="B1199" s="50"/>
      <c r="C1199" s="50"/>
      <c r="D1199" s="50"/>
      <c r="E1199" s="50"/>
      <c r="F1199" s="50">
        <v>19</v>
      </c>
      <c r="G1199" s="51">
        <f t="shared" si="497"/>
        <v>19</v>
      </c>
      <c r="H1199" s="52">
        <f t="shared" si="498"/>
        <v>0</v>
      </c>
      <c r="I1199" s="52">
        <f t="shared" si="498"/>
        <v>0</v>
      </c>
      <c r="J1199" s="52">
        <f t="shared" si="498"/>
        <v>0</v>
      </c>
      <c r="K1199" s="52">
        <f t="shared" si="498"/>
        <v>0</v>
      </c>
      <c r="L1199" s="52">
        <f t="shared" si="498"/>
        <v>1</v>
      </c>
      <c r="M1199" s="54"/>
    </row>
    <row r="1200" spans="1:13" ht="15" customHeight="1" thickTop="1" thickBot="1">
      <c r="A1200" s="55" t="s">
        <v>24</v>
      </c>
      <c r="B1200" s="56">
        <f t="shared" ref="B1200:F1200" si="499">IFERROR(AVERAGE(B1195:B1199),0)</f>
        <v>0</v>
      </c>
      <c r="C1200" s="56">
        <f t="shared" si="499"/>
        <v>0</v>
      </c>
      <c r="D1200" s="56">
        <f t="shared" si="499"/>
        <v>0</v>
      </c>
      <c r="E1200" s="56">
        <f t="shared" si="499"/>
        <v>0</v>
      </c>
      <c r="F1200" s="56">
        <f t="shared" si="499"/>
        <v>19</v>
      </c>
      <c r="G1200" s="56">
        <f>SUM(AVERAGE(G1195:G1199))</f>
        <v>19</v>
      </c>
      <c r="H1200" s="58">
        <f>AVERAGE(H1195:H1199)*0.2</f>
        <v>0</v>
      </c>
      <c r="I1200" s="58">
        <f>AVERAGE(I1195:I1199)*0.4</f>
        <v>0</v>
      </c>
      <c r="J1200" s="58">
        <f>AVERAGE(J1195:J1199)*0.6</f>
        <v>0</v>
      </c>
      <c r="K1200" s="58">
        <f>AVERAGE(K1195:K1199)*0.8</f>
        <v>0</v>
      </c>
      <c r="L1200" s="61">
        <f>AVERAGE(L1195:L1199)*1</f>
        <v>1</v>
      </c>
      <c r="M1200" s="58">
        <f>SUM(H1200:L1200)</f>
        <v>1</v>
      </c>
    </row>
    <row r="1201" spans="1:13" ht="15" customHeight="1" thickTop="1" thickBot="1">
      <c r="A1201" s="59" t="s">
        <v>25</v>
      </c>
      <c r="B1201" s="45" t="s">
        <v>7</v>
      </c>
      <c r="C1201" s="45" t="s">
        <v>8</v>
      </c>
      <c r="D1201" s="45" t="s">
        <v>9</v>
      </c>
      <c r="E1201" s="45" t="s">
        <v>10</v>
      </c>
      <c r="F1201" s="45" t="s">
        <v>11</v>
      </c>
      <c r="G1201" s="46" t="s">
        <v>12</v>
      </c>
      <c r="H1201" s="45" t="s">
        <v>7</v>
      </c>
      <c r="I1201" s="45" t="s">
        <v>8</v>
      </c>
      <c r="J1201" s="45" t="s">
        <v>9</v>
      </c>
      <c r="K1201" s="45" t="s">
        <v>10</v>
      </c>
      <c r="L1201" s="60" t="s">
        <v>11</v>
      </c>
      <c r="M1201" s="46" t="s">
        <v>12</v>
      </c>
    </row>
    <row r="1202" spans="1:13" ht="15" customHeight="1" thickTop="1" thickBot="1">
      <c r="A1202" s="49" t="s">
        <v>26</v>
      </c>
      <c r="B1202" s="50"/>
      <c r="C1202" s="50"/>
      <c r="D1202" s="50"/>
      <c r="E1202" s="50"/>
      <c r="F1202" s="50">
        <v>19</v>
      </c>
      <c r="G1202" s="51">
        <f t="shared" ref="G1202:G1204" si="500">SUM(B1202:F1202)</f>
        <v>19</v>
      </c>
      <c r="H1202" s="52">
        <f t="shared" ref="H1202:L1204" si="501">IFERROR(B1202/$G$1202,0)</f>
        <v>0</v>
      </c>
      <c r="I1202" s="52">
        <f t="shared" si="501"/>
        <v>0</v>
      </c>
      <c r="J1202" s="52">
        <f t="shared" si="501"/>
        <v>0</v>
      </c>
      <c r="K1202" s="52">
        <f t="shared" si="501"/>
        <v>0</v>
      </c>
      <c r="L1202" s="52">
        <f t="shared" si="501"/>
        <v>1</v>
      </c>
      <c r="M1202" s="54" t="s">
        <v>14</v>
      </c>
    </row>
    <row r="1203" spans="1:13" ht="15" customHeight="1" thickTop="1" thickBot="1">
      <c r="A1203" s="49" t="s">
        <v>27</v>
      </c>
      <c r="B1203" s="50"/>
      <c r="C1203" s="50"/>
      <c r="D1203" s="50"/>
      <c r="E1203" s="50"/>
      <c r="F1203" s="50">
        <v>19</v>
      </c>
      <c r="G1203" s="51">
        <f t="shared" si="500"/>
        <v>19</v>
      </c>
      <c r="H1203" s="52">
        <f t="shared" si="501"/>
        <v>0</v>
      </c>
      <c r="I1203" s="52">
        <f t="shared" si="501"/>
        <v>0</v>
      </c>
      <c r="J1203" s="52">
        <f t="shared" si="501"/>
        <v>0</v>
      </c>
      <c r="K1203" s="52">
        <f t="shared" si="501"/>
        <v>0</v>
      </c>
      <c r="L1203" s="52">
        <f t="shared" si="501"/>
        <v>1</v>
      </c>
      <c r="M1203" s="54" t="s">
        <v>14</v>
      </c>
    </row>
    <row r="1204" spans="1:13" ht="15" customHeight="1" thickTop="1" thickBot="1">
      <c r="A1204" s="49" t="s">
        <v>28</v>
      </c>
      <c r="B1204" s="50"/>
      <c r="C1204" s="50"/>
      <c r="D1204" s="50"/>
      <c r="E1204" s="50"/>
      <c r="F1204" s="50">
        <v>19</v>
      </c>
      <c r="G1204" s="51">
        <f t="shared" si="500"/>
        <v>19</v>
      </c>
      <c r="H1204" s="52">
        <f t="shared" si="501"/>
        <v>0</v>
      </c>
      <c r="I1204" s="52">
        <f t="shared" si="501"/>
        <v>0</v>
      </c>
      <c r="J1204" s="52">
        <f t="shared" si="501"/>
        <v>0</v>
      </c>
      <c r="K1204" s="52">
        <f t="shared" si="501"/>
        <v>0</v>
      </c>
      <c r="L1204" s="52">
        <f t="shared" si="501"/>
        <v>1</v>
      </c>
      <c r="M1204" s="54" t="s">
        <v>14</v>
      </c>
    </row>
    <row r="1205" spans="1:13" ht="15" customHeight="1" thickTop="1" thickBot="1">
      <c r="A1205" s="55" t="s">
        <v>24</v>
      </c>
      <c r="B1205" s="56">
        <f t="shared" ref="B1205:F1205" si="502">IFERROR(AVERAGE(B1202:B1204),0)</f>
        <v>0</v>
      </c>
      <c r="C1205" s="56">
        <f t="shared" si="502"/>
        <v>0</v>
      </c>
      <c r="D1205" s="62">
        <f t="shared" si="502"/>
        <v>0</v>
      </c>
      <c r="E1205" s="62">
        <f t="shared" si="502"/>
        <v>0</v>
      </c>
      <c r="F1205" s="62">
        <f t="shared" si="502"/>
        <v>19</v>
      </c>
      <c r="G1205" s="62">
        <f>SUM(AVERAGE(G1202:G1204))</f>
        <v>19</v>
      </c>
      <c r="H1205" s="58">
        <f>AVERAGE(H1202:H1204)*0.2</f>
        <v>0</v>
      </c>
      <c r="I1205" s="58">
        <f>AVERAGE(I1202:I1204)*0.4</f>
        <v>0</v>
      </c>
      <c r="J1205" s="58">
        <f>AVERAGE(J1202:J1204)*0.6</f>
        <v>0</v>
      </c>
      <c r="K1205" s="58">
        <f>AVERAGE(K1202:K1204)*0.8</f>
        <v>0</v>
      </c>
      <c r="L1205" s="61">
        <f>AVERAGE(L1202:L1204)*1</f>
        <v>1</v>
      </c>
      <c r="M1205" s="63">
        <f>SUM(H1205:L1205)</f>
        <v>1</v>
      </c>
    </row>
    <row r="1206" spans="1:13" ht="15" customHeight="1" thickTop="1" thickBot="1">
      <c r="A1206" s="44" t="s">
        <v>29</v>
      </c>
      <c r="B1206" s="45" t="s">
        <v>7</v>
      </c>
      <c r="C1206" s="45" t="s">
        <v>8</v>
      </c>
      <c r="D1206" s="45" t="s">
        <v>9</v>
      </c>
      <c r="E1206" s="45" t="s">
        <v>10</v>
      </c>
      <c r="F1206" s="45" t="s">
        <v>11</v>
      </c>
      <c r="G1206" s="46" t="s">
        <v>12</v>
      </c>
      <c r="H1206" s="45" t="s">
        <v>7</v>
      </c>
      <c r="I1206" s="45" t="s">
        <v>8</v>
      </c>
      <c r="J1206" s="45" t="s">
        <v>9</v>
      </c>
      <c r="K1206" s="45" t="s">
        <v>10</v>
      </c>
      <c r="L1206" s="60" t="s">
        <v>11</v>
      </c>
      <c r="M1206" s="46" t="s">
        <v>12</v>
      </c>
    </row>
    <row r="1207" spans="1:13" ht="15" customHeight="1" thickTop="1" thickBot="1">
      <c r="A1207" s="64" t="s">
        <v>30</v>
      </c>
      <c r="B1207" s="65"/>
      <c r="C1207" s="65"/>
      <c r="D1207" s="65"/>
      <c r="E1207" s="50"/>
      <c r="F1207" s="50">
        <v>19</v>
      </c>
      <c r="G1207" s="66">
        <f t="shared" ref="G1207:G1210" si="503">SUM(B1207:F1207)</f>
        <v>19</v>
      </c>
      <c r="H1207" s="67">
        <f t="shared" ref="H1207:L1210" si="504">IFERROR(B1207/$G$1207,0)</f>
        <v>0</v>
      </c>
      <c r="I1207" s="67">
        <f t="shared" si="504"/>
        <v>0</v>
      </c>
      <c r="J1207" s="67">
        <f t="shared" si="504"/>
        <v>0</v>
      </c>
      <c r="K1207" s="67">
        <f t="shared" si="504"/>
        <v>0</v>
      </c>
      <c r="L1207" s="67">
        <f t="shared" si="504"/>
        <v>1</v>
      </c>
      <c r="M1207" s="54" t="s">
        <v>14</v>
      </c>
    </row>
    <row r="1208" spans="1:13" ht="15" customHeight="1" thickTop="1" thickBot="1">
      <c r="A1208" s="64" t="s">
        <v>31</v>
      </c>
      <c r="B1208" s="65"/>
      <c r="C1208" s="65"/>
      <c r="D1208" s="65"/>
      <c r="E1208" s="50"/>
      <c r="F1208" s="50">
        <v>19</v>
      </c>
      <c r="G1208" s="66">
        <f t="shared" si="503"/>
        <v>19</v>
      </c>
      <c r="H1208" s="67">
        <f t="shared" si="504"/>
        <v>0</v>
      </c>
      <c r="I1208" s="67">
        <f t="shared" si="504"/>
        <v>0</v>
      </c>
      <c r="J1208" s="67">
        <f t="shared" si="504"/>
        <v>0</v>
      </c>
      <c r="K1208" s="67">
        <f t="shared" si="504"/>
        <v>0</v>
      </c>
      <c r="L1208" s="67">
        <f t="shared" si="504"/>
        <v>1</v>
      </c>
      <c r="M1208" s="54" t="s">
        <v>14</v>
      </c>
    </row>
    <row r="1209" spans="1:13" ht="15" customHeight="1" thickTop="1" thickBot="1">
      <c r="A1209" s="64" t="s">
        <v>32</v>
      </c>
      <c r="B1209" s="65"/>
      <c r="C1209" s="65"/>
      <c r="D1209" s="65"/>
      <c r="E1209" s="50"/>
      <c r="F1209" s="50">
        <v>19</v>
      </c>
      <c r="G1209" s="66">
        <f t="shared" si="503"/>
        <v>19</v>
      </c>
      <c r="H1209" s="67">
        <f t="shared" si="504"/>
        <v>0</v>
      </c>
      <c r="I1209" s="67">
        <f t="shared" si="504"/>
        <v>0</v>
      </c>
      <c r="J1209" s="67">
        <f t="shared" si="504"/>
        <v>0</v>
      </c>
      <c r="K1209" s="67">
        <f t="shared" si="504"/>
        <v>0</v>
      </c>
      <c r="L1209" s="67">
        <f t="shared" si="504"/>
        <v>1</v>
      </c>
      <c r="M1209" s="54" t="s">
        <v>14</v>
      </c>
    </row>
    <row r="1210" spans="1:13" ht="15" customHeight="1" thickTop="1" thickBot="1">
      <c r="A1210" s="64" t="s">
        <v>33</v>
      </c>
      <c r="B1210" s="65"/>
      <c r="C1210" s="65"/>
      <c r="D1210" s="65"/>
      <c r="E1210" s="50"/>
      <c r="F1210" s="50">
        <v>19</v>
      </c>
      <c r="G1210" s="66">
        <f t="shared" si="503"/>
        <v>19</v>
      </c>
      <c r="H1210" s="67">
        <f t="shared" si="504"/>
        <v>0</v>
      </c>
      <c r="I1210" s="67">
        <f t="shared" si="504"/>
        <v>0</v>
      </c>
      <c r="J1210" s="67">
        <f t="shared" si="504"/>
        <v>0</v>
      </c>
      <c r="K1210" s="67">
        <f t="shared" si="504"/>
        <v>0</v>
      </c>
      <c r="L1210" s="67">
        <f t="shared" si="504"/>
        <v>1</v>
      </c>
      <c r="M1210" s="54" t="s">
        <v>14</v>
      </c>
    </row>
    <row r="1211" spans="1:13" ht="15" customHeight="1" thickTop="1" thickBot="1">
      <c r="A1211" s="68" t="s">
        <v>24</v>
      </c>
      <c r="B1211" s="69">
        <f t="shared" ref="B1211:F1211" si="505">IFERROR(AVERAGE(B1207:B1210),0)</f>
        <v>0</v>
      </c>
      <c r="C1211" s="69">
        <f t="shared" si="505"/>
        <v>0</v>
      </c>
      <c r="D1211" s="69">
        <f t="shared" si="505"/>
        <v>0</v>
      </c>
      <c r="E1211" s="69">
        <f t="shared" si="505"/>
        <v>0</v>
      </c>
      <c r="F1211" s="69">
        <f t="shared" si="505"/>
        <v>19</v>
      </c>
      <c r="G1211" s="69">
        <f>SUM(AVERAGE(G1207:G1210))</f>
        <v>19</v>
      </c>
      <c r="H1211" s="63">
        <f>AVERAGE(H1207:H1210)*0.2</f>
        <v>0</v>
      </c>
      <c r="I1211" s="63">
        <f>AVERAGE(I1207:I1210)*0.4</f>
        <v>0</v>
      </c>
      <c r="J1211" s="63">
        <f>AVERAGE(J1207:J1210)*0.6</f>
        <v>0</v>
      </c>
      <c r="K1211" s="63">
        <f>AVERAGE(K1207:K1210)*0.8</f>
        <v>0</v>
      </c>
      <c r="L1211" s="70">
        <f>AVERAGE(L1207:L1210)*1</f>
        <v>1</v>
      </c>
      <c r="M1211" s="63">
        <f>SUM(H1211:L1211)</f>
        <v>1</v>
      </c>
    </row>
    <row r="1212" spans="1:13" ht="15" customHeight="1" thickTop="1" thickBot="1">
      <c r="A1212" s="71" t="s">
        <v>114</v>
      </c>
      <c r="B1212" s="72"/>
      <c r="C1212" s="72"/>
      <c r="D1212" s="72"/>
      <c r="E1212" s="72"/>
      <c r="F1212" s="72"/>
      <c r="G1212" s="73">
        <f>SUM(B1212:F1212)</f>
        <v>0</v>
      </c>
      <c r="H1212" s="74">
        <f t="shared" ref="H1212:L1212" si="506">IFERROR(B1212/$G$1212,0)</f>
        <v>0</v>
      </c>
      <c r="I1212" s="74">
        <f t="shared" si="506"/>
        <v>0</v>
      </c>
      <c r="J1212" s="74">
        <f t="shared" si="506"/>
        <v>0</v>
      </c>
      <c r="K1212" s="74">
        <f t="shared" si="506"/>
        <v>0</v>
      </c>
      <c r="L1212" s="74">
        <f t="shared" si="506"/>
        <v>0</v>
      </c>
      <c r="M1212" s="54" t="s">
        <v>14</v>
      </c>
    </row>
    <row r="1213" spans="1:13" ht="15" customHeight="1" thickTop="1" thickBot="1">
      <c r="A1213" s="170" t="s">
        <v>35</v>
      </c>
      <c r="B1213" s="171"/>
      <c r="C1213" s="171"/>
      <c r="D1213" s="171"/>
      <c r="E1213" s="171"/>
      <c r="F1213" s="172"/>
      <c r="G1213" s="75">
        <v>19</v>
      </c>
      <c r="H1213" s="63" t="s">
        <v>14</v>
      </c>
      <c r="I1213" s="63" t="s">
        <v>14</v>
      </c>
      <c r="J1213" s="63" t="s">
        <v>14</v>
      </c>
      <c r="K1213" s="63" t="s">
        <v>14</v>
      </c>
      <c r="L1213" s="63" t="s">
        <v>14</v>
      </c>
      <c r="M1213" s="63">
        <f>(M1193+M1200+M1205+M1211)/4</f>
        <v>1</v>
      </c>
    </row>
    <row r="1214" spans="1:13" ht="15" customHeight="1" thickTop="1">
      <c r="A1214" s="37"/>
      <c r="B1214" s="37"/>
      <c r="C1214" s="37"/>
      <c r="D1214" s="37"/>
      <c r="E1214" s="37"/>
      <c r="F1214" s="37"/>
      <c r="G1214" s="37"/>
      <c r="H1214" s="37"/>
      <c r="I1214" s="37"/>
      <c r="J1214" s="37"/>
      <c r="K1214" s="37"/>
      <c r="L1214" s="37"/>
      <c r="M1214" s="37"/>
    </row>
    <row r="1215" spans="1:13" ht="15" customHeight="1" thickBot="1">
      <c r="A1215" s="37"/>
      <c r="B1215" s="37"/>
      <c r="C1215" s="37"/>
      <c r="D1215" s="37"/>
      <c r="E1215" s="37"/>
      <c r="F1215" s="37"/>
      <c r="G1215" s="37"/>
      <c r="H1215" s="37"/>
      <c r="I1215" s="37"/>
      <c r="J1215" s="37"/>
      <c r="K1215" s="37"/>
      <c r="L1215" s="37"/>
      <c r="M1215" s="37"/>
    </row>
    <row r="1216" spans="1:13" ht="15" customHeight="1" thickTop="1" thickBot="1">
      <c r="A1216" s="39" t="s">
        <v>0</v>
      </c>
      <c r="B1216" s="153" t="s">
        <v>59</v>
      </c>
      <c r="C1216" s="154"/>
      <c r="D1216" s="154"/>
      <c r="E1216" s="154"/>
      <c r="F1216" s="154"/>
      <c r="G1216" s="155"/>
      <c r="H1216" s="156" t="s">
        <v>111</v>
      </c>
      <c r="I1216" s="157"/>
      <c r="J1216" s="158"/>
      <c r="K1216" s="40" t="s">
        <v>2</v>
      </c>
      <c r="L1216" s="159">
        <v>45254</v>
      </c>
      <c r="M1216" s="160"/>
    </row>
    <row r="1217" spans="1:13" ht="15" customHeight="1" thickBot="1">
      <c r="A1217" s="161" t="s">
        <v>3</v>
      </c>
      <c r="B1217" s="162"/>
      <c r="C1217" s="162"/>
      <c r="D1217" s="162"/>
      <c r="E1217" s="162"/>
      <c r="F1217" s="162"/>
      <c r="G1217" s="163"/>
      <c r="H1217" s="41" t="s">
        <v>112</v>
      </c>
      <c r="I1217" s="167"/>
      <c r="J1217" s="155"/>
      <c r="K1217" s="42"/>
      <c r="L1217" s="41"/>
      <c r="M1217" s="41"/>
    </row>
    <row r="1218" spans="1:13" ht="15" customHeight="1" thickBot="1">
      <c r="A1218" s="164"/>
      <c r="B1218" s="165"/>
      <c r="C1218" s="165"/>
      <c r="D1218" s="165"/>
      <c r="E1218" s="165"/>
      <c r="F1218" s="165"/>
      <c r="G1218" s="166"/>
      <c r="H1218" s="41" t="s">
        <v>113</v>
      </c>
      <c r="I1218" s="167">
        <v>20</v>
      </c>
      <c r="J1218" s="155"/>
      <c r="K1218" s="41"/>
      <c r="L1218" s="41"/>
      <c r="M1218" s="41"/>
    </row>
    <row r="1219" spans="1:13" ht="15" customHeight="1" thickBot="1">
      <c r="A1219" s="43" t="s">
        <v>4</v>
      </c>
      <c r="B1219" s="168" t="s">
        <v>5</v>
      </c>
      <c r="C1219" s="169"/>
      <c r="D1219" s="169"/>
      <c r="E1219" s="169"/>
      <c r="F1219" s="169"/>
      <c r="G1219" s="169"/>
      <c r="H1219" s="167" t="s">
        <v>5</v>
      </c>
      <c r="I1219" s="154"/>
      <c r="J1219" s="154"/>
      <c r="K1219" s="154"/>
      <c r="L1219" s="154"/>
      <c r="M1219" s="155"/>
    </row>
    <row r="1220" spans="1:13" ht="15" customHeight="1" thickTop="1" thickBot="1">
      <c r="A1220" s="44" t="s">
        <v>6</v>
      </c>
      <c r="B1220" s="45" t="s">
        <v>7</v>
      </c>
      <c r="C1220" s="45" t="s">
        <v>8</v>
      </c>
      <c r="D1220" s="45" t="s">
        <v>9</v>
      </c>
      <c r="E1220" s="45" t="s">
        <v>10</v>
      </c>
      <c r="F1220" s="45" t="s">
        <v>11</v>
      </c>
      <c r="G1220" s="46" t="s">
        <v>12</v>
      </c>
      <c r="H1220" s="47" t="s">
        <v>7</v>
      </c>
      <c r="I1220" s="47" t="s">
        <v>8</v>
      </c>
      <c r="J1220" s="47" t="s">
        <v>9</v>
      </c>
      <c r="K1220" s="47" t="s">
        <v>10</v>
      </c>
      <c r="L1220" s="47" t="s">
        <v>11</v>
      </c>
      <c r="M1220" s="48" t="s">
        <v>12</v>
      </c>
    </row>
    <row r="1221" spans="1:13" ht="15" customHeight="1" thickTop="1" thickBot="1">
      <c r="A1221" s="49" t="s">
        <v>13</v>
      </c>
      <c r="B1221" s="50"/>
      <c r="C1221" s="50"/>
      <c r="D1221" s="50"/>
      <c r="E1221" s="50"/>
      <c r="F1221" s="50">
        <v>20</v>
      </c>
      <c r="G1221" s="51">
        <f t="shared" ref="G1221:G1223" si="507">SUM(B1221:F1221)</f>
        <v>20</v>
      </c>
      <c r="H1221" s="52">
        <f t="shared" ref="H1221:L1223" si="508">IFERROR(B1221/$G$1221,0)</f>
        <v>0</v>
      </c>
      <c r="I1221" s="52">
        <f t="shared" si="508"/>
        <v>0</v>
      </c>
      <c r="J1221" s="52">
        <f t="shared" si="508"/>
        <v>0</v>
      </c>
      <c r="K1221" s="52">
        <f t="shared" si="508"/>
        <v>0</v>
      </c>
      <c r="L1221" s="52">
        <f t="shared" si="508"/>
        <v>1</v>
      </c>
      <c r="M1221" s="53" t="s">
        <v>14</v>
      </c>
    </row>
    <row r="1222" spans="1:13" ht="15" customHeight="1" thickTop="1" thickBot="1">
      <c r="A1222" s="49" t="s">
        <v>15</v>
      </c>
      <c r="B1222" s="50"/>
      <c r="C1222" s="50"/>
      <c r="D1222" s="50"/>
      <c r="E1222" s="50"/>
      <c r="F1222" s="50">
        <v>20</v>
      </c>
      <c r="G1222" s="51">
        <f t="shared" si="507"/>
        <v>20</v>
      </c>
      <c r="H1222" s="52">
        <f t="shared" si="508"/>
        <v>0</v>
      </c>
      <c r="I1222" s="52">
        <f t="shared" si="508"/>
        <v>0</v>
      </c>
      <c r="J1222" s="52">
        <f t="shared" si="508"/>
        <v>0</v>
      </c>
      <c r="K1222" s="52">
        <f t="shared" si="508"/>
        <v>0</v>
      </c>
      <c r="L1222" s="52">
        <f t="shared" si="508"/>
        <v>1</v>
      </c>
      <c r="M1222" s="54" t="s">
        <v>14</v>
      </c>
    </row>
    <row r="1223" spans="1:13" ht="15" customHeight="1" thickTop="1" thickBot="1">
      <c r="A1223" s="49" t="s">
        <v>16</v>
      </c>
      <c r="B1223" s="50"/>
      <c r="C1223" s="50"/>
      <c r="D1223" s="50"/>
      <c r="E1223" s="50"/>
      <c r="F1223" s="50">
        <v>20</v>
      </c>
      <c r="G1223" s="51">
        <f t="shared" si="507"/>
        <v>20</v>
      </c>
      <c r="H1223" s="52">
        <f t="shared" si="508"/>
        <v>0</v>
      </c>
      <c r="I1223" s="52">
        <f t="shared" si="508"/>
        <v>0</v>
      </c>
      <c r="J1223" s="52">
        <f t="shared" si="508"/>
        <v>0</v>
      </c>
      <c r="K1223" s="52">
        <f t="shared" si="508"/>
        <v>0</v>
      </c>
      <c r="L1223" s="52">
        <f t="shared" si="508"/>
        <v>1</v>
      </c>
      <c r="M1223" s="54" t="s">
        <v>14</v>
      </c>
    </row>
    <row r="1224" spans="1:13" ht="15" customHeight="1" thickTop="1" thickBot="1">
      <c r="A1224" s="55" t="s">
        <v>17</v>
      </c>
      <c r="B1224" s="56">
        <f t="shared" ref="B1224:F1224" si="509">IFERROR(AVERAGE(B1221:B1223),0)</f>
        <v>0</v>
      </c>
      <c r="C1224" s="56">
        <f t="shared" si="509"/>
        <v>0</v>
      </c>
      <c r="D1224" s="56">
        <f t="shared" si="509"/>
        <v>0</v>
      </c>
      <c r="E1224" s="56">
        <f t="shared" si="509"/>
        <v>0</v>
      </c>
      <c r="F1224" s="56">
        <f t="shared" si="509"/>
        <v>20</v>
      </c>
      <c r="G1224" s="56">
        <f>SUM(AVERAGE(G1221:G1223))</f>
        <v>20</v>
      </c>
      <c r="H1224" s="57">
        <f>AVERAGE(H1221:H1223)*0.2</f>
        <v>0</v>
      </c>
      <c r="I1224" s="57">
        <f>AVERAGE(I1221:I1223)*0.4</f>
        <v>0</v>
      </c>
      <c r="J1224" s="57">
        <f>AVERAGE(J1221:J1223)*0.6</f>
        <v>0</v>
      </c>
      <c r="K1224" s="57">
        <f>AVERAGE(K1221:K1223)*0.8</f>
        <v>0</v>
      </c>
      <c r="L1224" s="57">
        <f>AVERAGE(L1221:L1223)*1</f>
        <v>1</v>
      </c>
      <c r="M1224" s="58">
        <f>SUM(H1224:L1224)</f>
        <v>1</v>
      </c>
    </row>
    <row r="1225" spans="1:13" ht="15" customHeight="1" thickTop="1" thickBot="1">
      <c r="A1225" s="59" t="s">
        <v>18</v>
      </c>
      <c r="B1225" s="45" t="s">
        <v>7</v>
      </c>
      <c r="C1225" s="45" t="s">
        <v>8</v>
      </c>
      <c r="D1225" s="45" t="s">
        <v>9</v>
      </c>
      <c r="E1225" s="45" t="s">
        <v>10</v>
      </c>
      <c r="F1225" s="45"/>
      <c r="G1225" s="46" t="s">
        <v>12</v>
      </c>
      <c r="H1225" s="45" t="s">
        <v>7</v>
      </c>
      <c r="I1225" s="45" t="s">
        <v>8</v>
      </c>
      <c r="J1225" s="45" t="s">
        <v>9</v>
      </c>
      <c r="K1225" s="45" t="s">
        <v>10</v>
      </c>
      <c r="L1225" s="60" t="s">
        <v>11</v>
      </c>
      <c r="M1225" s="46" t="s">
        <v>12</v>
      </c>
    </row>
    <row r="1226" spans="1:13" ht="15" customHeight="1" thickTop="1" thickBot="1">
      <c r="A1226" s="49" t="s">
        <v>19</v>
      </c>
      <c r="B1226" s="50"/>
      <c r="C1226" s="50"/>
      <c r="D1226" s="50"/>
      <c r="E1226" s="50"/>
      <c r="F1226" s="50">
        <v>20</v>
      </c>
      <c r="G1226" s="51">
        <f t="shared" ref="G1226:G1230" si="510">SUM(B1226:F1226)</f>
        <v>20</v>
      </c>
      <c r="H1226" s="52">
        <f t="shared" ref="H1226:L1230" si="511">IFERROR(B1226/$G$1226,0)</f>
        <v>0</v>
      </c>
      <c r="I1226" s="52">
        <f t="shared" si="511"/>
        <v>0</v>
      </c>
      <c r="J1226" s="52">
        <f t="shared" si="511"/>
        <v>0</v>
      </c>
      <c r="K1226" s="52">
        <f t="shared" si="511"/>
        <v>0</v>
      </c>
      <c r="L1226" s="52">
        <f t="shared" si="511"/>
        <v>1</v>
      </c>
      <c r="M1226" s="54" t="s">
        <v>14</v>
      </c>
    </row>
    <row r="1227" spans="1:13" ht="15" customHeight="1" thickTop="1" thickBot="1">
      <c r="A1227" s="49" t="s">
        <v>20</v>
      </c>
      <c r="B1227" s="50"/>
      <c r="C1227" s="50"/>
      <c r="D1227" s="50"/>
      <c r="E1227" s="50"/>
      <c r="F1227" s="50">
        <v>20</v>
      </c>
      <c r="G1227" s="51">
        <f t="shared" si="510"/>
        <v>20</v>
      </c>
      <c r="H1227" s="52">
        <f t="shared" si="511"/>
        <v>0</v>
      </c>
      <c r="I1227" s="52">
        <f t="shared" si="511"/>
        <v>0</v>
      </c>
      <c r="J1227" s="52">
        <f t="shared" si="511"/>
        <v>0</v>
      </c>
      <c r="K1227" s="52">
        <f t="shared" si="511"/>
        <v>0</v>
      </c>
      <c r="L1227" s="52">
        <f t="shared" si="511"/>
        <v>1</v>
      </c>
      <c r="M1227" s="54" t="s">
        <v>14</v>
      </c>
    </row>
    <row r="1228" spans="1:13" ht="15" customHeight="1" thickTop="1" thickBot="1">
      <c r="A1228" s="49" t="s">
        <v>21</v>
      </c>
      <c r="B1228" s="50"/>
      <c r="C1228" s="50"/>
      <c r="D1228" s="50"/>
      <c r="E1228" s="50"/>
      <c r="F1228" s="50">
        <v>20</v>
      </c>
      <c r="G1228" s="51">
        <f t="shared" si="510"/>
        <v>20</v>
      </c>
      <c r="H1228" s="52">
        <f t="shared" si="511"/>
        <v>0</v>
      </c>
      <c r="I1228" s="52">
        <f t="shared" si="511"/>
        <v>0</v>
      </c>
      <c r="J1228" s="52">
        <f t="shared" si="511"/>
        <v>0</v>
      </c>
      <c r="K1228" s="52">
        <f t="shared" si="511"/>
        <v>0</v>
      </c>
      <c r="L1228" s="52">
        <f t="shared" si="511"/>
        <v>1</v>
      </c>
      <c r="M1228" s="54" t="s">
        <v>14</v>
      </c>
    </row>
    <row r="1229" spans="1:13" ht="15" customHeight="1" thickTop="1" thickBot="1">
      <c r="A1229" s="49" t="s">
        <v>22</v>
      </c>
      <c r="B1229" s="50"/>
      <c r="C1229" s="50"/>
      <c r="D1229" s="50"/>
      <c r="E1229" s="50"/>
      <c r="F1229" s="50">
        <v>20</v>
      </c>
      <c r="G1229" s="51">
        <f t="shared" si="510"/>
        <v>20</v>
      </c>
      <c r="H1229" s="52">
        <f t="shared" si="511"/>
        <v>0</v>
      </c>
      <c r="I1229" s="52">
        <f t="shared" si="511"/>
        <v>0</v>
      </c>
      <c r="J1229" s="52">
        <f t="shared" si="511"/>
        <v>0</v>
      </c>
      <c r="K1229" s="52">
        <f t="shared" si="511"/>
        <v>0</v>
      </c>
      <c r="L1229" s="52">
        <f t="shared" si="511"/>
        <v>1</v>
      </c>
      <c r="M1229" s="54" t="s">
        <v>14</v>
      </c>
    </row>
    <row r="1230" spans="1:13" ht="15" customHeight="1" thickTop="1" thickBot="1">
      <c r="A1230" s="49" t="s">
        <v>23</v>
      </c>
      <c r="B1230" s="50"/>
      <c r="C1230" s="50"/>
      <c r="D1230" s="50"/>
      <c r="E1230" s="50"/>
      <c r="F1230" s="50">
        <v>20</v>
      </c>
      <c r="G1230" s="51">
        <f t="shared" si="510"/>
        <v>20</v>
      </c>
      <c r="H1230" s="52">
        <f t="shared" si="511"/>
        <v>0</v>
      </c>
      <c r="I1230" s="52">
        <f t="shared" si="511"/>
        <v>0</v>
      </c>
      <c r="J1230" s="52">
        <f t="shared" si="511"/>
        <v>0</v>
      </c>
      <c r="K1230" s="52">
        <f t="shared" si="511"/>
        <v>0</v>
      </c>
      <c r="L1230" s="52">
        <f t="shared" si="511"/>
        <v>1</v>
      </c>
      <c r="M1230" s="54"/>
    </row>
    <row r="1231" spans="1:13" ht="15" customHeight="1" thickTop="1" thickBot="1">
      <c r="A1231" s="55" t="s">
        <v>24</v>
      </c>
      <c r="B1231" s="56">
        <f t="shared" ref="B1231:F1231" si="512">IFERROR(AVERAGE(B1226:B1230),0)</f>
        <v>0</v>
      </c>
      <c r="C1231" s="56">
        <f t="shared" si="512"/>
        <v>0</v>
      </c>
      <c r="D1231" s="56">
        <f t="shared" si="512"/>
        <v>0</v>
      </c>
      <c r="E1231" s="56">
        <f t="shared" si="512"/>
        <v>0</v>
      </c>
      <c r="F1231" s="56">
        <f t="shared" si="512"/>
        <v>20</v>
      </c>
      <c r="G1231" s="56">
        <f>SUM(AVERAGE(G1226:G1230))</f>
        <v>20</v>
      </c>
      <c r="H1231" s="58">
        <f>AVERAGE(H1226:H1230)*0.2</f>
        <v>0</v>
      </c>
      <c r="I1231" s="58">
        <f>AVERAGE(I1226:I1230)*0.4</f>
        <v>0</v>
      </c>
      <c r="J1231" s="58">
        <f>AVERAGE(J1226:J1230)*0.6</f>
        <v>0</v>
      </c>
      <c r="K1231" s="58">
        <f>AVERAGE(K1226:K1230)*0.8</f>
        <v>0</v>
      </c>
      <c r="L1231" s="61">
        <f>AVERAGE(L1226:L1230)*1</f>
        <v>1</v>
      </c>
      <c r="M1231" s="58">
        <f>SUM(H1231:L1231)</f>
        <v>1</v>
      </c>
    </row>
    <row r="1232" spans="1:13" ht="15" customHeight="1" thickTop="1" thickBot="1">
      <c r="A1232" s="59" t="s">
        <v>25</v>
      </c>
      <c r="B1232" s="45" t="s">
        <v>7</v>
      </c>
      <c r="C1232" s="45" t="s">
        <v>8</v>
      </c>
      <c r="D1232" s="45" t="s">
        <v>9</v>
      </c>
      <c r="E1232" s="45" t="s">
        <v>10</v>
      </c>
      <c r="F1232" s="45" t="s">
        <v>11</v>
      </c>
      <c r="G1232" s="46" t="s">
        <v>12</v>
      </c>
      <c r="H1232" s="45" t="s">
        <v>7</v>
      </c>
      <c r="I1232" s="45" t="s">
        <v>8</v>
      </c>
      <c r="J1232" s="45" t="s">
        <v>9</v>
      </c>
      <c r="K1232" s="45" t="s">
        <v>10</v>
      </c>
      <c r="L1232" s="60" t="s">
        <v>11</v>
      </c>
      <c r="M1232" s="46" t="s">
        <v>12</v>
      </c>
    </row>
    <row r="1233" spans="1:13" ht="15" customHeight="1" thickTop="1" thickBot="1">
      <c r="A1233" s="49" t="s">
        <v>26</v>
      </c>
      <c r="B1233" s="50"/>
      <c r="C1233" s="50"/>
      <c r="D1233" s="50"/>
      <c r="E1233" s="50"/>
      <c r="F1233" s="50">
        <v>20</v>
      </c>
      <c r="G1233" s="51">
        <f t="shared" ref="G1233:G1235" si="513">SUM(B1233:F1233)</f>
        <v>20</v>
      </c>
      <c r="H1233" s="52">
        <f t="shared" ref="H1233:L1235" si="514">IFERROR(B1233/$G$1233,0)</f>
        <v>0</v>
      </c>
      <c r="I1233" s="52">
        <f t="shared" si="514"/>
        <v>0</v>
      </c>
      <c r="J1233" s="52">
        <f t="shared" si="514"/>
        <v>0</v>
      </c>
      <c r="K1233" s="52">
        <f t="shared" si="514"/>
        <v>0</v>
      </c>
      <c r="L1233" s="52">
        <f t="shared" si="514"/>
        <v>1</v>
      </c>
      <c r="M1233" s="54" t="s">
        <v>14</v>
      </c>
    </row>
    <row r="1234" spans="1:13" ht="15" customHeight="1" thickTop="1" thickBot="1">
      <c r="A1234" s="49" t="s">
        <v>27</v>
      </c>
      <c r="B1234" s="50"/>
      <c r="C1234" s="50"/>
      <c r="D1234" s="50"/>
      <c r="E1234" s="50"/>
      <c r="F1234" s="50">
        <v>20</v>
      </c>
      <c r="G1234" s="51">
        <f t="shared" si="513"/>
        <v>20</v>
      </c>
      <c r="H1234" s="52">
        <f t="shared" si="514"/>
        <v>0</v>
      </c>
      <c r="I1234" s="52">
        <f t="shared" si="514"/>
        <v>0</v>
      </c>
      <c r="J1234" s="52">
        <f t="shared" si="514"/>
        <v>0</v>
      </c>
      <c r="K1234" s="52">
        <f t="shared" si="514"/>
        <v>0</v>
      </c>
      <c r="L1234" s="52">
        <f t="shared" si="514"/>
        <v>1</v>
      </c>
      <c r="M1234" s="54" t="s">
        <v>14</v>
      </c>
    </row>
    <row r="1235" spans="1:13" ht="15" customHeight="1" thickTop="1" thickBot="1">
      <c r="A1235" s="49" t="s">
        <v>28</v>
      </c>
      <c r="B1235" s="50"/>
      <c r="C1235" s="50"/>
      <c r="D1235" s="50"/>
      <c r="E1235" s="50"/>
      <c r="F1235" s="50">
        <v>20</v>
      </c>
      <c r="G1235" s="51">
        <f t="shared" si="513"/>
        <v>20</v>
      </c>
      <c r="H1235" s="52">
        <f t="shared" si="514"/>
        <v>0</v>
      </c>
      <c r="I1235" s="52">
        <f t="shared" si="514"/>
        <v>0</v>
      </c>
      <c r="J1235" s="52">
        <f t="shared" si="514"/>
        <v>0</v>
      </c>
      <c r="K1235" s="52">
        <f t="shared" si="514"/>
        <v>0</v>
      </c>
      <c r="L1235" s="52">
        <f t="shared" si="514"/>
        <v>1</v>
      </c>
      <c r="M1235" s="54" t="s">
        <v>14</v>
      </c>
    </row>
    <row r="1236" spans="1:13" ht="15" customHeight="1" thickTop="1" thickBot="1">
      <c r="A1236" s="55" t="s">
        <v>24</v>
      </c>
      <c r="B1236" s="56">
        <f t="shared" ref="B1236:F1236" si="515">IFERROR(AVERAGE(B1233:B1235),0)</f>
        <v>0</v>
      </c>
      <c r="C1236" s="56">
        <f t="shared" si="515"/>
        <v>0</v>
      </c>
      <c r="D1236" s="62">
        <f t="shared" si="515"/>
        <v>0</v>
      </c>
      <c r="E1236" s="62">
        <f t="shared" si="515"/>
        <v>0</v>
      </c>
      <c r="F1236" s="62">
        <f t="shared" si="515"/>
        <v>20</v>
      </c>
      <c r="G1236" s="62">
        <f>SUM(AVERAGE(G1233:G1235))</f>
        <v>20</v>
      </c>
      <c r="H1236" s="58">
        <f>AVERAGE(H1233:H1235)*0.2</f>
        <v>0</v>
      </c>
      <c r="I1236" s="58">
        <f>AVERAGE(I1233:I1235)*0.4</f>
        <v>0</v>
      </c>
      <c r="J1236" s="58">
        <f>AVERAGE(J1233:J1235)*0.6</f>
        <v>0</v>
      </c>
      <c r="K1236" s="58">
        <f>AVERAGE(K1233:K1235)*0.8</f>
        <v>0</v>
      </c>
      <c r="L1236" s="61">
        <f>AVERAGE(L1233:L1235)*1</f>
        <v>1</v>
      </c>
      <c r="M1236" s="63">
        <f>SUM(H1236:L1236)</f>
        <v>1</v>
      </c>
    </row>
    <row r="1237" spans="1:13" ht="15" customHeight="1" thickTop="1" thickBot="1">
      <c r="A1237" s="44" t="s">
        <v>29</v>
      </c>
      <c r="B1237" s="45" t="s">
        <v>7</v>
      </c>
      <c r="C1237" s="45" t="s">
        <v>8</v>
      </c>
      <c r="D1237" s="45" t="s">
        <v>9</v>
      </c>
      <c r="E1237" s="45" t="s">
        <v>10</v>
      </c>
      <c r="F1237" s="45" t="s">
        <v>11</v>
      </c>
      <c r="G1237" s="46" t="s">
        <v>12</v>
      </c>
      <c r="H1237" s="45" t="s">
        <v>7</v>
      </c>
      <c r="I1237" s="45" t="s">
        <v>8</v>
      </c>
      <c r="J1237" s="45" t="s">
        <v>9</v>
      </c>
      <c r="K1237" s="45" t="s">
        <v>10</v>
      </c>
      <c r="L1237" s="60" t="s">
        <v>11</v>
      </c>
      <c r="M1237" s="46" t="s">
        <v>12</v>
      </c>
    </row>
    <row r="1238" spans="1:13" ht="15" customHeight="1" thickTop="1" thickBot="1">
      <c r="A1238" s="64" t="s">
        <v>30</v>
      </c>
      <c r="B1238" s="65"/>
      <c r="C1238" s="65"/>
      <c r="D1238" s="65"/>
      <c r="E1238" s="50"/>
      <c r="F1238" s="50">
        <v>20</v>
      </c>
      <c r="G1238" s="66">
        <f t="shared" ref="G1238:G1241" si="516">SUM(B1238:F1238)</f>
        <v>20</v>
      </c>
      <c r="H1238" s="67">
        <f t="shared" ref="H1238:L1241" si="517">IFERROR(B1238/$G$1238,0)</f>
        <v>0</v>
      </c>
      <c r="I1238" s="67">
        <f t="shared" si="517"/>
        <v>0</v>
      </c>
      <c r="J1238" s="67">
        <f t="shared" si="517"/>
        <v>0</v>
      </c>
      <c r="K1238" s="67">
        <f t="shared" si="517"/>
        <v>0</v>
      </c>
      <c r="L1238" s="67">
        <f t="shared" si="517"/>
        <v>1</v>
      </c>
      <c r="M1238" s="54" t="s">
        <v>14</v>
      </c>
    </row>
    <row r="1239" spans="1:13" ht="15" customHeight="1" thickTop="1" thickBot="1">
      <c r="A1239" s="64" t="s">
        <v>31</v>
      </c>
      <c r="B1239" s="65"/>
      <c r="C1239" s="65"/>
      <c r="D1239" s="65"/>
      <c r="E1239" s="50"/>
      <c r="F1239" s="50">
        <v>20</v>
      </c>
      <c r="G1239" s="66">
        <f t="shared" si="516"/>
        <v>20</v>
      </c>
      <c r="H1239" s="67">
        <f t="shared" si="517"/>
        <v>0</v>
      </c>
      <c r="I1239" s="67">
        <f t="shared" si="517"/>
        <v>0</v>
      </c>
      <c r="J1239" s="67">
        <f t="shared" si="517"/>
        <v>0</v>
      </c>
      <c r="K1239" s="67">
        <f t="shared" si="517"/>
        <v>0</v>
      </c>
      <c r="L1239" s="67">
        <f t="shared" si="517"/>
        <v>1</v>
      </c>
      <c r="M1239" s="54" t="s">
        <v>14</v>
      </c>
    </row>
    <row r="1240" spans="1:13" ht="15" customHeight="1" thickTop="1" thickBot="1">
      <c r="A1240" s="64" t="s">
        <v>32</v>
      </c>
      <c r="B1240" s="65"/>
      <c r="C1240" s="65"/>
      <c r="D1240" s="65"/>
      <c r="E1240" s="50"/>
      <c r="F1240" s="50">
        <v>20</v>
      </c>
      <c r="G1240" s="66">
        <f t="shared" si="516"/>
        <v>20</v>
      </c>
      <c r="H1240" s="67">
        <f t="shared" si="517"/>
        <v>0</v>
      </c>
      <c r="I1240" s="67">
        <f t="shared" si="517"/>
        <v>0</v>
      </c>
      <c r="J1240" s="67">
        <f t="shared" si="517"/>
        <v>0</v>
      </c>
      <c r="K1240" s="67">
        <f t="shared" si="517"/>
        <v>0</v>
      </c>
      <c r="L1240" s="67">
        <f t="shared" si="517"/>
        <v>1</v>
      </c>
      <c r="M1240" s="54" t="s">
        <v>14</v>
      </c>
    </row>
    <row r="1241" spans="1:13" ht="15" customHeight="1" thickTop="1" thickBot="1">
      <c r="A1241" s="64" t="s">
        <v>33</v>
      </c>
      <c r="B1241" s="65"/>
      <c r="C1241" s="65"/>
      <c r="D1241" s="65"/>
      <c r="E1241" s="50"/>
      <c r="F1241" s="50">
        <v>20</v>
      </c>
      <c r="G1241" s="66">
        <f t="shared" si="516"/>
        <v>20</v>
      </c>
      <c r="H1241" s="67">
        <f t="shared" si="517"/>
        <v>0</v>
      </c>
      <c r="I1241" s="67">
        <f t="shared" si="517"/>
        <v>0</v>
      </c>
      <c r="J1241" s="67">
        <f t="shared" si="517"/>
        <v>0</v>
      </c>
      <c r="K1241" s="67">
        <f t="shared" si="517"/>
        <v>0</v>
      </c>
      <c r="L1241" s="67">
        <f t="shared" si="517"/>
        <v>1</v>
      </c>
      <c r="M1241" s="54" t="s">
        <v>14</v>
      </c>
    </row>
    <row r="1242" spans="1:13" ht="15" customHeight="1" thickTop="1" thickBot="1">
      <c r="A1242" s="68" t="s">
        <v>24</v>
      </c>
      <c r="B1242" s="69">
        <f t="shared" ref="B1242:F1242" si="518">IFERROR(AVERAGE(B1238:B1241),0)</f>
        <v>0</v>
      </c>
      <c r="C1242" s="69">
        <f t="shared" si="518"/>
        <v>0</v>
      </c>
      <c r="D1242" s="69">
        <f t="shared" si="518"/>
        <v>0</v>
      </c>
      <c r="E1242" s="69">
        <f t="shared" si="518"/>
        <v>0</v>
      </c>
      <c r="F1242" s="69">
        <f t="shared" si="518"/>
        <v>20</v>
      </c>
      <c r="G1242" s="69">
        <f>SUM(AVERAGE(G1238:G1241))</f>
        <v>20</v>
      </c>
      <c r="H1242" s="63">
        <f>AVERAGE(H1238:H1241)*0.2</f>
        <v>0</v>
      </c>
      <c r="I1242" s="63">
        <f>AVERAGE(I1238:I1241)*0.4</f>
        <v>0</v>
      </c>
      <c r="J1242" s="63">
        <f>AVERAGE(J1238:J1241)*0.6</f>
        <v>0</v>
      </c>
      <c r="K1242" s="63">
        <f>AVERAGE(K1238:K1241)*0.8</f>
        <v>0</v>
      </c>
      <c r="L1242" s="70">
        <f>AVERAGE(L1238:L1241)*1</f>
        <v>1</v>
      </c>
      <c r="M1242" s="63">
        <f>SUM(H1242:L1242)</f>
        <v>1</v>
      </c>
    </row>
    <row r="1243" spans="1:13" ht="15" customHeight="1" thickTop="1" thickBot="1">
      <c r="A1243" s="71" t="s">
        <v>114</v>
      </c>
      <c r="B1243" s="72"/>
      <c r="C1243" s="72"/>
      <c r="D1243" s="72"/>
      <c r="E1243" s="72"/>
      <c r="F1243" s="72"/>
      <c r="G1243" s="73">
        <f>SUM(B1243:F1243)</f>
        <v>0</v>
      </c>
      <c r="H1243" s="74">
        <f t="shared" ref="H1243:L1243" si="519">IFERROR(B1243/$G$1243,0)</f>
        <v>0</v>
      </c>
      <c r="I1243" s="74">
        <f t="shared" si="519"/>
        <v>0</v>
      </c>
      <c r="J1243" s="74">
        <f t="shared" si="519"/>
        <v>0</v>
      </c>
      <c r="K1243" s="74">
        <f t="shared" si="519"/>
        <v>0</v>
      </c>
      <c r="L1243" s="74">
        <f t="shared" si="519"/>
        <v>0</v>
      </c>
      <c r="M1243" s="54" t="s">
        <v>14</v>
      </c>
    </row>
    <row r="1244" spans="1:13" ht="15" customHeight="1" thickTop="1" thickBot="1">
      <c r="A1244" s="170" t="s">
        <v>35</v>
      </c>
      <c r="B1244" s="171"/>
      <c r="C1244" s="171"/>
      <c r="D1244" s="171"/>
      <c r="E1244" s="171"/>
      <c r="F1244" s="172"/>
      <c r="G1244" s="75">
        <v>20</v>
      </c>
      <c r="H1244" s="63" t="s">
        <v>14</v>
      </c>
      <c r="I1244" s="63" t="s">
        <v>14</v>
      </c>
      <c r="J1244" s="63" t="s">
        <v>14</v>
      </c>
      <c r="K1244" s="63" t="s">
        <v>14</v>
      </c>
      <c r="L1244" s="63" t="s">
        <v>14</v>
      </c>
      <c r="M1244" s="63">
        <f>(M1224+M1231+M1236+M1242)/4</f>
        <v>1</v>
      </c>
    </row>
    <row r="1245" spans="1:13" ht="15" customHeight="1" thickTop="1">
      <c r="A1245" s="37"/>
      <c r="B1245" s="37"/>
      <c r="C1245" s="37"/>
      <c r="D1245" s="37"/>
      <c r="E1245" s="37"/>
      <c r="F1245" s="37"/>
      <c r="G1245" s="37"/>
      <c r="H1245" s="37"/>
      <c r="I1245" s="37"/>
      <c r="J1245" s="37"/>
      <c r="K1245" s="37"/>
      <c r="L1245" s="37"/>
      <c r="M1245" s="37"/>
    </row>
    <row r="1246" spans="1:13" ht="15" customHeight="1" thickBot="1">
      <c r="A1246" s="37"/>
      <c r="B1246" s="37"/>
      <c r="C1246" s="37"/>
      <c r="D1246" s="37"/>
      <c r="E1246" s="37"/>
      <c r="F1246" s="37"/>
      <c r="G1246" s="37"/>
      <c r="H1246" s="37"/>
      <c r="I1246" s="37"/>
      <c r="J1246" s="37"/>
      <c r="K1246" s="37"/>
      <c r="L1246" s="37"/>
      <c r="M1246" s="37"/>
    </row>
    <row r="1247" spans="1:13" ht="15" customHeight="1" thickTop="1" thickBot="1">
      <c r="A1247" s="39" t="s">
        <v>0</v>
      </c>
      <c r="B1247" s="153" t="s">
        <v>142</v>
      </c>
      <c r="C1247" s="154"/>
      <c r="D1247" s="154"/>
      <c r="E1247" s="154"/>
      <c r="F1247" s="154"/>
      <c r="G1247" s="155"/>
      <c r="H1247" s="156" t="s">
        <v>111</v>
      </c>
      <c r="I1247" s="157"/>
      <c r="J1247" s="158"/>
      <c r="K1247" s="40" t="s">
        <v>2</v>
      </c>
      <c r="L1247" s="159">
        <v>45269</v>
      </c>
      <c r="M1247" s="160"/>
    </row>
    <row r="1248" spans="1:13" ht="15" customHeight="1" thickBot="1">
      <c r="A1248" s="161" t="s">
        <v>3</v>
      </c>
      <c r="B1248" s="162"/>
      <c r="C1248" s="162"/>
      <c r="D1248" s="162"/>
      <c r="E1248" s="162"/>
      <c r="F1248" s="162"/>
      <c r="G1248" s="163"/>
      <c r="H1248" s="41" t="s">
        <v>112</v>
      </c>
      <c r="I1248" s="167">
        <v>19</v>
      </c>
      <c r="J1248" s="155"/>
      <c r="K1248" s="41"/>
      <c r="L1248" s="41"/>
      <c r="M1248" s="41"/>
    </row>
    <row r="1249" spans="1:13" ht="15" customHeight="1" thickBot="1">
      <c r="A1249" s="164"/>
      <c r="B1249" s="165"/>
      <c r="C1249" s="165"/>
      <c r="D1249" s="165"/>
      <c r="E1249" s="165"/>
      <c r="F1249" s="165"/>
      <c r="G1249" s="166"/>
      <c r="H1249" s="41" t="s">
        <v>113</v>
      </c>
      <c r="I1249" s="167">
        <v>1</v>
      </c>
      <c r="J1249" s="155"/>
      <c r="K1249" s="41"/>
      <c r="L1249" s="41"/>
      <c r="M1249" s="41"/>
    </row>
    <row r="1250" spans="1:13" ht="15" customHeight="1" thickBot="1">
      <c r="A1250" s="43" t="s">
        <v>4</v>
      </c>
      <c r="B1250" s="168" t="s">
        <v>5</v>
      </c>
      <c r="C1250" s="169"/>
      <c r="D1250" s="169"/>
      <c r="E1250" s="169"/>
      <c r="F1250" s="169"/>
      <c r="G1250" s="169"/>
      <c r="H1250" s="167" t="s">
        <v>5</v>
      </c>
      <c r="I1250" s="154"/>
      <c r="J1250" s="154"/>
      <c r="K1250" s="154"/>
      <c r="L1250" s="154"/>
      <c r="M1250" s="155"/>
    </row>
    <row r="1251" spans="1:13" ht="15" customHeight="1" thickTop="1" thickBot="1">
      <c r="A1251" s="44" t="s">
        <v>6</v>
      </c>
      <c r="B1251" s="45" t="s">
        <v>7</v>
      </c>
      <c r="C1251" s="45" t="s">
        <v>8</v>
      </c>
      <c r="D1251" s="45" t="s">
        <v>9</v>
      </c>
      <c r="E1251" s="45" t="s">
        <v>10</v>
      </c>
      <c r="F1251" s="45" t="s">
        <v>11</v>
      </c>
      <c r="G1251" s="46" t="s">
        <v>12</v>
      </c>
      <c r="H1251" s="47" t="s">
        <v>7</v>
      </c>
      <c r="I1251" s="47" t="s">
        <v>8</v>
      </c>
      <c r="J1251" s="47" t="s">
        <v>9</v>
      </c>
      <c r="K1251" s="47" t="s">
        <v>10</v>
      </c>
      <c r="L1251" s="47" t="s">
        <v>11</v>
      </c>
      <c r="M1251" s="48" t="s">
        <v>12</v>
      </c>
    </row>
    <row r="1252" spans="1:13" ht="15" customHeight="1" thickTop="1" thickBot="1">
      <c r="A1252" s="49" t="s">
        <v>13</v>
      </c>
      <c r="B1252" s="50"/>
      <c r="C1252" s="50"/>
      <c r="D1252" s="50"/>
      <c r="E1252" s="50"/>
      <c r="F1252" s="50">
        <v>20</v>
      </c>
      <c r="G1252" s="51">
        <f t="shared" ref="G1252:G1254" si="520">SUM(B1252:F1252)</f>
        <v>20</v>
      </c>
      <c r="H1252" s="52">
        <f t="shared" ref="H1252:L1254" si="521">IFERROR(B1252/$G$1252,0)</f>
        <v>0</v>
      </c>
      <c r="I1252" s="52">
        <f t="shared" si="521"/>
        <v>0</v>
      </c>
      <c r="J1252" s="52">
        <f t="shared" si="521"/>
        <v>0</v>
      </c>
      <c r="K1252" s="52">
        <f t="shared" si="521"/>
        <v>0</v>
      </c>
      <c r="L1252" s="52">
        <f t="shared" si="521"/>
        <v>1</v>
      </c>
      <c r="M1252" s="53" t="s">
        <v>14</v>
      </c>
    </row>
    <row r="1253" spans="1:13" ht="15" customHeight="1" thickTop="1" thickBot="1">
      <c r="A1253" s="49" t="s">
        <v>15</v>
      </c>
      <c r="B1253" s="50"/>
      <c r="C1253" s="50"/>
      <c r="D1253" s="50"/>
      <c r="E1253" s="50"/>
      <c r="F1253" s="50">
        <v>20</v>
      </c>
      <c r="G1253" s="51">
        <f t="shared" si="520"/>
        <v>20</v>
      </c>
      <c r="H1253" s="52">
        <f t="shared" si="521"/>
        <v>0</v>
      </c>
      <c r="I1253" s="52">
        <f t="shared" si="521"/>
        <v>0</v>
      </c>
      <c r="J1253" s="52">
        <f t="shared" si="521"/>
        <v>0</v>
      </c>
      <c r="K1253" s="52">
        <f t="shared" si="521"/>
        <v>0</v>
      </c>
      <c r="L1253" s="52">
        <f t="shared" si="521"/>
        <v>1</v>
      </c>
      <c r="M1253" s="54" t="s">
        <v>14</v>
      </c>
    </row>
    <row r="1254" spans="1:13" ht="15" customHeight="1" thickTop="1" thickBot="1">
      <c r="A1254" s="49" t="s">
        <v>16</v>
      </c>
      <c r="B1254" s="50"/>
      <c r="C1254" s="50"/>
      <c r="D1254" s="50"/>
      <c r="E1254" s="50"/>
      <c r="F1254" s="50">
        <v>20</v>
      </c>
      <c r="G1254" s="51">
        <f t="shared" si="520"/>
        <v>20</v>
      </c>
      <c r="H1254" s="52">
        <f t="shared" si="521"/>
        <v>0</v>
      </c>
      <c r="I1254" s="52">
        <f t="shared" si="521"/>
        <v>0</v>
      </c>
      <c r="J1254" s="52">
        <f t="shared" si="521"/>
        <v>0</v>
      </c>
      <c r="K1254" s="52">
        <f t="shared" si="521"/>
        <v>0</v>
      </c>
      <c r="L1254" s="52">
        <f t="shared" si="521"/>
        <v>1</v>
      </c>
      <c r="M1254" s="54" t="s">
        <v>14</v>
      </c>
    </row>
    <row r="1255" spans="1:13" ht="15" customHeight="1" thickTop="1" thickBot="1">
      <c r="A1255" s="55" t="s">
        <v>17</v>
      </c>
      <c r="B1255" s="56">
        <f t="shared" ref="B1255:F1255" si="522">IFERROR(AVERAGE(B1252:B1254),0)</f>
        <v>0</v>
      </c>
      <c r="C1255" s="56">
        <f t="shared" si="522"/>
        <v>0</v>
      </c>
      <c r="D1255" s="56">
        <f t="shared" si="522"/>
        <v>0</v>
      </c>
      <c r="E1255" s="56">
        <f t="shared" si="522"/>
        <v>0</v>
      </c>
      <c r="F1255" s="56">
        <f t="shared" si="522"/>
        <v>20</v>
      </c>
      <c r="G1255" s="56">
        <f>SUM(AVERAGE(G1252:G1254))</f>
        <v>20</v>
      </c>
      <c r="H1255" s="57">
        <f>AVERAGE(H1252:H1254)*0.2</f>
        <v>0</v>
      </c>
      <c r="I1255" s="57">
        <f>AVERAGE(I1252:I1254)*0.4</f>
        <v>0</v>
      </c>
      <c r="J1255" s="57">
        <f>AVERAGE(J1252:J1254)*0.6</f>
        <v>0</v>
      </c>
      <c r="K1255" s="57">
        <f>AVERAGE(K1252:K1254)*0.8</f>
        <v>0</v>
      </c>
      <c r="L1255" s="57">
        <f>AVERAGE(L1252:L1254)*1</f>
        <v>1</v>
      </c>
      <c r="M1255" s="58">
        <f>SUM(H1255:L1255)</f>
        <v>1</v>
      </c>
    </row>
    <row r="1256" spans="1:13" ht="15" customHeight="1" thickTop="1" thickBot="1">
      <c r="A1256" s="59" t="s">
        <v>18</v>
      </c>
      <c r="B1256" s="45" t="s">
        <v>7</v>
      </c>
      <c r="C1256" s="45" t="s">
        <v>8</v>
      </c>
      <c r="D1256" s="45" t="s">
        <v>9</v>
      </c>
      <c r="E1256" s="45" t="s">
        <v>10</v>
      </c>
      <c r="F1256" s="45"/>
      <c r="G1256" s="46" t="s">
        <v>12</v>
      </c>
      <c r="H1256" s="45" t="s">
        <v>7</v>
      </c>
      <c r="I1256" s="45" t="s">
        <v>8</v>
      </c>
      <c r="J1256" s="45" t="s">
        <v>9</v>
      </c>
      <c r="K1256" s="45" t="s">
        <v>10</v>
      </c>
      <c r="L1256" s="60" t="s">
        <v>11</v>
      </c>
      <c r="M1256" s="46" t="s">
        <v>12</v>
      </c>
    </row>
    <row r="1257" spans="1:13" ht="15" customHeight="1" thickTop="1" thickBot="1">
      <c r="A1257" s="49" t="s">
        <v>19</v>
      </c>
      <c r="B1257" s="50"/>
      <c r="C1257" s="50"/>
      <c r="D1257" s="50"/>
      <c r="E1257" s="50"/>
      <c r="F1257" s="50">
        <v>20</v>
      </c>
      <c r="G1257" s="51">
        <f t="shared" ref="G1257:G1261" si="523">SUM(B1257:F1257)</f>
        <v>20</v>
      </c>
      <c r="H1257" s="52">
        <f t="shared" ref="H1257:L1261" si="524">IFERROR(B1257/$G$1257,0)</f>
        <v>0</v>
      </c>
      <c r="I1257" s="52">
        <f t="shared" si="524"/>
        <v>0</v>
      </c>
      <c r="J1257" s="52">
        <f t="shared" si="524"/>
        <v>0</v>
      </c>
      <c r="K1257" s="52">
        <f t="shared" si="524"/>
        <v>0</v>
      </c>
      <c r="L1257" s="52">
        <f t="shared" si="524"/>
        <v>1</v>
      </c>
      <c r="M1257" s="54" t="s">
        <v>14</v>
      </c>
    </row>
    <row r="1258" spans="1:13" ht="15" customHeight="1" thickTop="1" thickBot="1">
      <c r="A1258" s="49" t="s">
        <v>20</v>
      </c>
      <c r="B1258" s="50"/>
      <c r="C1258" s="50"/>
      <c r="D1258" s="50"/>
      <c r="E1258" s="50"/>
      <c r="F1258" s="50">
        <v>20</v>
      </c>
      <c r="G1258" s="51">
        <f t="shared" si="523"/>
        <v>20</v>
      </c>
      <c r="H1258" s="52">
        <f t="shared" si="524"/>
        <v>0</v>
      </c>
      <c r="I1258" s="52">
        <f t="shared" si="524"/>
        <v>0</v>
      </c>
      <c r="J1258" s="52">
        <f t="shared" si="524"/>
        <v>0</v>
      </c>
      <c r="K1258" s="52">
        <f t="shared" si="524"/>
        <v>0</v>
      </c>
      <c r="L1258" s="52">
        <f t="shared" si="524"/>
        <v>1</v>
      </c>
      <c r="M1258" s="54" t="s">
        <v>14</v>
      </c>
    </row>
    <row r="1259" spans="1:13" ht="15" customHeight="1" thickTop="1" thickBot="1">
      <c r="A1259" s="49" t="s">
        <v>21</v>
      </c>
      <c r="B1259" s="50"/>
      <c r="C1259" s="50"/>
      <c r="D1259" s="50"/>
      <c r="E1259" s="50"/>
      <c r="F1259" s="50">
        <v>20</v>
      </c>
      <c r="G1259" s="51">
        <f t="shared" si="523"/>
        <v>20</v>
      </c>
      <c r="H1259" s="52">
        <f t="shared" si="524"/>
        <v>0</v>
      </c>
      <c r="I1259" s="52">
        <f t="shared" si="524"/>
        <v>0</v>
      </c>
      <c r="J1259" s="52">
        <f t="shared" si="524"/>
        <v>0</v>
      </c>
      <c r="K1259" s="52">
        <f t="shared" si="524"/>
        <v>0</v>
      </c>
      <c r="L1259" s="52">
        <f t="shared" si="524"/>
        <v>1</v>
      </c>
      <c r="M1259" s="54" t="s">
        <v>14</v>
      </c>
    </row>
    <row r="1260" spans="1:13" ht="15" customHeight="1" thickTop="1" thickBot="1">
      <c r="A1260" s="49" t="s">
        <v>22</v>
      </c>
      <c r="B1260" s="50"/>
      <c r="C1260" s="50"/>
      <c r="D1260" s="50"/>
      <c r="E1260" s="50"/>
      <c r="F1260" s="50">
        <v>20</v>
      </c>
      <c r="G1260" s="51">
        <f t="shared" si="523"/>
        <v>20</v>
      </c>
      <c r="H1260" s="52">
        <f t="shared" si="524"/>
        <v>0</v>
      </c>
      <c r="I1260" s="52">
        <f t="shared" si="524"/>
        <v>0</v>
      </c>
      <c r="J1260" s="52">
        <f t="shared" si="524"/>
        <v>0</v>
      </c>
      <c r="K1260" s="52">
        <f t="shared" si="524"/>
        <v>0</v>
      </c>
      <c r="L1260" s="52">
        <f t="shared" si="524"/>
        <v>1</v>
      </c>
      <c r="M1260" s="54" t="s">
        <v>14</v>
      </c>
    </row>
    <row r="1261" spans="1:13" ht="15" customHeight="1" thickTop="1" thickBot="1">
      <c r="A1261" s="49" t="s">
        <v>23</v>
      </c>
      <c r="B1261" s="50"/>
      <c r="C1261" s="50"/>
      <c r="D1261" s="50"/>
      <c r="E1261" s="50"/>
      <c r="F1261" s="50">
        <v>20</v>
      </c>
      <c r="G1261" s="51">
        <f t="shared" si="523"/>
        <v>20</v>
      </c>
      <c r="H1261" s="52">
        <f t="shared" si="524"/>
        <v>0</v>
      </c>
      <c r="I1261" s="52">
        <f t="shared" si="524"/>
        <v>0</v>
      </c>
      <c r="J1261" s="52">
        <f t="shared" si="524"/>
        <v>0</v>
      </c>
      <c r="K1261" s="52">
        <f t="shared" si="524"/>
        <v>0</v>
      </c>
      <c r="L1261" s="52">
        <f t="shared" si="524"/>
        <v>1</v>
      </c>
      <c r="M1261" s="54"/>
    </row>
    <row r="1262" spans="1:13" ht="15" customHeight="1" thickTop="1" thickBot="1">
      <c r="A1262" s="55" t="s">
        <v>24</v>
      </c>
      <c r="B1262" s="56">
        <f t="shared" ref="B1262:F1262" si="525">IFERROR(AVERAGE(B1257:B1261),0)</f>
        <v>0</v>
      </c>
      <c r="C1262" s="56">
        <f t="shared" si="525"/>
        <v>0</v>
      </c>
      <c r="D1262" s="56">
        <f t="shared" si="525"/>
        <v>0</v>
      </c>
      <c r="E1262" s="56">
        <f t="shared" si="525"/>
        <v>0</v>
      </c>
      <c r="F1262" s="56">
        <f t="shared" si="525"/>
        <v>20</v>
      </c>
      <c r="G1262" s="56">
        <f>SUM(AVERAGE(G1257:G1261))</f>
        <v>20</v>
      </c>
      <c r="H1262" s="58">
        <f>AVERAGE(H1257:H1261)*0.2</f>
        <v>0</v>
      </c>
      <c r="I1262" s="58">
        <f>AVERAGE(I1257:I1261)*0.4</f>
        <v>0</v>
      </c>
      <c r="J1262" s="58">
        <f>AVERAGE(J1257:J1261)*0.6</f>
        <v>0</v>
      </c>
      <c r="K1262" s="58">
        <f>AVERAGE(K1257:K1261)*0.8</f>
        <v>0</v>
      </c>
      <c r="L1262" s="61">
        <f>AVERAGE(L1257:L1261)*1</f>
        <v>1</v>
      </c>
      <c r="M1262" s="58">
        <f>SUM(H1262:L1262)</f>
        <v>1</v>
      </c>
    </row>
    <row r="1263" spans="1:13" ht="15" customHeight="1" thickTop="1" thickBot="1">
      <c r="A1263" s="59" t="s">
        <v>25</v>
      </c>
      <c r="B1263" s="45" t="s">
        <v>7</v>
      </c>
      <c r="C1263" s="45" t="s">
        <v>8</v>
      </c>
      <c r="D1263" s="45" t="s">
        <v>9</v>
      </c>
      <c r="E1263" s="45" t="s">
        <v>10</v>
      </c>
      <c r="F1263" s="45" t="s">
        <v>11</v>
      </c>
      <c r="G1263" s="46" t="s">
        <v>12</v>
      </c>
      <c r="H1263" s="45" t="s">
        <v>7</v>
      </c>
      <c r="I1263" s="45" t="s">
        <v>8</v>
      </c>
      <c r="J1263" s="45" t="s">
        <v>9</v>
      </c>
      <c r="K1263" s="45" t="s">
        <v>10</v>
      </c>
      <c r="L1263" s="60" t="s">
        <v>11</v>
      </c>
      <c r="M1263" s="46" t="s">
        <v>12</v>
      </c>
    </row>
    <row r="1264" spans="1:13" ht="15" customHeight="1" thickTop="1" thickBot="1">
      <c r="A1264" s="49" t="s">
        <v>26</v>
      </c>
      <c r="B1264" s="50"/>
      <c r="C1264" s="50"/>
      <c r="D1264" s="50"/>
      <c r="E1264" s="50"/>
      <c r="F1264" s="50">
        <v>20</v>
      </c>
      <c r="G1264" s="51">
        <f t="shared" ref="G1264:G1266" si="526">SUM(B1264:F1264)</f>
        <v>20</v>
      </c>
      <c r="H1264" s="52">
        <f t="shared" ref="H1264:L1266" si="527">IFERROR(B1264/$G$1264,0)</f>
        <v>0</v>
      </c>
      <c r="I1264" s="52">
        <f t="shared" si="527"/>
        <v>0</v>
      </c>
      <c r="J1264" s="52">
        <f t="shared" si="527"/>
        <v>0</v>
      </c>
      <c r="K1264" s="52">
        <f t="shared" si="527"/>
        <v>0</v>
      </c>
      <c r="L1264" s="52">
        <f t="shared" si="527"/>
        <v>1</v>
      </c>
      <c r="M1264" s="54" t="s">
        <v>14</v>
      </c>
    </row>
    <row r="1265" spans="1:13" ht="15" customHeight="1" thickTop="1" thickBot="1">
      <c r="A1265" s="49" t="s">
        <v>27</v>
      </c>
      <c r="B1265" s="50"/>
      <c r="C1265" s="50"/>
      <c r="D1265" s="50"/>
      <c r="E1265" s="50"/>
      <c r="F1265" s="50">
        <v>20</v>
      </c>
      <c r="G1265" s="51">
        <f t="shared" si="526"/>
        <v>20</v>
      </c>
      <c r="H1265" s="52">
        <f t="shared" si="527"/>
        <v>0</v>
      </c>
      <c r="I1265" s="52">
        <f t="shared" si="527"/>
        <v>0</v>
      </c>
      <c r="J1265" s="52">
        <f t="shared" si="527"/>
        <v>0</v>
      </c>
      <c r="K1265" s="52">
        <f t="shared" si="527"/>
        <v>0</v>
      </c>
      <c r="L1265" s="52">
        <f t="shared" si="527"/>
        <v>1</v>
      </c>
      <c r="M1265" s="54" t="s">
        <v>14</v>
      </c>
    </row>
    <row r="1266" spans="1:13" ht="15" customHeight="1" thickTop="1" thickBot="1">
      <c r="A1266" s="49" t="s">
        <v>28</v>
      </c>
      <c r="B1266" s="50"/>
      <c r="C1266" s="50"/>
      <c r="D1266" s="50"/>
      <c r="E1266" s="50"/>
      <c r="F1266" s="50">
        <v>20</v>
      </c>
      <c r="G1266" s="51">
        <f t="shared" si="526"/>
        <v>20</v>
      </c>
      <c r="H1266" s="52">
        <f t="shared" si="527"/>
        <v>0</v>
      </c>
      <c r="I1266" s="52">
        <f t="shared" si="527"/>
        <v>0</v>
      </c>
      <c r="J1266" s="52">
        <f t="shared" si="527"/>
        <v>0</v>
      </c>
      <c r="K1266" s="52">
        <f t="shared" si="527"/>
        <v>0</v>
      </c>
      <c r="L1266" s="52">
        <f t="shared" si="527"/>
        <v>1</v>
      </c>
      <c r="M1266" s="54" t="s">
        <v>14</v>
      </c>
    </row>
    <row r="1267" spans="1:13" ht="15" customHeight="1" thickTop="1" thickBot="1">
      <c r="A1267" s="55" t="s">
        <v>24</v>
      </c>
      <c r="B1267" s="56">
        <f t="shared" ref="B1267:F1267" si="528">IFERROR(AVERAGE(B1264:B1266),0)</f>
        <v>0</v>
      </c>
      <c r="C1267" s="56">
        <f t="shared" si="528"/>
        <v>0</v>
      </c>
      <c r="D1267" s="62">
        <f t="shared" si="528"/>
        <v>0</v>
      </c>
      <c r="E1267" s="62">
        <f t="shared" si="528"/>
        <v>0</v>
      </c>
      <c r="F1267" s="62">
        <f t="shared" si="528"/>
        <v>20</v>
      </c>
      <c r="G1267" s="62">
        <f>SUM(AVERAGE(G1264:G1266))</f>
        <v>20</v>
      </c>
      <c r="H1267" s="58">
        <f>AVERAGE(H1264:H1266)*0.2</f>
        <v>0</v>
      </c>
      <c r="I1267" s="58">
        <f>AVERAGE(I1264:I1266)*0.4</f>
        <v>0</v>
      </c>
      <c r="J1267" s="58">
        <f>AVERAGE(J1264:J1266)*0.6</f>
        <v>0</v>
      </c>
      <c r="K1267" s="58">
        <f>AVERAGE(K1264:K1266)*0.8</f>
        <v>0</v>
      </c>
      <c r="L1267" s="61">
        <f>AVERAGE(L1264:L1266)*1</f>
        <v>1</v>
      </c>
      <c r="M1267" s="63">
        <f>SUM(H1267:L1267)</f>
        <v>1</v>
      </c>
    </row>
    <row r="1268" spans="1:13" ht="15" customHeight="1" thickTop="1" thickBot="1">
      <c r="A1268" s="44" t="s">
        <v>29</v>
      </c>
      <c r="B1268" s="45" t="s">
        <v>7</v>
      </c>
      <c r="C1268" s="45" t="s">
        <v>8</v>
      </c>
      <c r="D1268" s="45" t="s">
        <v>9</v>
      </c>
      <c r="E1268" s="45" t="s">
        <v>10</v>
      </c>
      <c r="F1268" s="45" t="s">
        <v>11</v>
      </c>
      <c r="G1268" s="46" t="s">
        <v>12</v>
      </c>
      <c r="H1268" s="45" t="s">
        <v>7</v>
      </c>
      <c r="I1268" s="45" t="s">
        <v>8</v>
      </c>
      <c r="J1268" s="45" t="s">
        <v>9</v>
      </c>
      <c r="K1268" s="45" t="s">
        <v>10</v>
      </c>
      <c r="L1268" s="60" t="s">
        <v>11</v>
      </c>
      <c r="M1268" s="46" t="s">
        <v>12</v>
      </c>
    </row>
    <row r="1269" spans="1:13" ht="15" customHeight="1" thickTop="1" thickBot="1">
      <c r="A1269" s="64" t="s">
        <v>30</v>
      </c>
      <c r="B1269" s="65"/>
      <c r="C1269" s="65"/>
      <c r="D1269" s="65"/>
      <c r="E1269" s="50"/>
      <c r="F1269" s="50">
        <v>20</v>
      </c>
      <c r="G1269" s="66">
        <f t="shared" ref="G1269:G1272" si="529">SUM(B1269:F1269)</f>
        <v>20</v>
      </c>
      <c r="H1269" s="67">
        <f t="shared" ref="H1269:L1272" si="530">IFERROR(B1269/$G$1269,0)</f>
        <v>0</v>
      </c>
      <c r="I1269" s="67">
        <f t="shared" si="530"/>
        <v>0</v>
      </c>
      <c r="J1269" s="67">
        <f t="shared" si="530"/>
        <v>0</v>
      </c>
      <c r="K1269" s="67">
        <f t="shared" si="530"/>
        <v>0</v>
      </c>
      <c r="L1269" s="67">
        <f t="shared" si="530"/>
        <v>1</v>
      </c>
      <c r="M1269" s="54" t="s">
        <v>14</v>
      </c>
    </row>
    <row r="1270" spans="1:13" ht="15" customHeight="1" thickTop="1" thickBot="1">
      <c r="A1270" s="64" t="s">
        <v>31</v>
      </c>
      <c r="B1270" s="65"/>
      <c r="C1270" s="65"/>
      <c r="D1270" s="65"/>
      <c r="E1270" s="50"/>
      <c r="F1270" s="50">
        <v>20</v>
      </c>
      <c r="G1270" s="66">
        <f t="shared" si="529"/>
        <v>20</v>
      </c>
      <c r="H1270" s="67">
        <f t="shared" si="530"/>
        <v>0</v>
      </c>
      <c r="I1270" s="67">
        <f t="shared" si="530"/>
        <v>0</v>
      </c>
      <c r="J1270" s="67">
        <f t="shared" si="530"/>
        <v>0</v>
      </c>
      <c r="K1270" s="67">
        <f t="shared" si="530"/>
        <v>0</v>
      </c>
      <c r="L1270" s="67">
        <f t="shared" si="530"/>
        <v>1</v>
      </c>
      <c r="M1270" s="54" t="s">
        <v>14</v>
      </c>
    </row>
    <row r="1271" spans="1:13" ht="15" customHeight="1" thickTop="1" thickBot="1">
      <c r="A1271" s="64" t="s">
        <v>32</v>
      </c>
      <c r="B1271" s="65"/>
      <c r="C1271" s="65"/>
      <c r="D1271" s="65"/>
      <c r="E1271" s="50"/>
      <c r="F1271" s="50">
        <v>20</v>
      </c>
      <c r="G1271" s="66">
        <f t="shared" si="529"/>
        <v>20</v>
      </c>
      <c r="H1271" s="67">
        <f t="shared" si="530"/>
        <v>0</v>
      </c>
      <c r="I1271" s="67">
        <f t="shared" si="530"/>
        <v>0</v>
      </c>
      <c r="J1271" s="67">
        <f t="shared" si="530"/>
        <v>0</v>
      </c>
      <c r="K1271" s="67">
        <f t="shared" si="530"/>
        <v>0</v>
      </c>
      <c r="L1271" s="67">
        <f t="shared" si="530"/>
        <v>1</v>
      </c>
      <c r="M1271" s="54" t="s">
        <v>14</v>
      </c>
    </row>
    <row r="1272" spans="1:13" ht="15" customHeight="1" thickTop="1" thickBot="1">
      <c r="A1272" s="64" t="s">
        <v>33</v>
      </c>
      <c r="B1272" s="65"/>
      <c r="C1272" s="65"/>
      <c r="D1272" s="65"/>
      <c r="E1272" s="50"/>
      <c r="F1272" s="50">
        <v>20</v>
      </c>
      <c r="G1272" s="66">
        <f t="shared" si="529"/>
        <v>20</v>
      </c>
      <c r="H1272" s="67">
        <f t="shared" si="530"/>
        <v>0</v>
      </c>
      <c r="I1272" s="67">
        <f t="shared" si="530"/>
        <v>0</v>
      </c>
      <c r="J1272" s="67">
        <f t="shared" si="530"/>
        <v>0</v>
      </c>
      <c r="K1272" s="67">
        <f t="shared" si="530"/>
        <v>0</v>
      </c>
      <c r="L1272" s="67">
        <f t="shared" si="530"/>
        <v>1</v>
      </c>
      <c r="M1272" s="54" t="s">
        <v>14</v>
      </c>
    </row>
    <row r="1273" spans="1:13" ht="15" customHeight="1" thickTop="1" thickBot="1">
      <c r="A1273" s="68" t="s">
        <v>24</v>
      </c>
      <c r="B1273" s="69">
        <f t="shared" ref="B1273:F1273" si="531">IFERROR(AVERAGE(B1269:B1272),0)</f>
        <v>0</v>
      </c>
      <c r="C1273" s="69">
        <f t="shared" si="531"/>
        <v>0</v>
      </c>
      <c r="D1273" s="69">
        <f t="shared" si="531"/>
        <v>0</v>
      </c>
      <c r="E1273" s="69">
        <f t="shared" si="531"/>
        <v>0</v>
      </c>
      <c r="F1273" s="69">
        <f t="shared" si="531"/>
        <v>20</v>
      </c>
      <c r="G1273" s="69">
        <f>SUM(AVERAGE(G1269:G1272))</f>
        <v>20</v>
      </c>
      <c r="H1273" s="63">
        <f>AVERAGE(H1269:H1272)*0.2</f>
        <v>0</v>
      </c>
      <c r="I1273" s="63">
        <f>AVERAGE(I1269:I1272)*0.4</f>
        <v>0</v>
      </c>
      <c r="J1273" s="63">
        <f>AVERAGE(J1269:J1272)*0.6</f>
        <v>0</v>
      </c>
      <c r="K1273" s="63">
        <f>AVERAGE(K1269:K1272)*0.8</f>
        <v>0</v>
      </c>
      <c r="L1273" s="70">
        <f>AVERAGE(L1269:L1272)*1</f>
        <v>1</v>
      </c>
      <c r="M1273" s="63">
        <f>SUM(H1273:L1273)</f>
        <v>1</v>
      </c>
    </row>
    <row r="1274" spans="1:13" ht="15" customHeight="1" thickTop="1" thickBot="1">
      <c r="A1274" s="71" t="s">
        <v>114</v>
      </c>
      <c r="B1274" s="72"/>
      <c r="C1274" s="72"/>
      <c r="D1274" s="72"/>
      <c r="E1274" s="72"/>
      <c r="F1274" s="72"/>
      <c r="G1274" s="73">
        <f>SUM(B1274:F1274)</f>
        <v>0</v>
      </c>
      <c r="H1274" s="74">
        <f t="shared" ref="H1274:L1274" si="532">IFERROR(B1274/$G$1274,0)</f>
        <v>0</v>
      </c>
      <c r="I1274" s="74">
        <f t="shared" si="532"/>
        <v>0</v>
      </c>
      <c r="J1274" s="74">
        <f t="shared" si="532"/>
        <v>0</v>
      </c>
      <c r="K1274" s="74">
        <f t="shared" si="532"/>
        <v>0</v>
      </c>
      <c r="L1274" s="74">
        <f t="shared" si="532"/>
        <v>0</v>
      </c>
      <c r="M1274" s="54" t="s">
        <v>14</v>
      </c>
    </row>
    <row r="1275" spans="1:13" ht="15" customHeight="1" thickTop="1" thickBot="1">
      <c r="A1275" s="170" t="s">
        <v>35</v>
      </c>
      <c r="B1275" s="171"/>
      <c r="C1275" s="171"/>
      <c r="D1275" s="171"/>
      <c r="E1275" s="171"/>
      <c r="F1275" s="172"/>
      <c r="G1275" s="75">
        <v>20</v>
      </c>
      <c r="H1275" s="63" t="s">
        <v>14</v>
      </c>
      <c r="I1275" s="63" t="s">
        <v>14</v>
      </c>
      <c r="J1275" s="63" t="s">
        <v>14</v>
      </c>
      <c r="K1275" s="63" t="s">
        <v>14</v>
      </c>
      <c r="L1275" s="63" t="s">
        <v>14</v>
      </c>
      <c r="M1275" s="63">
        <f>(M1255+M1262+M1267+M1273)/4</f>
        <v>1</v>
      </c>
    </row>
    <row r="1276" spans="1:13" ht="15" customHeight="1" thickTop="1">
      <c r="A1276" s="37"/>
      <c r="B1276" s="37"/>
      <c r="C1276" s="37"/>
      <c r="D1276" s="37"/>
      <c r="E1276" s="37"/>
      <c r="F1276" s="37"/>
      <c r="G1276" s="37"/>
      <c r="H1276" s="37"/>
      <c r="I1276" s="37"/>
      <c r="J1276" s="37"/>
      <c r="K1276" s="37"/>
      <c r="L1276" s="37"/>
      <c r="M1276" s="37"/>
    </row>
    <row r="1277" spans="1:13" ht="15" customHeight="1" thickBot="1">
      <c r="A1277" s="37"/>
      <c r="B1277" s="37"/>
      <c r="C1277" s="37"/>
      <c r="D1277" s="37"/>
      <c r="E1277" s="37"/>
      <c r="F1277" s="37"/>
      <c r="G1277" s="37"/>
      <c r="H1277" s="37"/>
      <c r="I1277" s="37"/>
      <c r="J1277" s="37"/>
      <c r="K1277" s="37"/>
      <c r="L1277" s="37"/>
      <c r="M1277" s="37"/>
    </row>
    <row r="1278" spans="1:13" ht="15" customHeight="1" thickTop="1" thickBot="1">
      <c r="A1278" s="39" t="s">
        <v>0</v>
      </c>
      <c r="B1278" s="153"/>
      <c r="C1278" s="154"/>
      <c r="D1278" s="154"/>
      <c r="E1278" s="154"/>
      <c r="F1278" s="154"/>
      <c r="G1278" s="155"/>
      <c r="H1278" s="156" t="s">
        <v>111</v>
      </c>
      <c r="I1278" s="157"/>
      <c r="J1278" s="158"/>
      <c r="K1278" s="40" t="s">
        <v>2</v>
      </c>
      <c r="L1278" s="159"/>
      <c r="M1278" s="160"/>
    </row>
    <row r="1279" spans="1:13" ht="15" customHeight="1" thickBot="1">
      <c r="A1279" s="161" t="s">
        <v>3</v>
      </c>
      <c r="B1279" s="162"/>
      <c r="C1279" s="162"/>
      <c r="D1279" s="162"/>
      <c r="E1279" s="162"/>
      <c r="F1279" s="162"/>
      <c r="G1279" s="163"/>
      <c r="H1279" s="41" t="s">
        <v>112</v>
      </c>
      <c r="I1279" s="167"/>
      <c r="J1279" s="155"/>
      <c r="K1279" s="41"/>
      <c r="L1279" s="41"/>
      <c r="M1279" s="41"/>
    </row>
    <row r="1280" spans="1:13" ht="15" customHeight="1" thickBot="1">
      <c r="A1280" s="164"/>
      <c r="B1280" s="165"/>
      <c r="C1280" s="165"/>
      <c r="D1280" s="165"/>
      <c r="E1280" s="165"/>
      <c r="F1280" s="165"/>
      <c r="G1280" s="166"/>
      <c r="H1280" s="41" t="s">
        <v>113</v>
      </c>
      <c r="I1280" s="167"/>
      <c r="J1280" s="155"/>
      <c r="K1280" s="41"/>
      <c r="L1280" s="41"/>
      <c r="M1280" s="41"/>
    </row>
    <row r="1281" spans="1:13" ht="15" customHeight="1" thickBot="1">
      <c r="A1281" s="43" t="s">
        <v>4</v>
      </c>
      <c r="B1281" s="168" t="s">
        <v>5</v>
      </c>
      <c r="C1281" s="169"/>
      <c r="D1281" s="169"/>
      <c r="E1281" s="169"/>
      <c r="F1281" s="169"/>
      <c r="G1281" s="169"/>
      <c r="H1281" s="167" t="s">
        <v>5</v>
      </c>
      <c r="I1281" s="154"/>
      <c r="J1281" s="154"/>
      <c r="K1281" s="154"/>
      <c r="L1281" s="154"/>
      <c r="M1281" s="155"/>
    </row>
    <row r="1282" spans="1:13" ht="15" customHeight="1" thickTop="1" thickBot="1">
      <c r="A1282" s="44" t="s">
        <v>6</v>
      </c>
      <c r="B1282" s="45" t="s">
        <v>7</v>
      </c>
      <c r="C1282" s="45" t="s">
        <v>8</v>
      </c>
      <c r="D1282" s="45" t="s">
        <v>9</v>
      </c>
      <c r="E1282" s="45" t="s">
        <v>10</v>
      </c>
      <c r="F1282" s="45" t="s">
        <v>11</v>
      </c>
      <c r="G1282" s="46" t="s">
        <v>12</v>
      </c>
      <c r="H1282" s="47" t="s">
        <v>7</v>
      </c>
      <c r="I1282" s="47" t="s">
        <v>8</v>
      </c>
      <c r="J1282" s="47" t="s">
        <v>9</v>
      </c>
      <c r="K1282" s="47" t="s">
        <v>10</v>
      </c>
      <c r="L1282" s="47" t="s">
        <v>11</v>
      </c>
      <c r="M1282" s="48" t="s">
        <v>12</v>
      </c>
    </row>
    <row r="1283" spans="1:13" ht="15" customHeight="1" thickTop="1" thickBot="1">
      <c r="A1283" s="49" t="s">
        <v>13</v>
      </c>
      <c r="B1283" s="50"/>
      <c r="C1283" s="50"/>
      <c r="D1283" s="50"/>
      <c r="E1283" s="50"/>
      <c r="F1283" s="50"/>
      <c r="G1283" s="51">
        <f t="shared" ref="G1283:G1285" si="533">SUM(B1283:F1283)</f>
        <v>0</v>
      </c>
      <c r="H1283" s="52">
        <f t="shared" ref="H1283:L1285" si="534">IFERROR(B1283/$G$1283,0)</f>
        <v>0</v>
      </c>
      <c r="I1283" s="52">
        <f t="shared" si="534"/>
        <v>0</v>
      </c>
      <c r="J1283" s="52">
        <f t="shared" si="534"/>
        <v>0</v>
      </c>
      <c r="K1283" s="52">
        <f t="shared" si="534"/>
        <v>0</v>
      </c>
      <c r="L1283" s="52">
        <f t="shared" si="534"/>
        <v>0</v>
      </c>
      <c r="M1283" s="53" t="s">
        <v>14</v>
      </c>
    </row>
    <row r="1284" spans="1:13" ht="15" customHeight="1" thickTop="1" thickBot="1">
      <c r="A1284" s="49" t="s">
        <v>15</v>
      </c>
      <c r="B1284" s="50"/>
      <c r="C1284" s="50"/>
      <c r="D1284" s="50"/>
      <c r="E1284" s="50"/>
      <c r="F1284" s="50"/>
      <c r="G1284" s="51">
        <f t="shared" si="533"/>
        <v>0</v>
      </c>
      <c r="H1284" s="52">
        <f t="shared" si="534"/>
        <v>0</v>
      </c>
      <c r="I1284" s="52">
        <f t="shared" si="534"/>
        <v>0</v>
      </c>
      <c r="J1284" s="52">
        <f t="shared" si="534"/>
        <v>0</v>
      </c>
      <c r="K1284" s="52">
        <f t="shared" si="534"/>
        <v>0</v>
      </c>
      <c r="L1284" s="52">
        <f t="shared" si="534"/>
        <v>0</v>
      </c>
      <c r="M1284" s="54" t="s">
        <v>14</v>
      </c>
    </row>
    <row r="1285" spans="1:13" ht="15" customHeight="1" thickTop="1" thickBot="1">
      <c r="A1285" s="49" t="s">
        <v>16</v>
      </c>
      <c r="B1285" s="50"/>
      <c r="C1285" s="50"/>
      <c r="D1285" s="50"/>
      <c r="E1285" s="50"/>
      <c r="F1285" s="50"/>
      <c r="G1285" s="51">
        <f t="shared" si="533"/>
        <v>0</v>
      </c>
      <c r="H1285" s="52">
        <f t="shared" si="534"/>
        <v>0</v>
      </c>
      <c r="I1285" s="52">
        <f t="shared" si="534"/>
        <v>0</v>
      </c>
      <c r="J1285" s="52">
        <f t="shared" si="534"/>
        <v>0</v>
      </c>
      <c r="K1285" s="52">
        <f t="shared" si="534"/>
        <v>0</v>
      </c>
      <c r="L1285" s="52">
        <f t="shared" si="534"/>
        <v>0</v>
      </c>
      <c r="M1285" s="54" t="s">
        <v>14</v>
      </c>
    </row>
    <row r="1286" spans="1:13" ht="15" customHeight="1" thickTop="1" thickBot="1">
      <c r="A1286" s="55" t="s">
        <v>17</v>
      </c>
      <c r="B1286" s="56">
        <f t="shared" ref="B1286:F1286" si="535">IFERROR(AVERAGE(B1283:B1285),0)</f>
        <v>0</v>
      </c>
      <c r="C1286" s="56">
        <f t="shared" si="535"/>
        <v>0</v>
      </c>
      <c r="D1286" s="56">
        <f t="shared" si="535"/>
        <v>0</v>
      </c>
      <c r="E1286" s="56">
        <f t="shared" si="535"/>
        <v>0</v>
      </c>
      <c r="F1286" s="56">
        <f t="shared" si="535"/>
        <v>0</v>
      </c>
      <c r="G1286" s="56">
        <f>SUM(AVERAGE(G1283:G1285))</f>
        <v>0</v>
      </c>
      <c r="H1286" s="57">
        <f>AVERAGE(H1283:H1285)*0.2</f>
        <v>0</v>
      </c>
      <c r="I1286" s="57">
        <f>AVERAGE(I1283:I1285)*0.4</f>
        <v>0</v>
      </c>
      <c r="J1286" s="57">
        <f>AVERAGE(J1283:J1285)*0.6</f>
        <v>0</v>
      </c>
      <c r="K1286" s="57">
        <f>AVERAGE(K1283:K1285)*0.8</f>
        <v>0</v>
      </c>
      <c r="L1286" s="57">
        <f>AVERAGE(L1283:L1285)*1</f>
        <v>0</v>
      </c>
      <c r="M1286" s="58">
        <f>SUM(H1286:L1286)</f>
        <v>0</v>
      </c>
    </row>
    <row r="1287" spans="1:13" ht="15" customHeight="1" thickTop="1" thickBot="1">
      <c r="A1287" s="59" t="s">
        <v>18</v>
      </c>
      <c r="B1287" s="45" t="s">
        <v>7</v>
      </c>
      <c r="C1287" s="45" t="s">
        <v>8</v>
      </c>
      <c r="D1287" s="45" t="s">
        <v>9</v>
      </c>
      <c r="E1287" s="45" t="s">
        <v>10</v>
      </c>
      <c r="F1287" s="45"/>
      <c r="G1287" s="46" t="s">
        <v>12</v>
      </c>
      <c r="H1287" s="45" t="s">
        <v>7</v>
      </c>
      <c r="I1287" s="45" t="s">
        <v>8</v>
      </c>
      <c r="J1287" s="45" t="s">
        <v>9</v>
      </c>
      <c r="K1287" s="45" t="s">
        <v>10</v>
      </c>
      <c r="L1287" s="60" t="s">
        <v>11</v>
      </c>
      <c r="M1287" s="46" t="s">
        <v>12</v>
      </c>
    </row>
    <row r="1288" spans="1:13" ht="15" customHeight="1" thickTop="1" thickBot="1">
      <c r="A1288" s="49" t="s">
        <v>19</v>
      </c>
      <c r="B1288" s="50"/>
      <c r="C1288" s="50"/>
      <c r="D1288" s="50"/>
      <c r="E1288" s="50"/>
      <c r="F1288" s="50"/>
      <c r="G1288" s="51">
        <f t="shared" ref="G1288:G1292" si="536">SUM(B1288:F1288)</f>
        <v>0</v>
      </c>
      <c r="H1288" s="52">
        <f t="shared" ref="H1288:L1292" si="537">IFERROR(B1288/$G$1288,0)</f>
        <v>0</v>
      </c>
      <c r="I1288" s="52">
        <f t="shared" si="537"/>
        <v>0</v>
      </c>
      <c r="J1288" s="52">
        <f t="shared" si="537"/>
        <v>0</v>
      </c>
      <c r="K1288" s="52">
        <f t="shared" si="537"/>
        <v>0</v>
      </c>
      <c r="L1288" s="52">
        <f t="shared" si="537"/>
        <v>0</v>
      </c>
      <c r="M1288" s="54" t="s">
        <v>14</v>
      </c>
    </row>
    <row r="1289" spans="1:13" ht="15" customHeight="1" thickTop="1" thickBot="1">
      <c r="A1289" s="49" t="s">
        <v>20</v>
      </c>
      <c r="B1289" s="50"/>
      <c r="C1289" s="50"/>
      <c r="D1289" s="50"/>
      <c r="E1289" s="50"/>
      <c r="F1289" s="50"/>
      <c r="G1289" s="51">
        <f t="shared" si="536"/>
        <v>0</v>
      </c>
      <c r="H1289" s="52">
        <f t="shared" si="537"/>
        <v>0</v>
      </c>
      <c r="I1289" s="52">
        <f t="shared" si="537"/>
        <v>0</v>
      </c>
      <c r="J1289" s="52">
        <f t="shared" si="537"/>
        <v>0</v>
      </c>
      <c r="K1289" s="52">
        <f t="shared" si="537"/>
        <v>0</v>
      </c>
      <c r="L1289" s="52">
        <f t="shared" si="537"/>
        <v>0</v>
      </c>
      <c r="M1289" s="54" t="s">
        <v>14</v>
      </c>
    </row>
    <row r="1290" spans="1:13" ht="15" customHeight="1" thickTop="1" thickBot="1">
      <c r="A1290" s="49" t="s">
        <v>21</v>
      </c>
      <c r="B1290" s="50"/>
      <c r="C1290" s="50"/>
      <c r="D1290" s="50"/>
      <c r="E1290" s="50"/>
      <c r="F1290" s="50"/>
      <c r="G1290" s="51">
        <f t="shared" si="536"/>
        <v>0</v>
      </c>
      <c r="H1290" s="52">
        <f t="shared" si="537"/>
        <v>0</v>
      </c>
      <c r="I1290" s="52">
        <f t="shared" si="537"/>
        <v>0</v>
      </c>
      <c r="J1290" s="52">
        <f t="shared" si="537"/>
        <v>0</v>
      </c>
      <c r="K1290" s="52">
        <f t="shared" si="537"/>
        <v>0</v>
      </c>
      <c r="L1290" s="52">
        <f t="shared" si="537"/>
        <v>0</v>
      </c>
      <c r="M1290" s="54" t="s">
        <v>14</v>
      </c>
    </row>
    <row r="1291" spans="1:13" ht="15" customHeight="1" thickTop="1" thickBot="1">
      <c r="A1291" s="49" t="s">
        <v>22</v>
      </c>
      <c r="B1291" s="50"/>
      <c r="C1291" s="50"/>
      <c r="D1291" s="50"/>
      <c r="E1291" s="50"/>
      <c r="F1291" s="50"/>
      <c r="G1291" s="51">
        <f t="shared" si="536"/>
        <v>0</v>
      </c>
      <c r="H1291" s="52">
        <f t="shared" si="537"/>
        <v>0</v>
      </c>
      <c r="I1291" s="52">
        <f t="shared" si="537"/>
        <v>0</v>
      </c>
      <c r="J1291" s="52">
        <f t="shared" si="537"/>
        <v>0</v>
      </c>
      <c r="K1291" s="52">
        <f t="shared" si="537"/>
        <v>0</v>
      </c>
      <c r="L1291" s="52">
        <f t="shared" si="537"/>
        <v>0</v>
      </c>
      <c r="M1291" s="54" t="s">
        <v>14</v>
      </c>
    </row>
    <row r="1292" spans="1:13" ht="15" customHeight="1" thickTop="1" thickBot="1">
      <c r="A1292" s="49" t="s">
        <v>23</v>
      </c>
      <c r="B1292" s="50"/>
      <c r="C1292" s="50"/>
      <c r="D1292" s="50"/>
      <c r="E1292" s="50"/>
      <c r="F1292" s="50"/>
      <c r="G1292" s="51">
        <f t="shared" si="536"/>
        <v>0</v>
      </c>
      <c r="H1292" s="52">
        <f t="shared" si="537"/>
        <v>0</v>
      </c>
      <c r="I1292" s="52">
        <f t="shared" si="537"/>
        <v>0</v>
      </c>
      <c r="J1292" s="52">
        <f t="shared" si="537"/>
        <v>0</v>
      </c>
      <c r="K1292" s="52">
        <f t="shared" si="537"/>
        <v>0</v>
      </c>
      <c r="L1292" s="52">
        <f t="shared" si="537"/>
        <v>0</v>
      </c>
      <c r="M1292" s="54"/>
    </row>
    <row r="1293" spans="1:13" ht="15" customHeight="1" thickTop="1" thickBot="1">
      <c r="A1293" s="55" t="s">
        <v>24</v>
      </c>
      <c r="B1293" s="56">
        <f t="shared" ref="B1293:F1293" si="538">IFERROR(AVERAGE(B1288:B1292),0)</f>
        <v>0</v>
      </c>
      <c r="C1293" s="56">
        <f t="shared" si="538"/>
        <v>0</v>
      </c>
      <c r="D1293" s="56">
        <f t="shared" si="538"/>
        <v>0</v>
      </c>
      <c r="E1293" s="56">
        <f t="shared" si="538"/>
        <v>0</v>
      </c>
      <c r="F1293" s="56">
        <f t="shared" si="538"/>
        <v>0</v>
      </c>
      <c r="G1293" s="56">
        <f>SUM(AVERAGE(G1288:G1292))</f>
        <v>0</v>
      </c>
      <c r="H1293" s="58">
        <f>AVERAGE(H1288:H1292)*0.2</f>
        <v>0</v>
      </c>
      <c r="I1293" s="58">
        <f>AVERAGE(I1288:I1292)*0.4</f>
        <v>0</v>
      </c>
      <c r="J1293" s="58">
        <f>AVERAGE(J1288:J1292)*0.6</f>
        <v>0</v>
      </c>
      <c r="K1293" s="58">
        <f>AVERAGE(K1288:K1292)*0.8</f>
        <v>0</v>
      </c>
      <c r="L1293" s="61">
        <f>AVERAGE(L1288:L1292)*1</f>
        <v>0</v>
      </c>
      <c r="M1293" s="58">
        <f>SUM(H1293:L1293)</f>
        <v>0</v>
      </c>
    </row>
    <row r="1294" spans="1:13" ht="15" customHeight="1" thickTop="1" thickBot="1">
      <c r="A1294" s="59" t="s">
        <v>25</v>
      </c>
      <c r="B1294" s="45" t="s">
        <v>7</v>
      </c>
      <c r="C1294" s="45" t="s">
        <v>8</v>
      </c>
      <c r="D1294" s="45" t="s">
        <v>9</v>
      </c>
      <c r="E1294" s="45" t="s">
        <v>10</v>
      </c>
      <c r="F1294" s="45" t="s">
        <v>11</v>
      </c>
      <c r="G1294" s="46" t="s">
        <v>12</v>
      </c>
      <c r="H1294" s="45" t="s">
        <v>7</v>
      </c>
      <c r="I1294" s="45" t="s">
        <v>8</v>
      </c>
      <c r="J1294" s="45" t="s">
        <v>9</v>
      </c>
      <c r="K1294" s="45" t="s">
        <v>10</v>
      </c>
      <c r="L1294" s="60" t="s">
        <v>11</v>
      </c>
      <c r="M1294" s="46" t="s">
        <v>12</v>
      </c>
    </row>
    <row r="1295" spans="1:13" ht="15" customHeight="1" thickTop="1" thickBot="1">
      <c r="A1295" s="49" t="s">
        <v>26</v>
      </c>
      <c r="B1295" s="50"/>
      <c r="C1295" s="50"/>
      <c r="D1295" s="50"/>
      <c r="E1295" s="50"/>
      <c r="F1295" s="50"/>
      <c r="G1295" s="51">
        <f t="shared" ref="G1295:G1297" si="539">SUM(B1295:F1295)</f>
        <v>0</v>
      </c>
      <c r="H1295" s="52">
        <f t="shared" ref="H1295:L1297" si="540">IFERROR(B1295/$G$1295,0)</f>
        <v>0</v>
      </c>
      <c r="I1295" s="52">
        <f t="shared" si="540"/>
        <v>0</v>
      </c>
      <c r="J1295" s="52">
        <f t="shared" si="540"/>
        <v>0</v>
      </c>
      <c r="K1295" s="52">
        <f t="shared" si="540"/>
        <v>0</v>
      </c>
      <c r="L1295" s="52">
        <f t="shared" si="540"/>
        <v>0</v>
      </c>
      <c r="M1295" s="54" t="s">
        <v>14</v>
      </c>
    </row>
    <row r="1296" spans="1:13" ht="15" customHeight="1" thickTop="1" thickBot="1">
      <c r="A1296" s="49" t="s">
        <v>27</v>
      </c>
      <c r="B1296" s="50"/>
      <c r="C1296" s="50"/>
      <c r="D1296" s="50"/>
      <c r="E1296" s="50"/>
      <c r="F1296" s="50"/>
      <c r="G1296" s="51">
        <f t="shared" si="539"/>
        <v>0</v>
      </c>
      <c r="H1296" s="52">
        <f t="shared" si="540"/>
        <v>0</v>
      </c>
      <c r="I1296" s="52">
        <f t="shared" si="540"/>
        <v>0</v>
      </c>
      <c r="J1296" s="52">
        <f t="shared" si="540"/>
        <v>0</v>
      </c>
      <c r="K1296" s="52">
        <f t="shared" si="540"/>
        <v>0</v>
      </c>
      <c r="L1296" s="52">
        <f t="shared" si="540"/>
        <v>0</v>
      </c>
      <c r="M1296" s="54" t="s">
        <v>14</v>
      </c>
    </row>
    <row r="1297" spans="1:13" ht="15" customHeight="1" thickTop="1" thickBot="1">
      <c r="A1297" s="49" t="s">
        <v>28</v>
      </c>
      <c r="B1297" s="50"/>
      <c r="C1297" s="50"/>
      <c r="D1297" s="50"/>
      <c r="E1297" s="50"/>
      <c r="F1297" s="50"/>
      <c r="G1297" s="51">
        <f t="shared" si="539"/>
        <v>0</v>
      </c>
      <c r="H1297" s="52">
        <f t="shared" si="540"/>
        <v>0</v>
      </c>
      <c r="I1297" s="52">
        <f t="shared" si="540"/>
        <v>0</v>
      </c>
      <c r="J1297" s="52">
        <f t="shared" si="540"/>
        <v>0</v>
      </c>
      <c r="K1297" s="52">
        <f t="shared" si="540"/>
        <v>0</v>
      </c>
      <c r="L1297" s="52">
        <f t="shared" si="540"/>
        <v>0</v>
      </c>
      <c r="M1297" s="54" t="s">
        <v>14</v>
      </c>
    </row>
    <row r="1298" spans="1:13" ht="15" customHeight="1" thickTop="1" thickBot="1">
      <c r="A1298" s="55" t="s">
        <v>24</v>
      </c>
      <c r="B1298" s="56">
        <f t="shared" ref="B1298:F1298" si="541">IFERROR(AVERAGE(B1295:B1297),0)</f>
        <v>0</v>
      </c>
      <c r="C1298" s="56">
        <f t="shared" si="541"/>
        <v>0</v>
      </c>
      <c r="D1298" s="62">
        <f t="shared" si="541"/>
        <v>0</v>
      </c>
      <c r="E1298" s="62">
        <f t="shared" si="541"/>
        <v>0</v>
      </c>
      <c r="F1298" s="62">
        <f t="shared" si="541"/>
        <v>0</v>
      </c>
      <c r="G1298" s="62">
        <f>SUM(AVERAGE(G1295:G1297))</f>
        <v>0</v>
      </c>
      <c r="H1298" s="58">
        <f>AVERAGE(H1295:H1297)*0.2</f>
        <v>0</v>
      </c>
      <c r="I1298" s="58">
        <f>AVERAGE(I1295:I1297)*0.4</f>
        <v>0</v>
      </c>
      <c r="J1298" s="58">
        <f>AVERAGE(J1295:J1297)*0.6</f>
        <v>0</v>
      </c>
      <c r="K1298" s="58">
        <f>AVERAGE(K1295:K1297)*0.8</f>
        <v>0</v>
      </c>
      <c r="L1298" s="61">
        <f>AVERAGE(L1295:L1297)*1</f>
        <v>0</v>
      </c>
      <c r="M1298" s="63">
        <f>SUM(H1298:L1298)</f>
        <v>0</v>
      </c>
    </row>
    <row r="1299" spans="1:13" ht="15" customHeight="1" thickTop="1" thickBot="1">
      <c r="A1299" s="44" t="s">
        <v>29</v>
      </c>
      <c r="B1299" s="45" t="s">
        <v>7</v>
      </c>
      <c r="C1299" s="45" t="s">
        <v>8</v>
      </c>
      <c r="D1299" s="45" t="s">
        <v>9</v>
      </c>
      <c r="E1299" s="45" t="s">
        <v>10</v>
      </c>
      <c r="F1299" s="45" t="s">
        <v>11</v>
      </c>
      <c r="G1299" s="46" t="s">
        <v>12</v>
      </c>
      <c r="H1299" s="45" t="s">
        <v>7</v>
      </c>
      <c r="I1299" s="45" t="s">
        <v>8</v>
      </c>
      <c r="J1299" s="45" t="s">
        <v>9</v>
      </c>
      <c r="K1299" s="45" t="s">
        <v>10</v>
      </c>
      <c r="L1299" s="60" t="s">
        <v>11</v>
      </c>
      <c r="M1299" s="46" t="s">
        <v>12</v>
      </c>
    </row>
    <row r="1300" spans="1:13" ht="15" customHeight="1" thickTop="1" thickBot="1">
      <c r="A1300" s="64" t="s">
        <v>30</v>
      </c>
      <c r="B1300" s="65"/>
      <c r="C1300" s="65"/>
      <c r="D1300" s="65"/>
      <c r="E1300" s="50"/>
      <c r="F1300" s="50"/>
      <c r="G1300" s="66">
        <f t="shared" ref="G1300:G1303" si="542">SUM(B1300:F1300)</f>
        <v>0</v>
      </c>
      <c r="H1300" s="67">
        <f t="shared" ref="H1300:L1303" si="543">IFERROR(B1300/$G$1300,0)</f>
        <v>0</v>
      </c>
      <c r="I1300" s="67">
        <f t="shared" si="543"/>
        <v>0</v>
      </c>
      <c r="J1300" s="67">
        <f t="shared" si="543"/>
        <v>0</v>
      </c>
      <c r="K1300" s="67">
        <f t="shared" si="543"/>
        <v>0</v>
      </c>
      <c r="L1300" s="67">
        <f t="shared" si="543"/>
        <v>0</v>
      </c>
      <c r="M1300" s="54" t="s">
        <v>14</v>
      </c>
    </row>
    <row r="1301" spans="1:13" ht="15" customHeight="1" thickTop="1" thickBot="1">
      <c r="A1301" s="64" t="s">
        <v>31</v>
      </c>
      <c r="B1301" s="65"/>
      <c r="C1301" s="65"/>
      <c r="D1301" s="65"/>
      <c r="E1301" s="50"/>
      <c r="F1301" s="50"/>
      <c r="G1301" s="66">
        <f t="shared" si="542"/>
        <v>0</v>
      </c>
      <c r="H1301" s="67">
        <f t="shared" si="543"/>
        <v>0</v>
      </c>
      <c r="I1301" s="67">
        <f t="shared" si="543"/>
        <v>0</v>
      </c>
      <c r="J1301" s="67">
        <f t="shared" si="543"/>
        <v>0</v>
      </c>
      <c r="K1301" s="67">
        <f t="shared" si="543"/>
        <v>0</v>
      </c>
      <c r="L1301" s="67">
        <f t="shared" si="543"/>
        <v>0</v>
      </c>
      <c r="M1301" s="54" t="s">
        <v>14</v>
      </c>
    </row>
    <row r="1302" spans="1:13" ht="15" customHeight="1" thickTop="1" thickBot="1">
      <c r="A1302" s="64" t="s">
        <v>32</v>
      </c>
      <c r="B1302" s="65"/>
      <c r="C1302" s="65"/>
      <c r="D1302" s="65"/>
      <c r="E1302" s="50"/>
      <c r="F1302" s="50"/>
      <c r="G1302" s="66">
        <f t="shared" si="542"/>
        <v>0</v>
      </c>
      <c r="H1302" s="67">
        <f t="shared" si="543"/>
        <v>0</v>
      </c>
      <c r="I1302" s="67">
        <f t="shared" si="543"/>
        <v>0</v>
      </c>
      <c r="J1302" s="67">
        <f t="shared" si="543"/>
        <v>0</v>
      </c>
      <c r="K1302" s="67">
        <f t="shared" si="543"/>
        <v>0</v>
      </c>
      <c r="L1302" s="67">
        <f t="shared" si="543"/>
        <v>0</v>
      </c>
      <c r="M1302" s="54" t="s">
        <v>14</v>
      </c>
    </row>
    <row r="1303" spans="1:13" ht="15" customHeight="1" thickTop="1" thickBot="1">
      <c r="A1303" s="64" t="s">
        <v>33</v>
      </c>
      <c r="B1303" s="65"/>
      <c r="C1303" s="65"/>
      <c r="D1303" s="65"/>
      <c r="E1303" s="50"/>
      <c r="F1303" s="50"/>
      <c r="G1303" s="66">
        <f t="shared" si="542"/>
        <v>0</v>
      </c>
      <c r="H1303" s="67">
        <f t="shared" si="543"/>
        <v>0</v>
      </c>
      <c r="I1303" s="67">
        <f t="shared" si="543"/>
        <v>0</v>
      </c>
      <c r="J1303" s="67">
        <f t="shared" si="543"/>
        <v>0</v>
      </c>
      <c r="K1303" s="67">
        <f t="shared" si="543"/>
        <v>0</v>
      </c>
      <c r="L1303" s="67">
        <f t="shared" si="543"/>
        <v>0</v>
      </c>
      <c r="M1303" s="54" t="s">
        <v>14</v>
      </c>
    </row>
    <row r="1304" spans="1:13" ht="15" customHeight="1" thickTop="1" thickBot="1">
      <c r="A1304" s="68" t="s">
        <v>24</v>
      </c>
      <c r="B1304" s="69">
        <f t="shared" ref="B1304:F1304" si="544">IFERROR(AVERAGE(B1300:B1303),0)</f>
        <v>0</v>
      </c>
      <c r="C1304" s="69">
        <f t="shared" si="544"/>
        <v>0</v>
      </c>
      <c r="D1304" s="69">
        <f t="shared" si="544"/>
        <v>0</v>
      </c>
      <c r="E1304" s="69">
        <f t="shared" si="544"/>
        <v>0</v>
      </c>
      <c r="F1304" s="69">
        <f t="shared" si="544"/>
        <v>0</v>
      </c>
      <c r="G1304" s="69">
        <f>SUM(AVERAGE(G1300:G1303))</f>
        <v>0</v>
      </c>
      <c r="H1304" s="63">
        <f>AVERAGE(H1300:H1303)*0.2</f>
        <v>0</v>
      </c>
      <c r="I1304" s="63">
        <f>AVERAGE(I1300:I1303)*0.4</f>
        <v>0</v>
      </c>
      <c r="J1304" s="63">
        <f>AVERAGE(J1300:J1303)*0.6</f>
        <v>0</v>
      </c>
      <c r="K1304" s="63">
        <f>AVERAGE(K1300:K1303)*0.8</f>
        <v>0</v>
      </c>
      <c r="L1304" s="70">
        <f>AVERAGE(L1300:L1303)*1</f>
        <v>0</v>
      </c>
      <c r="M1304" s="63">
        <f>SUM(H1304:L1304)</f>
        <v>0</v>
      </c>
    </row>
    <row r="1305" spans="1:13" ht="15" customHeight="1" thickTop="1" thickBot="1">
      <c r="A1305" s="71" t="s">
        <v>114</v>
      </c>
      <c r="B1305" s="72"/>
      <c r="C1305" s="72"/>
      <c r="D1305" s="72"/>
      <c r="E1305" s="72"/>
      <c r="F1305" s="72"/>
      <c r="G1305" s="73">
        <f>SUM(B1305:F1305)</f>
        <v>0</v>
      </c>
      <c r="H1305" s="74">
        <f t="shared" ref="H1305:L1305" si="545">IFERROR(B1305/$G$1305,0)</f>
        <v>0</v>
      </c>
      <c r="I1305" s="74">
        <f t="shared" si="545"/>
        <v>0</v>
      </c>
      <c r="J1305" s="74">
        <f t="shared" si="545"/>
        <v>0</v>
      </c>
      <c r="K1305" s="74">
        <f t="shared" si="545"/>
        <v>0</v>
      </c>
      <c r="L1305" s="74">
        <f t="shared" si="545"/>
        <v>0</v>
      </c>
      <c r="M1305" s="54" t="s">
        <v>14</v>
      </c>
    </row>
    <row r="1306" spans="1:13" ht="15" customHeight="1" thickTop="1" thickBot="1">
      <c r="A1306" s="170" t="s">
        <v>35</v>
      </c>
      <c r="B1306" s="171"/>
      <c r="C1306" s="171"/>
      <c r="D1306" s="171"/>
      <c r="E1306" s="171"/>
      <c r="F1306" s="172"/>
      <c r="G1306" s="75"/>
      <c r="H1306" s="63" t="s">
        <v>14</v>
      </c>
      <c r="I1306" s="63" t="s">
        <v>14</v>
      </c>
      <c r="J1306" s="63" t="s">
        <v>14</v>
      </c>
      <c r="K1306" s="63" t="s">
        <v>14</v>
      </c>
      <c r="L1306" s="63" t="s">
        <v>14</v>
      </c>
      <c r="M1306" s="63">
        <f>(M1286+M1293+M1298+M1304)/4</f>
        <v>0</v>
      </c>
    </row>
    <row r="1307" spans="1:13" ht="15" customHeight="1" thickTop="1">
      <c r="A1307" s="37"/>
      <c r="B1307" s="37"/>
      <c r="C1307" s="37"/>
      <c r="D1307" s="37"/>
      <c r="E1307" s="37"/>
      <c r="F1307" s="37"/>
      <c r="G1307" s="37"/>
      <c r="H1307" s="37"/>
      <c r="I1307" s="37"/>
      <c r="J1307" s="37"/>
      <c r="K1307" s="37"/>
      <c r="L1307" s="37"/>
      <c r="M1307" s="37"/>
    </row>
    <row r="1308" spans="1:13" ht="15" customHeight="1" thickBot="1">
      <c r="A1308" s="37"/>
      <c r="B1308" s="37"/>
      <c r="C1308" s="37"/>
      <c r="D1308" s="37"/>
      <c r="E1308" s="37"/>
      <c r="F1308" s="37"/>
      <c r="G1308" s="37"/>
      <c r="H1308" s="37"/>
      <c r="I1308" s="37"/>
      <c r="J1308" s="37"/>
      <c r="K1308" s="37"/>
      <c r="L1308" s="37"/>
      <c r="M1308" s="37"/>
    </row>
    <row r="1309" spans="1:13" ht="15" customHeight="1" thickTop="1" thickBot="1">
      <c r="A1309" s="39" t="s">
        <v>0</v>
      </c>
      <c r="B1309" s="153" t="s">
        <v>56</v>
      </c>
      <c r="C1309" s="154"/>
      <c r="D1309" s="154"/>
      <c r="E1309" s="154"/>
      <c r="F1309" s="154"/>
      <c r="G1309" s="155"/>
      <c r="H1309" s="156"/>
      <c r="I1309" s="157"/>
      <c r="J1309" s="158"/>
      <c r="K1309" s="40" t="s">
        <v>2</v>
      </c>
      <c r="L1309" s="159">
        <v>45206</v>
      </c>
      <c r="M1309" s="160"/>
    </row>
    <row r="1310" spans="1:13" ht="15" customHeight="1">
      <c r="A1310" s="161" t="s">
        <v>3</v>
      </c>
      <c r="B1310" s="162"/>
      <c r="C1310" s="162"/>
      <c r="D1310" s="162"/>
      <c r="E1310" s="162"/>
      <c r="F1310" s="162"/>
      <c r="G1310" s="163"/>
      <c r="H1310" s="161"/>
      <c r="I1310" s="162"/>
      <c r="J1310" s="162"/>
      <c r="K1310" s="162"/>
      <c r="L1310" s="162"/>
      <c r="M1310" s="163"/>
    </row>
    <row r="1311" spans="1:13" ht="15" customHeight="1" thickBot="1">
      <c r="A1311" s="164"/>
      <c r="B1311" s="165"/>
      <c r="C1311" s="165"/>
      <c r="D1311" s="165"/>
      <c r="E1311" s="165"/>
      <c r="F1311" s="165"/>
      <c r="G1311" s="166"/>
      <c r="H1311" s="164"/>
      <c r="I1311" s="165"/>
      <c r="J1311" s="165"/>
      <c r="K1311" s="165"/>
      <c r="L1311" s="165"/>
      <c r="M1311" s="166"/>
    </row>
    <row r="1312" spans="1:13" ht="15" customHeight="1" thickBot="1">
      <c r="A1312" s="43" t="s">
        <v>4</v>
      </c>
      <c r="B1312" s="168" t="s">
        <v>5</v>
      </c>
      <c r="C1312" s="169"/>
      <c r="D1312" s="169"/>
      <c r="E1312" s="169"/>
      <c r="F1312" s="169"/>
      <c r="G1312" s="193"/>
      <c r="H1312" s="168" t="s">
        <v>5</v>
      </c>
      <c r="I1312" s="169"/>
      <c r="J1312" s="169"/>
      <c r="K1312" s="169"/>
      <c r="L1312" s="169"/>
      <c r="M1312" s="193"/>
    </row>
    <row r="1313" spans="1:13" ht="15" customHeight="1" thickTop="1" thickBot="1">
      <c r="A1313" s="44" t="s">
        <v>6</v>
      </c>
      <c r="B1313" s="45" t="s">
        <v>7</v>
      </c>
      <c r="C1313" s="45" t="s">
        <v>8</v>
      </c>
      <c r="D1313" s="45" t="s">
        <v>9</v>
      </c>
      <c r="E1313" s="45" t="s">
        <v>10</v>
      </c>
      <c r="F1313" s="45" t="s">
        <v>11</v>
      </c>
      <c r="G1313" s="46" t="s">
        <v>12</v>
      </c>
      <c r="H1313" s="45" t="s">
        <v>7</v>
      </c>
      <c r="I1313" s="45" t="s">
        <v>8</v>
      </c>
      <c r="J1313" s="45" t="s">
        <v>9</v>
      </c>
      <c r="K1313" s="45" t="s">
        <v>10</v>
      </c>
      <c r="L1313" s="45" t="s">
        <v>11</v>
      </c>
      <c r="M1313" s="76" t="s">
        <v>12</v>
      </c>
    </row>
    <row r="1314" spans="1:13" ht="15" customHeight="1" thickTop="1" thickBot="1">
      <c r="A1314" s="49" t="s">
        <v>13</v>
      </c>
      <c r="B1314" s="50"/>
      <c r="C1314" s="50"/>
      <c r="D1314" s="50"/>
      <c r="E1314" s="50"/>
      <c r="F1314" s="50">
        <v>25</v>
      </c>
      <c r="G1314" s="51">
        <f t="shared" ref="G1314:G1316" si="546">SUM(B1314:F1314)</f>
        <v>25</v>
      </c>
      <c r="H1314" s="52">
        <f t="shared" ref="H1314:L1316" si="547">IFERROR(B1314/$G$1314,0)</f>
        <v>0</v>
      </c>
      <c r="I1314" s="52">
        <f t="shared" si="547"/>
        <v>0</v>
      </c>
      <c r="J1314" s="52">
        <f t="shared" si="547"/>
        <v>0</v>
      </c>
      <c r="K1314" s="52">
        <f t="shared" si="547"/>
        <v>0</v>
      </c>
      <c r="L1314" s="52">
        <f t="shared" si="547"/>
        <v>1</v>
      </c>
      <c r="M1314" s="53" t="s">
        <v>14</v>
      </c>
    </row>
    <row r="1315" spans="1:13" ht="15" customHeight="1" thickTop="1" thickBot="1">
      <c r="A1315" s="49" t="s">
        <v>15</v>
      </c>
      <c r="B1315" s="50"/>
      <c r="C1315" s="50"/>
      <c r="D1315" s="50"/>
      <c r="E1315" s="50"/>
      <c r="F1315" s="50">
        <v>25</v>
      </c>
      <c r="G1315" s="51">
        <f t="shared" si="546"/>
        <v>25</v>
      </c>
      <c r="H1315" s="52">
        <f t="shared" si="547"/>
        <v>0</v>
      </c>
      <c r="I1315" s="52">
        <f t="shared" si="547"/>
        <v>0</v>
      </c>
      <c r="J1315" s="52">
        <f t="shared" si="547"/>
        <v>0</v>
      </c>
      <c r="K1315" s="52">
        <f t="shared" si="547"/>
        <v>0</v>
      </c>
      <c r="L1315" s="52">
        <f t="shared" si="547"/>
        <v>1</v>
      </c>
      <c r="M1315" s="54" t="s">
        <v>14</v>
      </c>
    </row>
    <row r="1316" spans="1:13" ht="15" customHeight="1" thickTop="1" thickBot="1">
      <c r="A1316" s="49" t="s">
        <v>16</v>
      </c>
      <c r="B1316" s="50"/>
      <c r="C1316" s="50"/>
      <c r="D1316" s="50"/>
      <c r="E1316" s="50"/>
      <c r="F1316" s="50">
        <v>25</v>
      </c>
      <c r="G1316" s="51">
        <f t="shared" si="546"/>
        <v>25</v>
      </c>
      <c r="H1316" s="52">
        <f t="shared" si="547"/>
        <v>0</v>
      </c>
      <c r="I1316" s="52">
        <f t="shared" si="547"/>
        <v>0</v>
      </c>
      <c r="J1316" s="52">
        <f t="shared" si="547"/>
        <v>0</v>
      </c>
      <c r="K1316" s="52">
        <f t="shared" si="547"/>
        <v>0</v>
      </c>
      <c r="L1316" s="52">
        <f t="shared" si="547"/>
        <v>1</v>
      </c>
      <c r="M1316" s="54" t="s">
        <v>14</v>
      </c>
    </row>
    <row r="1317" spans="1:13" ht="15" customHeight="1" thickTop="1" thickBot="1">
      <c r="A1317" s="55" t="s">
        <v>17</v>
      </c>
      <c r="B1317" s="56">
        <f t="shared" ref="B1317:F1317" si="548">IFERROR(AVERAGE(B1314:B1316),0)</f>
        <v>0</v>
      </c>
      <c r="C1317" s="56">
        <f t="shared" si="548"/>
        <v>0</v>
      </c>
      <c r="D1317" s="56">
        <f t="shared" si="548"/>
        <v>0</v>
      </c>
      <c r="E1317" s="56">
        <f t="shared" si="548"/>
        <v>0</v>
      </c>
      <c r="F1317" s="56">
        <f t="shared" si="548"/>
        <v>25</v>
      </c>
      <c r="G1317" s="56">
        <f>SUM(AVERAGE(G1314:G1316))</f>
        <v>25</v>
      </c>
      <c r="H1317" s="57">
        <f>AVERAGE(H1314:H1316)*0.2</f>
        <v>0</v>
      </c>
      <c r="I1317" s="57">
        <f>AVERAGE(I1314:I1316)*0.4</f>
        <v>0</v>
      </c>
      <c r="J1317" s="57">
        <f>AVERAGE(J1314:J1316)*0.6</f>
        <v>0</v>
      </c>
      <c r="K1317" s="57">
        <f>AVERAGE(K1314:K1316)*0.8</f>
        <v>0</v>
      </c>
      <c r="L1317" s="57">
        <f>AVERAGE(L1314:L1316)*1</f>
        <v>1</v>
      </c>
      <c r="M1317" s="58">
        <f>SUM(H1317:L1317)</f>
        <v>1</v>
      </c>
    </row>
    <row r="1318" spans="1:13" ht="15" customHeight="1" thickTop="1" thickBot="1">
      <c r="A1318" s="59" t="s">
        <v>18</v>
      </c>
      <c r="B1318" s="45" t="s">
        <v>7</v>
      </c>
      <c r="C1318" s="45" t="s">
        <v>8</v>
      </c>
      <c r="D1318" s="45" t="s">
        <v>9</v>
      </c>
      <c r="E1318" s="45" t="s">
        <v>10</v>
      </c>
      <c r="F1318" s="45"/>
      <c r="G1318" s="46" t="s">
        <v>12</v>
      </c>
      <c r="H1318" s="45" t="s">
        <v>7</v>
      </c>
      <c r="I1318" s="45" t="s">
        <v>8</v>
      </c>
      <c r="J1318" s="45" t="s">
        <v>9</v>
      </c>
      <c r="K1318" s="45" t="s">
        <v>10</v>
      </c>
      <c r="L1318" s="60" t="s">
        <v>11</v>
      </c>
      <c r="M1318" s="46" t="s">
        <v>12</v>
      </c>
    </row>
    <row r="1319" spans="1:13" ht="15" customHeight="1" thickTop="1" thickBot="1">
      <c r="A1319" s="49" t="s">
        <v>19</v>
      </c>
      <c r="B1319" s="50"/>
      <c r="C1319" s="50"/>
      <c r="D1319" s="50"/>
      <c r="E1319" s="50"/>
      <c r="F1319" s="50">
        <v>25</v>
      </c>
      <c r="G1319" s="51">
        <f t="shared" ref="G1319:G1323" si="549">SUM(B1319:F1319)</f>
        <v>25</v>
      </c>
      <c r="H1319" s="52">
        <f t="shared" ref="H1319:L1323" si="550">IFERROR(B1319/$G$1319,0)</f>
        <v>0</v>
      </c>
      <c r="I1319" s="52">
        <f t="shared" si="550"/>
        <v>0</v>
      </c>
      <c r="J1319" s="52">
        <f t="shared" si="550"/>
        <v>0</v>
      </c>
      <c r="K1319" s="52">
        <f t="shared" si="550"/>
        <v>0</v>
      </c>
      <c r="L1319" s="52">
        <f t="shared" si="550"/>
        <v>1</v>
      </c>
      <c r="M1319" s="54" t="s">
        <v>14</v>
      </c>
    </row>
    <row r="1320" spans="1:13" ht="15" customHeight="1" thickTop="1" thickBot="1">
      <c r="A1320" s="49" t="s">
        <v>20</v>
      </c>
      <c r="B1320" s="50"/>
      <c r="C1320" s="50"/>
      <c r="D1320" s="50"/>
      <c r="E1320" s="50"/>
      <c r="F1320" s="50">
        <v>25</v>
      </c>
      <c r="G1320" s="51">
        <f t="shared" si="549"/>
        <v>25</v>
      </c>
      <c r="H1320" s="52">
        <f t="shared" si="550"/>
        <v>0</v>
      </c>
      <c r="I1320" s="52">
        <f t="shared" si="550"/>
        <v>0</v>
      </c>
      <c r="J1320" s="52">
        <f t="shared" si="550"/>
        <v>0</v>
      </c>
      <c r="K1320" s="52">
        <f t="shared" si="550"/>
        <v>0</v>
      </c>
      <c r="L1320" s="52">
        <f t="shared" si="550"/>
        <v>1</v>
      </c>
      <c r="M1320" s="54" t="s">
        <v>14</v>
      </c>
    </row>
    <row r="1321" spans="1:13" ht="15" customHeight="1" thickTop="1" thickBot="1">
      <c r="A1321" s="49" t="s">
        <v>21</v>
      </c>
      <c r="B1321" s="50"/>
      <c r="C1321" s="50"/>
      <c r="D1321" s="50"/>
      <c r="E1321" s="50"/>
      <c r="F1321" s="50">
        <v>25</v>
      </c>
      <c r="G1321" s="51">
        <f t="shared" si="549"/>
        <v>25</v>
      </c>
      <c r="H1321" s="52">
        <f t="shared" si="550"/>
        <v>0</v>
      </c>
      <c r="I1321" s="52">
        <f t="shared" si="550"/>
        <v>0</v>
      </c>
      <c r="J1321" s="52">
        <f t="shared" si="550"/>
        <v>0</v>
      </c>
      <c r="K1321" s="52">
        <f t="shared" si="550"/>
        <v>0</v>
      </c>
      <c r="L1321" s="52">
        <f t="shared" si="550"/>
        <v>1</v>
      </c>
      <c r="M1321" s="54" t="s">
        <v>14</v>
      </c>
    </row>
    <row r="1322" spans="1:13" ht="15" customHeight="1" thickTop="1" thickBot="1">
      <c r="A1322" s="49" t="s">
        <v>22</v>
      </c>
      <c r="B1322" s="50"/>
      <c r="C1322" s="50"/>
      <c r="D1322" s="50"/>
      <c r="E1322" s="50"/>
      <c r="F1322" s="50">
        <v>25</v>
      </c>
      <c r="G1322" s="51">
        <f t="shared" si="549"/>
        <v>25</v>
      </c>
      <c r="H1322" s="52">
        <f t="shared" si="550"/>
        <v>0</v>
      </c>
      <c r="I1322" s="52">
        <f t="shared" si="550"/>
        <v>0</v>
      </c>
      <c r="J1322" s="52">
        <f t="shared" si="550"/>
        <v>0</v>
      </c>
      <c r="K1322" s="52">
        <f t="shared" si="550"/>
        <v>0</v>
      </c>
      <c r="L1322" s="52">
        <f t="shared" si="550"/>
        <v>1</v>
      </c>
      <c r="M1322" s="54" t="s">
        <v>14</v>
      </c>
    </row>
    <row r="1323" spans="1:13" ht="15" customHeight="1" thickTop="1" thickBot="1">
      <c r="A1323" s="49" t="s">
        <v>23</v>
      </c>
      <c r="B1323" s="50"/>
      <c r="C1323" s="50"/>
      <c r="D1323" s="50"/>
      <c r="E1323" s="50"/>
      <c r="F1323" s="50">
        <v>25</v>
      </c>
      <c r="G1323" s="51">
        <f t="shared" si="549"/>
        <v>25</v>
      </c>
      <c r="H1323" s="52">
        <f t="shared" si="550"/>
        <v>0</v>
      </c>
      <c r="I1323" s="52">
        <f t="shared" si="550"/>
        <v>0</v>
      </c>
      <c r="J1323" s="52">
        <f t="shared" si="550"/>
        <v>0</v>
      </c>
      <c r="K1323" s="52">
        <f t="shared" si="550"/>
        <v>0</v>
      </c>
      <c r="L1323" s="52">
        <f t="shared" si="550"/>
        <v>1</v>
      </c>
      <c r="M1323" s="54"/>
    </row>
    <row r="1324" spans="1:13" ht="15" customHeight="1" thickTop="1" thickBot="1">
      <c r="A1324" s="55" t="s">
        <v>24</v>
      </c>
      <c r="B1324" s="56">
        <f t="shared" ref="B1324:F1324" si="551">IFERROR(AVERAGE(B1319:B1323),0)</f>
        <v>0</v>
      </c>
      <c r="C1324" s="56">
        <f t="shared" si="551"/>
        <v>0</v>
      </c>
      <c r="D1324" s="56">
        <f t="shared" si="551"/>
        <v>0</v>
      </c>
      <c r="E1324" s="56">
        <f t="shared" si="551"/>
        <v>0</v>
      </c>
      <c r="F1324" s="56">
        <f t="shared" si="551"/>
        <v>25</v>
      </c>
      <c r="G1324" s="56">
        <f>SUM(AVERAGE(G1319:G1323))</f>
        <v>25</v>
      </c>
      <c r="H1324" s="58">
        <f>AVERAGE(H1319:H1323)*0.2</f>
        <v>0</v>
      </c>
      <c r="I1324" s="58">
        <f>AVERAGE(I1319:I1323)*0.4</f>
        <v>0</v>
      </c>
      <c r="J1324" s="58">
        <f>AVERAGE(J1319:J1323)*0.6</f>
        <v>0</v>
      </c>
      <c r="K1324" s="58">
        <f>AVERAGE(K1319:K1323)*0.8</f>
        <v>0</v>
      </c>
      <c r="L1324" s="61">
        <f>AVERAGE(L1319:L1323)*1</f>
        <v>1</v>
      </c>
      <c r="M1324" s="58">
        <f>SUM(H1324:L1324)</f>
        <v>1</v>
      </c>
    </row>
    <row r="1325" spans="1:13" ht="15" customHeight="1" thickTop="1" thickBot="1">
      <c r="A1325" s="59" t="s">
        <v>25</v>
      </c>
      <c r="B1325" s="45" t="s">
        <v>7</v>
      </c>
      <c r="C1325" s="45" t="s">
        <v>8</v>
      </c>
      <c r="D1325" s="45" t="s">
        <v>9</v>
      </c>
      <c r="E1325" s="45" t="s">
        <v>10</v>
      </c>
      <c r="F1325" s="45" t="s">
        <v>11</v>
      </c>
      <c r="G1325" s="46" t="s">
        <v>12</v>
      </c>
      <c r="H1325" s="45" t="s">
        <v>7</v>
      </c>
      <c r="I1325" s="45" t="s">
        <v>8</v>
      </c>
      <c r="J1325" s="45" t="s">
        <v>9</v>
      </c>
      <c r="K1325" s="45" t="s">
        <v>10</v>
      </c>
      <c r="L1325" s="60" t="s">
        <v>11</v>
      </c>
      <c r="M1325" s="46" t="s">
        <v>12</v>
      </c>
    </row>
    <row r="1326" spans="1:13" ht="15" customHeight="1" thickTop="1" thickBot="1">
      <c r="A1326" s="49" t="s">
        <v>26</v>
      </c>
      <c r="B1326" s="50"/>
      <c r="C1326" s="50"/>
      <c r="D1326" s="50"/>
      <c r="E1326" s="50"/>
      <c r="F1326" s="50">
        <v>25</v>
      </c>
      <c r="G1326" s="51">
        <f t="shared" ref="G1326:G1328" si="552">SUM(B1326:F1326)</f>
        <v>25</v>
      </c>
      <c r="H1326" s="52">
        <f t="shared" ref="H1326:L1328" si="553">IFERROR(B1326/$G$1326,0)</f>
        <v>0</v>
      </c>
      <c r="I1326" s="52">
        <f t="shared" si="553"/>
        <v>0</v>
      </c>
      <c r="J1326" s="52">
        <f t="shared" si="553"/>
        <v>0</v>
      </c>
      <c r="K1326" s="52">
        <f t="shared" si="553"/>
        <v>0</v>
      </c>
      <c r="L1326" s="52">
        <f t="shared" si="553"/>
        <v>1</v>
      </c>
      <c r="M1326" s="54" t="s">
        <v>14</v>
      </c>
    </row>
    <row r="1327" spans="1:13" ht="15" customHeight="1" thickTop="1" thickBot="1">
      <c r="A1327" s="49" t="s">
        <v>27</v>
      </c>
      <c r="B1327" s="50"/>
      <c r="C1327" s="50"/>
      <c r="D1327" s="50"/>
      <c r="E1327" s="50"/>
      <c r="F1327" s="50">
        <v>25</v>
      </c>
      <c r="G1327" s="51">
        <f t="shared" si="552"/>
        <v>25</v>
      </c>
      <c r="H1327" s="52">
        <f t="shared" si="553"/>
        <v>0</v>
      </c>
      <c r="I1327" s="52">
        <f t="shared" si="553"/>
        <v>0</v>
      </c>
      <c r="J1327" s="52">
        <f t="shared" si="553"/>
        <v>0</v>
      </c>
      <c r="K1327" s="52">
        <f t="shared" si="553"/>
        <v>0</v>
      </c>
      <c r="L1327" s="52">
        <f t="shared" si="553"/>
        <v>1</v>
      </c>
      <c r="M1327" s="54" t="s">
        <v>14</v>
      </c>
    </row>
    <row r="1328" spans="1:13" ht="15" customHeight="1" thickTop="1" thickBot="1">
      <c r="A1328" s="49" t="s">
        <v>28</v>
      </c>
      <c r="B1328" s="50"/>
      <c r="C1328" s="50"/>
      <c r="D1328" s="50"/>
      <c r="E1328" s="50"/>
      <c r="F1328" s="50">
        <v>25</v>
      </c>
      <c r="G1328" s="51">
        <f t="shared" si="552"/>
        <v>25</v>
      </c>
      <c r="H1328" s="52">
        <f t="shared" si="553"/>
        <v>0</v>
      </c>
      <c r="I1328" s="52">
        <f t="shared" si="553"/>
        <v>0</v>
      </c>
      <c r="J1328" s="52">
        <f t="shared" si="553"/>
        <v>0</v>
      </c>
      <c r="K1328" s="52">
        <f t="shared" si="553"/>
        <v>0</v>
      </c>
      <c r="L1328" s="52">
        <f t="shared" si="553"/>
        <v>1</v>
      </c>
      <c r="M1328" s="54" t="s">
        <v>14</v>
      </c>
    </row>
    <row r="1329" spans="1:13" ht="15" customHeight="1" thickTop="1" thickBot="1">
      <c r="A1329" s="55" t="s">
        <v>24</v>
      </c>
      <c r="B1329" s="56">
        <f t="shared" ref="B1329:F1329" si="554">IFERROR(AVERAGE(B1326:B1328),0)</f>
        <v>0</v>
      </c>
      <c r="C1329" s="56">
        <f t="shared" si="554"/>
        <v>0</v>
      </c>
      <c r="D1329" s="62">
        <f t="shared" si="554"/>
        <v>0</v>
      </c>
      <c r="E1329" s="62">
        <f t="shared" si="554"/>
        <v>0</v>
      </c>
      <c r="F1329" s="62">
        <f t="shared" si="554"/>
        <v>25</v>
      </c>
      <c r="G1329" s="62">
        <f>SUM(AVERAGE(G1326:G1328))</f>
        <v>25</v>
      </c>
      <c r="H1329" s="58">
        <f>AVERAGE(H1326:H1328)*0.2</f>
        <v>0</v>
      </c>
      <c r="I1329" s="58">
        <f>AVERAGE(I1326:I1328)*0.4</f>
        <v>0</v>
      </c>
      <c r="J1329" s="58">
        <f>AVERAGE(J1326:J1328)*0.6</f>
        <v>0</v>
      </c>
      <c r="K1329" s="58">
        <f>AVERAGE(K1326:K1328)*0.8</f>
        <v>0</v>
      </c>
      <c r="L1329" s="61">
        <f>AVERAGE(L1326:L1328)*1</f>
        <v>1</v>
      </c>
      <c r="M1329" s="63">
        <f>SUM(H1329:L1329)</f>
        <v>1</v>
      </c>
    </row>
    <row r="1330" spans="1:13" ht="15" customHeight="1" thickTop="1" thickBot="1">
      <c r="A1330" s="44" t="s">
        <v>29</v>
      </c>
      <c r="B1330" s="45" t="s">
        <v>7</v>
      </c>
      <c r="C1330" s="45" t="s">
        <v>8</v>
      </c>
      <c r="D1330" s="45" t="s">
        <v>9</v>
      </c>
      <c r="E1330" s="45" t="s">
        <v>10</v>
      </c>
      <c r="F1330" s="45" t="s">
        <v>11</v>
      </c>
      <c r="G1330" s="46" t="s">
        <v>12</v>
      </c>
      <c r="H1330" s="45" t="s">
        <v>7</v>
      </c>
      <c r="I1330" s="45" t="s">
        <v>8</v>
      </c>
      <c r="J1330" s="45" t="s">
        <v>9</v>
      </c>
      <c r="K1330" s="45" t="s">
        <v>10</v>
      </c>
      <c r="L1330" s="60" t="s">
        <v>11</v>
      </c>
      <c r="M1330" s="46" t="s">
        <v>12</v>
      </c>
    </row>
    <row r="1331" spans="1:13" ht="15" customHeight="1" thickTop="1" thickBot="1">
      <c r="A1331" s="64" t="s">
        <v>30</v>
      </c>
      <c r="B1331" s="65"/>
      <c r="C1331" s="65"/>
      <c r="D1331" s="65"/>
      <c r="E1331" s="50"/>
      <c r="F1331" s="50">
        <v>25</v>
      </c>
      <c r="G1331" s="66">
        <f t="shared" ref="G1331:G1334" si="555">SUM(B1331:F1331)</f>
        <v>25</v>
      </c>
      <c r="H1331" s="67">
        <f t="shared" ref="H1331:L1334" si="556">IFERROR(B1331/$G$1331,0)</f>
        <v>0</v>
      </c>
      <c r="I1331" s="67">
        <f t="shared" si="556"/>
        <v>0</v>
      </c>
      <c r="J1331" s="67">
        <f t="shared" si="556"/>
        <v>0</v>
      </c>
      <c r="K1331" s="67">
        <f t="shared" si="556"/>
        <v>0</v>
      </c>
      <c r="L1331" s="67">
        <f t="shared" si="556"/>
        <v>1</v>
      </c>
      <c r="M1331" s="54" t="s">
        <v>14</v>
      </c>
    </row>
    <row r="1332" spans="1:13" ht="15" customHeight="1" thickTop="1" thickBot="1">
      <c r="A1332" s="64" t="s">
        <v>31</v>
      </c>
      <c r="B1332" s="65"/>
      <c r="C1332" s="65"/>
      <c r="D1332" s="65"/>
      <c r="E1332" s="50"/>
      <c r="F1332" s="50">
        <v>25</v>
      </c>
      <c r="G1332" s="66">
        <f t="shared" si="555"/>
        <v>25</v>
      </c>
      <c r="H1332" s="67">
        <f t="shared" si="556"/>
        <v>0</v>
      </c>
      <c r="I1332" s="67">
        <f t="shared" si="556"/>
        <v>0</v>
      </c>
      <c r="J1332" s="67">
        <f t="shared" si="556"/>
        <v>0</v>
      </c>
      <c r="K1332" s="67">
        <f t="shared" si="556"/>
        <v>0</v>
      </c>
      <c r="L1332" s="67">
        <f t="shared" si="556"/>
        <v>1</v>
      </c>
      <c r="M1332" s="54" t="s">
        <v>14</v>
      </c>
    </row>
    <row r="1333" spans="1:13" ht="15" customHeight="1" thickTop="1" thickBot="1">
      <c r="A1333" s="64" t="s">
        <v>32</v>
      </c>
      <c r="B1333" s="65"/>
      <c r="C1333" s="65"/>
      <c r="D1333" s="65"/>
      <c r="E1333" s="50"/>
      <c r="F1333" s="50">
        <v>25</v>
      </c>
      <c r="G1333" s="66">
        <f t="shared" si="555"/>
        <v>25</v>
      </c>
      <c r="H1333" s="67">
        <f t="shared" si="556"/>
        <v>0</v>
      </c>
      <c r="I1333" s="67">
        <f t="shared" si="556"/>
        <v>0</v>
      </c>
      <c r="J1333" s="67">
        <f t="shared" si="556"/>
        <v>0</v>
      </c>
      <c r="K1333" s="67">
        <f t="shared" si="556"/>
        <v>0</v>
      </c>
      <c r="L1333" s="67">
        <f t="shared" si="556"/>
        <v>1</v>
      </c>
      <c r="M1333" s="54" t="s">
        <v>14</v>
      </c>
    </row>
    <row r="1334" spans="1:13" ht="15" customHeight="1" thickTop="1" thickBot="1">
      <c r="A1334" s="64" t="s">
        <v>33</v>
      </c>
      <c r="B1334" s="65"/>
      <c r="C1334" s="65"/>
      <c r="D1334" s="65"/>
      <c r="E1334" s="50"/>
      <c r="F1334" s="50">
        <v>25</v>
      </c>
      <c r="G1334" s="66">
        <f t="shared" si="555"/>
        <v>25</v>
      </c>
      <c r="H1334" s="67">
        <f t="shared" si="556"/>
        <v>0</v>
      </c>
      <c r="I1334" s="67">
        <f t="shared" si="556"/>
        <v>0</v>
      </c>
      <c r="J1334" s="67">
        <f t="shared" si="556"/>
        <v>0</v>
      </c>
      <c r="K1334" s="67">
        <f t="shared" si="556"/>
        <v>0</v>
      </c>
      <c r="L1334" s="67">
        <f t="shared" si="556"/>
        <v>1</v>
      </c>
      <c r="M1334" s="54" t="s">
        <v>14</v>
      </c>
    </row>
    <row r="1335" spans="1:13" ht="15" customHeight="1" thickTop="1" thickBot="1">
      <c r="A1335" s="68" t="s">
        <v>24</v>
      </c>
      <c r="B1335" s="69">
        <f t="shared" ref="B1335:F1335" si="557">IFERROR(AVERAGE(B1331:B1334),0)</f>
        <v>0</v>
      </c>
      <c r="C1335" s="69">
        <f t="shared" si="557"/>
        <v>0</v>
      </c>
      <c r="D1335" s="69">
        <f t="shared" si="557"/>
        <v>0</v>
      </c>
      <c r="E1335" s="69">
        <f t="shared" si="557"/>
        <v>0</v>
      </c>
      <c r="F1335" s="69">
        <f t="shared" si="557"/>
        <v>25</v>
      </c>
      <c r="G1335" s="69">
        <f>SUM(AVERAGE(G1331:G1334))</f>
        <v>25</v>
      </c>
      <c r="H1335" s="63">
        <f>AVERAGE(H1331:H1334)*0.2</f>
        <v>0</v>
      </c>
      <c r="I1335" s="63">
        <f>AVERAGE(I1331:I1334)*0.4</f>
        <v>0</v>
      </c>
      <c r="J1335" s="63">
        <f>AVERAGE(J1331:J1334)*0.6</f>
        <v>0</v>
      </c>
      <c r="K1335" s="63">
        <f>AVERAGE(K1331:K1334)*0.8</f>
        <v>0</v>
      </c>
      <c r="L1335" s="70">
        <f>AVERAGE(L1331:L1334)*1</f>
        <v>1</v>
      </c>
      <c r="M1335" s="63">
        <f>SUM(H1335:L1335)</f>
        <v>1</v>
      </c>
    </row>
    <row r="1336" spans="1:13" ht="15" customHeight="1" thickTop="1" thickBot="1">
      <c r="A1336" s="71" t="s">
        <v>114</v>
      </c>
      <c r="B1336" s="72"/>
      <c r="C1336" s="72"/>
      <c r="D1336" s="72"/>
      <c r="E1336" s="72"/>
      <c r="F1336" s="72"/>
      <c r="G1336" s="73">
        <f>SUM(B1336:F1336)</f>
        <v>0</v>
      </c>
      <c r="H1336" s="74">
        <f t="shared" ref="H1336:L1336" si="558">IFERROR(B1336/$G$1336,0)</f>
        <v>0</v>
      </c>
      <c r="I1336" s="74">
        <f t="shared" si="558"/>
        <v>0</v>
      </c>
      <c r="J1336" s="74">
        <f t="shared" si="558"/>
        <v>0</v>
      </c>
      <c r="K1336" s="74">
        <f t="shared" si="558"/>
        <v>0</v>
      </c>
      <c r="L1336" s="74">
        <f t="shared" si="558"/>
        <v>0</v>
      </c>
      <c r="M1336" s="54" t="s">
        <v>14</v>
      </c>
    </row>
    <row r="1337" spans="1:13" ht="15" customHeight="1" thickTop="1" thickBot="1">
      <c r="A1337" s="170" t="s">
        <v>35</v>
      </c>
      <c r="B1337" s="171"/>
      <c r="C1337" s="171"/>
      <c r="D1337" s="171"/>
      <c r="E1337" s="171"/>
      <c r="F1337" s="172"/>
      <c r="G1337" s="75">
        <v>25</v>
      </c>
      <c r="H1337" s="63" t="s">
        <v>14</v>
      </c>
      <c r="I1337" s="63" t="s">
        <v>14</v>
      </c>
      <c r="J1337" s="63" t="s">
        <v>14</v>
      </c>
      <c r="K1337" s="63" t="s">
        <v>14</v>
      </c>
      <c r="L1337" s="63" t="s">
        <v>14</v>
      </c>
      <c r="M1337" s="63">
        <f>(M1317+M1324+M1329+M1335)/4</f>
        <v>1</v>
      </c>
    </row>
    <row r="1338" spans="1:13" ht="15" customHeight="1" thickTop="1">
      <c r="A1338" s="37"/>
      <c r="B1338" s="37"/>
      <c r="C1338" s="37"/>
      <c r="D1338" s="37"/>
      <c r="E1338" s="37"/>
      <c r="F1338" s="37"/>
      <c r="G1338" s="37"/>
      <c r="H1338" s="37"/>
      <c r="I1338" s="37"/>
      <c r="J1338" s="37"/>
      <c r="K1338" s="37"/>
      <c r="L1338" s="37"/>
      <c r="M1338" s="37"/>
    </row>
    <row r="1339" spans="1:13" ht="15" customHeight="1" thickBot="1">
      <c r="A1339" s="37"/>
      <c r="B1339" s="37"/>
      <c r="C1339" s="37"/>
      <c r="D1339" s="37"/>
      <c r="E1339" s="37"/>
      <c r="F1339" s="37"/>
      <c r="G1339" s="37"/>
      <c r="H1339" s="37"/>
      <c r="I1339" s="37"/>
      <c r="J1339" s="37"/>
      <c r="K1339" s="37"/>
      <c r="L1339" s="37"/>
      <c r="M1339" s="37"/>
    </row>
    <row r="1340" spans="1:13" ht="15" customHeight="1" thickTop="1" thickBot="1">
      <c r="A1340" s="39" t="s">
        <v>0</v>
      </c>
      <c r="B1340" s="153" t="s">
        <v>49</v>
      </c>
      <c r="C1340" s="154"/>
      <c r="D1340" s="154"/>
      <c r="E1340" s="154"/>
      <c r="F1340" s="154"/>
      <c r="G1340" s="155"/>
      <c r="H1340" s="156"/>
      <c r="I1340" s="157"/>
      <c r="J1340" s="158"/>
      <c r="K1340" s="40" t="s">
        <v>2</v>
      </c>
      <c r="L1340" s="159">
        <v>45269</v>
      </c>
      <c r="M1340" s="160"/>
    </row>
    <row r="1341" spans="1:13" ht="15" customHeight="1">
      <c r="A1341" s="161" t="s">
        <v>3</v>
      </c>
      <c r="B1341" s="162"/>
      <c r="C1341" s="162"/>
      <c r="D1341" s="162"/>
      <c r="E1341" s="162"/>
      <c r="F1341" s="162"/>
      <c r="G1341" s="163"/>
      <c r="H1341" s="161"/>
      <c r="I1341" s="162"/>
      <c r="J1341" s="162"/>
      <c r="K1341" s="162"/>
      <c r="L1341" s="162"/>
      <c r="M1341" s="163"/>
    </row>
    <row r="1342" spans="1:13" ht="15" customHeight="1" thickBot="1">
      <c r="A1342" s="164"/>
      <c r="B1342" s="165"/>
      <c r="C1342" s="165"/>
      <c r="D1342" s="165"/>
      <c r="E1342" s="165"/>
      <c r="F1342" s="165"/>
      <c r="G1342" s="166"/>
      <c r="H1342" s="164"/>
      <c r="I1342" s="165"/>
      <c r="J1342" s="165"/>
      <c r="K1342" s="165"/>
      <c r="L1342" s="165"/>
      <c r="M1342" s="166"/>
    </row>
    <row r="1343" spans="1:13" ht="15" customHeight="1" thickBot="1">
      <c r="A1343" s="43" t="s">
        <v>4</v>
      </c>
      <c r="B1343" s="168" t="s">
        <v>5</v>
      </c>
      <c r="C1343" s="169"/>
      <c r="D1343" s="169"/>
      <c r="E1343" s="169"/>
      <c r="F1343" s="169"/>
      <c r="G1343" s="193"/>
      <c r="H1343" s="168" t="s">
        <v>5</v>
      </c>
      <c r="I1343" s="169"/>
      <c r="J1343" s="169"/>
      <c r="K1343" s="169"/>
      <c r="L1343" s="169"/>
      <c r="M1343" s="193"/>
    </row>
    <row r="1344" spans="1:13" ht="15" customHeight="1" thickTop="1" thickBot="1">
      <c r="A1344" s="44" t="s">
        <v>6</v>
      </c>
      <c r="B1344" s="45" t="s">
        <v>7</v>
      </c>
      <c r="C1344" s="45" t="s">
        <v>8</v>
      </c>
      <c r="D1344" s="45" t="s">
        <v>9</v>
      </c>
      <c r="E1344" s="45" t="s">
        <v>10</v>
      </c>
      <c r="F1344" s="45" t="s">
        <v>11</v>
      </c>
      <c r="G1344" s="46" t="s">
        <v>12</v>
      </c>
      <c r="H1344" s="45" t="s">
        <v>7</v>
      </c>
      <c r="I1344" s="45" t="s">
        <v>8</v>
      </c>
      <c r="J1344" s="45" t="s">
        <v>9</v>
      </c>
      <c r="K1344" s="45" t="s">
        <v>10</v>
      </c>
      <c r="L1344" s="45" t="s">
        <v>11</v>
      </c>
      <c r="M1344" s="76" t="s">
        <v>12</v>
      </c>
    </row>
    <row r="1345" spans="1:13" ht="15" customHeight="1" thickTop="1" thickBot="1">
      <c r="A1345" s="49" t="s">
        <v>13</v>
      </c>
      <c r="B1345" s="50"/>
      <c r="C1345" s="50"/>
      <c r="D1345" s="50"/>
      <c r="E1345" s="50"/>
      <c r="F1345" s="50">
        <v>25</v>
      </c>
      <c r="G1345" s="51">
        <f t="shared" ref="G1345:G1347" si="559">SUM(B1345:F1345)</f>
        <v>25</v>
      </c>
      <c r="H1345" s="52">
        <f t="shared" ref="H1345:L1347" si="560">IFERROR(B1345/$G$1345,0)</f>
        <v>0</v>
      </c>
      <c r="I1345" s="52">
        <f t="shared" si="560"/>
        <v>0</v>
      </c>
      <c r="J1345" s="52">
        <f t="shared" si="560"/>
        <v>0</v>
      </c>
      <c r="K1345" s="52">
        <f t="shared" si="560"/>
        <v>0</v>
      </c>
      <c r="L1345" s="52">
        <f t="shared" si="560"/>
        <v>1</v>
      </c>
      <c r="M1345" s="53" t="s">
        <v>14</v>
      </c>
    </row>
    <row r="1346" spans="1:13" ht="15" customHeight="1" thickTop="1" thickBot="1">
      <c r="A1346" s="49" t="s">
        <v>15</v>
      </c>
      <c r="B1346" s="50"/>
      <c r="C1346" s="50"/>
      <c r="D1346" s="50"/>
      <c r="E1346" s="50"/>
      <c r="F1346" s="50">
        <v>25</v>
      </c>
      <c r="G1346" s="51">
        <f t="shared" si="559"/>
        <v>25</v>
      </c>
      <c r="H1346" s="52">
        <f t="shared" si="560"/>
        <v>0</v>
      </c>
      <c r="I1346" s="52">
        <f t="shared" si="560"/>
        <v>0</v>
      </c>
      <c r="J1346" s="52">
        <f t="shared" si="560"/>
        <v>0</v>
      </c>
      <c r="K1346" s="52">
        <f t="shared" si="560"/>
        <v>0</v>
      </c>
      <c r="L1346" s="52">
        <f t="shared" si="560"/>
        <v>1</v>
      </c>
      <c r="M1346" s="54" t="s">
        <v>14</v>
      </c>
    </row>
    <row r="1347" spans="1:13" ht="15" customHeight="1" thickTop="1" thickBot="1">
      <c r="A1347" s="49" t="s">
        <v>16</v>
      </c>
      <c r="B1347" s="50"/>
      <c r="C1347" s="50"/>
      <c r="D1347" s="50"/>
      <c r="E1347" s="50"/>
      <c r="F1347" s="50">
        <v>25</v>
      </c>
      <c r="G1347" s="51">
        <f t="shared" si="559"/>
        <v>25</v>
      </c>
      <c r="H1347" s="52">
        <f t="shared" si="560"/>
        <v>0</v>
      </c>
      <c r="I1347" s="52">
        <f t="shared" si="560"/>
        <v>0</v>
      </c>
      <c r="J1347" s="52">
        <f t="shared" si="560"/>
        <v>0</v>
      </c>
      <c r="K1347" s="52">
        <f t="shared" si="560"/>
        <v>0</v>
      </c>
      <c r="L1347" s="52">
        <f t="shared" si="560"/>
        <v>1</v>
      </c>
      <c r="M1347" s="54" t="s">
        <v>14</v>
      </c>
    </row>
    <row r="1348" spans="1:13" ht="15" customHeight="1" thickTop="1" thickBot="1">
      <c r="A1348" s="55" t="s">
        <v>17</v>
      </c>
      <c r="B1348" s="56">
        <f t="shared" ref="B1348:F1348" si="561">IFERROR(AVERAGE(B1345:B1347),0)</f>
        <v>0</v>
      </c>
      <c r="C1348" s="56">
        <f t="shared" si="561"/>
        <v>0</v>
      </c>
      <c r="D1348" s="56">
        <f t="shared" si="561"/>
        <v>0</v>
      </c>
      <c r="E1348" s="56">
        <f t="shared" si="561"/>
        <v>0</v>
      </c>
      <c r="F1348" s="56">
        <f t="shared" si="561"/>
        <v>25</v>
      </c>
      <c r="G1348" s="56">
        <f>SUM(AVERAGE(G1345:G1347))</f>
        <v>25</v>
      </c>
      <c r="H1348" s="57">
        <f>AVERAGE(H1345:H1347)*0.2</f>
        <v>0</v>
      </c>
      <c r="I1348" s="57">
        <f>AVERAGE(I1345:I1347)*0.4</f>
        <v>0</v>
      </c>
      <c r="J1348" s="57">
        <f>AVERAGE(J1345:J1347)*0.6</f>
        <v>0</v>
      </c>
      <c r="K1348" s="57">
        <f>AVERAGE(K1345:K1347)*0.8</f>
        <v>0</v>
      </c>
      <c r="L1348" s="57">
        <f>AVERAGE(L1345:L1347)*1</f>
        <v>1</v>
      </c>
      <c r="M1348" s="58">
        <f>SUM(H1348:L1348)</f>
        <v>1</v>
      </c>
    </row>
    <row r="1349" spans="1:13" ht="15" customHeight="1" thickTop="1" thickBot="1">
      <c r="A1349" s="59" t="s">
        <v>18</v>
      </c>
      <c r="B1349" s="45" t="s">
        <v>7</v>
      </c>
      <c r="C1349" s="45" t="s">
        <v>8</v>
      </c>
      <c r="D1349" s="45" t="s">
        <v>9</v>
      </c>
      <c r="E1349" s="45" t="s">
        <v>10</v>
      </c>
      <c r="F1349" s="45"/>
      <c r="G1349" s="46" t="s">
        <v>12</v>
      </c>
      <c r="H1349" s="45" t="s">
        <v>7</v>
      </c>
      <c r="I1349" s="45" t="s">
        <v>8</v>
      </c>
      <c r="J1349" s="45" t="s">
        <v>9</v>
      </c>
      <c r="K1349" s="45" t="s">
        <v>10</v>
      </c>
      <c r="L1349" s="60" t="s">
        <v>11</v>
      </c>
      <c r="M1349" s="46" t="s">
        <v>12</v>
      </c>
    </row>
    <row r="1350" spans="1:13" ht="15" customHeight="1" thickTop="1" thickBot="1">
      <c r="A1350" s="49" t="s">
        <v>19</v>
      </c>
      <c r="B1350" s="50"/>
      <c r="C1350" s="50"/>
      <c r="D1350" s="50"/>
      <c r="E1350" s="50"/>
      <c r="F1350" s="50">
        <v>25</v>
      </c>
      <c r="G1350" s="51">
        <f t="shared" ref="G1350:G1354" si="562">SUM(B1350:F1350)</f>
        <v>25</v>
      </c>
      <c r="H1350" s="52">
        <f t="shared" ref="H1350:L1354" si="563">IFERROR(B1350/$G$1350,0)</f>
        <v>0</v>
      </c>
      <c r="I1350" s="52">
        <f t="shared" si="563"/>
        <v>0</v>
      </c>
      <c r="J1350" s="52">
        <f t="shared" si="563"/>
        <v>0</v>
      </c>
      <c r="K1350" s="52">
        <f t="shared" si="563"/>
        <v>0</v>
      </c>
      <c r="L1350" s="52">
        <f t="shared" si="563"/>
        <v>1</v>
      </c>
      <c r="M1350" s="54" t="s">
        <v>14</v>
      </c>
    </row>
    <row r="1351" spans="1:13" ht="15" customHeight="1" thickTop="1" thickBot="1">
      <c r="A1351" s="49" t="s">
        <v>20</v>
      </c>
      <c r="B1351" s="50"/>
      <c r="C1351" s="50"/>
      <c r="D1351" s="50"/>
      <c r="E1351" s="50"/>
      <c r="F1351" s="50">
        <v>25</v>
      </c>
      <c r="G1351" s="51">
        <f t="shared" si="562"/>
        <v>25</v>
      </c>
      <c r="H1351" s="52">
        <f t="shared" si="563"/>
        <v>0</v>
      </c>
      <c r="I1351" s="52">
        <f t="shared" si="563"/>
        <v>0</v>
      </c>
      <c r="J1351" s="52">
        <f t="shared" si="563"/>
        <v>0</v>
      </c>
      <c r="K1351" s="52">
        <f t="shared" si="563"/>
        <v>0</v>
      </c>
      <c r="L1351" s="52">
        <f t="shared" si="563"/>
        <v>1</v>
      </c>
      <c r="M1351" s="54" t="s">
        <v>14</v>
      </c>
    </row>
    <row r="1352" spans="1:13" ht="15" customHeight="1" thickTop="1" thickBot="1">
      <c r="A1352" s="49" t="s">
        <v>21</v>
      </c>
      <c r="B1352" s="50"/>
      <c r="C1352" s="50"/>
      <c r="D1352" s="50"/>
      <c r="E1352" s="50"/>
      <c r="F1352" s="50">
        <v>25</v>
      </c>
      <c r="G1352" s="51">
        <f t="shared" si="562"/>
        <v>25</v>
      </c>
      <c r="H1352" s="52">
        <f t="shared" si="563"/>
        <v>0</v>
      </c>
      <c r="I1352" s="52">
        <f t="shared" si="563"/>
        <v>0</v>
      </c>
      <c r="J1352" s="52">
        <f t="shared" si="563"/>
        <v>0</v>
      </c>
      <c r="K1352" s="52">
        <f t="shared" si="563"/>
        <v>0</v>
      </c>
      <c r="L1352" s="52">
        <f t="shared" si="563"/>
        <v>1</v>
      </c>
      <c r="M1352" s="54" t="s">
        <v>14</v>
      </c>
    </row>
    <row r="1353" spans="1:13" ht="15" customHeight="1" thickTop="1" thickBot="1">
      <c r="A1353" s="49" t="s">
        <v>22</v>
      </c>
      <c r="B1353" s="50"/>
      <c r="C1353" s="50"/>
      <c r="D1353" s="50"/>
      <c r="E1353" s="50"/>
      <c r="F1353" s="50">
        <v>25</v>
      </c>
      <c r="G1353" s="51">
        <f t="shared" si="562"/>
        <v>25</v>
      </c>
      <c r="H1353" s="52">
        <f t="shared" si="563"/>
        <v>0</v>
      </c>
      <c r="I1353" s="52">
        <f t="shared" si="563"/>
        <v>0</v>
      </c>
      <c r="J1353" s="52">
        <f t="shared" si="563"/>
        <v>0</v>
      </c>
      <c r="K1353" s="52">
        <f t="shared" si="563"/>
        <v>0</v>
      </c>
      <c r="L1353" s="52">
        <f t="shared" si="563"/>
        <v>1</v>
      </c>
      <c r="M1353" s="54" t="s">
        <v>14</v>
      </c>
    </row>
    <row r="1354" spans="1:13" ht="15" customHeight="1" thickTop="1" thickBot="1">
      <c r="A1354" s="49" t="s">
        <v>23</v>
      </c>
      <c r="B1354" s="50"/>
      <c r="C1354" s="50"/>
      <c r="D1354" s="50"/>
      <c r="E1354" s="50"/>
      <c r="F1354" s="50">
        <v>25</v>
      </c>
      <c r="G1354" s="51">
        <f t="shared" si="562"/>
        <v>25</v>
      </c>
      <c r="H1354" s="52">
        <f t="shared" si="563"/>
        <v>0</v>
      </c>
      <c r="I1354" s="52">
        <f t="shared" si="563"/>
        <v>0</v>
      </c>
      <c r="J1354" s="52">
        <f t="shared" si="563"/>
        <v>0</v>
      </c>
      <c r="K1354" s="52">
        <f t="shared" si="563"/>
        <v>0</v>
      </c>
      <c r="L1354" s="52">
        <f t="shared" si="563"/>
        <v>1</v>
      </c>
      <c r="M1354" s="54"/>
    </row>
    <row r="1355" spans="1:13" ht="15" customHeight="1" thickTop="1" thickBot="1">
      <c r="A1355" s="55" t="s">
        <v>24</v>
      </c>
      <c r="B1355" s="56">
        <f t="shared" ref="B1355:F1355" si="564">IFERROR(AVERAGE(B1350:B1354),0)</f>
        <v>0</v>
      </c>
      <c r="C1355" s="56">
        <f t="shared" si="564"/>
        <v>0</v>
      </c>
      <c r="D1355" s="56">
        <f t="shared" si="564"/>
        <v>0</v>
      </c>
      <c r="E1355" s="56">
        <f t="shared" si="564"/>
        <v>0</v>
      </c>
      <c r="F1355" s="56">
        <f t="shared" si="564"/>
        <v>25</v>
      </c>
      <c r="G1355" s="56">
        <f>SUM(AVERAGE(G1350:G1354))</f>
        <v>25</v>
      </c>
      <c r="H1355" s="58">
        <f>AVERAGE(H1350:H1354)*0.2</f>
        <v>0</v>
      </c>
      <c r="I1355" s="58">
        <f>AVERAGE(I1350:I1354)*0.4</f>
        <v>0</v>
      </c>
      <c r="J1355" s="58">
        <f>AVERAGE(J1350:J1354)*0.6</f>
        <v>0</v>
      </c>
      <c r="K1355" s="58">
        <f>AVERAGE(K1350:K1354)*0.8</f>
        <v>0</v>
      </c>
      <c r="L1355" s="61">
        <f>AVERAGE(L1350:L1354)*1</f>
        <v>1</v>
      </c>
      <c r="M1355" s="58">
        <f>SUM(H1355:L1355)</f>
        <v>1</v>
      </c>
    </row>
    <row r="1356" spans="1:13" ht="15" customHeight="1" thickTop="1" thickBot="1">
      <c r="A1356" s="59" t="s">
        <v>25</v>
      </c>
      <c r="B1356" s="45" t="s">
        <v>7</v>
      </c>
      <c r="C1356" s="45" t="s">
        <v>8</v>
      </c>
      <c r="D1356" s="45" t="s">
        <v>9</v>
      </c>
      <c r="E1356" s="45" t="s">
        <v>10</v>
      </c>
      <c r="F1356" s="45" t="s">
        <v>11</v>
      </c>
      <c r="G1356" s="46" t="s">
        <v>12</v>
      </c>
      <c r="H1356" s="45" t="s">
        <v>7</v>
      </c>
      <c r="I1356" s="45" t="s">
        <v>8</v>
      </c>
      <c r="J1356" s="45" t="s">
        <v>9</v>
      </c>
      <c r="K1356" s="45" t="s">
        <v>10</v>
      </c>
      <c r="L1356" s="60" t="s">
        <v>11</v>
      </c>
      <c r="M1356" s="46" t="s">
        <v>12</v>
      </c>
    </row>
    <row r="1357" spans="1:13" ht="15" customHeight="1" thickTop="1" thickBot="1">
      <c r="A1357" s="49" t="s">
        <v>26</v>
      </c>
      <c r="B1357" s="50"/>
      <c r="C1357" s="50"/>
      <c r="D1357" s="50"/>
      <c r="E1357" s="50"/>
      <c r="F1357" s="50">
        <v>25</v>
      </c>
      <c r="G1357" s="51">
        <f t="shared" ref="G1357:G1359" si="565">SUM(B1357:F1357)</f>
        <v>25</v>
      </c>
      <c r="H1357" s="52">
        <f t="shared" ref="H1357:L1359" si="566">IFERROR(B1357/$G$1357,0)</f>
        <v>0</v>
      </c>
      <c r="I1357" s="52">
        <f t="shared" si="566"/>
        <v>0</v>
      </c>
      <c r="J1357" s="52">
        <f t="shared" si="566"/>
        <v>0</v>
      </c>
      <c r="K1357" s="52">
        <f t="shared" si="566"/>
        <v>0</v>
      </c>
      <c r="L1357" s="52">
        <f t="shared" si="566"/>
        <v>1</v>
      </c>
      <c r="M1357" s="54" t="s">
        <v>14</v>
      </c>
    </row>
    <row r="1358" spans="1:13" ht="15" customHeight="1" thickTop="1" thickBot="1">
      <c r="A1358" s="49" t="s">
        <v>27</v>
      </c>
      <c r="B1358" s="50"/>
      <c r="C1358" s="50"/>
      <c r="D1358" s="50"/>
      <c r="E1358" s="50"/>
      <c r="F1358" s="50">
        <v>25</v>
      </c>
      <c r="G1358" s="51">
        <f t="shared" si="565"/>
        <v>25</v>
      </c>
      <c r="H1358" s="52">
        <f t="shared" si="566"/>
        <v>0</v>
      </c>
      <c r="I1358" s="52">
        <f t="shared" si="566"/>
        <v>0</v>
      </c>
      <c r="J1358" s="52">
        <f t="shared" si="566"/>
        <v>0</v>
      </c>
      <c r="K1358" s="52">
        <f t="shared" si="566"/>
        <v>0</v>
      </c>
      <c r="L1358" s="52">
        <f t="shared" si="566"/>
        <v>1</v>
      </c>
      <c r="M1358" s="54" t="s">
        <v>14</v>
      </c>
    </row>
    <row r="1359" spans="1:13" ht="15" customHeight="1" thickTop="1" thickBot="1">
      <c r="A1359" s="49" t="s">
        <v>28</v>
      </c>
      <c r="B1359" s="50"/>
      <c r="C1359" s="50"/>
      <c r="D1359" s="50"/>
      <c r="E1359" s="50"/>
      <c r="F1359" s="50">
        <v>25</v>
      </c>
      <c r="G1359" s="51">
        <f t="shared" si="565"/>
        <v>25</v>
      </c>
      <c r="H1359" s="52">
        <f t="shared" si="566"/>
        <v>0</v>
      </c>
      <c r="I1359" s="52">
        <f t="shared" si="566"/>
        <v>0</v>
      </c>
      <c r="J1359" s="52">
        <f t="shared" si="566"/>
        <v>0</v>
      </c>
      <c r="K1359" s="52">
        <f t="shared" si="566"/>
        <v>0</v>
      </c>
      <c r="L1359" s="52">
        <f t="shared" si="566"/>
        <v>1</v>
      </c>
      <c r="M1359" s="54" t="s">
        <v>14</v>
      </c>
    </row>
    <row r="1360" spans="1:13" ht="15" customHeight="1" thickTop="1" thickBot="1">
      <c r="A1360" s="55" t="s">
        <v>24</v>
      </c>
      <c r="B1360" s="56">
        <f t="shared" ref="B1360:F1360" si="567">IFERROR(AVERAGE(B1357:B1359),0)</f>
        <v>0</v>
      </c>
      <c r="C1360" s="56">
        <f t="shared" si="567"/>
        <v>0</v>
      </c>
      <c r="D1360" s="62">
        <f t="shared" si="567"/>
        <v>0</v>
      </c>
      <c r="E1360" s="62">
        <f t="shared" si="567"/>
        <v>0</v>
      </c>
      <c r="F1360" s="62">
        <f t="shared" si="567"/>
        <v>25</v>
      </c>
      <c r="G1360" s="62">
        <f>SUM(AVERAGE(G1357:G1359))</f>
        <v>25</v>
      </c>
      <c r="H1360" s="58">
        <f>AVERAGE(H1357:H1359)*0.2</f>
        <v>0</v>
      </c>
      <c r="I1360" s="58">
        <f>AVERAGE(I1357:I1359)*0.4</f>
        <v>0</v>
      </c>
      <c r="J1360" s="58">
        <f>AVERAGE(J1357:J1359)*0.6</f>
        <v>0</v>
      </c>
      <c r="K1360" s="58">
        <f>AVERAGE(K1357:K1359)*0.8</f>
        <v>0</v>
      </c>
      <c r="L1360" s="61">
        <f>AVERAGE(L1357:L1359)*1</f>
        <v>1</v>
      </c>
      <c r="M1360" s="63">
        <f>SUM(H1360:L1360)</f>
        <v>1</v>
      </c>
    </row>
    <row r="1361" spans="1:13" ht="15" customHeight="1" thickTop="1" thickBot="1">
      <c r="A1361" s="44" t="s">
        <v>29</v>
      </c>
      <c r="B1361" s="45" t="s">
        <v>7</v>
      </c>
      <c r="C1361" s="45" t="s">
        <v>8</v>
      </c>
      <c r="D1361" s="45" t="s">
        <v>9</v>
      </c>
      <c r="E1361" s="45" t="s">
        <v>10</v>
      </c>
      <c r="F1361" s="45" t="s">
        <v>11</v>
      </c>
      <c r="G1361" s="46" t="s">
        <v>12</v>
      </c>
      <c r="H1361" s="45" t="s">
        <v>7</v>
      </c>
      <c r="I1361" s="45" t="s">
        <v>8</v>
      </c>
      <c r="J1361" s="45" t="s">
        <v>9</v>
      </c>
      <c r="K1361" s="45" t="s">
        <v>10</v>
      </c>
      <c r="L1361" s="60" t="s">
        <v>11</v>
      </c>
      <c r="M1361" s="46" t="s">
        <v>12</v>
      </c>
    </row>
    <row r="1362" spans="1:13" ht="15" customHeight="1" thickTop="1" thickBot="1">
      <c r="A1362" s="64" t="s">
        <v>30</v>
      </c>
      <c r="B1362" s="65"/>
      <c r="C1362" s="65"/>
      <c r="D1362" s="65"/>
      <c r="E1362" s="50"/>
      <c r="F1362" s="50">
        <v>25</v>
      </c>
      <c r="G1362" s="66">
        <f t="shared" ref="G1362:G1365" si="568">SUM(B1362:F1362)</f>
        <v>25</v>
      </c>
      <c r="H1362" s="67">
        <f t="shared" ref="H1362:L1365" si="569">IFERROR(B1362/$G$1362,0)</f>
        <v>0</v>
      </c>
      <c r="I1362" s="67">
        <f t="shared" si="569"/>
        <v>0</v>
      </c>
      <c r="J1362" s="67">
        <f t="shared" si="569"/>
        <v>0</v>
      </c>
      <c r="K1362" s="67">
        <f t="shared" si="569"/>
        <v>0</v>
      </c>
      <c r="L1362" s="67">
        <f t="shared" si="569"/>
        <v>1</v>
      </c>
      <c r="M1362" s="54" t="s">
        <v>14</v>
      </c>
    </row>
    <row r="1363" spans="1:13" ht="15" customHeight="1" thickTop="1" thickBot="1">
      <c r="A1363" s="64" t="s">
        <v>31</v>
      </c>
      <c r="B1363" s="65"/>
      <c r="C1363" s="65"/>
      <c r="D1363" s="65"/>
      <c r="E1363" s="50"/>
      <c r="F1363" s="50">
        <v>25</v>
      </c>
      <c r="G1363" s="66">
        <f t="shared" si="568"/>
        <v>25</v>
      </c>
      <c r="H1363" s="67">
        <f t="shared" si="569"/>
        <v>0</v>
      </c>
      <c r="I1363" s="67">
        <f t="shared" si="569"/>
        <v>0</v>
      </c>
      <c r="J1363" s="67">
        <f t="shared" si="569"/>
        <v>0</v>
      </c>
      <c r="K1363" s="67">
        <f t="shared" si="569"/>
        <v>0</v>
      </c>
      <c r="L1363" s="67">
        <f t="shared" si="569"/>
        <v>1</v>
      </c>
      <c r="M1363" s="54" t="s">
        <v>14</v>
      </c>
    </row>
    <row r="1364" spans="1:13" ht="15" customHeight="1" thickTop="1" thickBot="1">
      <c r="A1364" s="64" t="s">
        <v>32</v>
      </c>
      <c r="B1364" s="65"/>
      <c r="C1364" s="65"/>
      <c r="D1364" s="65"/>
      <c r="E1364" s="50"/>
      <c r="F1364" s="50">
        <v>25</v>
      </c>
      <c r="G1364" s="66">
        <f t="shared" si="568"/>
        <v>25</v>
      </c>
      <c r="H1364" s="67">
        <f t="shared" si="569"/>
        <v>0</v>
      </c>
      <c r="I1364" s="67">
        <f t="shared" si="569"/>
        <v>0</v>
      </c>
      <c r="J1364" s="67">
        <f t="shared" si="569"/>
        <v>0</v>
      </c>
      <c r="K1364" s="67">
        <f t="shared" si="569"/>
        <v>0</v>
      </c>
      <c r="L1364" s="67">
        <f t="shared" si="569"/>
        <v>1</v>
      </c>
      <c r="M1364" s="54" t="s">
        <v>14</v>
      </c>
    </row>
    <row r="1365" spans="1:13" ht="15" customHeight="1" thickTop="1" thickBot="1">
      <c r="A1365" s="64" t="s">
        <v>33</v>
      </c>
      <c r="B1365" s="65"/>
      <c r="C1365" s="65"/>
      <c r="D1365" s="65"/>
      <c r="E1365" s="50"/>
      <c r="F1365" s="50">
        <v>25</v>
      </c>
      <c r="G1365" s="66">
        <f t="shared" si="568"/>
        <v>25</v>
      </c>
      <c r="H1365" s="67">
        <f t="shared" si="569"/>
        <v>0</v>
      </c>
      <c r="I1365" s="67">
        <f t="shared" si="569"/>
        <v>0</v>
      </c>
      <c r="J1365" s="67">
        <f t="shared" si="569"/>
        <v>0</v>
      </c>
      <c r="K1365" s="67">
        <f t="shared" si="569"/>
        <v>0</v>
      </c>
      <c r="L1365" s="67">
        <f t="shared" si="569"/>
        <v>1</v>
      </c>
      <c r="M1365" s="54" t="s">
        <v>14</v>
      </c>
    </row>
    <row r="1366" spans="1:13" ht="15" customHeight="1" thickTop="1" thickBot="1">
      <c r="A1366" s="68" t="s">
        <v>24</v>
      </c>
      <c r="B1366" s="69">
        <f t="shared" ref="B1366:F1366" si="570">IFERROR(AVERAGE(B1362:B1365),0)</f>
        <v>0</v>
      </c>
      <c r="C1366" s="69">
        <f t="shared" si="570"/>
        <v>0</v>
      </c>
      <c r="D1366" s="69">
        <f t="shared" si="570"/>
        <v>0</v>
      </c>
      <c r="E1366" s="69">
        <f t="shared" si="570"/>
        <v>0</v>
      </c>
      <c r="F1366" s="69">
        <f t="shared" si="570"/>
        <v>25</v>
      </c>
      <c r="G1366" s="69">
        <f>SUM(AVERAGE(G1362:G1365))</f>
        <v>25</v>
      </c>
      <c r="H1366" s="63">
        <f>AVERAGE(H1362:H1365)*0.2</f>
        <v>0</v>
      </c>
      <c r="I1366" s="63">
        <f>AVERAGE(I1362:I1365)*0.4</f>
        <v>0</v>
      </c>
      <c r="J1366" s="63">
        <f>AVERAGE(J1362:J1365)*0.6</f>
        <v>0</v>
      </c>
      <c r="K1366" s="63">
        <f>AVERAGE(K1362:K1365)*0.8</f>
        <v>0</v>
      </c>
      <c r="L1366" s="70">
        <f>AVERAGE(L1362:L1365)*1</f>
        <v>1</v>
      </c>
      <c r="M1366" s="63">
        <f>SUM(H1366:L1366)</f>
        <v>1</v>
      </c>
    </row>
    <row r="1367" spans="1:13" ht="15" customHeight="1" thickTop="1" thickBot="1">
      <c r="A1367" s="71" t="s">
        <v>114</v>
      </c>
      <c r="B1367" s="72"/>
      <c r="C1367" s="72"/>
      <c r="D1367" s="72"/>
      <c r="E1367" s="72"/>
      <c r="F1367" s="72"/>
      <c r="G1367" s="73">
        <f>SUM(B1367:F1367)</f>
        <v>0</v>
      </c>
      <c r="H1367" s="74">
        <f t="shared" ref="H1367:L1367" si="571">IFERROR(B1367/$G$1367,0)</f>
        <v>0</v>
      </c>
      <c r="I1367" s="74">
        <f t="shared" si="571"/>
        <v>0</v>
      </c>
      <c r="J1367" s="74">
        <f t="shared" si="571"/>
        <v>0</v>
      </c>
      <c r="K1367" s="74">
        <f t="shared" si="571"/>
        <v>0</v>
      </c>
      <c r="L1367" s="74">
        <f t="shared" si="571"/>
        <v>0</v>
      </c>
      <c r="M1367" s="54" t="s">
        <v>14</v>
      </c>
    </row>
    <row r="1368" spans="1:13" ht="15" customHeight="1" thickTop="1" thickBot="1">
      <c r="A1368" s="170" t="s">
        <v>35</v>
      </c>
      <c r="B1368" s="171"/>
      <c r="C1368" s="171"/>
      <c r="D1368" s="171"/>
      <c r="E1368" s="171"/>
      <c r="F1368" s="172"/>
      <c r="G1368" s="75">
        <v>25</v>
      </c>
      <c r="H1368" s="63" t="s">
        <v>14</v>
      </c>
      <c r="I1368" s="63" t="s">
        <v>14</v>
      </c>
      <c r="J1368" s="63" t="s">
        <v>14</v>
      </c>
      <c r="K1368" s="63" t="s">
        <v>14</v>
      </c>
      <c r="L1368" s="63" t="s">
        <v>14</v>
      </c>
      <c r="M1368" s="63">
        <f>(M1348+M1355+M1360+M1366)/4</f>
        <v>1</v>
      </c>
    </row>
    <row r="1369" spans="1:13" ht="15" customHeight="1" thickTop="1">
      <c r="A1369" s="37"/>
      <c r="B1369" s="37"/>
      <c r="C1369" s="37"/>
      <c r="D1369" s="37"/>
      <c r="E1369" s="37"/>
      <c r="F1369" s="37"/>
      <c r="G1369" s="37"/>
      <c r="H1369" s="37"/>
      <c r="I1369" s="37"/>
      <c r="J1369" s="37"/>
      <c r="K1369" s="37"/>
      <c r="L1369" s="37"/>
      <c r="M1369" s="37"/>
    </row>
    <row r="1370" spans="1:13" ht="15" customHeight="1" thickBot="1">
      <c r="A1370" s="37"/>
      <c r="B1370" s="37"/>
      <c r="C1370" s="37"/>
      <c r="D1370" s="37"/>
      <c r="E1370" s="37"/>
      <c r="F1370" s="37"/>
      <c r="G1370" s="37"/>
      <c r="H1370" s="37"/>
      <c r="I1370" s="37"/>
      <c r="J1370" s="37"/>
      <c r="K1370" s="37"/>
      <c r="L1370" s="37"/>
      <c r="M1370" s="37"/>
    </row>
    <row r="1371" spans="1:13" ht="15" customHeight="1" thickTop="1" thickBot="1">
      <c r="A1371" s="39" t="s">
        <v>0</v>
      </c>
      <c r="B1371" s="153" t="s">
        <v>54</v>
      </c>
      <c r="C1371" s="154"/>
      <c r="D1371" s="154"/>
      <c r="E1371" s="154"/>
      <c r="F1371" s="154"/>
      <c r="G1371" s="155"/>
      <c r="H1371" s="156"/>
      <c r="I1371" s="157"/>
      <c r="J1371" s="158"/>
      <c r="K1371" s="40" t="s">
        <v>2</v>
      </c>
      <c r="L1371" s="159">
        <v>45220</v>
      </c>
      <c r="M1371" s="160"/>
    </row>
    <row r="1372" spans="1:13" ht="15" customHeight="1">
      <c r="A1372" s="161" t="s">
        <v>3</v>
      </c>
      <c r="B1372" s="162"/>
      <c r="C1372" s="162"/>
      <c r="D1372" s="162"/>
      <c r="E1372" s="162"/>
      <c r="F1372" s="162"/>
      <c r="G1372" s="163"/>
      <c r="H1372" s="161"/>
      <c r="I1372" s="162"/>
      <c r="J1372" s="162"/>
      <c r="K1372" s="162"/>
      <c r="L1372" s="162"/>
      <c r="M1372" s="163"/>
    </row>
    <row r="1373" spans="1:13" ht="15" customHeight="1" thickBot="1">
      <c r="A1373" s="164"/>
      <c r="B1373" s="165"/>
      <c r="C1373" s="165"/>
      <c r="D1373" s="165"/>
      <c r="E1373" s="165"/>
      <c r="F1373" s="165"/>
      <c r="G1373" s="166"/>
      <c r="H1373" s="164"/>
      <c r="I1373" s="165"/>
      <c r="J1373" s="165"/>
      <c r="K1373" s="165"/>
      <c r="L1373" s="165"/>
      <c r="M1373" s="166"/>
    </row>
    <row r="1374" spans="1:13" ht="15" customHeight="1" thickBot="1">
      <c r="A1374" s="43" t="s">
        <v>4</v>
      </c>
      <c r="B1374" s="168" t="s">
        <v>5</v>
      </c>
      <c r="C1374" s="169"/>
      <c r="D1374" s="169"/>
      <c r="E1374" s="169"/>
      <c r="F1374" s="169"/>
      <c r="G1374" s="193"/>
      <c r="H1374" s="168" t="s">
        <v>5</v>
      </c>
      <c r="I1374" s="169"/>
      <c r="J1374" s="169"/>
      <c r="K1374" s="169"/>
      <c r="L1374" s="169"/>
      <c r="M1374" s="193"/>
    </row>
    <row r="1375" spans="1:13" ht="15" customHeight="1" thickTop="1" thickBot="1">
      <c r="A1375" s="44" t="s">
        <v>6</v>
      </c>
      <c r="B1375" s="45" t="s">
        <v>7</v>
      </c>
      <c r="C1375" s="45" t="s">
        <v>8</v>
      </c>
      <c r="D1375" s="45" t="s">
        <v>9</v>
      </c>
      <c r="E1375" s="45" t="s">
        <v>10</v>
      </c>
      <c r="F1375" s="45" t="s">
        <v>11</v>
      </c>
      <c r="G1375" s="46" t="s">
        <v>12</v>
      </c>
      <c r="H1375" s="45" t="s">
        <v>7</v>
      </c>
      <c r="I1375" s="45" t="s">
        <v>8</v>
      </c>
      <c r="J1375" s="45" t="s">
        <v>9</v>
      </c>
      <c r="K1375" s="45" t="s">
        <v>10</v>
      </c>
      <c r="L1375" s="45" t="s">
        <v>11</v>
      </c>
      <c r="M1375" s="76" t="s">
        <v>12</v>
      </c>
    </row>
    <row r="1376" spans="1:13" ht="15" customHeight="1" thickTop="1" thickBot="1">
      <c r="A1376" s="49" t="s">
        <v>13</v>
      </c>
      <c r="B1376" s="50"/>
      <c r="C1376" s="50"/>
      <c r="D1376" s="50"/>
      <c r="E1376" s="50"/>
      <c r="F1376" s="50">
        <v>25</v>
      </c>
      <c r="G1376" s="51">
        <f t="shared" ref="G1376:G1378" si="572">SUM(B1376:F1376)</f>
        <v>25</v>
      </c>
      <c r="H1376" s="52">
        <f t="shared" ref="H1376:L1378" si="573">IFERROR(B1376/$G$1376,0)</f>
        <v>0</v>
      </c>
      <c r="I1376" s="52">
        <f t="shared" si="573"/>
        <v>0</v>
      </c>
      <c r="J1376" s="52">
        <f t="shared" si="573"/>
        <v>0</v>
      </c>
      <c r="K1376" s="52">
        <f t="shared" si="573"/>
        <v>0</v>
      </c>
      <c r="L1376" s="52">
        <f t="shared" si="573"/>
        <v>1</v>
      </c>
      <c r="M1376" s="53" t="s">
        <v>14</v>
      </c>
    </row>
    <row r="1377" spans="1:13" ht="15" customHeight="1" thickTop="1" thickBot="1">
      <c r="A1377" s="49" t="s">
        <v>15</v>
      </c>
      <c r="B1377" s="50"/>
      <c r="C1377" s="50"/>
      <c r="D1377" s="50"/>
      <c r="E1377" s="50"/>
      <c r="F1377" s="50">
        <v>25</v>
      </c>
      <c r="G1377" s="51">
        <f t="shared" si="572"/>
        <v>25</v>
      </c>
      <c r="H1377" s="52">
        <f t="shared" si="573"/>
        <v>0</v>
      </c>
      <c r="I1377" s="52">
        <f t="shared" si="573"/>
        <v>0</v>
      </c>
      <c r="J1377" s="52">
        <f t="shared" si="573"/>
        <v>0</v>
      </c>
      <c r="K1377" s="52">
        <f t="shared" si="573"/>
        <v>0</v>
      </c>
      <c r="L1377" s="52">
        <f t="shared" si="573"/>
        <v>1</v>
      </c>
      <c r="M1377" s="54" t="s">
        <v>14</v>
      </c>
    </row>
    <row r="1378" spans="1:13" ht="15" customHeight="1" thickTop="1" thickBot="1">
      <c r="A1378" s="49" t="s">
        <v>16</v>
      </c>
      <c r="B1378" s="50"/>
      <c r="C1378" s="50"/>
      <c r="D1378" s="50"/>
      <c r="E1378" s="50"/>
      <c r="F1378" s="50">
        <v>25</v>
      </c>
      <c r="G1378" s="51">
        <f t="shared" si="572"/>
        <v>25</v>
      </c>
      <c r="H1378" s="52">
        <f t="shared" si="573"/>
        <v>0</v>
      </c>
      <c r="I1378" s="52">
        <f t="shared" si="573"/>
        <v>0</v>
      </c>
      <c r="J1378" s="52">
        <f t="shared" si="573"/>
        <v>0</v>
      </c>
      <c r="K1378" s="52">
        <f t="shared" si="573"/>
        <v>0</v>
      </c>
      <c r="L1378" s="52">
        <f t="shared" si="573"/>
        <v>1</v>
      </c>
      <c r="M1378" s="54" t="s">
        <v>14</v>
      </c>
    </row>
    <row r="1379" spans="1:13" ht="15" customHeight="1" thickTop="1" thickBot="1">
      <c r="A1379" s="55" t="s">
        <v>17</v>
      </c>
      <c r="B1379" s="56">
        <f t="shared" ref="B1379:F1379" si="574">IFERROR(AVERAGE(B1376:B1378),0)</f>
        <v>0</v>
      </c>
      <c r="C1379" s="56">
        <f t="shared" si="574"/>
        <v>0</v>
      </c>
      <c r="D1379" s="56">
        <f t="shared" si="574"/>
        <v>0</v>
      </c>
      <c r="E1379" s="56">
        <f t="shared" si="574"/>
        <v>0</v>
      </c>
      <c r="F1379" s="56">
        <f t="shared" si="574"/>
        <v>25</v>
      </c>
      <c r="G1379" s="56">
        <f>SUM(AVERAGE(G1376:G1378))</f>
        <v>25</v>
      </c>
      <c r="H1379" s="57">
        <f>AVERAGE(H1376:H1378)*0.2</f>
        <v>0</v>
      </c>
      <c r="I1379" s="57">
        <f>AVERAGE(I1376:I1378)*0.4</f>
        <v>0</v>
      </c>
      <c r="J1379" s="57">
        <f>AVERAGE(J1376:J1378)*0.6</f>
        <v>0</v>
      </c>
      <c r="K1379" s="57">
        <f>AVERAGE(K1376:K1378)*0.8</f>
        <v>0</v>
      </c>
      <c r="L1379" s="57">
        <f>AVERAGE(L1376:L1378)*1</f>
        <v>1</v>
      </c>
      <c r="M1379" s="58">
        <f>SUM(H1379:L1379)</f>
        <v>1</v>
      </c>
    </row>
    <row r="1380" spans="1:13" ht="15" customHeight="1" thickTop="1" thickBot="1">
      <c r="A1380" s="59" t="s">
        <v>18</v>
      </c>
      <c r="B1380" s="45" t="s">
        <v>7</v>
      </c>
      <c r="C1380" s="45" t="s">
        <v>8</v>
      </c>
      <c r="D1380" s="45" t="s">
        <v>9</v>
      </c>
      <c r="E1380" s="45" t="s">
        <v>10</v>
      </c>
      <c r="F1380" s="45"/>
      <c r="G1380" s="46" t="s">
        <v>12</v>
      </c>
      <c r="H1380" s="45" t="s">
        <v>7</v>
      </c>
      <c r="I1380" s="45" t="s">
        <v>8</v>
      </c>
      <c r="J1380" s="45" t="s">
        <v>9</v>
      </c>
      <c r="K1380" s="45" t="s">
        <v>10</v>
      </c>
      <c r="L1380" s="60" t="s">
        <v>11</v>
      </c>
      <c r="M1380" s="46" t="s">
        <v>12</v>
      </c>
    </row>
    <row r="1381" spans="1:13" ht="15" customHeight="1" thickTop="1" thickBot="1">
      <c r="A1381" s="49" t="s">
        <v>19</v>
      </c>
      <c r="B1381" s="50"/>
      <c r="C1381" s="50"/>
      <c r="D1381" s="50"/>
      <c r="E1381" s="50"/>
      <c r="F1381" s="50">
        <v>25</v>
      </c>
      <c r="G1381" s="51">
        <f t="shared" ref="G1381:G1385" si="575">SUM(B1381:F1381)</f>
        <v>25</v>
      </c>
      <c r="H1381" s="52">
        <f t="shared" ref="H1381:L1385" si="576">IFERROR(B1381/$G$1381,0)</f>
        <v>0</v>
      </c>
      <c r="I1381" s="52">
        <f t="shared" si="576"/>
        <v>0</v>
      </c>
      <c r="J1381" s="52">
        <f t="shared" si="576"/>
        <v>0</v>
      </c>
      <c r="K1381" s="52">
        <f t="shared" si="576"/>
        <v>0</v>
      </c>
      <c r="L1381" s="52">
        <f t="shared" si="576"/>
        <v>1</v>
      </c>
      <c r="M1381" s="54" t="s">
        <v>14</v>
      </c>
    </row>
    <row r="1382" spans="1:13" ht="15" customHeight="1" thickTop="1" thickBot="1">
      <c r="A1382" s="49" t="s">
        <v>20</v>
      </c>
      <c r="B1382" s="50"/>
      <c r="C1382" s="50"/>
      <c r="D1382" s="50"/>
      <c r="E1382" s="50"/>
      <c r="F1382" s="50">
        <v>25</v>
      </c>
      <c r="G1382" s="51">
        <f t="shared" si="575"/>
        <v>25</v>
      </c>
      <c r="H1382" s="52">
        <f t="shared" si="576"/>
        <v>0</v>
      </c>
      <c r="I1382" s="52">
        <f t="shared" si="576"/>
        <v>0</v>
      </c>
      <c r="J1382" s="52">
        <f t="shared" si="576"/>
        <v>0</v>
      </c>
      <c r="K1382" s="52">
        <f t="shared" si="576"/>
        <v>0</v>
      </c>
      <c r="L1382" s="52">
        <f t="shared" si="576"/>
        <v>1</v>
      </c>
      <c r="M1382" s="54" t="s">
        <v>14</v>
      </c>
    </row>
    <row r="1383" spans="1:13" ht="15" customHeight="1" thickTop="1" thickBot="1">
      <c r="A1383" s="49" t="s">
        <v>21</v>
      </c>
      <c r="B1383" s="50"/>
      <c r="C1383" s="50"/>
      <c r="D1383" s="50"/>
      <c r="E1383" s="50"/>
      <c r="F1383" s="50">
        <v>25</v>
      </c>
      <c r="G1383" s="51">
        <f t="shared" si="575"/>
        <v>25</v>
      </c>
      <c r="H1383" s="52">
        <f t="shared" si="576"/>
        <v>0</v>
      </c>
      <c r="I1383" s="52">
        <f t="shared" si="576"/>
        <v>0</v>
      </c>
      <c r="J1383" s="52">
        <f t="shared" si="576"/>
        <v>0</v>
      </c>
      <c r="K1383" s="52">
        <f t="shared" si="576"/>
        <v>0</v>
      </c>
      <c r="L1383" s="52">
        <f t="shared" si="576"/>
        <v>1</v>
      </c>
      <c r="M1383" s="54" t="s">
        <v>14</v>
      </c>
    </row>
    <row r="1384" spans="1:13" ht="15" customHeight="1" thickTop="1" thickBot="1">
      <c r="A1384" s="49" t="s">
        <v>22</v>
      </c>
      <c r="B1384" s="50"/>
      <c r="C1384" s="50"/>
      <c r="D1384" s="50"/>
      <c r="E1384" s="50"/>
      <c r="F1384" s="50">
        <v>25</v>
      </c>
      <c r="G1384" s="51">
        <f t="shared" si="575"/>
        <v>25</v>
      </c>
      <c r="H1384" s="52">
        <f t="shared" si="576"/>
        <v>0</v>
      </c>
      <c r="I1384" s="52">
        <f t="shared" si="576"/>
        <v>0</v>
      </c>
      <c r="J1384" s="52">
        <f t="shared" si="576"/>
        <v>0</v>
      </c>
      <c r="K1384" s="52">
        <f t="shared" si="576"/>
        <v>0</v>
      </c>
      <c r="L1384" s="52">
        <f t="shared" si="576"/>
        <v>1</v>
      </c>
      <c r="M1384" s="54" t="s">
        <v>14</v>
      </c>
    </row>
    <row r="1385" spans="1:13" ht="15" customHeight="1" thickTop="1" thickBot="1">
      <c r="A1385" s="49" t="s">
        <v>23</v>
      </c>
      <c r="B1385" s="50"/>
      <c r="C1385" s="50"/>
      <c r="D1385" s="50"/>
      <c r="E1385" s="50"/>
      <c r="F1385" s="50">
        <v>25</v>
      </c>
      <c r="G1385" s="51">
        <f t="shared" si="575"/>
        <v>25</v>
      </c>
      <c r="H1385" s="52">
        <f t="shared" si="576"/>
        <v>0</v>
      </c>
      <c r="I1385" s="52">
        <f t="shared" si="576"/>
        <v>0</v>
      </c>
      <c r="J1385" s="52">
        <f t="shared" si="576"/>
        <v>0</v>
      </c>
      <c r="K1385" s="52">
        <f t="shared" si="576"/>
        <v>0</v>
      </c>
      <c r="L1385" s="52">
        <f t="shared" si="576"/>
        <v>1</v>
      </c>
      <c r="M1385" s="54"/>
    </row>
    <row r="1386" spans="1:13" ht="15" customHeight="1" thickTop="1" thickBot="1">
      <c r="A1386" s="55" t="s">
        <v>24</v>
      </c>
      <c r="B1386" s="56">
        <f t="shared" ref="B1386:F1386" si="577">IFERROR(AVERAGE(B1381:B1385),0)</f>
        <v>0</v>
      </c>
      <c r="C1386" s="56">
        <f t="shared" si="577"/>
        <v>0</v>
      </c>
      <c r="D1386" s="56">
        <f t="shared" si="577"/>
        <v>0</v>
      </c>
      <c r="E1386" s="56">
        <f t="shared" si="577"/>
        <v>0</v>
      </c>
      <c r="F1386" s="56">
        <f t="shared" si="577"/>
        <v>25</v>
      </c>
      <c r="G1386" s="56">
        <f>SUM(AVERAGE(G1381:G1385))</f>
        <v>25</v>
      </c>
      <c r="H1386" s="58">
        <f>AVERAGE(H1381:H1385)*0.2</f>
        <v>0</v>
      </c>
      <c r="I1386" s="58">
        <f>AVERAGE(I1381:I1385)*0.4</f>
        <v>0</v>
      </c>
      <c r="J1386" s="58">
        <f>AVERAGE(J1381:J1385)*0.6</f>
        <v>0</v>
      </c>
      <c r="K1386" s="58">
        <f>AVERAGE(K1381:K1385)*0.8</f>
        <v>0</v>
      </c>
      <c r="L1386" s="61">
        <f>AVERAGE(L1381:L1385)*1</f>
        <v>1</v>
      </c>
      <c r="M1386" s="58">
        <f>SUM(H1386:L1386)</f>
        <v>1</v>
      </c>
    </row>
    <row r="1387" spans="1:13" ht="15" customHeight="1" thickTop="1" thickBot="1">
      <c r="A1387" s="59" t="s">
        <v>25</v>
      </c>
      <c r="B1387" s="45" t="s">
        <v>7</v>
      </c>
      <c r="C1387" s="45" t="s">
        <v>8</v>
      </c>
      <c r="D1387" s="45" t="s">
        <v>9</v>
      </c>
      <c r="E1387" s="45" t="s">
        <v>10</v>
      </c>
      <c r="F1387" s="45" t="s">
        <v>11</v>
      </c>
      <c r="G1387" s="46" t="s">
        <v>12</v>
      </c>
      <c r="H1387" s="45" t="s">
        <v>7</v>
      </c>
      <c r="I1387" s="45" t="s">
        <v>8</v>
      </c>
      <c r="J1387" s="45" t="s">
        <v>9</v>
      </c>
      <c r="K1387" s="45" t="s">
        <v>10</v>
      </c>
      <c r="L1387" s="60" t="s">
        <v>11</v>
      </c>
      <c r="M1387" s="46" t="s">
        <v>12</v>
      </c>
    </row>
    <row r="1388" spans="1:13" ht="15" customHeight="1" thickTop="1" thickBot="1">
      <c r="A1388" s="49" t="s">
        <v>26</v>
      </c>
      <c r="B1388" s="50"/>
      <c r="C1388" s="50"/>
      <c r="D1388" s="50"/>
      <c r="E1388" s="50"/>
      <c r="F1388" s="50">
        <v>25</v>
      </c>
      <c r="G1388" s="51">
        <f t="shared" ref="G1388:G1390" si="578">SUM(B1388:F1388)</f>
        <v>25</v>
      </c>
      <c r="H1388" s="52">
        <f t="shared" ref="H1388:L1390" si="579">IFERROR(B1388/$G$1388,0)</f>
        <v>0</v>
      </c>
      <c r="I1388" s="52">
        <f t="shared" si="579"/>
        <v>0</v>
      </c>
      <c r="J1388" s="52">
        <f t="shared" si="579"/>
        <v>0</v>
      </c>
      <c r="K1388" s="52">
        <f t="shared" si="579"/>
        <v>0</v>
      </c>
      <c r="L1388" s="52">
        <f t="shared" si="579"/>
        <v>1</v>
      </c>
      <c r="M1388" s="54" t="s">
        <v>14</v>
      </c>
    </row>
    <row r="1389" spans="1:13" ht="15" customHeight="1" thickTop="1" thickBot="1">
      <c r="A1389" s="49" t="s">
        <v>27</v>
      </c>
      <c r="B1389" s="50"/>
      <c r="C1389" s="50"/>
      <c r="D1389" s="50"/>
      <c r="E1389" s="50"/>
      <c r="F1389" s="50">
        <v>25</v>
      </c>
      <c r="G1389" s="51">
        <f t="shared" si="578"/>
        <v>25</v>
      </c>
      <c r="H1389" s="52">
        <f t="shared" si="579"/>
        <v>0</v>
      </c>
      <c r="I1389" s="52">
        <f t="shared" si="579"/>
        <v>0</v>
      </c>
      <c r="J1389" s="52">
        <f t="shared" si="579"/>
        <v>0</v>
      </c>
      <c r="K1389" s="52">
        <f t="shared" si="579"/>
        <v>0</v>
      </c>
      <c r="L1389" s="52">
        <f t="shared" si="579"/>
        <v>1</v>
      </c>
      <c r="M1389" s="54" t="s">
        <v>14</v>
      </c>
    </row>
    <row r="1390" spans="1:13" ht="15" customHeight="1" thickTop="1" thickBot="1">
      <c r="A1390" s="49" t="s">
        <v>28</v>
      </c>
      <c r="B1390" s="50"/>
      <c r="C1390" s="50"/>
      <c r="D1390" s="50"/>
      <c r="E1390" s="50"/>
      <c r="F1390" s="50">
        <v>25</v>
      </c>
      <c r="G1390" s="51">
        <f t="shared" si="578"/>
        <v>25</v>
      </c>
      <c r="H1390" s="52">
        <f t="shared" si="579"/>
        <v>0</v>
      </c>
      <c r="I1390" s="52">
        <f t="shared" si="579"/>
        <v>0</v>
      </c>
      <c r="J1390" s="52">
        <f t="shared" si="579"/>
        <v>0</v>
      </c>
      <c r="K1390" s="52">
        <f t="shared" si="579"/>
        <v>0</v>
      </c>
      <c r="L1390" s="52">
        <f t="shared" si="579"/>
        <v>1</v>
      </c>
      <c r="M1390" s="54" t="s">
        <v>14</v>
      </c>
    </row>
    <row r="1391" spans="1:13" ht="15" customHeight="1" thickTop="1" thickBot="1">
      <c r="A1391" s="55" t="s">
        <v>24</v>
      </c>
      <c r="B1391" s="56">
        <f t="shared" ref="B1391:F1391" si="580">IFERROR(AVERAGE(B1388:B1390),0)</f>
        <v>0</v>
      </c>
      <c r="C1391" s="56">
        <f t="shared" si="580"/>
        <v>0</v>
      </c>
      <c r="D1391" s="62">
        <f t="shared" si="580"/>
        <v>0</v>
      </c>
      <c r="E1391" s="62">
        <f t="shared" si="580"/>
        <v>0</v>
      </c>
      <c r="F1391" s="62">
        <f t="shared" si="580"/>
        <v>25</v>
      </c>
      <c r="G1391" s="62">
        <f>SUM(AVERAGE(G1388:G1390))</f>
        <v>25</v>
      </c>
      <c r="H1391" s="58">
        <f>AVERAGE(H1388:H1390)*0.2</f>
        <v>0</v>
      </c>
      <c r="I1391" s="58">
        <f>AVERAGE(I1388:I1390)*0.4</f>
        <v>0</v>
      </c>
      <c r="J1391" s="58">
        <f>AVERAGE(J1388:J1390)*0.6</f>
        <v>0</v>
      </c>
      <c r="K1391" s="58">
        <f>AVERAGE(K1388:K1390)*0.8</f>
        <v>0</v>
      </c>
      <c r="L1391" s="61">
        <f>AVERAGE(L1388:L1390)*1</f>
        <v>1</v>
      </c>
      <c r="M1391" s="63">
        <f>SUM(H1391:L1391)</f>
        <v>1</v>
      </c>
    </row>
    <row r="1392" spans="1:13" ht="15" customHeight="1" thickTop="1" thickBot="1">
      <c r="A1392" s="44" t="s">
        <v>29</v>
      </c>
      <c r="B1392" s="45" t="s">
        <v>7</v>
      </c>
      <c r="C1392" s="45" t="s">
        <v>8</v>
      </c>
      <c r="D1392" s="45" t="s">
        <v>9</v>
      </c>
      <c r="E1392" s="45" t="s">
        <v>10</v>
      </c>
      <c r="F1392" s="45" t="s">
        <v>11</v>
      </c>
      <c r="G1392" s="46" t="s">
        <v>12</v>
      </c>
      <c r="H1392" s="45" t="s">
        <v>7</v>
      </c>
      <c r="I1392" s="45" t="s">
        <v>8</v>
      </c>
      <c r="J1392" s="45" t="s">
        <v>9</v>
      </c>
      <c r="K1392" s="45" t="s">
        <v>10</v>
      </c>
      <c r="L1392" s="60" t="s">
        <v>11</v>
      </c>
      <c r="M1392" s="46" t="s">
        <v>12</v>
      </c>
    </row>
    <row r="1393" spans="1:13" ht="15" customHeight="1" thickTop="1" thickBot="1">
      <c r="A1393" s="64" t="s">
        <v>30</v>
      </c>
      <c r="B1393" s="65"/>
      <c r="C1393" s="65"/>
      <c r="D1393" s="65"/>
      <c r="E1393" s="50"/>
      <c r="F1393" s="50">
        <v>25</v>
      </c>
      <c r="G1393" s="66">
        <f t="shared" ref="G1393:G1396" si="581">SUM(B1393:F1393)</f>
        <v>25</v>
      </c>
      <c r="H1393" s="67">
        <f t="shared" ref="H1393:L1396" si="582">IFERROR(B1393/$G$1393,0)</f>
        <v>0</v>
      </c>
      <c r="I1393" s="67">
        <f t="shared" si="582"/>
        <v>0</v>
      </c>
      <c r="J1393" s="67">
        <f t="shared" si="582"/>
        <v>0</v>
      </c>
      <c r="K1393" s="67">
        <f t="shared" si="582"/>
        <v>0</v>
      </c>
      <c r="L1393" s="67">
        <f t="shared" si="582"/>
        <v>1</v>
      </c>
      <c r="M1393" s="54" t="s">
        <v>14</v>
      </c>
    </row>
    <row r="1394" spans="1:13" ht="15" customHeight="1" thickTop="1" thickBot="1">
      <c r="A1394" s="64" t="s">
        <v>31</v>
      </c>
      <c r="B1394" s="65"/>
      <c r="C1394" s="65"/>
      <c r="D1394" s="65"/>
      <c r="E1394" s="50"/>
      <c r="F1394" s="50">
        <v>25</v>
      </c>
      <c r="G1394" s="66">
        <f t="shared" si="581"/>
        <v>25</v>
      </c>
      <c r="H1394" s="67">
        <f t="shared" si="582"/>
        <v>0</v>
      </c>
      <c r="I1394" s="67">
        <f t="shared" si="582"/>
        <v>0</v>
      </c>
      <c r="J1394" s="67">
        <f t="shared" si="582"/>
        <v>0</v>
      </c>
      <c r="K1394" s="67">
        <f t="shared" si="582"/>
        <v>0</v>
      </c>
      <c r="L1394" s="67">
        <f t="shared" si="582"/>
        <v>1</v>
      </c>
      <c r="M1394" s="54" t="s">
        <v>14</v>
      </c>
    </row>
    <row r="1395" spans="1:13" ht="15" customHeight="1" thickTop="1" thickBot="1">
      <c r="A1395" s="64" t="s">
        <v>32</v>
      </c>
      <c r="B1395" s="65"/>
      <c r="C1395" s="65"/>
      <c r="D1395" s="65"/>
      <c r="E1395" s="50"/>
      <c r="F1395" s="50">
        <v>25</v>
      </c>
      <c r="G1395" s="66">
        <f t="shared" si="581"/>
        <v>25</v>
      </c>
      <c r="H1395" s="67">
        <f t="shared" si="582"/>
        <v>0</v>
      </c>
      <c r="I1395" s="67">
        <f t="shared" si="582"/>
        <v>0</v>
      </c>
      <c r="J1395" s="67">
        <f t="shared" si="582"/>
        <v>0</v>
      </c>
      <c r="K1395" s="67">
        <f t="shared" si="582"/>
        <v>0</v>
      </c>
      <c r="L1395" s="67">
        <f t="shared" si="582"/>
        <v>1</v>
      </c>
      <c r="M1395" s="54" t="s">
        <v>14</v>
      </c>
    </row>
    <row r="1396" spans="1:13" ht="15" customHeight="1" thickTop="1" thickBot="1">
      <c r="A1396" s="64" t="s">
        <v>33</v>
      </c>
      <c r="B1396" s="65"/>
      <c r="C1396" s="65"/>
      <c r="D1396" s="65"/>
      <c r="E1396" s="50"/>
      <c r="F1396" s="50">
        <v>25</v>
      </c>
      <c r="G1396" s="66">
        <f t="shared" si="581"/>
        <v>25</v>
      </c>
      <c r="H1396" s="67">
        <f t="shared" si="582"/>
        <v>0</v>
      </c>
      <c r="I1396" s="67">
        <f t="shared" si="582"/>
        <v>0</v>
      </c>
      <c r="J1396" s="67">
        <f t="shared" si="582"/>
        <v>0</v>
      </c>
      <c r="K1396" s="67">
        <f t="shared" si="582"/>
        <v>0</v>
      </c>
      <c r="L1396" s="67">
        <f t="shared" si="582"/>
        <v>1</v>
      </c>
      <c r="M1396" s="54" t="s">
        <v>14</v>
      </c>
    </row>
    <row r="1397" spans="1:13" ht="15" customHeight="1" thickTop="1" thickBot="1">
      <c r="A1397" s="68" t="s">
        <v>24</v>
      </c>
      <c r="B1397" s="69">
        <f t="shared" ref="B1397:F1397" si="583">IFERROR(AVERAGE(B1393:B1396),0)</f>
        <v>0</v>
      </c>
      <c r="C1397" s="69">
        <f t="shared" si="583"/>
        <v>0</v>
      </c>
      <c r="D1397" s="69">
        <f t="shared" si="583"/>
        <v>0</v>
      </c>
      <c r="E1397" s="69">
        <f t="shared" si="583"/>
        <v>0</v>
      </c>
      <c r="F1397" s="69">
        <f t="shared" si="583"/>
        <v>25</v>
      </c>
      <c r="G1397" s="69">
        <f>SUM(AVERAGE(G1393:G1396))</f>
        <v>25</v>
      </c>
      <c r="H1397" s="63">
        <f>AVERAGE(H1393:H1396)*0.2</f>
        <v>0</v>
      </c>
      <c r="I1397" s="63">
        <f>AVERAGE(I1393:I1396)*0.4</f>
        <v>0</v>
      </c>
      <c r="J1397" s="63">
        <f>AVERAGE(J1393:J1396)*0.6</f>
        <v>0</v>
      </c>
      <c r="K1397" s="63">
        <f>AVERAGE(K1393:K1396)*0.8</f>
        <v>0</v>
      </c>
      <c r="L1397" s="70">
        <f>AVERAGE(L1393:L1396)*1</f>
        <v>1</v>
      </c>
      <c r="M1397" s="63">
        <f>SUM(H1397:L1397)</f>
        <v>1</v>
      </c>
    </row>
    <row r="1398" spans="1:13" ht="15" customHeight="1" thickTop="1" thickBot="1">
      <c r="A1398" s="71" t="s">
        <v>114</v>
      </c>
      <c r="B1398" s="72"/>
      <c r="C1398" s="72"/>
      <c r="D1398" s="72"/>
      <c r="E1398" s="72"/>
      <c r="F1398" s="72"/>
      <c r="G1398" s="73">
        <f>SUM(B1398:F1398)</f>
        <v>0</v>
      </c>
      <c r="H1398" s="74">
        <f t="shared" ref="H1398:L1398" si="584">IFERROR(B1398/$G$1398,0)</f>
        <v>0</v>
      </c>
      <c r="I1398" s="74">
        <f t="shared" si="584"/>
        <v>0</v>
      </c>
      <c r="J1398" s="74">
        <f t="shared" si="584"/>
        <v>0</v>
      </c>
      <c r="K1398" s="74">
        <f t="shared" si="584"/>
        <v>0</v>
      </c>
      <c r="L1398" s="74">
        <f t="shared" si="584"/>
        <v>0</v>
      </c>
      <c r="M1398" s="54" t="s">
        <v>14</v>
      </c>
    </row>
    <row r="1399" spans="1:13" ht="15" customHeight="1" thickTop="1" thickBot="1">
      <c r="A1399" s="170" t="s">
        <v>35</v>
      </c>
      <c r="B1399" s="171"/>
      <c r="C1399" s="171"/>
      <c r="D1399" s="171"/>
      <c r="E1399" s="171"/>
      <c r="F1399" s="172"/>
      <c r="G1399" s="75">
        <v>25</v>
      </c>
      <c r="H1399" s="63" t="s">
        <v>14</v>
      </c>
      <c r="I1399" s="63" t="s">
        <v>14</v>
      </c>
      <c r="J1399" s="63" t="s">
        <v>14</v>
      </c>
      <c r="K1399" s="63" t="s">
        <v>14</v>
      </c>
      <c r="L1399" s="63" t="s">
        <v>14</v>
      </c>
      <c r="M1399" s="63">
        <f>(M1379+M1386+M1391+M1397)/4</f>
        <v>1</v>
      </c>
    </row>
    <row r="1400" spans="1:13" ht="15" customHeight="1" thickTop="1">
      <c r="A1400" s="37"/>
      <c r="B1400" s="37"/>
      <c r="C1400" s="37"/>
      <c r="D1400" s="37"/>
      <c r="E1400" s="37"/>
      <c r="F1400" s="37"/>
      <c r="G1400" s="37"/>
      <c r="H1400" s="37"/>
      <c r="I1400" s="37"/>
      <c r="J1400" s="37"/>
      <c r="K1400" s="37"/>
      <c r="L1400" s="37"/>
      <c r="M1400" s="37"/>
    </row>
    <row r="1401" spans="1:13" ht="15" customHeight="1" thickBot="1">
      <c r="A1401" s="37"/>
      <c r="B1401" s="37"/>
      <c r="C1401" s="37"/>
      <c r="D1401" s="37"/>
      <c r="E1401" s="37"/>
      <c r="F1401" s="37"/>
      <c r="G1401" s="37"/>
      <c r="H1401" s="37"/>
      <c r="I1401" s="37"/>
      <c r="J1401" s="37"/>
      <c r="K1401" s="37"/>
      <c r="L1401" s="37"/>
      <c r="M1401" s="37"/>
    </row>
    <row r="1402" spans="1:13" ht="15" customHeight="1" thickTop="1" thickBot="1">
      <c r="A1402" s="39" t="s">
        <v>0</v>
      </c>
      <c r="B1402" s="153" t="s">
        <v>47</v>
      </c>
      <c r="C1402" s="154"/>
      <c r="D1402" s="154"/>
      <c r="E1402" s="154"/>
      <c r="F1402" s="154"/>
      <c r="G1402" s="155"/>
      <c r="H1402" s="156"/>
      <c r="I1402" s="157"/>
      <c r="J1402" s="158"/>
      <c r="K1402" s="40" t="s">
        <v>2</v>
      </c>
      <c r="L1402" s="159">
        <v>45262</v>
      </c>
      <c r="M1402" s="160"/>
    </row>
    <row r="1403" spans="1:13" ht="15" customHeight="1">
      <c r="A1403" s="161" t="s">
        <v>3</v>
      </c>
      <c r="B1403" s="162"/>
      <c r="C1403" s="162"/>
      <c r="D1403" s="162"/>
      <c r="E1403" s="162"/>
      <c r="F1403" s="162"/>
      <c r="G1403" s="163"/>
      <c r="H1403" s="161"/>
      <c r="I1403" s="162"/>
      <c r="J1403" s="162"/>
      <c r="K1403" s="162"/>
      <c r="L1403" s="162"/>
      <c r="M1403" s="163"/>
    </row>
    <row r="1404" spans="1:13" ht="15" customHeight="1" thickBot="1">
      <c r="A1404" s="164"/>
      <c r="B1404" s="165"/>
      <c r="C1404" s="165"/>
      <c r="D1404" s="165"/>
      <c r="E1404" s="165"/>
      <c r="F1404" s="165"/>
      <c r="G1404" s="166"/>
      <c r="H1404" s="164"/>
      <c r="I1404" s="165"/>
      <c r="J1404" s="165"/>
      <c r="K1404" s="165"/>
      <c r="L1404" s="165"/>
      <c r="M1404" s="166"/>
    </row>
    <row r="1405" spans="1:13" ht="15" customHeight="1" thickBot="1">
      <c r="A1405" s="43" t="s">
        <v>4</v>
      </c>
      <c r="B1405" s="168" t="s">
        <v>5</v>
      </c>
      <c r="C1405" s="169"/>
      <c r="D1405" s="169"/>
      <c r="E1405" s="169"/>
      <c r="F1405" s="169"/>
      <c r="G1405" s="193"/>
      <c r="H1405" s="168" t="s">
        <v>5</v>
      </c>
      <c r="I1405" s="169"/>
      <c r="J1405" s="169"/>
      <c r="K1405" s="169"/>
      <c r="L1405" s="169"/>
      <c r="M1405" s="193"/>
    </row>
    <row r="1406" spans="1:13" ht="15" customHeight="1" thickTop="1" thickBot="1">
      <c r="A1406" s="44" t="s">
        <v>6</v>
      </c>
      <c r="B1406" s="45" t="s">
        <v>7</v>
      </c>
      <c r="C1406" s="45" t="s">
        <v>8</v>
      </c>
      <c r="D1406" s="45" t="s">
        <v>9</v>
      </c>
      <c r="E1406" s="45" t="s">
        <v>10</v>
      </c>
      <c r="F1406" s="45" t="s">
        <v>11</v>
      </c>
      <c r="G1406" s="46" t="s">
        <v>12</v>
      </c>
      <c r="H1406" s="45" t="s">
        <v>7</v>
      </c>
      <c r="I1406" s="45" t="s">
        <v>8</v>
      </c>
      <c r="J1406" s="45" t="s">
        <v>9</v>
      </c>
      <c r="K1406" s="45" t="s">
        <v>10</v>
      </c>
      <c r="L1406" s="45" t="s">
        <v>11</v>
      </c>
      <c r="M1406" s="76" t="s">
        <v>12</v>
      </c>
    </row>
    <row r="1407" spans="1:13" ht="15" customHeight="1" thickTop="1" thickBot="1">
      <c r="A1407" s="49" t="s">
        <v>13</v>
      </c>
      <c r="B1407" s="50"/>
      <c r="C1407" s="50"/>
      <c r="D1407" s="50"/>
      <c r="E1407" s="50"/>
      <c r="F1407" s="50">
        <v>25</v>
      </c>
      <c r="G1407" s="51">
        <f t="shared" ref="G1407:G1409" si="585">SUM(B1407:F1407)</f>
        <v>25</v>
      </c>
      <c r="H1407" s="52">
        <f t="shared" ref="H1407:L1409" si="586">IFERROR(B1407/$G$1407,0)</f>
        <v>0</v>
      </c>
      <c r="I1407" s="52">
        <f t="shared" si="586"/>
        <v>0</v>
      </c>
      <c r="J1407" s="52">
        <f t="shared" si="586"/>
        <v>0</v>
      </c>
      <c r="K1407" s="52">
        <f t="shared" si="586"/>
        <v>0</v>
      </c>
      <c r="L1407" s="52">
        <f t="shared" si="586"/>
        <v>1</v>
      </c>
      <c r="M1407" s="53" t="s">
        <v>14</v>
      </c>
    </row>
    <row r="1408" spans="1:13" ht="15" customHeight="1" thickTop="1" thickBot="1">
      <c r="A1408" s="49" t="s">
        <v>15</v>
      </c>
      <c r="B1408" s="50"/>
      <c r="C1408" s="50"/>
      <c r="D1408" s="50"/>
      <c r="E1408" s="50"/>
      <c r="F1408" s="50">
        <v>25</v>
      </c>
      <c r="G1408" s="51">
        <f t="shared" si="585"/>
        <v>25</v>
      </c>
      <c r="H1408" s="52">
        <f t="shared" si="586"/>
        <v>0</v>
      </c>
      <c r="I1408" s="52">
        <f t="shared" si="586"/>
        <v>0</v>
      </c>
      <c r="J1408" s="52">
        <f t="shared" si="586"/>
        <v>0</v>
      </c>
      <c r="K1408" s="52">
        <f t="shared" si="586"/>
        <v>0</v>
      </c>
      <c r="L1408" s="52">
        <f t="shared" si="586"/>
        <v>1</v>
      </c>
      <c r="M1408" s="54" t="s">
        <v>14</v>
      </c>
    </row>
    <row r="1409" spans="1:13" ht="15" customHeight="1" thickTop="1" thickBot="1">
      <c r="A1409" s="49" t="s">
        <v>16</v>
      </c>
      <c r="B1409" s="50"/>
      <c r="C1409" s="50"/>
      <c r="D1409" s="50"/>
      <c r="E1409" s="50"/>
      <c r="F1409" s="50">
        <v>25</v>
      </c>
      <c r="G1409" s="51">
        <f t="shared" si="585"/>
        <v>25</v>
      </c>
      <c r="H1409" s="52">
        <f t="shared" si="586"/>
        <v>0</v>
      </c>
      <c r="I1409" s="52">
        <f t="shared" si="586"/>
        <v>0</v>
      </c>
      <c r="J1409" s="52">
        <f t="shared" si="586"/>
        <v>0</v>
      </c>
      <c r="K1409" s="52">
        <f t="shared" si="586"/>
        <v>0</v>
      </c>
      <c r="L1409" s="52">
        <f t="shared" si="586"/>
        <v>1</v>
      </c>
      <c r="M1409" s="54" t="s">
        <v>14</v>
      </c>
    </row>
    <row r="1410" spans="1:13" ht="15" customHeight="1" thickTop="1" thickBot="1">
      <c r="A1410" s="55" t="s">
        <v>17</v>
      </c>
      <c r="B1410" s="56">
        <f t="shared" ref="B1410:F1410" si="587">IFERROR(AVERAGE(B1407:B1409),0)</f>
        <v>0</v>
      </c>
      <c r="C1410" s="56">
        <f t="shared" si="587"/>
        <v>0</v>
      </c>
      <c r="D1410" s="56">
        <f t="shared" si="587"/>
        <v>0</v>
      </c>
      <c r="E1410" s="56">
        <f t="shared" si="587"/>
        <v>0</v>
      </c>
      <c r="F1410" s="56">
        <f t="shared" si="587"/>
        <v>25</v>
      </c>
      <c r="G1410" s="56">
        <f>SUM(AVERAGE(G1407:G1409))</f>
        <v>25</v>
      </c>
      <c r="H1410" s="57">
        <f>AVERAGE(H1407:H1409)*0.2</f>
        <v>0</v>
      </c>
      <c r="I1410" s="57">
        <f>AVERAGE(I1407:I1409)*0.4</f>
        <v>0</v>
      </c>
      <c r="J1410" s="57">
        <f>AVERAGE(J1407:J1409)*0.6</f>
        <v>0</v>
      </c>
      <c r="K1410" s="57">
        <f>AVERAGE(K1407:K1409)*0.8</f>
        <v>0</v>
      </c>
      <c r="L1410" s="57">
        <f>AVERAGE(L1407:L1409)*1</f>
        <v>1</v>
      </c>
      <c r="M1410" s="58">
        <f>SUM(H1410:L1410)</f>
        <v>1</v>
      </c>
    </row>
    <row r="1411" spans="1:13" ht="15" customHeight="1" thickTop="1" thickBot="1">
      <c r="A1411" s="59" t="s">
        <v>18</v>
      </c>
      <c r="B1411" s="45" t="s">
        <v>7</v>
      </c>
      <c r="C1411" s="45" t="s">
        <v>8</v>
      </c>
      <c r="D1411" s="45" t="s">
        <v>9</v>
      </c>
      <c r="E1411" s="45" t="s">
        <v>10</v>
      </c>
      <c r="F1411" s="45"/>
      <c r="G1411" s="46" t="s">
        <v>12</v>
      </c>
      <c r="H1411" s="45" t="s">
        <v>7</v>
      </c>
      <c r="I1411" s="45" t="s">
        <v>8</v>
      </c>
      <c r="J1411" s="45" t="s">
        <v>9</v>
      </c>
      <c r="K1411" s="45" t="s">
        <v>10</v>
      </c>
      <c r="L1411" s="60" t="s">
        <v>11</v>
      </c>
      <c r="M1411" s="46" t="s">
        <v>12</v>
      </c>
    </row>
    <row r="1412" spans="1:13" ht="15" customHeight="1" thickTop="1" thickBot="1">
      <c r="A1412" s="49" t="s">
        <v>19</v>
      </c>
      <c r="B1412" s="50"/>
      <c r="C1412" s="50"/>
      <c r="D1412" s="50"/>
      <c r="E1412" s="50"/>
      <c r="F1412" s="50">
        <v>25</v>
      </c>
      <c r="G1412" s="51">
        <f t="shared" ref="G1412:G1416" si="588">SUM(B1412:F1412)</f>
        <v>25</v>
      </c>
      <c r="H1412" s="52">
        <f t="shared" ref="H1412:L1416" si="589">IFERROR(B1412/$G$1412,0)</f>
        <v>0</v>
      </c>
      <c r="I1412" s="52">
        <f t="shared" si="589"/>
        <v>0</v>
      </c>
      <c r="J1412" s="52">
        <f t="shared" si="589"/>
        <v>0</v>
      </c>
      <c r="K1412" s="52">
        <f t="shared" si="589"/>
        <v>0</v>
      </c>
      <c r="L1412" s="52">
        <f t="shared" si="589"/>
        <v>1</v>
      </c>
      <c r="M1412" s="54" t="s">
        <v>14</v>
      </c>
    </row>
    <row r="1413" spans="1:13" ht="15" customHeight="1" thickTop="1" thickBot="1">
      <c r="A1413" s="49" t="s">
        <v>20</v>
      </c>
      <c r="B1413" s="50"/>
      <c r="C1413" s="50"/>
      <c r="D1413" s="50"/>
      <c r="E1413" s="50"/>
      <c r="F1413" s="50">
        <v>25</v>
      </c>
      <c r="G1413" s="51">
        <f t="shared" si="588"/>
        <v>25</v>
      </c>
      <c r="H1413" s="52">
        <f t="shared" si="589"/>
        <v>0</v>
      </c>
      <c r="I1413" s="52">
        <f t="shared" si="589"/>
        <v>0</v>
      </c>
      <c r="J1413" s="52">
        <f t="shared" si="589"/>
        <v>0</v>
      </c>
      <c r="K1413" s="52">
        <f t="shared" si="589"/>
        <v>0</v>
      </c>
      <c r="L1413" s="52">
        <f t="shared" si="589"/>
        <v>1</v>
      </c>
      <c r="M1413" s="54" t="s">
        <v>14</v>
      </c>
    </row>
    <row r="1414" spans="1:13" ht="15" customHeight="1" thickTop="1" thickBot="1">
      <c r="A1414" s="49" t="s">
        <v>21</v>
      </c>
      <c r="B1414" s="50"/>
      <c r="C1414" s="50"/>
      <c r="D1414" s="50"/>
      <c r="E1414" s="50"/>
      <c r="F1414" s="50">
        <v>25</v>
      </c>
      <c r="G1414" s="51">
        <f t="shared" si="588"/>
        <v>25</v>
      </c>
      <c r="H1414" s="52">
        <f t="shared" si="589"/>
        <v>0</v>
      </c>
      <c r="I1414" s="52">
        <f t="shared" si="589"/>
        <v>0</v>
      </c>
      <c r="J1414" s="52">
        <f t="shared" si="589"/>
        <v>0</v>
      </c>
      <c r="K1414" s="52">
        <f t="shared" si="589"/>
        <v>0</v>
      </c>
      <c r="L1414" s="52">
        <f t="shared" si="589"/>
        <v>1</v>
      </c>
      <c r="M1414" s="54" t="s">
        <v>14</v>
      </c>
    </row>
    <row r="1415" spans="1:13" ht="15" customHeight="1" thickTop="1" thickBot="1">
      <c r="A1415" s="49" t="s">
        <v>22</v>
      </c>
      <c r="B1415" s="50"/>
      <c r="C1415" s="50"/>
      <c r="D1415" s="50"/>
      <c r="E1415" s="50"/>
      <c r="F1415" s="50">
        <v>25</v>
      </c>
      <c r="G1415" s="51">
        <f t="shared" si="588"/>
        <v>25</v>
      </c>
      <c r="H1415" s="52">
        <f t="shared" si="589"/>
        <v>0</v>
      </c>
      <c r="I1415" s="52">
        <f t="shared" si="589"/>
        <v>0</v>
      </c>
      <c r="J1415" s="52">
        <f t="shared" si="589"/>
        <v>0</v>
      </c>
      <c r="K1415" s="52">
        <f t="shared" si="589"/>
        <v>0</v>
      </c>
      <c r="L1415" s="52">
        <f t="shared" si="589"/>
        <v>1</v>
      </c>
      <c r="M1415" s="54" t="s">
        <v>14</v>
      </c>
    </row>
    <row r="1416" spans="1:13" ht="15" customHeight="1" thickTop="1" thickBot="1">
      <c r="A1416" s="49" t="s">
        <v>23</v>
      </c>
      <c r="B1416" s="50"/>
      <c r="C1416" s="50"/>
      <c r="D1416" s="50"/>
      <c r="E1416" s="50"/>
      <c r="F1416" s="50">
        <v>25</v>
      </c>
      <c r="G1416" s="51">
        <f t="shared" si="588"/>
        <v>25</v>
      </c>
      <c r="H1416" s="52">
        <f t="shared" si="589"/>
        <v>0</v>
      </c>
      <c r="I1416" s="52">
        <f t="shared" si="589"/>
        <v>0</v>
      </c>
      <c r="J1416" s="52">
        <f t="shared" si="589"/>
        <v>0</v>
      </c>
      <c r="K1416" s="52">
        <f t="shared" si="589"/>
        <v>0</v>
      </c>
      <c r="L1416" s="52">
        <f t="shared" si="589"/>
        <v>1</v>
      </c>
      <c r="M1416" s="54"/>
    </row>
    <row r="1417" spans="1:13" ht="15" customHeight="1" thickTop="1" thickBot="1">
      <c r="A1417" s="55" t="s">
        <v>24</v>
      </c>
      <c r="B1417" s="56">
        <f t="shared" ref="B1417:F1417" si="590">IFERROR(AVERAGE(B1412:B1416),0)</f>
        <v>0</v>
      </c>
      <c r="C1417" s="56">
        <f t="shared" si="590"/>
        <v>0</v>
      </c>
      <c r="D1417" s="56">
        <f t="shared" si="590"/>
        <v>0</v>
      </c>
      <c r="E1417" s="56">
        <f t="shared" si="590"/>
        <v>0</v>
      </c>
      <c r="F1417" s="56">
        <f t="shared" si="590"/>
        <v>25</v>
      </c>
      <c r="G1417" s="56">
        <f>SUM(AVERAGE(G1412:G1416))</f>
        <v>25</v>
      </c>
      <c r="H1417" s="58">
        <f>AVERAGE(H1412:H1416)*0.2</f>
        <v>0</v>
      </c>
      <c r="I1417" s="58">
        <f>AVERAGE(I1412:I1416)*0.4</f>
        <v>0</v>
      </c>
      <c r="J1417" s="58">
        <f>AVERAGE(J1412:J1416)*0.6</f>
        <v>0</v>
      </c>
      <c r="K1417" s="58">
        <f>AVERAGE(K1412:K1416)*0.8</f>
        <v>0</v>
      </c>
      <c r="L1417" s="61">
        <f>AVERAGE(L1412:L1416)*1</f>
        <v>1</v>
      </c>
      <c r="M1417" s="58">
        <f>SUM(H1417:L1417)</f>
        <v>1</v>
      </c>
    </row>
    <row r="1418" spans="1:13" ht="15" customHeight="1" thickTop="1" thickBot="1">
      <c r="A1418" s="59" t="s">
        <v>25</v>
      </c>
      <c r="B1418" s="45" t="s">
        <v>7</v>
      </c>
      <c r="C1418" s="45" t="s">
        <v>8</v>
      </c>
      <c r="D1418" s="45" t="s">
        <v>9</v>
      </c>
      <c r="E1418" s="45" t="s">
        <v>10</v>
      </c>
      <c r="F1418" s="45" t="s">
        <v>11</v>
      </c>
      <c r="G1418" s="46" t="s">
        <v>12</v>
      </c>
      <c r="H1418" s="45" t="s">
        <v>7</v>
      </c>
      <c r="I1418" s="45" t="s">
        <v>8</v>
      </c>
      <c r="J1418" s="45" t="s">
        <v>9</v>
      </c>
      <c r="K1418" s="45" t="s">
        <v>10</v>
      </c>
      <c r="L1418" s="60" t="s">
        <v>11</v>
      </c>
      <c r="M1418" s="46" t="s">
        <v>12</v>
      </c>
    </row>
    <row r="1419" spans="1:13" ht="15" customHeight="1" thickTop="1" thickBot="1">
      <c r="A1419" s="49" t="s">
        <v>26</v>
      </c>
      <c r="B1419" s="50"/>
      <c r="C1419" s="50"/>
      <c r="D1419" s="50"/>
      <c r="E1419" s="50"/>
      <c r="F1419" s="50">
        <v>25</v>
      </c>
      <c r="G1419" s="51">
        <f t="shared" ref="G1419:G1421" si="591">SUM(B1419:F1419)</f>
        <v>25</v>
      </c>
      <c r="H1419" s="52">
        <f t="shared" ref="H1419:L1421" si="592">IFERROR(B1419/$G$1419,0)</f>
        <v>0</v>
      </c>
      <c r="I1419" s="52">
        <f t="shared" si="592"/>
        <v>0</v>
      </c>
      <c r="J1419" s="52">
        <f t="shared" si="592"/>
        <v>0</v>
      </c>
      <c r="K1419" s="52">
        <f t="shared" si="592"/>
        <v>0</v>
      </c>
      <c r="L1419" s="52">
        <f t="shared" si="592"/>
        <v>1</v>
      </c>
      <c r="M1419" s="54" t="s">
        <v>14</v>
      </c>
    </row>
    <row r="1420" spans="1:13" ht="15" customHeight="1" thickTop="1" thickBot="1">
      <c r="A1420" s="49" t="s">
        <v>27</v>
      </c>
      <c r="B1420" s="50"/>
      <c r="C1420" s="50"/>
      <c r="D1420" s="50"/>
      <c r="E1420" s="50"/>
      <c r="F1420" s="50">
        <v>25</v>
      </c>
      <c r="G1420" s="51">
        <f t="shared" si="591"/>
        <v>25</v>
      </c>
      <c r="H1420" s="52">
        <f t="shared" si="592"/>
        <v>0</v>
      </c>
      <c r="I1420" s="52">
        <f t="shared" si="592"/>
        <v>0</v>
      </c>
      <c r="J1420" s="52">
        <f t="shared" si="592"/>
        <v>0</v>
      </c>
      <c r="K1420" s="52">
        <f t="shared" si="592"/>
        <v>0</v>
      </c>
      <c r="L1420" s="52">
        <f t="shared" si="592"/>
        <v>1</v>
      </c>
      <c r="M1420" s="54" t="s">
        <v>14</v>
      </c>
    </row>
    <row r="1421" spans="1:13" ht="15" customHeight="1" thickTop="1" thickBot="1">
      <c r="A1421" s="49" t="s">
        <v>28</v>
      </c>
      <c r="B1421" s="50"/>
      <c r="C1421" s="50"/>
      <c r="D1421" s="50"/>
      <c r="E1421" s="50"/>
      <c r="F1421" s="50">
        <v>25</v>
      </c>
      <c r="G1421" s="51">
        <f t="shared" si="591"/>
        <v>25</v>
      </c>
      <c r="H1421" s="52">
        <f t="shared" si="592"/>
        <v>0</v>
      </c>
      <c r="I1421" s="52">
        <f t="shared" si="592"/>
        <v>0</v>
      </c>
      <c r="J1421" s="52">
        <f t="shared" si="592"/>
        <v>0</v>
      </c>
      <c r="K1421" s="52">
        <f t="shared" si="592"/>
        <v>0</v>
      </c>
      <c r="L1421" s="52">
        <f t="shared" si="592"/>
        <v>1</v>
      </c>
      <c r="M1421" s="54" t="s">
        <v>14</v>
      </c>
    </row>
    <row r="1422" spans="1:13" ht="15" customHeight="1" thickTop="1" thickBot="1">
      <c r="A1422" s="55" t="s">
        <v>24</v>
      </c>
      <c r="B1422" s="56">
        <f t="shared" ref="B1422:F1422" si="593">IFERROR(AVERAGE(B1419:B1421),0)</f>
        <v>0</v>
      </c>
      <c r="C1422" s="56">
        <f t="shared" si="593"/>
        <v>0</v>
      </c>
      <c r="D1422" s="62">
        <f t="shared" si="593"/>
        <v>0</v>
      </c>
      <c r="E1422" s="62">
        <f t="shared" si="593"/>
        <v>0</v>
      </c>
      <c r="F1422" s="62">
        <f t="shared" si="593"/>
        <v>25</v>
      </c>
      <c r="G1422" s="62">
        <f>SUM(AVERAGE(G1419:G1421))</f>
        <v>25</v>
      </c>
      <c r="H1422" s="58">
        <f>AVERAGE(H1419:H1421)*0.2</f>
        <v>0</v>
      </c>
      <c r="I1422" s="58">
        <f>AVERAGE(I1419:I1421)*0.4</f>
        <v>0</v>
      </c>
      <c r="J1422" s="58">
        <f>AVERAGE(J1419:J1421)*0.6</f>
        <v>0</v>
      </c>
      <c r="K1422" s="58">
        <f>AVERAGE(K1419:K1421)*0.8</f>
        <v>0</v>
      </c>
      <c r="L1422" s="61">
        <f>AVERAGE(L1419:L1421)*1</f>
        <v>1</v>
      </c>
      <c r="M1422" s="63">
        <f>SUM(H1422:L1422)</f>
        <v>1</v>
      </c>
    </row>
    <row r="1423" spans="1:13" ht="15" customHeight="1" thickTop="1" thickBot="1">
      <c r="A1423" s="44" t="s">
        <v>29</v>
      </c>
      <c r="B1423" s="45" t="s">
        <v>7</v>
      </c>
      <c r="C1423" s="45" t="s">
        <v>8</v>
      </c>
      <c r="D1423" s="45" t="s">
        <v>9</v>
      </c>
      <c r="E1423" s="45" t="s">
        <v>10</v>
      </c>
      <c r="F1423" s="45" t="s">
        <v>11</v>
      </c>
      <c r="G1423" s="46" t="s">
        <v>12</v>
      </c>
      <c r="H1423" s="45" t="s">
        <v>7</v>
      </c>
      <c r="I1423" s="45" t="s">
        <v>8</v>
      </c>
      <c r="J1423" s="45" t="s">
        <v>9</v>
      </c>
      <c r="K1423" s="45" t="s">
        <v>10</v>
      </c>
      <c r="L1423" s="60" t="s">
        <v>11</v>
      </c>
      <c r="M1423" s="46" t="s">
        <v>12</v>
      </c>
    </row>
    <row r="1424" spans="1:13" ht="15" customHeight="1" thickTop="1" thickBot="1">
      <c r="A1424" s="64" t="s">
        <v>30</v>
      </c>
      <c r="B1424" s="65"/>
      <c r="C1424" s="65"/>
      <c r="D1424" s="65"/>
      <c r="E1424" s="50"/>
      <c r="F1424" s="50">
        <v>25</v>
      </c>
      <c r="G1424" s="66">
        <f t="shared" ref="G1424:G1427" si="594">SUM(B1424:F1424)</f>
        <v>25</v>
      </c>
      <c r="H1424" s="67">
        <f t="shared" ref="H1424:L1427" si="595">IFERROR(B1424/$G$1424,0)</f>
        <v>0</v>
      </c>
      <c r="I1424" s="67">
        <f t="shared" si="595"/>
        <v>0</v>
      </c>
      <c r="J1424" s="67">
        <f t="shared" si="595"/>
        <v>0</v>
      </c>
      <c r="K1424" s="67">
        <f t="shared" si="595"/>
        <v>0</v>
      </c>
      <c r="L1424" s="67">
        <f t="shared" si="595"/>
        <v>1</v>
      </c>
      <c r="M1424" s="54" t="s">
        <v>14</v>
      </c>
    </row>
    <row r="1425" spans="1:13" ht="15" customHeight="1" thickTop="1" thickBot="1">
      <c r="A1425" s="64" t="s">
        <v>31</v>
      </c>
      <c r="B1425" s="65"/>
      <c r="C1425" s="65"/>
      <c r="D1425" s="65"/>
      <c r="E1425" s="50"/>
      <c r="F1425" s="50">
        <v>25</v>
      </c>
      <c r="G1425" s="66">
        <f t="shared" si="594"/>
        <v>25</v>
      </c>
      <c r="H1425" s="67">
        <f t="shared" si="595"/>
        <v>0</v>
      </c>
      <c r="I1425" s="67">
        <f t="shared" si="595"/>
        <v>0</v>
      </c>
      <c r="J1425" s="67">
        <f t="shared" si="595"/>
        <v>0</v>
      </c>
      <c r="K1425" s="67">
        <f t="shared" si="595"/>
        <v>0</v>
      </c>
      <c r="L1425" s="67">
        <f t="shared" si="595"/>
        <v>1</v>
      </c>
      <c r="M1425" s="54" t="s">
        <v>14</v>
      </c>
    </row>
    <row r="1426" spans="1:13" ht="15" customHeight="1" thickTop="1" thickBot="1">
      <c r="A1426" s="64" t="s">
        <v>32</v>
      </c>
      <c r="B1426" s="65"/>
      <c r="C1426" s="65"/>
      <c r="D1426" s="65"/>
      <c r="E1426" s="50"/>
      <c r="F1426" s="50">
        <v>25</v>
      </c>
      <c r="G1426" s="66">
        <f t="shared" si="594"/>
        <v>25</v>
      </c>
      <c r="H1426" s="67">
        <f t="shared" si="595"/>
        <v>0</v>
      </c>
      <c r="I1426" s="67">
        <f t="shared" si="595"/>
        <v>0</v>
      </c>
      <c r="J1426" s="67">
        <f t="shared" si="595"/>
        <v>0</v>
      </c>
      <c r="K1426" s="67">
        <f t="shared" si="595"/>
        <v>0</v>
      </c>
      <c r="L1426" s="67">
        <f t="shared" si="595"/>
        <v>1</v>
      </c>
      <c r="M1426" s="54" t="s">
        <v>14</v>
      </c>
    </row>
    <row r="1427" spans="1:13" ht="15" customHeight="1" thickTop="1" thickBot="1">
      <c r="A1427" s="64" t="s">
        <v>33</v>
      </c>
      <c r="B1427" s="65"/>
      <c r="C1427" s="65"/>
      <c r="D1427" s="65"/>
      <c r="E1427" s="50"/>
      <c r="F1427" s="50">
        <v>25</v>
      </c>
      <c r="G1427" s="66">
        <f t="shared" si="594"/>
        <v>25</v>
      </c>
      <c r="H1427" s="67">
        <f t="shared" si="595"/>
        <v>0</v>
      </c>
      <c r="I1427" s="67">
        <f t="shared" si="595"/>
        <v>0</v>
      </c>
      <c r="J1427" s="67">
        <f t="shared" si="595"/>
        <v>0</v>
      </c>
      <c r="K1427" s="67">
        <f t="shared" si="595"/>
        <v>0</v>
      </c>
      <c r="L1427" s="67">
        <f t="shared" si="595"/>
        <v>1</v>
      </c>
      <c r="M1427" s="54" t="s">
        <v>14</v>
      </c>
    </row>
    <row r="1428" spans="1:13" ht="15" customHeight="1" thickTop="1" thickBot="1">
      <c r="A1428" s="68" t="s">
        <v>24</v>
      </c>
      <c r="B1428" s="69">
        <f t="shared" ref="B1428:F1428" si="596">IFERROR(AVERAGE(B1424:B1427),0)</f>
        <v>0</v>
      </c>
      <c r="C1428" s="69">
        <f t="shared" si="596"/>
        <v>0</v>
      </c>
      <c r="D1428" s="69">
        <f t="shared" si="596"/>
        <v>0</v>
      </c>
      <c r="E1428" s="69">
        <f t="shared" si="596"/>
        <v>0</v>
      </c>
      <c r="F1428" s="69">
        <f t="shared" si="596"/>
        <v>25</v>
      </c>
      <c r="G1428" s="69">
        <f>SUM(AVERAGE(G1424:G1427))</f>
        <v>25</v>
      </c>
      <c r="H1428" s="63">
        <f>AVERAGE(H1424:H1427)*0.2</f>
        <v>0</v>
      </c>
      <c r="I1428" s="63">
        <f>AVERAGE(I1424:I1427)*0.4</f>
        <v>0</v>
      </c>
      <c r="J1428" s="63">
        <f>AVERAGE(J1424:J1427)*0.6</f>
        <v>0</v>
      </c>
      <c r="K1428" s="63">
        <f>AVERAGE(K1424:K1427)*0.8</f>
        <v>0</v>
      </c>
      <c r="L1428" s="70">
        <f>AVERAGE(L1424:L1427)*1</f>
        <v>1</v>
      </c>
      <c r="M1428" s="63">
        <f>SUM(H1428:L1428)</f>
        <v>1</v>
      </c>
    </row>
    <row r="1429" spans="1:13" ht="15" customHeight="1" thickTop="1" thickBot="1">
      <c r="A1429" s="71" t="s">
        <v>114</v>
      </c>
      <c r="B1429" s="72"/>
      <c r="C1429" s="72"/>
      <c r="D1429" s="72"/>
      <c r="E1429" s="72"/>
      <c r="F1429" s="72"/>
      <c r="G1429" s="73">
        <f>SUM(B1429:F1429)</f>
        <v>0</v>
      </c>
      <c r="H1429" s="74">
        <f t="shared" ref="H1429:L1429" si="597">IFERROR(B1429/$G$1429,0)</f>
        <v>0</v>
      </c>
      <c r="I1429" s="74">
        <f t="shared" si="597"/>
        <v>0</v>
      </c>
      <c r="J1429" s="74">
        <f t="shared" si="597"/>
        <v>0</v>
      </c>
      <c r="K1429" s="74">
        <f t="shared" si="597"/>
        <v>0</v>
      </c>
      <c r="L1429" s="74">
        <f t="shared" si="597"/>
        <v>0</v>
      </c>
      <c r="M1429" s="54" t="s">
        <v>14</v>
      </c>
    </row>
    <row r="1430" spans="1:13" ht="15" customHeight="1" thickTop="1" thickBot="1">
      <c r="A1430" s="170" t="s">
        <v>35</v>
      </c>
      <c r="B1430" s="171"/>
      <c r="C1430" s="171"/>
      <c r="D1430" s="171"/>
      <c r="E1430" s="171"/>
      <c r="F1430" s="172"/>
      <c r="G1430" s="75">
        <v>25</v>
      </c>
      <c r="H1430" s="63" t="s">
        <v>14</v>
      </c>
      <c r="I1430" s="63" t="s">
        <v>14</v>
      </c>
      <c r="J1430" s="63" t="s">
        <v>14</v>
      </c>
      <c r="K1430" s="63" t="s">
        <v>14</v>
      </c>
      <c r="L1430" s="63" t="s">
        <v>14</v>
      </c>
      <c r="M1430" s="63">
        <f>(M1410+M1417+M1422+M1428)/4</f>
        <v>1</v>
      </c>
    </row>
    <row r="1431" spans="1:13" ht="15" customHeight="1" thickTop="1">
      <c r="A1431" s="37"/>
      <c r="B1431" s="37"/>
      <c r="C1431" s="37"/>
      <c r="D1431" s="37"/>
      <c r="E1431" s="37"/>
      <c r="F1431" s="37"/>
      <c r="G1431" s="37"/>
      <c r="H1431" s="37"/>
      <c r="I1431" s="37"/>
      <c r="J1431" s="37"/>
      <c r="K1431" s="37"/>
      <c r="L1431" s="37"/>
      <c r="M1431" s="37"/>
    </row>
    <row r="1432" spans="1:13" ht="15" customHeight="1" thickBot="1">
      <c r="A1432" s="37"/>
      <c r="B1432" s="37"/>
      <c r="C1432" s="37"/>
      <c r="D1432" s="37"/>
      <c r="E1432" s="37"/>
      <c r="F1432" s="37"/>
      <c r="G1432" s="37"/>
      <c r="H1432" s="37"/>
      <c r="I1432" s="37"/>
      <c r="J1432" s="37"/>
      <c r="K1432" s="37"/>
      <c r="L1432" s="37"/>
      <c r="M1432" s="37"/>
    </row>
    <row r="1433" spans="1:13" ht="15" customHeight="1" thickTop="1" thickBot="1">
      <c r="A1433" s="39" t="s">
        <v>0</v>
      </c>
      <c r="B1433" s="153" t="s">
        <v>55</v>
      </c>
      <c r="C1433" s="154"/>
      <c r="D1433" s="154"/>
      <c r="E1433" s="154"/>
      <c r="F1433" s="154"/>
      <c r="G1433" s="155"/>
      <c r="H1433" s="156"/>
      <c r="I1433" s="157"/>
      <c r="J1433" s="158"/>
      <c r="K1433" s="40" t="s">
        <v>2</v>
      </c>
      <c r="L1433" s="159">
        <v>45213</v>
      </c>
      <c r="M1433" s="160"/>
    </row>
    <row r="1434" spans="1:13" ht="15" customHeight="1">
      <c r="A1434" s="161" t="s">
        <v>3</v>
      </c>
      <c r="B1434" s="162"/>
      <c r="C1434" s="162"/>
      <c r="D1434" s="162"/>
      <c r="E1434" s="162"/>
      <c r="F1434" s="162"/>
      <c r="G1434" s="163"/>
      <c r="H1434" s="161"/>
      <c r="I1434" s="162"/>
      <c r="J1434" s="162"/>
      <c r="K1434" s="162"/>
      <c r="L1434" s="162"/>
      <c r="M1434" s="163"/>
    </row>
    <row r="1435" spans="1:13" ht="15" customHeight="1" thickBot="1">
      <c r="A1435" s="164"/>
      <c r="B1435" s="165"/>
      <c r="C1435" s="165"/>
      <c r="D1435" s="165"/>
      <c r="E1435" s="165"/>
      <c r="F1435" s="165"/>
      <c r="G1435" s="166"/>
      <c r="H1435" s="164"/>
      <c r="I1435" s="165"/>
      <c r="J1435" s="165"/>
      <c r="K1435" s="165"/>
      <c r="L1435" s="165"/>
      <c r="M1435" s="166"/>
    </row>
    <row r="1436" spans="1:13" ht="15" customHeight="1" thickBot="1">
      <c r="A1436" s="43" t="s">
        <v>4</v>
      </c>
      <c r="B1436" s="168" t="s">
        <v>5</v>
      </c>
      <c r="C1436" s="169"/>
      <c r="D1436" s="169"/>
      <c r="E1436" s="169"/>
      <c r="F1436" s="169"/>
      <c r="G1436" s="193"/>
      <c r="H1436" s="168" t="s">
        <v>5</v>
      </c>
      <c r="I1436" s="169"/>
      <c r="J1436" s="169"/>
      <c r="K1436" s="169"/>
      <c r="L1436" s="169"/>
      <c r="M1436" s="193"/>
    </row>
    <row r="1437" spans="1:13" ht="15" customHeight="1" thickTop="1" thickBot="1">
      <c r="A1437" s="44" t="s">
        <v>6</v>
      </c>
      <c r="B1437" s="45" t="s">
        <v>7</v>
      </c>
      <c r="C1437" s="45" t="s">
        <v>8</v>
      </c>
      <c r="D1437" s="45" t="s">
        <v>9</v>
      </c>
      <c r="E1437" s="45" t="s">
        <v>10</v>
      </c>
      <c r="F1437" s="45" t="s">
        <v>11</v>
      </c>
      <c r="G1437" s="46" t="s">
        <v>12</v>
      </c>
      <c r="H1437" s="45" t="s">
        <v>7</v>
      </c>
      <c r="I1437" s="45" t="s">
        <v>8</v>
      </c>
      <c r="J1437" s="45" t="s">
        <v>9</v>
      </c>
      <c r="K1437" s="45" t="s">
        <v>10</v>
      </c>
      <c r="L1437" s="45" t="s">
        <v>11</v>
      </c>
      <c r="M1437" s="76" t="s">
        <v>12</v>
      </c>
    </row>
    <row r="1438" spans="1:13" ht="15" customHeight="1" thickTop="1" thickBot="1">
      <c r="A1438" s="49" t="s">
        <v>13</v>
      </c>
      <c r="B1438" s="50"/>
      <c r="C1438" s="50"/>
      <c r="D1438" s="50"/>
      <c r="E1438" s="50"/>
      <c r="F1438" s="50">
        <v>25</v>
      </c>
      <c r="G1438" s="51">
        <f t="shared" ref="G1438:G1440" si="598">SUM(B1438:F1438)</f>
        <v>25</v>
      </c>
      <c r="H1438" s="52">
        <f t="shared" ref="H1438:L1440" si="599">IFERROR(B1438/$G$1438,0)</f>
        <v>0</v>
      </c>
      <c r="I1438" s="52">
        <f t="shared" si="599"/>
        <v>0</v>
      </c>
      <c r="J1438" s="52">
        <f t="shared" si="599"/>
        <v>0</v>
      </c>
      <c r="K1438" s="52">
        <f t="shared" si="599"/>
        <v>0</v>
      </c>
      <c r="L1438" s="52">
        <f t="shared" si="599"/>
        <v>1</v>
      </c>
      <c r="M1438" s="53" t="s">
        <v>14</v>
      </c>
    </row>
    <row r="1439" spans="1:13" ht="15" customHeight="1" thickTop="1" thickBot="1">
      <c r="A1439" s="49" t="s">
        <v>15</v>
      </c>
      <c r="B1439" s="50"/>
      <c r="C1439" s="50"/>
      <c r="D1439" s="50"/>
      <c r="E1439" s="50"/>
      <c r="F1439" s="50">
        <v>25</v>
      </c>
      <c r="G1439" s="51">
        <f t="shared" si="598"/>
        <v>25</v>
      </c>
      <c r="H1439" s="52">
        <f t="shared" si="599"/>
        <v>0</v>
      </c>
      <c r="I1439" s="52">
        <f t="shared" si="599"/>
        <v>0</v>
      </c>
      <c r="J1439" s="52">
        <f t="shared" si="599"/>
        <v>0</v>
      </c>
      <c r="K1439" s="52">
        <f t="shared" si="599"/>
        <v>0</v>
      </c>
      <c r="L1439" s="52">
        <f t="shared" si="599"/>
        <v>1</v>
      </c>
      <c r="M1439" s="54" t="s">
        <v>14</v>
      </c>
    </row>
    <row r="1440" spans="1:13" ht="15" customHeight="1" thickTop="1" thickBot="1">
      <c r="A1440" s="49" t="s">
        <v>16</v>
      </c>
      <c r="B1440" s="50"/>
      <c r="C1440" s="50"/>
      <c r="D1440" s="50"/>
      <c r="E1440" s="50"/>
      <c r="F1440" s="50">
        <v>25</v>
      </c>
      <c r="G1440" s="51">
        <f t="shared" si="598"/>
        <v>25</v>
      </c>
      <c r="H1440" s="52">
        <f t="shared" si="599"/>
        <v>0</v>
      </c>
      <c r="I1440" s="52">
        <f t="shared" si="599"/>
        <v>0</v>
      </c>
      <c r="J1440" s="52">
        <f t="shared" si="599"/>
        <v>0</v>
      </c>
      <c r="K1440" s="52">
        <f t="shared" si="599"/>
        <v>0</v>
      </c>
      <c r="L1440" s="52">
        <f t="shared" si="599"/>
        <v>1</v>
      </c>
      <c r="M1440" s="54" t="s">
        <v>14</v>
      </c>
    </row>
    <row r="1441" spans="1:13" ht="15" customHeight="1" thickTop="1" thickBot="1">
      <c r="A1441" s="55" t="s">
        <v>17</v>
      </c>
      <c r="B1441" s="56">
        <f t="shared" ref="B1441:F1441" si="600">IFERROR(AVERAGE(B1438:B1440),0)</f>
        <v>0</v>
      </c>
      <c r="C1441" s="56">
        <f t="shared" si="600"/>
        <v>0</v>
      </c>
      <c r="D1441" s="56">
        <f t="shared" si="600"/>
        <v>0</v>
      </c>
      <c r="E1441" s="56">
        <f t="shared" si="600"/>
        <v>0</v>
      </c>
      <c r="F1441" s="56">
        <f t="shared" si="600"/>
        <v>25</v>
      </c>
      <c r="G1441" s="56">
        <f>SUM(AVERAGE(G1438:G1440))</f>
        <v>25</v>
      </c>
      <c r="H1441" s="57">
        <f>AVERAGE(H1438:H1440)*0.2</f>
        <v>0</v>
      </c>
      <c r="I1441" s="57">
        <f>AVERAGE(I1438:I1440)*0.4</f>
        <v>0</v>
      </c>
      <c r="J1441" s="57">
        <f>AVERAGE(J1438:J1440)*0.6</f>
        <v>0</v>
      </c>
      <c r="K1441" s="57">
        <f>AVERAGE(K1438:K1440)*0.8</f>
        <v>0</v>
      </c>
      <c r="L1441" s="57">
        <f>AVERAGE(L1438:L1440)*1</f>
        <v>1</v>
      </c>
      <c r="M1441" s="58">
        <f>SUM(H1441:L1441)</f>
        <v>1</v>
      </c>
    </row>
    <row r="1442" spans="1:13" ht="15" customHeight="1" thickTop="1" thickBot="1">
      <c r="A1442" s="59" t="s">
        <v>18</v>
      </c>
      <c r="B1442" s="45" t="s">
        <v>7</v>
      </c>
      <c r="C1442" s="45" t="s">
        <v>8</v>
      </c>
      <c r="D1442" s="45" t="s">
        <v>9</v>
      </c>
      <c r="E1442" s="45" t="s">
        <v>10</v>
      </c>
      <c r="F1442" s="45"/>
      <c r="G1442" s="46" t="s">
        <v>12</v>
      </c>
      <c r="H1442" s="45" t="s">
        <v>7</v>
      </c>
      <c r="I1442" s="45" t="s">
        <v>8</v>
      </c>
      <c r="J1442" s="45" t="s">
        <v>9</v>
      </c>
      <c r="K1442" s="45" t="s">
        <v>10</v>
      </c>
      <c r="L1442" s="60" t="s">
        <v>11</v>
      </c>
      <c r="M1442" s="46" t="s">
        <v>12</v>
      </c>
    </row>
    <row r="1443" spans="1:13" ht="15" customHeight="1" thickTop="1" thickBot="1">
      <c r="A1443" s="49" t="s">
        <v>19</v>
      </c>
      <c r="B1443" s="50"/>
      <c r="C1443" s="50"/>
      <c r="D1443" s="50"/>
      <c r="E1443" s="50"/>
      <c r="F1443" s="50">
        <v>25</v>
      </c>
      <c r="G1443" s="51">
        <f t="shared" ref="G1443:G1447" si="601">SUM(B1443:F1443)</f>
        <v>25</v>
      </c>
      <c r="H1443" s="52">
        <f t="shared" ref="H1443:L1447" si="602">IFERROR(B1443/$G$1443,0)</f>
        <v>0</v>
      </c>
      <c r="I1443" s="52">
        <f t="shared" si="602"/>
        <v>0</v>
      </c>
      <c r="J1443" s="52">
        <f t="shared" si="602"/>
        <v>0</v>
      </c>
      <c r="K1443" s="52">
        <f t="shared" si="602"/>
        <v>0</v>
      </c>
      <c r="L1443" s="52">
        <f t="shared" si="602"/>
        <v>1</v>
      </c>
      <c r="M1443" s="54" t="s">
        <v>14</v>
      </c>
    </row>
    <row r="1444" spans="1:13" ht="15" customHeight="1" thickTop="1" thickBot="1">
      <c r="A1444" s="49" t="s">
        <v>20</v>
      </c>
      <c r="B1444" s="50"/>
      <c r="C1444" s="50"/>
      <c r="D1444" s="50"/>
      <c r="E1444" s="50"/>
      <c r="F1444" s="50">
        <v>25</v>
      </c>
      <c r="G1444" s="51">
        <f t="shared" si="601"/>
        <v>25</v>
      </c>
      <c r="H1444" s="52">
        <f t="shared" si="602"/>
        <v>0</v>
      </c>
      <c r="I1444" s="52">
        <f t="shared" si="602"/>
        <v>0</v>
      </c>
      <c r="J1444" s="52">
        <f t="shared" si="602"/>
        <v>0</v>
      </c>
      <c r="K1444" s="52">
        <f t="shared" si="602"/>
        <v>0</v>
      </c>
      <c r="L1444" s="52">
        <f t="shared" si="602"/>
        <v>1</v>
      </c>
      <c r="M1444" s="54" t="s">
        <v>14</v>
      </c>
    </row>
    <row r="1445" spans="1:13" ht="15" customHeight="1" thickTop="1" thickBot="1">
      <c r="A1445" s="49" t="s">
        <v>21</v>
      </c>
      <c r="B1445" s="50"/>
      <c r="C1445" s="50"/>
      <c r="D1445" s="50"/>
      <c r="E1445" s="50"/>
      <c r="F1445" s="50">
        <v>25</v>
      </c>
      <c r="G1445" s="51">
        <f t="shared" si="601"/>
        <v>25</v>
      </c>
      <c r="H1445" s="52">
        <f t="shared" si="602"/>
        <v>0</v>
      </c>
      <c r="I1445" s="52">
        <f t="shared" si="602"/>
        <v>0</v>
      </c>
      <c r="J1445" s="52">
        <f t="shared" si="602"/>
        <v>0</v>
      </c>
      <c r="K1445" s="52">
        <f t="shared" si="602"/>
        <v>0</v>
      </c>
      <c r="L1445" s="52">
        <f t="shared" si="602"/>
        <v>1</v>
      </c>
      <c r="M1445" s="54" t="s">
        <v>14</v>
      </c>
    </row>
    <row r="1446" spans="1:13" ht="15" customHeight="1" thickTop="1" thickBot="1">
      <c r="A1446" s="49" t="s">
        <v>22</v>
      </c>
      <c r="B1446" s="50"/>
      <c r="C1446" s="50"/>
      <c r="D1446" s="50"/>
      <c r="E1446" s="50"/>
      <c r="F1446" s="50">
        <v>25</v>
      </c>
      <c r="G1446" s="51">
        <f t="shared" si="601"/>
        <v>25</v>
      </c>
      <c r="H1446" s="52">
        <f t="shared" si="602"/>
        <v>0</v>
      </c>
      <c r="I1446" s="52">
        <f t="shared" si="602"/>
        <v>0</v>
      </c>
      <c r="J1446" s="52">
        <f t="shared" si="602"/>
        <v>0</v>
      </c>
      <c r="K1446" s="52">
        <f t="shared" si="602"/>
        <v>0</v>
      </c>
      <c r="L1446" s="52">
        <f t="shared" si="602"/>
        <v>1</v>
      </c>
      <c r="M1446" s="54" t="s">
        <v>14</v>
      </c>
    </row>
    <row r="1447" spans="1:13" ht="15" customHeight="1" thickTop="1" thickBot="1">
      <c r="A1447" s="49" t="s">
        <v>23</v>
      </c>
      <c r="B1447" s="50"/>
      <c r="C1447" s="50"/>
      <c r="D1447" s="50"/>
      <c r="E1447" s="50"/>
      <c r="F1447" s="50">
        <v>25</v>
      </c>
      <c r="G1447" s="51">
        <f t="shared" si="601"/>
        <v>25</v>
      </c>
      <c r="H1447" s="52">
        <f t="shared" si="602"/>
        <v>0</v>
      </c>
      <c r="I1447" s="52">
        <f t="shared" si="602"/>
        <v>0</v>
      </c>
      <c r="J1447" s="52">
        <f t="shared" si="602"/>
        <v>0</v>
      </c>
      <c r="K1447" s="52">
        <f t="shared" si="602"/>
        <v>0</v>
      </c>
      <c r="L1447" s="52">
        <f t="shared" si="602"/>
        <v>1</v>
      </c>
      <c r="M1447" s="54"/>
    </row>
    <row r="1448" spans="1:13" ht="15" customHeight="1" thickTop="1" thickBot="1">
      <c r="A1448" s="55" t="s">
        <v>24</v>
      </c>
      <c r="B1448" s="56">
        <f t="shared" ref="B1448:F1448" si="603">IFERROR(AVERAGE(B1443:B1447),0)</f>
        <v>0</v>
      </c>
      <c r="C1448" s="56">
        <f t="shared" si="603"/>
        <v>0</v>
      </c>
      <c r="D1448" s="56">
        <f t="shared" si="603"/>
        <v>0</v>
      </c>
      <c r="E1448" s="56">
        <f t="shared" si="603"/>
        <v>0</v>
      </c>
      <c r="F1448" s="56">
        <f t="shared" si="603"/>
        <v>25</v>
      </c>
      <c r="G1448" s="56">
        <f>SUM(AVERAGE(G1443:G1447))</f>
        <v>25</v>
      </c>
      <c r="H1448" s="58">
        <f>AVERAGE(H1443:H1447)*0.2</f>
        <v>0</v>
      </c>
      <c r="I1448" s="58">
        <f>AVERAGE(I1443:I1447)*0.4</f>
        <v>0</v>
      </c>
      <c r="J1448" s="58">
        <f>AVERAGE(J1443:J1447)*0.6</f>
        <v>0</v>
      </c>
      <c r="K1448" s="58">
        <f>AVERAGE(K1443:K1447)*0.8</f>
        <v>0</v>
      </c>
      <c r="L1448" s="61">
        <f>AVERAGE(L1443:L1447)*1</f>
        <v>1</v>
      </c>
      <c r="M1448" s="58">
        <f>SUM(H1448:L1448)</f>
        <v>1</v>
      </c>
    </row>
    <row r="1449" spans="1:13" ht="15" customHeight="1" thickTop="1" thickBot="1">
      <c r="A1449" s="59" t="s">
        <v>25</v>
      </c>
      <c r="B1449" s="45" t="s">
        <v>7</v>
      </c>
      <c r="C1449" s="45" t="s">
        <v>8</v>
      </c>
      <c r="D1449" s="45" t="s">
        <v>9</v>
      </c>
      <c r="E1449" s="45" t="s">
        <v>10</v>
      </c>
      <c r="F1449" s="45" t="s">
        <v>11</v>
      </c>
      <c r="G1449" s="46" t="s">
        <v>12</v>
      </c>
      <c r="H1449" s="45" t="s">
        <v>7</v>
      </c>
      <c r="I1449" s="45" t="s">
        <v>8</v>
      </c>
      <c r="J1449" s="45" t="s">
        <v>9</v>
      </c>
      <c r="K1449" s="45" t="s">
        <v>10</v>
      </c>
      <c r="L1449" s="60" t="s">
        <v>11</v>
      </c>
      <c r="M1449" s="46" t="s">
        <v>12</v>
      </c>
    </row>
    <row r="1450" spans="1:13" ht="15" customHeight="1" thickTop="1" thickBot="1">
      <c r="A1450" s="49" t="s">
        <v>26</v>
      </c>
      <c r="B1450" s="50"/>
      <c r="C1450" s="50"/>
      <c r="D1450" s="50"/>
      <c r="E1450" s="50"/>
      <c r="F1450" s="50">
        <v>25</v>
      </c>
      <c r="G1450" s="51">
        <f t="shared" ref="G1450:G1452" si="604">SUM(B1450:F1450)</f>
        <v>25</v>
      </c>
      <c r="H1450" s="52">
        <f t="shared" ref="H1450:L1452" si="605">IFERROR(B1450/$G$1450,0)</f>
        <v>0</v>
      </c>
      <c r="I1450" s="52">
        <f t="shared" si="605"/>
        <v>0</v>
      </c>
      <c r="J1450" s="52">
        <f t="shared" si="605"/>
        <v>0</v>
      </c>
      <c r="K1450" s="52">
        <f t="shared" si="605"/>
        <v>0</v>
      </c>
      <c r="L1450" s="52">
        <f t="shared" si="605"/>
        <v>1</v>
      </c>
      <c r="M1450" s="54" t="s">
        <v>14</v>
      </c>
    </row>
    <row r="1451" spans="1:13" ht="15" customHeight="1" thickTop="1" thickBot="1">
      <c r="A1451" s="49" t="s">
        <v>27</v>
      </c>
      <c r="B1451" s="50"/>
      <c r="C1451" s="50"/>
      <c r="D1451" s="50"/>
      <c r="E1451" s="50"/>
      <c r="F1451" s="50">
        <v>25</v>
      </c>
      <c r="G1451" s="51">
        <f t="shared" si="604"/>
        <v>25</v>
      </c>
      <c r="H1451" s="52">
        <f t="shared" si="605"/>
        <v>0</v>
      </c>
      <c r="I1451" s="52">
        <f t="shared" si="605"/>
        <v>0</v>
      </c>
      <c r="J1451" s="52">
        <f t="shared" si="605"/>
        <v>0</v>
      </c>
      <c r="K1451" s="52">
        <f t="shared" si="605"/>
        <v>0</v>
      </c>
      <c r="L1451" s="52">
        <f t="shared" si="605"/>
        <v>1</v>
      </c>
      <c r="M1451" s="54" t="s">
        <v>14</v>
      </c>
    </row>
    <row r="1452" spans="1:13" ht="15" customHeight="1" thickTop="1" thickBot="1">
      <c r="A1452" s="49" t="s">
        <v>28</v>
      </c>
      <c r="B1452" s="50"/>
      <c r="C1452" s="50"/>
      <c r="D1452" s="50"/>
      <c r="E1452" s="50"/>
      <c r="F1452" s="50">
        <v>25</v>
      </c>
      <c r="G1452" s="51">
        <f t="shared" si="604"/>
        <v>25</v>
      </c>
      <c r="H1452" s="52">
        <f t="shared" si="605"/>
        <v>0</v>
      </c>
      <c r="I1452" s="52">
        <f t="shared" si="605"/>
        <v>0</v>
      </c>
      <c r="J1452" s="52">
        <f t="shared" si="605"/>
        <v>0</v>
      </c>
      <c r="K1452" s="52">
        <f t="shared" si="605"/>
        <v>0</v>
      </c>
      <c r="L1452" s="52">
        <f t="shared" si="605"/>
        <v>1</v>
      </c>
      <c r="M1452" s="54" t="s">
        <v>14</v>
      </c>
    </row>
    <row r="1453" spans="1:13" ht="15" customHeight="1" thickTop="1" thickBot="1">
      <c r="A1453" s="55" t="s">
        <v>24</v>
      </c>
      <c r="B1453" s="56">
        <f t="shared" ref="B1453:F1453" si="606">IFERROR(AVERAGE(B1450:B1452),0)</f>
        <v>0</v>
      </c>
      <c r="C1453" s="56">
        <f t="shared" si="606"/>
        <v>0</v>
      </c>
      <c r="D1453" s="62">
        <f t="shared" si="606"/>
        <v>0</v>
      </c>
      <c r="E1453" s="62">
        <f t="shared" si="606"/>
        <v>0</v>
      </c>
      <c r="F1453" s="62">
        <f t="shared" si="606"/>
        <v>25</v>
      </c>
      <c r="G1453" s="62">
        <f>SUM(AVERAGE(G1450:G1452))</f>
        <v>25</v>
      </c>
      <c r="H1453" s="58">
        <f>AVERAGE(H1450:H1452)*0.2</f>
        <v>0</v>
      </c>
      <c r="I1453" s="58">
        <f>AVERAGE(I1450:I1452)*0.4</f>
        <v>0</v>
      </c>
      <c r="J1453" s="58">
        <f>AVERAGE(J1450:J1452)*0.6</f>
        <v>0</v>
      </c>
      <c r="K1453" s="58">
        <f>AVERAGE(K1450:K1452)*0.8</f>
        <v>0</v>
      </c>
      <c r="L1453" s="61">
        <f>AVERAGE(L1450:L1452)*1</f>
        <v>1</v>
      </c>
      <c r="M1453" s="63">
        <f>SUM(H1453:L1453)</f>
        <v>1</v>
      </c>
    </row>
    <row r="1454" spans="1:13" ht="15" customHeight="1" thickTop="1" thickBot="1">
      <c r="A1454" s="44" t="s">
        <v>29</v>
      </c>
      <c r="B1454" s="45" t="s">
        <v>7</v>
      </c>
      <c r="C1454" s="45" t="s">
        <v>8</v>
      </c>
      <c r="D1454" s="45" t="s">
        <v>9</v>
      </c>
      <c r="E1454" s="45" t="s">
        <v>10</v>
      </c>
      <c r="F1454" s="45" t="s">
        <v>11</v>
      </c>
      <c r="G1454" s="46" t="s">
        <v>12</v>
      </c>
      <c r="H1454" s="45" t="s">
        <v>7</v>
      </c>
      <c r="I1454" s="45" t="s">
        <v>8</v>
      </c>
      <c r="J1454" s="45" t="s">
        <v>9</v>
      </c>
      <c r="K1454" s="45" t="s">
        <v>10</v>
      </c>
      <c r="L1454" s="60" t="s">
        <v>11</v>
      </c>
      <c r="M1454" s="46" t="s">
        <v>12</v>
      </c>
    </row>
    <row r="1455" spans="1:13" ht="15" customHeight="1" thickTop="1" thickBot="1">
      <c r="A1455" s="64" t="s">
        <v>30</v>
      </c>
      <c r="B1455" s="65"/>
      <c r="C1455" s="65"/>
      <c r="D1455" s="65"/>
      <c r="E1455" s="50"/>
      <c r="F1455" s="50">
        <v>25</v>
      </c>
      <c r="G1455" s="66">
        <f t="shared" ref="G1455:G1458" si="607">SUM(B1455:F1455)</f>
        <v>25</v>
      </c>
      <c r="H1455" s="67">
        <f t="shared" ref="H1455:L1458" si="608">IFERROR(B1455/$G$1455,0)</f>
        <v>0</v>
      </c>
      <c r="I1455" s="67">
        <f t="shared" si="608"/>
        <v>0</v>
      </c>
      <c r="J1455" s="67">
        <f t="shared" si="608"/>
        <v>0</v>
      </c>
      <c r="K1455" s="67">
        <f t="shared" si="608"/>
        <v>0</v>
      </c>
      <c r="L1455" s="67">
        <f t="shared" si="608"/>
        <v>1</v>
      </c>
      <c r="M1455" s="54" t="s">
        <v>14</v>
      </c>
    </row>
    <row r="1456" spans="1:13" ht="15" customHeight="1" thickTop="1" thickBot="1">
      <c r="A1456" s="64" t="s">
        <v>31</v>
      </c>
      <c r="B1456" s="65"/>
      <c r="C1456" s="65"/>
      <c r="D1456" s="65"/>
      <c r="E1456" s="50"/>
      <c r="F1456" s="50">
        <v>25</v>
      </c>
      <c r="G1456" s="66">
        <f t="shared" si="607"/>
        <v>25</v>
      </c>
      <c r="H1456" s="67">
        <f t="shared" si="608"/>
        <v>0</v>
      </c>
      <c r="I1456" s="67">
        <f t="shared" si="608"/>
        <v>0</v>
      </c>
      <c r="J1456" s="67">
        <f t="shared" si="608"/>
        <v>0</v>
      </c>
      <c r="K1456" s="67">
        <f t="shared" si="608"/>
        <v>0</v>
      </c>
      <c r="L1456" s="67">
        <f t="shared" si="608"/>
        <v>1</v>
      </c>
      <c r="M1456" s="54" t="s">
        <v>14</v>
      </c>
    </row>
    <row r="1457" spans="1:13" ht="15" customHeight="1" thickTop="1" thickBot="1">
      <c r="A1457" s="64" t="s">
        <v>32</v>
      </c>
      <c r="B1457" s="65"/>
      <c r="C1457" s="65"/>
      <c r="D1457" s="65"/>
      <c r="E1457" s="50"/>
      <c r="F1457" s="50">
        <v>25</v>
      </c>
      <c r="G1457" s="66">
        <f t="shared" si="607"/>
        <v>25</v>
      </c>
      <c r="H1457" s="67">
        <f t="shared" si="608"/>
        <v>0</v>
      </c>
      <c r="I1457" s="67">
        <f t="shared" si="608"/>
        <v>0</v>
      </c>
      <c r="J1457" s="67">
        <f t="shared" si="608"/>
        <v>0</v>
      </c>
      <c r="K1457" s="67">
        <f t="shared" si="608"/>
        <v>0</v>
      </c>
      <c r="L1457" s="67">
        <f t="shared" si="608"/>
        <v>1</v>
      </c>
      <c r="M1457" s="54" t="s">
        <v>14</v>
      </c>
    </row>
    <row r="1458" spans="1:13" ht="15" customHeight="1" thickTop="1" thickBot="1">
      <c r="A1458" s="64" t="s">
        <v>33</v>
      </c>
      <c r="B1458" s="65"/>
      <c r="C1458" s="65"/>
      <c r="D1458" s="65"/>
      <c r="E1458" s="50"/>
      <c r="F1458" s="50">
        <v>25</v>
      </c>
      <c r="G1458" s="66">
        <f t="shared" si="607"/>
        <v>25</v>
      </c>
      <c r="H1458" s="67">
        <f t="shared" si="608"/>
        <v>0</v>
      </c>
      <c r="I1458" s="67">
        <f t="shared" si="608"/>
        <v>0</v>
      </c>
      <c r="J1458" s="67">
        <f t="shared" si="608"/>
        <v>0</v>
      </c>
      <c r="K1458" s="67">
        <f t="shared" si="608"/>
        <v>0</v>
      </c>
      <c r="L1458" s="67">
        <f t="shared" si="608"/>
        <v>1</v>
      </c>
      <c r="M1458" s="54" t="s">
        <v>14</v>
      </c>
    </row>
    <row r="1459" spans="1:13" ht="15" customHeight="1" thickTop="1" thickBot="1">
      <c r="A1459" s="68" t="s">
        <v>24</v>
      </c>
      <c r="B1459" s="69">
        <f t="shared" ref="B1459:F1459" si="609">IFERROR(AVERAGE(B1455:B1458),0)</f>
        <v>0</v>
      </c>
      <c r="C1459" s="69">
        <f t="shared" si="609"/>
        <v>0</v>
      </c>
      <c r="D1459" s="69">
        <f t="shared" si="609"/>
        <v>0</v>
      </c>
      <c r="E1459" s="69">
        <f t="shared" si="609"/>
        <v>0</v>
      </c>
      <c r="F1459" s="69">
        <f t="shared" si="609"/>
        <v>25</v>
      </c>
      <c r="G1459" s="69">
        <f>SUM(AVERAGE(G1455:G1458))</f>
        <v>25</v>
      </c>
      <c r="H1459" s="63">
        <f>AVERAGE(H1455:H1458)*0.2</f>
        <v>0</v>
      </c>
      <c r="I1459" s="63">
        <f>AVERAGE(I1455:I1458)*0.4</f>
        <v>0</v>
      </c>
      <c r="J1459" s="63">
        <f>AVERAGE(J1455:J1458)*0.6</f>
        <v>0</v>
      </c>
      <c r="K1459" s="63">
        <f>AVERAGE(K1455:K1458)*0.8</f>
        <v>0</v>
      </c>
      <c r="L1459" s="70">
        <f>AVERAGE(L1455:L1458)*1</f>
        <v>1</v>
      </c>
      <c r="M1459" s="63">
        <f>SUM(H1459:L1459)</f>
        <v>1</v>
      </c>
    </row>
    <row r="1460" spans="1:13" ht="15" customHeight="1" thickTop="1" thickBot="1">
      <c r="A1460" s="71" t="s">
        <v>114</v>
      </c>
      <c r="B1460" s="72"/>
      <c r="C1460" s="72"/>
      <c r="D1460" s="72"/>
      <c r="E1460" s="72"/>
      <c r="F1460" s="72"/>
      <c r="G1460" s="73">
        <f>SUM(B1460:F1460)</f>
        <v>0</v>
      </c>
      <c r="H1460" s="74">
        <f t="shared" ref="H1460:L1460" si="610">IFERROR(B1460/$G$1460,0)</f>
        <v>0</v>
      </c>
      <c r="I1460" s="74">
        <f t="shared" si="610"/>
        <v>0</v>
      </c>
      <c r="J1460" s="74">
        <f t="shared" si="610"/>
        <v>0</v>
      </c>
      <c r="K1460" s="74">
        <f t="shared" si="610"/>
        <v>0</v>
      </c>
      <c r="L1460" s="74">
        <f t="shared" si="610"/>
        <v>0</v>
      </c>
      <c r="M1460" s="54" t="s">
        <v>14</v>
      </c>
    </row>
    <row r="1461" spans="1:13" ht="15" customHeight="1" thickTop="1" thickBot="1">
      <c r="A1461" s="170" t="s">
        <v>35</v>
      </c>
      <c r="B1461" s="171"/>
      <c r="C1461" s="171"/>
      <c r="D1461" s="171"/>
      <c r="E1461" s="171"/>
      <c r="F1461" s="172"/>
      <c r="G1461" s="75">
        <v>25</v>
      </c>
      <c r="H1461" s="63" t="s">
        <v>14</v>
      </c>
      <c r="I1461" s="63" t="s">
        <v>14</v>
      </c>
      <c r="J1461" s="63" t="s">
        <v>14</v>
      </c>
      <c r="K1461" s="63" t="s">
        <v>14</v>
      </c>
      <c r="L1461" s="63" t="s">
        <v>14</v>
      </c>
      <c r="M1461" s="63">
        <f>(M1441+M1448+M1453+M1459)/4</f>
        <v>1</v>
      </c>
    </row>
    <row r="1462" spans="1:13" ht="15" customHeight="1" thickTop="1">
      <c r="A1462" s="37"/>
      <c r="B1462" s="37"/>
      <c r="C1462" s="37"/>
      <c r="D1462" s="37"/>
      <c r="E1462" s="37"/>
      <c r="F1462" s="37"/>
      <c r="G1462" s="37"/>
      <c r="H1462" s="37"/>
      <c r="I1462" s="37"/>
      <c r="J1462" s="37"/>
      <c r="K1462" s="37"/>
      <c r="L1462" s="37"/>
      <c r="M1462" s="37"/>
    </row>
    <row r="1463" spans="1:13" ht="15" customHeight="1" thickBot="1">
      <c r="A1463" s="37"/>
      <c r="B1463" s="37"/>
      <c r="C1463" s="37"/>
      <c r="D1463" s="37"/>
      <c r="E1463" s="37"/>
      <c r="F1463" s="37"/>
      <c r="G1463" s="37"/>
      <c r="H1463" s="37"/>
      <c r="I1463" s="37"/>
      <c r="J1463" s="37"/>
      <c r="K1463" s="37"/>
      <c r="L1463" s="37"/>
      <c r="M1463" s="37"/>
    </row>
    <row r="1464" spans="1:13" ht="15" customHeight="1" thickTop="1" thickBot="1">
      <c r="A1464" s="39" t="s">
        <v>0</v>
      </c>
      <c r="B1464" s="153" t="s">
        <v>53</v>
      </c>
      <c r="C1464" s="154"/>
      <c r="D1464" s="154"/>
      <c r="E1464" s="154"/>
      <c r="F1464" s="154"/>
      <c r="G1464" s="155"/>
      <c r="H1464" s="156"/>
      <c r="I1464" s="157"/>
      <c r="J1464" s="158"/>
      <c r="K1464" s="40" t="s">
        <v>2</v>
      </c>
      <c r="L1464" s="159">
        <v>45227</v>
      </c>
      <c r="M1464" s="160"/>
    </row>
    <row r="1465" spans="1:13" ht="15" customHeight="1">
      <c r="A1465" s="161" t="s">
        <v>3</v>
      </c>
      <c r="B1465" s="162"/>
      <c r="C1465" s="162"/>
      <c r="D1465" s="162"/>
      <c r="E1465" s="162"/>
      <c r="F1465" s="162"/>
      <c r="G1465" s="163"/>
      <c r="H1465" s="161"/>
      <c r="I1465" s="162"/>
      <c r="J1465" s="162"/>
      <c r="K1465" s="162"/>
      <c r="L1465" s="162"/>
      <c r="M1465" s="163"/>
    </row>
    <row r="1466" spans="1:13" ht="15" customHeight="1" thickBot="1">
      <c r="A1466" s="164"/>
      <c r="B1466" s="165"/>
      <c r="C1466" s="165"/>
      <c r="D1466" s="165"/>
      <c r="E1466" s="165"/>
      <c r="F1466" s="165"/>
      <c r="G1466" s="166"/>
      <c r="H1466" s="164"/>
      <c r="I1466" s="165"/>
      <c r="J1466" s="165"/>
      <c r="K1466" s="165"/>
      <c r="L1466" s="165"/>
      <c r="M1466" s="166"/>
    </row>
    <row r="1467" spans="1:13" ht="15" customHeight="1" thickBot="1">
      <c r="A1467" s="43" t="s">
        <v>4</v>
      </c>
      <c r="B1467" s="168" t="s">
        <v>5</v>
      </c>
      <c r="C1467" s="169"/>
      <c r="D1467" s="169"/>
      <c r="E1467" s="169"/>
      <c r="F1467" s="169"/>
      <c r="G1467" s="193"/>
      <c r="H1467" s="168" t="s">
        <v>5</v>
      </c>
      <c r="I1467" s="169"/>
      <c r="J1467" s="169"/>
      <c r="K1467" s="169"/>
      <c r="L1467" s="169"/>
      <c r="M1467" s="193"/>
    </row>
    <row r="1468" spans="1:13" ht="15" customHeight="1" thickTop="1" thickBot="1">
      <c r="A1468" s="44" t="s">
        <v>6</v>
      </c>
      <c r="B1468" s="45" t="s">
        <v>7</v>
      </c>
      <c r="C1468" s="45" t="s">
        <v>8</v>
      </c>
      <c r="D1468" s="45" t="s">
        <v>9</v>
      </c>
      <c r="E1468" s="45" t="s">
        <v>10</v>
      </c>
      <c r="F1468" s="45" t="s">
        <v>11</v>
      </c>
      <c r="G1468" s="46" t="s">
        <v>12</v>
      </c>
      <c r="H1468" s="45" t="s">
        <v>7</v>
      </c>
      <c r="I1468" s="45" t="s">
        <v>8</v>
      </c>
      <c r="J1468" s="45" t="s">
        <v>9</v>
      </c>
      <c r="K1468" s="45" t="s">
        <v>10</v>
      </c>
      <c r="L1468" s="45" t="s">
        <v>11</v>
      </c>
      <c r="M1468" s="76" t="s">
        <v>12</v>
      </c>
    </row>
    <row r="1469" spans="1:13" ht="15" customHeight="1" thickTop="1" thickBot="1">
      <c r="A1469" s="49" t="s">
        <v>13</v>
      </c>
      <c r="B1469" s="50"/>
      <c r="C1469" s="50"/>
      <c r="D1469" s="50"/>
      <c r="E1469" s="50"/>
      <c r="F1469" s="50">
        <v>25</v>
      </c>
      <c r="G1469" s="51">
        <f t="shared" ref="G1469:G1471" si="611">SUM(B1469:F1469)</f>
        <v>25</v>
      </c>
      <c r="H1469" s="52">
        <f t="shared" ref="H1469:L1471" si="612">IFERROR(B1469/$G$1469,0)</f>
        <v>0</v>
      </c>
      <c r="I1469" s="52">
        <f t="shared" si="612"/>
        <v>0</v>
      </c>
      <c r="J1469" s="52">
        <f t="shared" si="612"/>
        <v>0</v>
      </c>
      <c r="K1469" s="52">
        <f t="shared" si="612"/>
        <v>0</v>
      </c>
      <c r="L1469" s="52">
        <f t="shared" si="612"/>
        <v>1</v>
      </c>
      <c r="M1469" s="53" t="s">
        <v>14</v>
      </c>
    </row>
    <row r="1470" spans="1:13" ht="15" customHeight="1" thickTop="1" thickBot="1">
      <c r="A1470" s="49" t="s">
        <v>15</v>
      </c>
      <c r="B1470" s="50"/>
      <c r="C1470" s="50"/>
      <c r="D1470" s="50"/>
      <c r="E1470" s="50"/>
      <c r="F1470" s="50">
        <v>25</v>
      </c>
      <c r="G1470" s="51">
        <f t="shared" si="611"/>
        <v>25</v>
      </c>
      <c r="H1470" s="52">
        <f t="shared" si="612"/>
        <v>0</v>
      </c>
      <c r="I1470" s="52">
        <f t="shared" si="612"/>
        <v>0</v>
      </c>
      <c r="J1470" s="52">
        <f t="shared" si="612"/>
        <v>0</v>
      </c>
      <c r="K1470" s="52">
        <f t="shared" si="612"/>
        <v>0</v>
      </c>
      <c r="L1470" s="52">
        <f t="shared" si="612"/>
        <v>1</v>
      </c>
      <c r="M1470" s="54" t="s">
        <v>14</v>
      </c>
    </row>
    <row r="1471" spans="1:13" ht="15" customHeight="1" thickTop="1" thickBot="1">
      <c r="A1471" s="49" t="s">
        <v>16</v>
      </c>
      <c r="B1471" s="50"/>
      <c r="C1471" s="50"/>
      <c r="D1471" s="50"/>
      <c r="E1471" s="50"/>
      <c r="F1471" s="50">
        <v>25</v>
      </c>
      <c r="G1471" s="51">
        <f t="shared" si="611"/>
        <v>25</v>
      </c>
      <c r="H1471" s="52">
        <f t="shared" si="612"/>
        <v>0</v>
      </c>
      <c r="I1471" s="52">
        <f t="shared" si="612"/>
        <v>0</v>
      </c>
      <c r="J1471" s="52">
        <f t="shared" si="612"/>
        <v>0</v>
      </c>
      <c r="K1471" s="52">
        <f t="shared" si="612"/>
        <v>0</v>
      </c>
      <c r="L1471" s="52">
        <f t="shared" si="612"/>
        <v>1</v>
      </c>
      <c r="M1471" s="54" t="s">
        <v>14</v>
      </c>
    </row>
    <row r="1472" spans="1:13" ht="15" customHeight="1" thickTop="1" thickBot="1">
      <c r="A1472" s="55" t="s">
        <v>17</v>
      </c>
      <c r="B1472" s="56">
        <f t="shared" ref="B1472:F1472" si="613">IFERROR(AVERAGE(B1469:B1471),0)</f>
        <v>0</v>
      </c>
      <c r="C1472" s="56">
        <f t="shared" si="613"/>
        <v>0</v>
      </c>
      <c r="D1472" s="56">
        <f t="shared" si="613"/>
        <v>0</v>
      </c>
      <c r="E1472" s="56">
        <f t="shared" si="613"/>
        <v>0</v>
      </c>
      <c r="F1472" s="56">
        <f t="shared" si="613"/>
        <v>25</v>
      </c>
      <c r="G1472" s="56">
        <f>SUM(AVERAGE(G1469:G1471))</f>
        <v>25</v>
      </c>
      <c r="H1472" s="57">
        <f>AVERAGE(H1469:H1471)*0.2</f>
        <v>0</v>
      </c>
      <c r="I1472" s="57">
        <f>AVERAGE(I1469:I1471)*0.4</f>
        <v>0</v>
      </c>
      <c r="J1472" s="57">
        <f>AVERAGE(J1469:J1471)*0.6</f>
        <v>0</v>
      </c>
      <c r="K1472" s="57">
        <f>AVERAGE(K1469:K1471)*0.8</f>
        <v>0</v>
      </c>
      <c r="L1472" s="57">
        <f>AVERAGE(L1469:L1471)*1</f>
        <v>1</v>
      </c>
      <c r="M1472" s="58">
        <f>SUM(H1472:L1472)</f>
        <v>1</v>
      </c>
    </row>
    <row r="1473" spans="1:13" ht="15" customHeight="1" thickTop="1" thickBot="1">
      <c r="A1473" s="59" t="s">
        <v>18</v>
      </c>
      <c r="B1473" s="45" t="s">
        <v>7</v>
      </c>
      <c r="C1473" s="45" t="s">
        <v>8</v>
      </c>
      <c r="D1473" s="45" t="s">
        <v>9</v>
      </c>
      <c r="E1473" s="45" t="s">
        <v>10</v>
      </c>
      <c r="F1473" s="45"/>
      <c r="G1473" s="46" t="s">
        <v>12</v>
      </c>
      <c r="H1473" s="45" t="s">
        <v>7</v>
      </c>
      <c r="I1473" s="45" t="s">
        <v>8</v>
      </c>
      <c r="J1473" s="45" t="s">
        <v>9</v>
      </c>
      <c r="K1473" s="45" t="s">
        <v>10</v>
      </c>
      <c r="L1473" s="60" t="s">
        <v>11</v>
      </c>
      <c r="M1473" s="46" t="s">
        <v>12</v>
      </c>
    </row>
    <row r="1474" spans="1:13" ht="15" customHeight="1" thickTop="1" thickBot="1">
      <c r="A1474" s="49" t="s">
        <v>19</v>
      </c>
      <c r="B1474" s="50"/>
      <c r="C1474" s="50"/>
      <c r="D1474" s="50"/>
      <c r="E1474" s="50"/>
      <c r="F1474" s="50">
        <v>25</v>
      </c>
      <c r="G1474" s="51">
        <f t="shared" ref="G1474:G1478" si="614">SUM(B1474:F1474)</f>
        <v>25</v>
      </c>
      <c r="H1474" s="52">
        <f t="shared" ref="H1474:L1478" si="615">IFERROR(B1474/$G$1474,0)</f>
        <v>0</v>
      </c>
      <c r="I1474" s="52">
        <f t="shared" si="615"/>
        <v>0</v>
      </c>
      <c r="J1474" s="52">
        <f t="shared" si="615"/>
        <v>0</v>
      </c>
      <c r="K1474" s="52">
        <f t="shared" si="615"/>
        <v>0</v>
      </c>
      <c r="L1474" s="52">
        <f t="shared" si="615"/>
        <v>1</v>
      </c>
      <c r="M1474" s="54" t="s">
        <v>14</v>
      </c>
    </row>
    <row r="1475" spans="1:13" ht="15" customHeight="1" thickTop="1" thickBot="1">
      <c r="A1475" s="49" t="s">
        <v>20</v>
      </c>
      <c r="B1475" s="50"/>
      <c r="C1475" s="50"/>
      <c r="D1475" s="50"/>
      <c r="E1475" s="50"/>
      <c r="F1475" s="50">
        <v>25</v>
      </c>
      <c r="G1475" s="51">
        <f t="shared" si="614"/>
        <v>25</v>
      </c>
      <c r="H1475" s="52">
        <f t="shared" si="615"/>
        <v>0</v>
      </c>
      <c r="I1475" s="52">
        <f t="shared" si="615"/>
        <v>0</v>
      </c>
      <c r="J1475" s="52">
        <f t="shared" si="615"/>
        <v>0</v>
      </c>
      <c r="K1475" s="52">
        <f t="shared" si="615"/>
        <v>0</v>
      </c>
      <c r="L1475" s="52">
        <f t="shared" si="615"/>
        <v>1</v>
      </c>
      <c r="M1475" s="54" t="s">
        <v>14</v>
      </c>
    </row>
    <row r="1476" spans="1:13" ht="15" customHeight="1" thickTop="1" thickBot="1">
      <c r="A1476" s="49" t="s">
        <v>21</v>
      </c>
      <c r="B1476" s="50"/>
      <c r="C1476" s="50"/>
      <c r="D1476" s="50"/>
      <c r="E1476" s="50"/>
      <c r="F1476" s="50">
        <v>25</v>
      </c>
      <c r="G1476" s="51">
        <f t="shared" si="614"/>
        <v>25</v>
      </c>
      <c r="H1476" s="52">
        <f t="shared" si="615"/>
        <v>0</v>
      </c>
      <c r="I1476" s="52">
        <f t="shared" si="615"/>
        <v>0</v>
      </c>
      <c r="J1476" s="52">
        <f t="shared" si="615"/>
        <v>0</v>
      </c>
      <c r="K1476" s="52">
        <f t="shared" si="615"/>
        <v>0</v>
      </c>
      <c r="L1476" s="52">
        <f t="shared" si="615"/>
        <v>1</v>
      </c>
      <c r="M1476" s="54" t="s">
        <v>14</v>
      </c>
    </row>
    <row r="1477" spans="1:13" ht="15" customHeight="1" thickTop="1" thickBot="1">
      <c r="A1477" s="49" t="s">
        <v>22</v>
      </c>
      <c r="B1477" s="50"/>
      <c r="C1477" s="50"/>
      <c r="D1477" s="50"/>
      <c r="E1477" s="50"/>
      <c r="F1477" s="50">
        <v>25</v>
      </c>
      <c r="G1477" s="51">
        <f t="shared" si="614"/>
        <v>25</v>
      </c>
      <c r="H1477" s="52">
        <f t="shared" si="615"/>
        <v>0</v>
      </c>
      <c r="I1477" s="52">
        <f t="shared" si="615"/>
        <v>0</v>
      </c>
      <c r="J1477" s="52">
        <f t="shared" si="615"/>
        <v>0</v>
      </c>
      <c r="K1477" s="52">
        <f t="shared" si="615"/>
        <v>0</v>
      </c>
      <c r="L1477" s="52">
        <f t="shared" si="615"/>
        <v>1</v>
      </c>
      <c r="M1477" s="54" t="s">
        <v>14</v>
      </c>
    </row>
    <row r="1478" spans="1:13" ht="15" customHeight="1" thickTop="1" thickBot="1">
      <c r="A1478" s="49" t="s">
        <v>23</v>
      </c>
      <c r="B1478" s="50"/>
      <c r="C1478" s="50"/>
      <c r="D1478" s="50"/>
      <c r="E1478" s="50"/>
      <c r="F1478" s="50">
        <v>25</v>
      </c>
      <c r="G1478" s="51">
        <f t="shared" si="614"/>
        <v>25</v>
      </c>
      <c r="H1478" s="52">
        <f t="shared" si="615"/>
        <v>0</v>
      </c>
      <c r="I1478" s="52">
        <f t="shared" si="615"/>
        <v>0</v>
      </c>
      <c r="J1478" s="52">
        <f t="shared" si="615"/>
        <v>0</v>
      </c>
      <c r="K1478" s="52">
        <f t="shared" si="615"/>
        <v>0</v>
      </c>
      <c r="L1478" s="52">
        <f t="shared" si="615"/>
        <v>1</v>
      </c>
      <c r="M1478" s="54"/>
    </row>
    <row r="1479" spans="1:13" ht="15" customHeight="1" thickTop="1" thickBot="1">
      <c r="A1479" s="55" t="s">
        <v>24</v>
      </c>
      <c r="B1479" s="56">
        <f t="shared" ref="B1479:F1479" si="616">IFERROR(AVERAGE(B1474:B1478),0)</f>
        <v>0</v>
      </c>
      <c r="C1479" s="56">
        <f t="shared" si="616"/>
        <v>0</v>
      </c>
      <c r="D1479" s="56">
        <f t="shared" si="616"/>
        <v>0</v>
      </c>
      <c r="E1479" s="56">
        <f t="shared" si="616"/>
        <v>0</v>
      </c>
      <c r="F1479" s="56">
        <f t="shared" si="616"/>
        <v>25</v>
      </c>
      <c r="G1479" s="56">
        <f>SUM(AVERAGE(G1474:G1478))</f>
        <v>25</v>
      </c>
      <c r="H1479" s="58">
        <f>AVERAGE(H1474:H1478)*0.2</f>
        <v>0</v>
      </c>
      <c r="I1479" s="58">
        <f>AVERAGE(I1474:I1478)*0.4</f>
        <v>0</v>
      </c>
      <c r="J1479" s="58">
        <f>AVERAGE(J1474:J1478)*0.6</f>
        <v>0</v>
      </c>
      <c r="K1479" s="58">
        <f>AVERAGE(K1474:K1478)*0.8</f>
        <v>0</v>
      </c>
      <c r="L1479" s="61">
        <f>AVERAGE(L1474:L1478)*1</f>
        <v>1</v>
      </c>
      <c r="M1479" s="58">
        <f>SUM(H1479:L1479)</f>
        <v>1</v>
      </c>
    </row>
    <row r="1480" spans="1:13" ht="15" customHeight="1" thickTop="1" thickBot="1">
      <c r="A1480" s="59" t="s">
        <v>25</v>
      </c>
      <c r="B1480" s="45" t="s">
        <v>7</v>
      </c>
      <c r="C1480" s="45" t="s">
        <v>8</v>
      </c>
      <c r="D1480" s="45" t="s">
        <v>9</v>
      </c>
      <c r="E1480" s="45" t="s">
        <v>10</v>
      </c>
      <c r="F1480" s="45" t="s">
        <v>11</v>
      </c>
      <c r="G1480" s="46" t="s">
        <v>12</v>
      </c>
      <c r="H1480" s="45" t="s">
        <v>7</v>
      </c>
      <c r="I1480" s="45" t="s">
        <v>8</v>
      </c>
      <c r="J1480" s="45" t="s">
        <v>9</v>
      </c>
      <c r="K1480" s="45" t="s">
        <v>10</v>
      </c>
      <c r="L1480" s="60" t="s">
        <v>11</v>
      </c>
      <c r="M1480" s="46" t="s">
        <v>12</v>
      </c>
    </row>
    <row r="1481" spans="1:13" ht="15" customHeight="1" thickTop="1" thickBot="1">
      <c r="A1481" s="49" t="s">
        <v>26</v>
      </c>
      <c r="B1481" s="50"/>
      <c r="C1481" s="50"/>
      <c r="D1481" s="50"/>
      <c r="E1481" s="50"/>
      <c r="F1481" s="50">
        <v>25</v>
      </c>
      <c r="G1481" s="51">
        <f t="shared" ref="G1481:G1483" si="617">SUM(B1481:F1481)</f>
        <v>25</v>
      </c>
      <c r="H1481" s="52">
        <f t="shared" ref="H1481:L1483" si="618">IFERROR(B1481/$G$1481,0)</f>
        <v>0</v>
      </c>
      <c r="I1481" s="52">
        <f t="shared" si="618"/>
        <v>0</v>
      </c>
      <c r="J1481" s="52">
        <f t="shared" si="618"/>
        <v>0</v>
      </c>
      <c r="K1481" s="52">
        <f t="shared" si="618"/>
        <v>0</v>
      </c>
      <c r="L1481" s="52">
        <f t="shared" si="618"/>
        <v>1</v>
      </c>
      <c r="M1481" s="54" t="s">
        <v>14</v>
      </c>
    </row>
    <row r="1482" spans="1:13" ht="15" customHeight="1" thickTop="1" thickBot="1">
      <c r="A1482" s="49" t="s">
        <v>27</v>
      </c>
      <c r="B1482" s="50"/>
      <c r="C1482" s="50"/>
      <c r="D1482" s="50"/>
      <c r="E1482" s="50"/>
      <c r="F1482" s="50">
        <v>25</v>
      </c>
      <c r="G1482" s="51">
        <f t="shared" si="617"/>
        <v>25</v>
      </c>
      <c r="H1482" s="52">
        <f t="shared" si="618"/>
        <v>0</v>
      </c>
      <c r="I1482" s="52">
        <f t="shared" si="618"/>
        <v>0</v>
      </c>
      <c r="J1482" s="52">
        <f t="shared" si="618"/>
        <v>0</v>
      </c>
      <c r="K1482" s="52">
        <f t="shared" si="618"/>
        <v>0</v>
      </c>
      <c r="L1482" s="52">
        <f t="shared" si="618"/>
        <v>1</v>
      </c>
      <c r="M1482" s="54" t="s">
        <v>14</v>
      </c>
    </row>
    <row r="1483" spans="1:13" ht="15" customHeight="1" thickTop="1" thickBot="1">
      <c r="A1483" s="49" t="s">
        <v>28</v>
      </c>
      <c r="B1483" s="50"/>
      <c r="C1483" s="50"/>
      <c r="D1483" s="50"/>
      <c r="E1483" s="50"/>
      <c r="F1483" s="50">
        <v>25</v>
      </c>
      <c r="G1483" s="51">
        <f t="shared" si="617"/>
        <v>25</v>
      </c>
      <c r="H1483" s="52">
        <f t="shared" si="618"/>
        <v>0</v>
      </c>
      <c r="I1483" s="52">
        <f t="shared" si="618"/>
        <v>0</v>
      </c>
      <c r="J1483" s="52">
        <f t="shared" si="618"/>
        <v>0</v>
      </c>
      <c r="K1483" s="52">
        <f t="shared" si="618"/>
        <v>0</v>
      </c>
      <c r="L1483" s="52">
        <f t="shared" si="618"/>
        <v>1</v>
      </c>
      <c r="M1483" s="54" t="s">
        <v>14</v>
      </c>
    </row>
    <row r="1484" spans="1:13" ht="15" customHeight="1" thickTop="1" thickBot="1">
      <c r="A1484" s="55" t="s">
        <v>24</v>
      </c>
      <c r="B1484" s="56">
        <f t="shared" ref="B1484:F1484" si="619">IFERROR(AVERAGE(B1481:B1483),0)</f>
        <v>0</v>
      </c>
      <c r="C1484" s="56">
        <f t="shared" si="619"/>
        <v>0</v>
      </c>
      <c r="D1484" s="62">
        <f t="shared" si="619"/>
        <v>0</v>
      </c>
      <c r="E1484" s="62">
        <f t="shared" si="619"/>
        <v>0</v>
      </c>
      <c r="F1484" s="62">
        <f t="shared" si="619"/>
        <v>25</v>
      </c>
      <c r="G1484" s="62">
        <f>SUM(AVERAGE(G1481:G1483))</f>
        <v>25</v>
      </c>
      <c r="H1484" s="58">
        <f>AVERAGE(H1481:H1483)*0.2</f>
        <v>0</v>
      </c>
      <c r="I1484" s="58">
        <f>AVERAGE(I1481:I1483)*0.4</f>
        <v>0</v>
      </c>
      <c r="J1484" s="58">
        <f>AVERAGE(J1481:J1483)*0.6</f>
        <v>0</v>
      </c>
      <c r="K1484" s="58">
        <f>AVERAGE(K1481:K1483)*0.8</f>
        <v>0</v>
      </c>
      <c r="L1484" s="61">
        <f>AVERAGE(L1481:L1483)*1</f>
        <v>1</v>
      </c>
      <c r="M1484" s="63">
        <f>SUM(H1484:L1484)</f>
        <v>1</v>
      </c>
    </row>
    <row r="1485" spans="1:13" ht="15" customHeight="1" thickTop="1" thickBot="1">
      <c r="A1485" s="44" t="s">
        <v>29</v>
      </c>
      <c r="B1485" s="45" t="s">
        <v>7</v>
      </c>
      <c r="C1485" s="45" t="s">
        <v>8</v>
      </c>
      <c r="D1485" s="45" t="s">
        <v>9</v>
      </c>
      <c r="E1485" s="45" t="s">
        <v>10</v>
      </c>
      <c r="F1485" s="45" t="s">
        <v>11</v>
      </c>
      <c r="G1485" s="46" t="s">
        <v>12</v>
      </c>
      <c r="H1485" s="45" t="s">
        <v>7</v>
      </c>
      <c r="I1485" s="45" t="s">
        <v>8</v>
      </c>
      <c r="J1485" s="45" t="s">
        <v>9</v>
      </c>
      <c r="K1485" s="45" t="s">
        <v>10</v>
      </c>
      <c r="L1485" s="60" t="s">
        <v>11</v>
      </c>
      <c r="M1485" s="46" t="s">
        <v>12</v>
      </c>
    </row>
    <row r="1486" spans="1:13" ht="15" customHeight="1" thickTop="1" thickBot="1">
      <c r="A1486" s="64" t="s">
        <v>30</v>
      </c>
      <c r="B1486" s="65"/>
      <c r="C1486" s="65"/>
      <c r="D1486" s="65"/>
      <c r="E1486" s="50"/>
      <c r="F1486" s="50">
        <v>25</v>
      </c>
      <c r="G1486" s="66">
        <f t="shared" ref="G1486:G1489" si="620">SUM(B1486:F1486)</f>
        <v>25</v>
      </c>
      <c r="H1486" s="67">
        <f t="shared" ref="H1486:L1489" si="621">IFERROR(B1486/$G$1486,0)</f>
        <v>0</v>
      </c>
      <c r="I1486" s="67">
        <f t="shared" si="621"/>
        <v>0</v>
      </c>
      <c r="J1486" s="67">
        <f t="shared" si="621"/>
        <v>0</v>
      </c>
      <c r="K1486" s="67">
        <f t="shared" si="621"/>
        <v>0</v>
      </c>
      <c r="L1486" s="67">
        <f t="shared" si="621"/>
        <v>1</v>
      </c>
      <c r="M1486" s="54" t="s">
        <v>14</v>
      </c>
    </row>
    <row r="1487" spans="1:13" ht="15" customHeight="1" thickTop="1" thickBot="1">
      <c r="A1487" s="64" t="s">
        <v>31</v>
      </c>
      <c r="B1487" s="65"/>
      <c r="C1487" s="65"/>
      <c r="D1487" s="65"/>
      <c r="E1487" s="50"/>
      <c r="F1487" s="50">
        <v>25</v>
      </c>
      <c r="G1487" s="66">
        <f t="shared" si="620"/>
        <v>25</v>
      </c>
      <c r="H1487" s="67">
        <f t="shared" si="621"/>
        <v>0</v>
      </c>
      <c r="I1487" s="67">
        <f t="shared" si="621"/>
        <v>0</v>
      </c>
      <c r="J1487" s="67">
        <f t="shared" si="621"/>
        <v>0</v>
      </c>
      <c r="K1487" s="67">
        <f t="shared" si="621"/>
        <v>0</v>
      </c>
      <c r="L1487" s="67">
        <f t="shared" si="621"/>
        <v>1</v>
      </c>
      <c r="M1487" s="54" t="s">
        <v>14</v>
      </c>
    </row>
    <row r="1488" spans="1:13" ht="15" customHeight="1" thickTop="1" thickBot="1">
      <c r="A1488" s="64" t="s">
        <v>32</v>
      </c>
      <c r="B1488" s="65"/>
      <c r="C1488" s="65"/>
      <c r="D1488" s="65"/>
      <c r="E1488" s="50"/>
      <c r="F1488" s="50">
        <v>25</v>
      </c>
      <c r="G1488" s="66">
        <f t="shared" si="620"/>
        <v>25</v>
      </c>
      <c r="H1488" s="67">
        <f t="shared" si="621"/>
        <v>0</v>
      </c>
      <c r="I1488" s="67">
        <f t="shared" si="621"/>
        <v>0</v>
      </c>
      <c r="J1488" s="67">
        <f t="shared" si="621"/>
        <v>0</v>
      </c>
      <c r="K1488" s="67">
        <f t="shared" si="621"/>
        <v>0</v>
      </c>
      <c r="L1488" s="67">
        <f t="shared" si="621"/>
        <v>1</v>
      </c>
      <c r="M1488" s="54" t="s">
        <v>14</v>
      </c>
    </row>
    <row r="1489" spans="1:13" ht="15" customHeight="1" thickTop="1" thickBot="1">
      <c r="A1489" s="64" t="s">
        <v>33</v>
      </c>
      <c r="B1489" s="65"/>
      <c r="C1489" s="65"/>
      <c r="D1489" s="65"/>
      <c r="E1489" s="50"/>
      <c r="F1489" s="50">
        <v>25</v>
      </c>
      <c r="G1489" s="66">
        <f t="shared" si="620"/>
        <v>25</v>
      </c>
      <c r="H1489" s="67">
        <f t="shared" si="621"/>
        <v>0</v>
      </c>
      <c r="I1489" s="67">
        <f t="shared" si="621"/>
        <v>0</v>
      </c>
      <c r="J1489" s="67">
        <f t="shared" si="621"/>
        <v>0</v>
      </c>
      <c r="K1489" s="67">
        <f t="shared" si="621"/>
        <v>0</v>
      </c>
      <c r="L1489" s="67">
        <f t="shared" si="621"/>
        <v>1</v>
      </c>
      <c r="M1489" s="54" t="s">
        <v>14</v>
      </c>
    </row>
    <row r="1490" spans="1:13" ht="15" customHeight="1" thickTop="1" thickBot="1">
      <c r="A1490" s="68" t="s">
        <v>24</v>
      </c>
      <c r="B1490" s="69">
        <f t="shared" ref="B1490:F1490" si="622">IFERROR(AVERAGE(B1486:B1489),0)</f>
        <v>0</v>
      </c>
      <c r="C1490" s="69">
        <f t="shared" si="622"/>
        <v>0</v>
      </c>
      <c r="D1490" s="69">
        <f t="shared" si="622"/>
        <v>0</v>
      </c>
      <c r="E1490" s="69">
        <f t="shared" si="622"/>
        <v>0</v>
      </c>
      <c r="F1490" s="69">
        <f t="shared" si="622"/>
        <v>25</v>
      </c>
      <c r="G1490" s="69">
        <f>SUM(AVERAGE(G1486:G1489))</f>
        <v>25</v>
      </c>
      <c r="H1490" s="63">
        <f>AVERAGE(H1486:H1489)*0.2</f>
        <v>0</v>
      </c>
      <c r="I1490" s="63">
        <f>AVERAGE(I1486:I1489)*0.4</f>
        <v>0</v>
      </c>
      <c r="J1490" s="63">
        <f>AVERAGE(J1486:J1489)*0.6</f>
        <v>0</v>
      </c>
      <c r="K1490" s="63">
        <f>AVERAGE(K1486:K1489)*0.8</f>
        <v>0</v>
      </c>
      <c r="L1490" s="70">
        <f>AVERAGE(L1486:L1489)*1</f>
        <v>1</v>
      </c>
      <c r="M1490" s="63">
        <f>SUM(H1490:L1490)</f>
        <v>1</v>
      </c>
    </row>
    <row r="1491" spans="1:13" ht="15" customHeight="1" thickTop="1" thickBot="1">
      <c r="A1491" s="71" t="s">
        <v>114</v>
      </c>
      <c r="B1491" s="72"/>
      <c r="C1491" s="72"/>
      <c r="D1491" s="72"/>
      <c r="E1491" s="72"/>
      <c r="F1491" s="72"/>
      <c r="G1491" s="73">
        <f>SUM(B1491:F1491)</f>
        <v>0</v>
      </c>
      <c r="H1491" s="74">
        <f t="shared" ref="H1491:L1491" si="623">IFERROR(B1491/$G$1491,0)</f>
        <v>0</v>
      </c>
      <c r="I1491" s="74">
        <f t="shared" si="623"/>
        <v>0</v>
      </c>
      <c r="J1491" s="74">
        <f t="shared" si="623"/>
        <v>0</v>
      </c>
      <c r="K1491" s="74">
        <f t="shared" si="623"/>
        <v>0</v>
      </c>
      <c r="L1491" s="74">
        <f t="shared" si="623"/>
        <v>0</v>
      </c>
      <c r="M1491" s="54" t="s">
        <v>14</v>
      </c>
    </row>
    <row r="1492" spans="1:13" ht="15" customHeight="1" thickTop="1" thickBot="1">
      <c r="A1492" s="170" t="s">
        <v>35</v>
      </c>
      <c r="B1492" s="171"/>
      <c r="C1492" s="171"/>
      <c r="D1492" s="171"/>
      <c r="E1492" s="171"/>
      <c r="F1492" s="172"/>
      <c r="G1492" s="75">
        <v>25</v>
      </c>
      <c r="H1492" s="63" t="s">
        <v>14</v>
      </c>
      <c r="I1492" s="63" t="s">
        <v>14</v>
      </c>
      <c r="J1492" s="63" t="s">
        <v>14</v>
      </c>
      <c r="K1492" s="63" t="s">
        <v>14</v>
      </c>
      <c r="L1492" s="63" t="s">
        <v>14</v>
      </c>
      <c r="M1492" s="63">
        <f>(M1472+M1479+M1484+M1490)/4</f>
        <v>1</v>
      </c>
    </row>
    <row r="1493" spans="1:13" ht="15" customHeight="1" thickTop="1">
      <c r="A1493" s="37"/>
      <c r="B1493" s="37"/>
      <c r="C1493" s="37"/>
      <c r="D1493" s="37"/>
      <c r="E1493" s="37"/>
      <c r="F1493" s="37"/>
      <c r="G1493" s="37"/>
      <c r="H1493" s="37"/>
      <c r="I1493" s="37"/>
      <c r="J1493" s="37"/>
      <c r="K1493" s="37"/>
      <c r="L1493" s="37"/>
      <c r="M1493" s="37"/>
    </row>
    <row r="1494" spans="1:13" ht="15" customHeight="1" thickBot="1">
      <c r="A1494" s="37"/>
      <c r="B1494" s="37"/>
      <c r="C1494" s="37"/>
      <c r="D1494" s="37"/>
      <c r="E1494" s="37"/>
      <c r="F1494" s="37"/>
      <c r="G1494" s="37"/>
      <c r="H1494" s="37"/>
      <c r="I1494" s="37"/>
      <c r="J1494" s="37"/>
      <c r="K1494" s="37"/>
      <c r="L1494" s="37"/>
      <c r="M1494" s="37"/>
    </row>
    <row r="1495" spans="1:13" ht="15" customHeight="1" thickTop="1" thickBot="1">
      <c r="A1495" s="39" t="s">
        <v>0</v>
      </c>
      <c r="B1495" s="153" t="s">
        <v>52</v>
      </c>
      <c r="C1495" s="154"/>
      <c r="D1495" s="154"/>
      <c r="E1495" s="154"/>
      <c r="F1495" s="154"/>
      <c r="G1495" s="155"/>
      <c r="H1495" s="156"/>
      <c r="I1495" s="157"/>
      <c r="J1495" s="158"/>
      <c r="K1495" s="40" t="s">
        <v>2</v>
      </c>
      <c r="L1495" s="159">
        <v>45234</v>
      </c>
      <c r="M1495" s="160"/>
    </row>
    <row r="1496" spans="1:13" ht="15" customHeight="1">
      <c r="A1496" s="161" t="s">
        <v>3</v>
      </c>
      <c r="B1496" s="162"/>
      <c r="C1496" s="162"/>
      <c r="D1496" s="162"/>
      <c r="E1496" s="162"/>
      <c r="F1496" s="162"/>
      <c r="G1496" s="163"/>
      <c r="H1496" s="161"/>
      <c r="I1496" s="162"/>
      <c r="J1496" s="162"/>
      <c r="K1496" s="162"/>
      <c r="L1496" s="162"/>
      <c r="M1496" s="163"/>
    </row>
    <row r="1497" spans="1:13" ht="15" customHeight="1" thickBot="1">
      <c r="A1497" s="164"/>
      <c r="B1497" s="165"/>
      <c r="C1497" s="165"/>
      <c r="D1497" s="165"/>
      <c r="E1497" s="165"/>
      <c r="F1497" s="165"/>
      <c r="G1497" s="166"/>
      <c r="H1497" s="164"/>
      <c r="I1497" s="165"/>
      <c r="J1497" s="165"/>
      <c r="K1497" s="165"/>
      <c r="L1497" s="165"/>
      <c r="M1497" s="166"/>
    </row>
    <row r="1498" spans="1:13" ht="15" customHeight="1" thickBot="1">
      <c r="A1498" s="43" t="s">
        <v>4</v>
      </c>
      <c r="B1498" s="168" t="s">
        <v>5</v>
      </c>
      <c r="C1498" s="169"/>
      <c r="D1498" s="169"/>
      <c r="E1498" s="169"/>
      <c r="F1498" s="169"/>
      <c r="G1498" s="193"/>
      <c r="H1498" s="168" t="s">
        <v>5</v>
      </c>
      <c r="I1498" s="169"/>
      <c r="J1498" s="169"/>
      <c r="K1498" s="169"/>
      <c r="L1498" s="169"/>
      <c r="M1498" s="193"/>
    </row>
    <row r="1499" spans="1:13" ht="15" customHeight="1" thickTop="1" thickBot="1">
      <c r="A1499" s="44" t="s">
        <v>6</v>
      </c>
      <c r="B1499" s="45" t="s">
        <v>7</v>
      </c>
      <c r="C1499" s="45" t="s">
        <v>8</v>
      </c>
      <c r="D1499" s="45" t="s">
        <v>9</v>
      </c>
      <c r="E1499" s="45" t="s">
        <v>10</v>
      </c>
      <c r="F1499" s="45" t="s">
        <v>11</v>
      </c>
      <c r="G1499" s="46" t="s">
        <v>12</v>
      </c>
      <c r="H1499" s="45" t="s">
        <v>7</v>
      </c>
      <c r="I1499" s="45" t="s">
        <v>8</v>
      </c>
      <c r="J1499" s="45" t="s">
        <v>9</v>
      </c>
      <c r="K1499" s="45" t="s">
        <v>10</v>
      </c>
      <c r="L1499" s="45" t="s">
        <v>11</v>
      </c>
      <c r="M1499" s="76" t="s">
        <v>12</v>
      </c>
    </row>
    <row r="1500" spans="1:13" ht="15" customHeight="1" thickTop="1" thickBot="1">
      <c r="A1500" s="49" t="s">
        <v>13</v>
      </c>
      <c r="B1500" s="50"/>
      <c r="C1500" s="50"/>
      <c r="D1500" s="50"/>
      <c r="E1500" s="50"/>
      <c r="F1500" s="50">
        <v>25</v>
      </c>
      <c r="G1500" s="51">
        <f t="shared" ref="G1500:G1502" si="624">SUM(B1500:F1500)</f>
        <v>25</v>
      </c>
      <c r="H1500" s="52">
        <f t="shared" ref="H1500:L1502" si="625">IFERROR(B1500/$G$1500,0)</f>
        <v>0</v>
      </c>
      <c r="I1500" s="52">
        <f t="shared" si="625"/>
        <v>0</v>
      </c>
      <c r="J1500" s="52">
        <f t="shared" si="625"/>
        <v>0</v>
      </c>
      <c r="K1500" s="52">
        <f t="shared" si="625"/>
        <v>0</v>
      </c>
      <c r="L1500" s="52">
        <f t="shared" si="625"/>
        <v>1</v>
      </c>
      <c r="M1500" s="53" t="s">
        <v>14</v>
      </c>
    </row>
    <row r="1501" spans="1:13" ht="15" customHeight="1" thickTop="1" thickBot="1">
      <c r="A1501" s="49" t="s">
        <v>15</v>
      </c>
      <c r="B1501" s="50"/>
      <c r="C1501" s="50"/>
      <c r="D1501" s="50"/>
      <c r="E1501" s="50"/>
      <c r="F1501" s="50">
        <v>25</v>
      </c>
      <c r="G1501" s="51">
        <f t="shared" si="624"/>
        <v>25</v>
      </c>
      <c r="H1501" s="52">
        <f t="shared" si="625"/>
        <v>0</v>
      </c>
      <c r="I1501" s="52">
        <f t="shared" si="625"/>
        <v>0</v>
      </c>
      <c r="J1501" s="52">
        <f t="shared" si="625"/>
        <v>0</v>
      </c>
      <c r="K1501" s="52">
        <f t="shared" si="625"/>
        <v>0</v>
      </c>
      <c r="L1501" s="52">
        <f t="shared" si="625"/>
        <v>1</v>
      </c>
      <c r="M1501" s="54" t="s">
        <v>14</v>
      </c>
    </row>
    <row r="1502" spans="1:13" ht="15" customHeight="1" thickTop="1" thickBot="1">
      <c r="A1502" s="49" t="s">
        <v>16</v>
      </c>
      <c r="B1502" s="50"/>
      <c r="C1502" s="50"/>
      <c r="D1502" s="50"/>
      <c r="E1502" s="50"/>
      <c r="F1502" s="50">
        <v>25</v>
      </c>
      <c r="G1502" s="51">
        <f t="shared" si="624"/>
        <v>25</v>
      </c>
      <c r="H1502" s="52">
        <f t="shared" si="625"/>
        <v>0</v>
      </c>
      <c r="I1502" s="52">
        <f t="shared" si="625"/>
        <v>0</v>
      </c>
      <c r="J1502" s="52">
        <f t="shared" si="625"/>
        <v>0</v>
      </c>
      <c r="K1502" s="52">
        <f t="shared" si="625"/>
        <v>0</v>
      </c>
      <c r="L1502" s="52">
        <f t="shared" si="625"/>
        <v>1</v>
      </c>
      <c r="M1502" s="54" t="s">
        <v>14</v>
      </c>
    </row>
    <row r="1503" spans="1:13" ht="15" customHeight="1" thickTop="1" thickBot="1">
      <c r="A1503" s="55" t="s">
        <v>17</v>
      </c>
      <c r="B1503" s="56">
        <f t="shared" ref="B1503:F1503" si="626">IFERROR(AVERAGE(B1500:B1502),0)</f>
        <v>0</v>
      </c>
      <c r="C1503" s="56">
        <f t="shared" si="626"/>
        <v>0</v>
      </c>
      <c r="D1503" s="56">
        <f t="shared" si="626"/>
        <v>0</v>
      </c>
      <c r="E1503" s="56">
        <f t="shared" si="626"/>
        <v>0</v>
      </c>
      <c r="F1503" s="56">
        <f t="shared" si="626"/>
        <v>25</v>
      </c>
      <c r="G1503" s="56">
        <f>SUM(AVERAGE(G1500:G1502))</f>
        <v>25</v>
      </c>
      <c r="H1503" s="57">
        <f>AVERAGE(H1500:H1502)*0.2</f>
        <v>0</v>
      </c>
      <c r="I1503" s="57">
        <f>AVERAGE(I1500:I1502)*0.4</f>
        <v>0</v>
      </c>
      <c r="J1503" s="57">
        <f>AVERAGE(J1500:J1502)*0.6</f>
        <v>0</v>
      </c>
      <c r="K1503" s="57">
        <f>AVERAGE(K1500:K1502)*0.8</f>
        <v>0</v>
      </c>
      <c r="L1503" s="57">
        <f>AVERAGE(L1500:L1502)*1</f>
        <v>1</v>
      </c>
      <c r="M1503" s="58">
        <f>SUM(H1503:L1503)</f>
        <v>1</v>
      </c>
    </row>
    <row r="1504" spans="1:13" ht="15" customHeight="1" thickTop="1" thickBot="1">
      <c r="A1504" s="59" t="s">
        <v>18</v>
      </c>
      <c r="B1504" s="45" t="s">
        <v>7</v>
      </c>
      <c r="C1504" s="45" t="s">
        <v>8</v>
      </c>
      <c r="D1504" s="45" t="s">
        <v>9</v>
      </c>
      <c r="E1504" s="45" t="s">
        <v>10</v>
      </c>
      <c r="F1504" s="45"/>
      <c r="G1504" s="46" t="s">
        <v>12</v>
      </c>
      <c r="H1504" s="45" t="s">
        <v>7</v>
      </c>
      <c r="I1504" s="45" t="s">
        <v>8</v>
      </c>
      <c r="J1504" s="45" t="s">
        <v>9</v>
      </c>
      <c r="K1504" s="45" t="s">
        <v>10</v>
      </c>
      <c r="L1504" s="60" t="s">
        <v>11</v>
      </c>
      <c r="M1504" s="46" t="s">
        <v>12</v>
      </c>
    </row>
    <row r="1505" spans="1:13" ht="15" customHeight="1" thickTop="1" thickBot="1">
      <c r="A1505" s="49" t="s">
        <v>19</v>
      </c>
      <c r="B1505" s="50"/>
      <c r="C1505" s="50"/>
      <c r="D1505" s="50"/>
      <c r="E1505" s="50"/>
      <c r="F1505" s="50">
        <v>25</v>
      </c>
      <c r="G1505" s="51">
        <f t="shared" ref="G1505:G1509" si="627">SUM(B1505:F1505)</f>
        <v>25</v>
      </c>
      <c r="H1505" s="52">
        <f t="shared" ref="H1505:L1509" si="628">IFERROR(B1505/$G$1505,0)</f>
        <v>0</v>
      </c>
      <c r="I1505" s="52">
        <f t="shared" si="628"/>
        <v>0</v>
      </c>
      <c r="J1505" s="52">
        <f t="shared" si="628"/>
        <v>0</v>
      </c>
      <c r="K1505" s="52">
        <f t="shared" si="628"/>
        <v>0</v>
      </c>
      <c r="L1505" s="52">
        <f t="shared" si="628"/>
        <v>1</v>
      </c>
      <c r="M1505" s="54" t="s">
        <v>14</v>
      </c>
    </row>
    <row r="1506" spans="1:13" ht="15" customHeight="1" thickTop="1" thickBot="1">
      <c r="A1506" s="49" t="s">
        <v>20</v>
      </c>
      <c r="B1506" s="50"/>
      <c r="C1506" s="50"/>
      <c r="D1506" s="50"/>
      <c r="E1506" s="50"/>
      <c r="F1506" s="50">
        <v>25</v>
      </c>
      <c r="G1506" s="51">
        <f t="shared" si="627"/>
        <v>25</v>
      </c>
      <c r="H1506" s="52">
        <f t="shared" si="628"/>
        <v>0</v>
      </c>
      <c r="I1506" s="52">
        <f t="shared" si="628"/>
        <v>0</v>
      </c>
      <c r="J1506" s="52">
        <f t="shared" si="628"/>
        <v>0</v>
      </c>
      <c r="K1506" s="52">
        <f t="shared" si="628"/>
        <v>0</v>
      </c>
      <c r="L1506" s="52">
        <f t="shared" si="628"/>
        <v>1</v>
      </c>
      <c r="M1506" s="54" t="s">
        <v>14</v>
      </c>
    </row>
    <row r="1507" spans="1:13" ht="15" customHeight="1" thickTop="1" thickBot="1">
      <c r="A1507" s="49" t="s">
        <v>21</v>
      </c>
      <c r="B1507" s="50"/>
      <c r="C1507" s="50"/>
      <c r="D1507" s="50"/>
      <c r="E1507" s="50"/>
      <c r="F1507" s="50">
        <v>25</v>
      </c>
      <c r="G1507" s="51">
        <f t="shared" si="627"/>
        <v>25</v>
      </c>
      <c r="H1507" s="52">
        <f t="shared" si="628"/>
        <v>0</v>
      </c>
      <c r="I1507" s="52">
        <f t="shared" si="628"/>
        <v>0</v>
      </c>
      <c r="J1507" s="52">
        <f t="shared" si="628"/>
        <v>0</v>
      </c>
      <c r="K1507" s="52">
        <f t="shared" si="628"/>
        <v>0</v>
      </c>
      <c r="L1507" s="52">
        <f t="shared" si="628"/>
        <v>1</v>
      </c>
      <c r="M1507" s="54" t="s">
        <v>14</v>
      </c>
    </row>
    <row r="1508" spans="1:13" ht="15" customHeight="1" thickTop="1" thickBot="1">
      <c r="A1508" s="49" t="s">
        <v>22</v>
      </c>
      <c r="B1508" s="50"/>
      <c r="C1508" s="50"/>
      <c r="D1508" s="50"/>
      <c r="E1508" s="50"/>
      <c r="F1508" s="50">
        <v>25</v>
      </c>
      <c r="G1508" s="51">
        <f t="shared" si="627"/>
        <v>25</v>
      </c>
      <c r="H1508" s="52">
        <f t="shared" si="628"/>
        <v>0</v>
      </c>
      <c r="I1508" s="52">
        <f t="shared" si="628"/>
        <v>0</v>
      </c>
      <c r="J1508" s="52">
        <f t="shared" si="628"/>
        <v>0</v>
      </c>
      <c r="K1508" s="52">
        <f t="shared" si="628"/>
        <v>0</v>
      </c>
      <c r="L1508" s="52">
        <f t="shared" si="628"/>
        <v>1</v>
      </c>
      <c r="M1508" s="54" t="s">
        <v>14</v>
      </c>
    </row>
    <row r="1509" spans="1:13" ht="15" customHeight="1" thickTop="1" thickBot="1">
      <c r="A1509" s="49" t="s">
        <v>23</v>
      </c>
      <c r="B1509" s="50"/>
      <c r="C1509" s="50"/>
      <c r="D1509" s="50"/>
      <c r="E1509" s="50"/>
      <c r="F1509" s="50">
        <v>25</v>
      </c>
      <c r="G1509" s="51">
        <f t="shared" si="627"/>
        <v>25</v>
      </c>
      <c r="H1509" s="52">
        <f t="shared" si="628"/>
        <v>0</v>
      </c>
      <c r="I1509" s="52">
        <f t="shared" si="628"/>
        <v>0</v>
      </c>
      <c r="J1509" s="52">
        <f t="shared" si="628"/>
        <v>0</v>
      </c>
      <c r="K1509" s="52">
        <f t="shared" si="628"/>
        <v>0</v>
      </c>
      <c r="L1509" s="52">
        <f t="shared" si="628"/>
        <v>1</v>
      </c>
      <c r="M1509" s="54"/>
    </row>
    <row r="1510" spans="1:13" ht="15" customHeight="1" thickTop="1" thickBot="1">
      <c r="A1510" s="55" t="s">
        <v>24</v>
      </c>
      <c r="B1510" s="56">
        <f t="shared" ref="B1510:F1510" si="629">IFERROR(AVERAGE(B1505:B1509),0)</f>
        <v>0</v>
      </c>
      <c r="C1510" s="56">
        <f t="shared" si="629"/>
        <v>0</v>
      </c>
      <c r="D1510" s="56">
        <f t="shared" si="629"/>
        <v>0</v>
      </c>
      <c r="E1510" s="56">
        <f t="shared" si="629"/>
        <v>0</v>
      </c>
      <c r="F1510" s="56">
        <f t="shared" si="629"/>
        <v>25</v>
      </c>
      <c r="G1510" s="56">
        <f>SUM(AVERAGE(G1505:G1509))</f>
        <v>25</v>
      </c>
      <c r="H1510" s="58">
        <f>AVERAGE(H1505:H1509)*0.2</f>
        <v>0</v>
      </c>
      <c r="I1510" s="58">
        <f>AVERAGE(I1505:I1509)*0.4</f>
        <v>0</v>
      </c>
      <c r="J1510" s="58">
        <f>AVERAGE(J1505:J1509)*0.6</f>
        <v>0</v>
      </c>
      <c r="K1510" s="58">
        <f>AVERAGE(K1505:K1509)*0.8</f>
        <v>0</v>
      </c>
      <c r="L1510" s="61">
        <f>AVERAGE(L1505:L1509)*1</f>
        <v>1</v>
      </c>
      <c r="M1510" s="58">
        <f>SUM(H1510:L1510)</f>
        <v>1</v>
      </c>
    </row>
    <row r="1511" spans="1:13" ht="15" customHeight="1" thickTop="1" thickBot="1">
      <c r="A1511" s="59" t="s">
        <v>25</v>
      </c>
      <c r="B1511" s="45" t="s">
        <v>7</v>
      </c>
      <c r="C1511" s="45" t="s">
        <v>8</v>
      </c>
      <c r="D1511" s="45" t="s">
        <v>9</v>
      </c>
      <c r="E1511" s="45" t="s">
        <v>10</v>
      </c>
      <c r="F1511" s="45" t="s">
        <v>11</v>
      </c>
      <c r="G1511" s="46" t="s">
        <v>12</v>
      </c>
      <c r="H1511" s="45" t="s">
        <v>7</v>
      </c>
      <c r="I1511" s="45" t="s">
        <v>8</v>
      </c>
      <c r="J1511" s="45" t="s">
        <v>9</v>
      </c>
      <c r="K1511" s="45" t="s">
        <v>10</v>
      </c>
      <c r="L1511" s="60" t="s">
        <v>11</v>
      </c>
      <c r="M1511" s="46" t="s">
        <v>12</v>
      </c>
    </row>
    <row r="1512" spans="1:13" ht="15" customHeight="1" thickTop="1" thickBot="1">
      <c r="A1512" s="49" t="s">
        <v>26</v>
      </c>
      <c r="B1512" s="50"/>
      <c r="C1512" s="50"/>
      <c r="D1512" s="50"/>
      <c r="E1512" s="50"/>
      <c r="F1512" s="50">
        <v>25</v>
      </c>
      <c r="G1512" s="51">
        <f t="shared" ref="G1512:G1514" si="630">SUM(B1512:F1512)</f>
        <v>25</v>
      </c>
      <c r="H1512" s="52">
        <f t="shared" ref="H1512:L1514" si="631">IFERROR(B1512/$G$1512,0)</f>
        <v>0</v>
      </c>
      <c r="I1512" s="52">
        <f t="shared" si="631"/>
        <v>0</v>
      </c>
      <c r="J1512" s="52">
        <f t="shared" si="631"/>
        <v>0</v>
      </c>
      <c r="K1512" s="52">
        <f t="shared" si="631"/>
        <v>0</v>
      </c>
      <c r="L1512" s="52">
        <f t="shared" si="631"/>
        <v>1</v>
      </c>
      <c r="M1512" s="54" t="s">
        <v>14</v>
      </c>
    </row>
    <row r="1513" spans="1:13" ht="15" customHeight="1" thickTop="1" thickBot="1">
      <c r="A1513" s="49" t="s">
        <v>27</v>
      </c>
      <c r="B1513" s="50"/>
      <c r="C1513" s="50"/>
      <c r="D1513" s="50"/>
      <c r="E1513" s="50"/>
      <c r="F1513" s="50">
        <v>25</v>
      </c>
      <c r="G1513" s="51">
        <f t="shared" si="630"/>
        <v>25</v>
      </c>
      <c r="H1513" s="52">
        <f t="shared" si="631"/>
        <v>0</v>
      </c>
      <c r="I1513" s="52">
        <f t="shared" si="631"/>
        <v>0</v>
      </c>
      <c r="J1513" s="52">
        <f t="shared" si="631"/>
        <v>0</v>
      </c>
      <c r="K1513" s="52">
        <f t="shared" si="631"/>
        <v>0</v>
      </c>
      <c r="L1513" s="52">
        <f t="shared" si="631"/>
        <v>1</v>
      </c>
      <c r="M1513" s="54" t="s">
        <v>14</v>
      </c>
    </row>
    <row r="1514" spans="1:13" ht="15" customHeight="1" thickTop="1" thickBot="1">
      <c r="A1514" s="49" t="s">
        <v>28</v>
      </c>
      <c r="B1514" s="50"/>
      <c r="C1514" s="50"/>
      <c r="D1514" s="50"/>
      <c r="E1514" s="50"/>
      <c r="F1514" s="50">
        <v>25</v>
      </c>
      <c r="G1514" s="51">
        <f t="shared" si="630"/>
        <v>25</v>
      </c>
      <c r="H1514" s="52">
        <f t="shared" si="631"/>
        <v>0</v>
      </c>
      <c r="I1514" s="52">
        <f t="shared" si="631"/>
        <v>0</v>
      </c>
      <c r="J1514" s="52">
        <f t="shared" si="631"/>
        <v>0</v>
      </c>
      <c r="K1514" s="52">
        <f t="shared" si="631"/>
        <v>0</v>
      </c>
      <c r="L1514" s="52">
        <f t="shared" si="631"/>
        <v>1</v>
      </c>
      <c r="M1514" s="54" t="s">
        <v>14</v>
      </c>
    </row>
    <row r="1515" spans="1:13" ht="15" customHeight="1" thickTop="1" thickBot="1">
      <c r="A1515" s="55" t="s">
        <v>24</v>
      </c>
      <c r="B1515" s="56">
        <f t="shared" ref="B1515:F1515" si="632">IFERROR(AVERAGE(B1512:B1514),0)</f>
        <v>0</v>
      </c>
      <c r="C1515" s="56">
        <f t="shared" si="632"/>
        <v>0</v>
      </c>
      <c r="D1515" s="62">
        <f t="shared" si="632"/>
        <v>0</v>
      </c>
      <c r="E1515" s="62">
        <f t="shared" si="632"/>
        <v>0</v>
      </c>
      <c r="F1515" s="62">
        <f t="shared" si="632"/>
        <v>25</v>
      </c>
      <c r="G1515" s="62">
        <f>SUM(AVERAGE(G1512:G1514))</f>
        <v>25</v>
      </c>
      <c r="H1515" s="58">
        <f>AVERAGE(H1512:H1514)*0.2</f>
        <v>0</v>
      </c>
      <c r="I1515" s="58">
        <f>AVERAGE(I1512:I1514)*0.4</f>
        <v>0</v>
      </c>
      <c r="J1515" s="58">
        <f>AVERAGE(J1512:J1514)*0.6</f>
        <v>0</v>
      </c>
      <c r="K1515" s="58">
        <f>AVERAGE(K1512:K1514)*0.8</f>
        <v>0</v>
      </c>
      <c r="L1515" s="61">
        <f>AVERAGE(L1512:L1514)*1</f>
        <v>1</v>
      </c>
      <c r="M1515" s="63">
        <f>SUM(H1515:L1515)</f>
        <v>1</v>
      </c>
    </row>
    <row r="1516" spans="1:13" ht="15" customHeight="1" thickTop="1" thickBot="1">
      <c r="A1516" s="44" t="s">
        <v>29</v>
      </c>
      <c r="B1516" s="45" t="s">
        <v>7</v>
      </c>
      <c r="C1516" s="45" t="s">
        <v>8</v>
      </c>
      <c r="D1516" s="45" t="s">
        <v>9</v>
      </c>
      <c r="E1516" s="45" t="s">
        <v>10</v>
      </c>
      <c r="F1516" s="45" t="s">
        <v>11</v>
      </c>
      <c r="G1516" s="46" t="s">
        <v>12</v>
      </c>
      <c r="H1516" s="45" t="s">
        <v>7</v>
      </c>
      <c r="I1516" s="45" t="s">
        <v>8</v>
      </c>
      <c r="J1516" s="45" t="s">
        <v>9</v>
      </c>
      <c r="K1516" s="45" t="s">
        <v>10</v>
      </c>
      <c r="L1516" s="60" t="s">
        <v>11</v>
      </c>
      <c r="M1516" s="46" t="s">
        <v>12</v>
      </c>
    </row>
    <row r="1517" spans="1:13" ht="15" customHeight="1" thickTop="1" thickBot="1">
      <c r="A1517" s="64" t="s">
        <v>30</v>
      </c>
      <c r="B1517" s="65"/>
      <c r="C1517" s="65"/>
      <c r="D1517" s="65"/>
      <c r="E1517" s="50"/>
      <c r="F1517" s="50">
        <v>25</v>
      </c>
      <c r="G1517" s="66">
        <f t="shared" ref="G1517:G1520" si="633">SUM(B1517:F1517)</f>
        <v>25</v>
      </c>
      <c r="H1517" s="67">
        <f t="shared" ref="H1517:L1520" si="634">IFERROR(B1517/$G$1517,0)</f>
        <v>0</v>
      </c>
      <c r="I1517" s="67">
        <f t="shared" si="634"/>
        <v>0</v>
      </c>
      <c r="J1517" s="67">
        <f t="shared" si="634"/>
        <v>0</v>
      </c>
      <c r="K1517" s="67">
        <f t="shared" si="634"/>
        <v>0</v>
      </c>
      <c r="L1517" s="67">
        <f t="shared" si="634"/>
        <v>1</v>
      </c>
      <c r="M1517" s="54" t="s">
        <v>14</v>
      </c>
    </row>
    <row r="1518" spans="1:13" ht="15" customHeight="1" thickTop="1" thickBot="1">
      <c r="A1518" s="64" t="s">
        <v>31</v>
      </c>
      <c r="B1518" s="65"/>
      <c r="C1518" s="65"/>
      <c r="D1518" s="65"/>
      <c r="E1518" s="50"/>
      <c r="F1518" s="50">
        <v>25</v>
      </c>
      <c r="G1518" s="66">
        <f t="shared" si="633"/>
        <v>25</v>
      </c>
      <c r="H1518" s="67">
        <f t="shared" si="634"/>
        <v>0</v>
      </c>
      <c r="I1518" s="67">
        <f t="shared" si="634"/>
        <v>0</v>
      </c>
      <c r="J1518" s="67">
        <f t="shared" si="634"/>
        <v>0</v>
      </c>
      <c r="K1518" s="67">
        <f t="shared" si="634"/>
        <v>0</v>
      </c>
      <c r="L1518" s="67">
        <f t="shared" si="634"/>
        <v>1</v>
      </c>
      <c r="M1518" s="54" t="s">
        <v>14</v>
      </c>
    </row>
    <row r="1519" spans="1:13" ht="15" customHeight="1" thickTop="1" thickBot="1">
      <c r="A1519" s="64" t="s">
        <v>32</v>
      </c>
      <c r="B1519" s="65"/>
      <c r="C1519" s="65"/>
      <c r="D1519" s="65"/>
      <c r="E1519" s="50"/>
      <c r="F1519" s="50">
        <v>25</v>
      </c>
      <c r="G1519" s="66">
        <f t="shared" si="633"/>
        <v>25</v>
      </c>
      <c r="H1519" s="67">
        <f t="shared" si="634"/>
        <v>0</v>
      </c>
      <c r="I1519" s="67">
        <f t="shared" si="634"/>
        <v>0</v>
      </c>
      <c r="J1519" s="67">
        <f t="shared" si="634"/>
        <v>0</v>
      </c>
      <c r="K1519" s="67">
        <f t="shared" si="634"/>
        <v>0</v>
      </c>
      <c r="L1519" s="67">
        <f t="shared" si="634"/>
        <v>1</v>
      </c>
      <c r="M1519" s="54" t="s">
        <v>14</v>
      </c>
    </row>
    <row r="1520" spans="1:13" ht="15" customHeight="1" thickTop="1" thickBot="1">
      <c r="A1520" s="64" t="s">
        <v>33</v>
      </c>
      <c r="B1520" s="65"/>
      <c r="C1520" s="65"/>
      <c r="D1520" s="65"/>
      <c r="E1520" s="50"/>
      <c r="F1520" s="50">
        <v>25</v>
      </c>
      <c r="G1520" s="66">
        <f t="shared" si="633"/>
        <v>25</v>
      </c>
      <c r="H1520" s="67">
        <f t="shared" si="634"/>
        <v>0</v>
      </c>
      <c r="I1520" s="67">
        <f t="shared" si="634"/>
        <v>0</v>
      </c>
      <c r="J1520" s="67">
        <f t="shared" si="634"/>
        <v>0</v>
      </c>
      <c r="K1520" s="67">
        <f t="shared" si="634"/>
        <v>0</v>
      </c>
      <c r="L1520" s="67">
        <f t="shared" si="634"/>
        <v>1</v>
      </c>
      <c r="M1520" s="54" t="s">
        <v>14</v>
      </c>
    </row>
    <row r="1521" spans="1:13" ht="15" customHeight="1" thickTop="1" thickBot="1">
      <c r="A1521" s="68" t="s">
        <v>24</v>
      </c>
      <c r="B1521" s="69">
        <f t="shared" ref="B1521:F1521" si="635">IFERROR(AVERAGE(B1517:B1520),0)</f>
        <v>0</v>
      </c>
      <c r="C1521" s="69">
        <f t="shared" si="635"/>
        <v>0</v>
      </c>
      <c r="D1521" s="69">
        <f t="shared" si="635"/>
        <v>0</v>
      </c>
      <c r="E1521" s="69">
        <f t="shared" si="635"/>
        <v>0</v>
      </c>
      <c r="F1521" s="69">
        <f t="shared" si="635"/>
        <v>25</v>
      </c>
      <c r="G1521" s="69">
        <f>SUM(AVERAGE(G1517:G1520))</f>
        <v>25</v>
      </c>
      <c r="H1521" s="63">
        <f>AVERAGE(H1517:H1520)*0.2</f>
        <v>0</v>
      </c>
      <c r="I1521" s="63">
        <f>AVERAGE(I1517:I1520)*0.4</f>
        <v>0</v>
      </c>
      <c r="J1521" s="63">
        <f>AVERAGE(J1517:J1520)*0.6</f>
        <v>0</v>
      </c>
      <c r="K1521" s="63">
        <f>AVERAGE(K1517:K1520)*0.8</f>
        <v>0</v>
      </c>
      <c r="L1521" s="70">
        <f>AVERAGE(L1517:L1520)*1</f>
        <v>1</v>
      </c>
      <c r="M1521" s="63">
        <f>SUM(H1521:L1521)</f>
        <v>1</v>
      </c>
    </row>
    <row r="1522" spans="1:13" ht="15" customHeight="1" thickTop="1" thickBot="1">
      <c r="A1522" s="71" t="s">
        <v>114</v>
      </c>
      <c r="B1522" s="72"/>
      <c r="C1522" s="72"/>
      <c r="D1522" s="72"/>
      <c r="E1522" s="72"/>
      <c r="F1522" s="72"/>
      <c r="G1522" s="73">
        <f>SUM(B1522:F1522)</f>
        <v>0</v>
      </c>
      <c r="H1522" s="74">
        <f t="shared" ref="H1522:L1522" si="636">IFERROR(B1522/$G$1522,0)</f>
        <v>0</v>
      </c>
      <c r="I1522" s="74">
        <f t="shared" si="636"/>
        <v>0</v>
      </c>
      <c r="J1522" s="74">
        <f t="shared" si="636"/>
        <v>0</v>
      </c>
      <c r="K1522" s="74">
        <f t="shared" si="636"/>
        <v>0</v>
      </c>
      <c r="L1522" s="74">
        <f t="shared" si="636"/>
        <v>0</v>
      </c>
      <c r="M1522" s="54" t="s">
        <v>14</v>
      </c>
    </row>
    <row r="1523" spans="1:13" ht="15" customHeight="1" thickTop="1" thickBot="1">
      <c r="A1523" s="170" t="s">
        <v>35</v>
      </c>
      <c r="B1523" s="171"/>
      <c r="C1523" s="171"/>
      <c r="D1523" s="171"/>
      <c r="E1523" s="171"/>
      <c r="F1523" s="172"/>
      <c r="G1523" s="75">
        <v>25</v>
      </c>
      <c r="H1523" s="63" t="s">
        <v>14</v>
      </c>
      <c r="I1523" s="63" t="s">
        <v>14</v>
      </c>
      <c r="J1523" s="63" t="s">
        <v>14</v>
      </c>
      <c r="K1523" s="63" t="s">
        <v>14</v>
      </c>
      <c r="L1523" s="63" t="s">
        <v>14</v>
      </c>
      <c r="M1523" s="63">
        <f>(M1503+M1510+M1515+M1521)/4</f>
        <v>1</v>
      </c>
    </row>
    <row r="1524" spans="1:13" ht="15" customHeight="1" thickTop="1">
      <c r="A1524" s="37"/>
      <c r="B1524" s="37"/>
      <c r="C1524" s="37"/>
      <c r="D1524" s="37"/>
      <c r="E1524" s="37"/>
      <c r="F1524" s="37"/>
      <c r="G1524" s="37"/>
      <c r="H1524" s="37"/>
      <c r="I1524" s="37"/>
      <c r="J1524" s="37"/>
      <c r="K1524" s="37"/>
      <c r="L1524" s="37"/>
      <c r="M1524" s="37"/>
    </row>
    <row r="1525" spans="1:13" ht="15" customHeight="1" thickBot="1">
      <c r="A1525" s="37"/>
      <c r="B1525" s="37"/>
      <c r="C1525" s="37"/>
      <c r="D1525" s="37"/>
      <c r="E1525" s="37"/>
      <c r="F1525" s="37"/>
      <c r="G1525" s="37"/>
      <c r="H1525" s="37"/>
      <c r="I1525" s="37"/>
      <c r="J1525" s="37"/>
      <c r="K1525" s="37"/>
      <c r="L1525" s="37"/>
      <c r="M1525" s="37"/>
    </row>
    <row r="1526" spans="1:13" ht="15" customHeight="1" thickTop="1" thickBot="1">
      <c r="A1526" s="39" t="s">
        <v>0</v>
      </c>
      <c r="B1526" s="153" t="s">
        <v>75</v>
      </c>
      <c r="C1526" s="154"/>
      <c r="D1526" s="154"/>
      <c r="E1526" s="154"/>
      <c r="F1526" s="154"/>
      <c r="G1526" s="155"/>
      <c r="H1526" s="156"/>
      <c r="I1526" s="157"/>
      <c r="J1526" s="158"/>
      <c r="K1526" s="40" t="s">
        <v>2</v>
      </c>
      <c r="L1526" s="159">
        <v>45241</v>
      </c>
      <c r="M1526" s="160"/>
    </row>
    <row r="1527" spans="1:13" ht="15" customHeight="1">
      <c r="A1527" s="161" t="s">
        <v>3</v>
      </c>
      <c r="B1527" s="162"/>
      <c r="C1527" s="162"/>
      <c r="D1527" s="162"/>
      <c r="E1527" s="162"/>
      <c r="F1527" s="162"/>
      <c r="G1527" s="163"/>
      <c r="H1527" s="161"/>
      <c r="I1527" s="162"/>
      <c r="J1527" s="162"/>
      <c r="K1527" s="162"/>
      <c r="L1527" s="162"/>
      <c r="M1527" s="163"/>
    </row>
    <row r="1528" spans="1:13" ht="15" customHeight="1" thickBot="1">
      <c r="A1528" s="164"/>
      <c r="B1528" s="165"/>
      <c r="C1528" s="165"/>
      <c r="D1528" s="165"/>
      <c r="E1528" s="165"/>
      <c r="F1528" s="165"/>
      <c r="G1528" s="166"/>
      <c r="H1528" s="164"/>
      <c r="I1528" s="165"/>
      <c r="J1528" s="165"/>
      <c r="K1528" s="165"/>
      <c r="L1528" s="165"/>
      <c r="M1528" s="166"/>
    </row>
    <row r="1529" spans="1:13" ht="15" customHeight="1" thickBot="1">
      <c r="A1529" s="43" t="s">
        <v>4</v>
      </c>
      <c r="B1529" s="168" t="s">
        <v>5</v>
      </c>
      <c r="C1529" s="169"/>
      <c r="D1529" s="169"/>
      <c r="E1529" s="169"/>
      <c r="F1529" s="169"/>
      <c r="G1529" s="193"/>
      <c r="H1529" s="168" t="s">
        <v>5</v>
      </c>
      <c r="I1529" s="169"/>
      <c r="J1529" s="169"/>
      <c r="K1529" s="169"/>
      <c r="L1529" s="169"/>
      <c r="M1529" s="193"/>
    </row>
    <row r="1530" spans="1:13" ht="15" customHeight="1" thickTop="1" thickBot="1">
      <c r="A1530" s="44" t="s">
        <v>6</v>
      </c>
      <c r="B1530" s="45" t="s">
        <v>7</v>
      </c>
      <c r="C1530" s="45" t="s">
        <v>8</v>
      </c>
      <c r="D1530" s="45" t="s">
        <v>9</v>
      </c>
      <c r="E1530" s="45" t="s">
        <v>10</v>
      </c>
      <c r="F1530" s="45" t="s">
        <v>11</v>
      </c>
      <c r="G1530" s="46" t="s">
        <v>12</v>
      </c>
      <c r="H1530" s="45" t="s">
        <v>7</v>
      </c>
      <c r="I1530" s="45" t="s">
        <v>8</v>
      </c>
      <c r="J1530" s="45" t="s">
        <v>9</v>
      </c>
      <c r="K1530" s="45" t="s">
        <v>10</v>
      </c>
      <c r="L1530" s="45" t="s">
        <v>11</v>
      </c>
      <c r="M1530" s="76" t="s">
        <v>12</v>
      </c>
    </row>
    <row r="1531" spans="1:13" ht="15" customHeight="1" thickTop="1" thickBot="1">
      <c r="A1531" s="49" t="s">
        <v>13</v>
      </c>
      <c r="B1531" s="50"/>
      <c r="C1531" s="50"/>
      <c r="D1531" s="50"/>
      <c r="E1531" s="50"/>
      <c r="F1531" s="50">
        <v>25</v>
      </c>
      <c r="G1531" s="51">
        <f t="shared" ref="G1531:G1533" si="637">SUM(B1531:F1531)</f>
        <v>25</v>
      </c>
      <c r="H1531" s="52">
        <f t="shared" ref="H1531:L1533" si="638">IFERROR(B1531/$G$1531,0)</f>
        <v>0</v>
      </c>
      <c r="I1531" s="52">
        <f t="shared" si="638"/>
        <v>0</v>
      </c>
      <c r="J1531" s="52">
        <f t="shared" si="638"/>
        <v>0</v>
      </c>
      <c r="K1531" s="52">
        <f t="shared" si="638"/>
        <v>0</v>
      </c>
      <c r="L1531" s="52">
        <f t="shared" si="638"/>
        <v>1</v>
      </c>
      <c r="M1531" s="53" t="s">
        <v>14</v>
      </c>
    </row>
    <row r="1532" spans="1:13" ht="15" customHeight="1" thickTop="1" thickBot="1">
      <c r="A1532" s="49" t="s">
        <v>15</v>
      </c>
      <c r="B1532" s="50"/>
      <c r="C1532" s="50"/>
      <c r="D1532" s="50"/>
      <c r="E1532" s="50"/>
      <c r="F1532" s="50">
        <v>25</v>
      </c>
      <c r="G1532" s="51">
        <f t="shared" si="637"/>
        <v>25</v>
      </c>
      <c r="H1532" s="52">
        <f t="shared" si="638"/>
        <v>0</v>
      </c>
      <c r="I1532" s="52">
        <f t="shared" si="638"/>
        <v>0</v>
      </c>
      <c r="J1532" s="52">
        <f t="shared" si="638"/>
        <v>0</v>
      </c>
      <c r="K1532" s="52">
        <f t="shared" si="638"/>
        <v>0</v>
      </c>
      <c r="L1532" s="52">
        <f t="shared" si="638"/>
        <v>1</v>
      </c>
      <c r="M1532" s="54" t="s">
        <v>14</v>
      </c>
    </row>
    <row r="1533" spans="1:13" ht="15" customHeight="1" thickTop="1" thickBot="1">
      <c r="A1533" s="49" t="s">
        <v>16</v>
      </c>
      <c r="B1533" s="50"/>
      <c r="C1533" s="50"/>
      <c r="D1533" s="50"/>
      <c r="E1533" s="50"/>
      <c r="F1533" s="50">
        <v>25</v>
      </c>
      <c r="G1533" s="51">
        <f t="shared" si="637"/>
        <v>25</v>
      </c>
      <c r="H1533" s="52">
        <f t="shared" si="638"/>
        <v>0</v>
      </c>
      <c r="I1533" s="52">
        <f t="shared" si="638"/>
        <v>0</v>
      </c>
      <c r="J1533" s="52">
        <f t="shared" si="638"/>
        <v>0</v>
      </c>
      <c r="K1533" s="52">
        <f t="shared" si="638"/>
        <v>0</v>
      </c>
      <c r="L1533" s="52">
        <f t="shared" si="638"/>
        <v>1</v>
      </c>
      <c r="M1533" s="54" t="s">
        <v>14</v>
      </c>
    </row>
    <row r="1534" spans="1:13" ht="15" customHeight="1" thickTop="1" thickBot="1">
      <c r="A1534" s="55" t="s">
        <v>17</v>
      </c>
      <c r="B1534" s="56">
        <f t="shared" ref="B1534:F1534" si="639">IFERROR(AVERAGE(B1531:B1533),0)</f>
        <v>0</v>
      </c>
      <c r="C1534" s="56">
        <f t="shared" si="639"/>
        <v>0</v>
      </c>
      <c r="D1534" s="56">
        <f t="shared" si="639"/>
        <v>0</v>
      </c>
      <c r="E1534" s="56">
        <f t="shared" si="639"/>
        <v>0</v>
      </c>
      <c r="F1534" s="56">
        <f t="shared" si="639"/>
        <v>25</v>
      </c>
      <c r="G1534" s="56">
        <f>SUM(AVERAGE(G1531:G1533))</f>
        <v>25</v>
      </c>
      <c r="H1534" s="57">
        <f>AVERAGE(H1531:H1533)*0.2</f>
        <v>0</v>
      </c>
      <c r="I1534" s="57">
        <f>AVERAGE(I1531:I1533)*0.4</f>
        <v>0</v>
      </c>
      <c r="J1534" s="57">
        <f>AVERAGE(J1531:J1533)*0.6</f>
        <v>0</v>
      </c>
      <c r="K1534" s="57">
        <f>AVERAGE(K1531:K1533)*0.8</f>
        <v>0</v>
      </c>
      <c r="L1534" s="57">
        <f>AVERAGE(L1531:L1533)*1</f>
        <v>1</v>
      </c>
      <c r="M1534" s="58">
        <f>SUM(H1534:L1534)</f>
        <v>1</v>
      </c>
    </row>
    <row r="1535" spans="1:13" ht="15" customHeight="1" thickTop="1" thickBot="1">
      <c r="A1535" s="59" t="s">
        <v>18</v>
      </c>
      <c r="B1535" s="45" t="s">
        <v>7</v>
      </c>
      <c r="C1535" s="45" t="s">
        <v>8</v>
      </c>
      <c r="D1535" s="45" t="s">
        <v>9</v>
      </c>
      <c r="E1535" s="45" t="s">
        <v>10</v>
      </c>
      <c r="F1535" s="45"/>
      <c r="G1535" s="46" t="s">
        <v>12</v>
      </c>
      <c r="H1535" s="45" t="s">
        <v>7</v>
      </c>
      <c r="I1535" s="45" t="s">
        <v>8</v>
      </c>
      <c r="J1535" s="45" t="s">
        <v>9</v>
      </c>
      <c r="K1535" s="45" t="s">
        <v>10</v>
      </c>
      <c r="L1535" s="60" t="s">
        <v>11</v>
      </c>
      <c r="M1535" s="46" t="s">
        <v>12</v>
      </c>
    </row>
    <row r="1536" spans="1:13" ht="15" customHeight="1" thickTop="1" thickBot="1">
      <c r="A1536" s="49" t="s">
        <v>19</v>
      </c>
      <c r="B1536" s="50"/>
      <c r="C1536" s="50"/>
      <c r="D1536" s="50"/>
      <c r="E1536" s="50"/>
      <c r="F1536" s="50">
        <v>25</v>
      </c>
      <c r="G1536" s="51">
        <f t="shared" ref="G1536:G1540" si="640">SUM(B1536:F1536)</f>
        <v>25</v>
      </c>
      <c r="H1536" s="52">
        <f t="shared" ref="H1536:L1540" si="641">IFERROR(B1536/$G$1536,0)</f>
        <v>0</v>
      </c>
      <c r="I1536" s="52">
        <f t="shared" si="641"/>
        <v>0</v>
      </c>
      <c r="J1536" s="52">
        <f t="shared" si="641"/>
        <v>0</v>
      </c>
      <c r="K1536" s="52">
        <f t="shared" si="641"/>
        <v>0</v>
      </c>
      <c r="L1536" s="52">
        <f t="shared" si="641"/>
        <v>1</v>
      </c>
      <c r="M1536" s="54" t="s">
        <v>14</v>
      </c>
    </row>
    <row r="1537" spans="1:13" ht="15" customHeight="1" thickTop="1" thickBot="1">
      <c r="A1537" s="49" t="s">
        <v>20</v>
      </c>
      <c r="B1537" s="50"/>
      <c r="C1537" s="50"/>
      <c r="D1537" s="50"/>
      <c r="E1537" s="50"/>
      <c r="F1537" s="50">
        <v>25</v>
      </c>
      <c r="G1537" s="51">
        <f t="shared" si="640"/>
        <v>25</v>
      </c>
      <c r="H1537" s="52">
        <f t="shared" si="641"/>
        <v>0</v>
      </c>
      <c r="I1537" s="52">
        <f t="shared" si="641"/>
        <v>0</v>
      </c>
      <c r="J1537" s="52">
        <f t="shared" si="641"/>
        <v>0</v>
      </c>
      <c r="K1537" s="52">
        <f t="shared" si="641"/>
        <v>0</v>
      </c>
      <c r="L1537" s="52">
        <f t="shared" si="641"/>
        <v>1</v>
      </c>
      <c r="M1537" s="54" t="s">
        <v>14</v>
      </c>
    </row>
    <row r="1538" spans="1:13" ht="15" customHeight="1" thickTop="1" thickBot="1">
      <c r="A1538" s="49" t="s">
        <v>21</v>
      </c>
      <c r="B1538" s="50"/>
      <c r="C1538" s="50"/>
      <c r="D1538" s="50"/>
      <c r="E1538" s="50"/>
      <c r="F1538" s="50">
        <v>25</v>
      </c>
      <c r="G1538" s="51">
        <f t="shared" si="640"/>
        <v>25</v>
      </c>
      <c r="H1538" s="52">
        <f t="shared" si="641"/>
        <v>0</v>
      </c>
      <c r="I1538" s="52">
        <f t="shared" si="641"/>
        <v>0</v>
      </c>
      <c r="J1538" s="52">
        <f t="shared" si="641"/>
        <v>0</v>
      </c>
      <c r="K1538" s="52">
        <f t="shared" si="641"/>
        <v>0</v>
      </c>
      <c r="L1538" s="52">
        <f t="shared" si="641"/>
        <v>1</v>
      </c>
      <c r="M1538" s="54" t="s">
        <v>14</v>
      </c>
    </row>
    <row r="1539" spans="1:13" ht="15" customHeight="1" thickTop="1" thickBot="1">
      <c r="A1539" s="49" t="s">
        <v>22</v>
      </c>
      <c r="B1539" s="50"/>
      <c r="C1539" s="50"/>
      <c r="D1539" s="50"/>
      <c r="E1539" s="50"/>
      <c r="F1539" s="50">
        <v>25</v>
      </c>
      <c r="G1539" s="51">
        <f t="shared" si="640"/>
        <v>25</v>
      </c>
      <c r="H1539" s="52">
        <f t="shared" si="641"/>
        <v>0</v>
      </c>
      <c r="I1539" s="52">
        <f t="shared" si="641"/>
        <v>0</v>
      </c>
      <c r="J1539" s="52">
        <f t="shared" si="641"/>
        <v>0</v>
      </c>
      <c r="K1539" s="52">
        <f t="shared" si="641"/>
        <v>0</v>
      </c>
      <c r="L1539" s="52">
        <f t="shared" si="641"/>
        <v>1</v>
      </c>
      <c r="M1539" s="54" t="s">
        <v>14</v>
      </c>
    </row>
    <row r="1540" spans="1:13" ht="15" customHeight="1" thickTop="1" thickBot="1">
      <c r="A1540" s="49" t="s">
        <v>23</v>
      </c>
      <c r="B1540" s="50"/>
      <c r="C1540" s="50"/>
      <c r="D1540" s="50"/>
      <c r="E1540" s="50"/>
      <c r="F1540" s="50">
        <v>25</v>
      </c>
      <c r="G1540" s="51">
        <f t="shared" si="640"/>
        <v>25</v>
      </c>
      <c r="H1540" s="52">
        <f t="shared" si="641"/>
        <v>0</v>
      </c>
      <c r="I1540" s="52">
        <f t="shared" si="641"/>
        <v>0</v>
      </c>
      <c r="J1540" s="52">
        <f t="shared" si="641"/>
        <v>0</v>
      </c>
      <c r="K1540" s="52">
        <f t="shared" si="641"/>
        <v>0</v>
      </c>
      <c r="L1540" s="52">
        <f t="shared" si="641"/>
        <v>1</v>
      </c>
      <c r="M1540" s="54"/>
    </row>
    <row r="1541" spans="1:13" ht="15" customHeight="1" thickTop="1" thickBot="1">
      <c r="A1541" s="55" t="s">
        <v>24</v>
      </c>
      <c r="B1541" s="56">
        <f t="shared" ref="B1541:F1541" si="642">IFERROR(AVERAGE(B1536:B1540),0)</f>
        <v>0</v>
      </c>
      <c r="C1541" s="56">
        <f t="shared" si="642"/>
        <v>0</v>
      </c>
      <c r="D1541" s="56">
        <f t="shared" si="642"/>
        <v>0</v>
      </c>
      <c r="E1541" s="56">
        <f t="shared" si="642"/>
        <v>0</v>
      </c>
      <c r="F1541" s="56">
        <f t="shared" si="642"/>
        <v>25</v>
      </c>
      <c r="G1541" s="56">
        <f>SUM(AVERAGE(G1536:G1540))</f>
        <v>25</v>
      </c>
      <c r="H1541" s="58">
        <f>AVERAGE(H1536:H1540)*0.2</f>
        <v>0</v>
      </c>
      <c r="I1541" s="58">
        <f>AVERAGE(I1536:I1540)*0.4</f>
        <v>0</v>
      </c>
      <c r="J1541" s="58">
        <f>AVERAGE(J1536:J1540)*0.6</f>
        <v>0</v>
      </c>
      <c r="K1541" s="58">
        <f>AVERAGE(K1536:K1540)*0.8</f>
        <v>0</v>
      </c>
      <c r="L1541" s="61">
        <f>AVERAGE(L1536:L1540)*1</f>
        <v>1</v>
      </c>
      <c r="M1541" s="58">
        <f>SUM(H1541:L1541)</f>
        <v>1</v>
      </c>
    </row>
    <row r="1542" spans="1:13" ht="15" customHeight="1" thickTop="1" thickBot="1">
      <c r="A1542" s="59" t="s">
        <v>25</v>
      </c>
      <c r="B1542" s="45" t="s">
        <v>7</v>
      </c>
      <c r="C1542" s="45" t="s">
        <v>8</v>
      </c>
      <c r="D1542" s="45" t="s">
        <v>9</v>
      </c>
      <c r="E1542" s="45" t="s">
        <v>10</v>
      </c>
      <c r="F1542" s="45" t="s">
        <v>11</v>
      </c>
      <c r="G1542" s="46" t="s">
        <v>12</v>
      </c>
      <c r="H1542" s="45" t="s">
        <v>7</v>
      </c>
      <c r="I1542" s="45" t="s">
        <v>8</v>
      </c>
      <c r="J1542" s="45" t="s">
        <v>9</v>
      </c>
      <c r="K1542" s="45" t="s">
        <v>10</v>
      </c>
      <c r="L1542" s="60" t="s">
        <v>11</v>
      </c>
      <c r="M1542" s="46" t="s">
        <v>12</v>
      </c>
    </row>
    <row r="1543" spans="1:13" ht="15" customHeight="1" thickTop="1" thickBot="1">
      <c r="A1543" s="49" t="s">
        <v>26</v>
      </c>
      <c r="B1543" s="50"/>
      <c r="C1543" s="50"/>
      <c r="D1543" s="50"/>
      <c r="E1543" s="50"/>
      <c r="F1543" s="50">
        <v>25</v>
      </c>
      <c r="G1543" s="51">
        <f t="shared" ref="G1543:G1545" si="643">SUM(B1543:F1543)</f>
        <v>25</v>
      </c>
      <c r="H1543" s="52">
        <f t="shared" ref="H1543:L1545" si="644">IFERROR(B1543/$G$1543,0)</f>
        <v>0</v>
      </c>
      <c r="I1543" s="52">
        <f t="shared" si="644"/>
        <v>0</v>
      </c>
      <c r="J1543" s="52">
        <f t="shared" si="644"/>
        <v>0</v>
      </c>
      <c r="K1543" s="52">
        <f t="shared" si="644"/>
        <v>0</v>
      </c>
      <c r="L1543" s="52">
        <f t="shared" si="644"/>
        <v>1</v>
      </c>
      <c r="M1543" s="54" t="s">
        <v>14</v>
      </c>
    </row>
    <row r="1544" spans="1:13" ht="15" customHeight="1" thickTop="1" thickBot="1">
      <c r="A1544" s="49" t="s">
        <v>27</v>
      </c>
      <c r="B1544" s="50"/>
      <c r="C1544" s="50"/>
      <c r="D1544" s="50"/>
      <c r="E1544" s="50"/>
      <c r="F1544" s="50">
        <v>25</v>
      </c>
      <c r="G1544" s="51">
        <f t="shared" si="643"/>
        <v>25</v>
      </c>
      <c r="H1544" s="52">
        <f t="shared" si="644"/>
        <v>0</v>
      </c>
      <c r="I1544" s="52">
        <f t="shared" si="644"/>
        <v>0</v>
      </c>
      <c r="J1544" s="52">
        <f t="shared" si="644"/>
        <v>0</v>
      </c>
      <c r="K1544" s="52">
        <f t="shared" si="644"/>
        <v>0</v>
      </c>
      <c r="L1544" s="52">
        <f t="shared" si="644"/>
        <v>1</v>
      </c>
      <c r="M1544" s="54" t="s">
        <v>14</v>
      </c>
    </row>
    <row r="1545" spans="1:13" ht="15" customHeight="1" thickTop="1" thickBot="1">
      <c r="A1545" s="49" t="s">
        <v>28</v>
      </c>
      <c r="B1545" s="50"/>
      <c r="C1545" s="50"/>
      <c r="D1545" s="50"/>
      <c r="E1545" s="50"/>
      <c r="F1545" s="50">
        <v>25</v>
      </c>
      <c r="G1545" s="51">
        <f t="shared" si="643"/>
        <v>25</v>
      </c>
      <c r="H1545" s="52">
        <f t="shared" si="644"/>
        <v>0</v>
      </c>
      <c r="I1545" s="52">
        <f t="shared" si="644"/>
        <v>0</v>
      </c>
      <c r="J1545" s="52">
        <f t="shared" si="644"/>
        <v>0</v>
      </c>
      <c r="K1545" s="52">
        <f t="shared" si="644"/>
        <v>0</v>
      </c>
      <c r="L1545" s="52">
        <f t="shared" si="644"/>
        <v>1</v>
      </c>
      <c r="M1545" s="54" t="s">
        <v>14</v>
      </c>
    </row>
    <row r="1546" spans="1:13" ht="15" customHeight="1" thickTop="1" thickBot="1">
      <c r="A1546" s="55" t="s">
        <v>24</v>
      </c>
      <c r="B1546" s="56">
        <f t="shared" ref="B1546:F1546" si="645">IFERROR(AVERAGE(B1543:B1545),0)</f>
        <v>0</v>
      </c>
      <c r="C1546" s="56">
        <f t="shared" si="645"/>
        <v>0</v>
      </c>
      <c r="D1546" s="62">
        <f t="shared" si="645"/>
        <v>0</v>
      </c>
      <c r="E1546" s="62">
        <f t="shared" si="645"/>
        <v>0</v>
      </c>
      <c r="F1546" s="62">
        <f t="shared" si="645"/>
        <v>25</v>
      </c>
      <c r="G1546" s="62">
        <f>SUM(AVERAGE(G1543:G1545))</f>
        <v>25</v>
      </c>
      <c r="H1546" s="58">
        <f>AVERAGE(H1543:H1545)*0.2</f>
        <v>0</v>
      </c>
      <c r="I1546" s="58">
        <f>AVERAGE(I1543:I1545)*0.4</f>
        <v>0</v>
      </c>
      <c r="J1546" s="58">
        <f>AVERAGE(J1543:J1545)*0.6</f>
        <v>0</v>
      </c>
      <c r="K1546" s="58">
        <f>AVERAGE(K1543:K1545)*0.8</f>
        <v>0</v>
      </c>
      <c r="L1546" s="61">
        <f>AVERAGE(L1543:L1545)*1</f>
        <v>1</v>
      </c>
      <c r="M1546" s="63">
        <f>SUM(H1546:L1546)</f>
        <v>1</v>
      </c>
    </row>
    <row r="1547" spans="1:13" ht="15" customHeight="1" thickTop="1" thickBot="1">
      <c r="A1547" s="44" t="s">
        <v>29</v>
      </c>
      <c r="B1547" s="45" t="s">
        <v>7</v>
      </c>
      <c r="C1547" s="45" t="s">
        <v>8</v>
      </c>
      <c r="D1547" s="45" t="s">
        <v>9</v>
      </c>
      <c r="E1547" s="45" t="s">
        <v>10</v>
      </c>
      <c r="F1547" s="45" t="s">
        <v>11</v>
      </c>
      <c r="G1547" s="46" t="s">
        <v>12</v>
      </c>
      <c r="H1547" s="45" t="s">
        <v>7</v>
      </c>
      <c r="I1547" s="45" t="s">
        <v>8</v>
      </c>
      <c r="J1547" s="45" t="s">
        <v>9</v>
      </c>
      <c r="K1547" s="45" t="s">
        <v>10</v>
      </c>
      <c r="L1547" s="60" t="s">
        <v>11</v>
      </c>
      <c r="M1547" s="46" t="s">
        <v>12</v>
      </c>
    </row>
    <row r="1548" spans="1:13" ht="15" customHeight="1" thickTop="1" thickBot="1">
      <c r="A1548" s="64" t="s">
        <v>30</v>
      </c>
      <c r="B1548" s="65"/>
      <c r="C1548" s="65"/>
      <c r="D1548" s="65"/>
      <c r="E1548" s="50"/>
      <c r="F1548" s="50">
        <v>25</v>
      </c>
      <c r="G1548" s="66">
        <f t="shared" ref="G1548:G1551" si="646">SUM(B1548:F1548)</f>
        <v>25</v>
      </c>
      <c r="H1548" s="67">
        <f t="shared" ref="H1548:L1551" si="647">IFERROR(B1548/$G$1548,0)</f>
        <v>0</v>
      </c>
      <c r="I1548" s="67">
        <f t="shared" si="647"/>
        <v>0</v>
      </c>
      <c r="J1548" s="67">
        <f t="shared" si="647"/>
        <v>0</v>
      </c>
      <c r="K1548" s="67">
        <f t="shared" si="647"/>
        <v>0</v>
      </c>
      <c r="L1548" s="67">
        <f t="shared" si="647"/>
        <v>1</v>
      </c>
      <c r="M1548" s="54" t="s">
        <v>14</v>
      </c>
    </row>
    <row r="1549" spans="1:13" ht="15" customHeight="1" thickTop="1" thickBot="1">
      <c r="A1549" s="64" t="s">
        <v>31</v>
      </c>
      <c r="B1549" s="65"/>
      <c r="C1549" s="65"/>
      <c r="D1549" s="65"/>
      <c r="E1549" s="50"/>
      <c r="F1549" s="50">
        <v>25</v>
      </c>
      <c r="G1549" s="66">
        <f t="shared" si="646"/>
        <v>25</v>
      </c>
      <c r="H1549" s="67">
        <f t="shared" si="647"/>
        <v>0</v>
      </c>
      <c r="I1549" s="67">
        <f t="shared" si="647"/>
        <v>0</v>
      </c>
      <c r="J1549" s="67">
        <f t="shared" si="647"/>
        <v>0</v>
      </c>
      <c r="K1549" s="67">
        <f t="shared" si="647"/>
        <v>0</v>
      </c>
      <c r="L1549" s="67">
        <f t="shared" si="647"/>
        <v>1</v>
      </c>
      <c r="M1549" s="54" t="s">
        <v>14</v>
      </c>
    </row>
    <row r="1550" spans="1:13" ht="15" customHeight="1" thickTop="1" thickBot="1">
      <c r="A1550" s="64" t="s">
        <v>32</v>
      </c>
      <c r="B1550" s="65"/>
      <c r="C1550" s="65"/>
      <c r="D1550" s="65"/>
      <c r="E1550" s="50"/>
      <c r="F1550" s="50">
        <v>25</v>
      </c>
      <c r="G1550" s="66">
        <f t="shared" si="646"/>
        <v>25</v>
      </c>
      <c r="H1550" s="67">
        <f t="shared" si="647"/>
        <v>0</v>
      </c>
      <c r="I1550" s="67">
        <f t="shared" si="647"/>
        <v>0</v>
      </c>
      <c r="J1550" s="67">
        <f t="shared" si="647"/>
        <v>0</v>
      </c>
      <c r="K1550" s="67">
        <f t="shared" si="647"/>
        <v>0</v>
      </c>
      <c r="L1550" s="67">
        <f t="shared" si="647"/>
        <v>1</v>
      </c>
      <c r="M1550" s="54" t="s">
        <v>14</v>
      </c>
    </row>
    <row r="1551" spans="1:13" ht="15" customHeight="1" thickTop="1" thickBot="1">
      <c r="A1551" s="64" t="s">
        <v>33</v>
      </c>
      <c r="B1551" s="65"/>
      <c r="C1551" s="65"/>
      <c r="D1551" s="65"/>
      <c r="E1551" s="50"/>
      <c r="F1551" s="50">
        <v>25</v>
      </c>
      <c r="G1551" s="66">
        <f t="shared" si="646"/>
        <v>25</v>
      </c>
      <c r="H1551" s="67">
        <f t="shared" si="647"/>
        <v>0</v>
      </c>
      <c r="I1551" s="67">
        <f t="shared" si="647"/>
        <v>0</v>
      </c>
      <c r="J1551" s="67">
        <f t="shared" si="647"/>
        <v>0</v>
      </c>
      <c r="K1551" s="67">
        <f t="shared" si="647"/>
        <v>0</v>
      </c>
      <c r="L1551" s="67">
        <f t="shared" si="647"/>
        <v>1</v>
      </c>
      <c r="M1551" s="54" t="s">
        <v>14</v>
      </c>
    </row>
    <row r="1552" spans="1:13" ht="15" customHeight="1" thickTop="1" thickBot="1">
      <c r="A1552" s="68" t="s">
        <v>24</v>
      </c>
      <c r="B1552" s="69">
        <f t="shared" ref="B1552:F1552" si="648">IFERROR(AVERAGE(B1548:B1551),0)</f>
        <v>0</v>
      </c>
      <c r="C1552" s="69">
        <f t="shared" si="648"/>
        <v>0</v>
      </c>
      <c r="D1552" s="69">
        <f t="shared" si="648"/>
        <v>0</v>
      </c>
      <c r="E1552" s="69">
        <f t="shared" si="648"/>
        <v>0</v>
      </c>
      <c r="F1552" s="69">
        <f t="shared" si="648"/>
        <v>25</v>
      </c>
      <c r="G1552" s="69">
        <f>SUM(AVERAGE(G1548:G1551))</f>
        <v>25</v>
      </c>
      <c r="H1552" s="63">
        <f>AVERAGE(H1548:H1551)*0.2</f>
        <v>0</v>
      </c>
      <c r="I1552" s="63">
        <f>AVERAGE(I1548:I1551)*0.4</f>
        <v>0</v>
      </c>
      <c r="J1552" s="63">
        <f>AVERAGE(J1548:J1551)*0.6</f>
        <v>0</v>
      </c>
      <c r="K1552" s="63">
        <f>AVERAGE(K1548:K1551)*0.8</f>
        <v>0</v>
      </c>
      <c r="L1552" s="70">
        <f>AVERAGE(L1548:L1551)*1</f>
        <v>1</v>
      </c>
      <c r="M1552" s="63">
        <f>SUM(H1552:L1552)</f>
        <v>1</v>
      </c>
    </row>
    <row r="1553" spans="1:13" ht="15" customHeight="1" thickTop="1" thickBot="1">
      <c r="A1553" s="71" t="s">
        <v>114</v>
      </c>
      <c r="B1553" s="72"/>
      <c r="C1553" s="72"/>
      <c r="D1553" s="72"/>
      <c r="E1553" s="72"/>
      <c r="F1553" s="72"/>
      <c r="G1553" s="73">
        <f>SUM(B1553:F1553)</f>
        <v>0</v>
      </c>
      <c r="H1553" s="74">
        <f t="shared" ref="H1553:L1553" si="649">IFERROR(B1553/$G$1553,0)</f>
        <v>0</v>
      </c>
      <c r="I1553" s="74">
        <f t="shared" si="649"/>
        <v>0</v>
      </c>
      <c r="J1553" s="74">
        <f t="shared" si="649"/>
        <v>0</v>
      </c>
      <c r="K1553" s="74">
        <f t="shared" si="649"/>
        <v>0</v>
      </c>
      <c r="L1553" s="74">
        <f t="shared" si="649"/>
        <v>0</v>
      </c>
      <c r="M1553" s="54" t="s">
        <v>14</v>
      </c>
    </row>
    <row r="1554" spans="1:13" ht="15" customHeight="1" thickTop="1" thickBot="1">
      <c r="A1554" s="170" t="s">
        <v>35</v>
      </c>
      <c r="B1554" s="171"/>
      <c r="C1554" s="171"/>
      <c r="D1554" s="171"/>
      <c r="E1554" s="171"/>
      <c r="F1554" s="172"/>
      <c r="G1554" s="75">
        <v>25</v>
      </c>
      <c r="H1554" s="63" t="s">
        <v>14</v>
      </c>
      <c r="I1554" s="63" t="s">
        <v>14</v>
      </c>
      <c r="J1554" s="63" t="s">
        <v>14</v>
      </c>
      <c r="K1554" s="63" t="s">
        <v>14</v>
      </c>
      <c r="L1554" s="63" t="s">
        <v>14</v>
      </c>
      <c r="M1554" s="63">
        <f>(M1534+M1541+M1546+M1552)/4</f>
        <v>1</v>
      </c>
    </row>
    <row r="1555" spans="1:13" ht="15" customHeight="1" thickTop="1">
      <c r="A1555" s="37"/>
      <c r="B1555" s="37"/>
      <c r="C1555" s="37"/>
      <c r="D1555" s="37"/>
      <c r="E1555" s="37"/>
      <c r="F1555" s="37"/>
      <c r="G1555" s="37"/>
      <c r="H1555" s="37"/>
      <c r="I1555" s="37"/>
      <c r="J1555" s="37"/>
      <c r="K1555" s="37"/>
      <c r="L1555" s="37"/>
      <c r="M1555" s="37"/>
    </row>
    <row r="1556" spans="1:13" ht="15" customHeight="1" thickBot="1">
      <c r="A1556" s="37"/>
      <c r="B1556" s="37"/>
      <c r="C1556" s="37"/>
      <c r="D1556" s="37"/>
      <c r="E1556" s="37"/>
      <c r="F1556" s="37"/>
      <c r="G1556" s="37"/>
      <c r="H1556" s="37"/>
      <c r="I1556" s="37"/>
      <c r="J1556" s="37"/>
      <c r="K1556" s="37"/>
      <c r="L1556" s="37"/>
      <c r="M1556" s="37"/>
    </row>
    <row r="1557" spans="1:13" ht="15" customHeight="1" thickTop="1" thickBot="1">
      <c r="A1557" s="39" t="s">
        <v>0</v>
      </c>
      <c r="B1557" s="153" t="s">
        <v>50</v>
      </c>
      <c r="C1557" s="154"/>
      <c r="D1557" s="154"/>
      <c r="E1557" s="154"/>
      <c r="F1557" s="154"/>
      <c r="G1557" s="155"/>
      <c r="H1557" s="156"/>
      <c r="I1557" s="157"/>
      <c r="J1557" s="158"/>
      <c r="K1557" s="40" t="s">
        <v>2</v>
      </c>
      <c r="L1557" s="159">
        <v>45255</v>
      </c>
      <c r="M1557" s="160"/>
    </row>
    <row r="1558" spans="1:13" ht="15" customHeight="1">
      <c r="A1558" s="161" t="s">
        <v>3</v>
      </c>
      <c r="B1558" s="162"/>
      <c r="C1558" s="162"/>
      <c r="D1558" s="162"/>
      <c r="E1558" s="162"/>
      <c r="F1558" s="162"/>
      <c r="G1558" s="163"/>
      <c r="H1558" s="161"/>
      <c r="I1558" s="162"/>
      <c r="J1558" s="162"/>
      <c r="K1558" s="162"/>
      <c r="L1558" s="162"/>
      <c r="M1558" s="163"/>
    </row>
    <row r="1559" spans="1:13" ht="15" customHeight="1" thickBot="1">
      <c r="A1559" s="164"/>
      <c r="B1559" s="165"/>
      <c r="C1559" s="165"/>
      <c r="D1559" s="165"/>
      <c r="E1559" s="165"/>
      <c r="F1559" s="165"/>
      <c r="G1559" s="166"/>
      <c r="H1559" s="164"/>
      <c r="I1559" s="165"/>
      <c r="J1559" s="165"/>
      <c r="K1559" s="165"/>
      <c r="L1559" s="165"/>
      <c r="M1559" s="166"/>
    </row>
    <row r="1560" spans="1:13" ht="15" customHeight="1" thickBot="1">
      <c r="A1560" s="43" t="s">
        <v>4</v>
      </c>
      <c r="B1560" s="168" t="s">
        <v>5</v>
      </c>
      <c r="C1560" s="169"/>
      <c r="D1560" s="169"/>
      <c r="E1560" s="169"/>
      <c r="F1560" s="169"/>
      <c r="G1560" s="193"/>
      <c r="H1560" s="168" t="s">
        <v>5</v>
      </c>
      <c r="I1560" s="169"/>
      <c r="J1560" s="169"/>
      <c r="K1560" s="169"/>
      <c r="L1560" s="169"/>
      <c r="M1560" s="193"/>
    </row>
    <row r="1561" spans="1:13" ht="15" customHeight="1" thickTop="1" thickBot="1">
      <c r="A1561" s="44" t="s">
        <v>6</v>
      </c>
      <c r="B1561" s="45" t="s">
        <v>7</v>
      </c>
      <c r="C1561" s="45" t="s">
        <v>8</v>
      </c>
      <c r="D1561" s="45" t="s">
        <v>9</v>
      </c>
      <c r="E1561" s="45" t="s">
        <v>10</v>
      </c>
      <c r="F1561" s="45" t="s">
        <v>11</v>
      </c>
      <c r="G1561" s="46" t="s">
        <v>12</v>
      </c>
      <c r="H1561" s="45" t="s">
        <v>7</v>
      </c>
      <c r="I1561" s="45" t="s">
        <v>8</v>
      </c>
      <c r="J1561" s="45" t="s">
        <v>9</v>
      </c>
      <c r="K1561" s="45" t="s">
        <v>10</v>
      </c>
      <c r="L1561" s="45" t="s">
        <v>11</v>
      </c>
      <c r="M1561" s="76" t="s">
        <v>12</v>
      </c>
    </row>
    <row r="1562" spans="1:13" ht="15" customHeight="1" thickTop="1" thickBot="1">
      <c r="A1562" s="49" t="s">
        <v>13</v>
      </c>
      <c r="B1562" s="50"/>
      <c r="C1562" s="50"/>
      <c r="D1562" s="50"/>
      <c r="E1562" s="50"/>
      <c r="F1562" s="50">
        <v>25</v>
      </c>
      <c r="G1562" s="51">
        <f t="shared" ref="G1562:G1564" si="650">SUM(B1562:F1562)</f>
        <v>25</v>
      </c>
      <c r="H1562" s="52">
        <f t="shared" ref="H1562:L1564" si="651">IFERROR(B1562/$G$1562,0)</f>
        <v>0</v>
      </c>
      <c r="I1562" s="52">
        <f t="shared" si="651"/>
        <v>0</v>
      </c>
      <c r="J1562" s="52">
        <f t="shared" si="651"/>
        <v>0</v>
      </c>
      <c r="K1562" s="52">
        <f t="shared" si="651"/>
        <v>0</v>
      </c>
      <c r="L1562" s="52">
        <f t="shared" si="651"/>
        <v>1</v>
      </c>
      <c r="M1562" s="53" t="s">
        <v>14</v>
      </c>
    </row>
    <row r="1563" spans="1:13" ht="15" customHeight="1" thickTop="1" thickBot="1">
      <c r="A1563" s="49" t="s">
        <v>15</v>
      </c>
      <c r="B1563" s="50"/>
      <c r="C1563" s="50"/>
      <c r="D1563" s="50"/>
      <c r="E1563" s="50"/>
      <c r="F1563" s="50">
        <v>25</v>
      </c>
      <c r="G1563" s="51">
        <f t="shared" si="650"/>
        <v>25</v>
      </c>
      <c r="H1563" s="52">
        <f t="shared" si="651"/>
        <v>0</v>
      </c>
      <c r="I1563" s="52">
        <f t="shared" si="651"/>
        <v>0</v>
      </c>
      <c r="J1563" s="52">
        <f t="shared" si="651"/>
        <v>0</v>
      </c>
      <c r="K1563" s="52">
        <f t="shared" si="651"/>
        <v>0</v>
      </c>
      <c r="L1563" s="52">
        <f t="shared" si="651"/>
        <v>1</v>
      </c>
      <c r="M1563" s="54" t="s">
        <v>14</v>
      </c>
    </row>
    <row r="1564" spans="1:13" ht="15" customHeight="1" thickTop="1" thickBot="1">
      <c r="A1564" s="49" t="s">
        <v>16</v>
      </c>
      <c r="B1564" s="50"/>
      <c r="C1564" s="50"/>
      <c r="D1564" s="50"/>
      <c r="E1564" s="50"/>
      <c r="F1564" s="50">
        <v>25</v>
      </c>
      <c r="G1564" s="51">
        <f t="shared" si="650"/>
        <v>25</v>
      </c>
      <c r="H1564" s="52">
        <f t="shared" si="651"/>
        <v>0</v>
      </c>
      <c r="I1564" s="52">
        <f t="shared" si="651"/>
        <v>0</v>
      </c>
      <c r="J1564" s="52">
        <f t="shared" si="651"/>
        <v>0</v>
      </c>
      <c r="K1564" s="52">
        <f t="shared" si="651"/>
        <v>0</v>
      </c>
      <c r="L1564" s="52">
        <f t="shared" si="651"/>
        <v>1</v>
      </c>
      <c r="M1564" s="54" t="s">
        <v>14</v>
      </c>
    </row>
    <row r="1565" spans="1:13" ht="15" customHeight="1" thickTop="1" thickBot="1">
      <c r="A1565" s="55" t="s">
        <v>17</v>
      </c>
      <c r="B1565" s="56">
        <f t="shared" ref="B1565:F1565" si="652">IFERROR(AVERAGE(B1562:B1564),0)</f>
        <v>0</v>
      </c>
      <c r="C1565" s="56">
        <f t="shared" si="652"/>
        <v>0</v>
      </c>
      <c r="D1565" s="56">
        <f t="shared" si="652"/>
        <v>0</v>
      </c>
      <c r="E1565" s="56">
        <f t="shared" si="652"/>
        <v>0</v>
      </c>
      <c r="F1565" s="56">
        <f t="shared" si="652"/>
        <v>25</v>
      </c>
      <c r="G1565" s="56">
        <f>SUM(AVERAGE(G1562:G1564))</f>
        <v>25</v>
      </c>
      <c r="H1565" s="57">
        <f>AVERAGE(H1562:H1564)*0.2</f>
        <v>0</v>
      </c>
      <c r="I1565" s="57">
        <f>AVERAGE(I1562:I1564)*0.4</f>
        <v>0</v>
      </c>
      <c r="J1565" s="57">
        <f>AVERAGE(J1562:J1564)*0.6</f>
        <v>0</v>
      </c>
      <c r="K1565" s="57">
        <f>AVERAGE(K1562:K1564)*0.8</f>
        <v>0</v>
      </c>
      <c r="L1565" s="57">
        <f>AVERAGE(L1562:L1564)*1</f>
        <v>1</v>
      </c>
      <c r="M1565" s="58">
        <f>SUM(H1565:L1565)</f>
        <v>1</v>
      </c>
    </row>
    <row r="1566" spans="1:13" ht="15" customHeight="1" thickTop="1" thickBot="1">
      <c r="A1566" s="59" t="s">
        <v>18</v>
      </c>
      <c r="B1566" s="45" t="s">
        <v>7</v>
      </c>
      <c r="C1566" s="45" t="s">
        <v>8</v>
      </c>
      <c r="D1566" s="45" t="s">
        <v>9</v>
      </c>
      <c r="E1566" s="45" t="s">
        <v>10</v>
      </c>
      <c r="F1566" s="45"/>
      <c r="G1566" s="46" t="s">
        <v>12</v>
      </c>
      <c r="H1566" s="45" t="s">
        <v>7</v>
      </c>
      <c r="I1566" s="45" t="s">
        <v>8</v>
      </c>
      <c r="J1566" s="45" t="s">
        <v>9</v>
      </c>
      <c r="K1566" s="45" t="s">
        <v>10</v>
      </c>
      <c r="L1566" s="60" t="s">
        <v>11</v>
      </c>
      <c r="M1566" s="46" t="s">
        <v>12</v>
      </c>
    </row>
    <row r="1567" spans="1:13" ht="15" customHeight="1" thickTop="1" thickBot="1">
      <c r="A1567" s="49" t="s">
        <v>19</v>
      </c>
      <c r="B1567" s="50"/>
      <c r="C1567" s="50"/>
      <c r="D1567" s="50"/>
      <c r="E1567" s="50"/>
      <c r="F1567" s="50">
        <v>25</v>
      </c>
      <c r="G1567" s="51">
        <f t="shared" ref="G1567:G1571" si="653">SUM(B1567:F1567)</f>
        <v>25</v>
      </c>
      <c r="H1567" s="52">
        <f t="shared" ref="H1567:L1571" si="654">IFERROR(B1567/$G$1567,0)</f>
        <v>0</v>
      </c>
      <c r="I1567" s="52">
        <f t="shared" si="654"/>
        <v>0</v>
      </c>
      <c r="J1567" s="52">
        <f t="shared" si="654"/>
        <v>0</v>
      </c>
      <c r="K1567" s="52">
        <f t="shared" si="654"/>
        <v>0</v>
      </c>
      <c r="L1567" s="52">
        <f t="shared" si="654"/>
        <v>1</v>
      </c>
      <c r="M1567" s="54" t="s">
        <v>14</v>
      </c>
    </row>
    <row r="1568" spans="1:13" ht="15" customHeight="1" thickTop="1" thickBot="1">
      <c r="A1568" s="49" t="s">
        <v>20</v>
      </c>
      <c r="B1568" s="50"/>
      <c r="C1568" s="50"/>
      <c r="D1568" s="50"/>
      <c r="E1568" s="50"/>
      <c r="F1568" s="50">
        <v>25</v>
      </c>
      <c r="G1568" s="51">
        <f t="shared" si="653"/>
        <v>25</v>
      </c>
      <c r="H1568" s="52">
        <f t="shared" si="654"/>
        <v>0</v>
      </c>
      <c r="I1568" s="52">
        <f t="shared" si="654"/>
        <v>0</v>
      </c>
      <c r="J1568" s="52">
        <f t="shared" si="654"/>
        <v>0</v>
      </c>
      <c r="K1568" s="52">
        <f t="shared" si="654"/>
        <v>0</v>
      </c>
      <c r="L1568" s="52">
        <f t="shared" si="654"/>
        <v>1</v>
      </c>
      <c r="M1568" s="54" t="s">
        <v>14</v>
      </c>
    </row>
    <row r="1569" spans="1:13" ht="15" customHeight="1" thickTop="1" thickBot="1">
      <c r="A1569" s="49" t="s">
        <v>21</v>
      </c>
      <c r="B1569" s="50"/>
      <c r="C1569" s="50"/>
      <c r="D1569" s="50"/>
      <c r="E1569" s="50"/>
      <c r="F1569" s="50">
        <v>25</v>
      </c>
      <c r="G1569" s="51">
        <f t="shared" si="653"/>
        <v>25</v>
      </c>
      <c r="H1569" s="52">
        <f t="shared" si="654"/>
        <v>0</v>
      </c>
      <c r="I1569" s="52">
        <f t="shared" si="654"/>
        <v>0</v>
      </c>
      <c r="J1569" s="52">
        <f t="shared" si="654"/>
        <v>0</v>
      </c>
      <c r="K1569" s="52">
        <f t="shared" si="654"/>
        <v>0</v>
      </c>
      <c r="L1569" s="52">
        <f t="shared" si="654"/>
        <v>1</v>
      </c>
      <c r="M1569" s="54" t="s">
        <v>14</v>
      </c>
    </row>
    <row r="1570" spans="1:13" ht="15" customHeight="1" thickTop="1" thickBot="1">
      <c r="A1570" s="49" t="s">
        <v>22</v>
      </c>
      <c r="B1570" s="50"/>
      <c r="C1570" s="50"/>
      <c r="D1570" s="50"/>
      <c r="E1570" s="50"/>
      <c r="F1570" s="50">
        <v>25</v>
      </c>
      <c r="G1570" s="51">
        <f t="shared" si="653"/>
        <v>25</v>
      </c>
      <c r="H1570" s="52">
        <f t="shared" si="654"/>
        <v>0</v>
      </c>
      <c r="I1570" s="52">
        <f t="shared" si="654"/>
        <v>0</v>
      </c>
      <c r="J1570" s="52">
        <f t="shared" si="654"/>
        <v>0</v>
      </c>
      <c r="K1570" s="52">
        <f t="shared" si="654"/>
        <v>0</v>
      </c>
      <c r="L1570" s="52">
        <f t="shared" si="654"/>
        <v>1</v>
      </c>
      <c r="M1570" s="54" t="s">
        <v>14</v>
      </c>
    </row>
    <row r="1571" spans="1:13" ht="15" customHeight="1" thickTop="1" thickBot="1">
      <c r="A1571" s="49" t="s">
        <v>23</v>
      </c>
      <c r="B1571" s="50"/>
      <c r="C1571" s="50"/>
      <c r="D1571" s="50"/>
      <c r="E1571" s="50"/>
      <c r="F1571" s="50">
        <v>25</v>
      </c>
      <c r="G1571" s="51">
        <f t="shared" si="653"/>
        <v>25</v>
      </c>
      <c r="H1571" s="52">
        <f t="shared" si="654"/>
        <v>0</v>
      </c>
      <c r="I1571" s="52">
        <f t="shared" si="654"/>
        <v>0</v>
      </c>
      <c r="J1571" s="52">
        <f t="shared" si="654"/>
        <v>0</v>
      </c>
      <c r="K1571" s="52">
        <f t="shared" si="654"/>
        <v>0</v>
      </c>
      <c r="L1571" s="52">
        <f t="shared" si="654"/>
        <v>1</v>
      </c>
      <c r="M1571" s="54"/>
    </row>
    <row r="1572" spans="1:13" ht="15" customHeight="1" thickTop="1" thickBot="1">
      <c r="A1572" s="55" t="s">
        <v>24</v>
      </c>
      <c r="B1572" s="56">
        <f t="shared" ref="B1572:F1572" si="655">IFERROR(AVERAGE(B1567:B1571),0)</f>
        <v>0</v>
      </c>
      <c r="C1572" s="56">
        <f t="shared" si="655"/>
        <v>0</v>
      </c>
      <c r="D1572" s="56">
        <f t="shared" si="655"/>
        <v>0</v>
      </c>
      <c r="E1572" s="56">
        <f t="shared" si="655"/>
        <v>0</v>
      </c>
      <c r="F1572" s="56">
        <f t="shared" si="655"/>
        <v>25</v>
      </c>
      <c r="G1572" s="56">
        <f>SUM(AVERAGE(G1567:G1571))</f>
        <v>25</v>
      </c>
      <c r="H1572" s="58">
        <f>AVERAGE(H1567:H1571)*0.2</f>
        <v>0</v>
      </c>
      <c r="I1572" s="58">
        <f>AVERAGE(I1567:I1571)*0.4</f>
        <v>0</v>
      </c>
      <c r="J1572" s="58">
        <f>AVERAGE(J1567:J1571)*0.6</f>
        <v>0</v>
      </c>
      <c r="K1572" s="58">
        <f>AVERAGE(K1567:K1571)*0.8</f>
        <v>0</v>
      </c>
      <c r="L1572" s="61">
        <f>AVERAGE(L1567:L1571)*1</f>
        <v>1</v>
      </c>
      <c r="M1572" s="58">
        <f>SUM(H1572:L1572)</f>
        <v>1</v>
      </c>
    </row>
    <row r="1573" spans="1:13" ht="15" customHeight="1" thickTop="1" thickBot="1">
      <c r="A1573" s="59" t="s">
        <v>25</v>
      </c>
      <c r="B1573" s="45" t="s">
        <v>7</v>
      </c>
      <c r="C1573" s="45" t="s">
        <v>8</v>
      </c>
      <c r="D1573" s="45" t="s">
        <v>9</v>
      </c>
      <c r="E1573" s="45" t="s">
        <v>10</v>
      </c>
      <c r="F1573" s="45" t="s">
        <v>11</v>
      </c>
      <c r="G1573" s="46" t="s">
        <v>12</v>
      </c>
      <c r="H1573" s="45" t="s">
        <v>7</v>
      </c>
      <c r="I1573" s="45" t="s">
        <v>8</v>
      </c>
      <c r="J1573" s="45" t="s">
        <v>9</v>
      </c>
      <c r="K1573" s="45" t="s">
        <v>10</v>
      </c>
      <c r="L1573" s="60" t="s">
        <v>11</v>
      </c>
      <c r="M1573" s="46" t="s">
        <v>12</v>
      </c>
    </row>
    <row r="1574" spans="1:13" ht="15" customHeight="1" thickTop="1" thickBot="1">
      <c r="A1574" s="49" t="s">
        <v>26</v>
      </c>
      <c r="B1574" s="50"/>
      <c r="C1574" s="50"/>
      <c r="D1574" s="50"/>
      <c r="E1574" s="50"/>
      <c r="F1574" s="50">
        <v>25</v>
      </c>
      <c r="G1574" s="51">
        <f t="shared" ref="G1574:G1576" si="656">SUM(B1574:F1574)</f>
        <v>25</v>
      </c>
      <c r="H1574" s="52">
        <f t="shared" ref="H1574:L1576" si="657">IFERROR(B1574/$G$1574,0)</f>
        <v>0</v>
      </c>
      <c r="I1574" s="52">
        <f t="shared" si="657"/>
        <v>0</v>
      </c>
      <c r="J1574" s="52">
        <f t="shared" si="657"/>
        <v>0</v>
      </c>
      <c r="K1574" s="52">
        <f t="shared" si="657"/>
        <v>0</v>
      </c>
      <c r="L1574" s="52">
        <f t="shared" si="657"/>
        <v>1</v>
      </c>
      <c r="M1574" s="54" t="s">
        <v>14</v>
      </c>
    </row>
    <row r="1575" spans="1:13" ht="15" customHeight="1" thickTop="1" thickBot="1">
      <c r="A1575" s="49" t="s">
        <v>27</v>
      </c>
      <c r="B1575" s="50"/>
      <c r="C1575" s="50"/>
      <c r="D1575" s="50"/>
      <c r="E1575" s="50"/>
      <c r="F1575" s="50">
        <v>25</v>
      </c>
      <c r="G1575" s="51">
        <f t="shared" si="656"/>
        <v>25</v>
      </c>
      <c r="H1575" s="52">
        <f t="shared" si="657"/>
        <v>0</v>
      </c>
      <c r="I1575" s="52">
        <f t="shared" si="657"/>
        <v>0</v>
      </c>
      <c r="J1575" s="52">
        <f t="shared" si="657"/>
        <v>0</v>
      </c>
      <c r="K1575" s="52">
        <f t="shared" si="657"/>
        <v>0</v>
      </c>
      <c r="L1575" s="52">
        <f t="shared" si="657"/>
        <v>1</v>
      </c>
      <c r="M1575" s="54" t="s">
        <v>14</v>
      </c>
    </row>
    <row r="1576" spans="1:13" ht="15" customHeight="1" thickTop="1" thickBot="1">
      <c r="A1576" s="49" t="s">
        <v>28</v>
      </c>
      <c r="B1576" s="50"/>
      <c r="C1576" s="50"/>
      <c r="D1576" s="50"/>
      <c r="E1576" s="50"/>
      <c r="F1576" s="50">
        <v>25</v>
      </c>
      <c r="G1576" s="51">
        <f t="shared" si="656"/>
        <v>25</v>
      </c>
      <c r="H1576" s="52">
        <f t="shared" si="657"/>
        <v>0</v>
      </c>
      <c r="I1576" s="52">
        <f t="shared" si="657"/>
        <v>0</v>
      </c>
      <c r="J1576" s="52">
        <f t="shared" si="657"/>
        <v>0</v>
      </c>
      <c r="K1576" s="52">
        <f t="shared" si="657"/>
        <v>0</v>
      </c>
      <c r="L1576" s="52">
        <f t="shared" si="657"/>
        <v>1</v>
      </c>
      <c r="M1576" s="54" t="s">
        <v>14</v>
      </c>
    </row>
    <row r="1577" spans="1:13" ht="15" customHeight="1" thickTop="1" thickBot="1">
      <c r="A1577" s="55" t="s">
        <v>24</v>
      </c>
      <c r="B1577" s="56">
        <f t="shared" ref="B1577:F1577" si="658">IFERROR(AVERAGE(B1574:B1576),0)</f>
        <v>0</v>
      </c>
      <c r="C1577" s="56">
        <f t="shared" si="658"/>
        <v>0</v>
      </c>
      <c r="D1577" s="62">
        <f t="shared" si="658"/>
        <v>0</v>
      </c>
      <c r="E1577" s="62">
        <f t="shared" si="658"/>
        <v>0</v>
      </c>
      <c r="F1577" s="62">
        <f t="shared" si="658"/>
        <v>25</v>
      </c>
      <c r="G1577" s="62">
        <f>SUM(AVERAGE(G1574:G1576))</f>
        <v>25</v>
      </c>
      <c r="H1577" s="58">
        <f>AVERAGE(H1574:H1576)*0.2</f>
        <v>0</v>
      </c>
      <c r="I1577" s="58">
        <f>AVERAGE(I1574:I1576)*0.4</f>
        <v>0</v>
      </c>
      <c r="J1577" s="58">
        <f>AVERAGE(J1574:J1576)*0.6</f>
        <v>0</v>
      </c>
      <c r="K1577" s="58">
        <f>AVERAGE(K1574:K1576)*0.8</f>
        <v>0</v>
      </c>
      <c r="L1577" s="61">
        <f>AVERAGE(L1574:L1576)*1</f>
        <v>1</v>
      </c>
      <c r="M1577" s="63">
        <f>SUM(H1577:L1577)</f>
        <v>1</v>
      </c>
    </row>
    <row r="1578" spans="1:13" ht="15" customHeight="1" thickTop="1" thickBot="1">
      <c r="A1578" s="44" t="s">
        <v>29</v>
      </c>
      <c r="B1578" s="45" t="s">
        <v>7</v>
      </c>
      <c r="C1578" s="45" t="s">
        <v>8</v>
      </c>
      <c r="D1578" s="45" t="s">
        <v>9</v>
      </c>
      <c r="E1578" s="45" t="s">
        <v>10</v>
      </c>
      <c r="F1578" s="45" t="s">
        <v>11</v>
      </c>
      <c r="G1578" s="46" t="s">
        <v>12</v>
      </c>
      <c r="H1578" s="45" t="s">
        <v>7</v>
      </c>
      <c r="I1578" s="45" t="s">
        <v>8</v>
      </c>
      <c r="J1578" s="45" t="s">
        <v>9</v>
      </c>
      <c r="K1578" s="45" t="s">
        <v>10</v>
      </c>
      <c r="L1578" s="60" t="s">
        <v>11</v>
      </c>
      <c r="M1578" s="46" t="s">
        <v>12</v>
      </c>
    </row>
    <row r="1579" spans="1:13" ht="15" customHeight="1" thickTop="1" thickBot="1">
      <c r="A1579" s="64" t="s">
        <v>30</v>
      </c>
      <c r="B1579" s="65"/>
      <c r="C1579" s="65"/>
      <c r="D1579" s="65"/>
      <c r="E1579" s="50"/>
      <c r="F1579" s="50">
        <v>25</v>
      </c>
      <c r="G1579" s="66">
        <f t="shared" ref="G1579:G1582" si="659">SUM(B1579:F1579)</f>
        <v>25</v>
      </c>
      <c r="H1579" s="67">
        <f t="shared" ref="H1579:L1582" si="660">IFERROR(B1579/$G$1579,0)</f>
        <v>0</v>
      </c>
      <c r="I1579" s="67">
        <f t="shared" si="660"/>
        <v>0</v>
      </c>
      <c r="J1579" s="67">
        <f t="shared" si="660"/>
        <v>0</v>
      </c>
      <c r="K1579" s="67">
        <f t="shared" si="660"/>
        <v>0</v>
      </c>
      <c r="L1579" s="67">
        <f t="shared" si="660"/>
        <v>1</v>
      </c>
      <c r="M1579" s="54" t="s">
        <v>14</v>
      </c>
    </row>
    <row r="1580" spans="1:13" ht="15" customHeight="1" thickTop="1" thickBot="1">
      <c r="A1580" s="64" t="s">
        <v>31</v>
      </c>
      <c r="B1580" s="65"/>
      <c r="C1580" s="65"/>
      <c r="D1580" s="65"/>
      <c r="E1580" s="50"/>
      <c r="F1580" s="50">
        <v>25</v>
      </c>
      <c r="G1580" s="66">
        <f t="shared" si="659"/>
        <v>25</v>
      </c>
      <c r="H1580" s="67">
        <f t="shared" si="660"/>
        <v>0</v>
      </c>
      <c r="I1580" s="67">
        <f t="shared" si="660"/>
        <v>0</v>
      </c>
      <c r="J1580" s="67">
        <f t="shared" si="660"/>
        <v>0</v>
      </c>
      <c r="K1580" s="67">
        <f t="shared" si="660"/>
        <v>0</v>
      </c>
      <c r="L1580" s="67">
        <f t="shared" si="660"/>
        <v>1</v>
      </c>
      <c r="M1580" s="54" t="s">
        <v>14</v>
      </c>
    </row>
    <row r="1581" spans="1:13" ht="15" customHeight="1" thickTop="1" thickBot="1">
      <c r="A1581" s="64" t="s">
        <v>32</v>
      </c>
      <c r="B1581" s="65"/>
      <c r="C1581" s="65"/>
      <c r="D1581" s="65"/>
      <c r="E1581" s="50"/>
      <c r="F1581" s="50">
        <v>25</v>
      </c>
      <c r="G1581" s="66">
        <f t="shared" si="659"/>
        <v>25</v>
      </c>
      <c r="H1581" s="67">
        <f t="shared" si="660"/>
        <v>0</v>
      </c>
      <c r="I1581" s="67">
        <f t="shared" si="660"/>
        <v>0</v>
      </c>
      <c r="J1581" s="67">
        <f t="shared" si="660"/>
        <v>0</v>
      </c>
      <c r="K1581" s="67">
        <f t="shared" si="660"/>
        <v>0</v>
      </c>
      <c r="L1581" s="67">
        <f t="shared" si="660"/>
        <v>1</v>
      </c>
      <c r="M1581" s="54" t="s">
        <v>14</v>
      </c>
    </row>
    <row r="1582" spans="1:13" ht="15" customHeight="1" thickTop="1" thickBot="1">
      <c r="A1582" s="64" t="s">
        <v>33</v>
      </c>
      <c r="B1582" s="65"/>
      <c r="C1582" s="65"/>
      <c r="D1582" s="65"/>
      <c r="E1582" s="50"/>
      <c r="F1582" s="50">
        <v>25</v>
      </c>
      <c r="G1582" s="66">
        <f t="shared" si="659"/>
        <v>25</v>
      </c>
      <c r="H1582" s="67">
        <f t="shared" si="660"/>
        <v>0</v>
      </c>
      <c r="I1582" s="67">
        <f t="shared" si="660"/>
        <v>0</v>
      </c>
      <c r="J1582" s="67">
        <f t="shared" si="660"/>
        <v>0</v>
      </c>
      <c r="K1582" s="67">
        <f t="shared" si="660"/>
        <v>0</v>
      </c>
      <c r="L1582" s="67">
        <f t="shared" si="660"/>
        <v>1</v>
      </c>
      <c r="M1582" s="54" t="s">
        <v>14</v>
      </c>
    </row>
    <row r="1583" spans="1:13" ht="15" customHeight="1" thickTop="1" thickBot="1">
      <c r="A1583" s="68" t="s">
        <v>24</v>
      </c>
      <c r="B1583" s="69">
        <f t="shared" ref="B1583:F1583" si="661">IFERROR(AVERAGE(B1579:B1582),0)</f>
        <v>0</v>
      </c>
      <c r="C1583" s="69">
        <f t="shared" si="661"/>
        <v>0</v>
      </c>
      <c r="D1583" s="69">
        <f t="shared" si="661"/>
        <v>0</v>
      </c>
      <c r="E1583" s="69">
        <f t="shared" si="661"/>
        <v>0</v>
      </c>
      <c r="F1583" s="69">
        <f t="shared" si="661"/>
        <v>25</v>
      </c>
      <c r="G1583" s="69">
        <f>SUM(AVERAGE(G1579:G1582))</f>
        <v>25</v>
      </c>
      <c r="H1583" s="63">
        <f>AVERAGE(H1579:H1582)*0.2</f>
        <v>0</v>
      </c>
      <c r="I1583" s="63">
        <f>AVERAGE(I1579:I1582)*0.4</f>
        <v>0</v>
      </c>
      <c r="J1583" s="63">
        <f>AVERAGE(J1579:J1582)*0.6</f>
        <v>0</v>
      </c>
      <c r="K1583" s="63">
        <f>AVERAGE(K1579:K1582)*0.8</f>
        <v>0</v>
      </c>
      <c r="L1583" s="70">
        <f>AVERAGE(L1579:L1582)*1</f>
        <v>1</v>
      </c>
      <c r="M1583" s="63">
        <f>SUM(H1583:L1583)</f>
        <v>1</v>
      </c>
    </row>
    <row r="1584" spans="1:13" ht="15" customHeight="1" thickTop="1" thickBot="1">
      <c r="A1584" s="71" t="s">
        <v>114</v>
      </c>
      <c r="B1584" s="72"/>
      <c r="C1584" s="72"/>
      <c r="D1584" s="72"/>
      <c r="E1584" s="72"/>
      <c r="F1584" s="72"/>
      <c r="G1584" s="73">
        <f>SUM(B1584:F1584)</f>
        <v>0</v>
      </c>
      <c r="H1584" s="74">
        <f t="shared" ref="H1584:L1584" si="662">IFERROR(B1584/$G$1584,0)</f>
        <v>0</v>
      </c>
      <c r="I1584" s="74">
        <f t="shared" si="662"/>
        <v>0</v>
      </c>
      <c r="J1584" s="74">
        <f t="shared" si="662"/>
        <v>0</v>
      </c>
      <c r="K1584" s="74">
        <f t="shared" si="662"/>
        <v>0</v>
      </c>
      <c r="L1584" s="74">
        <f t="shared" si="662"/>
        <v>0</v>
      </c>
      <c r="M1584" s="54" t="s">
        <v>14</v>
      </c>
    </row>
    <row r="1585" spans="1:13" ht="15" customHeight="1" thickTop="1" thickBot="1">
      <c r="A1585" s="170" t="s">
        <v>35</v>
      </c>
      <c r="B1585" s="171"/>
      <c r="C1585" s="171"/>
      <c r="D1585" s="171"/>
      <c r="E1585" s="171"/>
      <c r="F1585" s="172"/>
      <c r="G1585" s="75">
        <v>25</v>
      </c>
      <c r="H1585" s="63" t="s">
        <v>14</v>
      </c>
      <c r="I1585" s="63" t="s">
        <v>14</v>
      </c>
      <c r="J1585" s="63" t="s">
        <v>14</v>
      </c>
      <c r="K1585" s="63" t="s">
        <v>14</v>
      </c>
      <c r="L1585" s="63" t="s">
        <v>14</v>
      </c>
      <c r="M1585" s="63">
        <f>(M1565+M1572+M1577+M1583)/4</f>
        <v>1</v>
      </c>
    </row>
    <row r="1586" spans="1:13" ht="15" customHeight="1" thickTop="1">
      <c r="A1586" s="37"/>
      <c r="B1586" s="37"/>
      <c r="C1586" s="37"/>
      <c r="D1586" s="37"/>
      <c r="E1586" s="37"/>
      <c r="F1586" s="37"/>
      <c r="G1586" s="37"/>
      <c r="H1586" s="37"/>
      <c r="I1586" s="37"/>
      <c r="J1586" s="37"/>
      <c r="K1586" s="37"/>
      <c r="L1586" s="37"/>
      <c r="M1586" s="37"/>
    </row>
    <row r="1587" spans="1:13" ht="15" customHeight="1" thickBot="1">
      <c r="A1587" s="37"/>
      <c r="B1587" s="37"/>
      <c r="C1587" s="37"/>
      <c r="D1587" s="37"/>
      <c r="E1587" s="37"/>
      <c r="F1587" s="37"/>
      <c r="G1587" s="37"/>
      <c r="H1587" s="37"/>
      <c r="I1587" s="37"/>
      <c r="J1587" s="37"/>
      <c r="K1587" s="37"/>
      <c r="L1587" s="37"/>
      <c r="M1587" s="37"/>
    </row>
    <row r="1588" spans="1:13" ht="15" customHeight="1" thickTop="1" thickBot="1">
      <c r="A1588" s="39" t="s">
        <v>0</v>
      </c>
      <c r="B1588" s="153" t="s">
        <v>48</v>
      </c>
      <c r="C1588" s="154"/>
      <c r="D1588" s="154"/>
      <c r="E1588" s="154"/>
      <c r="F1588" s="154"/>
      <c r="G1588" s="155"/>
      <c r="H1588" s="156"/>
      <c r="I1588" s="157"/>
      <c r="J1588" s="158"/>
      <c r="K1588" s="40" t="s">
        <v>2</v>
      </c>
      <c r="L1588" s="159">
        <v>45248</v>
      </c>
      <c r="M1588" s="160"/>
    </row>
    <row r="1589" spans="1:13" ht="15" customHeight="1">
      <c r="A1589" s="161" t="s">
        <v>3</v>
      </c>
      <c r="B1589" s="162"/>
      <c r="C1589" s="162"/>
      <c r="D1589" s="162"/>
      <c r="E1589" s="162"/>
      <c r="F1589" s="162"/>
      <c r="G1589" s="163"/>
      <c r="H1589" s="161"/>
      <c r="I1589" s="162"/>
      <c r="J1589" s="162"/>
      <c r="K1589" s="162"/>
      <c r="L1589" s="162"/>
      <c r="M1589" s="163"/>
    </row>
    <row r="1590" spans="1:13" ht="15" customHeight="1" thickBot="1">
      <c r="A1590" s="164"/>
      <c r="B1590" s="165"/>
      <c r="C1590" s="165"/>
      <c r="D1590" s="165"/>
      <c r="E1590" s="165"/>
      <c r="F1590" s="165"/>
      <c r="G1590" s="166"/>
      <c r="H1590" s="164"/>
      <c r="I1590" s="165"/>
      <c r="J1590" s="165"/>
      <c r="K1590" s="165"/>
      <c r="L1590" s="165"/>
      <c r="M1590" s="166"/>
    </row>
    <row r="1591" spans="1:13" ht="15" customHeight="1" thickBot="1">
      <c r="A1591" s="43" t="s">
        <v>4</v>
      </c>
      <c r="B1591" s="168" t="s">
        <v>5</v>
      </c>
      <c r="C1591" s="169"/>
      <c r="D1591" s="169"/>
      <c r="E1591" s="169"/>
      <c r="F1591" s="169"/>
      <c r="G1591" s="193"/>
      <c r="H1591" s="168" t="s">
        <v>5</v>
      </c>
      <c r="I1591" s="169"/>
      <c r="J1591" s="169"/>
      <c r="K1591" s="169"/>
      <c r="L1591" s="169"/>
      <c r="M1591" s="193"/>
    </row>
    <row r="1592" spans="1:13" ht="15" customHeight="1" thickTop="1" thickBot="1">
      <c r="A1592" s="44" t="s">
        <v>6</v>
      </c>
      <c r="B1592" s="45" t="s">
        <v>7</v>
      </c>
      <c r="C1592" s="45" t="s">
        <v>8</v>
      </c>
      <c r="D1592" s="45" t="s">
        <v>9</v>
      </c>
      <c r="E1592" s="45" t="s">
        <v>10</v>
      </c>
      <c r="F1592" s="45" t="s">
        <v>11</v>
      </c>
      <c r="G1592" s="46" t="s">
        <v>12</v>
      </c>
      <c r="H1592" s="45" t="s">
        <v>7</v>
      </c>
      <c r="I1592" s="45" t="s">
        <v>8</v>
      </c>
      <c r="J1592" s="45" t="s">
        <v>9</v>
      </c>
      <c r="K1592" s="45" t="s">
        <v>10</v>
      </c>
      <c r="L1592" s="45" t="s">
        <v>11</v>
      </c>
      <c r="M1592" s="76" t="s">
        <v>12</v>
      </c>
    </row>
    <row r="1593" spans="1:13" ht="15" customHeight="1" thickTop="1" thickBot="1">
      <c r="A1593" s="49" t="s">
        <v>13</v>
      </c>
      <c r="B1593" s="50"/>
      <c r="C1593" s="50"/>
      <c r="D1593" s="50"/>
      <c r="E1593" s="50"/>
      <c r="F1593" s="50">
        <v>25</v>
      </c>
      <c r="G1593" s="51">
        <f t="shared" ref="G1593:G1595" si="663">SUM(B1593:F1593)</f>
        <v>25</v>
      </c>
      <c r="H1593" s="52">
        <f t="shared" ref="H1593:L1595" si="664">IFERROR(B1593/$G$1593,0)</f>
        <v>0</v>
      </c>
      <c r="I1593" s="52">
        <f t="shared" si="664"/>
        <v>0</v>
      </c>
      <c r="J1593" s="52">
        <f t="shared" si="664"/>
        <v>0</v>
      </c>
      <c r="K1593" s="52">
        <f t="shared" si="664"/>
        <v>0</v>
      </c>
      <c r="L1593" s="52">
        <f t="shared" si="664"/>
        <v>1</v>
      </c>
      <c r="M1593" s="53" t="s">
        <v>14</v>
      </c>
    </row>
    <row r="1594" spans="1:13" ht="15" customHeight="1" thickTop="1" thickBot="1">
      <c r="A1594" s="49" t="s">
        <v>15</v>
      </c>
      <c r="B1594" s="50"/>
      <c r="C1594" s="50"/>
      <c r="D1594" s="50"/>
      <c r="E1594" s="50"/>
      <c r="F1594" s="50">
        <v>25</v>
      </c>
      <c r="G1594" s="51">
        <f t="shared" si="663"/>
        <v>25</v>
      </c>
      <c r="H1594" s="52">
        <f t="shared" si="664"/>
        <v>0</v>
      </c>
      <c r="I1594" s="52">
        <f t="shared" si="664"/>
        <v>0</v>
      </c>
      <c r="J1594" s="52">
        <f t="shared" si="664"/>
        <v>0</v>
      </c>
      <c r="K1594" s="52">
        <f t="shared" si="664"/>
        <v>0</v>
      </c>
      <c r="L1594" s="52">
        <f t="shared" si="664"/>
        <v>1</v>
      </c>
      <c r="M1594" s="54" t="s">
        <v>14</v>
      </c>
    </row>
    <row r="1595" spans="1:13" ht="15" customHeight="1" thickTop="1" thickBot="1">
      <c r="A1595" s="49" t="s">
        <v>16</v>
      </c>
      <c r="B1595" s="50"/>
      <c r="C1595" s="50"/>
      <c r="D1595" s="50"/>
      <c r="E1595" s="50"/>
      <c r="F1595" s="50">
        <v>25</v>
      </c>
      <c r="G1595" s="51">
        <f t="shared" si="663"/>
        <v>25</v>
      </c>
      <c r="H1595" s="52">
        <f t="shared" si="664"/>
        <v>0</v>
      </c>
      <c r="I1595" s="52">
        <f t="shared" si="664"/>
        <v>0</v>
      </c>
      <c r="J1595" s="52">
        <f t="shared" si="664"/>
        <v>0</v>
      </c>
      <c r="K1595" s="52">
        <f t="shared" si="664"/>
        <v>0</v>
      </c>
      <c r="L1595" s="52">
        <f t="shared" si="664"/>
        <v>1</v>
      </c>
      <c r="M1595" s="54" t="s">
        <v>14</v>
      </c>
    </row>
    <row r="1596" spans="1:13" ht="15" customHeight="1" thickTop="1" thickBot="1">
      <c r="A1596" s="55" t="s">
        <v>17</v>
      </c>
      <c r="B1596" s="56">
        <f t="shared" ref="B1596:F1596" si="665">IFERROR(AVERAGE(B1593:B1595),0)</f>
        <v>0</v>
      </c>
      <c r="C1596" s="56">
        <f t="shared" si="665"/>
        <v>0</v>
      </c>
      <c r="D1596" s="56">
        <f t="shared" si="665"/>
        <v>0</v>
      </c>
      <c r="E1596" s="56">
        <f t="shared" si="665"/>
        <v>0</v>
      </c>
      <c r="F1596" s="56">
        <f t="shared" si="665"/>
        <v>25</v>
      </c>
      <c r="G1596" s="56">
        <f>SUM(AVERAGE(G1593:G1595))</f>
        <v>25</v>
      </c>
      <c r="H1596" s="57">
        <f>AVERAGE(H1593:H1595)*0.2</f>
        <v>0</v>
      </c>
      <c r="I1596" s="57">
        <f>AVERAGE(I1593:I1595)*0.4</f>
        <v>0</v>
      </c>
      <c r="J1596" s="57">
        <f>AVERAGE(J1593:J1595)*0.6</f>
        <v>0</v>
      </c>
      <c r="K1596" s="57">
        <f>AVERAGE(K1593:K1595)*0.8</f>
        <v>0</v>
      </c>
      <c r="L1596" s="57">
        <f>AVERAGE(L1593:L1595)*1</f>
        <v>1</v>
      </c>
      <c r="M1596" s="58">
        <f>SUM(H1596:L1596)</f>
        <v>1</v>
      </c>
    </row>
    <row r="1597" spans="1:13" ht="15" customHeight="1" thickTop="1" thickBot="1">
      <c r="A1597" s="59" t="s">
        <v>18</v>
      </c>
      <c r="B1597" s="45" t="s">
        <v>7</v>
      </c>
      <c r="C1597" s="45" t="s">
        <v>8</v>
      </c>
      <c r="D1597" s="45" t="s">
        <v>9</v>
      </c>
      <c r="E1597" s="45" t="s">
        <v>10</v>
      </c>
      <c r="F1597" s="45"/>
      <c r="G1597" s="46" t="s">
        <v>12</v>
      </c>
      <c r="H1597" s="45" t="s">
        <v>7</v>
      </c>
      <c r="I1597" s="45" t="s">
        <v>8</v>
      </c>
      <c r="J1597" s="45" t="s">
        <v>9</v>
      </c>
      <c r="K1597" s="45" t="s">
        <v>10</v>
      </c>
      <c r="L1597" s="60" t="s">
        <v>11</v>
      </c>
      <c r="M1597" s="46" t="s">
        <v>12</v>
      </c>
    </row>
    <row r="1598" spans="1:13" ht="15" customHeight="1" thickTop="1" thickBot="1">
      <c r="A1598" s="49" t="s">
        <v>19</v>
      </c>
      <c r="B1598" s="50"/>
      <c r="C1598" s="50"/>
      <c r="D1598" s="50"/>
      <c r="E1598" s="50"/>
      <c r="F1598" s="50">
        <v>25</v>
      </c>
      <c r="G1598" s="51">
        <f t="shared" ref="G1598:G1602" si="666">SUM(B1598:F1598)</f>
        <v>25</v>
      </c>
      <c r="H1598" s="52">
        <f t="shared" ref="H1598:L1602" si="667">IFERROR(B1598/$G$1598,0)</f>
        <v>0</v>
      </c>
      <c r="I1598" s="52">
        <f t="shared" si="667"/>
        <v>0</v>
      </c>
      <c r="J1598" s="52">
        <f t="shared" si="667"/>
        <v>0</v>
      </c>
      <c r="K1598" s="52">
        <f t="shared" si="667"/>
        <v>0</v>
      </c>
      <c r="L1598" s="52">
        <f t="shared" si="667"/>
        <v>1</v>
      </c>
      <c r="M1598" s="54" t="s">
        <v>14</v>
      </c>
    </row>
    <row r="1599" spans="1:13" ht="15" customHeight="1" thickTop="1" thickBot="1">
      <c r="A1599" s="49" t="s">
        <v>20</v>
      </c>
      <c r="B1599" s="50"/>
      <c r="C1599" s="50"/>
      <c r="D1599" s="50"/>
      <c r="E1599" s="50"/>
      <c r="F1599" s="50">
        <v>25</v>
      </c>
      <c r="G1599" s="51">
        <f t="shared" si="666"/>
        <v>25</v>
      </c>
      <c r="H1599" s="52">
        <f t="shared" si="667"/>
        <v>0</v>
      </c>
      <c r="I1599" s="52">
        <f t="shared" si="667"/>
        <v>0</v>
      </c>
      <c r="J1599" s="52">
        <f t="shared" si="667"/>
        <v>0</v>
      </c>
      <c r="K1599" s="52">
        <f t="shared" si="667"/>
        <v>0</v>
      </c>
      <c r="L1599" s="52">
        <f t="shared" si="667"/>
        <v>1</v>
      </c>
      <c r="M1599" s="54" t="s">
        <v>14</v>
      </c>
    </row>
    <row r="1600" spans="1:13" ht="15" customHeight="1" thickTop="1" thickBot="1">
      <c r="A1600" s="49" t="s">
        <v>21</v>
      </c>
      <c r="B1600" s="50"/>
      <c r="C1600" s="50"/>
      <c r="D1600" s="50"/>
      <c r="E1600" s="50"/>
      <c r="F1600" s="50">
        <v>25</v>
      </c>
      <c r="G1600" s="51">
        <f t="shared" si="666"/>
        <v>25</v>
      </c>
      <c r="H1600" s="52">
        <f t="shared" si="667"/>
        <v>0</v>
      </c>
      <c r="I1600" s="52">
        <f t="shared" si="667"/>
        <v>0</v>
      </c>
      <c r="J1600" s="52">
        <f t="shared" si="667"/>
        <v>0</v>
      </c>
      <c r="K1600" s="52">
        <f t="shared" si="667"/>
        <v>0</v>
      </c>
      <c r="L1600" s="52">
        <f t="shared" si="667"/>
        <v>1</v>
      </c>
      <c r="M1600" s="54" t="s">
        <v>14</v>
      </c>
    </row>
    <row r="1601" spans="1:13" ht="15" customHeight="1" thickTop="1" thickBot="1">
      <c r="A1601" s="49" t="s">
        <v>22</v>
      </c>
      <c r="B1601" s="50"/>
      <c r="C1601" s="50"/>
      <c r="D1601" s="50"/>
      <c r="E1601" s="50"/>
      <c r="F1601" s="50">
        <v>25</v>
      </c>
      <c r="G1601" s="51">
        <f t="shared" si="666"/>
        <v>25</v>
      </c>
      <c r="H1601" s="52">
        <f t="shared" si="667"/>
        <v>0</v>
      </c>
      <c r="I1601" s="52">
        <f t="shared" si="667"/>
        <v>0</v>
      </c>
      <c r="J1601" s="52">
        <f t="shared" si="667"/>
        <v>0</v>
      </c>
      <c r="K1601" s="52">
        <f t="shared" si="667"/>
        <v>0</v>
      </c>
      <c r="L1601" s="52">
        <f t="shared" si="667"/>
        <v>1</v>
      </c>
      <c r="M1601" s="54" t="s">
        <v>14</v>
      </c>
    </row>
    <row r="1602" spans="1:13" ht="15" customHeight="1" thickTop="1" thickBot="1">
      <c r="A1602" s="49" t="s">
        <v>23</v>
      </c>
      <c r="B1602" s="50"/>
      <c r="C1602" s="50"/>
      <c r="D1602" s="50"/>
      <c r="E1602" s="50"/>
      <c r="F1602" s="50">
        <v>25</v>
      </c>
      <c r="G1602" s="51">
        <f t="shared" si="666"/>
        <v>25</v>
      </c>
      <c r="H1602" s="52">
        <f t="shared" si="667"/>
        <v>0</v>
      </c>
      <c r="I1602" s="52">
        <f t="shared" si="667"/>
        <v>0</v>
      </c>
      <c r="J1602" s="52">
        <f t="shared" si="667"/>
        <v>0</v>
      </c>
      <c r="K1602" s="52">
        <f t="shared" si="667"/>
        <v>0</v>
      </c>
      <c r="L1602" s="52">
        <f t="shared" si="667"/>
        <v>1</v>
      </c>
      <c r="M1602" s="54"/>
    </row>
    <row r="1603" spans="1:13" ht="15" customHeight="1" thickTop="1" thickBot="1">
      <c r="A1603" s="55" t="s">
        <v>24</v>
      </c>
      <c r="B1603" s="56">
        <f t="shared" ref="B1603:F1603" si="668">IFERROR(AVERAGE(B1598:B1602),0)</f>
        <v>0</v>
      </c>
      <c r="C1603" s="56">
        <f t="shared" si="668"/>
        <v>0</v>
      </c>
      <c r="D1603" s="56">
        <f t="shared" si="668"/>
        <v>0</v>
      </c>
      <c r="E1603" s="56">
        <f t="shared" si="668"/>
        <v>0</v>
      </c>
      <c r="F1603" s="56">
        <f t="shared" si="668"/>
        <v>25</v>
      </c>
      <c r="G1603" s="56">
        <f>SUM(AVERAGE(G1598:G1602))</f>
        <v>25</v>
      </c>
      <c r="H1603" s="58">
        <f>AVERAGE(H1598:H1602)*0.2</f>
        <v>0</v>
      </c>
      <c r="I1603" s="58">
        <f>AVERAGE(I1598:I1602)*0.4</f>
        <v>0</v>
      </c>
      <c r="J1603" s="58">
        <f>AVERAGE(J1598:J1602)*0.6</f>
        <v>0</v>
      </c>
      <c r="K1603" s="58">
        <f>AVERAGE(K1598:K1602)*0.8</f>
        <v>0</v>
      </c>
      <c r="L1603" s="61">
        <f>AVERAGE(L1598:L1602)*1</f>
        <v>1</v>
      </c>
      <c r="M1603" s="58">
        <f>SUM(H1603:L1603)</f>
        <v>1</v>
      </c>
    </row>
    <row r="1604" spans="1:13" ht="15" customHeight="1" thickTop="1" thickBot="1">
      <c r="A1604" s="59" t="s">
        <v>25</v>
      </c>
      <c r="B1604" s="45" t="s">
        <v>7</v>
      </c>
      <c r="C1604" s="45" t="s">
        <v>8</v>
      </c>
      <c r="D1604" s="45" t="s">
        <v>9</v>
      </c>
      <c r="E1604" s="45" t="s">
        <v>10</v>
      </c>
      <c r="F1604" s="45" t="s">
        <v>11</v>
      </c>
      <c r="G1604" s="46" t="s">
        <v>12</v>
      </c>
      <c r="H1604" s="45" t="s">
        <v>7</v>
      </c>
      <c r="I1604" s="45" t="s">
        <v>8</v>
      </c>
      <c r="J1604" s="45" t="s">
        <v>9</v>
      </c>
      <c r="K1604" s="45" t="s">
        <v>10</v>
      </c>
      <c r="L1604" s="60" t="s">
        <v>11</v>
      </c>
      <c r="M1604" s="46" t="s">
        <v>12</v>
      </c>
    </row>
    <row r="1605" spans="1:13" ht="15" customHeight="1" thickTop="1" thickBot="1">
      <c r="A1605" s="49" t="s">
        <v>26</v>
      </c>
      <c r="B1605" s="50"/>
      <c r="C1605" s="50"/>
      <c r="D1605" s="50"/>
      <c r="E1605" s="50"/>
      <c r="F1605" s="50">
        <v>25</v>
      </c>
      <c r="G1605" s="51">
        <f t="shared" ref="G1605:G1607" si="669">SUM(B1605:F1605)</f>
        <v>25</v>
      </c>
      <c r="H1605" s="52">
        <f t="shared" ref="H1605:L1607" si="670">IFERROR(B1605/$G$1605,0)</f>
        <v>0</v>
      </c>
      <c r="I1605" s="52">
        <f t="shared" si="670"/>
        <v>0</v>
      </c>
      <c r="J1605" s="52">
        <f t="shared" si="670"/>
        <v>0</v>
      </c>
      <c r="K1605" s="52">
        <f t="shared" si="670"/>
        <v>0</v>
      </c>
      <c r="L1605" s="52">
        <f t="shared" si="670"/>
        <v>1</v>
      </c>
      <c r="M1605" s="54" t="s">
        <v>14</v>
      </c>
    </row>
    <row r="1606" spans="1:13" ht="15" customHeight="1" thickTop="1" thickBot="1">
      <c r="A1606" s="49" t="s">
        <v>27</v>
      </c>
      <c r="B1606" s="50"/>
      <c r="C1606" s="50"/>
      <c r="D1606" s="50"/>
      <c r="E1606" s="50"/>
      <c r="F1606" s="50">
        <v>25</v>
      </c>
      <c r="G1606" s="51">
        <f t="shared" si="669"/>
        <v>25</v>
      </c>
      <c r="H1606" s="52">
        <f t="shared" si="670"/>
        <v>0</v>
      </c>
      <c r="I1606" s="52">
        <f t="shared" si="670"/>
        <v>0</v>
      </c>
      <c r="J1606" s="52">
        <f t="shared" si="670"/>
        <v>0</v>
      </c>
      <c r="K1606" s="52">
        <f t="shared" si="670"/>
        <v>0</v>
      </c>
      <c r="L1606" s="52">
        <f t="shared" si="670"/>
        <v>1</v>
      </c>
      <c r="M1606" s="54" t="s">
        <v>14</v>
      </c>
    </row>
    <row r="1607" spans="1:13" ht="15" customHeight="1" thickTop="1" thickBot="1">
      <c r="A1607" s="49" t="s">
        <v>28</v>
      </c>
      <c r="B1607" s="50"/>
      <c r="C1607" s="50"/>
      <c r="D1607" s="50"/>
      <c r="E1607" s="50"/>
      <c r="F1607" s="50">
        <v>25</v>
      </c>
      <c r="G1607" s="51">
        <f t="shared" si="669"/>
        <v>25</v>
      </c>
      <c r="H1607" s="52">
        <f t="shared" si="670"/>
        <v>0</v>
      </c>
      <c r="I1607" s="52">
        <f t="shared" si="670"/>
        <v>0</v>
      </c>
      <c r="J1607" s="52">
        <f t="shared" si="670"/>
        <v>0</v>
      </c>
      <c r="K1607" s="52">
        <f t="shared" si="670"/>
        <v>0</v>
      </c>
      <c r="L1607" s="52">
        <f t="shared" si="670"/>
        <v>1</v>
      </c>
      <c r="M1607" s="54" t="s">
        <v>14</v>
      </c>
    </row>
    <row r="1608" spans="1:13" ht="15" customHeight="1" thickTop="1" thickBot="1">
      <c r="A1608" s="55" t="s">
        <v>24</v>
      </c>
      <c r="B1608" s="56">
        <f t="shared" ref="B1608:F1608" si="671">IFERROR(AVERAGE(B1605:B1607),0)</f>
        <v>0</v>
      </c>
      <c r="C1608" s="56">
        <f t="shared" si="671"/>
        <v>0</v>
      </c>
      <c r="D1608" s="62">
        <f t="shared" si="671"/>
        <v>0</v>
      </c>
      <c r="E1608" s="62">
        <f t="shared" si="671"/>
        <v>0</v>
      </c>
      <c r="F1608" s="62">
        <f t="shared" si="671"/>
        <v>25</v>
      </c>
      <c r="G1608" s="62">
        <f>SUM(AVERAGE(G1605:G1607))</f>
        <v>25</v>
      </c>
      <c r="H1608" s="58">
        <f>AVERAGE(H1605:H1607)*0.2</f>
        <v>0</v>
      </c>
      <c r="I1608" s="58">
        <f>AVERAGE(I1605:I1607)*0.4</f>
        <v>0</v>
      </c>
      <c r="J1608" s="58">
        <f>AVERAGE(J1605:J1607)*0.6</f>
        <v>0</v>
      </c>
      <c r="K1608" s="58">
        <f>AVERAGE(K1605:K1607)*0.8</f>
        <v>0</v>
      </c>
      <c r="L1608" s="61">
        <f>AVERAGE(L1605:L1607)*1</f>
        <v>1</v>
      </c>
      <c r="M1608" s="63">
        <f>SUM(H1608:L1608)</f>
        <v>1</v>
      </c>
    </row>
    <row r="1609" spans="1:13" ht="15" customHeight="1" thickTop="1" thickBot="1">
      <c r="A1609" s="44" t="s">
        <v>29</v>
      </c>
      <c r="B1609" s="45" t="s">
        <v>7</v>
      </c>
      <c r="C1609" s="45" t="s">
        <v>8</v>
      </c>
      <c r="D1609" s="45" t="s">
        <v>9</v>
      </c>
      <c r="E1609" s="45" t="s">
        <v>10</v>
      </c>
      <c r="F1609" s="45" t="s">
        <v>11</v>
      </c>
      <c r="G1609" s="46" t="s">
        <v>12</v>
      </c>
      <c r="H1609" s="45" t="s">
        <v>7</v>
      </c>
      <c r="I1609" s="45" t="s">
        <v>8</v>
      </c>
      <c r="J1609" s="45" t="s">
        <v>9</v>
      </c>
      <c r="K1609" s="45" t="s">
        <v>10</v>
      </c>
      <c r="L1609" s="60" t="s">
        <v>11</v>
      </c>
      <c r="M1609" s="46" t="s">
        <v>12</v>
      </c>
    </row>
    <row r="1610" spans="1:13" ht="15" customHeight="1" thickTop="1" thickBot="1">
      <c r="A1610" s="64" t="s">
        <v>30</v>
      </c>
      <c r="B1610" s="65"/>
      <c r="C1610" s="65"/>
      <c r="D1610" s="65"/>
      <c r="E1610" s="50"/>
      <c r="F1610" s="50">
        <v>25</v>
      </c>
      <c r="G1610" s="66">
        <f t="shared" ref="G1610:G1613" si="672">SUM(B1610:F1610)</f>
        <v>25</v>
      </c>
      <c r="H1610" s="67">
        <f t="shared" ref="H1610:L1613" si="673">IFERROR(B1610/$G$1610,0)</f>
        <v>0</v>
      </c>
      <c r="I1610" s="67">
        <f t="shared" si="673"/>
        <v>0</v>
      </c>
      <c r="J1610" s="67">
        <f t="shared" si="673"/>
        <v>0</v>
      </c>
      <c r="K1610" s="67">
        <f t="shared" si="673"/>
        <v>0</v>
      </c>
      <c r="L1610" s="67">
        <f t="shared" si="673"/>
        <v>1</v>
      </c>
      <c r="M1610" s="54" t="s">
        <v>14</v>
      </c>
    </row>
    <row r="1611" spans="1:13" ht="15" customHeight="1" thickTop="1" thickBot="1">
      <c r="A1611" s="64" t="s">
        <v>31</v>
      </c>
      <c r="B1611" s="65"/>
      <c r="C1611" s="65"/>
      <c r="D1611" s="65"/>
      <c r="E1611" s="50"/>
      <c r="F1611" s="50">
        <v>25</v>
      </c>
      <c r="G1611" s="66">
        <f t="shared" si="672"/>
        <v>25</v>
      </c>
      <c r="H1611" s="67">
        <f t="shared" si="673"/>
        <v>0</v>
      </c>
      <c r="I1611" s="67">
        <f t="shared" si="673"/>
        <v>0</v>
      </c>
      <c r="J1611" s="67">
        <f t="shared" si="673"/>
        <v>0</v>
      </c>
      <c r="K1611" s="67">
        <f t="shared" si="673"/>
        <v>0</v>
      </c>
      <c r="L1611" s="67">
        <f t="shared" si="673"/>
        <v>1</v>
      </c>
      <c r="M1611" s="54" t="s">
        <v>14</v>
      </c>
    </row>
    <row r="1612" spans="1:13" ht="15" customHeight="1" thickTop="1" thickBot="1">
      <c r="A1612" s="64" t="s">
        <v>32</v>
      </c>
      <c r="B1612" s="65"/>
      <c r="C1612" s="65"/>
      <c r="D1612" s="65"/>
      <c r="E1612" s="50"/>
      <c r="F1612" s="50">
        <v>25</v>
      </c>
      <c r="G1612" s="66">
        <f t="shared" si="672"/>
        <v>25</v>
      </c>
      <c r="H1612" s="67">
        <f t="shared" si="673"/>
        <v>0</v>
      </c>
      <c r="I1612" s="67">
        <f t="shared" si="673"/>
        <v>0</v>
      </c>
      <c r="J1612" s="67">
        <f t="shared" si="673"/>
        <v>0</v>
      </c>
      <c r="K1612" s="67">
        <f t="shared" si="673"/>
        <v>0</v>
      </c>
      <c r="L1612" s="67">
        <f t="shared" si="673"/>
        <v>1</v>
      </c>
      <c r="M1612" s="54" t="s">
        <v>14</v>
      </c>
    </row>
    <row r="1613" spans="1:13" ht="15" customHeight="1" thickTop="1" thickBot="1">
      <c r="A1613" s="64" t="s">
        <v>33</v>
      </c>
      <c r="B1613" s="65"/>
      <c r="C1613" s="65"/>
      <c r="D1613" s="65"/>
      <c r="E1613" s="50"/>
      <c r="F1613" s="50">
        <v>25</v>
      </c>
      <c r="G1613" s="66">
        <f t="shared" si="672"/>
        <v>25</v>
      </c>
      <c r="H1613" s="67">
        <f t="shared" si="673"/>
        <v>0</v>
      </c>
      <c r="I1613" s="67">
        <f t="shared" si="673"/>
        <v>0</v>
      </c>
      <c r="J1613" s="67">
        <f t="shared" si="673"/>
        <v>0</v>
      </c>
      <c r="K1613" s="67">
        <f t="shared" si="673"/>
        <v>0</v>
      </c>
      <c r="L1613" s="67">
        <f t="shared" si="673"/>
        <v>1</v>
      </c>
      <c r="M1613" s="54" t="s">
        <v>14</v>
      </c>
    </row>
    <row r="1614" spans="1:13" ht="15" customHeight="1" thickTop="1" thickBot="1">
      <c r="A1614" s="68" t="s">
        <v>24</v>
      </c>
      <c r="B1614" s="69">
        <f t="shared" ref="B1614:F1614" si="674">IFERROR(AVERAGE(B1610:B1613),0)</f>
        <v>0</v>
      </c>
      <c r="C1614" s="69">
        <f t="shared" si="674"/>
        <v>0</v>
      </c>
      <c r="D1614" s="69">
        <f t="shared" si="674"/>
        <v>0</v>
      </c>
      <c r="E1614" s="69">
        <f t="shared" si="674"/>
        <v>0</v>
      </c>
      <c r="F1614" s="69">
        <f t="shared" si="674"/>
        <v>25</v>
      </c>
      <c r="G1614" s="69">
        <f>SUM(AVERAGE(G1610:G1613))</f>
        <v>25</v>
      </c>
      <c r="H1614" s="63">
        <f>AVERAGE(H1610:H1613)*0.2</f>
        <v>0</v>
      </c>
      <c r="I1614" s="63">
        <f>AVERAGE(I1610:I1613)*0.4</f>
        <v>0</v>
      </c>
      <c r="J1614" s="63">
        <f>AVERAGE(J1610:J1613)*0.6</f>
        <v>0</v>
      </c>
      <c r="K1614" s="63">
        <f>AVERAGE(K1610:K1613)*0.8</f>
        <v>0</v>
      </c>
      <c r="L1614" s="70">
        <f>AVERAGE(L1610:L1613)*1</f>
        <v>1</v>
      </c>
      <c r="M1614" s="63">
        <f>SUM(H1614:L1614)</f>
        <v>1</v>
      </c>
    </row>
    <row r="1615" spans="1:13" ht="15" customHeight="1" thickTop="1" thickBot="1">
      <c r="A1615" s="71" t="s">
        <v>114</v>
      </c>
      <c r="B1615" s="72"/>
      <c r="C1615" s="72"/>
      <c r="D1615" s="72"/>
      <c r="E1615" s="72"/>
      <c r="F1615" s="72"/>
      <c r="G1615" s="73">
        <f>SUM(B1615:F1615)</f>
        <v>0</v>
      </c>
      <c r="H1615" s="74">
        <f t="shared" ref="H1615:L1615" si="675">IFERROR(B1615/$G$1615,0)</f>
        <v>0</v>
      </c>
      <c r="I1615" s="74">
        <f t="shared" si="675"/>
        <v>0</v>
      </c>
      <c r="J1615" s="74">
        <f t="shared" si="675"/>
        <v>0</v>
      </c>
      <c r="K1615" s="74">
        <f t="shared" si="675"/>
        <v>0</v>
      </c>
      <c r="L1615" s="74">
        <f t="shared" si="675"/>
        <v>0</v>
      </c>
      <c r="M1615" s="54" t="s">
        <v>14</v>
      </c>
    </row>
    <row r="1616" spans="1:13" ht="15" customHeight="1" thickTop="1" thickBot="1">
      <c r="A1616" s="170" t="s">
        <v>35</v>
      </c>
      <c r="B1616" s="171"/>
      <c r="C1616" s="171"/>
      <c r="D1616" s="171"/>
      <c r="E1616" s="171"/>
      <c r="F1616" s="172"/>
      <c r="G1616" s="75">
        <v>25</v>
      </c>
      <c r="H1616" s="63" t="s">
        <v>14</v>
      </c>
      <c r="I1616" s="63" t="s">
        <v>14</v>
      </c>
      <c r="J1616" s="63" t="s">
        <v>14</v>
      </c>
      <c r="K1616" s="63" t="s">
        <v>14</v>
      </c>
      <c r="L1616" s="63" t="s">
        <v>14</v>
      </c>
      <c r="M1616" s="63">
        <f>(M1596+M1603+M1608+M1614)/4</f>
        <v>1</v>
      </c>
    </row>
    <row r="1617" spans="1:13" ht="15" customHeight="1" thickTop="1">
      <c r="A1617" s="37"/>
      <c r="B1617" s="37"/>
      <c r="C1617" s="37"/>
      <c r="D1617" s="37"/>
      <c r="E1617" s="37"/>
      <c r="F1617" s="37"/>
      <c r="G1617" s="37"/>
      <c r="H1617" s="37"/>
      <c r="I1617" s="37"/>
      <c r="J1617" s="37"/>
      <c r="K1617" s="37"/>
      <c r="L1617" s="37"/>
      <c r="M1617" s="37"/>
    </row>
    <row r="1618" spans="1:13" ht="15" customHeight="1" thickBot="1">
      <c r="A1618" s="37"/>
      <c r="B1618" s="37"/>
      <c r="C1618" s="37"/>
      <c r="D1618" s="37"/>
      <c r="E1618" s="37"/>
      <c r="F1618" s="37"/>
      <c r="G1618" s="37"/>
      <c r="H1618" s="37"/>
      <c r="I1618" s="37"/>
      <c r="J1618" s="37"/>
      <c r="K1618" s="37"/>
      <c r="L1618" s="37"/>
      <c r="M1618" s="37"/>
    </row>
    <row r="1619" spans="1:13" ht="15" customHeight="1" thickTop="1" thickBot="1">
      <c r="A1619" s="39" t="s">
        <v>0</v>
      </c>
      <c r="B1619" s="153" t="s">
        <v>143</v>
      </c>
      <c r="C1619" s="154"/>
      <c r="D1619" s="154"/>
      <c r="E1619" s="154"/>
      <c r="F1619" s="154"/>
      <c r="G1619" s="155"/>
      <c r="H1619" s="156"/>
      <c r="I1619" s="157"/>
      <c r="J1619" s="158"/>
      <c r="K1619" s="40" t="s">
        <v>2</v>
      </c>
      <c r="L1619" s="159">
        <v>45219</v>
      </c>
      <c r="M1619" s="160"/>
    </row>
    <row r="1620" spans="1:13" ht="15" customHeight="1">
      <c r="A1620" s="161" t="s">
        <v>3</v>
      </c>
      <c r="B1620" s="162"/>
      <c r="C1620" s="162"/>
      <c r="D1620" s="162"/>
      <c r="E1620" s="162"/>
      <c r="F1620" s="162"/>
      <c r="G1620" s="163"/>
      <c r="H1620" s="161"/>
      <c r="I1620" s="162"/>
      <c r="J1620" s="162"/>
      <c r="K1620" s="162"/>
      <c r="L1620" s="162"/>
      <c r="M1620" s="163"/>
    </row>
    <row r="1621" spans="1:13" ht="15" customHeight="1" thickBot="1">
      <c r="A1621" s="164"/>
      <c r="B1621" s="165"/>
      <c r="C1621" s="165"/>
      <c r="D1621" s="165"/>
      <c r="E1621" s="165"/>
      <c r="F1621" s="165"/>
      <c r="G1621" s="166"/>
      <c r="H1621" s="164"/>
      <c r="I1621" s="165"/>
      <c r="J1621" s="165"/>
      <c r="K1621" s="165"/>
      <c r="L1621" s="165"/>
      <c r="M1621" s="166"/>
    </row>
    <row r="1622" spans="1:13" ht="15" customHeight="1" thickBot="1">
      <c r="A1622" s="43" t="s">
        <v>4</v>
      </c>
      <c r="B1622" s="168" t="s">
        <v>5</v>
      </c>
      <c r="C1622" s="169"/>
      <c r="D1622" s="169"/>
      <c r="E1622" s="169"/>
      <c r="F1622" s="169"/>
      <c r="G1622" s="193"/>
      <c r="H1622" s="168" t="s">
        <v>5</v>
      </c>
      <c r="I1622" s="169"/>
      <c r="J1622" s="169"/>
      <c r="K1622" s="169"/>
      <c r="L1622" s="169"/>
      <c r="M1622" s="193"/>
    </row>
    <row r="1623" spans="1:13" ht="15" customHeight="1" thickTop="1" thickBot="1">
      <c r="A1623" s="44" t="s">
        <v>6</v>
      </c>
      <c r="B1623" s="45" t="s">
        <v>7</v>
      </c>
      <c r="C1623" s="45" t="s">
        <v>8</v>
      </c>
      <c r="D1623" s="45" t="s">
        <v>9</v>
      </c>
      <c r="E1623" s="45" t="s">
        <v>10</v>
      </c>
      <c r="F1623" s="45" t="s">
        <v>11</v>
      </c>
      <c r="G1623" s="46" t="s">
        <v>12</v>
      </c>
      <c r="H1623" s="45" t="s">
        <v>7</v>
      </c>
      <c r="I1623" s="45" t="s">
        <v>8</v>
      </c>
      <c r="J1623" s="45" t="s">
        <v>9</v>
      </c>
      <c r="K1623" s="45" t="s">
        <v>10</v>
      </c>
      <c r="L1623" s="45" t="s">
        <v>11</v>
      </c>
      <c r="M1623" s="76" t="s">
        <v>12</v>
      </c>
    </row>
    <row r="1624" spans="1:13" ht="15" customHeight="1" thickTop="1" thickBot="1">
      <c r="A1624" s="49" t="s">
        <v>13</v>
      </c>
      <c r="B1624" s="50"/>
      <c r="C1624" s="50"/>
      <c r="D1624" s="50"/>
      <c r="E1624" s="50"/>
      <c r="F1624" s="50">
        <v>18</v>
      </c>
      <c r="G1624" s="51">
        <f t="shared" ref="G1624:G1626" si="676">SUM(B1624:F1624)</f>
        <v>18</v>
      </c>
      <c r="H1624" s="52">
        <f t="shared" ref="H1624:L1626" si="677">IFERROR(B1624/$G$1624,0)</f>
        <v>0</v>
      </c>
      <c r="I1624" s="52">
        <f t="shared" si="677"/>
        <v>0</v>
      </c>
      <c r="J1624" s="52">
        <f t="shared" si="677"/>
        <v>0</v>
      </c>
      <c r="K1624" s="52">
        <f t="shared" si="677"/>
        <v>0</v>
      </c>
      <c r="L1624" s="52">
        <f t="shared" si="677"/>
        <v>1</v>
      </c>
      <c r="M1624" s="53" t="s">
        <v>14</v>
      </c>
    </row>
    <row r="1625" spans="1:13" ht="15" customHeight="1" thickTop="1" thickBot="1">
      <c r="A1625" s="49" t="s">
        <v>15</v>
      </c>
      <c r="B1625" s="50"/>
      <c r="C1625" s="50"/>
      <c r="D1625" s="50"/>
      <c r="E1625" s="50"/>
      <c r="F1625" s="50">
        <v>18</v>
      </c>
      <c r="G1625" s="51">
        <f t="shared" si="676"/>
        <v>18</v>
      </c>
      <c r="H1625" s="52">
        <f t="shared" si="677"/>
        <v>0</v>
      </c>
      <c r="I1625" s="52">
        <f t="shared" si="677"/>
        <v>0</v>
      </c>
      <c r="J1625" s="52">
        <f t="shared" si="677"/>
        <v>0</v>
      </c>
      <c r="K1625" s="52">
        <f t="shared" si="677"/>
        <v>0</v>
      </c>
      <c r="L1625" s="52">
        <f t="shared" si="677"/>
        <v>1</v>
      </c>
      <c r="M1625" s="54" t="s">
        <v>14</v>
      </c>
    </row>
    <row r="1626" spans="1:13" ht="15" customHeight="1" thickTop="1" thickBot="1">
      <c r="A1626" s="49" t="s">
        <v>16</v>
      </c>
      <c r="B1626" s="50"/>
      <c r="C1626" s="50"/>
      <c r="D1626" s="50"/>
      <c r="E1626" s="50"/>
      <c r="F1626" s="50">
        <v>18</v>
      </c>
      <c r="G1626" s="51">
        <f t="shared" si="676"/>
        <v>18</v>
      </c>
      <c r="H1626" s="52">
        <f t="shared" si="677"/>
        <v>0</v>
      </c>
      <c r="I1626" s="52">
        <f t="shared" si="677"/>
        <v>0</v>
      </c>
      <c r="J1626" s="52">
        <f t="shared" si="677"/>
        <v>0</v>
      </c>
      <c r="K1626" s="52">
        <f t="shared" si="677"/>
        <v>0</v>
      </c>
      <c r="L1626" s="52">
        <f t="shared" si="677"/>
        <v>1</v>
      </c>
      <c r="M1626" s="54" t="s">
        <v>14</v>
      </c>
    </row>
    <row r="1627" spans="1:13" ht="15" customHeight="1" thickTop="1" thickBot="1">
      <c r="A1627" s="55" t="s">
        <v>17</v>
      </c>
      <c r="B1627" s="56">
        <f t="shared" ref="B1627:F1627" si="678">IFERROR(AVERAGE(B1624:B1626),0)</f>
        <v>0</v>
      </c>
      <c r="C1627" s="56">
        <f t="shared" si="678"/>
        <v>0</v>
      </c>
      <c r="D1627" s="56">
        <f t="shared" si="678"/>
        <v>0</v>
      </c>
      <c r="E1627" s="56">
        <f t="shared" si="678"/>
        <v>0</v>
      </c>
      <c r="F1627" s="56">
        <f t="shared" si="678"/>
        <v>18</v>
      </c>
      <c r="G1627" s="56">
        <f>SUM(AVERAGE(G1624:G1626))</f>
        <v>18</v>
      </c>
      <c r="H1627" s="57">
        <f>AVERAGE(H1624:H1626)*0.2</f>
        <v>0</v>
      </c>
      <c r="I1627" s="57">
        <f>AVERAGE(I1624:I1626)*0.4</f>
        <v>0</v>
      </c>
      <c r="J1627" s="57">
        <f>AVERAGE(J1624:J1626)*0.6</f>
        <v>0</v>
      </c>
      <c r="K1627" s="57">
        <f>AVERAGE(K1624:K1626)*0.8</f>
        <v>0</v>
      </c>
      <c r="L1627" s="57">
        <f>AVERAGE(L1624:L1626)*1</f>
        <v>1</v>
      </c>
      <c r="M1627" s="58">
        <f>SUM(H1627:L1627)</f>
        <v>1</v>
      </c>
    </row>
    <row r="1628" spans="1:13" ht="15" customHeight="1" thickTop="1" thickBot="1">
      <c r="A1628" s="59" t="s">
        <v>18</v>
      </c>
      <c r="B1628" s="45" t="s">
        <v>7</v>
      </c>
      <c r="C1628" s="45" t="s">
        <v>8</v>
      </c>
      <c r="D1628" s="45" t="s">
        <v>9</v>
      </c>
      <c r="E1628" s="45" t="s">
        <v>10</v>
      </c>
      <c r="F1628" s="45"/>
      <c r="G1628" s="46" t="s">
        <v>12</v>
      </c>
      <c r="H1628" s="45" t="s">
        <v>7</v>
      </c>
      <c r="I1628" s="45" t="s">
        <v>8</v>
      </c>
      <c r="J1628" s="45" t="s">
        <v>9</v>
      </c>
      <c r="K1628" s="45" t="s">
        <v>10</v>
      </c>
      <c r="L1628" s="60" t="s">
        <v>11</v>
      </c>
      <c r="M1628" s="46" t="s">
        <v>12</v>
      </c>
    </row>
    <row r="1629" spans="1:13" ht="15" customHeight="1" thickTop="1" thickBot="1">
      <c r="A1629" s="49" t="s">
        <v>19</v>
      </c>
      <c r="B1629" s="50"/>
      <c r="C1629" s="50"/>
      <c r="D1629" s="50"/>
      <c r="E1629" s="50"/>
      <c r="F1629" s="50">
        <v>18</v>
      </c>
      <c r="G1629" s="51">
        <f t="shared" ref="G1629:G1633" si="679">SUM(B1629:F1629)</f>
        <v>18</v>
      </c>
      <c r="H1629" s="52">
        <f t="shared" ref="H1629:L1633" si="680">IFERROR(B1629/$G$1629,0)</f>
        <v>0</v>
      </c>
      <c r="I1629" s="52">
        <f t="shared" si="680"/>
        <v>0</v>
      </c>
      <c r="J1629" s="52">
        <f t="shared" si="680"/>
        <v>0</v>
      </c>
      <c r="K1629" s="52">
        <f t="shared" si="680"/>
        <v>0</v>
      </c>
      <c r="L1629" s="52">
        <f t="shared" si="680"/>
        <v>1</v>
      </c>
      <c r="M1629" s="54" t="s">
        <v>14</v>
      </c>
    </row>
    <row r="1630" spans="1:13" ht="15" customHeight="1" thickTop="1" thickBot="1">
      <c r="A1630" s="49" t="s">
        <v>20</v>
      </c>
      <c r="B1630" s="50"/>
      <c r="C1630" s="50"/>
      <c r="D1630" s="50"/>
      <c r="E1630" s="50"/>
      <c r="F1630" s="50">
        <v>18</v>
      </c>
      <c r="G1630" s="51">
        <f t="shared" si="679"/>
        <v>18</v>
      </c>
      <c r="H1630" s="52">
        <f t="shared" si="680"/>
        <v>0</v>
      </c>
      <c r="I1630" s="52">
        <f t="shared" si="680"/>
        <v>0</v>
      </c>
      <c r="J1630" s="52">
        <f t="shared" si="680"/>
        <v>0</v>
      </c>
      <c r="K1630" s="52">
        <f t="shared" si="680"/>
        <v>0</v>
      </c>
      <c r="L1630" s="52">
        <f t="shared" si="680"/>
        <v>1</v>
      </c>
      <c r="M1630" s="54" t="s">
        <v>14</v>
      </c>
    </row>
    <row r="1631" spans="1:13" ht="15" customHeight="1" thickTop="1" thickBot="1">
      <c r="A1631" s="49" t="s">
        <v>21</v>
      </c>
      <c r="B1631" s="50"/>
      <c r="C1631" s="50"/>
      <c r="D1631" s="50"/>
      <c r="E1631" s="50"/>
      <c r="F1631" s="50">
        <v>18</v>
      </c>
      <c r="G1631" s="51">
        <f t="shared" si="679"/>
        <v>18</v>
      </c>
      <c r="H1631" s="52">
        <f t="shared" si="680"/>
        <v>0</v>
      </c>
      <c r="I1631" s="52">
        <f t="shared" si="680"/>
        <v>0</v>
      </c>
      <c r="J1631" s="52">
        <f t="shared" si="680"/>
        <v>0</v>
      </c>
      <c r="K1631" s="52">
        <f t="shared" si="680"/>
        <v>0</v>
      </c>
      <c r="L1631" s="52">
        <f t="shared" si="680"/>
        <v>1</v>
      </c>
      <c r="M1631" s="54" t="s">
        <v>14</v>
      </c>
    </row>
    <row r="1632" spans="1:13" ht="15" customHeight="1" thickTop="1" thickBot="1">
      <c r="A1632" s="49" t="s">
        <v>22</v>
      </c>
      <c r="B1632" s="50"/>
      <c r="C1632" s="50"/>
      <c r="D1632" s="50"/>
      <c r="E1632" s="50"/>
      <c r="F1632" s="50">
        <v>18</v>
      </c>
      <c r="G1632" s="51">
        <f t="shared" si="679"/>
        <v>18</v>
      </c>
      <c r="H1632" s="52">
        <f t="shared" si="680"/>
        <v>0</v>
      </c>
      <c r="I1632" s="52">
        <f t="shared" si="680"/>
        <v>0</v>
      </c>
      <c r="J1632" s="52">
        <f t="shared" si="680"/>
        <v>0</v>
      </c>
      <c r="K1632" s="52">
        <f t="shared" si="680"/>
        <v>0</v>
      </c>
      <c r="L1632" s="52">
        <f t="shared" si="680"/>
        <v>1</v>
      </c>
      <c r="M1632" s="54" t="s">
        <v>14</v>
      </c>
    </row>
    <row r="1633" spans="1:13" ht="15" customHeight="1" thickTop="1" thickBot="1">
      <c r="A1633" s="49" t="s">
        <v>23</v>
      </c>
      <c r="B1633" s="50"/>
      <c r="C1633" s="50"/>
      <c r="D1633" s="50"/>
      <c r="E1633" s="50"/>
      <c r="F1633" s="50">
        <v>18</v>
      </c>
      <c r="G1633" s="51">
        <f t="shared" si="679"/>
        <v>18</v>
      </c>
      <c r="H1633" s="52">
        <f t="shared" si="680"/>
        <v>0</v>
      </c>
      <c r="I1633" s="52">
        <f t="shared" si="680"/>
        <v>0</v>
      </c>
      <c r="J1633" s="52">
        <f t="shared" si="680"/>
        <v>0</v>
      </c>
      <c r="K1633" s="52">
        <f t="shared" si="680"/>
        <v>0</v>
      </c>
      <c r="L1633" s="52">
        <f t="shared" si="680"/>
        <v>1</v>
      </c>
      <c r="M1633" s="54"/>
    </row>
    <row r="1634" spans="1:13" ht="15" customHeight="1" thickTop="1" thickBot="1">
      <c r="A1634" s="55" t="s">
        <v>24</v>
      </c>
      <c r="B1634" s="56">
        <f t="shared" ref="B1634:F1634" si="681">IFERROR(AVERAGE(B1629:B1633),0)</f>
        <v>0</v>
      </c>
      <c r="C1634" s="56">
        <f t="shared" si="681"/>
        <v>0</v>
      </c>
      <c r="D1634" s="56">
        <f t="shared" si="681"/>
        <v>0</v>
      </c>
      <c r="E1634" s="56">
        <f t="shared" si="681"/>
        <v>0</v>
      </c>
      <c r="F1634" s="56">
        <f t="shared" si="681"/>
        <v>18</v>
      </c>
      <c r="G1634" s="56">
        <f>SUM(AVERAGE(G1629:G1633))</f>
        <v>18</v>
      </c>
      <c r="H1634" s="58">
        <f>AVERAGE(H1629:H1633)*0.2</f>
        <v>0</v>
      </c>
      <c r="I1634" s="58">
        <f>AVERAGE(I1629:I1633)*0.4</f>
        <v>0</v>
      </c>
      <c r="J1634" s="58">
        <f>AVERAGE(J1629:J1633)*0.6</f>
        <v>0</v>
      </c>
      <c r="K1634" s="58">
        <f>AVERAGE(K1629:K1633)*0.8</f>
        <v>0</v>
      </c>
      <c r="L1634" s="61">
        <f>AVERAGE(L1629:L1633)*1</f>
        <v>1</v>
      </c>
      <c r="M1634" s="58">
        <f>SUM(H1634:L1634)</f>
        <v>1</v>
      </c>
    </row>
    <row r="1635" spans="1:13" ht="15" customHeight="1" thickTop="1" thickBot="1">
      <c r="A1635" s="59" t="s">
        <v>25</v>
      </c>
      <c r="B1635" s="45" t="s">
        <v>7</v>
      </c>
      <c r="C1635" s="45" t="s">
        <v>8</v>
      </c>
      <c r="D1635" s="45" t="s">
        <v>9</v>
      </c>
      <c r="E1635" s="45" t="s">
        <v>10</v>
      </c>
      <c r="F1635" s="45" t="s">
        <v>11</v>
      </c>
      <c r="G1635" s="46" t="s">
        <v>12</v>
      </c>
      <c r="H1635" s="45" t="s">
        <v>7</v>
      </c>
      <c r="I1635" s="45" t="s">
        <v>8</v>
      </c>
      <c r="J1635" s="45" t="s">
        <v>9</v>
      </c>
      <c r="K1635" s="45" t="s">
        <v>10</v>
      </c>
      <c r="L1635" s="60" t="s">
        <v>11</v>
      </c>
      <c r="M1635" s="46" t="s">
        <v>12</v>
      </c>
    </row>
    <row r="1636" spans="1:13" ht="15" customHeight="1" thickTop="1" thickBot="1">
      <c r="A1636" s="49" t="s">
        <v>26</v>
      </c>
      <c r="B1636" s="50"/>
      <c r="C1636" s="50"/>
      <c r="D1636" s="50"/>
      <c r="E1636" s="50"/>
      <c r="F1636" s="50">
        <v>18</v>
      </c>
      <c r="G1636" s="51">
        <f t="shared" ref="G1636:G1638" si="682">SUM(B1636:F1636)</f>
        <v>18</v>
      </c>
      <c r="H1636" s="52">
        <f t="shared" ref="H1636:L1638" si="683">IFERROR(B1636/$G$1636,0)</f>
        <v>0</v>
      </c>
      <c r="I1636" s="52">
        <f t="shared" si="683"/>
        <v>0</v>
      </c>
      <c r="J1636" s="52">
        <f t="shared" si="683"/>
        <v>0</v>
      </c>
      <c r="K1636" s="52">
        <f t="shared" si="683"/>
        <v>0</v>
      </c>
      <c r="L1636" s="52">
        <f t="shared" si="683"/>
        <v>1</v>
      </c>
      <c r="M1636" s="54" t="s">
        <v>14</v>
      </c>
    </row>
    <row r="1637" spans="1:13" ht="15" customHeight="1" thickTop="1" thickBot="1">
      <c r="A1637" s="49" t="s">
        <v>27</v>
      </c>
      <c r="B1637" s="50"/>
      <c r="C1637" s="50"/>
      <c r="D1637" s="50"/>
      <c r="E1637" s="50"/>
      <c r="F1637" s="50">
        <v>18</v>
      </c>
      <c r="G1637" s="51">
        <f t="shared" si="682"/>
        <v>18</v>
      </c>
      <c r="H1637" s="52">
        <f t="shared" si="683"/>
        <v>0</v>
      </c>
      <c r="I1637" s="52">
        <f t="shared" si="683"/>
        <v>0</v>
      </c>
      <c r="J1637" s="52">
        <f t="shared" si="683"/>
        <v>0</v>
      </c>
      <c r="K1637" s="52">
        <f t="shared" si="683"/>
        <v>0</v>
      </c>
      <c r="L1637" s="52">
        <f t="shared" si="683"/>
        <v>1</v>
      </c>
      <c r="M1637" s="54" t="s">
        <v>14</v>
      </c>
    </row>
    <row r="1638" spans="1:13" ht="15" customHeight="1" thickTop="1" thickBot="1">
      <c r="A1638" s="49" t="s">
        <v>28</v>
      </c>
      <c r="B1638" s="50"/>
      <c r="C1638" s="50"/>
      <c r="D1638" s="50"/>
      <c r="E1638" s="50"/>
      <c r="F1638" s="50">
        <v>18</v>
      </c>
      <c r="G1638" s="51">
        <f t="shared" si="682"/>
        <v>18</v>
      </c>
      <c r="H1638" s="52">
        <f t="shared" si="683"/>
        <v>0</v>
      </c>
      <c r="I1638" s="52">
        <f t="shared" si="683"/>
        <v>0</v>
      </c>
      <c r="J1638" s="52">
        <f t="shared" si="683"/>
        <v>0</v>
      </c>
      <c r="K1638" s="52">
        <f t="shared" si="683"/>
        <v>0</v>
      </c>
      <c r="L1638" s="52">
        <f t="shared" si="683"/>
        <v>1</v>
      </c>
      <c r="M1638" s="54" t="s">
        <v>14</v>
      </c>
    </row>
    <row r="1639" spans="1:13" ht="15" customHeight="1" thickTop="1" thickBot="1">
      <c r="A1639" s="55" t="s">
        <v>24</v>
      </c>
      <c r="B1639" s="56">
        <f t="shared" ref="B1639:F1639" si="684">IFERROR(AVERAGE(B1636:B1638),0)</f>
        <v>0</v>
      </c>
      <c r="C1639" s="56">
        <f t="shared" si="684"/>
        <v>0</v>
      </c>
      <c r="D1639" s="62">
        <f t="shared" si="684"/>
        <v>0</v>
      </c>
      <c r="E1639" s="62">
        <f t="shared" si="684"/>
        <v>0</v>
      </c>
      <c r="F1639" s="62">
        <f t="shared" si="684"/>
        <v>18</v>
      </c>
      <c r="G1639" s="62">
        <f>SUM(AVERAGE(G1636:G1638))</f>
        <v>18</v>
      </c>
      <c r="H1639" s="58">
        <f>AVERAGE(H1636:H1638)*0.2</f>
        <v>0</v>
      </c>
      <c r="I1639" s="58">
        <f>AVERAGE(I1636:I1638)*0.4</f>
        <v>0</v>
      </c>
      <c r="J1639" s="58">
        <f>AVERAGE(J1636:J1638)*0.6</f>
        <v>0</v>
      </c>
      <c r="K1639" s="58">
        <f>AVERAGE(K1636:K1638)*0.8</f>
        <v>0</v>
      </c>
      <c r="L1639" s="61">
        <f>AVERAGE(L1636:L1638)*1</f>
        <v>1</v>
      </c>
      <c r="M1639" s="63">
        <f>SUM(H1639:L1639)</f>
        <v>1</v>
      </c>
    </row>
    <row r="1640" spans="1:13" ht="15" customHeight="1" thickTop="1" thickBot="1">
      <c r="A1640" s="44" t="s">
        <v>29</v>
      </c>
      <c r="B1640" s="45" t="s">
        <v>7</v>
      </c>
      <c r="C1640" s="45" t="s">
        <v>8</v>
      </c>
      <c r="D1640" s="45" t="s">
        <v>9</v>
      </c>
      <c r="E1640" s="45" t="s">
        <v>10</v>
      </c>
      <c r="F1640" s="45" t="s">
        <v>11</v>
      </c>
      <c r="G1640" s="46" t="s">
        <v>12</v>
      </c>
      <c r="H1640" s="45" t="s">
        <v>7</v>
      </c>
      <c r="I1640" s="45" t="s">
        <v>8</v>
      </c>
      <c r="J1640" s="45" t="s">
        <v>9</v>
      </c>
      <c r="K1640" s="45" t="s">
        <v>10</v>
      </c>
      <c r="L1640" s="60" t="s">
        <v>11</v>
      </c>
      <c r="M1640" s="46" t="s">
        <v>12</v>
      </c>
    </row>
    <row r="1641" spans="1:13" ht="15" customHeight="1" thickTop="1" thickBot="1">
      <c r="A1641" s="64" t="s">
        <v>30</v>
      </c>
      <c r="B1641" s="65"/>
      <c r="C1641" s="65"/>
      <c r="D1641" s="65"/>
      <c r="E1641" s="50"/>
      <c r="F1641" s="50">
        <v>18</v>
      </c>
      <c r="G1641" s="66">
        <f t="shared" ref="G1641:G1644" si="685">SUM(B1641:F1641)</f>
        <v>18</v>
      </c>
      <c r="H1641" s="67">
        <f t="shared" ref="H1641:L1644" si="686">IFERROR(B1641/$G$1641,0)</f>
        <v>0</v>
      </c>
      <c r="I1641" s="67">
        <f t="shared" si="686"/>
        <v>0</v>
      </c>
      <c r="J1641" s="67">
        <f t="shared" si="686"/>
        <v>0</v>
      </c>
      <c r="K1641" s="67">
        <f t="shared" si="686"/>
        <v>0</v>
      </c>
      <c r="L1641" s="67">
        <f t="shared" si="686"/>
        <v>1</v>
      </c>
      <c r="M1641" s="54" t="s">
        <v>14</v>
      </c>
    </row>
    <row r="1642" spans="1:13" ht="15" customHeight="1" thickTop="1" thickBot="1">
      <c r="A1642" s="64" t="s">
        <v>31</v>
      </c>
      <c r="B1642" s="65"/>
      <c r="C1642" s="65"/>
      <c r="D1642" s="65"/>
      <c r="E1642" s="50"/>
      <c r="F1642" s="50">
        <v>18</v>
      </c>
      <c r="G1642" s="66">
        <f t="shared" si="685"/>
        <v>18</v>
      </c>
      <c r="H1642" s="67">
        <f t="shared" si="686"/>
        <v>0</v>
      </c>
      <c r="I1642" s="67">
        <f t="shared" si="686"/>
        <v>0</v>
      </c>
      <c r="J1642" s="67">
        <f t="shared" si="686"/>
        <v>0</v>
      </c>
      <c r="K1642" s="67">
        <f t="shared" si="686"/>
        <v>0</v>
      </c>
      <c r="L1642" s="67">
        <f t="shared" si="686"/>
        <v>1</v>
      </c>
      <c r="M1642" s="54" t="s">
        <v>14</v>
      </c>
    </row>
    <row r="1643" spans="1:13" ht="15" customHeight="1" thickTop="1" thickBot="1">
      <c r="A1643" s="64" t="s">
        <v>32</v>
      </c>
      <c r="B1643" s="65"/>
      <c r="C1643" s="65"/>
      <c r="D1643" s="65"/>
      <c r="E1643" s="50"/>
      <c r="F1643" s="50">
        <v>18</v>
      </c>
      <c r="G1643" s="66">
        <f t="shared" si="685"/>
        <v>18</v>
      </c>
      <c r="H1643" s="67">
        <f t="shared" si="686"/>
        <v>0</v>
      </c>
      <c r="I1643" s="67">
        <f t="shared" si="686"/>
        <v>0</v>
      </c>
      <c r="J1643" s="67">
        <f t="shared" si="686"/>
        <v>0</v>
      </c>
      <c r="K1643" s="67">
        <f t="shared" si="686"/>
        <v>0</v>
      </c>
      <c r="L1643" s="67">
        <f t="shared" si="686"/>
        <v>1</v>
      </c>
      <c r="M1643" s="54" t="s">
        <v>14</v>
      </c>
    </row>
    <row r="1644" spans="1:13" ht="15" customHeight="1" thickTop="1" thickBot="1">
      <c r="A1644" s="64" t="s">
        <v>33</v>
      </c>
      <c r="B1644" s="65"/>
      <c r="C1644" s="65"/>
      <c r="D1644" s="65"/>
      <c r="E1644" s="50"/>
      <c r="F1644" s="50">
        <v>18</v>
      </c>
      <c r="G1644" s="66">
        <f t="shared" si="685"/>
        <v>18</v>
      </c>
      <c r="H1644" s="67">
        <f t="shared" si="686"/>
        <v>0</v>
      </c>
      <c r="I1644" s="67">
        <f t="shared" si="686"/>
        <v>0</v>
      </c>
      <c r="J1644" s="67">
        <f t="shared" si="686"/>
        <v>0</v>
      </c>
      <c r="K1644" s="67">
        <f t="shared" si="686"/>
        <v>0</v>
      </c>
      <c r="L1644" s="67">
        <f t="shared" si="686"/>
        <v>1</v>
      </c>
      <c r="M1644" s="54" t="s">
        <v>14</v>
      </c>
    </row>
    <row r="1645" spans="1:13" ht="15" customHeight="1" thickTop="1" thickBot="1">
      <c r="A1645" s="68" t="s">
        <v>24</v>
      </c>
      <c r="B1645" s="69">
        <f t="shared" ref="B1645:F1645" si="687">IFERROR(AVERAGE(B1641:B1644),0)</f>
        <v>0</v>
      </c>
      <c r="C1645" s="69">
        <f t="shared" si="687"/>
        <v>0</v>
      </c>
      <c r="D1645" s="69">
        <f t="shared" si="687"/>
        <v>0</v>
      </c>
      <c r="E1645" s="69">
        <f t="shared" si="687"/>
        <v>0</v>
      </c>
      <c r="F1645" s="69">
        <f t="shared" si="687"/>
        <v>18</v>
      </c>
      <c r="G1645" s="69">
        <f>SUM(AVERAGE(G1641:G1644))</f>
        <v>18</v>
      </c>
      <c r="H1645" s="63">
        <f>AVERAGE(H1641:H1644)*0.2</f>
        <v>0</v>
      </c>
      <c r="I1645" s="63">
        <f>AVERAGE(I1641:I1644)*0.4</f>
        <v>0</v>
      </c>
      <c r="J1645" s="63">
        <f>AVERAGE(J1641:J1644)*0.6</f>
        <v>0</v>
      </c>
      <c r="K1645" s="63">
        <f>AVERAGE(K1641:K1644)*0.8</f>
        <v>0</v>
      </c>
      <c r="L1645" s="70">
        <f>AVERAGE(L1641:L1644)*1</f>
        <v>1</v>
      </c>
      <c r="M1645" s="63">
        <f>SUM(H1645:L1645)</f>
        <v>1</v>
      </c>
    </row>
    <row r="1646" spans="1:13" ht="15" customHeight="1" thickTop="1" thickBot="1">
      <c r="A1646" s="71" t="s">
        <v>114</v>
      </c>
      <c r="B1646" s="72"/>
      <c r="C1646" s="72"/>
      <c r="D1646" s="72"/>
      <c r="E1646" s="72"/>
      <c r="F1646" s="72"/>
      <c r="G1646" s="73">
        <f>SUM(B1646:F1646)</f>
        <v>0</v>
      </c>
      <c r="H1646" s="74">
        <f t="shared" ref="H1646:L1646" si="688">IFERROR(B1646/$G$1646,0)</f>
        <v>0</v>
      </c>
      <c r="I1646" s="74">
        <f t="shared" si="688"/>
        <v>0</v>
      </c>
      <c r="J1646" s="74">
        <f t="shared" si="688"/>
        <v>0</v>
      </c>
      <c r="K1646" s="74">
        <f t="shared" si="688"/>
        <v>0</v>
      </c>
      <c r="L1646" s="74">
        <f t="shared" si="688"/>
        <v>0</v>
      </c>
      <c r="M1646" s="54" t="s">
        <v>14</v>
      </c>
    </row>
    <row r="1647" spans="1:13" ht="15" customHeight="1" thickTop="1" thickBot="1">
      <c r="A1647" s="170" t="s">
        <v>35</v>
      </c>
      <c r="B1647" s="171"/>
      <c r="C1647" s="171"/>
      <c r="D1647" s="171"/>
      <c r="E1647" s="171"/>
      <c r="F1647" s="172"/>
      <c r="G1647" s="75">
        <v>18</v>
      </c>
      <c r="H1647" s="63" t="s">
        <v>14</v>
      </c>
      <c r="I1647" s="63" t="s">
        <v>14</v>
      </c>
      <c r="J1647" s="63" t="s">
        <v>14</v>
      </c>
      <c r="K1647" s="63" t="s">
        <v>14</v>
      </c>
      <c r="L1647" s="63" t="s">
        <v>14</v>
      </c>
      <c r="M1647" s="63">
        <f>(M1627+M1634+M1639+M1645)/4</f>
        <v>1</v>
      </c>
    </row>
    <row r="1648" spans="1:13" ht="15" customHeight="1" thickTop="1">
      <c r="A1648" s="37"/>
      <c r="B1648" s="37"/>
      <c r="C1648" s="37"/>
      <c r="D1648" s="37"/>
      <c r="E1648" s="37"/>
      <c r="F1648" s="37"/>
      <c r="G1648" s="37"/>
      <c r="H1648" s="37"/>
      <c r="I1648" s="37"/>
      <c r="J1648" s="37"/>
      <c r="K1648" s="37"/>
      <c r="L1648" s="37"/>
      <c r="M1648" s="37"/>
    </row>
    <row r="1649" spans="1:13" ht="15" customHeight="1" thickBot="1">
      <c r="A1649" s="37"/>
      <c r="B1649" s="37"/>
      <c r="C1649" s="37"/>
      <c r="D1649" s="37"/>
      <c r="E1649" s="37"/>
      <c r="F1649" s="37"/>
      <c r="G1649" s="37"/>
      <c r="H1649" s="37"/>
      <c r="I1649" s="37"/>
      <c r="J1649" s="37"/>
      <c r="K1649" s="37"/>
      <c r="L1649" s="37"/>
      <c r="M1649" s="37"/>
    </row>
    <row r="1650" spans="1:13" ht="15" customHeight="1" thickTop="1" thickBot="1">
      <c r="A1650" s="39" t="s">
        <v>0</v>
      </c>
      <c r="B1650" s="153" t="s">
        <v>144</v>
      </c>
      <c r="C1650" s="154"/>
      <c r="D1650" s="154"/>
      <c r="E1650" s="154"/>
      <c r="F1650" s="154"/>
      <c r="G1650" s="155"/>
      <c r="H1650" s="156"/>
      <c r="I1650" s="157"/>
      <c r="J1650" s="158"/>
      <c r="K1650" s="40" t="s">
        <v>2</v>
      </c>
      <c r="L1650" s="159">
        <v>45245</v>
      </c>
      <c r="M1650" s="160"/>
    </row>
    <row r="1651" spans="1:13" ht="15" customHeight="1">
      <c r="A1651" s="161" t="s">
        <v>3</v>
      </c>
      <c r="B1651" s="162"/>
      <c r="C1651" s="162"/>
      <c r="D1651" s="162"/>
      <c r="E1651" s="162"/>
      <c r="F1651" s="162"/>
      <c r="G1651" s="163"/>
      <c r="H1651" s="161"/>
      <c r="I1651" s="162"/>
      <c r="J1651" s="162"/>
      <c r="K1651" s="162"/>
      <c r="L1651" s="162"/>
      <c r="M1651" s="163"/>
    </row>
    <row r="1652" spans="1:13" ht="15" customHeight="1" thickBot="1">
      <c r="A1652" s="164"/>
      <c r="B1652" s="165"/>
      <c r="C1652" s="165"/>
      <c r="D1652" s="165"/>
      <c r="E1652" s="165"/>
      <c r="F1652" s="165"/>
      <c r="G1652" s="166"/>
      <c r="H1652" s="164"/>
      <c r="I1652" s="165"/>
      <c r="J1652" s="165"/>
      <c r="K1652" s="165"/>
      <c r="L1652" s="165"/>
      <c r="M1652" s="166"/>
    </row>
    <row r="1653" spans="1:13" ht="15" customHeight="1" thickBot="1">
      <c r="A1653" s="43" t="s">
        <v>4</v>
      </c>
      <c r="B1653" s="168" t="s">
        <v>5</v>
      </c>
      <c r="C1653" s="169"/>
      <c r="D1653" s="169"/>
      <c r="E1653" s="169"/>
      <c r="F1653" s="169"/>
      <c r="G1653" s="193"/>
      <c r="H1653" s="168" t="s">
        <v>5</v>
      </c>
      <c r="I1653" s="169"/>
      <c r="J1653" s="169"/>
      <c r="K1653" s="169"/>
      <c r="L1653" s="169"/>
      <c r="M1653" s="193"/>
    </row>
    <row r="1654" spans="1:13" ht="15" customHeight="1" thickTop="1" thickBot="1">
      <c r="A1654" s="44" t="s">
        <v>6</v>
      </c>
      <c r="B1654" s="45" t="s">
        <v>7</v>
      </c>
      <c r="C1654" s="45" t="s">
        <v>8</v>
      </c>
      <c r="D1654" s="45" t="s">
        <v>9</v>
      </c>
      <c r="E1654" s="45" t="s">
        <v>10</v>
      </c>
      <c r="F1654" s="45" t="s">
        <v>11</v>
      </c>
      <c r="G1654" s="46" t="s">
        <v>12</v>
      </c>
      <c r="H1654" s="45" t="s">
        <v>7</v>
      </c>
      <c r="I1654" s="45" t="s">
        <v>8</v>
      </c>
      <c r="J1654" s="45" t="s">
        <v>9</v>
      </c>
      <c r="K1654" s="45" t="s">
        <v>10</v>
      </c>
      <c r="L1654" s="45" t="s">
        <v>11</v>
      </c>
      <c r="M1654" s="76" t="s">
        <v>12</v>
      </c>
    </row>
    <row r="1655" spans="1:13" ht="15" customHeight="1" thickTop="1" thickBot="1">
      <c r="A1655" s="49" t="s">
        <v>13</v>
      </c>
      <c r="B1655" s="50"/>
      <c r="C1655" s="50"/>
      <c r="D1655" s="50"/>
      <c r="E1655" s="50">
        <v>6</v>
      </c>
      <c r="F1655" s="50">
        <v>13</v>
      </c>
      <c r="G1655" s="51">
        <f t="shared" ref="G1655:G1657" si="689">SUM(B1655:F1655)</f>
        <v>19</v>
      </c>
      <c r="H1655" s="52">
        <f t="shared" ref="H1655:L1657" si="690">IFERROR(B1655/$G$1655,0)</f>
        <v>0</v>
      </c>
      <c r="I1655" s="52">
        <f t="shared" si="690"/>
        <v>0</v>
      </c>
      <c r="J1655" s="52">
        <f t="shared" si="690"/>
        <v>0</v>
      </c>
      <c r="K1655" s="52">
        <f t="shared" si="690"/>
        <v>0.31578947368421051</v>
      </c>
      <c r="L1655" s="52">
        <f t="shared" si="690"/>
        <v>0.68421052631578949</v>
      </c>
      <c r="M1655" s="53" t="s">
        <v>14</v>
      </c>
    </row>
    <row r="1656" spans="1:13" ht="15" customHeight="1" thickTop="1" thickBot="1">
      <c r="A1656" s="49" t="s">
        <v>15</v>
      </c>
      <c r="B1656" s="50"/>
      <c r="C1656" s="50"/>
      <c r="D1656" s="50"/>
      <c r="E1656" s="50">
        <v>4</v>
      </c>
      <c r="F1656" s="50">
        <v>15</v>
      </c>
      <c r="G1656" s="51">
        <f t="shared" si="689"/>
        <v>19</v>
      </c>
      <c r="H1656" s="52">
        <f t="shared" si="690"/>
        <v>0</v>
      </c>
      <c r="I1656" s="52">
        <f t="shared" si="690"/>
        <v>0</v>
      </c>
      <c r="J1656" s="52">
        <f t="shared" si="690"/>
        <v>0</v>
      </c>
      <c r="K1656" s="52">
        <f t="shared" si="690"/>
        <v>0.21052631578947367</v>
      </c>
      <c r="L1656" s="52">
        <f t="shared" si="690"/>
        <v>0.78947368421052633</v>
      </c>
      <c r="M1656" s="54" t="s">
        <v>14</v>
      </c>
    </row>
    <row r="1657" spans="1:13" ht="15" customHeight="1" thickTop="1" thickBot="1">
      <c r="A1657" s="49" t="s">
        <v>16</v>
      </c>
      <c r="B1657" s="50"/>
      <c r="C1657" s="50"/>
      <c r="D1657" s="50"/>
      <c r="E1657" s="50">
        <v>9</v>
      </c>
      <c r="F1657" s="50">
        <v>10</v>
      </c>
      <c r="G1657" s="51">
        <f t="shared" si="689"/>
        <v>19</v>
      </c>
      <c r="H1657" s="52">
        <f t="shared" si="690"/>
        <v>0</v>
      </c>
      <c r="I1657" s="52">
        <f t="shared" si="690"/>
        <v>0</v>
      </c>
      <c r="J1657" s="52">
        <f t="shared" si="690"/>
        <v>0</v>
      </c>
      <c r="K1657" s="52">
        <f t="shared" si="690"/>
        <v>0.47368421052631576</v>
      </c>
      <c r="L1657" s="52">
        <f t="shared" si="690"/>
        <v>0.52631578947368418</v>
      </c>
      <c r="M1657" s="54" t="s">
        <v>14</v>
      </c>
    </row>
    <row r="1658" spans="1:13" ht="15" customHeight="1" thickTop="1" thickBot="1">
      <c r="A1658" s="55" t="s">
        <v>17</v>
      </c>
      <c r="B1658" s="56">
        <f t="shared" ref="B1658:F1658" si="691">IFERROR(AVERAGE(B1655:B1657),0)</f>
        <v>0</v>
      </c>
      <c r="C1658" s="56">
        <f t="shared" si="691"/>
        <v>0</v>
      </c>
      <c r="D1658" s="56">
        <f t="shared" si="691"/>
        <v>0</v>
      </c>
      <c r="E1658" s="56">
        <f t="shared" si="691"/>
        <v>6.333333333333333</v>
      </c>
      <c r="F1658" s="56">
        <f t="shared" si="691"/>
        <v>12.666666666666666</v>
      </c>
      <c r="G1658" s="56">
        <f>SUM(AVERAGE(G1655:G1657))</f>
        <v>19</v>
      </c>
      <c r="H1658" s="57">
        <f>AVERAGE(H1655:H1657)*0.2</f>
        <v>0</v>
      </c>
      <c r="I1658" s="57">
        <f>AVERAGE(I1655:I1657)*0.4</f>
        <v>0</v>
      </c>
      <c r="J1658" s="57">
        <f>AVERAGE(J1655:J1657)*0.6</f>
        <v>0</v>
      </c>
      <c r="K1658" s="57">
        <f>AVERAGE(K1655:K1657)*0.8</f>
        <v>0.26666666666666666</v>
      </c>
      <c r="L1658" s="57">
        <f>AVERAGE(L1655:L1657)*1</f>
        <v>0.66666666666666663</v>
      </c>
      <c r="M1658" s="58">
        <f>SUM(H1658:L1658)</f>
        <v>0.93333333333333335</v>
      </c>
    </row>
    <row r="1659" spans="1:13" ht="15" customHeight="1" thickTop="1" thickBot="1">
      <c r="A1659" s="59" t="s">
        <v>18</v>
      </c>
      <c r="B1659" s="45" t="s">
        <v>7</v>
      </c>
      <c r="C1659" s="45" t="s">
        <v>8</v>
      </c>
      <c r="D1659" s="45" t="s">
        <v>9</v>
      </c>
      <c r="E1659" s="45" t="s">
        <v>10</v>
      </c>
      <c r="F1659" s="45"/>
      <c r="G1659" s="46" t="s">
        <v>12</v>
      </c>
      <c r="H1659" s="45" t="s">
        <v>7</v>
      </c>
      <c r="I1659" s="45" t="s">
        <v>8</v>
      </c>
      <c r="J1659" s="45" t="s">
        <v>9</v>
      </c>
      <c r="K1659" s="45" t="s">
        <v>10</v>
      </c>
      <c r="L1659" s="60" t="s">
        <v>11</v>
      </c>
      <c r="M1659" s="46" t="s">
        <v>12</v>
      </c>
    </row>
    <row r="1660" spans="1:13" ht="15" customHeight="1" thickTop="1" thickBot="1">
      <c r="A1660" s="49" t="s">
        <v>19</v>
      </c>
      <c r="B1660" s="50"/>
      <c r="C1660" s="50"/>
      <c r="D1660" s="50"/>
      <c r="E1660" s="50">
        <v>7</v>
      </c>
      <c r="F1660" s="50">
        <v>12</v>
      </c>
      <c r="G1660" s="51">
        <f t="shared" ref="G1660:G1664" si="692">SUM(B1660:F1660)</f>
        <v>19</v>
      </c>
      <c r="H1660" s="52">
        <f t="shared" ref="H1660:L1664" si="693">IFERROR(B1660/$G$1660,0)</f>
        <v>0</v>
      </c>
      <c r="I1660" s="52">
        <f t="shared" si="693"/>
        <v>0</v>
      </c>
      <c r="J1660" s="52">
        <f t="shared" si="693"/>
        <v>0</v>
      </c>
      <c r="K1660" s="52">
        <f t="shared" si="693"/>
        <v>0.36842105263157893</v>
      </c>
      <c r="L1660" s="52">
        <f t="shared" si="693"/>
        <v>0.63157894736842102</v>
      </c>
      <c r="M1660" s="54" t="s">
        <v>14</v>
      </c>
    </row>
    <row r="1661" spans="1:13" ht="15" customHeight="1" thickTop="1" thickBot="1">
      <c r="A1661" s="49" t="s">
        <v>20</v>
      </c>
      <c r="B1661" s="50"/>
      <c r="C1661" s="50"/>
      <c r="D1661" s="50">
        <v>1</v>
      </c>
      <c r="E1661" s="50">
        <v>5</v>
      </c>
      <c r="F1661" s="50">
        <v>13</v>
      </c>
      <c r="G1661" s="51">
        <f t="shared" si="692"/>
        <v>19</v>
      </c>
      <c r="H1661" s="52">
        <f t="shared" si="693"/>
        <v>0</v>
      </c>
      <c r="I1661" s="52">
        <f t="shared" si="693"/>
        <v>0</v>
      </c>
      <c r="J1661" s="52">
        <f t="shared" si="693"/>
        <v>5.2631578947368418E-2</v>
      </c>
      <c r="K1661" s="52">
        <f t="shared" si="693"/>
        <v>0.26315789473684209</v>
      </c>
      <c r="L1661" s="52">
        <f t="shared" si="693"/>
        <v>0.68421052631578949</v>
      </c>
      <c r="M1661" s="54" t="s">
        <v>14</v>
      </c>
    </row>
    <row r="1662" spans="1:13" ht="15" customHeight="1" thickTop="1" thickBot="1">
      <c r="A1662" s="49" t="s">
        <v>21</v>
      </c>
      <c r="B1662" s="50"/>
      <c r="C1662" s="50"/>
      <c r="D1662" s="50">
        <v>1</v>
      </c>
      <c r="E1662" s="50">
        <v>2</v>
      </c>
      <c r="F1662" s="50">
        <v>16</v>
      </c>
      <c r="G1662" s="51">
        <f t="shared" si="692"/>
        <v>19</v>
      </c>
      <c r="H1662" s="52">
        <f t="shared" si="693"/>
        <v>0</v>
      </c>
      <c r="I1662" s="52">
        <f t="shared" si="693"/>
        <v>0</v>
      </c>
      <c r="J1662" s="52">
        <f t="shared" si="693"/>
        <v>5.2631578947368418E-2</v>
      </c>
      <c r="K1662" s="52">
        <f t="shared" si="693"/>
        <v>0.10526315789473684</v>
      </c>
      <c r="L1662" s="52">
        <f t="shared" si="693"/>
        <v>0.84210526315789469</v>
      </c>
      <c r="M1662" s="54" t="s">
        <v>14</v>
      </c>
    </row>
    <row r="1663" spans="1:13" ht="15" customHeight="1" thickTop="1" thickBot="1">
      <c r="A1663" s="49" t="s">
        <v>22</v>
      </c>
      <c r="B1663" s="50"/>
      <c r="C1663" s="50">
        <v>2</v>
      </c>
      <c r="D1663" s="50"/>
      <c r="E1663" s="50">
        <v>4</v>
      </c>
      <c r="F1663" s="50">
        <v>13</v>
      </c>
      <c r="G1663" s="51">
        <f t="shared" si="692"/>
        <v>19</v>
      </c>
      <c r="H1663" s="52">
        <f t="shared" si="693"/>
        <v>0</v>
      </c>
      <c r="I1663" s="52">
        <f t="shared" si="693"/>
        <v>0.10526315789473684</v>
      </c>
      <c r="J1663" s="52">
        <f t="shared" si="693"/>
        <v>0</v>
      </c>
      <c r="K1663" s="52">
        <f t="shared" si="693"/>
        <v>0.21052631578947367</v>
      </c>
      <c r="L1663" s="52">
        <f t="shared" si="693"/>
        <v>0.68421052631578949</v>
      </c>
      <c r="M1663" s="54" t="s">
        <v>14</v>
      </c>
    </row>
    <row r="1664" spans="1:13" ht="15" customHeight="1" thickTop="1" thickBot="1">
      <c r="A1664" s="49" t="s">
        <v>23</v>
      </c>
      <c r="B1664" s="50"/>
      <c r="C1664" s="50"/>
      <c r="D1664" s="50">
        <v>1</v>
      </c>
      <c r="E1664" s="50">
        <v>5</v>
      </c>
      <c r="F1664" s="50">
        <v>13</v>
      </c>
      <c r="G1664" s="51">
        <f t="shared" si="692"/>
        <v>19</v>
      </c>
      <c r="H1664" s="52">
        <f t="shared" si="693"/>
        <v>0</v>
      </c>
      <c r="I1664" s="52">
        <f t="shared" si="693"/>
        <v>0</v>
      </c>
      <c r="J1664" s="52">
        <f t="shared" si="693"/>
        <v>5.2631578947368418E-2</v>
      </c>
      <c r="K1664" s="52">
        <f t="shared" si="693"/>
        <v>0.26315789473684209</v>
      </c>
      <c r="L1664" s="52">
        <f t="shared" si="693"/>
        <v>0.68421052631578949</v>
      </c>
      <c r="M1664" s="54"/>
    </row>
    <row r="1665" spans="1:13" ht="15" customHeight="1" thickTop="1" thickBot="1">
      <c r="A1665" s="55" t="s">
        <v>24</v>
      </c>
      <c r="B1665" s="56">
        <f t="shared" ref="B1665:F1665" si="694">IFERROR(AVERAGE(B1660:B1664),0)</f>
        <v>0</v>
      </c>
      <c r="C1665" s="56">
        <f t="shared" si="694"/>
        <v>2</v>
      </c>
      <c r="D1665" s="56">
        <f t="shared" si="694"/>
        <v>1</v>
      </c>
      <c r="E1665" s="56">
        <f t="shared" si="694"/>
        <v>4.5999999999999996</v>
      </c>
      <c r="F1665" s="56">
        <f t="shared" si="694"/>
        <v>13.4</v>
      </c>
      <c r="G1665" s="56">
        <f>SUM(AVERAGE(G1660:G1664))</f>
        <v>19</v>
      </c>
      <c r="H1665" s="58">
        <f>AVERAGE(H1660:H1664)*0.2</f>
        <v>0</v>
      </c>
      <c r="I1665" s="58">
        <f>AVERAGE(I1660:I1664)*0.4</f>
        <v>8.4210526315789472E-3</v>
      </c>
      <c r="J1665" s="58">
        <f>AVERAGE(J1660:J1664)*0.6</f>
        <v>1.8947368421052633E-2</v>
      </c>
      <c r="K1665" s="58">
        <f>AVERAGE(K1660:K1664)*0.8</f>
        <v>0.19368421052631579</v>
      </c>
      <c r="L1665" s="61">
        <f>AVERAGE(L1660:L1664)*1</f>
        <v>0.70526315789473681</v>
      </c>
      <c r="M1665" s="58">
        <f>SUM(H1665:L1665)</f>
        <v>0.9263157894736842</v>
      </c>
    </row>
    <row r="1666" spans="1:13" ht="15" customHeight="1" thickTop="1" thickBot="1">
      <c r="A1666" s="59" t="s">
        <v>25</v>
      </c>
      <c r="B1666" s="45" t="s">
        <v>7</v>
      </c>
      <c r="C1666" s="45" t="s">
        <v>8</v>
      </c>
      <c r="D1666" s="45" t="s">
        <v>9</v>
      </c>
      <c r="E1666" s="45" t="s">
        <v>10</v>
      </c>
      <c r="F1666" s="45" t="s">
        <v>11</v>
      </c>
      <c r="G1666" s="46" t="s">
        <v>12</v>
      </c>
      <c r="H1666" s="45" t="s">
        <v>7</v>
      </c>
      <c r="I1666" s="45" t="s">
        <v>8</v>
      </c>
      <c r="J1666" s="45" t="s">
        <v>9</v>
      </c>
      <c r="K1666" s="45" t="s">
        <v>10</v>
      </c>
      <c r="L1666" s="60" t="s">
        <v>11</v>
      </c>
      <c r="M1666" s="46" t="s">
        <v>12</v>
      </c>
    </row>
    <row r="1667" spans="1:13" ht="15" customHeight="1" thickTop="1" thickBot="1">
      <c r="A1667" s="49" t="s">
        <v>26</v>
      </c>
      <c r="B1667" s="50"/>
      <c r="C1667" s="50">
        <v>1</v>
      </c>
      <c r="D1667" s="50">
        <v>1</v>
      </c>
      <c r="E1667" s="50">
        <v>6</v>
      </c>
      <c r="F1667" s="50">
        <v>11</v>
      </c>
      <c r="G1667" s="51">
        <f t="shared" ref="G1667:G1669" si="695">SUM(B1667:F1667)</f>
        <v>19</v>
      </c>
      <c r="H1667" s="52">
        <f t="shared" ref="H1667:L1669" si="696">IFERROR(B1667/$G$1667,0)</f>
        <v>0</v>
      </c>
      <c r="I1667" s="52">
        <f t="shared" si="696"/>
        <v>5.2631578947368418E-2</v>
      </c>
      <c r="J1667" s="52">
        <f t="shared" si="696"/>
        <v>5.2631578947368418E-2</v>
      </c>
      <c r="K1667" s="52">
        <f t="shared" si="696"/>
        <v>0.31578947368421051</v>
      </c>
      <c r="L1667" s="52">
        <f t="shared" si="696"/>
        <v>0.57894736842105265</v>
      </c>
      <c r="M1667" s="54" t="s">
        <v>14</v>
      </c>
    </row>
    <row r="1668" spans="1:13" ht="15" customHeight="1" thickTop="1" thickBot="1">
      <c r="A1668" s="49" t="s">
        <v>27</v>
      </c>
      <c r="B1668" s="50"/>
      <c r="C1668" s="50"/>
      <c r="D1668" s="50"/>
      <c r="E1668" s="50">
        <v>6</v>
      </c>
      <c r="F1668" s="50">
        <v>13</v>
      </c>
      <c r="G1668" s="51">
        <f t="shared" si="695"/>
        <v>19</v>
      </c>
      <c r="H1668" s="52">
        <f t="shared" si="696"/>
        <v>0</v>
      </c>
      <c r="I1668" s="52">
        <f t="shared" si="696"/>
        <v>0</v>
      </c>
      <c r="J1668" s="52">
        <f t="shared" si="696"/>
        <v>0</v>
      </c>
      <c r="K1668" s="52">
        <f t="shared" si="696"/>
        <v>0.31578947368421051</v>
      </c>
      <c r="L1668" s="52">
        <f t="shared" si="696"/>
        <v>0.68421052631578949</v>
      </c>
      <c r="M1668" s="54" t="s">
        <v>14</v>
      </c>
    </row>
    <row r="1669" spans="1:13" ht="15" customHeight="1" thickTop="1" thickBot="1">
      <c r="A1669" s="49" t="s">
        <v>28</v>
      </c>
      <c r="B1669" s="50"/>
      <c r="C1669" s="50"/>
      <c r="D1669" s="50">
        <v>1</v>
      </c>
      <c r="E1669" s="50">
        <v>7</v>
      </c>
      <c r="F1669" s="50">
        <v>11</v>
      </c>
      <c r="G1669" s="51">
        <f t="shared" si="695"/>
        <v>19</v>
      </c>
      <c r="H1669" s="52">
        <f t="shared" si="696"/>
        <v>0</v>
      </c>
      <c r="I1669" s="52">
        <f t="shared" si="696"/>
        <v>0</v>
      </c>
      <c r="J1669" s="52">
        <f t="shared" si="696"/>
        <v>5.2631578947368418E-2</v>
      </c>
      <c r="K1669" s="52">
        <f t="shared" si="696"/>
        <v>0.36842105263157893</v>
      </c>
      <c r="L1669" s="52">
        <f t="shared" si="696"/>
        <v>0.57894736842105265</v>
      </c>
      <c r="M1669" s="54" t="s">
        <v>14</v>
      </c>
    </row>
    <row r="1670" spans="1:13" ht="15" customHeight="1" thickTop="1" thickBot="1">
      <c r="A1670" s="55" t="s">
        <v>24</v>
      </c>
      <c r="B1670" s="56">
        <f t="shared" ref="B1670:F1670" si="697">IFERROR(AVERAGE(B1667:B1669),0)</f>
        <v>0</v>
      </c>
      <c r="C1670" s="56">
        <f t="shared" si="697"/>
        <v>1</v>
      </c>
      <c r="D1670" s="62">
        <f t="shared" si="697"/>
        <v>1</v>
      </c>
      <c r="E1670" s="62">
        <f t="shared" si="697"/>
        <v>6.333333333333333</v>
      </c>
      <c r="F1670" s="62">
        <f t="shared" si="697"/>
        <v>11.666666666666666</v>
      </c>
      <c r="G1670" s="62">
        <f>SUM(AVERAGE(G1667:G1669))</f>
        <v>19</v>
      </c>
      <c r="H1670" s="58">
        <f>AVERAGE(H1667:H1669)*0.2</f>
        <v>0</v>
      </c>
      <c r="I1670" s="58">
        <f>AVERAGE(I1667:I1669)*0.4</f>
        <v>7.0175438596491229E-3</v>
      </c>
      <c r="J1670" s="58">
        <f>AVERAGE(J1667:J1669)*0.6</f>
        <v>2.1052631578947368E-2</v>
      </c>
      <c r="K1670" s="58">
        <f>AVERAGE(K1667:K1669)*0.8</f>
        <v>0.26666666666666666</v>
      </c>
      <c r="L1670" s="61">
        <f>AVERAGE(L1667:L1669)*1</f>
        <v>0.61403508771929827</v>
      </c>
      <c r="M1670" s="63">
        <f>SUM(H1670:L1670)</f>
        <v>0.90877192982456134</v>
      </c>
    </row>
    <row r="1671" spans="1:13" ht="15" customHeight="1" thickTop="1" thickBot="1">
      <c r="A1671" s="44" t="s">
        <v>29</v>
      </c>
      <c r="B1671" s="45" t="s">
        <v>7</v>
      </c>
      <c r="C1671" s="45" t="s">
        <v>8</v>
      </c>
      <c r="D1671" s="45" t="s">
        <v>9</v>
      </c>
      <c r="E1671" s="45" t="s">
        <v>10</v>
      </c>
      <c r="F1671" s="45" t="s">
        <v>11</v>
      </c>
      <c r="G1671" s="46" t="s">
        <v>12</v>
      </c>
      <c r="H1671" s="45" t="s">
        <v>7</v>
      </c>
      <c r="I1671" s="45" t="s">
        <v>8</v>
      </c>
      <c r="J1671" s="45" t="s">
        <v>9</v>
      </c>
      <c r="K1671" s="45" t="s">
        <v>10</v>
      </c>
      <c r="L1671" s="60" t="s">
        <v>11</v>
      </c>
      <c r="M1671" s="46" t="s">
        <v>12</v>
      </c>
    </row>
    <row r="1672" spans="1:13" ht="15" customHeight="1" thickTop="1" thickBot="1">
      <c r="A1672" s="64" t="s">
        <v>30</v>
      </c>
      <c r="B1672" s="65"/>
      <c r="C1672" s="65"/>
      <c r="D1672" s="65"/>
      <c r="E1672" s="50">
        <v>8</v>
      </c>
      <c r="F1672" s="50">
        <v>11</v>
      </c>
      <c r="G1672" s="66">
        <f t="shared" ref="G1672:G1675" si="698">SUM(B1672:F1672)</f>
        <v>19</v>
      </c>
      <c r="H1672" s="67">
        <f t="shared" ref="H1672:L1675" si="699">IFERROR(B1672/$G$1672,0)</f>
        <v>0</v>
      </c>
      <c r="I1672" s="67">
        <f t="shared" si="699"/>
        <v>0</v>
      </c>
      <c r="J1672" s="67">
        <f t="shared" si="699"/>
        <v>0</v>
      </c>
      <c r="K1672" s="67">
        <f t="shared" si="699"/>
        <v>0.42105263157894735</v>
      </c>
      <c r="L1672" s="67">
        <f t="shared" si="699"/>
        <v>0.57894736842105265</v>
      </c>
      <c r="M1672" s="54" t="s">
        <v>14</v>
      </c>
    </row>
    <row r="1673" spans="1:13" ht="15" customHeight="1" thickTop="1" thickBot="1">
      <c r="A1673" s="64" t="s">
        <v>31</v>
      </c>
      <c r="B1673" s="65"/>
      <c r="C1673" s="65"/>
      <c r="D1673" s="65">
        <v>1</v>
      </c>
      <c r="E1673" s="50">
        <v>7</v>
      </c>
      <c r="F1673" s="50">
        <v>11</v>
      </c>
      <c r="G1673" s="66">
        <f t="shared" si="698"/>
        <v>19</v>
      </c>
      <c r="H1673" s="67">
        <f t="shared" si="699"/>
        <v>0</v>
      </c>
      <c r="I1673" s="67">
        <f t="shared" si="699"/>
        <v>0</v>
      </c>
      <c r="J1673" s="67">
        <f t="shared" si="699"/>
        <v>5.2631578947368418E-2</v>
      </c>
      <c r="K1673" s="67">
        <f t="shared" si="699"/>
        <v>0.36842105263157893</v>
      </c>
      <c r="L1673" s="67">
        <f t="shared" si="699"/>
        <v>0.57894736842105265</v>
      </c>
      <c r="M1673" s="54" t="s">
        <v>14</v>
      </c>
    </row>
    <row r="1674" spans="1:13" ht="15" customHeight="1" thickTop="1" thickBot="1">
      <c r="A1674" s="64" t="s">
        <v>32</v>
      </c>
      <c r="B1674" s="65"/>
      <c r="C1674" s="65">
        <v>1</v>
      </c>
      <c r="D1674" s="65">
        <v>1</v>
      </c>
      <c r="E1674" s="50">
        <v>4</v>
      </c>
      <c r="F1674" s="50">
        <v>13</v>
      </c>
      <c r="G1674" s="66">
        <f t="shared" si="698"/>
        <v>19</v>
      </c>
      <c r="H1674" s="67">
        <f t="shared" si="699"/>
        <v>0</v>
      </c>
      <c r="I1674" s="67">
        <f t="shared" si="699"/>
        <v>5.2631578947368418E-2</v>
      </c>
      <c r="J1674" s="67">
        <f t="shared" si="699"/>
        <v>5.2631578947368418E-2</v>
      </c>
      <c r="K1674" s="67">
        <f t="shared" si="699"/>
        <v>0.21052631578947367</v>
      </c>
      <c r="L1674" s="67">
        <f t="shared" si="699"/>
        <v>0.68421052631578949</v>
      </c>
      <c r="M1674" s="54" t="s">
        <v>14</v>
      </c>
    </row>
    <row r="1675" spans="1:13" ht="15" customHeight="1" thickTop="1" thickBot="1">
      <c r="A1675" s="64" t="s">
        <v>33</v>
      </c>
      <c r="B1675" s="65"/>
      <c r="C1675" s="65"/>
      <c r="D1675" s="65">
        <v>1</v>
      </c>
      <c r="E1675" s="50">
        <v>10</v>
      </c>
      <c r="F1675" s="50">
        <v>8</v>
      </c>
      <c r="G1675" s="66">
        <f t="shared" si="698"/>
        <v>19</v>
      </c>
      <c r="H1675" s="67">
        <f t="shared" si="699"/>
        <v>0</v>
      </c>
      <c r="I1675" s="67">
        <f t="shared" si="699"/>
        <v>0</v>
      </c>
      <c r="J1675" s="67">
        <f t="shared" si="699"/>
        <v>5.2631578947368418E-2</v>
      </c>
      <c r="K1675" s="67">
        <f t="shared" si="699"/>
        <v>0.52631578947368418</v>
      </c>
      <c r="L1675" s="67">
        <f t="shared" si="699"/>
        <v>0.42105263157894735</v>
      </c>
      <c r="M1675" s="54" t="s">
        <v>14</v>
      </c>
    </row>
    <row r="1676" spans="1:13" ht="15" customHeight="1" thickTop="1" thickBot="1">
      <c r="A1676" s="68" t="s">
        <v>24</v>
      </c>
      <c r="B1676" s="69">
        <f t="shared" ref="B1676:F1676" si="700">IFERROR(AVERAGE(B1672:B1675),0)</f>
        <v>0</v>
      </c>
      <c r="C1676" s="69">
        <f t="shared" si="700"/>
        <v>1</v>
      </c>
      <c r="D1676" s="69">
        <f t="shared" si="700"/>
        <v>1</v>
      </c>
      <c r="E1676" s="69">
        <f t="shared" si="700"/>
        <v>7.25</v>
      </c>
      <c r="F1676" s="69">
        <f t="shared" si="700"/>
        <v>10.75</v>
      </c>
      <c r="G1676" s="69">
        <f>SUM(AVERAGE(G1672:G1675))</f>
        <v>19</v>
      </c>
      <c r="H1676" s="63">
        <f>AVERAGE(H1672:H1675)*0.2</f>
        <v>0</v>
      </c>
      <c r="I1676" s="63">
        <f>AVERAGE(I1672:I1675)*0.4</f>
        <v>5.263157894736842E-3</v>
      </c>
      <c r="J1676" s="63">
        <f>AVERAGE(J1672:J1675)*0.6</f>
        <v>2.3684210526315787E-2</v>
      </c>
      <c r="K1676" s="63">
        <f>AVERAGE(K1672:K1675)*0.8</f>
        <v>0.30526315789473685</v>
      </c>
      <c r="L1676" s="70">
        <f>AVERAGE(L1672:L1675)*1</f>
        <v>0.56578947368421051</v>
      </c>
      <c r="M1676" s="63">
        <f>SUM(H1676:L1676)</f>
        <v>0.89999999999999991</v>
      </c>
    </row>
    <row r="1677" spans="1:13" ht="15" customHeight="1" thickTop="1" thickBot="1">
      <c r="A1677" s="71" t="s">
        <v>114</v>
      </c>
      <c r="B1677" s="72"/>
      <c r="C1677" s="72"/>
      <c r="D1677" s="72"/>
      <c r="E1677" s="72"/>
      <c r="F1677" s="72"/>
      <c r="G1677" s="73">
        <f>SUM(B1677:F1677)</f>
        <v>0</v>
      </c>
      <c r="H1677" s="74">
        <f t="shared" ref="H1677:L1677" si="701">IFERROR(B1677/$G$1677,0)</f>
        <v>0</v>
      </c>
      <c r="I1677" s="74">
        <f t="shared" si="701"/>
        <v>0</v>
      </c>
      <c r="J1677" s="74">
        <f t="shared" si="701"/>
        <v>0</v>
      </c>
      <c r="K1677" s="74">
        <f t="shared" si="701"/>
        <v>0</v>
      </c>
      <c r="L1677" s="74">
        <f t="shared" si="701"/>
        <v>0</v>
      </c>
      <c r="M1677" s="54" t="s">
        <v>14</v>
      </c>
    </row>
    <row r="1678" spans="1:13" ht="15" customHeight="1" thickTop="1" thickBot="1">
      <c r="A1678" s="170" t="s">
        <v>35</v>
      </c>
      <c r="B1678" s="171"/>
      <c r="C1678" s="171"/>
      <c r="D1678" s="171"/>
      <c r="E1678" s="171"/>
      <c r="F1678" s="172"/>
      <c r="G1678" s="75">
        <v>19</v>
      </c>
      <c r="H1678" s="63" t="s">
        <v>14</v>
      </c>
      <c r="I1678" s="63" t="s">
        <v>14</v>
      </c>
      <c r="J1678" s="63" t="s">
        <v>14</v>
      </c>
      <c r="K1678" s="63" t="s">
        <v>14</v>
      </c>
      <c r="L1678" s="63" t="s">
        <v>14</v>
      </c>
      <c r="M1678" s="63">
        <f>(M1658+M1665+M1670+M1676)/4</f>
        <v>0.91710526315789476</v>
      </c>
    </row>
    <row r="1679" spans="1:13" ht="15" customHeight="1" thickTop="1">
      <c r="A1679" s="37"/>
      <c r="B1679" s="37"/>
      <c r="C1679" s="37"/>
      <c r="D1679" s="37"/>
      <c r="E1679" s="37"/>
      <c r="F1679" s="37"/>
      <c r="G1679" s="37"/>
      <c r="H1679" s="37"/>
      <c r="I1679" s="37"/>
      <c r="J1679" s="37"/>
      <c r="K1679" s="37"/>
      <c r="L1679" s="37"/>
      <c r="M1679" s="37"/>
    </row>
    <row r="1680" spans="1:13" ht="15" customHeight="1" thickBot="1">
      <c r="A1680" s="37"/>
      <c r="B1680" s="37"/>
      <c r="C1680" s="37"/>
      <c r="D1680" s="37"/>
      <c r="E1680" s="37"/>
      <c r="F1680" s="37"/>
      <c r="G1680" s="37"/>
      <c r="H1680" s="37"/>
      <c r="I1680" s="37"/>
      <c r="J1680" s="37"/>
      <c r="K1680" s="37"/>
      <c r="L1680" s="37"/>
      <c r="M1680" s="37"/>
    </row>
    <row r="1681" spans="1:13" ht="15" customHeight="1" thickTop="1" thickBot="1">
      <c r="A1681" s="39" t="s">
        <v>0</v>
      </c>
      <c r="B1681" s="153" t="s">
        <v>145</v>
      </c>
      <c r="C1681" s="154"/>
      <c r="D1681" s="154"/>
      <c r="E1681" s="154"/>
      <c r="F1681" s="154"/>
      <c r="G1681" s="155"/>
      <c r="H1681" s="156"/>
      <c r="I1681" s="157"/>
      <c r="J1681" s="158"/>
      <c r="K1681" s="40" t="s">
        <v>2</v>
      </c>
      <c r="L1681" s="159">
        <v>45245</v>
      </c>
      <c r="M1681" s="160"/>
    </row>
    <row r="1682" spans="1:13" ht="15" customHeight="1">
      <c r="A1682" s="161" t="s">
        <v>3</v>
      </c>
      <c r="B1682" s="162"/>
      <c r="C1682" s="162"/>
      <c r="D1682" s="162"/>
      <c r="E1682" s="162"/>
      <c r="F1682" s="162"/>
      <c r="G1682" s="163"/>
      <c r="H1682" s="161"/>
      <c r="I1682" s="162"/>
      <c r="J1682" s="162"/>
      <c r="K1682" s="162"/>
      <c r="L1682" s="162"/>
      <c r="M1682" s="163"/>
    </row>
    <row r="1683" spans="1:13" ht="15" customHeight="1" thickBot="1">
      <c r="A1683" s="164"/>
      <c r="B1683" s="165"/>
      <c r="C1683" s="165"/>
      <c r="D1683" s="165"/>
      <c r="E1683" s="165"/>
      <c r="F1683" s="165"/>
      <c r="G1683" s="166"/>
      <c r="H1683" s="164"/>
      <c r="I1683" s="165"/>
      <c r="J1683" s="165"/>
      <c r="K1683" s="165"/>
      <c r="L1683" s="165"/>
      <c r="M1683" s="166"/>
    </row>
    <row r="1684" spans="1:13" ht="15" customHeight="1" thickBot="1">
      <c r="A1684" s="43" t="s">
        <v>4</v>
      </c>
      <c r="B1684" s="168" t="s">
        <v>5</v>
      </c>
      <c r="C1684" s="169"/>
      <c r="D1684" s="169"/>
      <c r="E1684" s="169"/>
      <c r="F1684" s="169"/>
      <c r="G1684" s="193"/>
      <c r="H1684" s="168" t="s">
        <v>5</v>
      </c>
      <c r="I1684" s="169"/>
      <c r="J1684" s="169"/>
      <c r="K1684" s="169"/>
      <c r="L1684" s="169"/>
      <c r="M1684" s="193"/>
    </row>
    <row r="1685" spans="1:13" ht="15" customHeight="1" thickTop="1" thickBot="1">
      <c r="A1685" s="44" t="s">
        <v>6</v>
      </c>
      <c r="B1685" s="45" t="s">
        <v>7</v>
      </c>
      <c r="C1685" s="45" t="s">
        <v>8</v>
      </c>
      <c r="D1685" s="45" t="s">
        <v>9</v>
      </c>
      <c r="E1685" s="45" t="s">
        <v>10</v>
      </c>
      <c r="F1685" s="45" t="s">
        <v>11</v>
      </c>
      <c r="G1685" s="46" t="s">
        <v>12</v>
      </c>
      <c r="H1685" s="45" t="s">
        <v>7</v>
      </c>
      <c r="I1685" s="45" t="s">
        <v>8</v>
      </c>
      <c r="J1685" s="45" t="s">
        <v>9</v>
      </c>
      <c r="K1685" s="45" t="s">
        <v>10</v>
      </c>
      <c r="L1685" s="45" t="s">
        <v>11</v>
      </c>
      <c r="M1685" s="76" t="s">
        <v>12</v>
      </c>
    </row>
    <row r="1686" spans="1:13" ht="15" customHeight="1" thickTop="1" thickBot="1">
      <c r="A1686" s="49" t="s">
        <v>13</v>
      </c>
      <c r="B1686" s="50"/>
      <c r="C1686" s="50"/>
      <c r="D1686" s="50"/>
      <c r="E1686" s="50">
        <v>4</v>
      </c>
      <c r="F1686" s="50">
        <v>18</v>
      </c>
      <c r="G1686" s="51">
        <f t="shared" ref="G1686:G1688" si="702">SUM(B1686:F1686)</f>
        <v>22</v>
      </c>
      <c r="H1686" s="52">
        <f t="shared" ref="H1686:L1688" si="703">IFERROR(B1686/$G$1686,0)</f>
        <v>0</v>
      </c>
      <c r="I1686" s="52">
        <f t="shared" si="703"/>
        <v>0</v>
      </c>
      <c r="J1686" s="52">
        <f t="shared" si="703"/>
        <v>0</v>
      </c>
      <c r="K1686" s="52">
        <f t="shared" si="703"/>
        <v>0.18181818181818182</v>
      </c>
      <c r="L1686" s="52">
        <f t="shared" si="703"/>
        <v>0.81818181818181823</v>
      </c>
      <c r="M1686" s="53" t="s">
        <v>14</v>
      </c>
    </row>
    <row r="1687" spans="1:13" ht="15" customHeight="1" thickTop="1" thickBot="1">
      <c r="A1687" s="49" t="s">
        <v>15</v>
      </c>
      <c r="B1687" s="50"/>
      <c r="C1687" s="50"/>
      <c r="D1687" s="50"/>
      <c r="E1687" s="50">
        <v>5</v>
      </c>
      <c r="F1687" s="50">
        <v>17</v>
      </c>
      <c r="G1687" s="51">
        <f t="shared" si="702"/>
        <v>22</v>
      </c>
      <c r="H1687" s="52">
        <f t="shared" si="703"/>
        <v>0</v>
      </c>
      <c r="I1687" s="52">
        <f t="shared" si="703"/>
        <v>0</v>
      </c>
      <c r="J1687" s="52">
        <f t="shared" si="703"/>
        <v>0</v>
      </c>
      <c r="K1687" s="52">
        <f t="shared" si="703"/>
        <v>0.22727272727272727</v>
      </c>
      <c r="L1687" s="52">
        <f t="shared" si="703"/>
        <v>0.77272727272727271</v>
      </c>
      <c r="M1687" s="54" t="s">
        <v>14</v>
      </c>
    </row>
    <row r="1688" spans="1:13" ht="15" customHeight="1" thickTop="1" thickBot="1">
      <c r="A1688" s="49" t="s">
        <v>16</v>
      </c>
      <c r="B1688" s="50"/>
      <c r="C1688" s="50"/>
      <c r="D1688" s="50"/>
      <c r="E1688" s="50">
        <v>9</v>
      </c>
      <c r="F1688" s="50">
        <v>13</v>
      </c>
      <c r="G1688" s="51">
        <f t="shared" si="702"/>
        <v>22</v>
      </c>
      <c r="H1688" s="52">
        <f t="shared" si="703"/>
        <v>0</v>
      </c>
      <c r="I1688" s="52">
        <f t="shared" si="703"/>
        <v>0</v>
      </c>
      <c r="J1688" s="52">
        <f t="shared" si="703"/>
        <v>0</v>
      </c>
      <c r="K1688" s="52">
        <f t="shared" si="703"/>
        <v>0.40909090909090912</v>
      </c>
      <c r="L1688" s="52">
        <f t="shared" si="703"/>
        <v>0.59090909090909094</v>
      </c>
      <c r="M1688" s="54" t="s">
        <v>14</v>
      </c>
    </row>
    <row r="1689" spans="1:13" ht="15" customHeight="1" thickTop="1" thickBot="1">
      <c r="A1689" s="55" t="s">
        <v>17</v>
      </c>
      <c r="B1689" s="56">
        <f t="shared" ref="B1689:F1689" si="704">IFERROR(AVERAGE(B1686:B1688),0)</f>
        <v>0</v>
      </c>
      <c r="C1689" s="56">
        <f t="shared" si="704"/>
        <v>0</v>
      </c>
      <c r="D1689" s="56">
        <f t="shared" si="704"/>
        <v>0</v>
      </c>
      <c r="E1689" s="56">
        <f t="shared" si="704"/>
        <v>6</v>
      </c>
      <c r="F1689" s="56">
        <f t="shared" si="704"/>
        <v>16</v>
      </c>
      <c r="G1689" s="56">
        <f>SUM(AVERAGE(G1686:G1688))</f>
        <v>22</v>
      </c>
      <c r="H1689" s="57">
        <f>AVERAGE(H1686:H1688)*0.2</f>
        <v>0</v>
      </c>
      <c r="I1689" s="57">
        <f>AVERAGE(I1686:I1688)*0.4</f>
        <v>0</v>
      </c>
      <c r="J1689" s="57">
        <f>AVERAGE(J1686:J1688)*0.6</f>
        <v>0</v>
      </c>
      <c r="K1689" s="57">
        <f>AVERAGE(K1686:K1688)*0.8</f>
        <v>0.21818181818181817</v>
      </c>
      <c r="L1689" s="57">
        <f>AVERAGE(L1686:L1688)*1</f>
        <v>0.72727272727272718</v>
      </c>
      <c r="M1689" s="58">
        <f>SUM(H1689:L1689)</f>
        <v>0.94545454545454533</v>
      </c>
    </row>
    <row r="1690" spans="1:13" ht="15" customHeight="1" thickTop="1" thickBot="1">
      <c r="A1690" s="59" t="s">
        <v>18</v>
      </c>
      <c r="B1690" s="45" t="s">
        <v>7</v>
      </c>
      <c r="C1690" s="45" t="s">
        <v>8</v>
      </c>
      <c r="D1690" s="45" t="s">
        <v>9</v>
      </c>
      <c r="E1690" s="45" t="s">
        <v>10</v>
      </c>
      <c r="F1690" s="45"/>
      <c r="G1690" s="46" t="s">
        <v>12</v>
      </c>
      <c r="H1690" s="45" t="s">
        <v>7</v>
      </c>
      <c r="I1690" s="45" t="s">
        <v>8</v>
      </c>
      <c r="J1690" s="45" t="s">
        <v>9</v>
      </c>
      <c r="K1690" s="45" t="s">
        <v>10</v>
      </c>
      <c r="L1690" s="60" t="s">
        <v>11</v>
      </c>
      <c r="M1690" s="46" t="s">
        <v>12</v>
      </c>
    </row>
    <row r="1691" spans="1:13" ht="15" customHeight="1" thickTop="1" thickBot="1">
      <c r="A1691" s="49" t="s">
        <v>19</v>
      </c>
      <c r="B1691" s="50"/>
      <c r="C1691" s="50"/>
      <c r="D1691" s="50"/>
      <c r="E1691" s="50">
        <v>4</v>
      </c>
      <c r="F1691" s="50">
        <v>18</v>
      </c>
      <c r="G1691" s="51">
        <f t="shared" ref="G1691:G1695" si="705">SUM(B1691:F1691)</f>
        <v>22</v>
      </c>
      <c r="H1691" s="52">
        <f t="shared" ref="H1691:L1695" si="706">IFERROR(B1691/$G$1691,0)</f>
        <v>0</v>
      </c>
      <c r="I1691" s="52">
        <f t="shared" si="706"/>
        <v>0</v>
      </c>
      <c r="J1691" s="52">
        <f t="shared" si="706"/>
        <v>0</v>
      </c>
      <c r="K1691" s="52">
        <f t="shared" si="706"/>
        <v>0.18181818181818182</v>
      </c>
      <c r="L1691" s="52">
        <f t="shared" si="706"/>
        <v>0.81818181818181823</v>
      </c>
      <c r="M1691" s="54" t="s">
        <v>14</v>
      </c>
    </row>
    <row r="1692" spans="1:13" ht="15" customHeight="1" thickTop="1" thickBot="1">
      <c r="A1692" s="49" t="s">
        <v>20</v>
      </c>
      <c r="B1692" s="50"/>
      <c r="C1692" s="50">
        <v>1</v>
      </c>
      <c r="D1692" s="50"/>
      <c r="E1692" s="50">
        <v>4</v>
      </c>
      <c r="F1692" s="50">
        <v>17</v>
      </c>
      <c r="G1692" s="51">
        <f t="shared" si="705"/>
        <v>22</v>
      </c>
      <c r="H1692" s="52">
        <f t="shared" si="706"/>
        <v>0</v>
      </c>
      <c r="I1692" s="52">
        <f t="shared" si="706"/>
        <v>4.5454545454545456E-2</v>
      </c>
      <c r="J1692" s="52">
        <f t="shared" si="706"/>
        <v>0</v>
      </c>
      <c r="K1692" s="52">
        <f t="shared" si="706"/>
        <v>0.18181818181818182</v>
      </c>
      <c r="L1692" s="52">
        <f t="shared" si="706"/>
        <v>0.77272727272727271</v>
      </c>
      <c r="M1692" s="54" t="s">
        <v>14</v>
      </c>
    </row>
    <row r="1693" spans="1:13" ht="15" customHeight="1" thickTop="1" thickBot="1">
      <c r="A1693" s="49" t="s">
        <v>21</v>
      </c>
      <c r="B1693" s="50"/>
      <c r="C1693" s="50"/>
      <c r="D1693" s="50"/>
      <c r="E1693" s="50">
        <v>6</v>
      </c>
      <c r="F1693" s="50">
        <v>16</v>
      </c>
      <c r="G1693" s="51">
        <f t="shared" si="705"/>
        <v>22</v>
      </c>
      <c r="H1693" s="52">
        <f t="shared" si="706"/>
        <v>0</v>
      </c>
      <c r="I1693" s="52">
        <f t="shared" si="706"/>
        <v>0</v>
      </c>
      <c r="J1693" s="52">
        <f t="shared" si="706"/>
        <v>0</v>
      </c>
      <c r="K1693" s="52">
        <f t="shared" si="706"/>
        <v>0.27272727272727271</v>
      </c>
      <c r="L1693" s="52">
        <f t="shared" si="706"/>
        <v>0.72727272727272729</v>
      </c>
      <c r="M1693" s="54" t="s">
        <v>14</v>
      </c>
    </row>
    <row r="1694" spans="1:13" ht="15" customHeight="1" thickTop="1" thickBot="1">
      <c r="A1694" s="49" t="s">
        <v>22</v>
      </c>
      <c r="B1694" s="50"/>
      <c r="C1694" s="50"/>
      <c r="D1694" s="50"/>
      <c r="E1694" s="50">
        <v>3</v>
      </c>
      <c r="F1694" s="50">
        <v>19</v>
      </c>
      <c r="G1694" s="51">
        <f t="shared" si="705"/>
        <v>22</v>
      </c>
      <c r="H1694" s="52">
        <f t="shared" si="706"/>
        <v>0</v>
      </c>
      <c r="I1694" s="52">
        <f t="shared" si="706"/>
        <v>0</v>
      </c>
      <c r="J1694" s="52">
        <f t="shared" si="706"/>
        <v>0</v>
      </c>
      <c r="K1694" s="52">
        <f t="shared" si="706"/>
        <v>0.13636363636363635</v>
      </c>
      <c r="L1694" s="52">
        <f t="shared" si="706"/>
        <v>0.86363636363636365</v>
      </c>
      <c r="M1694" s="54" t="s">
        <v>14</v>
      </c>
    </row>
    <row r="1695" spans="1:13" ht="15" customHeight="1" thickTop="1" thickBot="1">
      <c r="A1695" s="49" t="s">
        <v>23</v>
      </c>
      <c r="B1695" s="50"/>
      <c r="C1695" s="50">
        <v>1</v>
      </c>
      <c r="D1695" s="50"/>
      <c r="E1695" s="50">
        <v>9</v>
      </c>
      <c r="F1695" s="50">
        <v>12</v>
      </c>
      <c r="G1695" s="51">
        <f t="shared" si="705"/>
        <v>22</v>
      </c>
      <c r="H1695" s="52">
        <f t="shared" si="706"/>
        <v>0</v>
      </c>
      <c r="I1695" s="52">
        <f t="shared" si="706"/>
        <v>4.5454545454545456E-2</v>
      </c>
      <c r="J1695" s="52">
        <f t="shared" si="706"/>
        <v>0</v>
      </c>
      <c r="K1695" s="52">
        <f t="shared" si="706"/>
        <v>0.40909090909090912</v>
      </c>
      <c r="L1695" s="52">
        <f t="shared" si="706"/>
        <v>0.54545454545454541</v>
      </c>
      <c r="M1695" s="54"/>
    </row>
    <row r="1696" spans="1:13" ht="15" customHeight="1" thickTop="1" thickBot="1">
      <c r="A1696" s="55" t="s">
        <v>24</v>
      </c>
      <c r="B1696" s="56">
        <f t="shared" ref="B1696:F1696" si="707">IFERROR(AVERAGE(B1691:B1695),0)</f>
        <v>0</v>
      </c>
      <c r="C1696" s="56">
        <f t="shared" si="707"/>
        <v>1</v>
      </c>
      <c r="D1696" s="56">
        <f t="shared" si="707"/>
        <v>0</v>
      </c>
      <c r="E1696" s="56">
        <f t="shared" si="707"/>
        <v>5.2</v>
      </c>
      <c r="F1696" s="56">
        <f t="shared" si="707"/>
        <v>16.399999999999999</v>
      </c>
      <c r="G1696" s="56">
        <f>SUM(AVERAGE(G1691:G1695))</f>
        <v>22</v>
      </c>
      <c r="H1696" s="58">
        <f>AVERAGE(H1691:H1695)*0.2</f>
        <v>0</v>
      </c>
      <c r="I1696" s="58">
        <f>AVERAGE(I1691:I1695)*0.4</f>
        <v>7.2727272727272727E-3</v>
      </c>
      <c r="J1696" s="58">
        <f>AVERAGE(J1691:J1695)*0.6</f>
        <v>0</v>
      </c>
      <c r="K1696" s="58">
        <f>AVERAGE(K1691:K1695)*0.8</f>
        <v>0.18909090909090912</v>
      </c>
      <c r="L1696" s="61">
        <f>AVERAGE(L1691:L1695)*1</f>
        <v>0.74545454545454548</v>
      </c>
      <c r="M1696" s="58">
        <f>SUM(H1696:L1696)</f>
        <v>0.94181818181818189</v>
      </c>
    </row>
    <row r="1697" spans="1:13" ht="15" customHeight="1" thickTop="1" thickBot="1">
      <c r="A1697" s="59" t="s">
        <v>25</v>
      </c>
      <c r="B1697" s="45" t="s">
        <v>7</v>
      </c>
      <c r="C1697" s="45" t="s">
        <v>8</v>
      </c>
      <c r="D1697" s="45" t="s">
        <v>9</v>
      </c>
      <c r="E1697" s="45" t="s">
        <v>10</v>
      </c>
      <c r="F1697" s="45" t="s">
        <v>11</v>
      </c>
      <c r="G1697" s="46" t="s">
        <v>12</v>
      </c>
      <c r="H1697" s="45" t="s">
        <v>7</v>
      </c>
      <c r="I1697" s="45" t="s">
        <v>8</v>
      </c>
      <c r="J1697" s="45" t="s">
        <v>9</v>
      </c>
      <c r="K1697" s="45" t="s">
        <v>10</v>
      </c>
      <c r="L1697" s="60" t="s">
        <v>11</v>
      </c>
      <c r="M1697" s="46" t="s">
        <v>12</v>
      </c>
    </row>
    <row r="1698" spans="1:13" ht="15" customHeight="1" thickTop="1" thickBot="1">
      <c r="A1698" s="49" t="s">
        <v>26</v>
      </c>
      <c r="B1698" s="50"/>
      <c r="C1698" s="50">
        <v>1</v>
      </c>
      <c r="D1698" s="50"/>
      <c r="E1698" s="50">
        <v>8</v>
      </c>
      <c r="F1698" s="50">
        <v>13</v>
      </c>
      <c r="G1698" s="51">
        <f t="shared" ref="G1698:G1700" si="708">SUM(B1698:F1698)</f>
        <v>22</v>
      </c>
      <c r="H1698" s="52">
        <f t="shared" ref="H1698:L1700" si="709">IFERROR(B1698/$G$1698,0)</f>
        <v>0</v>
      </c>
      <c r="I1698" s="52">
        <f t="shared" si="709"/>
        <v>4.5454545454545456E-2</v>
      </c>
      <c r="J1698" s="52">
        <f t="shared" si="709"/>
        <v>0</v>
      </c>
      <c r="K1698" s="52">
        <f t="shared" si="709"/>
        <v>0.36363636363636365</v>
      </c>
      <c r="L1698" s="52">
        <f t="shared" si="709"/>
        <v>0.59090909090909094</v>
      </c>
      <c r="M1698" s="54" t="s">
        <v>14</v>
      </c>
    </row>
    <row r="1699" spans="1:13" ht="15" customHeight="1" thickTop="1" thickBot="1">
      <c r="A1699" s="49" t="s">
        <v>27</v>
      </c>
      <c r="B1699" s="50"/>
      <c r="C1699" s="50"/>
      <c r="D1699" s="50"/>
      <c r="E1699" s="50">
        <v>10</v>
      </c>
      <c r="F1699" s="50">
        <v>12</v>
      </c>
      <c r="G1699" s="51">
        <f t="shared" si="708"/>
        <v>22</v>
      </c>
      <c r="H1699" s="52">
        <f t="shared" si="709"/>
        <v>0</v>
      </c>
      <c r="I1699" s="52">
        <f t="shared" si="709"/>
        <v>0</v>
      </c>
      <c r="J1699" s="52">
        <f t="shared" si="709"/>
        <v>0</v>
      </c>
      <c r="K1699" s="52">
        <f t="shared" si="709"/>
        <v>0.45454545454545453</v>
      </c>
      <c r="L1699" s="52">
        <f t="shared" si="709"/>
        <v>0.54545454545454541</v>
      </c>
      <c r="M1699" s="54" t="s">
        <v>14</v>
      </c>
    </row>
    <row r="1700" spans="1:13" ht="15" customHeight="1" thickTop="1" thickBot="1">
      <c r="A1700" s="49" t="s">
        <v>28</v>
      </c>
      <c r="B1700" s="50"/>
      <c r="C1700" s="50">
        <v>1</v>
      </c>
      <c r="D1700" s="50"/>
      <c r="E1700" s="50">
        <v>7</v>
      </c>
      <c r="F1700" s="50">
        <v>14</v>
      </c>
      <c r="G1700" s="51">
        <f t="shared" si="708"/>
        <v>22</v>
      </c>
      <c r="H1700" s="52">
        <f t="shared" si="709"/>
        <v>0</v>
      </c>
      <c r="I1700" s="52">
        <f t="shared" si="709"/>
        <v>4.5454545454545456E-2</v>
      </c>
      <c r="J1700" s="52">
        <f t="shared" si="709"/>
        <v>0</v>
      </c>
      <c r="K1700" s="52">
        <f t="shared" si="709"/>
        <v>0.31818181818181818</v>
      </c>
      <c r="L1700" s="52">
        <f t="shared" si="709"/>
        <v>0.63636363636363635</v>
      </c>
      <c r="M1700" s="54" t="s">
        <v>14</v>
      </c>
    </row>
    <row r="1701" spans="1:13" ht="15" customHeight="1" thickTop="1" thickBot="1">
      <c r="A1701" s="55" t="s">
        <v>24</v>
      </c>
      <c r="B1701" s="56">
        <f t="shared" ref="B1701:F1701" si="710">IFERROR(AVERAGE(B1698:B1700),0)</f>
        <v>0</v>
      </c>
      <c r="C1701" s="56">
        <f t="shared" si="710"/>
        <v>1</v>
      </c>
      <c r="D1701" s="62">
        <f t="shared" si="710"/>
        <v>0</v>
      </c>
      <c r="E1701" s="62">
        <f t="shared" si="710"/>
        <v>8.3333333333333339</v>
      </c>
      <c r="F1701" s="62">
        <f t="shared" si="710"/>
        <v>13</v>
      </c>
      <c r="G1701" s="62">
        <f>SUM(AVERAGE(G1698:G1700))</f>
        <v>22</v>
      </c>
      <c r="H1701" s="58">
        <f>AVERAGE(H1698:H1700)*0.2</f>
        <v>0</v>
      </c>
      <c r="I1701" s="58">
        <f>AVERAGE(I1698:I1700)*0.4</f>
        <v>1.2121212121212123E-2</v>
      </c>
      <c r="J1701" s="58">
        <f>AVERAGE(J1698:J1700)*0.6</f>
        <v>0</v>
      </c>
      <c r="K1701" s="58">
        <f>AVERAGE(K1698:K1700)*0.8</f>
        <v>0.30303030303030298</v>
      </c>
      <c r="L1701" s="61">
        <f>AVERAGE(L1698:L1700)*1</f>
        <v>0.59090909090909083</v>
      </c>
      <c r="M1701" s="63">
        <f>SUM(H1701:L1701)</f>
        <v>0.90606060606060601</v>
      </c>
    </row>
    <row r="1702" spans="1:13" ht="15" customHeight="1" thickTop="1" thickBot="1">
      <c r="A1702" s="44" t="s">
        <v>29</v>
      </c>
      <c r="B1702" s="45" t="s">
        <v>7</v>
      </c>
      <c r="C1702" s="45" t="s">
        <v>8</v>
      </c>
      <c r="D1702" s="45" t="s">
        <v>9</v>
      </c>
      <c r="E1702" s="45" t="s">
        <v>10</v>
      </c>
      <c r="F1702" s="45" t="s">
        <v>11</v>
      </c>
      <c r="G1702" s="46" t="s">
        <v>12</v>
      </c>
      <c r="H1702" s="45" t="s">
        <v>7</v>
      </c>
      <c r="I1702" s="45" t="s">
        <v>8</v>
      </c>
      <c r="J1702" s="45" t="s">
        <v>9</v>
      </c>
      <c r="K1702" s="45" t="s">
        <v>10</v>
      </c>
      <c r="L1702" s="60" t="s">
        <v>11</v>
      </c>
      <c r="M1702" s="46" t="s">
        <v>12</v>
      </c>
    </row>
    <row r="1703" spans="1:13" ht="15" customHeight="1" thickTop="1" thickBot="1">
      <c r="A1703" s="64" t="s">
        <v>30</v>
      </c>
      <c r="B1703" s="65"/>
      <c r="C1703" s="65">
        <v>1</v>
      </c>
      <c r="D1703" s="65"/>
      <c r="E1703" s="50">
        <v>8</v>
      </c>
      <c r="F1703" s="50">
        <v>13</v>
      </c>
      <c r="G1703" s="66">
        <f t="shared" ref="G1703:G1706" si="711">SUM(B1703:F1703)</f>
        <v>22</v>
      </c>
      <c r="H1703" s="67">
        <f t="shared" ref="H1703:L1706" si="712">IFERROR(B1703/$G$1703,0)</f>
        <v>0</v>
      </c>
      <c r="I1703" s="67">
        <f t="shared" si="712"/>
        <v>4.5454545454545456E-2</v>
      </c>
      <c r="J1703" s="67">
        <f t="shared" si="712"/>
        <v>0</v>
      </c>
      <c r="K1703" s="67">
        <f t="shared" si="712"/>
        <v>0.36363636363636365</v>
      </c>
      <c r="L1703" s="67">
        <f t="shared" si="712"/>
        <v>0.59090909090909094</v>
      </c>
      <c r="M1703" s="54" t="s">
        <v>14</v>
      </c>
    </row>
    <row r="1704" spans="1:13" ht="15" customHeight="1" thickTop="1" thickBot="1">
      <c r="A1704" s="64" t="s">
        <v>31</v>
      </c>
      <c r="B1704" s="65"/>
      <c r="C1704" s="65"/>
      <c r="D1704" s="65"/>
      <c r="E1704" s="50">
        <v>12</v>
      </c>
      <c r="F1704" s="50">
        <v>10</v>
      </c>
      <c r="G1704" s="66">
        <f t="shared" si="711"/>
        <v>22</v>
      </c>
      <c r="H1704" s="67">
        <f t="shared" si="712"/>
        <v>0</v>
      </c>
      <c r="I1704" s="67">
        <f t="shared" si="712"/>
        <v>0</v>
      </c>
      <c r="J1704" s="67">
        <f t="shared" si="712"/>
        <v>0</v>
      </c>
      <c r="K1704" s="67">
        <f t="shared" si="712"/>
        <v>0.54545454545454541</v>
      </c>
      <c r="L1704" s="67">
        <f t="shared" si="712"/>
        <v>0.45454545454545453</v>
      </c>
      <c r="M1704" s="54" t="s">
        <v>14</v>
      </c>
    </row>
    <row r="1705" spans="1:13" ht="15" customHeight="1" thickTop="1" thickBot="1">
      <c r="A1705" s="64" t="s">
        <v>32</v>
      </c>
      <c r="B1705" s="65"/>
      <c r="C1705" s="65"/>
      <c r="D1705" s="65">
        <v>1</v>
      </c>
      <c r="E1705" s="50">
        <v>8</v>
      </c>
      <c r="F1705" s="50">
        <v>13</v>
      </c>
      <c r="G1705" s="66">
        <f t="shared" si="711"/>
        <v>22</v>
      </c>
      <c r="H1705" s="67">
        <f t="shared" si="712"/>
        <v>0</v>
      </c>
      <c r="I1705" s="67">
        <f t="shared" si="712"/>
        <v>0</v>
      </c>
      <c r="J1705" s="67">
        <f t="shared" si="712"/>
        <v>4.5454545454545456E-2</v>
      </c>
      <c r="K1705" s="67">
        <f t="shared" si="712"/>
        <v>0.36363636363636365</v>
      </c>
      <c r="L1705" s="67">
        <f t="shared" si="712"/>
        <v>0.59090909090909094</v>
      </c>
      <c r="M1705" s="54" t="s">
        <v>14</v>
      </c>
    </row>
    <row r="1706" spans="1:13" ht="15" customHeight="1" thickTop="1" thickBot="1">
      <c r="A1706" s="64" t="s">
        <v>33</v>
      </c>
      <c r="B1706" s="65"/>
      <c r="C1706" s="65"/>
      <c r="D1706" s="65"/>
      <c r="E1706" s="50">
        <v>11</v>
      </c>
      <c r="F1706" s="50">
        <v>11</v>
      </c>
      <c r="G1706" s="66">
        <f t="shared" si="711"/>
        <v>22</v>
      </c>
      <c r="H1706" s="67">
        <f t="shared" si="712"/>
        <v>0</v>
      </c>
      <c r="I1706" s="67">
        <f t="shared" si="712"/>
        <v>0</v>
      </c>
      <c r="J1706" s="67">
        <f t="shared" si="712"/>
        <v>0</v>
      </c>
      <c r="K1706" s="67">
        <f t="shared" si="712"/>
        <v>0.5</v>
      </c>
      <c r="L1706" s="67">
        <f t="shared" si="712"/>
        <v>0.5</v>
      </c>
      <c r="M1706" s="54" t="s">
        <v>14</v>
      </c>
    </row>
    <row r="1707" spans="1:13" ht="15" customHeight="1" thickTop="1" thickBot="1">
      <c r="A1707" s="68" t="s">
        <v>24</v>
      </c>
      <c r="B1707" s="69">
        <f t="shared" ref="B1707:F1707" si="713">IFERROR(AVERAGE(B1703:B1706),0)</f>
        <v>0</v>
      </c>
      <c r="C1707" s="69">
        <f t="shared" si="713"/>
        <v>1</v>
      </c>
      <c r="D1707" s="69">
        <f t="shared" si="713"/>
        <v>1</v>
      </c>
      <c r="E1707" s="69">
        <f t="shared" si="713"/>
        <v>9.75</v>
      </c>
      <c r="F1707" s="69">
        <f t="shared" si="713"/>
        <v>11.75</v>
      </c>
      <c r="G1707" s="69">
        <f>SUM(AVERAGE(G1703:G1706))</f>
        <v>22</v>
      </c>
      <c r="H1707" s="63">
        <f>AVERAGE(H1703:H1706)*0.2</f>
        <v>0</v>
      </c>
      <c r="I1707" s="63">
        <f>AVERAGE(I1703:I1706)*0.4</f>
        <v>4.5454545454545461E-3</v>
      </c>
      <c r="J1707" s="63">
        <f>AVERAGE(J1703:J1706)*0.6</f>
        <v>6.8181818181818179E-3</v>
      </c>
      <c r="K1707" s="63">
        <f>AVERAGE(K1703:K1706)*0.8</f>
        <v>0.35454545454545455</v>
      </c>
      <c r="L1707" s="70">
        <f>AVERAGE(L1703:L1706)*1</f>
        <v>0.53409090909090906</v>
      </c>
      <c r="M1707" s="63">
        <f>SUM(H1707:L1707)</f>
        <v>0.89999999999999991</v>
      </c>
    </row>
    <row r="1708" spans="1:13" ht="15" customHeight="1" thickTop="1" thickBot="1">
      <c r="A1708" s="71" t="s">
        <v>114</v>
      </c>
      <c r="B1708" s="72"/>
      <c r="C1708" s="72"/>
      <c r="D1708" s="72"/>
      <c r="E1708" s="72"/>
      <c r="F1708" s="72"/>
      <c r="G1708" s="73">
        <f>SUM(B1708:F1708)</f>
        <v>0</v>
      </c>
      <c r="H1708" s="74">
        <f t="shared" ref="H1708:L1708" si="714">IFERROR(B1708/$G$1708,0)</f>
        <v>0</v>
      </c>
      <c r="I1708" s="74">
        <f t="shared" si="714"/>
        <v>0</v>
      </c>
      <c r="J1708" s="74">
        <f t="shared" si="714"/>
        <v>0</v>
      </c>
      <c r="K1708" s="74">
        <f t="shared" si="714"/>
        <v>0</v>
      </c>
      <c r="L1708" s="74">
        <f t="shared" si="714"/>
        <v>0</v>
      </c>
      <c r="M1708" s="54" t="s">
        <v>14</v>
      </c>
    </row>
    <row r="1709" spans="1:13" ht="15" customHeight="1" thickTop="1" thickBot="1">
      <c r="A1709" s="170" t="s">
        <v>35</v>
      </c>
      <c r="B1709" s="171"/>
      <c r="C1709" s="171"/>
      <c r="D1709" s="171"/>
      <c r="E1709" s="171"/>
      <c r="F1709" s="172"/>
      <c r="G1709" s="75">
        <v>22</v>
      </c>
      <c r="H1709" s="63" t="s">
        <v>14</v>
      </c>
      <c r="I1709" s="63" t="s">
        <v>14</v>
      </c>
      <c r="J1709" s="63" t="s">
        <v>14</v>
      </c>
      <c r="K1709" s="63" t="s">
        <v>14</v>
      </c>
      <c r="L1709" s="63" t="s">
        <v>14</v>
      </c>
      <c r="M1709" s="63">
        <f>(M1689+M1696+M1701+M1707)/4</f>
        <v>0.92333333333333323</v>
      </c>
    </row>
    <row r="1710" spans="1:13" ht="15" customHeight="1" thickTop="1">
      <c r="A1710" s="37"/>
      <c r="B1710" s="37"/>
      <c r="C1710" s="37"/>
      <c r="D1710" s="37"/>
      <c r="E1710" s="37"/>
      <c r="F1710" s="37"/>
      <c r="G1710" s="37"/>
      <c r="H1710" s="37"/>
      <c r="I1710" s="37"/>
      <c r="J1710" s="37"/>
      <c r="K1710" s="37"/>
      <c r="L1710" s="37"/>
      <c r="M1710" s="37"/>
    </row>
    <row r="1711" spans="1:13" ht="15" customHeight="1" thickBot="1">
      <c r="A1711" s="37"/>
      <c r="B1711" s="37"/>
      <c r="C1711" s="37"/>
      <c r="D1711" s="37"/>
      <c r="E1711" s="37"/>
      <c r="F1711" s="37"/>
      <c r="G1711" s="37"/>
      <c r="H1711" s="37"/>
      <c r="I1711" s="37"/>
      <c r="J1711" s="37"/>
      <c r="K1711" s="37"/>
      <c r="L1711" s="37"/>
      <c r="M1711" s="37"/>
    </row>
    <row r="1712" spans="1:13" ht="15" customHeight="1" thickTop="1" thickBot="1">
      <c r="A1712" s="39" t="s">
        <v>0</v>
      </c>
      <c r="B1712" s="153" t="s">
        <v>146</v>
      </c>
      <c r="C1712" s="154"/>
      <c r="D1712" s="154"/>
      <c r="E1712" s="154"/>
      <c r="F1712" s="154"/>
      <c r="G1712" s="155"/>
      <c r="H1712" s="156"/>
      <c r="I1712" s="157"/>
      <c r="J1712" s="158"/>
      <c r="K1712" s="40" t="s">
        <v>2</v>
      </c>
      <c r="L1712" s="159">
        <v>45219</v>
      </c>
      <c r="M1712" s="160"/>
    </row>
    <row r="1713" spans="1:13" ht="15" customHeight="1">
      <c r="A1713" s="161" t="s">
        <v>3</v>
      </c>
      <c r="B1713" s="162"/>
      <c r="C1713" s="162"/>
      <c r="D1713" s="162"/>
      <c r="E1713" s="162"/>
      <c r="F1713" s="162"/>
      <c r="G1713" s="163"/>
      <c r="H1713" s="161"/>
      <c r="I1713" s="162"/>
      <c r="J1713" s="162"/>
      <c r="K1713" s="162"/>
      <c r="L1713" s="162"/>
      <c r="M1713" s="163"/>
    </row>
    <row r="1714" spans="1:13" ht="15" customHeight="1" thickBot="1">
      <c r="A1714" s="164"/>
      <c r="B1714" s="165"/>
      <c r="C1714" s="165"/>
      <c r="D1714" s="165"/>
      <c r="E1714" s="165"/>
      <c r="F1714" s="165"/>
      <c r="G1714" s="166"/>
      <c r="H1714" s="164"/>
      <c r="I1714" s="165"/>
      <c r="J1714" s="165"/>
      <c r="K1714" s="165"/>
      <c r="L1714" s="165"/>
      <c r="M1714" s="166"/>
    </row>
    <row r="1715" spans="1:13" ht="15" customHeight="1" thickBot="1">
      <c r="A1715" s="43" t="s">
        <v>4</v>
      </c>
      <c r="B1715" s="168" t="s">
        <v>5</v>
      </c>
      <c r="C1715" s="169"/>
      <c r="D1715" s="169"/>
      <c r="E1715" s="169"/>
      <c r="F1715" s="169"/>
      <c r="G1715" s="193"/>
      <c r="H1715" s="168" t="s">
        <v>5</v>
      </c>
      <c r="I1715" s="169"/>
      <c r="J1715" s="169"/>
      <c r="K1715" s="169"/>
      <c r="L1715" s="169"/>
      <c r="M1715" s="193"/>
    </row>
    <row r="1716" spans="1:13" ht="15" customHeight="1" thickTop="1" thickBot="1">
      <c r="A1716" s="44" t="s">
        <v>6</v>
      </c>
      <c r="B1716" s="45" t="s">
        <v>7</v>
      </c>
      <c r="C1716" s="45" t="s">
        <v>8</v>
      </c>
      <c r="D1716" s="45" t="s">
        <v>9</v>
      </c>
      <c r="E1716" s="45" t="s">
        <v>10</v>
      </c>
      <c r="F1716" s="45" t="s">
        <v>11</v>
      </c>
      <c r="G1716" s="46" t="s">
        <v>12</v>
      </c>
      <c r="H1716" s="45" t="s">
        <v>7</v>
      </c>
      <c r="I1716" s="45" t="s">
        <v>8</v>
      </c>
      <c r="J1716" s="45" t="s">
        <v>9</v>
      </c>
      <c r="K1716" s="45" t="s">
        <v>10</v>
      </c>
      <c r="L1716" s="45" t="s">
        <v>11</v>
      </c>
      <c r="M1716" s="76" t="s">
        <v>12</v>
      </c>
    </row>
    <row r="1717" spans="1:13" ht="15" customHeight="1" thickTop="1" thickBot="1">
      <c r="A1717" s="49" t="s">
        <v>13</v>
      </c>
      <c r="B1717" s="50"/>
      <c r="C1717" s="50"/>
      <c r="D1717" s="50"/>
      <c r="E1717" s="50"/>
      <c r="F1717" s="50">
        <v>17</v>
      </c>
      <c r="G1717" s="51">
        <f t="shared" ref="G1717:G1719" si="715">SUM(B1717:F1717)</f>
        <v>17</v>
      </c>
      <c r="H1717" s="52">
        <f t="shared" ref="H1717:L1719" si="716">IFERROR(B1717/$G$1717,0)</f>
        <v>0</v>
      </c>
      <c r="I1717" s="52">
        <f t="shared" si="716"/>
        <v>0</v>
      </c>
      <c r="J1717" s="52">
        <f t="shared" si="716"/>
        <v>0</v>
      </c>
      <c r="K1717" s="52">
        <f t="shared" si="716"/>
        <v>0</v>
      </c>
      <c r="L1717" s="52">
        <f t="shared" si="716"/>
        <v>1</v>
      </c>
      <c r="M1717" s="53" t="s">
        <v>14</v>
      </c>
    </row>
    <row r="1718" spans="1:13" ht="15" customHeight="1" thickTop="1" thickBot="1">
      <c r="A1718" s="49" t="s">
        <v>15</v>
      </c>
      <c r="B1718" s="50"/>
      <c r="C1718" s="50"/>
      <c r="D1718" s="50"/>
      <c r="E1718" s="50"/>
      <c r="F1718" s="50">
        <v>17</v>
      </c>
      <c r="G1718" s="51">
        <f t="shared" si="715"/>
        <v>17</v>
      </c>
      <c r="H1718" s="52">
        <f t="shared" si="716"/>
        <v>0</v>
      </c>
      <c r="I1718" s="52">
        <f t="shared" si="716"/>
        <v>0</v>
      </c>
      <c r="J1718" s="52">
        <f t="shared" si="716"/>
        <v>0</v>
      </c>
      <c r="K1718" s="52">
        <f t="shared" si="716"/>
        <v>0</v>
      </c>
      <c r="L1718" s="52">
        <f t="shared" si="716"/>
        <v>1</v>
      </c>
      <c r="M1718" s="54" t="s">
        <v>14</v>
      </c>
    </row>
    <row r="1719" spans="1:13" ht="15" customHeight="1" thickTop="1" thickBot="1">
      <c r="A1719" s="49" t="s">
        <v>16</v>
      </c>
      <c r="B1719" s="50"/>
      <c r="C1719" s="50"/>
      <c r="D1719" s="50"/>
      <c r="E1719" s="50"/>
      <c r="F1719" s="50">
        <v>17</v>
      </c>
      <c r="G1719" s="51">
        <f t="shared" si="715"/>
        <v>17</v>
      </c>
      <c r="H1719" s="52">
        <f t="shared" si="716"/>
        <v>0</v>
      </c>
      <c r="I1719" s="52">
        <f t="shared" si="716"/>
        <v>0</v>
      </c>
      <c r="J1719" s="52">
        <f t="shared" si="716"/>
        <v>0</v>
      </c>
      <c r="K1719" s="52">
        <f t="shared" si="716"/>
        <v>0</v>
      </c>
      <c r="L1719" s="52">
        <f t="shared" si="716"/>
        <v>1</v>
      </c>
      <c r="M1719" s="54" t="s">
        <v>14</v>
      </c>
    </row>
    <row r="1720" spans="1:13" ht="15" customHeight="1" thickTop="1" thickBot="1">
      <c r="A1720" s="55" t="s">
        <v>17</v>
      </c>
      <c r="B1720" s="56">
        <f t="shared" ref="B1720:F1720" si="717">IFERROR(AVERAGE(B1717:B1719),0)</f>
        <v>0</v>
      </c>
      <c r="C1720" s="56">
        <f t="shared" si="717"/>
        <v>0</v>
      </c>
      <c r="D1720" s="56">
        <f t="shared" si="717"/>
        <v>0</v>
      </c>
      <c r="E1720" s="56">
        <f t="shared" si="717"/>
        <v>0</v>
      </c>
      <c r="F1720" s="56">
        <f t="shared" si="717"/>
        <v>17</v>
      </c>
      <c r="G1720" s="56">
        <f>SUM(AVERAGE(G1717:G1719))</f>
        <v>17</v>
      </c>
      <c r="H1720" s="57">
        <f>AVERAGE(H1717:H1719)*0.2</f>
        <v>0</v>
      </c>
      <c r="I1720" s="57">
        <f>AVERAGE(I1717:I1719)*0.4</f>
        <v>0</v>
      </c>
      <c r="J1720" s="57">
        <f>AVERAGE(J1717:J1719)*0.6</f>
        <v>0</v>
      </c>
      <c r="K1720" s="57">
        <f>AVERAGE(K1717:K1719)*0.8</f>
        <v>0</v>
      </c>
      <c r="L1720" s="57">
        <f>AVERAGE(L1717:L1719)*1</f>
        <v>1</v>
      </c>
      <c r="M1720" s="58">
        <f>SUM(H1720:L1720)</f>
        <v>1</v>
      </c>
    </row>
    <row r="1721" spans="1:13" ht="15" customHeight="1" thickTop="1" thickBot="1">
      <c r="A1721" s="59" t="s">
        <v>18</v>
      </c>
      <c r="B1721" s="45" t="s">
        <v>7</v>
      </c>
      <c r="C1721" s="45" t="s">
        <v>8</v>
      </c>
      <c r="D1721" s="45" t="s">
        <v>9</v>
      </c>
      <c r="E1721" s="45" t="s">
        <v>10</v>
      </c>
      <c r="F1721" s="45"/>
      <c r="G1721" s="46" t="s">
        <v>12</v>
      </c>
      <c r="H1721" s="45" t="s">
        <v>7</v>
      </c>
      <c r="I1721" s="45" t="s">
        <v>8</v>
      </c>
      <c r="J1721" s="45" t="s">
        <v>9</v>
      </c>
      <c r="K1721" s="45" t="s">
        <v>10</v>
      </c>
      <c r="L1721" s="60" t="s">
        <v>11</v>
      </c>
      <c r="M1721" s="46" t="s">
        <v>12</v>
      </c>
    </row>
    <row r="1722" spans="1:13" ht="15" customHeight="1" thickTop="1" thickBot="1">
      <c r="A1722" s="49" t="s">
        <v>19</v>
      </c>
      <c r="B1722" s="50"/>
      <c r="C1722" s="50"/>
      <c r="D1722" s="50"/>
      <c r="E1722" s="50"/>
      <c r="F1722" s="50">
        <v>17</v>
      </c>
      <c r="G1722" s="51">
        <f t="shared" ref="G1722:G1726" si="718">SUM(B1722:F1722)</f>
        <v>17</v>
      </c>
      <c r="H1722" s="52">
        <f t="shared" ref="H1722:L1726" si="719">IFERROR(B1722/$G$1722,0)</f>
        <v>0</v>
      </c>
      <c r="I1722" s="52">
        <f t="shared" si="719"/>
        <v>0</v>
      </c>
      <c r="J1722" s="52">
        <f t="shared" si="719"/>
        <v>0</v>
      </c>
      <c r="K1722" s="52">
        <f t="shared" si="719"/>
        <v>0</v>
      </c>
      <c r="L1722" s="52">
        <f t="shared" si="719"/>
        <v>1</v>
      </c>
      <c r="M1722" s="54" t="s">
        <v>14</v>
      </c>
    </row>
    <row r="1723" spans="1:13" ht="15" customHeight="1" thickTop="1" thickBot="1">
      <c r="A1723" s="49" t="s">
        <v>20</v>
      </c>
      <c r="B1723" s="50"/>
      <c r="C1723" s="50"/>
      <c r="D1723" s="50"/>
      <c r="E1723" s="50"/>
      <c r="F1723" s="50">
        <v>17</v>
      </c>
      <c r="G1723" s="51">
        <f t="shared" si="718"/>
        <v>17</v>
      </c>
      <c r="H1723" s="52">
        <f t="shared" si="719"/>
        <v>0</v>
      </c>
      <c r="I1723" s="52">
        <f t="shared" si="719"/>
        <v>0</v>
      </c>
      <c r="J1723" s="52">
        <f t="shared" si="719"/>
        <v>0</v>
      </c>
      <c r="K1723" s="52">
        <f t="shared" si="719"/>
        <v>0</v>
      </c>
      <c r="L1723" s="52">
        <f t="shared" si="719"/>
        <v>1</v>
      </c>
      <c r="M1723" s="54" t="s">
        <v>14</v>
      </c>
    </row>
    <row r="1724" spans="1:13" ht="15" customHeight="1" thickTop="1" thickBot="1">
      <c r="A1724" s="49" t="s">
        <v>21</v>
      </c>
      <c r="B1724" s="50"/>
      <c r="C1724" s="50"/>
      <c r="D1724" s="50"/>
      <c r="E1724" s="50"/>
      <c r="F1724" s="50">
        <v>17</v>
      </c>
      <c r="G1724" s="51">
        <f t="shared" si="718"/>
        <v>17</v>
      </c>
      <c r="H1724" s="52">
        <f t="shared" si="719"/>
        <v>0</v>
      </c>
      <c r="I1724" s="52">
        <f t="shared" si="719"/>
        <v>0</v>
      </c>
      <c r="J1724" s="52">
        <f t="shared" si="719"/>
        <v>0</v>
      </c>
      <c r="K1724" s="52">
        <f t="shared" si="719"/>
        <v>0</v>
      </c>
      <c r="L1724" s="52">
        <f t="shared" si="719"/>
        <v>1</v>
      </c>
      <c r="M1724" s="54" t="s">
        <v>14</v>
      </c>
    </row>
    <row r="1725" spans="1:13" ht="15" customHeight="1" thickTop="1" thickBot="1">
      <c r="A1725" s="49" t="s">
        <v>22</v>
      </c>
      <c r="B1725" s="50"/>
      <c r="C1725" s="50"/>
      <c r="D1725" s="50"/>
      <c r="E1725" s="50"/>
      <c r="F1725" s="50">
        <v>17</v>
      </c>
      <c r="G1725" s="51">
        <f t="shared" si="718"/>
        <v>17</v>
      </c>
      <c r="H1725" s="52">
        <f t="shared" si="719"/>
        <v>0</v>
      </c>
      <c r="I1725" s="52">
        <f t="shared" si="719"/>
        <v>0</v>
      </c>
      <c r="J1725" s="52">
        <f t="shared" si="719"/>
        <v>0</v>
      </c>
      <c r="K1725" s="52">
        <f t="shared" si="719"/>
        <v>0</v>
      </c>
      <c r="L1725" s="52">
        <f t="shared" si="719"/>
        <v>1</v>
      </c>
      <c r="M1725" s="54" t="s">
        <v>14</v>
      </c>
    </row>
    <row r="1726" spans="1:13" ht="15" customHeight="1" thickTop="1" thickBot="1">
      <c r="A1726" s="49" t="s">
        <v>23</v>
      </c>
      <c r="B1726" s="50"/>
      <c r="C1726" s="50"/>
      <c r="D1726" s="50"/>
      <c r="E1726" s="50"/>
      <c r="F1726" s="50">
        <v>17</v>
      </c>
      <c r="G1726" s="51">
        <f t="shared" si="718"/>
        <v>17</v>
      </c>
      <c r="H1726" s="52">
        <f t="shared" si="719"/>
        <v>0</v>
      </c>
      <c r="I1726" s="52">
        <f t="shared" si="719"/>
        <v>0</v>
      </c>
      <c r="J1726" s="52">
        <f t="shared" si="719"/>
        <v>0</v>
      </c>
      <c r="K1726" s="52">
        <f t="shared" si="719"/>
        <v>0</v>
      </c>
      <c r="L1726" s="52">
        <f t="shared" si="719"/>
        <v>1</v>
      </c>
      <c r="M1726" s="54"/>
    </row>
    <row r="1727" spans="1:13" ht="15" customHeight="1" thickTop="1" thickBot="1">
      <c r="A1727" s="55" t="s">
        <v>24</v>
      </c>
      <c r="B1727" s="56">
        <f t="shared" ref="B1727:F1727" si="720">IFERROR(AVERAGE(B1722:B1726),0)</f>
        <v>0</v>
      </c>
      <c r="C1727" s="56">
        <f t="shared" si="720"/>
        <v>0</v>
      </c>
      <c r="D1727" s="56">
        <f t="shared" si="720"/>
        <v>0</v>
      </c>
      <c r="E1727" s="56">
        <f t="shared" si="720"/>
        <v>0</v>
      </c>
      <c r="F1727" s="56">
        <f t="shared" si="720"/>
        <v>17</v>
      </c>
      <c r="G1727" s="56">
        <f>SUM(AVERAGE(G1722:G1726))</f>
        <v>17</v>
      </c>
      <c r="H1727" s="58">
        <f>AVERAGE(H1722:H1726)*0.2</f>
        <v>0</v>
      </c>
      <c r="I1727" s="58">
        <f>AVERAGE(I1722:I1726)*0.4</f>
        <v>0</v>
      </c>
      <c r="J1727" s="58">
        <f>AVERAGE(J1722:J1726)*0.6</f>
        <v>0</v>
      </c>
      <c r="K1727" s="58">
        <f>AVERAGE(K1722:K1726)*0.8</f>
        <v>0</v>
      </c>
      <c r="L1727" s="61">
        <f>AVERAGE(L1722:L1726)*1</f>
        <v>1</v>
      </c>
      <c r="M1727" s="58">
        <f>SUM(H1727:L1727)</f>
        <v>1</v>
      </c>
    </row>
    <row r="1728" spans="1:13" ht="15" customHeight="1" thickTop="1" thickBot="1">
      <c r="A1728" s="59" t="s">
        <v>25</v>
      </c>
      <c r="B1728" s="45" t="s">
        <v>7</v>
      </c>
      <c r="C1728" s="45" t="s">
        <v>8</v>
      </c>
      <c r="D1728" s="45" t="s">
        <v>9</v>
      </c>
      <c r="E1728" s="45" t="s">
        <v>10</v>
      </c>
      <c r="F1728" s="45" t="s">
        <v>11</v>
      </c>
      <c r="G1728" s="46" t="s">
        <v>12</v>
      </c>
      <c r="H1728" s="45" t="s">
        <v>7</v>
      </c>
      <c r="I1728" s="45" t="s">
        <v>8</v>
      </c>
      <c r="J1728" s="45" t="s">
        <v>9</v>
      </c>
      <c r="K1728" s="45" t="s">
        <v>10</v>
      </c>
      <c r="L1728" s="60" t="s">
        <v>11</v>
      </c>
      <c r="M1728" s="46" t="s">
        <v>12</v>
      </c>
    </row>
    <row r="1729" spans="1:13" ht="15" customHeight="1" thickTop="1" thickBot="1">
      <c r="A1729" s="49" t="s">
        <v>26</v>
      </c>
      <c r="B1729" s="50"/>
      <c r="C1729" s="50"/>
      <c r="D1729" s="50"/>
      <c r="E1729" s="50"/>
      <c r="F1729" s="50">
        <v>17</v>
      </c>
      <c r="G1729" s="51">
        <f t="shared" ref="G1729:G1731" si="721">SUM(B1729:F1729)</f>
        <v>17</v>
      </c>
      <c r="H1729" s="52">
        <f t="shared" ref="H1729:L1731" si="722">IFERROR(B1729/$G$1729,0)</f>
        <v>0</v>
      </c>
      <c r="I1729" s="52">
        <f t="shared" si="722"/>
        <v>0</v>
      </c>
      <c r="J1729" s="52">
        <f t="shared" si="722"/>
        <v>0</v>
      </c>
      <c r="K1729" s="52">
        <f t="shared" si="722"/>
        <v>0</v>
      </c>
      <c r="L1729" s="52">
        <f t="shared" si="722"/>
        <v>1</v>
      </c>
      <c r="M1729" s="54" t="s">
        <v>14</v>
      </c>
    </row>
    <row r="1730" spans="1:13" ht="15" customHeight="1" thickTop="1" thickBot="1">
      <c r="A1730" s="49" t="s">
        <v>27</v>
      </c>
      <c r="B1730" s="50"/>
      <c r="C1730" s="50"/>
      <c r="D1730" s="50"/>
      <c r="E1730" s="50"/>
      <c r="F1730" s="50">
        <v>17</v>
      </c>
      <c r="G1730" s="51">
        <f t="shared" si="721"/>
        <v>17</v>
      </c>
      <c r="H1730" s="52">
        <f t="shared" si="722"/>
        <v>0</v>
      </c>
      <c r="I1730" s="52">
        <f t="shared" si="722"/>
        <v>0</v>
      </c>
      <c r="J1730" s="52">
        <f t="shared" si="722"/>
        <v>0</v>
      </c>
      <c r="K1730" s="52">
        <f t="shared" si="722"/>
        <v>0</v>
      </c>
      <c r="L1730" s="52">
        <f t="shared" si="722"/>
        <v>1</v>
      </c>
      <c r="M1730" s="54" t="s">
        <v>14</v>
      </c>
    </row>
    <row r="1731" spans="1:13" ht="15" customHeight="1" thickTop="1" thickBot="1">
      <c r="A1731" s="49" t="s">
        <v>28</v>
      </c>
      <c r="B1731" s="50"/>
      <c r="C1731" s="50"/>
      <c r="D1731" s="50"/>
      <c r="E1731" s="50"/>
      <c r="F1731" s="50">
        <v>17</v>
      </c>
      <c r="G1731" s="51">
        <f t="shared" si="721"/>
        <v>17</v>
      </c>
      <c r="H1731" s="52">
        <f t="shared" si="722"/>
        <v>0</v>
      </c>
      <c r="I1731" s="52">
        <f t="shared" si="722"/>
        <v>0</v>
      </c>
      <c r="J1731" s="52">
        <f t="shared" si="722"/>
        <v>0</v>
      </c>
      <c r="K1731" s="52">
        <f t="shared" si="722"/>
        <v>0</v>
      </c>
      <c r="L1731" s="52">
        <f t="shared" si="722"/>
        <v>1</v>
      </c>
      <c r="M1731" s="54" t="s">
        <v>14</v>
      </c>
    </row>
    <row r="1732" spans="1:13" ht="15" customHeight="1" thickTop="1" thickBot="1">
      <c r="A1732" s="55" t="s">
        <v>24</v>
      </c>
      <c r="B1732" s="56">
        <f t="shared" ref="B1732:F1732" si="723">IFERROR(AVERAGE(B1729:B1731),0)</f>
        <v>0</v>
      </c>
      <c r="C1732" s="56">
        <f t="shared" si="723"/>
        <v>0</v>
      </c>
      <c r="D1732" s="62">
        <f t="shared" si="723"/>
        <v>0</v>
      </c>
      <c r="E1732" s="62">
        <f t="shared" si="723"/>
        <v>0</v>
      </c>
      <c r="F1732" s="62">
        <f t="shared" si="723"/>
        <v>17</v>
      </c>
      <c r="G1732" s="62">
        <f>SUM(AVERAGE(G1729:G1731))</f>
        <v>17</v>
      </c>
      <c r="H1732" s="58">
        <f>AVERAGE(H1729:H1731)*0.2</f>
        <v>0</v>
      </c>
      <c r="I1732" s="58">
        <f>AVERAGE(I1729:I1731)*0.4</f>
        <v>0</v>
      </c>
      <c r="J1732" s="58">
        <f>AVERAGE(J1729:J1731)*0.6</f>
        <v>0</v>
      </c>
      <c r="K1732" s="58">
        <f>AVERAGE(K1729:K1731)*0.8</f>
        <v>0</v>
      </c>
      <c r="L1732" s="61">
        <f>AVERAGE(L1729:L1731)*1</f>
        <v>1</v>
      </c>
      <c r="M1732" s="63">
        <f>SUM(H1732:L1732)</f>
        <v>1</v>
      </c>
    </row>
    <row r="1733" spans="1:13" ht="15" customHeight="1" thickTop="1" thickBot="1">
      <c r="A1733" s="44" t="s">
        <v>29</v>
      </c>
      <c r="B1733" s="45" t="s">
        <v>7</v>
      </c>
      <c r="C1733" s="45" t="s">
        <v>8</v>
      </c>
      <c r="D1733" s="45" t="s">
        <v>9</v>
      </c>
      <c r="E1733" s="45" t="s">
        <v>10</v>
      </c>
      <c r="F1733" s="45" t="s">
        <v>11</v>
      </c>
      <c r="G1733" s="46" t="s">
        <v>12</v>
      </c>
      <c r="H1733" s="45" t="s">
        <v>7</v>
      </c>
      <c r="I1733" s="45" t="s">
        <v>8</v>
      </c>
      <c r="J1733" s="45" t="s">
        <v>9</v>
      </c>
      <c r="K1733" s="45" t="s">
        <v>10</v>
      </c>
      <c r="L1733" s="60" t="s">
        <v>11</v>
      </c>
      <c r="M1733" s="46" t="s">
        <v>12</v>
      </c>
    </row>
    <row r="1734" spans="1:13" ht="15" customHeight="1" thickTop="1" thickBot="1">
      <c r="A1734" s="64" t="s">
        <v>30</v>
      </c>
      <c r="B1734" s="65"/>
      <c r="C1734" s="65"/>
      <c r="D1734" s="65"/>
      <c r="E1734" s="50"/>
      <c r="F1734" s="50">
        <v>17</v>
      </c>
      <c r="G1734" s="66">
        <f t="shared" ref="G1734:G1737" si="724">SUM(B1734:F1734)</f>
        <v>17</v>
      </c>
      <c r="H1734" s="67">
        <f t="shared" ref="H1734:L1737" si="725">IFERROR(B1734/$G$1734,0)</f>
        <v>0</v>
      </c>
      <c r="I1734" s="67">
        <f t="shared" si="725"/>
        <v>0</v>
      </c>
      <c r="J1734" s="67">
        <f t="shared" si="725"/>
        <v>0</v>
      </c>
      <c r="K1734" s="67">
        <f t="shared" si="725"/>
        <v>0</v>
      </c>
      <c r="L1734" s="67">
        <f t="shared" si="725"/>
        <v>1</v>
      </c>
      <c r="M1734" s="54" t="s">
        <v>14</v>
      </c>
    </row>
    <row r="1735" spans="1:13" ht="15" customHeight="1" thickTop="1" thickBot="1">
      <c r="A1735" s="64" t="s">
        <v>31</v>
      </c>
      <c r="B1735" s="65"/>
      <c r="C1735" s="65"/>
      <c r="D1735" s="65"/>
      <c r="E1735" s="50"/>
      <c r="F1735" s="50">
        <v>17</v>
      </c>
      <c r="G1735" s="66">
        <f t="shared" si="724"/>
        <v>17</v>
      </c>
      <c r="H1735" s="67">
        <f t="shared" si="725"/>
        <v>0</v>
      </c>
      <c r="I1735" s="67">
        <f t="shared" si="725"/>
        <v>0</v>
      </c>
      <c r="J1735" s="67">
        <f t="shared" si="725"/>
        <v>0</v>
      </c>
      <c r="K1735" s="67">
        <f t="shared" si="725"/>
        <v>0</v>
      </c>
      <c r="L1735" s="67">
        <f t="shared" si="725"/>
        <v>1</v>
      </c>
      <c r="M1735" s="54" t="s">
        <v>14</v>
      </c>
    </row>
    <row r="1736" spans="1:13" ht="15" customHeight="1" thickTop="1" thickBot="1">
      <c r="A1736" s="64" t="s">
        <v>32</v>
      </c>
      <c r="B1736" s="65"/>
      <c r="C1736" s="65"/>
      <c r="D1736" s="65"/>
      <c r="E1736" s="50"/>
      <c r="F1736" s="50">
        <v>17</v>
      </c>
      <c r="G1736" s="66">
        <f t="shared" si="724"/>
        <v>17</v>
      </c>
      <c r="H1736" s="67">
        <f t="shared" si="725"/>
        <v>0</v>
      </c>
      <c r="I1736" s="67">
        <f t="shared" si="725"/>
        <v>0</v>
      </c>
      <c r="J1736" s="67">
        <f t="shared" si="725"/>
        <v>0</v>
      </c>
      <c r="K1736" s="67">
        <f t="shared" si="725"/>
        <v>0</v>
      </c>
      <c r="L1736" s="67">
        <f t="shared" si="725"/>
        <v>1</v>
      </c>
      <c r="M1736" s="54" t="s">
        <v>14</v>
      </c>
    </row>
    <row r="1737" spans="1:13" ht="15" customHeight="1" thickTop="1" thickBot="1">
      <c r="A1737" s="64" t="s">
        <v>33</v>
      </c>
      <c r="B1737" s="65"/>
      <c r="C1737" s="65"/>
      <c r="D1737" s="65"/>
      <c r="E1737" s="50"/>
      <c r="F1737" s="50">
        <v>17</v>
      </c>
      <c r="G1737" s="66">
        <f t="shared" si="724"/>
        <v>17</v>
      </c>
      <c r="H1737" s="67">
        <f t="shared" si="725"/>
        <v>0</v>
      </c>
      <c r="I1737" s="67">
        <f t="shared" si="725"/>
        <v>0</v>
      </c>
      <c r="J1737" s="67">
        <f t="shared" si="725"/>
        <v>0</v>
      </c>
      <c r="K1737" s="67">
        <f t="shared" si="725"/>
        <v>0</v>
      </c>
      <c r="L1737" s="67">
        <f t="shared" si="725"/>
        <v>1</v>
      </c>
      <c r="M1737" s="54" t="s">
        <v>14</v>
      </c>
    </row>
    <row r="1738" spans="1:13" ht="15" customHeight="1" thickTop="1" thickBot="1">
      <c r="A1738" s="68" t="s">
        <v>24</v>
      </c>
      <c r="B1738" s="69">
        <f t="shared" ref="B1738:F1738" si="726">IFERROR(AVERAGE(B1734:B1737),0)</f>
        <v>0</v>
      </c>
      <c r="C1738" s="69">
        <f t="shared" si="726"/>
        <v>0</v>
      </c>
      <c r="D1738" s="69">
        <f t="shared" si="726"/>
        <v>0</v>
      </c>
      <c r="E1738" s="69">
        <f t="shared" si="726"/>
        <v>0</v>
      </c>
      <c r="F1738" s="69">
        <f t="shared" si="726"/>
        <v>17</v>
      </c>
      <c r="G1738" s="69">
        <f>SUM(AVERAGE(G1734:G1737))</f>
        <v>17</v>
      </c>
      <c r="H1738" s="63">
        <f>AVERAGE(H1734:H1737)*0.2</f>
        <v>0</v>
      </c>
      <c r="I1738" s="63">
        <f>AVERAGE(I1734:I1737)*0.4</f>
        <v>0</v>
      </c>
      <c r="J1738" s="63">
        <f>AVERAGE(J1734:J1737)*0.6</f>
        <v>0</v>
      </c>
      <c r="K1738" s="63">
        <f>AVERAGE(K1734:K1737)*0.8</f>
        <v>0</v>
      </c>
      <c r="L1738" s="70">
        <f>AVERAGE(L1734:L1737)*1</f>
        <v>1</v>
      </c>
      <c r="M1738" s="63">
        <f>SUM(H1738:L1738)</f>
        <v>1</v>
      </c>
    </row>
    <row r="1739" spans="1:13" ht="15" customHeight="1" thickTop="1" thickBot="1">
      <c r="A1739" s="71" t="s">
        <v>114</v>
      </c>
      <c r="B1739" s="72"/>
      <c r="C1739" s="72"/>
      <c r="D1739" s="72"/>
      <c r="E1739" s="72"/>
      <c r="F1739" s="72"/>
      <c r="G1739" s="73">
        <f>SUM(B1739:F1739)</f>
        <v>0</v>
      </c>
      <c r="H1739" s="74">
        <f t="shared" ref="H1739:L1739" si="727">IFERROR(B1739/$G$1739,0)</f>
        <v>0</v>
      </c>
      <c r="I1739" s="74">
        <f t="shared" si="727"/>
        <v>0</v>
      </c>
      <c r="J1739" s="74">
        <f t="shared" si="727"/>
        <v>0</v>
      </c>
      <c r="K1739" s="74">
        <f t="shared" si="727"/>
        <v>0</v>
      </c>
      <c r="L1739" s="74">
        <f t="shared" si="727"/>
        <v>0</v>
      </c>
      <c r="M1739" s="54" t="s">
        <v>14</v>
      </c>
    </row>
    <row r="1740" spans="1:13" ht="15" customHeight="1" thickTop="1" thickBot="1">
      <c r="A1740" s="170" t="s">
        <v>35</v>
      </c>
      <c r="B1740" s="171"/>
      <c r="C1740" s="171"/>
      <c r="D1740" s="171"/>
      <c r="E1740" s="171"/>
      <c r="F1740" s="172"/>
      <c r="G1740" s="75">
        <v>17</v>
      </c>
      <c r="H1740" s="63" t="s">
        <v>14</v>
      </c>
      <c r="I1740" s="63" t="s">
        <v>14</v>
      </c>
      <c r="J1740" s="63" t="s">
        <v>14</v>
      </c>
      <c r="K1740" s="63" t="s">
        <v>14</v>
      </c>
      <c r="L1740" s="63" t="s">
        <v>14</v>
      </c>
      <c r="M1740" s="63">
        <f>(M1720+M1727+M1732+M1738)/4</f>
        <v>1</v>
      </c>
    </row>
    <row r="1741" spans="1:13" ht="15" customHeight="1" thickTop="1">
      <c r="A1741" s="37"/>
      <c r="B1741" s="37"/>
      <c r="C1741" s="37"/>
      <c r="D1741" s="37"/>
      <c r="E1741" s="37"/>
      <c r="F1741" s="37"/>
      <c r="G1741" s="37"/>
      <c r="H1741" s="37"/>
      <c r="I1741" s="37"/>
      <c r="J1741" s="37"/>
      <c r="K1741" s="37"/>
      <c r="L1741" s="37"/>
      <c r="M1741" s="37"/>
    </row>
    <row r="1742" spans="1:13" ht="15" customHeight="1" thickBot="1">
      <c r="A1742" s="37"/>
      <c r="B1742" s="37"/>
      <c r="C1742" s="37"/>
      <c r="D1742" s="37"/>
      <c r="E1742" s="37"/>
      <c r="F1742" s="37"/>
      <c r="G1742" s="37"/>
      <c r="H1742" s="37"/>
      <c r="I1742" s="37"/>
      <c r="J1742" s="37"/>
      <c r="K1742" s="37"/>
      <c r="L1742" s="37"/>
      <c r="M1742" s="37"/>
    </row>
    <row r="1743" spans="1:13" ht="15" customHeight="1" thickTop="1" thickBot="1">
      <c r="A1743" s="39" t="s">
        <v>0</v>
      </c>
      <c r="B1743" s="153" t="s">
        <v>147</v>
      </c>
      <c r="C1743" s="154"/>
      <c r="D1743" s="154"/>
      <c r="E1743" s="154"/>
      <c r="F1743" s="154"/>
      <c r="G1743" s="155"/>
      <c r="H1743" s="156"/>
      <c r="I1743" s="157"/>
      <c r="J1743" s="158"/>
      <c r="K1743" s="40" t="s">
        <v>2</v>
      </c>
      <c r="L1743" s="159">
        <v>45202</v>
      </c>
      <c r="M1743" s="160"/>
    </row>
    <row r="1744" spans="1:13" ht="15" customHeight="1">
      <c r="A1744" s="161" t="s">
        <v>3</v>
      </c>
      <c r="B1744" s="162"/>
      <c r="C1744" s="162"/>
      <c r="D1744" s="162"/>
      <c r="E1744" s="162"/>
      <c r="F1744" s="162"/>
      <c r="G1744" s="163"/>
      <c r="H1744" s="161"/>
      <c r="I1744" s="162"/>
      <c r="J1744" s="162"/>
      <c r="K1744" s="162"/>
      <c r="L1744" s="162"/>
      <c r="M1744" s="163"/>
    </row>
    <row r="1745" spans="1:13" ht="15" customHeight="1" thickBot="1">
      <c r="A1745" s="164"/>
      <c r="B1745" s="165"/>
      <c r="C1745" s="165"/>
      <c r="D1745" s="165"/>
      <c r="E1745" s="165"/>
      <c r="F1745" s="165"/>
      <c r="G1745" s="166"/>
      <c r="H1745" s="164"/>
      <c r="I1745" s="165"/>
      <c r="J1745" s="165"/>
      <c r="K1745" s="165"/>
      <c r="L1745" s="165"/>
      <c r="M1745" s="166"/>
    </row>
    <row r="1746" spans="1:13" ht="15" customHeight="1" thickBot="1">
      <c r="A1746" s="43" t="s">
        <v>4</v>
      </c>
      <c r="B1746" s="168" t="s">
        <v>5</v>
      </c>
      <c r="C1746" s="169"/>
      <c r="D1746" s="169"/>
      <c r="E1746" s="169"/>
      <c r="F1746" s="169"/>
      <c r="G1746" s="193"/>
      <c r="H1746" s="168" t="s">
        <v>5</v>
      </c>
      <c r="I1746" s="169"/>
      <c r="J1746" s="169"/>
      <c r="K1746" s="169"/>
      <c r="L1746" s="169"/>
      <c r="M1746" s="193"/>
    </row>
    <row r="1747" spans="1:13" ht="15" customHeight="1" thickTop="1" thickBot="1">
      <c r="A1747" s="44" t="s">
        <v>6</v>
      </c>
      <c r="B1747" s="45" t="s">
        <v>7</v>
      </c>
      <c r="C1747" s="45" t="s">
        <v>8</v>
      </c>
      <c r="D1747" s="45" t="s">
        <v>9</v>
      </c>
      <c r="E1747" s="45" t="s">
        <v>10</v>
      </c>
      <c r="F1747" s="45" t="s">
        <v>11</v>
      </c>
      <c r="G1747" s="46" t="s">
        <v>12</v>
      </c>
      <c r="H1747" s="45" t="s">
        <v>7</v>
      </c>
      <c r="I1747" s="45" t="s">
        <v>8</v>
      </c>
      <c r="J1747" s="45" t="s">
        <v>9</v>
      </c>
      <c r="K1747" s="45" t="s">
        <v>10</v>
      </c>
      <c r="L1747" s="45" t="s">
        <v>11</v>
      </c>
      <c r="M1747" s="76" t="s">
        <v>12</v>
      </c>
    </row>
    <row r="1748" spans="1:13" ht="15" customHeight="1" thickTop="1" thickBot="1">
      <c r="A1748" s="49" t="s">
        <v>13</v>
      </c>
      <c r="B1748" s="50"/>
      <c r="C1748" s="50"/>
      <c r="D1748" s="50"/>
      <c r="E1748" s="50">
        <v>1</v>
      </c>
      <c r="F1748" s="50">
        <v>18</v>
      </c>
      <c r="G1748" s="51">
        <f t="shared" ref="G1748:G1750" si="728">SUM(B1748:F1748)</f>
        <v>19</v>
      </c>
      <c r="H1748" s="52">
        <f t="shared" ref="H1748:L1750" si="729">IFERROR(B1748/$G$1748,0)</f>
        <v>0</v>
      </c>
      <c r="I1748" s="52">
        <f t="shared" si="729"/>
        <v>0</v>
      </c>
      <c r="J1748" s="52">
        <f t="shared" si="729"/>
        <v>0</v>
      </c>
      <c r="K1748" s="52">
        <f t="shared" si="729"/>
        <v>5.2631578947368418E-2</v>
      </c>
      <c r="L1748" s="52">
        <f t="shared" si="729"/>
        <v>0.94736842105263153</v>
      </c>
      <c r="M1748" s="53" t="s">
        <v>14</v>
      </c>
    </row>
    <row r="1749" spans="1:13" ht="15" customHeight="1" thickTop="1" thickBot="1">
      <c r="A1749" s="49" t="s">
        <v>15</v>
      </c>
      <c r="B1749" s="50"/>
      <c r="C1749" s="50"/>
      <c r="D1749" s="50"/>
      <c r="E1749" s="50">
        <v>1</v>
      </c>
      <c r="F1749" s="50">
        <v>18</v>
      </c>
      <c r="G1749" s="51">
        <f t="shared" si="728"/>
        <v>19</v>
      </c>
      <c r="H1749" s="52">
        <f t="shared" si="729"/>
        <v>0</v>
      </c>
      <c r="I1749" s="52">
        <f t="shared" si="729"/>
        <v>0</v>
      </c>
      <c r="J1749" s="52">
        <f t="shared" si="729"/>
        <v>0</v>
      </c>
      <c r="K1749" s="52">
        <f t="shared" si="729"/>
        <v>5.2631578947368418E-2</v>
      </c>
      <c r="L1749" s="52">
        <f t="shared" si="729"/>
        <v>0.94736842105263153</v>
      </c>
      <c r="M1749" s="54" t="s">
        <v>14</v>
      </c>
    </row>
    <row r="1750" spans="1:13" ht="15" customHeight="1" thickTop="1" thickBot="1">
      <c r="A1750" s="49" t="s">
        <v>16</v>
      </c>
      <c r="B1750" s="50"/>
      <c r="C1750" s="50"/>
      <c r="D1750" s="50"/>
      <c r="E1750" s="50">
        <v>2</v>
      </c>
      <c r="F1750" s="50">
        <v>17</v>
      </c>
      <c r="G1750" s="51">
        <f t="shared" si="728"/>
        <v>19</v>
      </c>
      <c r="H1750" s="52">
        <f t="shared" si="729"/>
        <v>0</v>
      </c>
      <c r="I1750" s="52">
        <f t="shared" si="729"/>
        <v>0</v>
      </c>
      <c r="J1750" s="52">
        <f t="shared" si="729"/>
        <v>0</v>
      </c>
      <c r="K1750" s="52">
        <f t="shared" si="729"/>
        <v>0.10526315789473684</v>
      </c>
      <c r="L1750" s="52">
        <f t="shared" si="729"/>
        <v>0.89473684210526316</v>
      </c>
      <c r="M1750" s="54" t="s">
        <v>14</v>
      </c>
    </row>
    <row r="1751" spans="1:13" ht="15" customHeight="1" thickTop="1" thickBot="1">
      <c r="A1751" s="55" t="s">
        <v>17</v>
      </c>
      <c r="B1751" s="56">
        <f t="shared" ref="B1751:F1751" si="730">IFERROR(AVERAGE(B1748:B1750),0)</f>
        <v>0</v>
      </c>
      <c r="C1751" s="56">
        <f t="shared" si="730"/>
        <v>0</v>
      </c>
      <c r="D1751" s="56">
        <f t="shared" si="730"/>
        <v>0</v>
      </c>
      <c r="E1751" s="56">
        <f t="shared" si="730"/>
        <v>1.3333333333333333</v>
      </c>
      <c r="F1751" s="56">
        <f t="shared" si="730"/>
        <v>17.666666666666668</v>
      </c>
      <c r="G1751" s="56">
        <f>SUM(AVERAGE(G1748:G1750))</f>
        <v>19</v>
      </c>
      <c r="H1751" s="57">
        <f>AVERAGE(H1748:H1750)*0.2</f>
        <v>0</v>
      </c>
      <c r="I1751" s="57">
        <f>AVERAGE(I1748:I1750)*0.4</f>
        <v>0</v>
      </c>
      <c r="J1751" s="57">
        <f>AVERAGE(J1748:J1750)*0.6</f>
        <v>0</v>
      </c>
      <c r="K1751" s="57">
        <f>AVERAGE(K1748:K1750)*0.8</f>
        <v>5.6140350877192984E-2</v>
      </c>
      <c r="L1751" s="57">
        <f>AVERAGE(L1748:L1750)*1</f>
        <v>0.92982456140350866</v>
      </c>
      <c r="M1751" s="58">
        <f>SUM(H1751:L1751)</f>
        <v>0.9859649122807016</v>
      </c>
    </row>
    <row r="1752" spans="1:13" ht="15" customHeight="1" thickTop="1" thickBot="1">
      <c r="A1752" s="59" t="s">
        <v>18</v>
      </c>
      <c r="B1752" s="45" t="s">
        <v>7</v>
      </c>
      <c r="C1752" s="45" t="s">
        <v>8</v>
      </c>
      <c r="D1752" s="45" t="s">
        <v>9</v>
      </c>
      <c r="E1752" s="45" t="s">
        <v>10</v>
      </c>
      <c r="F1752" s="45"/>
      <c r="G1752" s="46" t="s">
        <v>12</v>
      </c>
      <c r="H1752" s="45" t="s">
        <v>7</v>
      </c>
      <c r="I1752" s="45" t="s">
        <v>8</v>
      </c>
      <c r="J1752" s="45" t="s">
        <v>9</v>
      </c>
      <c r="K1752" s="45" t="s">
        <v>10</v>
      </c>
      <c r="L1752" s="60" t="s">
        <v>11</v>
      </c>
      <c r="M1752" s="46" t="s">
        <v>12</v>
      </c>
    </row>
    <row r="1753" spans="1:13" ht="15" customHeight="1" thickTop="1" thickBot="1">
      <c r="A1753" s="49" t="s">
        <v>19</v>
      </c>
      <c r="B1753" s="50"/>
      <c r="C1753" s="50"/>
      <c r="D1753" s="50"/>
      <c r="E1753" s="50">
        <v>2</v>
      </c>
      <c r="F1753" s="50">
        <v>17</v>
      </c>
      <c r="G1753" s="51">
        <f t="shared" ref="G1753:G1757" si="731">SUM(B1753:F1753)</f>
        <v>19</v>
      </c>
      <c r="H1753" s="52">
        <f t="shared" ref="H1753:L1757" si="732">IFERROR(B1753/$G$1753,0)</f>
        <v>0</v>
      </c>
      <c r="I1753" s="52">
        <f t="shared" si="732"/>
        <v>0</v>
      </c>
      <c r="J1753" s="52">
        <f t="shared" si="732"/>
        <v>0</v>
      </c>
      <c r="K1753" s="52">
        <f t="shared" si="732"/>
        <v>0.10526315789473684</v>
      </c>
      <c r="L1753" s="52">
        <f t="shared" si="732"/>
        <v>0.89473684210526316</v>
      </c>
      <c r="M1753" s="54" t="s">
        <v>14</v>
      </c>
    </row>
    <row r="1754" spans="1:13" ht="15" customHeight="1" thickTop="1" thickBot="1">
      <c r="A1754" s="49" t="s">
        <v>20</v>
      </c>
      <c r="B1754" s="50"/>
      <c r="C1754" s="50"/>
      <c r="D1754" s="50"/>
      <c r="E1754" s="50">
        <v>1</v>
      </c>
      <c r="F1754" s="50">
        <v>18</v>
      </c>
      <c r="G1754" s="51">
        <f t="shared" si="731"/>
        <v>19</v>
      </c>
      <c r="H1754" s="52">
        <f t="shared" si="732"/>
        <v>0</v>
      </c>
      <c r="I1754" s="52">
        <f t="shared" si="732"/>
        <v>0</v>
      </c>
      <c r="J1754" s="52">
        <f t="shared" si="732"/>
        <v>0</v>
      </c>
      <c r="K1754" s="52">
        <f t="shared" si="732"/>
        <v>5.2631578947368418E-2</v>
      </c>
      <c r="L1754" s="52">
        <f t="shared" si="732"/>
        <v>0.94736842105263153</v>
      </c>
      <c r="M1754" s="54" t="s">
        <v>14</v>
      </c>
    </row>
    <row r="1755" spans="1:13" ht="15" customHeight="1" thickTop="1" thickBot="1">
      <c r="A1755" s="49" t="s">
        <v>21</v>
      </c>
      <c r="B1755" s="50"/>
      <c r="C1755" s="50"/>
      <c r="D1755" s="50"/>
      <c r="E1755" s="50">
        <v>2</v>
      </c>
      <c r="F1755" s="50">
        <v>17</v>
      </c>
      <c r="G1755" s="51">
        <f t="shared" si="731"/>
        <v>19</v>
      </c>
      <c r="H1755" s="52">
        <f t="shared" si="732"/>
        <v>0</v>
      </c>
      <c r="I1755" s="52">
        <f t="shared" si="732"/>
        <v>0</v>
      </c>
      <c r="J1755" s="52">
        <f t="shared" si="732"/>
        <v>0</v>
      </c>
      <c r="K1755" s="52">
        <f t="shared" si="732"/>
        <v>0.10526315789473684</v>
      </c>
      <c r="L1755" s="52">
        <f t="shared" si="732"/>
        <v>0.89473684210526316</v>
      </c>
      <c r="M1755" s="54" t="s">
        <v>14</v>
      </c>
    </row>
    <row r="1756" spans="1:13" ht="15" customHeight="1" thickTop="1" thickBot="1">
      <c r="A1756" s="49" t="s">
        <v>22</v>
      </c>
      <c r="B1756" s="50"/>
      <c r="C1756" s="50"/>
      <c r="D1756" s="50"/>
      <c r="E1756" s="50">
        <v>6</v>
      </c>
      <c r="F1756" s="50">
        <v>13</v>
      </c>
      <c r="G1756" s="51">
        <f t="shared" si="731"/>
        <v>19</v>
      </c>
      <c r="H1756" s="52">
        <f t="shared" si="732"/>
        <v>0</v>
      </c>
      <c r="I1756" s="52">
        <f t="shared" si="732"/>
        <v>0</v>
      </c>
      <c r="J1756" s="52">
        <f t="shared" si="732"/>
        <v>0</v>
      </c>
      <c r="K1756" s="52">
        <f t="shared" si="732"/>
        <v>0.31578947368421051</v>
      </c>
      <c r="L1756" s="52">
        <f t="shared" si="732"/>
        <v>0.68421052631578949</v>
      </c>
      <c r="M1756" s="54" t="s">
        <v>14</v>
      </c>
    </row>
    <row r="1757" spans="1:13" ht="15" customHeight="1" thickTop="1" thickBot="1">
      <c r="A1757" s="49" t="s">
        <v>23</v>
      </c>
      <c r="B1757" s="50"/>
      <c r="C1757" s="50"/>
      <c r="D1757" s="50"/>
      <c r="E1757" s="50">
        <v>2</v>
      </c>
      <c r="F1757" s="50">
        <v>17</v>
      </c>
      <c r="G1757" s="51">
        <f t="shared" si="731"/>
        <v>19</v>
      </c>
      <c r="H1757" s="52">
        <f t="shared" si="732"/>
        <v>0</v>
      </c>
      <c r="I1757" s="52">
        <f t="shared" si="732"/>
        <v>0</v>
      </c>
      <c r="J1757" s="52">
        <f t="shared" si="732"/>
        <v>0</v>
      </c>
      <c r="K1757" s="52">
        <f t="shared" si="732"/>
        <v>0.10526315789473684</v>
      </c>
      <c r="L1757" s="52">
        <f t="shared" si="732"/>
        <v>0.89473684210526316</v>
      </c>
      <c r="M1757" s="54"/>
    </row>
    <row r="1758" spans="1:13" ht="15" customHeight="1" thickTop="1" thickBot="1">
      <c r="A1758" s="55" t="s">
        <v>24</v>
      </c>
      <c r="B1758" s="56">
        <f t="shared" ref="B1758:F1758" si="733">IFERROR(AVERAGE(B1753:B1757),0)</f>
        <v>0</v>
      </c>
      <c r="C1758" s="56">
        <f t="shared" si="733"/>
        <v>0</v>
      </c>
      <c r="D1758" s="56">
        <f t="shared" si="733"/>
        <v>0</v>
      </c>
      <c r="E1758" s="56">
        <f t="shared" si="733"/>
        <v>2.6</v>
      </c>
      <c r="F1758" s="56">
        <f t="shared" si="733"/>
        <v>16.399999999999999</v>
      </c>
      <c r="G1758" s="56">
        <f>SUM(AVERAGE(G1753:G1757))</f>
        <v>19</v>
      </c>
      <c r="H1758" s="58">
        <f>AVERAGE(H1753:H1757)*0.2</f>
        <v>0</v>
      </c>
      <c r="I1758" s="58">
        <f>AVERAGE(I1753:I1757)*0.4</f>
        <v>0</v>
      </c>
      <c r="J1758" s="58">
        <f>AVERAGE(J1753:J1757)*0.6</f>
        <v>0</v>
      </c>
      <c r="K1758" s="58">
        <f>AVERAGE(K1753:K1757)*0.8</f>
        <v>0.10947368421052633</v>
      </c>
      <c r="L1758" s="61">
        <f>AVERAGE(L1753:L1757)*1</f>
        <v>0.86315789473684212</v>
      </c>
      <c r="M1758" s="58">
        <f>SUM(H1758:L1758)</f>
        <v>0.97263157894736851</v>
      </c>
    </row>
    <row r="1759" spans="1:13" ht="15" customHeight="1" thickTop="1" thickBot="1">
      <c r="A1759" s="59" t="s">
        <v>25</v>
      </c>
      <c r="B1759" s="45" t="s">
        <v>7</v>
      </c>
      <c r="C1759" s="45" t="s">
        <v>8</v>
      </c>
      <c r="D1759" s="45" t="s">
        <v>9</v>
      </c>
      <c r="E1759" s="45" t="s">
        <v>10</v>
      </c>
      <c r="F1759" s="45" t="s">
        <v>11</v>
      </c>
      <c r="G1759" s="46" t="s">
        <v>12</v>
      </c>
      <c r="H1759" s="45" t="s">
        <v>7</v>
      </c>
      <c r="I1759" s="45" t="s">
        <v>8</v>
      </c>
      <c r="J1759" s="45" t="s">
        <v>9</v>
      </c>
      <c r="K1759" s="45" t="s">
        <v>10</v>
      </c>
      <c r="L1759" s="60" t="s">
        <v>11</v>
      </c>
      <c r="M1759" s="46" t="s">
        <v>12</v>
      </c>
    </row>
    <row r="1760" spans="1:13" ht="15" customHeight="1" thickTop="1" thickBot="1">
      <c r="A1760" s="49" t="s">
        <v>26</v>
      </c>
      <c r="B1760" s="50"/>
      <c r="C1760" s="50"/>
      <c r="D1760" s="50"/>
      <c r="E1760" s="50">
        <v>5</v>
      </c>
      <c r="F1760" s="50">
        <v>14</v>
      </c>
      <c r="G1760" s="51">
        <f t="shared" ref="G1760:G1762" si="734">SUM(B1760:F1760)</f>
        <v>19</v>
      </c>
      <c r="H1760" s="52">
        <f t="shared" ref="H1760:L1762" si="735">IFERROR(B1760/$G$1760,0)</f>
        <v>0</v>
      </c>
      <c r="I1760" s="52">
        <f t="shared" si="735"/>
        <v>0</v>
      </c>
      <c r="J1760" s="52">
        <f t="shared" si="735"/>
        <v>0</v>
      </c>
      <c r="K1760" s="52">
        <f t="shared" si="735"/>
        <v>0.26315789473684209</v>
      </c>
      <c r="L1760" s="52">
        <f t="shared" si="735"/>
        <v>0.73684210526315785</v>
      </c>
      <c r="M1760" s="54" t="s">
        <v>14</v>
      </c>
    </row>
    <row r="1761" spans="1:13" ht="15" customHeight="1" thickTop="1" thickBot="1">
      <c r="A1761" s="49" t="s">
        <v>27</v>
      </c>
      <c r="B1761" s="50"/>
      <c r="C1761" s="50"/>
      <c r="D1761" s="50"/>
      <c r="E1761" s="50">
        <v>7</v>
      </c>
      <c r="F1761" s="50">
        <v>12</v>
      </c>
      <c r="G1761" s="51">
        <f t="shared" si="734"/>
        <v>19</v>
      </c>
      <c r="H1761" s="52">
        <f t="shared" si="735"/>
        <v>0</v>
      </c>
      <c r="I1761" s="52">
        <f t="shared" si="735"/>
        <v>0</v>
      </c>
      <c r="J1761" s="52">
        <f t="shared" si="735"/>
        <v>0</v>
      </c>
      <c r="K1761" s="52">
        <f t="shared" si="735"/>
        <v>0.36842105263157893</v>
      </c>
      <c r="L1761" s="52">
        <f t="shared" si="735"/>
        <v>0.63157894736842102</v>
      </c>
      <c r="M1761" s="54" t="s">
        <v>14</v>
      </c>
    </row>
    <row r="1762" spans="1:13" ht="15" customHeight="1" thickTop="1" thickBot="1">
      <c r="A1762" s="49" t="s">
        <v>28</v>
      </c>
      <c r="B1762" s="50"/>
      <c r="C1762" s="50"/>
      <c r="D1762" s="50"/>
      <c r="E1762" s="50">
        <v>8</v>
      </c>
      <c r="F1762" s="50">
        <v>11</v>
      </c>
      <c r="G1762" s="51">
        <f t="shared" si="734"/>
        <v>19</v>
      </c>
      <c r="H1762" s="52">
        <f t="shared" si="735"/>
        <v>0</v>
      </c>
      <c r="I1762" s="52">
        <f t="shared" si="735"/>
        <v>0</v>
      </c>
      <c r="J1762" s="52">
        <f t="shared" si="735"/>
        <v>0</v>
      </c>
      <c r="K1762" s="52">
        <f t="shared" si="735"/>
        <v>0.42105263157894735</v>
      </c>
      <c r="L1762" s="52">
        <f t="shared" si="735"/>
        <v>0.57894736842105265</v>
      </c>
      <c r="M1762" s="54" t="s">
        <v>14</v>
      </c>
    </row>
    <row r="1763" spans="1:13" ht="15" customHeight="1" thickTop="1" thickBot="1">
      <c r="A1763" s="55" t="s">
        <v>24</v>
      </c>
      <c r="B1763" s="56">
        <f t="shared" ref="B1763:F1763" si="736">IFERROR(AVERAGE(B1760:B1762),0)</f>
        <v>0</v>
      </c>
      <c r="C1763" s="56">
        <f t="shared" si="736"/>
        <v>0</v>
      </c>
      <c r="D1763" s="62">
        <f t="shared" si="736"/>
        <v>0</v>
      </c>
      <c r="E1763" s="62">
        <f t="shared" si="736"/>
        <v>6.666666666666667</v>
      </c>
      <c r="F1763" s="62">
        <f t="shared" si="736"/>
        <v>12.333333333333334</v>
      </c>
      <c r="G1763" s="62">
        <f>SUM(AVERAGE(G1760:G1762))</f>
        <v>19</v>
      </c>
      <c r="H1763" s="58">
        <f>AVERAGE(H1760:H1762)*0.2</f>
        <v>0</v>
      </c>
      <c r="I1763" s="58">
        <f>AVERAGE(I1760:I1762)*0.4</f>
        <v>0</v>
      </c>
      <c r="J1763" s="58">
        <f>AVERAGE(J1760:J1762)*0.6</f>
        <v>0</v>
      </c>
      <c r="K1763" s="58">
        <f>AVERAGE(K1760:K1762)*0.8</f>
        <v>0.2807017543859649</v>
      </c>
      <c r="L1763" s="61">
        <f>AVERAGE(L1760:L1762)*1</f>
        <v>0.64912280701754377</v>
      </c>
      <c r="M1763" s="63">
        <f>SUM(H1763:L1763)</f>
        <v>0.92982456140350866</v>
      </c>
    </row>
    <row r="1764" spans="1:13" ht="15" customHeight="1" thickTop="1" thickBot="1">
      <c r="A1764" s="44" t="s">
        <v>29</v>
      </c>
      <c r="B1764" s="45" t="s">
        <v>7</v>
      </c>
      <c r="C1764" s="45" t="s">
        <v>8</v>
      </c>
      <c r="D1764" s="45" t="s">
        <v>9</v>
      </c>
      <c r="E1764" s="45" t="s">
        <v>10</v>
      </c>
      <c r="F1764" s="45" t="s">
        <v>11</v>
      </c>
      <c r="G1764" s="46" t="s">
        <v>12</v>
      </c>
      <c r="H1764" s="45" t="s">
        <v>7</v>
      </c>
      <c r="I1764" s="45" t="s">
        <v>8</v>
      </c>
      <c r="J1764" s="45" t="s">
        <v>9</v>
      </c>
      <c r="K1764" s="45" t="s">
        <v>10</v>
      </c>
      <c r="L1764" s="60" t="s">
        <v>11</v>
      </c>
      <c r="M1764" s="46" t="s">
        <v>12</v>
      </c>
    </row>
    <row r="1765" spans="1:13" ht="15" customHeight="1" thickTop="1" thickBot="1">
      <c r="A1765" s="64" t="s">
        <v>30</v>
      </c>
      <c r="B1765" s="65"/>
      <c r="C1765" s="65"/>
      <c r="D1765" s="65"/>
      <c r="E1765" s="50">
        <v>3</v>
      </c>
      <c r="F1765" s="50">
        <v>16</v>
      </c>
      <c r="G1765" s="66">
        <f t="shared" ref="G1765:G1768" si="737">SUM(B1765:F1765)</f>
        <v>19</v>
      </c>
      <c r="H1765" s="67">
        <f t="shared" ref="H1765:L1768" si="738">IFERROR(B1765/$G$1765,0)</f>
        <v>0</v>
      </c>
      <c r="I1765" s="67">
        <f t="shared" si="738"/>
        <v>0</v>
      </c>
      <c r="J1765" s="67">
        <f t="shared" si="738"/>
        <v>0</v>
      </c>
      <c r="K1765" s="67">
        <f t="shared" si="738"/>
        <v>0.15789473684210525</v>
      </c>
      <c r="L1765" s="67">
        <f t="shared" si="738"/>
        <v>0.84210526315789469</v>
      </c>
      <c r="M1765" s="54" t="s">
        <v>14</v>
      </c>
    </row>
    <row r="1766" spans="1:13" ht="15" customHeight="1" thickTop="1" thickBot="1">
      <c r="A1766" s="64" t="s">
        <v>31</v>
      </c>
      <c r="B1766" s="65"/>
      <c r="C1766" s="65"/>
      <c r="D1766" s="65"/>
      <c r="E1766" s="50">
        <v>5</v>
      </c>
      <c r="F1766" s="50">
        <v>14</v>
      </c>
      <c r="G1766" s="66">
        <f t="shared" si="737"/>
        <v>19</v>
      </c>
      <c r="H1766" s="67">
        <f t="shared" si="738"/>
        <v>0</v>
      </c>
      <c r="I1766" s="67">
        <f t="shared" si="738"/>
        <v>0</v>
      </c>
      <c r="J1766" s="67">
        <f t="shared" si="738"/>
        <v>0</v>
      </c>
      <c r="K1766" s="67">
        <f t="shared" si="738"/>
        <v>0.26315789473684209</v>
      </c>
      <c r="L1766" s="67">
        <f t="shared" si="738"/>
        <v>0.73684210526315785</v>
      </c>
      <c r="M1766" s="54" t="s">
        <v>14</v>
      </c>
    </row>
    <row r="1767" spans="1:13" ht="15" customHeight="1" thickTop="1" thickBot="1">
      <c r="A1767" s="64" t="s">
        <v>32</v>
      </c>
      <c r="B1767" s="65"/>
      <c r="C1767" s="65"/>
      <c r="D1767" s="65"/>
      <c r="E1767" s="50">
        <v>5</v>
      </c>
      <c r="F1767" s="50">
        <v>14</v>
      </c>
      <c r="G1767" s="66">
        <f t="shared" si="737"/>
        <v>19</v>
      </c>
      <c r="H1767" s="67">
        <f t="shared" si="738"/>
        <v>0</v>
      </c>
      <c r="I1767" s="67">
        <f t="shared" si="738"/>
        <v>0</v>
      </c>
      <c r="J1767" s="67">
        <f t="shared" si="738"/>
        <v>0</v>
      </c>
      <c r="K1767" s="67">
        <f t="shared" si="738"/>
        <v>0.26315789473684209</v>
      </c>
      <c r="L1767" s="67">
        <f t="shared" si="738"/>
        <v>0.73684210526315785</v>
      </c>
      <c r="M1767" s="54" t="s">
        <v>14</v>
      </c>
    </row>
    <row r="1768" spans="1:13" ht="15" customHeight="1" thickTop="1" thickBot="1">
      <c r="A1768" s="64" t="s">
        <v>33</v>
      </c>
      <c r="B1768" s="65"/>
      <c r="C1768" s="65"/>
      <c r="D1768" s="65"/>
      <c r="E1768" s="50">
        <v>2</v>
      </c>
      <c r="F1768" s="50">
        <v>17</v>
      </c>
      <c r="G1768" s="66">
        <f t="shared" si="737"/>
        <v>19</v>
      </c>
      <c r="H1768" s="67">
        <f t="shared" si="738"/>
        <v>0</v>
      </c>
      <c r="I1768" s="67">
        <f t="shared" si="738"/>
        <v>0</v>
      </c>
      <c r="J1768" s="67">
        <f t="shared" si="738"/>
        <v>0</v>
      </c>
      <c r="K1768" s="67">
        <f t="shared" si="738"/>
        <v>0.10526315789473684</v>
      </c>
      <c r="L1768" s="67">
        <f t="shared" si="738"/>
        <v>0.89473684210526316</v>
      </c>
      <c r="M1768" s="54" t="s">
        <v>14</v>
      </c>
    </row>
    <row r="1769" spans="1:13" ht="15" customHeight="1" thickTop="1" thickBot="1">
      <c r="A1769" s="68" t="s">
        <v>24</v>
      </c>
      <c r="B1769" s="69">
        <f t="shared" ref="B1769:F1769" si="739">IFERROR(AVERAGE(B1765:B1768),0)</f>
        <v>0</v>
      </c>
      <c r="C1769" s="69">
        <f t="shared" si="739"/>
        <v>0</v>
      </c>
      <c r="D1769" s="69">
        <f t="shared" si="739"/>
        <v>0</v>
      </c>
      <c r="E1769" s="69">
        <f t="shared" si="739"/>
        <v>3.75</v>
      </c>
      <c r="F1769" s="69">
        <f t="shared" si="739"/>
        <v>15.25</v>
      </c>
      <c r="G1769" s="69">
        <f>SUM(AVERAGE(G1765:G1768))</f>
        <v>19</v>
      </c>
      <c r="H1769" s="63">
        <f>AVERAGE(H1765:H1768)*0.2</f>
        <v>0</v>
      </c>
      <c r="I1769" s="63">
        <f>AVERAGE(I1765:I1768)*0.4</f>
        <v>0</v>
      </c>
      <c r="J1769" s="63">
        <f>AVERAGE(J1765:J1768)*0.6</f>
        <v>0</v>
      </c>
      <c r="K1769" s="63">
        <f>AVERAGE(K1765:K1768)*0.8</f>
        <v>0.15789473684210525</v>
      </c>
      <c r="L1769" s="70">
        <f>AVERAGE(L1765:L1768)*1</f>
        <v>0.80263157894736847</v>
      </c>
      <c r="M1769" s="63">
        <f>SUM(H1769:L1769)</f>
        <v>0.96052631578947367</v>
      </c>
    </row>
    <row r="1770" spans="1:13" ht="15" customHeight="1" thickTop="1" thickBot="1">
      <c r="A1770" s="71" t="s">
        <v>114</v>
      </c>
      <c r="B1770" s="72"/>
      <c r="C1770" s="72"/>
      <c r="D1770" s="72"/>
      <c r="E1770" s="72"/>
      <c r="F1770" s="72"/>
      <c r="G1770" s="73">
        <f>SUM(B1770:F1770)</f>
        <v>0</v>
      </c>
      <c r="H1770" s="74">
        <f t="shared" ref="H1770:L1770" si="740">IFERROR(B1770/$G$1770,0)</f>
        <v>0</v>
      </c>
      <c r="I1770" s="74">
        <f t="shared" si="740"/>
        <v>0</v>
      </c>
      <c r="J1770" s="74">
        <f t="shared" si="740"/>
        <v>0</v>
      </c>
      <c r="K1770" s="74">
        <f t="shared" si="740"/>
        <v>0</v>
      </c>
      <c r="L1770" s="74">
        <f t="shared" si="740"/>
        <v>0</v>
      </c>
      <c r="M1770" s="54" t="s">
        <v>14</v>
      </c>
    </row>
    <row r="1771" spans="1:13" ht="15" customHeight="1" thickTop="1" thickBot="1">
      <c r="A1771" s="170" t="s">
        <v>35</v>
      </c>
      <c r="B1771" s="171"/>
      <c r="C1771" s="171"/>
      <c r="D1771" s="171"/>
      <c r="E1771" s="171"/>
      <c r="F1771" s="172"/>
      <c r="G1771" s="75">
        <v>19</v>
      </c>
      <c r="H1771" s="63" t="s">
        <v>14</v>
      </c>
      <c r="I1771" s="63" t="s">
        <v>14</v>
      </c>
      <c r="J1771" s="63" t="s">
        <v>14</v>
      </c>
      <c r="K1771" s="63" t="s">
        <v>14</v>
      </c>
      <c r="L1771" s="63" t="s">
        <v>14</v>
      </c>
      <c r="M1771" s="63">
        <f>(M1751+M1758+M1763+M1769)/4</f>
        <v>0.96223684210526317</v>
      </c>
    </row>
    <row r="1772" spans="1:13" ht="15" customHeight="1" thickTop="1">
      <c r="A1772" s="37"/>
      <c r="B1772" s="37"/>
      <c r="C1772" s="37"/>
      <c r="D1772" s="37"/>
      <c r="E1772" s="37"/>
      <c r="F1772" s="37"/>
      <c r="G1772" s="37"/>
      <c r="H1772" s="37"/>
      <c r="I1772" s="37"/>
      <c r="J1772" s="37"/>
      <c r="K1772" s="37"/>
      <c r="L1772" s="37"/>
      <c r="M1772" s="37"/>
    </row>
    <row r="1773" spans="1:13" ht="15" customHeight="1" thickBot="1">
      <c r="A1773" s="37"/>
      <c r="B1773" s="37"/>
      <c r="C1773" s="37"/>
      <c r="D1773" s="37"/>
      <c r="E1773" s="37"/>
      <c r="F1773" s="37"/>
      <c r="G1773" s="37"/>
      <c r="H1773" s="37"/>
      <c r="I1773" s="37"/>
      <c r="J1773" s="37"/>
      <c r="K1773" s="37"/>
      <c r="L1773" s="37"/>
      <c r="M1773" s="37"/>
    </row>
    <row r="1774" spans="1:13" ht="15" customHeight="1" thickTop="1" thickBot="1">
      <c r="A1774" s="39" t="s">
        <v>0</v>
      </c>
      <c r="B1774" s="153" t="s">
        <v>148</v>
      </c>
      <c r="C1774" s="154"/>
      <c r="D1774" s="154"/>
      <c r="E1774" s="154"/>
      <c r="F1774" s="154"/>
      <c r="G1774" s="155"/>
      <c r="H1774" s="156"/>
      <c r="I1774" s="157"/>
      <c r="J1774" s="158"/>
      <c r="K1774" s="40" t="s">
        <v>2</v>
      </c>
      <c r="L1774" s="159">
        <v>45233</v>
      </c>
      <c r="M1774" s="160"/>
    </row>
    <row r="1775" spans="1:13" ht="15" customHeight="1">
      <c r="A1775" s="161" t="s">
        <v>3</v>
      </c>
      <c r="B1775" s="162"/>
      <c r="C1775" s="162"/>
      <c r="D1775" s="162"/>
      <c r="E1775" s="162"/>
      <c r="F1775" s="162"/>
      <c r="G1775" s="163"/>
      <c r="H1775" s="161"/>
      <c r="I1775" s="162"/>
      <c r="J1775" s="162"/>
      <c r="K1775" s="162"/>
      <c r="L1775" s="162"/>
      <c r="M1775" s="163"/>
    </row>
    <row r="1776" spans="1:13" ht="15" customHeight="1" thickBot="1">
      <c r="A1776" s="164"/>
      <c r="B1776" s="165"/>
      <c r="C1776" s="165"/>
      <c r="D1776" s="165"/>
      <c r="E1776" s="165"/>
      <c r="F1776" s="165"/>
      <c r="G1776" s="166"/>
      <c r="H1776" s="164"/>
      <c r="I1776" s="165"/>
      <c r="J1776" s="165"/>
      <c r="K1776" s="165"/>
      <c r="L1776" s="165"/>
      <c r="M1776" s="166"/>
    </row>
    <row r="1777" spans="1:13" ht="15" customHeight="1" thickBot="1">
      <c r="A1777" s="43" t="s">
        <v>4</v>
      </c>
      <c r="B1777" s="168" t="s">
        <v>5</v>
      </c>
      <c r="C1777" s="169"/>
      <c r="D1777" s="169"/>
      <c r="E1777" s="169"/>
      <c r="F1777" s="169"/>
      <c r="G1777" s="193"/>
      <c r="H1777" s="168" t="s">
        <v>5</v>
      </c>
      <c r="I1777" s="169"/>
      <c r="J1777" s="169"/>
      <c r="K1777" s="169"/>
      <c r="L1777" s="169"/>
      <c r="M1777" s="193"/>
    </row>
    <row r="1778" spans="1:13" ht="15" customHeight="1" thickTop="1" thickBot="1">
      <c r="A1778" s="44" t="s">
        <v>6</v>
      </c>
      <c r="B1778" s="45" t="s">
        <v>7</v>
      </c>
      <c r="C1778" s="45" t="s">
        <v>8</v>
      </c>
      <c r="D1778" s="45" t="s">
        <v>9</v>
      </c>
      <c r="E1778" s="45" t="s">
        <v>10</v>
      </c>
      <c r="F1778" s="45" t="s">
        <v>11</v>
      </c>
      <c r="G1778" s="46" t="s">
        <v>12</v>
      </c>
      <c r="H1778" s="45" t="s">
        <v>7</v>
      </c>
      <c r="I1778" s="45" t="s">
        <v>8</v>
      </c>
      <c r="J1778" s="45" t="s">
        <v>9</v>
      </c>
      <c r="K1778" s="45" t="s">
        <v>10</v>
      </c>
      <c r="L1778" s="45" t="s">
        <v>11</v>
      </c>
      <c r="M1778" s="76" t="s">
        <v>12</v>
      </c>
    </row>
    <row r="1779" spans="1:13" ht="15" customHeight="1" thickTop="1" thickBot="1">
      <c r="A1779" s="49" t="s">
        <v>13</v>
      </c>
      <c r="B1779" s="50"/>
      <c r="C1779" s="50"/>
      <c r="D1779" s="50"/>
      <c r="E1779" s="50">
        <v>3</v>
      </c>
      <c r="F1779" s="50">
        <v>15</v>
      </c>
      <c r="G1779" s="51">
        <f t="shared" ref="G1779:G1781" si="741">SUM(B1779:F1779)</f>
        <v>18</v>
      </c>
      <c r="H1779" s="52">
        <f t="shared" ref="H1779:L1781" si="742">IFERROR(B1779/$G$1779,0)</f>
        <v>0</v>
      </c>
      <c r="I1779" s="52">
        <f t="shared" si="742"/>
        <v>0</v>
      </c>
      <c r="J1779" s="52">
        <f t="shared" si="742"/>
        <v>0</v>
      </c>
      <c r="K1779" s="52">
        <f t="shared" si="742"/>
        <v>0.16666666666666666</v>
      </c>
      <c r="L1779" s="52">
        <f t="shared" si="742"/>
        <v>0.83333333333333337</v>
      </c>
      <c r="M1779" s="53" t="s">
        <v>14</v>
      </c>
    </row>
    <row r="1780" spans="1:13" ht="15" customHeight="1" thickTop="1" thickBot="1">
      <c r="A1780" s="49" t="s">
        <v>15</v>
      </c>
      <c r="B1780" s="50"/>
      <c r="C1780" s="50"/>
      <c r="D1780" s="50"/>
      <c r="E1780" s="50">
        <v>4</v>
      </c>
      <c r="F1780" s="50">
        <v>14</v>
      </c>
      <c r="G1780" s="51">
        <f t="shared" si="741"/>
        <v>18</v>
      </c>
      <c r="H1780" s="52">
        <f t="shared" si="742"/>
        <v>0</v>
      </c>
      <c r="I1780" s="52">
        <f t="shared" si="742"/>
        <v>0</v>
      </c>
      <c r="J1780" s="52">
        <f t="shared" si="742"/>
        <v>0</v>
      </c>
      <c r="K1780" s="52">
        <f t="shared" si="742"/>
        <v>0.22222222222222221</v>
      </c>
      <c r="L1780" s="52">
        <f t="shared" si="742"/>
        <v>0.77777777777777779</v>
      </c>
      <c r="M1780" s="54" t="s">
        <v>14</v>
      </c>
    </row>
    <row r="1781" spans="1:13" ht="15" customHeight="1" thickTop="1" thickBot="1">
      <c r="A1781" s="49" t="s">
        <v>16</v>
      </c>
      <c r="B1781" s="50"/>
      <c r="C1781" s="50"/>
      <c r="D1781" s="50"/>
      <c r="E1781" s="50">
        <v>2</v>
      </c>
      <c r="F1781" s="50">
        <v>16</v>
      </c>
      <c r="G1781" s="51">
        <f t="shared" si="741"/>
        <v>18</v>
      </c>
      <c r="H1781" s="52">
        <f t="shared" si="742"/>
        <v>0</v>
      </c>
      <c r="I1781" s="52">
        <f t="shared" si="742"/>
        <v>0</v>
      </c>
      <c r="J1781" s="52">
        <f t="shared" si="742"/>
        <v>0</v>
      </c>
      <c r="K1781" s="52">
        <f t="shared" si="742"/>
        <v>0.1111111111111111</v>
      </c>
      <c r="L1781" s="52">
        <f t="shared" si="742"/>
        <v>0.88888888888888884</v>
      </c>
      <c r="M1781" s="54" t="s">
        <v>14</v>
      </c>
    </row>
    <row r="1782" spans="1:13" ht="15" customHeight="1" thickTop="1" thickBot="1">
      <c r="A1782" s="55" t="s">
        <v>17</v>
      </c>
      <c r="B1782" s="56">
        <f t="shared" ref="B1782:F1782" si="743">IFERROR(AVERAGE(B1779:B1781),0)</f>
        <v>0</v>
      </c>
      <c r="C1782" s="56">
        <f t="shared" si="743"/>
        <v>0</v>
      </c>
      <c r="D1782" s="56">
        <f t="shared" si="743"/>
        <v>0</v>
      </c>
      <c r="E1782" s="56">
        <f t="shared" si="743"/>
        <v>3</v>
      </c>
      <c r="F1782" s="56">
        <f t="shared" si="743"/>
        <v>15</v>
      </c>
      <c r="G1782" s="56">
        <f>SUM(AVERAGE(G1779:G1781))</f>
        <v>18</v>
      </c>
      <c r="H1782" s="57">
        <f>AVERAGE(H1779:H1781)*0.2</f>
        <v>0</v>
      </c>
      <c r="I1782" s="57">
        <f>AVERAGE(I1779:I1781)*0.4</f>
        <v>0</v>
      </c>
      <c r="J1782" s="57">
        <f>AVERAGE(J1779:J1781)*0.6</f>
        <v>0</v>
      </c>
      <c r="K1782" s="57">
        <f>AVERAGE(K1779:K1781)*0.8</f>
        <v>0.13333333333333333</v>
      </c>
      <c r="L1782" s="57">
        <f>AVERAGE(L1779:L1781)*1</f>
        <v>0.83333333333333337</v>
      </c>
      <c r="M1782" s="58">
        <f>SUM(H1782:L1782)</f>
        <v>0.96666666666666667</v>
      </c>
    </row>
    <row r="1783" spans="1:13" ht="15" customHeight="1" thickTop="1" thickBot="1">
      <c r="A1783" s="59" t="s">
        <v>18</v>
      </c>
      <c r="B1783" s="45" t="s">
        <v>7</v>
      </c>
      <c r="C1783" s="45" t="s">
        <v>8</v>
      </c>
      <c r="D1783" s="45" t="s">
        <v>9</v>
      </c>
      <c r="E1783" s="45" t="s">
        <v>10</v>
      </c>
      <c r="F1783" s="45"/>
      <c r="G1783" s="46" t="s">
        <v>12</v>
      </c>
      <c r="H1783" s="45" t="s">
        <v>7</v>
      </c>
      <c r="I1783" s="45" t="s">
        <v>8</v>
      </c>
      <c r="J1783" s="45" t="s">
        <v>9</v>
      </c>
      <c r="K1783" s="45" t="s">
        <v>10</v>
      </c>
      <c r="L1783" s="60" t="s">
        <v>11</v>
      </c>
      <c r="M1783" s="46" t="s">
        <v>12</v>
      </c>
    </row>
    <row r="1784" spans="1:13" ht="15" customHeight="1" thickTop="1" thickBot="1">
      <c r="A1784" s="49" t="s">
        <v>19</v>
      </c>
      <c r="B1784" s="50"/>
      <c r="C1784" s="50"/>
      <c r="D1784" s="50"/>
      <c r="E1784" s="50">
        <v>3</v>
      </c>
      <c r="F1784" s="50">
        <v>15</v>
      </c>
      <c r="G1784" s="51">
        <f t="shared" ref="G1784:G1788" si="744">SUM(B1784:F1784)</f>
        <v>18</v>
      </c>
      <c r="H1784" s="52">
        <f t="shared" ref="H1784:L1788" si="745">IFERROR(B1784/$G$1784,0)</f>
        <v>0</v>
      </c>
      <c r="I1784" s="52">
        <f t="shared" si="745"/>
        <v>0</v>
      </c>
      <c r="J1784" s="52">
        <f t="shared" si="745"/>
        <v>0</v>
      </c>
      <c r="K1784" s="52">
        <f t="shared" si="745"/>
        <v>0.16666666666666666</v>
      </c>
      <c r="L1784" s="52">
        <f t="shared" si="745"/>
        <v>0.83333333333333337</v>
      </c>
      <c r="M1784" s="54" t="s">
        <v>14</v>
      </c>
    </row>
    <row r="1785" spans="1:13" ht="15" customHeight="1" thickTop="1" thickBot="1">
      <c r="A1785" s="49" t="s">
        <v>20</v>
      </c>
      <c r="B1785" s="50"/>
      <c r="C1785" s="50"/>
      <c r="D1785" s="50"/>
      <c r="E1785" s="50">
        <v>1</v>
      </c>
      <c r="F1785" s="50">
        <v>17</v>
      </c>
      <c r="G1785" s="51">
        <f t="shared" si="744"/>
        <v>18</v>
      </c>
      <c r="H1785" s="52">
        <f t="shared" si="745"/>
        <v>0</v>
      </c>
      <c r="I1785" s="52">
        <f t="shared" si="745"/>
        <v>0</v>
      </c>
      <c r="J1785" s="52">
        <f t="shared" si="745"/>
        <v>0</v>
      </c>
      <c r="K1785" s="52">
        <f t="shared" si="745"/>
        <v>5.5555555555555552E-2</v>
      </c>
      <c r="L1785" s="52">
        <f t="shared" si="745"/>
        <v>0.94444444444444442</v>
      </c>
      <c r="M1785" s="54" t="s">
        <v>14</v>
      </c>
    </row>
    <row r="1786" spans="1:13" ht="15" customHeight="1" thickTop="1" thickBot="1">
      <c r="A1786" s="49" t="s">
        <v>21</v>
      </c>
      <c r="B1786" s="50"/>
      <c r="C1786" s="50"/>
      <c r="D1786" s="50"/>
      <c r="E1786" s="50">
        <v>1</v>
      </c>
      <c r="F1786" s="50">
        <v>17</v>
      </c>
      <c r="G1786" s="51">
        <f t="shared" si="744"/>
        <v>18</v>
      </c>
      <c r="H1786" s="52">
        <f t="shared" si="745"/>
        <v>0</v>
      </c>
      <c r="I1786" s="52">
        <f t="shared" si="745"/>
        <v>0</v>
      </c>
      <c r="J1786" s="52">
        <f t="shared" si="745"/>
        <v>0</v>
      </c>
      <c r="K1786" s="52">
        <f t="shared" si="745"/>
        <v>5.5555555555555552E-2</v>
      </c>
      <c r="L1786" s="52">
        <f t="shared" si="745"/>
        <v>0.94444444444444442</v>
      </c>
      <c r="M1786" s="54" t="s">
        <v>14</v>
      </c>
    </row>
    <row r="1787" spans="1:13" ht="15" customHeight="1" thickTop="1" thickBot="1">
      <c r="A1787" s="49" t="s">
        <v>22</v>
      </c>
      <c r="B1787" s="50"/>
      <c r="C1787" s="50"/>
      <c r="D1787" s="50"/>
      <c r="E1787" s="50">
        <v>2</v>
      </c>
      <c r="F1787" s="50">
        <v>16</v>
      </c>
      <c r="G1787" s="51">
        <f t="shared" si="744"/>
        <v>18</v>
      </c>
      <c r="H1787" s="52">
        <f t="shared" si="745"/>
        <v>0</v>
      </c>
      <c r="I1787" s="52">
        <f t="shared" si="745"/>
        <v>0</v>
      </c>
      <c r="J1787" s="52">
        <f t="shared" si="745"/>
        <v>0</v>
      </c>
      <c r="K1787" s="52">
        <f t="shared" si="745"/>
        <v>0.1111111111111111</v>
      </c>
      <c r="L1787" s="52">
        <f t="shared" si="745"/>
        <v>0.88888888888888884</v>
      </c>
      <c r="M1787" s="54" t="s">
        <v>14</v>
      </c>
    </row>
    <row r="1788" spans="1:13" ht="15" customHeight="1" thickTop="1" thickBot="1">
      <c r="A1788" s="49" t="s">
        <v>23</v>
      </c>
      <c r="B1788" s="50"/>
      <c r="C1788" s="50"/>
      <c r="D1788" s="50"/>
      <c r="E1788" s="50">
        <v>1</v>
      </c>
      <c r="F1788" s="50">
        <v>17</v>
      </c>
      <c r="G1788" s="51">
        <f t="shared" si="744"/>
        <v>18</v>
      </c>
      <c r="H1788" s="52">
        <f t="shared" si="745"/>
        <v>0</v>
      </c>
      <c r="I1788" s="52">
        <f t="shared" si="745"/>
        <v>0</v>
      </c>
      <c r="J1788" s="52">
        <f t="shared" si="745"/>
        <v>0</v>
      </c>
      <c r="K1788" s="52">
        <f t="shared" si="745"/>
        <v>5.5555555555555552E-2</v>
      </c>
      <c r="L1788" s="52">
        <f t="shared" si="745"/>
        <v>0.94444444444444442</v>
      </c>
      <c r="M1788" s="54"/>
    </row>
    <row r="1789" spans="1:13" ht="15" customHeight="1" thickTop="1" thickBot="1">
      <c r="A1789" s="55" t="s">
        <v>24</v>
      </c>
      <c r="B1789" s="56">
        <f t="shared" ref="B1789:F1789" si="746">IFERROR(AVERAGE(B1784:B1788),0)</f>
        <v>0</v>
      </c>
      <c r="C1789" s="56">
        <f t="shared" si="746"/>
        <v>0</v>
      </c>
      <c r="D1789" s="56">
        <f t="shared" si="746"/>
        <v>0</v>
      </c>
      <c r="E1789" s="56">
        <f t="shared" si="746"/>
        <v>1.6</v>
      </c>
      <c r="F1789" s="56">
        <f t="shared" si="746"/>
        <v>16.399999999999999</v>
      </c>
      <c r="G1789" s="56">
        <f>SUM(AVERAGE(G1784:G1788))</f>
        <v>18</v>
      </c>
      <c r="H1789" s="58">
        <f>AVERAGE(H1784:H1788)*0.2</f>
        <v>0</v>
      </c>
      <c r="I1789" s="58">
        <f>AVERAGE(I1784:I1788)*0.4</f>
        <v>0</v>
      </c>
      <c r="J1789" s="58">
        <f>AVERAGE(J1784:J1788)*0.6</f>
        <v>0</v>
      </c>
      <c r="K1789" s="58">
        <f>AVERAGE(K1784:K1788)*0.8</f>
        <v>7.1111111111111111E-2</v>
      </c>
      <c r="L1789" s="61">
        <f>AVERAGE(L1784:L1788)*1</f>
        <v>0.91111111111111109</v>
      </c>
      <c r="M1789" s="58">
        <f>SUM(H1789:L1789)</f>
        <v>0.98222222222222222</v>
      </c>
    </row>
    <row r="1790" spans="1:13" ht="15" customHeight="1" thickTop="1" thickBot="1">
      <c r="A1790" s="59" t="s">
        <v>25</v>
      </c>
      <c r="B1790" s="45" t="s">
        <v>7</v>
      </c>
      <c r="C1790" s="45" t="s">
        <v>8</v>
      </c>
      <c r="D1790" s="45" t="s">
        <v>9</v>
      </c>
      <c r="E1790" s="45" t="s">
        <v>10</v>
      </c>
      <c r="F1790" s="45" t="s">
        <v>11</v>
      </c>
      <c r="G1790" s="46" t="s">
        <v>12</v>
      </c>
      <c r="H1790" s="45" t="s">
        <v>7</v>
      </c>
      <c r="I1790" s="45" t="s">
        <v>8</v>
      </c>
      <c r="J1790" s="45" t="s">
        <v>9</v>
      </c>
      <c r="K1790" s="45" t="s">
        <v>10</v>
      </c>
      <c r="L1790" s="60" t="s">
        <v>11</v>
      </c>
      <c r="M1790" s="46" t="s">
        <v>12</v>
      </c>
    </row>
    <row r="1791" spans="1:13" ht="15" customHeight="1" thickTop="1" thickBot="1">
      <c r="A1791" s="49" t="s">
        <v>26</v>
      </c>
      <c r="B1791" s="50"/>
      <c r="C1791" s="50"/>
      <c r="D1791" s="50"/>
      <c r="E1791" s="50">
        <v>6</v>
      </c>
      <c r="F1791" s="50">
        <v>12</v>
      </c>
      <c r="G1791" s="51">
        <f t="shared" ref="G1791:G1793" si="747">SUM(B1791:F1791)</f>
        <v>18</v>
      </c>
      <c r="H1791" s="52">
        <f t="shared" ref="H1791:L1793" si="748">IFERROR(B1791/$G$1791,0)</f>
        <v>0</v>
      </c>
      <c r="I1791" s="52">
        <f t="shared" si="748"/>
        <v>0</v>
      </c>
      <c r="J1791" s="52">
        <f t="shared" si="748"/>
        <v>0</v>
      </c>
      <c r="K1791" s="52">
        <f t="shared" si="748"/>
        <v>0.33333333333333331</v>
      </c>
      <c r="L1791" s="52">
        <f t="shared" si="748"/>
        <v>0.66666666666666663</v>
      </c>
      <c r="M1791" s="54" t="s">
        <v>14</v>
      </c>
    </row>
    <row r="1792" spans="1:13" ht="15" customHeight="1" thickTop="1" thickBot="1">
      <c r="A1792" s="49" t="s">
        <v>27</v>
      </c>
      <c r="B1792" s="50"/>
      <c r="C1792" s="50"/>
      <c r="D1792" s="50"/>
      <c r="E1792" s="50">
        <v>7</v>
      </c>
      <c r="F1792" s="50">
        <v>11</v>
      </c>
      <c r="G1792" s="51">
        <f t="shared" si="747"/>
        <v>18</v>
      </c>
      <c r="H1792" s="52">
        <f t="shared" si="748"/>
        <v>0</v>
      </c>
      <c r="I1792" s="52">
        <f t="shared" si="748"/>
        <v>0</v>
      </c>
      <c r="J1792" s="52">
        <f t="shared" si="748"/>
        <v>0</v>
      </c>
      <c r="K1792" s="52">
        <f t="shared" si="748"/>
        <v>0.3888888888888889</v>
      </c>
      <c r="L1792" s="52">
        <f t="shared" si="748"/>
        <v>0.61111111111111116</v>
      </c>
      <c r="M1792" s="54" t="s">
        <v>14</v>
      </c>
    </row>
    <row r="1793" spans="1:13" ht="15" customHeight="1" thickTop="1" thickBot="1">
      <c r="A1793" s="49" t="s">
        <v>28</v>
      </c>
      <c r="B1793" s="50"/>
      <c r="C1793" s="50"/>
      <c r="D1793" s="50"/>
      <c r="E1793" s="50">
        <v>6</v>
      </c>
      <c r="F1793" s="50">
        <v>12</v>
      </c>
      <c r="G1793" s="51">
        <f t="shared" si="747"/>
        <v>18</v>
      </c>
      <c r="H1793" s="52">
        <f t="shared" si="748"/>
        <v>0</v>
      </c>
      <c r="I1793" s="52">
        <f t="shared" si="748"/>
        <v>0</v>
      </c>
      <c r="J1793" s="52">
        <f t="shared" si="748"/>
        <v>0</v>
      </c>
      <c r="K1793" s="52">
        <f t="shared" si="748"/>
        <v>0.33333333333333331</v>
      </c>
      <c r="L1793" s="52">
        <f t="shared" si="748"/>
        <v>0.66666666666666663</v>
      </c>
      <c r="M1793" s="54" t="s">
        <v>14</v>
      </c>
    </row>
    <row r="1794" spans="1:13" ht="15" customHeight="1" thickTop="1" thickBot="1">
      <c r="A1794" s="55" t="s">
        <v>24</v>
      </c>
      <c r="B1794" s="56">
        <f t="shared" ref="B1794:F1794" si="749">IFERROR(AVERAGE(B1791:B1793),0)</f>
        <v>0</v>
      </c>
      <c r="C1794" s="56">
        <f t="shared" si="749"/>
        <v>0</v>
      </c>
      <c r="D1794" s="62">
        <f t="shared" si="749"/>
        <v>0</v>
      </c>
      <c r="E1794" s="62">
        <f t="shared" si="749"/>
        <v>6.333333333333333</v>
      </c>
      <c r="F1794" s="62">
        <f t="shared" si="749"/>
        <v>11.666666666666666</v>
      </c>
      <c r="G1794" s="62">
        <f>SUM(AVERAGE(G1791:G1793))</f>
        <v>18</v>
      </c>
      <c r="H1794" s="58">
        <f>AVERAGE(H1791:H1793)*0.2</f>
        <v>0</v>
      </c>
      <c r="I1794" s="58">
        <f>AVERAGE(I1791:I1793)*0.4</f>
        <v>0</v>
      </c>
      <c r="J1794" s="58">
        <f>AVERAGE(J1791:J1793)*0.6</f>
        <v>0</v>
      </c>
      <c r="K1794" s="58">
        <f>AVERAGE(K1791:K1793)*0.8</f>
        <v>0.2814814814814815</v>
      </c>
      <c r="L1794" s="61">
        <f>AVERAGE(L1791:L1793)*1</f>
        <v>0.64814814814814803</v>
      </c>
      <c r="M1794" s="63">
        <f>SUM(H1794:L1794)</f>
        <v>0.92962962962962958</v>
      </c>
    </row>
    <row r="1795" spans="1:13" ht="15" customHeight="1" thickTop="1" thickBot="1">
      <c r="A1795" s="44" t="s">
        <v>29</v>
      </c>
      <c r="B1795" s="45" t="s">
        <v>7</v>
      </c>
      <c r="C1795" s="45" t="s">
        <v>8</v>
      </c>
      <c r="D1795" s="45" t="s">
        <v>9</v>
      </c>
      <c r="E1795" s="45" t="s">
        <v>10</v>
      </c>
      <c r="F1795" s="45" t="s">
        <v>11</v>
      </c>
      <c r="G1795" s="46" t="s">
        <v>12</v>
      </c>
      <c r="H1795" s="45" t="s">
        <v>7</v>
      </c>
      <c r="I1795" s="45" t="s">
        <v>8</v>
      </c>
      <c r="J1795" s="45" t="s">
        <v>9</v>
      </c>
      <c r="K1795" s="45" t="s">
        <v>10</v>
      </c>
      <c r="L1795" s="60" t="s">
        <v>11</v>
      </c>
      <c r="M1795" s="46" t="s">
        <v>12</v>
      </c>
    </row>
    <row r="1796" spans="1:13" ht="15" customHeight="1" thickTop="1" thickBot="1">
      <c r="A1796" s="64" t="s">
        <v>30</v>
      </c>
      <c r="B1796" s="65"/>
      <c r="C1796" s="65"/>
      <c r="D1796" s="65"/>
      <c r="E1796" s="50">
        <v>2</v>
      </c>
      <c r="F1796" s="50">
        <v>16</v>
      </c>
      <c r="G1796" s="66">
        <f t="shared" ref="G1796:G1799" si="750">SUM(B1796:F1796)</f>
        <v>18</v>
      </c>
      <c r="H1796" s="67">
        <f t="shared" ref="H1796:L1799" si="751">IFERROR(B1796/$G$1796,0)</f>
        <v>0</v>
      </c>
      <c r="I1796" s="67">
        <f t="shared" si="751"/>
        <v>0</v>
      </c>
      <c r="J1796" s="67">
        <f t="shared" si="751"/>
        <v>0</v>
      </c>
      <c r="K1796" s="67">
        <f t="shared" si="751"/>
        <v>0.1111111111111111</v>
      </c>
      <c r="L1796" s="67">
        <f t="shared" si="751"/>
        <v>0.88888888888888884</v>
      </c>
      <c r="M1796" s="54" t="s">
        <v>14</v>
      </c>
    </row>
    <row r="1797" spans="1:13" ht="15" customHeight="1" thickTop="1" thickBot="1">
      <c r="A1797" s="64" t="s">
        <v>31</v>
      </c>
      <c r="B1797" s="65"/>
      <c r="C1797" s="65"/>
      <c r="D1797" s="65"/>
      <c r="E1797" s="50">
        <v>3</v>
      </c>
      <c r="F1797" s="50">
        <v>15</v>
      </c>
      <c r="G1797" s="66">
        <f t="shared" si="750"/>
        <v>18</v>
      </c>
      <c r="H1797" s="67">
        <f t="shared" si="751"/>
        <v>0</v>
      </c>
      <c r="I1797" s="67">
        <f t="shared" si="751"/>
        <v>0</v>
      </c>
      <c r="J1797" s="67">
        <f t="shared" si="751"/>
        <v>0</v>
      </c>
      <c r="K1797" s="67">
        <f t="shared" si="751"/>
        <v>0.16666666666666666</v>
      </c>
      <c r="L1797" s="67">
        <f t="shared" si="751"/>
        <v>0.83333333333333337</v>
      </c>
      <c r="M1797" s="54" t="s">
        <v>14</v>
      </c>
    </row>
    <row r="1798" spans="1:13" ht="15" customHeight="1" thickTop="1" thickBot="1">
      <c r="A1798" s="64" t="s">
        <v>32</v>
      </c>
      <c r="B1798" s="65"/>
      <c r="C1798" s="65"/>
      <c r="D1798" s="65"/>
      <c r="E1798" s="50">
        <v>1</v>
      </c>
      <c r="F1798" s="50">
        <v>17</v>
      </c>
      <c r="G1798" s="66">
        <f t="shared" si="750"/>
        <v>18</v>
      </c>
      <c r="H1798" s="67">
        <f t="shared" si="751"/>
        <v>0</v>
      </c>
      <c r="I1798" s="67">
        <f t="shared" si="751"/>
        <v>0</v>
      </c>
      <c r="J1798" s="67">
        <f t="shared" si="751"/>
        <v>0</v>
      </c>
      <c r="K1798" s="67">
        <f t="shared" si="751"/>
        <v>5.5555555555555552E-2</v>
      </c>
      <c r="L1798" s="67">
        <f t="shared" si="751"/>
        <v>0.94444444444444442</v>
      </c>
      <c r="M1798" s="54" t="s">
        <v>14</v>
      </c>
    </row>
    <row r="1799" spans="1:13" ht="15" customHeight="1" thickTop="1" thickBot="1">
      <c r="A1799" s="64" t="s">
        <v>33</v>
      </c>
      <c r="B1799" s="65"/>
      <c r="C1799" s="65"/>
      <c r="D1799" s="65"/>
      <c r="E1799" s="50">
        <v>3</v>
      </c>
      <c r="F1799" s="50">
        <v>15</v>
      </c>
      <c r="G1799" s="66">
        <f t="shared" si="750"/>
        <v>18</v>
      </c>
      <c r="H1799" s="67">
        <f t="shared" si="751"/>
        <v>0</v>
      </c>
      <c r="I1799" s="67">
        <f t="shared" si="751"/>
        <v>0</v>
      </c>
      <c r="J1799" s="67">
        <f t="shared" si="751"/>
        <v>0</v>
      </c>
      <c r="K1799" s="67">
        <f t="shared" si="751"/>
        <v>0.16666666666666666</v>
      </c>
      <c r="L1799" s="67">
        <f t="shared" si="751"/>
        <v>0.83333333333333337</v>
      </c>
      <c r="M1799" s="54" t="s">
        <v>14</v>
      </c>
    </row>
    <row r="1800" spans="1:13" ht="15" customHeight="1" thickTop="1" thickBot="1">
      <c r="A1800" s="68" t="s">
        <v>24</v>
      </c>
      <c r="B1800" s="69">
        <f t="shared" ref="B1800:F1800" si="752">IFERROR(AVERAGE(B1796:B1799),0)</f>
        <v>0</v>
      </c>
      <c r="C1800" s="69">
        <f t="shared" si="752"/>
        <v>0</v>
      </c>
      <c r="D1800" s="69">
        <f t="shared" si="752"/>
        <v>0</v>
      </c>
      <c r="E1800" s="69">
        <f t="shared" si="752"/>
        <v>2.25</v>
      </c>
      <c r="F1800" s="69">
        <f t="shared" si="752"/>
        <v>15.75</v>
      </c>
      <c r="G1800" s="69">
        <f>SUM(AVERAGE(G1796:G1799))</f>
        <v>18</v>
      </c>
      <c r="H1800" s="63">
        <f>AVERAGE(H1796:H1799)*0.2</f>
        <v>0</v>
      </c>
      <c r="I1800" s="63">
        <f>AVERAGE(I1796:I1799)*0.4</f>
        <v>0</v>
      </c>
      <c r="J1800" s="63">
        <f>AVERAGE(J1796:J1799)*0.6</f>
        <v>0</v>
      </c>
      <c r="K1800" s="63">
        <f>AVERAGE(K1796:K1799)*0.8</f>
        <v>0.1</v>
      </c>
      <c r="L1800" s="70">
        <f>AVERAGE(L1796:L1799)*1</f>
        <v>0.87500000000000011</v>
      </c>
      <c r="M1800" s="63">
        <f>SUM(H1800:L1800)</f>
        <v>0.97500000000000009</v>
      </c>
    </row>
    <row r="1801" spans="1:13" ht="15" customHeight="1" thickTop="1" thickBot="1">
      <c r="A1801" s="71" t="s">
        <v>114</v>
      </c>
      <c r="B1801" s="72"/>
      <c r="C1801" s="72"/>
      <c r="D1801" s="72"/>
      <c r="E1801" s="72"/>
      <c r="F1801" s="72"/>
      <c r="G1801" s="73">
        <f>SUM(B1801:F1801)</f>
        <v>0</v>
      </c>
      <c r="H1801" s="74">
        <f t="shared" ref="H1801:L1801" si="753">IFERROR(B1801/$G$1801,0)</f>
        <v>0</v>
      </c>
      <c r="I1801" s="74">
        <f t="shared" si="753"/>
        <v>0</v>
      </c>
      <c r="J1801" s="74">
        <f t="shared" si="753"/>
        <v>0</v>
      </c>
      <c r="K1801" s="74">
        <f t="shared" si="753"/>
        <v>0</v>
      </c>
      <c r="L1801" s="74">
        <f t="shared" si="753"/>
        <v>0</v>
      </c>
      <c r="M1801" s="54" t="s">
        <v>14</v>
      </c>
    </row>
    <row r="1802" spans="1:13" ht="15" customHeight="1" thickTop="1" thickBot="1">
      <c r="A1802" s="170" t="s">
        <v>35</v>
      </c>
      <c r="B1802" s="171"/>
      <c r="C1802" s="171"/>
      <c r="D1802" s="171"/>
      <c r="E1802" s="171"/>
      <c r="F1802" s="172"/>
      <c r="G1802" s="75">
        <v>18</v>
      </c>
      <c r="H1802" s="63" t="s">
        <v>14</v>
      </c>
      <c r="I1802" s="63" t="s">
        <v>14</v>
      </c>
      <c r="J1802" s="63" t="s">
        <v>14</v>
      </c>
      <c r="K1802" s="63" t="s">
        <v>14</v>
      </c>
      <c r="L1802" s="63" t="s">
        <v>14</v>
      </c>
      <c r="M1802" s="63">
        <f>(M1782+M1789+M1794+M1800)/4</f>
        <v>0.96337962962962964</v>
      </c>
    </row>
    <row r="1803" spans="1:13" ht="15" customHeight="1" thickTop="1">
      <c r="A1803" s="37"/>
      <c r="B1803" s="37"/>
      <c r="C1803" s="37"/>
      <c r="D1803" s="37"/>
      <c r="E1803" s="37"/>
      <c r="F1803" s="37"/>
      <c r="G1803" s="37"/>
      <c r="H1803" s="37"/>
      <c r="I1803" s="37"/>
      <c r="J1803" s="37"/>
      <c r="K1803" s="37"/>
      <c r="L1803" s="37"/>
      <c r="M1803" s="37"/>
    </row>
    <row r="1804" spans="1:13" ht="15" customHeight="1" thickBot="1">
      <c r="A1804" s="37"/>
      <c r="B1804" s="37"/>
      <c r="C1804" s="37"/>
      <c r="D1804" s="37"/>
      <c r="E1804" s="37"/>
      <c r="F1804" s="37"/>
      <c r="G1804" s="37"/>
      <c r="H1804" s="37"/>
      <c r="I1804" s="37"/>
      <c r="J1804" s="37"/>
      <c r="K1804" s="37"/>
      <c r="L1804" s="37"/>
      <c r="M1804" s="37"/>
    </row>
    <row r="1805" spans="1:13" ht="15" customHeight="1" thickTop="1" thickBot="1">
      <c r="A1805" s="39" t="s">
        <v>0</v>
      </c>
      <c r="B1805" s="153" t="s">
        <v>149</v>
      </c>
      <c r="C1805" s="154"/>
      <c r="D1805" s="154"/>
      <c r="E1805" s="154"/>
      <c r="F1805" s="154"/>
      <c r="G1805" s="155"/>
      <c r="H1805" s="156"/>
      <c r="I1805" s="157"/>
      <c r="J1805" s="158"/>
      <c r="K1805" s="40" t="s">
        <v>2</v>
      </c>
      <c r="L1805" s="159">
        <v>45225</v>
      </c>
      <c r="M1805" s="160"/>
    </row>
    <row r="1806" spans="1:13" ht="15" customHeight="1">
      <c r="A1806" s="161" t="s">
        <v>3</v>
      </c>
      <c r="B1806" s="162"/>
      <c r="C1806" s="162"/>
      <c r="D1806" s="162"/>
      <c r="E1806" s="162"/>
      <c r="F1806" s="162"/>
      <c r="G1806" s="163"/>
      <c r="H1806" s="161"/>
      <c r="I1806" s="162"/>
      <c r="J1806" s="162"/>
      <c r="K1806" s="162"/>
      <c r="L1806" s="162"/>
      <c r="M1806" s="163"/>
    </row>
    <row r="1807" spans="1:13" ht="15" customHeight="1" thickBot="1">
      <c r="A1807" s="164"/>
      <c r="B1807" s="165"/>
      <c r="C1807" s="165"/>
      <c r="D1807" s="165"/>
      <c r="E1807" s="165"/>
      <c r="F1807" s="165"/>
      <c r="G1807" s="166"/>
      <c r="H1807" s="164"/>
      <c r="I1807" s="165"/>
      <c r="J1807" s="165"/>
      <c r="K1807" s="165"/>
      <c r="L1807" s="165"/>
      <c r="M1807" s="166"/>
    </row>
    <row r="1808" spans="1:13" ht="15" customHeight="1" thickBot="1">
      <c r="A1808" s="43" t="s">
        <v>4</v>
      </c>
      <c r="B1808" s="168" t="s">
        <v>5</v>
      </c>
      <c r="C1808" s="169"/>
      <c r="D1808" s="169"/>
      <c r="E1808" s="169"/>
      <c r="F1808" s="169"/>
      <c r="G1808" s="193"/>
      <c r="H1808" s="168" t="s">
        <v>5</v>
      </c>
      <c r="I1808" s="169"/>
      <c r="J1808" s="169"/>
      <c r="K1808" s="169"/>
      <c r="L1808" s="169"/>
      <c r="M1808" s="193"/>
    </row>
    <row r="1809" spans="1:13" ht="15" customHeight="1" thickTop="1" thickBot="1">
      <c r="A1809" s="44" t="s">
        <v>6</v>
      </c>
      <c r="B1809" s="45" t="s">
        <v>7</v>
      </c>
      <c r="C1809" s="45" t="s">
        <v>8</v>
      </c>
      <c r="D1809" s="45" t="s">
        <v>9</v>
      </c>
      <c r="E1809" s="45" t="s">
        <v>10</v>
      </c>
      <c r="F1809" s="45" t="s">
        <v>11</v>
      </c>
      <c r="G1809" s="46" t="s">
        <v>12</v>
      </c>
      <c r="H1809" s="45" t="s">
        <v>7</v>
      </c>
      <c r="I1809" s="45" t="s">
        <v>8</v>
      </c>
      <c r="J1809" s="45" t="s">
        <v>9</v>
      </c>
      <c r="K1809" s="45" t="s">
        <v>10</v>
      </c>
      <c r="L1809" s="45" t="s">
        <v>11</v>
      </c>
      <c r="M1809" s="76" t="s">
        <v>12</v>
      </c>
    </row>
    <row r="1810" spans="1:13" ht="15" customHeight="1" thickTop="1" thickBot="1">
      <c r="A1810" s="49" t="s">
        <v>13</v>
      </c>
      <c r="B1810" s="50"/>
      <c r="C1810" s="50"/>
      <c r="D1810" s="50"/>
      <c r="E1810" s="50">
        <v>1</v>
      </c>
      <c r="F1810" s="50">
        <v>15</v>
      </c>
      <c r="G1810" s="51">
        <f t="shared" ref="G1810:G1812" si="754">SUM(B1810:F1810)</f>
        <v>16</v>
      </c>
      <c r="H1810" s="52">
        <f t="shared" ref="H1810:L1812" si="755">IFERROR(B1810/$G$1810,0)</f>
        <v>0</v>
      </c>
      <c r="I1810" s="52">
        <f t="shared" si="755"/>
        <v>0</v>
      </c>
      <c r="J1810" s="52">
        <f t="shared" si="755"/>
        <v>0</v>
      </c>
      <c r="K1810" s="52">
        <f t="shared" si="755"/>
        <v>6.25E-2</v>
      </c>
      <c r="L1810" s="52">
        <f t="shared" si="755"/>
        <v>0.9375</v>
      </c>
      <c r="M1810" s="53" t="s">
        <v>14</v>
      </c>
    </row>
    <row r="1811" spans="1:13" ht="15" customHeight="1" thickTop="1" thickBot="1">
      <c r="A1811" s="49" t="s">
        <v>15</v>
      </c>
      <c r="B1811" s="50"/>
      <c r="C1811" s="50"/>
      <c r="D1811" s="50"/>
      <c r="E1811" s="50">
        <v>1</v>
      </c>
      <c r="F1811" s="50">
        <v>15</v>
      </c>
      <c r="G1811" s="51">
        <f t="shared" si="754"/>
        <v>16</v>
      </c>
      <c r="H1811" s="52">
        <f t="shared" si="755"/>
        <v>0</v>
      </c>
      <c r="I1811" s="52">
        <f t="shared" si="755"/>
        <v>0</v>
      </c>
      <c r="J1811" s="52">
        <f t="shared" si="755"/>
        <v>0</v>
      </c>
      <c r="K1811" s="52">
        <f t="shared" si="755"/>
        <v>6.25E-2</v>
      </c>
      <c r="L1811" s="52">
        <f t="shared" si="755"/>
        <v>0.9375</v>
      </c>
      <c r="M1811" s="54" t="s">
        <v>14</v>
      </c>
    </row>
    <row r="1812" spans="1:13" ht="15" customHeight="1" thickTop="1" thickBot="1">
      <c r="A1812" s="49" t="s">
        <v>16</v>
      </c>
      <c r="B1812" s="50"/>
      <c r="C1812" s="50"/>
      <c r="D1812" s="50"/>
      <c r="E1812" s="50">
        <v>2</v>
      </c>
      <c r="F1812" s="50">
        <v>14</v>
      </c>
      <c r="G1812" s="51">
        <f t="shared" si="754"/>
        <v>16</v>
      </c>
      <c r="H1812" s="52">
        <f t="shared" si="755"/>
        <v>0</v>
      </c>
      <c r="I1812" s="52">
        <f t="shared" si="755"/>
        <v>0</v>
      </c>
      <c r="J1812" s="52">
        <f t="shared" si="755"/>
        <v>0</v>
      </c>
      <c r="K1812" s="52">
        <f t="shared" si="755"/>
        <v>0.125</v>
      </c>
      <c r="L1812" s="52">
        <f t="shared" si="755"/>
        <v>0.875</v>
      </c>
      <c r="M1812" s="54" t="s">
        <v>14</v>
      </c>
    </row>
    <row r="1813" spans="1:13" ht="15" customHeight="1" thickTop="1" thickBot="1">
      <c r="A1813" s="55" t="s">
        <v>17</v>
      </c>
      <c r="B1813" s="56">
        <f t="shared" ref="B1813:F1813" si="756">IFERROR(AVERAGE(B1810:B1812),0)</f>
        <v>0</v>
      </c>
      <c r="C1813" s="56">
        <f t="shared" si="756"/>
        <v>0</v>
      </c>
      <c r="D1813" s="56">
        <f t="shared" si="756"/>
        <v>0</v>
      </c>
      <c r="E1813" s="56">
        <f t="shared" si="756"/>
        <v>1.3333333333333333</v>
      </c>
      <c r="F1813" s="56">
        <f t="shared" si="756"/>
        <v>14.666666666666666</v>
      </c>
      <c r="G1813" s="56">
        <f>SUM(AVERAGE(G1810:G1812))</f>
        <v>16</v>
      </c>
      <c r="H1813" s="57">
        <f>AVERAGE(H1810:H1812)*0.2</f>
        <v>0</v>
      </c>
      <c r="I1813" s="57">
        <f>AVERAGE(I1810:I1812)*0.4</f>
        <v>0</v>
      </c>
      <c r="J1813" s="57">
        <f>AVERAGE(J1810:J1812)*0.6</f>
        <v>0</v>
      </c>
      <c r="K1813" s="57">
        <f>AVERAGE(K1810:K1812)*0.8</f>
        <v>6.6666666666666666E-2</v>
      </c>
      <c r="L1813" s="57">
        <f>AVERAGE(L1810:L1812)*1</f>
        <v>0.91666666666666663</v>
      </c>
      <c r="M1813" s="58">
        <f>SUM(H1813:L1813)</f>
        <v>0.98333333333333328</v>
      </c>
    </row>
    <row r="1814" spans="1:13" ht="15" customHeight="1" thickTop="1" thickBot="1">
      <c r="A1814" s="59" t="s">
        <v>18</v>
      </c>
      <c r="B1814" s="45" t="s">
        <v>7</v>
      </c>
      <c r="C1814" s="45" t="s">
        <v>8</v>
      </c>
      <c r="D1814" s="45" t="s">
        <v>9</v>
      </c>
      <c r="E1814" s="45" t="s">
        <v>10</v>
      </c>
      <c r="F1814" s="45"/>
      <c r="G1814" s="46" t="s">
        <v>12</v>
      </c>
      <c r="H1814" s="45" t="s">
        <v>7</v>
      </c>
      <c r="I1814" s="45" t="s">
        <v>8</v>
      </c>
      <c r="J1814" s="45" t="s">
        <v>9</v>
      </c>
      <c r="K1814" s="45" t="s">
        <v>10</v>
      </c>
      <c r="L1814" s="60" t="s">
        <v>11</v>
      </c>
      <c r="M1814" s="46" t="s">
        <v>12</v>
      </c>
    </row>
    <row r="1815" spans="1:13" ht="15" customHeight="1" thickTop="1" thickBot="1">
      <c r="A1815" s="49" t="s">
        <v>19</v>
      </c>
      <c r="B1815" s="50"/>
      <c r="C1815" s="50"/>
      <c r="D1815" s="50"/>
      <c r="E1815" s="50"/>
      <c r="F1815" s="50">
        <v>16</v>
      </c>
      <c r="G1815" s="51">
        <f t="shared" ref="G1815:G1819" si="757">SUM(B1815:F1815)</f>
        <v>16</v>
      </c>
      <c r="H1815" s="52">
        <f t="shared" ref="H1815:L1819" si="758">IFERROR(B1815/$G$1815,0)</f>
        <v>0</v>
      </c>
      <c r="I1815" s="52">
        <f t="shared" si="758"/>
        <v>0</v>
      </c>
      <c r="J1815" s="52">
        <f t="shared" si="758"/>
        <v>0</v>
      </c>
      <c r="K1815" s="52">
        <f t="shared" si="758"/>
        <v>0</v>
      </c>
      <c r="L1815" s="52">
        <f t="shared" si="758"/>
        <v>1</v>
      </c>
      <c r="M1815" s="54" t="s">
        <v>14</v>
      </c>
    </row>
    <row r="1816" spans="1:13" ht="15" customHeight="1" thickTop="1" thickBot="1">
      <c r="A1816" s="49" t="s">
        <v>20</v>
      </c>
      <c r="B1816" s="50"/>
      <c r="C1816" s="50"/>
      <c r="D1816" s="50"/>
      <c r="E1816" s="50">
        <v>1</v>
      </c>
      <c r="F1816" s="50">
        <v>15</v>
      </c>
      <c r="G1816" s="51">
        <f t="shared" si="757"/>
        <v>16</v>
      </c>
      <c r="H1816" s="52">
        <f t="shared" si="758"/>
        <v>0</v>
      </c>
      <c r="I1816" s="52">
        <f t="shared" si="758"/>
        <v>0</v>
      </c>
      <c r="J1816" s="52">
        <f t="shared" si="758"/>
        <v>0</v>
      </c>
      <c r="K1816" s="52">
        <f t="shared" si="758"/>
        <v>6.25E-2</v>
      </c>
      <c r="L1816" s="52">
        <f t="shared" si="758"/>
        <v>0.9375</v>
      </c>
      <c r="M1816" s="54" t="s">
        <v>14</v>
      </c>
    </row>
    <row r="1817" spans="1:13" ht="15" customHeight="1" thickTop="1" thickBot="1">
      <c r="A1817" s="49" t="s">
        <v>21</v>
      </c>
      <c r="B1817" s="50"/>
      <c r="C1817" s="50"/>
      <c r="D1817" s="50"/>
      <c r="E1817" s="50">
        <v>1</v>
      </c>
      <c r="F1817" s="50">
        <v>15</v>
      </c>
      <c r="G1817" s="51">
        <f t="shared" si="757"/>
        <v>16</v>
      </c>
      <c r="H1817" s="52">
        <f t="shared" si="758"/>
        <v>0</v>
      </c>
      <c r="I1817" s="52">
        <f t="shared" si="758"/>
        <v>0</v>
      </c>
      <c r="J1817" s="52">
        <f t="shared" si="758"/>
        <v>0</v>
      </c>
      <c r="K1817" s="52">
        <f t="shared" si="758"/>
        <v>6.25E-2</v>
      </c>
      <c r="L1817" s="52">
        <f t="shared" si="758"/>
        <v>0.9375</v>
      </c>
      <c r="M1817" s="54" t="s">
        <v>14</v>
      </c>
    </row>
    <row r="1818" spans="1:13" ht="15" customHeight="1" thickTop="1" thickBot="1">
      <c r="A1818" s="49" t="s">
        <v>22</v>
      </c>
      <c r="B1818" s="50"/>
      <c r="C1818" s="50"/>
      <c r="D1818" s="50"/>
      <c r="E1818" s="50"/>
      <c r="F1818" s="50">
        <v>16</v>
      </c>
      <c r="G1818" s="51">
        <f t="shared" si="757"/>
        <v>16</v>
      </c>
      <c r="H1818" s="52">
        <f t="shared" si="758"/>
        <v>0</v>
      </c>
      <c r="I1818" s="52">
        <f t="shared" si="758"/>
        <v>0</v>
      </c>
      <c r="J1818" s="52">
        <f t="shared" si="758"/>
        <v>0</v>
      </c>
      <c r="K1818" s="52">
        <f t="shared" si="758"/>
        <v>0</v>
      </c>
      <c r="L1818" s="52">
        <f t="shared" si="758"/>
        <v>1</v>
      </c>
      <c r="M1818" s="54" t="s">
        <v>14</v>
      </c>
    </row>
    <row r="1819" spans="1:13" ht="15" customHeight="1" thickTop="1" thickBot="1">
      <c r="A1819" s="49" t="s">
        <v>23</v>
      </c>
      <c r="B1819" s="50"/>
      <c r="C1819" s="50"/>
      <c r="D1819" s="50"/>
      <c r="E1819" s="50"/>
      <c r="F1819" s="50">
        <v>16</v>
      </c>
      <c r="G1819" s="51">
        <f t="shared" si="757"/>
        <v>16</v>
      </c>
      <c r="H1819" s="52">
        <f t="shared" si="758"/>
        <v>0</v>
      </c>
      <c r="I1819" s="52">
        <f t="shared" si="758"/>
        <v>0</v>
      </c>
      <c r="J1819" s="52">
        <f t="shared" si="758"/>
        <v>0</v>
      </c>
      <c r="K1819" s="52">
        <f t="shared" si="758"/>
        <v>0</v>
      </c>
      <c r="L1819" s="52">
        <f t="shared" si="758"/>
        <v>1</v>
      </c>
      <c r="M1819" s="54"/>
    </row>
    <row r="1820" spans="1:13" ht="15" customHeight="1" thickTop="1" thickBot="1">
      <c r="A1820" s="55" t="s">
        <v>24</v>
      </c>
      <c r="B1820" s="56">
        <f t="shared" ref="B1820:F1820" si="759">IFERROR(AVERAGE(B1815:B1819),0)</f>
        <v>0</v>
      </c>
      <c r="C1820" s="56">
        <f t="shared" si="759"/>
        <v>0</v>
      </c>
      <c r="D1820" s="56">
        <f t="shared" si="759"/>
        <v>0</v>
      </c>
      <c r="E1820" s="56">
        <f t="shared" si="759"/>
        <v>1</v>
      </c>
      <c r="F1820" s="56">
        <f t="shared" si="759"/>
        <v>15.6</v>
      </c>
      <c r="G1820" s="56">
        <f>SUM(AVERAGE(G1815:G1819))</f>
        <v>16</v>
      </c>
      <c r="H1820" s="58">
        <f>AVERAGE(H1815:H1819)*0.2</f>
        <v>0</v>
      </c>
      <c r="I1820" s="58">
        <f>AVERAGE(I1815:I1819)*0.4</f>
        <v>0</v>
      </c>
      <c r="J1820" s="58">
        <f>AVERAGE(J1815:J1819)*0.6</f>
        <v>0</v>
      </c>
      <c r="K1820" s="58">
        <f>AVERAGE(K1815:K1819)*0.8</f>
        <v>2.0000000000000004E-2</v>
      </c>
      <c r="L1820" s="61">
        <f>AVERAGE(L1815:L1819)*1</f>
        <v>0.97499999999999998</v>
      </c>
      <c r="M1820" s="58">
        <f>SUM(H1820:L1820)</f>
        <v>0.995</v>
      </c>
    </row>
    <row r="1821" spans="1:13" ht="15" customHeight="1" thickTop="1" thickBot="1">
      <c r="A1821" s="59" t="s">
        <v>25</v>
      </c>
      <c r="B1821" s="45" t="s">
        <v>7</v>
      </c>
      <c r="C1821" s="45" t="s">
        <v>8</v>
      </c>
      <c r="D1821" s="45" t="s">
        <v>9</v>
      </c>
      <c r="E1821" s="45" t="s">
        <v>10</v>
      </c>
      <c r="F1821" s="45" t="s">
        <v>11</v>
      </c>
      <c r="G1821" s="46" t="s">
        <v>12</v>
      </c>
      <c r="H1821" s="45" t="s">
        <v>7</v>
      </c>
      <c r="I1821" s="45" t="s">
        <v>8</v>
      </c>
      <c r="J1821" s="45" t="s">
        <v>9</v>
      </c>
      <c r="K1821" s="45" t="s">
        <v>10</v>
      </c>
      <c r="L1821" s="60" t="s">
        <v>11</v>
      </c>
      <c r="M1821" s="46" t="s">
        <v>12</v>
      </c>
    </row>
    <row r="1822" spans="1:13" ht="15" customHeight="1" thickTop="1" thickBot="1">
      <c r="A1822" s="49" t="s">
        <v>26</v>
      </c>
      <c r="B1822" s="50"/>
      <c r="C1822" s="50"/>
      <c r="D1822" s="50"/>
      <c r="E1822" s="50">
        <v>4</v>
      </c>
      <c r="F1822" s="50">
        <v>12</v>
      </c>
      <c r="G1822" s="51">
        <f t="shared" ref="G1822:G1824" si="760">SUM(B1822:F1822)</f>
        <v>16</v>
      </c>
      <c r="H1822" s="52">
        <f t="shared" ref="H1822:L1824" si="761">IFERROR(B1822/$G$1822,0)</f>
        <v>0</v>
      </c>
      <c r="I1822" s="52">
        <f t="shared" si="761"/>
        <v>0</v>
      </c>
      <c r="J1822" s="52">
        <f t="shared" si="761"/>
        <v>0</v>
      </c>
      <c r="K1822" s="52">
        <f t="shared" si="761"/>
        <v>0.25</v>
      </c>
      <c r="L1822" s="52">
        <f t="shared" si="761"/>
        <v>0.75</v>
      </c>
      <c r="M1822" s="54" t="s">
        <v>14</v>
      </c>
    </row>
    <row r="1823" spans="1:13" ht="15" customHeight="1" thickTop="1" thickBot="1">
      <c r="A1823" s="49" t="s">
        <v>27</v>
      </c>
      <c r="B1823" s="50"/>
      <c r="C1823" s="50"/>
      <c r="D1823" s="50"/>
      <c r="E1823" s="50">
        <v>4</v>
      </c>
      <c r="F1823" s="50">
        <v>12</v>
      </c>
      <c r="G1823" s="51">
        <f t="shared" si="760"/>
        <v>16</v>
      </c>
      <c r="H1823" s="52">
        <f t="shared" si="761"/>
        <v>0</v>
      </c>
      <c r="I1823" s="52">
        <f t="shared" si="761"/>
        <v>0</v>
      </c>
      <c r="J1823" s="52">
        <f t="shared" si="761"/>
        <v>0</v>
      </c>
      <c r="K1823" s="52">
        <f t="shared" si="761"/>
        <v>0.25</v>
      </c>
      <c r="L1823" s="52">
        <f t="shared" si="761"/>
        <v>0.75</v>
      </c>
      <c r="M1823" s="54" t="s">
        <v>14</v>
      </c>
    </row>
    <row r="1824" spans="1:13" ht="15" customHeight="1" thickTop="1" thickBot="1">
      <c r="A1824" s="49" t="s">
        <v>28</v>
      </c>
      <c r="B1824" s="50"/>
      <c r="C1824" s="50"/>
      <c r="D1824" s="50">
        <v>2</v>
      </c>
      <c r="E1824" s="50">
        <v>1</v>
      </c>
      <c r="F1824" s="50">
        <v>13</v>
      </c>
      <c r="G1824" s="51">
        <f t="shared" si="760"/>
        <v>16</v>
      </c>
      <c r="H1824" s="52">
        <f t="shared" si="761"/>
        <v>0</v>
      </c>
      <c r="I1824" s="52">
        <f t="shared" si="761"/>
        <v>0</v>
      </c>
      <c r="J1824" s="52">
        <f t="shared" si="761"/>
        <v>0.125</v>
      </c>
      <c r="K1824" s="52">
        <f t="shared" si="761"/>
        <v>6.25E-2</v>
      </c>
      <c r="L1824" s="52">
        <f t="shared" si="761"/>
        <v>0.8125</v>
      </c>
      <c r="M1824" s="54" t="s">
        <v>14</v>
      </c>
    </row>
    <row r="1825" spans="1:13" ht="15" customHeight="1" thickTop="1" thickBot="1">
      <c r="A1825" s="55" t="s">
        <v>24</v>
      </c>
      <c r="B1825" s="56">
        <f t="shared" ref="B1825:F1825" si="762">IFERROR(AVERAGE(B1822:B1824),0)</f>
        <v>0</v>
      </c>
      <c r="C1825" s="56">
        <f t="shared" si="762"/>
        <v>0</v>
      </c>
      <c r="D1825" s="62">
        <f t="shared" si="762"/>
        <v>2</v>
      </c>
      <c r="E1825" s="62">
        <f t="shared" si="762"/>
        <v>3</v>
      </c>
      <c r="F1825" s="62">
        <f t="shared" si="762"/>
        <v>12.333333333333334</v>
      </c>
      <c r="G1825" s="62">
        <f>SUM(AVERAGE(G1822:G1824))</f>
        <v>16</v>
      </c>
      <c r="H1825" s="58">
        <f>AVERAGE(H1822:H1824)*0.2</f>
        <v>0</v>
      </c>
      <c r="I1825" s="58">
        <f>AVERAGE(I1822:I1824)*0.4</f>
        <v>0</v>
      </c>
      <c r="J1825" s="58">
        <f>AVERAGE(J1822:J1824)*0.6</f>
        <v>2.4999999999999998E-2</v>
      </c>
      <c r="K1825" s="58">
        <f>AVERAGE(K1822:K1824)*0.8</f>
        <v>0.15000000000000002</v>
      </c>
      <c r="L1825" s="61">
        <f>AVERAGE(L1822:L1824)*1</f>
        <v>0.77083333333333337</v>
      </c>
      <c r="M1825" s="63">
        <f>SUM(H1825:L1825)</f>
        <v>0.94583333333333341</v>
      </c>
    </row>
    <row r="1826" spans="1:13" ht="15" customHeight="1" thickTop="1" thickBot="1">
      <c r="A1826" s="44" t="s">
        <v>29</v>
      </c>
      <c r="B1826" s="45" t="s">
        <v>7</v>
      </c>
      <c r="C1826" s="45" t="s">
        <v>8</v>
      </c>
      <c r="D1826" s="45" t="s">
        <v>9</v>
      </c>
      <c r="E1826" s="45" t="s">
        <v>10</v>
      </c>
      <c r="F1826" s="45" t="s">
        <v>11</v>
      </c>
      <c r="G1826" s="46" t="s">
        <v>12</v>
      </c>
      <c r="H1826" s="45" t="s">
        <v>7</v>
      </c>
      <c r="I1826" s="45" t="s">
        <v>8</v>
      </c>
      <c r="J1826" s="45" t="s">
        <v>9</v>
      </c>
      <c r="K1826" s="45" t="s">
        <v>10</v>
      </c>
      <c r="L1826" s="60" t="s">
        <v>11</v>
      </c>
      <c r="M1826" s="46" t="s">
        <v>12</v>
      </c>
    </row>
    <row r="1827" spans="1:13" ht="15" customHeight="1" thickTop="1" thickBot="1">
      <c r="A1827" s="64" t="s">
        <v>30</v>
      </c>
      <c r="B1827" s="65"/>
      <c r="C1827" s="65"/>
      <c r="D1827" s="65"/>
      <c r="E1827" s="50"/>
      <c r="F1827" s="50">
        <v>16</v>
      </c>
      <c r="G1827" s="66">
        <f t="shared" ref="G1827:G1830" si="763">SUM(B1827:F1827)</f>
        <v>16</v>
      </c>
      <c r="H1827" s="67">
        <f t="shared" ref="H1827:L1830" si="764">IFERROR(B1827/$G$1827,0)</f>
        <v>0</v>
      </c>
      <c r="I1827" s="67">
        <f t="shared" si="764"/>
        <v>0</v>
      </c>
      <c r="J1827" s="67">
        <f t="shared" si="764"/>
        <v>0</v>
      </c>
      <c r="K1827" s="67">
        <f t="shared" si="764"/>
        <v>0</v>
      </c>
      <c r="L1827" s="67">
        <f t="shared" si="764"/>
        <v>1</v>
      </c>
      <c r="M1827" s="54" t="s">
        <v>14</v>
      </c>
    </row>
    <row r="1828" spans="1:13" ht="15" customHeight="1" thickTop="1" thickBot="1">
      <c r="A1828" s="64" t="s">
        <v>31</v>
      </c>
      <c r="B1828" s="65"/>
      <c r="C1828" s="65"/>
      <c r="D1828" s="65"/>
      <c r="E1828" s="50"/>
      <c r="F1828" s="50">
        <v>16</v>
      </c>
      <c r="G1828" s="66">
        <f t="shared" si="763"/>
        <v>16</v>
      </c>
      <c r="H1828" s="67">
        <f t="shared" si="764"/>
        <v>0</v>
      </c>
      <c r="I1828" s="67">
        <f t="shared" si="764"/>
        <v>0</v>
      </c>
      <c r="J1828" s="67">
        <f t="shared" si="764"/>
        <v>0</v>
      </c>
      <c r="K1828" s="67">
        <f t="shared" si="764"/>
        <v>0</v>
      </c>
      <c r="L1828" s="67">
        <f t="shared" si="764"/>
        <v>1</v>
      </c>
      <c r="M1828" s="54" t="s">
        <v>14</v>
      </c>
    </row>
    <row r="1829" spans="1:13" ht="15" customHeight="1" thickTop="1" thickBot="1">
      <c r="A1829" s="64" t="s">
        <v>32</v>
      </c>
      <c r="B1829" s="65"/>
      <c r="C1829" s="65"/>
      <c r="D1829" s="65"/>
      <c r="E1829" s="50"/>
      <c r="F1829" s="50">
        <v>15</v>
      </c>
      <c r="G1829" s="66">
        <f t="shared" si="763"/>
        <v>15</v>
      </c>
      <c r="H1829" s="67">
        <f t="shared" si="764"/>
        <v>0</v>
      </c>
      <c r="I1829" s="67">
        <f t="shared" si="764"/>
        <v>0</v>
      </c>
      <c r="J1829" s="67">
        <f t="shared" si="764"/>
        <v>0</v>
      </c>
      <c r="K1829" s="67">
        <f t="shared" si="764"/>
        <v>0</v>
      </c>
      <c r="L1829" s="67">
        <f t="shared" si="764"/>
        <v>0.9375</v>
      </c>
      <c r="M1829" s="54" t="s">
        <v>14</v>
      </c>
    </row>
    <row r="1830" spans="1:13" ht="15" customHeight="1" thickTop="1" thickBot="1">
      <c r="A1830" s="64" t="s">
        <v>33</v>
      </c>
      <c r="B1830" s="65"/>
      <c r="C1830" s="65"/>
      <c r="D1830" s="65"/>
      <c r="E1830" s="50"/>
      <c r="F1830" s="50">
        <v>16</v>
      </c>
      <c r="G1830" s="66">
        <f t="shared" si="763"/>
        <v>16</v>
      </c>
      <c r="H1830" s="67">
        <f t="shared" si="764"/>
        <v>0</v>
      </c>
      <c r="I1830" s="67">
        <f t="shared" si="764"/>
        <v>0</v>
      </c>
      <c r="J1830" s="67">
        <f t="shared" si="764"/>
        <v>0</v>
      </c>
      <c r="K1830" s="67">
        <f t="shared" si="764"/>
        <v>0</v>
      </c>
      <c r="L1830" s="67">
        <f t="shared" si="764"/>
        <v>1</v>
      </c>
      <c r="M1830" s="54" t="s">
        <v>14</v>
      </c>
    </row>
    <row r="1831" spans="1:13" ht="15" customHeight="1" thickTop="1" thickBot="1">
      <c r="A1831" s="68" t="s">
        <v>24</v>
      </c>
      <c r="B1831" s="69">
        <f t="shared" ref="B1831:F1831" si="765">IFERROR(AVERAGE(B1827:B1830),0)</f>
        <v>0</v>
      </c>
      <c r="C1831" s="69">
        <f t="shared" si="765"/>
        <v>0</v>
      </c>
      <c r="D1831" s="69">
        <f t="shared" si="765"/>
        <v>0</v>
      </c>
      <c r="E1831" s="69">
        <f t="shared" si="765"/>
        <v>0</v>
      </c>
      <c r="F1831" s="69">
        <f t="shared" si="765"/>
        <v>15.75</v>
      </c>
      <c r="G1831" s="69">
        <f>SUM(AVERAGE(G1827:G1830))</f>
        <v>15.75</v>
      </c>
      <c r="H1831" s="63">
        <f>AVERAGE(H1827:H1830)*0.2</f>
        <v>0</v>
      </c>
      <c r="I1831" s="63">
        <f>AVERAGE(I1827:I1830)*0.4</f>
        <v>0</v>
      </c>
      <c r="J1831" s="63">
        <f>AVERAGE(J1827:J1830)*0.6</f>
        <v>0</v>
      </c>
      <c r="K1831" s="63">
        <f>AVERAGE(K1827:K1830)*0.8</f>
        <v>0</v>
      </c>
      <c r="L1831" s="70">
        <f>AVERAGE(L1827:L1830)*1</f>
        <v>0.984375</v>
      </c>
      <c r="M1831" s="63">
        <f>SUM(H1831:L1831)</f>
        <v>0.984375</v>
      </c>
    </row>
    <row r="1832" spans="1:13" ht="15" customHeight="1" thickTop="1" thickBot="1">
      <c r="A1832" s="71" t="s">
        <v>114</v>
      </c>
      <c r="B1832" s="72"/>
      <c r="C1832" s="72"/>
      <c r="D1832" s="72"/>
      <c r="E1832" s="72"/>
      <c r="F1832" s="72"/>
      <c r="G1832" s="73">
        <f>SUM(B1832:F1832)</f>
        <v>0</v>
      </c>
      <c r="H1832" s="74">
        <f t="shared" ref="H1832:L1832" si="766">IFERROR(B1832/$G$1832,0)</f>
        <v>0</v>
      </c>
      <c r="I1832" s="74">
        <f t="shared" si="766"/>
        <v>0</v>
      </c>
      <c r="J1832" s="74">
        <f t="shared" si="766"/>
        <v>0</v>
      </c>
      <c r="K1832" s="74">
        <f t="shared" si="766"/>
        <v>0</v>
      </c>
      <c r="L1832" s="74">
        <f t="shared" si="766"/>
        <v>0</v>
      </c>
      <c r="M1832" s="54" t="s">
        <v>14</v>
      </c>
    </row>
    <row r="1833" spans="1:13" ht="15" customHeight="1" thickTop="1" thickBot="1">
      <c r="A1833" s="170" t="s">
        <v>35</v>
      </c>
      <c r="B1833" s="171"/>
      <c r="C1833" s="171"/>
      <c r="D1833" s="171"/>
      <c r="E1833" s="171"/>
      <c r="F1833" s="172"/>
      <c r="G1833" s="75">
        <v>16</v>
      </c>
      <c r="H1833" s="63" t="s">
        <v>14</v>
      </c>
      <c r="I1833" s="63" t="s">
        <v>14</v>
      </c>
      <c r="J1833" s="63" t="s">
        <v>14</v>
      </c>
      <c r="K1833" s="63" t="s">
        <v>14</v>
      </c>
      <c r="L1833" s="63" t="s">
        <v>14</v>
      </c>
      <c r="M1833" s="63">
        <f>(M1813+M1820+M1825+M1831)/4</f>
        <v>0.9771354166666667</v>
      </c>
    </row>
    <row r="1834" spans="1:13" ht="15" customHeight="1" thickTop="1">
      <c r="A1834" s="37"/>
      <c r="B1834" s="37"/>
      <c r="C1834" s="37"/>
      <c r="D1834" s="37"/>
      <c r="E1834" s="37"/>
      <c r="F1834" s="37"/>
      <c r="G1834" s="37"/>
      <c r="H1834" s="37"/>
      <c r="I1834" s="37"/>
      <c r="J1834" s="37"/>
      <c r="K1834" s="37"/>
      <c r="L1834" s="37"/>
      <c r="M1834" s="37"/>
    </row>
    <row r="1835" spans="1:13" ht="15" customHeight="1">
      <c r="A1835" s="37"/>
      <c r="B1835" s="37"/>
      <c r="C1835" s="37"/>
      <c r="D1835" s="37"/>
      <c r="E1835" s="37"/>
      <c r="F1835" s="37"/>
      <c r="G1835" s="37"/>
      <c r="H1835" s="37"/>
      <c r="I1835" s="37"/>
      <c r="J1835" s="37"/>
      <c r="K1835" s="37"/>
      <c r="L1835" s="37"/>
      <c r="M1835" s="37"/>
    </row>
    <row r="1836" spans="1:13" ht="15" customHeight="1">
      <c r="A1836" s="37"/>
      <c r="B1836" s="37"/>
      <c r="C1836" s="37"/>
      <c r="D1836" s="37"/>
      <c r="E1836" s="37"/>
      <c r="F1836" s="37"/>
      <c r="G1836" s="37"/>
      <c r="H1836" s="37"/>
      <c r="I1836" s="37"/>
      <c r="J1836" s="37"/>
      <c r="K1836" s="37"/>
      <c r="L1836" s="37"/>
      <c r="M1836" s="37"/>
    </row>
    <row r="1837" spans="1:13" ht="15" customHeight="1">
      <c r="A1837" s="37"/>
      <c r="B1837" s="37"/>
      <c r="C1837" s="37"/>
      <c r="D1837" s="37"/>
      <c r="E1837" s="37"/>
      <c r="F1837" s="37"/>
      <c r="G1837" s="37"/>
      <c r="H1837" s="37"/>
      <c r="I1837" s="37"/>
      <c r="J1837" s="37"/>
      <c r="K1837" s="37"/>
      <c r="L1837" s="37"/>
      <c r="M1837" s="37"/>
    </row>
    <row r="1838" spans="1:13" ht="15" customHeight="1">
      <c r="A1838" s="37"/>
      <c r="B1838" s="37"/>
      <c r="C1838" s="37"/>
      <c r="D1838" s="37"/>
      <c r="E1838" s="37"/>
      <c r="F1838" s="37"/>
      <c r="G1838" s="37"/>
      <c r="H1838" s="37"/>
      <c r="I1838" s="37"/>
      <c r="J1838" s="37"/>
      <c r="K1838" s="37"/>
      <c r="L1838" s="37"/>
      <c r="M1838" s="37"/>
    </row>
    <row r="1839" spans="1:13" ht="15" customHeight="1">
      <c r="A1839" s="37"/>
      <c r="B1839" s="37"/>
      <c r="C1839" s="37"/>
      <c r="D1839" s="37"/>
      <c r="E1839" s="37"/>
      <c r="F1839" s="37"/>
      <c r="G1839" s="37"/>
      <c r="H1839" s="37"/>
      <c r="I1839" s="37"/>
      <c r="J1839" s="37"/>
      <c r="K1839" s="37"/>
      <c r="L1839" s="37"/>
      <c r="M1839" s="37"/>
    </row>
    <row r="1840" spans="1:13" ht="15" customHeight="1">
      <c r="A1840" s="37"/>
      <c r="B1840" s="37"/>
      <c r="C1840" s="37"/>
      <c r="D1840" s="37"/>
      <c r="E1840" s="37"/>
      <c r="F1840" s="37"/>
      <c r="G1840" s="37"/>
      <c r="H1840" s="37"/>
      <c r="I1840" s="37"/>
      <c r="J1840" s="37"/>
      <c r="K1840" s="37"/>
      <c r="L1840" s="37"/>
      <c r="M1840" s="37"/>
    </row>
    <row r="1841" spans="1:13" ht="15" customHeight="1">
      <c r="A1841" s="37"/>
      <c r="B1841" s="37"/>
      <c r="C1841" s="37"/>
      <c r="D1841" s="37"/>
      <c r="E1841" s="37"/>
      <c r="F1841" s="37"/>
      <c r="G1841" s="37"/>
      <c r="H1841" s="37"/>
      <c r="I1841" s="37"/>
      <c r="J1841" s="37"/>
      <c r="K1841" s="37"/>
      <c r="L1841" s="37"/>
      <c r="M1841" s="37"/>
    </row>
    <row r="1842" spans="1:13" ht="15" customHeight="1">
      <c r="A1842" s="37"/>
      <c r="B1842" s="37"/>
      <c r="C1842" s="37"/>
      <c r="D1842" s="37"/>
      <c r="E1842" s="37"/>
      <c r="F1842" s="37"/>
      <c r="G1842" s="37"/>
      <c r="H1842" s="37"/>
      <c r="I1842" s="37"/>
      <c r="J1842" s="37"/>
      <c r="K1842" s="37"/>
      <c r="L1842" s="37"/>
      <c r="M1842" s="37"/>
    </row>
    <row r="1843" spans="1:13" ht="15" customHeight="1">
      <c r="A1843" s="37"/>
      <c r="B1843" s="37"/>
      <c r="C1843" s="37"/>
      <c r="D1843" s="37"/>
      <c r="E1843" s="37"/>
      <c r="F1843" s="37"/>
      <c r="G1843" s="37"/>
      <c r="H1843" s="37"/>
      <c r="I1843" s="37"/>
      <c r="J1843" s="37"/>
      <c r="K1843" s="37"/>
      <c r="L1843" s="37"/>
      <c r="M1843" s="37"/>
    </row>
    <row r="1844" spans="1:13" ht="15" customHeight="1">
      <c r="A1844" s="37"/>
      <c r="B1844" s="37"/>
      <c r="C1844" s="37"/>
      <c r="D1844" s="37"/>
      <c r="E1844" s="37"/>
      <c r="F1844" s="37"/>
      <c r="G1844" s="37"/>
      <c r="H1844" s="37"/>
      <c r="I1844" s="37"/>
      <c r="J1844" s="37"/>
      <c r="K1844" s="37"/>
      <c r="L1844" s="37"/>
      <c r="M1844" s="37"/>
    </row>
    <row r="1845" spans="1:13" ht="15" customHeight="1">
      <c r="A1845" s="37"/>
      <c r="B1845" s="37"/>
      <c r="C1845" s="37"/>
      <c r="D1845" s="37"/>
      <c r="E1845" s="37"/>
      <c r="F1845" s="37"/>
      <c r="G1845" s="37"/>
      <c r="H1845" s="37"/>
      <c r="I1845" s="37"/>
      <c r="J1845" s="37"/>
      <c r="K1845" s="37"/>
      <c r="L1845" s="37"/>
      <c r="M1845" s="37"/>
    </row>
    <row r="1846" spans="1:13" ht="15" customHeight="1">
      <c r="A1846" s="37"/>
      <c r="B1846" s="37"/>
      <c r="C1846" s="37"/>
      <c r="D1846" s="37"/>
      <c r="E1846" s="37"/>
      <c r="F1846" s="37"/>
      <c r="G1846" s="37"/>
      <c r="H1846" s="37"/>
      <c r="I1846" s="37"/>
      <c r="J1846" s="37"/>
      <c r="K1846" s="37"/>
      <c r="L1846" s="37"/>
      <c r="M1846" s="37"/>
    </row>
    <row r="1847" spans="1:13" ht="15" customHeight="1">
      <c r="A1847" s="37"/>
      <c r="B1847" s="37"/>
      <c r="C1847" s="37"/>
      <c r="D1847" s="37"/>
      <c r="E1847" s="37"/>
      <c r="F1847" s="37"/>
      <c r="G1847" s="37"/>
      <c r="H1847" s="37"/>
      <c r="I1847" s="37"/>
      <c r="J1847" s="37"/>
      <c r="K1847" s="37"/>
      <c r="L1847" s="37"/>
      <c r="M1847" s="37"/>
    </row>
    <row r="1848" spans="1:13" ht="15" customHeight="1">
      <c r="A1848" s="37"/>
      <c r="B1848" s="37"/>
      <c r="C1848" s="37"/>
      <c r="D1848" s="37"/>
      <c r="E1848" s="37"/>
      <c r="F1848" s="37"/>
      <c r="G1848" s="37"/>
      <c r="H1848" s="37"/>
      <c r="I1848" s="37"/>
      <c r="J1848" s="37"/>
      <c r="K1848" s="37"/>
      <c r="L1848" s="37"/>
      <c r="M1848" s="37"/>
    </row>
    <row r="1849" spans="1:13" ht="15" customHeight="1">
      <c r="A1849" s="37"/>
      <c r="B1849" s="37"/>
      <c r="C1849" s="37"/>
      <c r="D1849" s="37"/>
      <c r="E1849" s="37"/>
      <c r="F1849" s="37"/>
      <c r="G1849" s="37"/>
      <c r="H1849" s="37"/>
      <c r="I1849" s="37"/>
      <c r="J1849" s="37"/>
      <c r="K1849" s="37"/>
      <c r="L1849" s="37"/>
      <c r="M1849" s="37"/>
    </row>
    <row r="1850" spans="1:13" ht="15" customHeight="1">
      <c r="A1850" s="37"/>
      <c r="B1850" s="37"/>
      <c r="C1850" s="37"/>
      <c r="D1850" s="37"/>
      <c r="E1850" s="37"/>
      <c r="F1850" s="37"/>
      <c r="G1850" s="37"/>
      <c r="H1850" s="37"/>
      <c r="I1850" s="37"/>
      <c r="J1850" s="37"/>
      <c r="K1850" s="37"/>
      <c r="L1850" s="37"/>
      <c r="M1850" s="37"/>
    </row>
    <row r="1851" spans="1:13" ht="15" customHeight="1">
      <c r="A1851" s="37"/>
      <c r="B1851" s="37"/>
      <c r="C1851" s="37"/>
      <c r="D1851" s="37"/>
      <c r="E1851" s="37"/>
      <c r="F1851" s="37"/>
      <c r="G1851" s="37"/>
      <c r="H1851" s="37"/>
      <c r="I1851" s="37"/>
      <c r="J1851" s="37"/>
      <c r="K1851" s="37"/>
      <c r="L1851" s="37"/>
      <c r="M1851" s="37"/>
    </row>
    <row r="1852" spans="1:13" ht="15" customHeight="1">
      <c r="A1852" s="37"/>
      <c r="B1852" s="37"/>
      <c r="C1852" s="37"/>
      <c r="D1852" s="37"/>
      <c r="E1852" s="37"/>
      <c r="F1852" s="37"/>
      <c r="G1852" s="37"/>
      <c r="H1852" s="37"/>
      <c r="I1852" s="37"/>
      <c r="J1852" s="37"/>
      <c r="K1852" s="37"/>
      <c r="L1852" s="37"/>
      <c r="M1852" s="37"/>
    </row>
    <row r="1853" spans="1:13" ht="15" customHeight="1">
      <c r="A1853" s="37"/>
      <c r="B1853" s="37"/>
      <c r="C1853" s="37"/>
      <c r="D1853" s="37"/>
      <c r="E1853" s="37"/>
      <c r="F1853" s="37"/>
      <c r="G1853" s="37"/>
      <c r="H1853" s="37"/>
      <c r="I1853" s="37"/>
      <c r="J1853" s="37"/>
      <c r="K1853" s="37"/>
      <c r="L1853" s="37"/>
      <c r="M1853" s="37"/>
    </row>
    <row r="1854" spans="1:13" ht="15" customHeight="1">
      <c r="A1854" s="37"/>
      <c r="B1854" s="37"/>
      <c r="C1854" s="37"/>
      <c r="D1854" s="37"/>
      <c r="E1854" s="37"/>
      <c r="F1854" s="37"/>
      <c r="G1854" s="37"/>
      <c r="H1854" s="37"/>
      <c r="I1854" s="37"/>
      <c r="J1854" s="37"/>
      <c r="K1854" s="37"/>
      <c r="L1854" s="37"/>
      <c r="M1854" s="37"/>
    </row>
    <row r="1855" spans="1:13" ht="15" customHeight="1">
      <c r="A1855" s="37"/>
      <c r="B1855" s="37"/>
      <c r="C1855" s="37"/>
      <c r="D1855" s="37"/>
      <c r="E1855" s="37"/>
      <c r="F1855" s="37"/>
      <c r="G1855" s="37"/>
      <c r="H1855" s="37"/>
      <c r="I1855" s="37"/>
      <c r="J1855" s="37"/>
      <c r="K1855" s="37"/>
      <c r="L1855" s="37"/>
      <c r="M1855" s="37"/>
    </row>
    <row r="1856" spans="1:13" ht="15" customHeight="1">
      <c r="A1856" s="37"/>
      <c r="B1856" s="37"/>
      <c r="C1856" s="37"/>
      <c r="D1856" s="37"/>
      <c r="E1856" s="37"/>
      <c r="F1856" s="37"/>
      <c r="G1856" s="37"/>
      <c r="H1856" s="37"/>
      <c r="I1856" s="37"/>
      <c r="J1856" s="37"/>
      <c r="K1856" s="37"/>
      <c r="L1856" s="37"/>
      <c r="M1856" s="37"/>
    </row>
    <row r="1857" spans="1:13" ht="15" customHeight="1">
      <c r="A1857" s="37"/>
      <c r="B1857" s="37"/>
      <c r="C1857" s="37"/>
      <c r="D1857" s="37"/>
      <c r="E1857" s="37"/>
      <c r="F1857" s="37"/>
      <c r="G1857" s="37"/>
      <c r="H1857" s="37"/>
      <c r="I1857" s="37"/>
      <c r="J1857" s="37"/>
      <c r="K1857" s="37"/>
      <c r="L1857" s="37"/>
      <c r="M1857" s="37"/>
    </row>
    <row r="1858" spans="1:13" ht="15" customHeight="1">
      <c r="A1858" s="37"/>
      <c r="B1858" s="37"/>
      <c r="C1858" s="37"/>
      <c r="D1858" s="37"/>
      <c r="E1858" s="37"/>
      <c r="F1858" s="37"/>
      <c r="G1858" s="37"/>
      <c r="H1858" s="37"/>
      <c r="I1858" s="37"/>
      <c r="J1858" s="37"/>
      <c r="K1858" s="37"/>
      <c r="L1858" s="37"/>
      <c r="M1858" s="37"/>
    </row>
    <row r="1859" spans="1:13" ht="15" customHeight="1">
      <c r="A1859" s="37"/>
      <c r="B1859" s="37"/>
      <c r="C1859" s="37"/>
      <c r="D1859" s="37"/>
      <c r="E1859" s="37"/>
      <c r="F1859" s="37"/>
      <c r="G1859" s="37"/>
      <c r="H1859" s="37"/>
      <c r="I1859" s="37"/>
      <c r="J1859" s="37"/>
      <c r="K1859" s="37"/>
      <c r="L1859" s="37"/>
      <c r="M1859" s="37"/>
    </row>
    <row r="1860" spans="1:13" ht="15" customHeight="1">
      <c r="A1860" s="37"/>
      <c r="B1860" s="37"/>
      <c r="C1860" s="37"/>
      <c r="D1860" s="37"/>
      <c r="E1860" s="37"/>
      <c r="F1860" s="37"/>
      <c r="G1860" s="37"/>
      <c r="H1860" s="37"/>
      <c r="I1860" s="37"/>
      <c r="J1860" s="37"/>
      <c r="K1860" s="37"/>
      <c r="L1860" s="37"/>
      <c r="M1860" s="37"/>
    </row>
    <row r="1861" spans="1:13" ht="15" customHeight="1">
      <c r="A1861" s="37"/>
      <c r="B1861" s="37"/>
      <c r="C1861" s="37"/>
      <c r="D1861" s="37"/>
      <c r="E1861" s="37"/>
      <c r="F1861" s="37"/>
      <c r="G1861" s="37"/>
      <c r="H1861" s="37"/>
      <c r="I1861" s="37"/>
      <c r="J1861" s="37"/>
      <c r="K1861" s="37"/>
      <c r="L1861" s="37"/>
      <c r="M1861" s="37"/>
    </row>
    <row r="1862" spans="1:13" ht="15" customHeight="1">
      <c r="A1862" s="37"/>
      <c r="B1862" s="37"/>
      <c r="C1862" s="37"/>
      <c r="D1862" s="37"/>
      <c r="E1862" s="37"/>
      <c r="F1862" s="37"/>
      <c r="G1862" s="37"/>
      <c r="H1862" s="37"/>
      <c r="I1862" s="37"/>
      <c r="J1862" s="37"/>
      <c r="K1862" s="37"/>
      <c r="L1862" s="37"/>
      <c r="M1862" s="37"/>
    </row>
    <row r="1863" spans="1:13" ht="15" customHeight="1">
      <c r="A1863" s="37"/>
      <c r="B1863" s="37"/>
      <c r="C1863" s="37"/>
      <c r="D1863" s="37"/>
      <c r="E1863" s="37"/>
      <c r="F1863" s="37"/>
      <c r="G1863" s="37"/>
      <c r="H1863" s="37"/>
      <c r="I1863" s="37"/>
      <c r="J1863" s="37"/>
      <c r="K1863" s="37"/>
      <c r="L1863" s="37"/>
      <c r="M1863" s="37"/>
    </row>
    <row r="1864" spans="1:13" ht="15" customHeight="1">
      <c r="A1864" s="37"/>
      <c r="B1864" s="37"/>
      <c r="C1864" s="37"/>
      <c r="D1864" s="37"/>
      <c r="E1864" s="37"/>
      <c r="F1864" s="37"/>
      <c r="G1864" s="37"/>
      <c r="H1864" s="37"/>
      <c r="I1864" s="37"/>
      <c r="J1864" s="37"/>
      <c r="K1864" s="37"/>
      <c r="L1864" s="37"/>
      <c r="M1864" s="37"/>
    </row>
    <row r="1865" spans="1:13" ht="15" customHeight="1">
      <c r="A1865" s="37"/>
      <c r="B1865" s="37"/>
      <c r="C1865" s="37"/>
      <c r="D1865" s="37"/>
      <c r="E1865" s="37"/>
      <c r="F1865" s="37"/>
      <c r="G1865" s="37"/>
      <c r="H1865" s="37"/>
      <c r="I1865" s="37"/>
      <c r="J1865" s="37"/>
      <c r="K1865" s="37"/>
      <c r="L1865" s="37"/>
      <c r="M1865" s="37"/>
    </row>
    <row r="1866" spans="1:13" ht="15" customHeight="1">
      <c r="A1866" s="37"/>
      <c r="B1866" s="37"/>
      <c r="C1866" s="37"/>
      <c r="D1866" s="37"/>
      <c r="E1866" s="37"/>
      <c r="F1866" s="37"/>
      <c r="G1866" s="37"/>
      <c r="H1866" s="37"/>
      <c r="I1866" s="37"/>
      <c r="J1866" s="37"/>
      <c r="K1866" s="37"/>
      <c r="L1866" s="37"/>
      <c r="M1866" s="37"/>
    </row>
    <row r="1867" spans="1:13" ht="15" customHeight="1">
      <c r="A1867" s="37"/>
      <c r="B1867" s="37"/>
      <c r="C1867" s="37"/>
      <c r="D1867" s="37"/>
      <c r="E1867" s="37"/>
      <c r="F1867" s="37"/>
      <c r="G1867" s="37"/>
      <c r="H1867" s="37"/>
      <c r="I1867" s="37"/>
      <c r="J1867" s="37"/>
      <c r="K1867" s="37"/>
      <c r="L1867" s="37"/>
      <c r="M1867" s="37"/>
    </row>
    <row r="1868" spans="1:13" ht="15" customHeight="1">
      <c r="A1868" s="37"/>
      <c r="B1868" s="37"/>
      <c r="C1868" s="37"/>
      <c r="D1868" s="37"/>
      <c r="E1868" s="37"/>
      <c r="F1868" s="37"/>
      <c r="G1868" s="37"/>
      <c r="H1868" s="37"/>
      <c r="I1868" s="37"/>
      <c r="J1868" s="37"/>
      <c r="K1868" s="37"/>
      <c r="L1868" s="37"/>
      <c r="M1868" s="37"/>
    </row>
    <row r="1869" spans="1:13" ht="15" customHeight="1">
      <c r="A1869" s="37"/>
      <c r="B1869" s="37"/>
      <c r="C1869" s="37"/>
      <c r="D1869" s="37"/>
      <c r="E1869" s="37"/>
      <c r="F1869" s="37"/>
      <c r="G1869" s="37"/>
      <c r="H1869" s="37"/>
      <c r="I1869" s="37"/>
      <c r="J1869" s="37"/>
      <c r="K1869" s="37"/>
      <c r="L1869" s="37"/>
      <c r="M1869" s="37"/>
    </row>
    <row r="1870" spans="1:13" ht="15" customHeight="1">
      <c r="A1870" s="37"/>
      <c r="B1870" s="37"/>
      <c r="C1870" s="37"/>
      <c r="D1870" s="37"/>
      <c r="E1870" s="37"/>
      <c r="F1870" s="37"/>
      <c r="G1870" s="37"/>
      <c r="H1870" s="37"/>
      <c r="I1870" s="37"/>
      <c r="J1870" s="37"/>
      <c r="K1870" s="37"/>
      <c r="L1870" s="37"/>
      <c r="M1870" s="37"/>
    </row>
    <row r="1871" spans="1:13" ht="15" customHeight="1">
      <c r="A1871" s="37"/>
      <c r="B1871" s="37"/>
      <c r="C1871" s="37"/>
      <c r="D1871" s="37"/>
      <c r="E1871" s="37"/>
      <c r="F1871" s="37"/>
      <c r="G1871" s="37"/>
      <c r="H1871" s="37"/>
      <c r="I1871" s="37"/>
      <c r="J1871" s="37"/>
      <c r="K1871" s="37"/>
      <c r="L1871" s="37"/>
      <c r="M1871" s="37"/>
    </row>
    <row r="1872" spans="1:13" ht="15" customHeight="1">
      <c r="A1872" s="37"/>
      <c r="B1872" s="37"/>
      <c r="C1872" s="37"/>
      <c r="D1872" s="37"/>
      <c r="E1872" s="37"/>
      <c r="F1872" s="37"/>
      <c r="G1872" s="37"/>
      <c r="H1872" s="37"/>
      <c r="I1872" s="37"/>
      <c r="J1872" s="37"/>
      <c r="K1872" s="37"/>
      <c r="L1872" s="37"/>
      <c r="M1872" s="37"/>
    </row>
    <row r="1873" spans="1:13" ht="15" customHeight="1">
      <c r="A1873" s="37"/>
      <c r="B1873" s="37"/>
      <c r="C1873" s="37"/>
      <c r="D1873" s="37"/>
      <c r="E1873" s="37"/>
      <c r="F1873" s="37"/>
      <c r="G1873" s="37"/>
      <c r="H1873" s="37"/>
      <c r="I1873" s="37"/>
      <c r="J1873" s="37"/>
      <c r="K1873" s="37"/>
      <c r="L1873" s="37"/>
      <c r="M1873" s="37"/>
    </row>
    <row r="1874" spans="1:13" ht="15" customHeight="1">
      <c r="A1874" s="37"/>
      <c r="B1874" s="37"/>
      <c r="C1874" s="37"/>
      <c r="D1874" s="37"/>
      <c r="E1874" s="37"/>
      <c r="F1874" s="37"/>
      <c r="G1874" s="37"/>
      <c r="H1874" s="37"/>
      <c r="I1874" s="37"/>
      <c r="J1874" s="37"/>
      <c r="K1874" s="37"/>
      <c r="L1874" s="37"/>
      <c r="M1874" s="37"/>
    </row>
    <row r="1875" spans="1:13" ht="15" customHeight="1">
      <c r="A1875" s="37"/>
      <c r="B1875" s="37"/>
      <c r="C1875" s="37"/>
      <c r="D1875" s="37"/>
      <c r="E1875" s="37"/>
      <c r="F1875" s="37"/>
      <c r="G1875" s="37"/>
      <c r="H1875" s="37"/>
      <c r="I1875" s="37"/>
      <c r="J1875" s="37"/>
      <c r="K1875" s="37"/>
      <c r="L1875" s="37"/>
      <c r="M1875" s="37"/>
    </row>
    <row r="1876" spans="1:13" ht="15" customHeight="1">
      <c r="A1876" s="37"/>
      <c r="B1876" s="37"/>
      <c r="C1876" s="37"/>
      <c r="D1876" s="37"/>
      <c r="E1876" s="37"/>
      <c r="F1876" s="37"/>
      <c r="G1876" s="37"/>
      <c r="H1876" s="37"/>
      <c r="I1876" s="37"/>
      <c r="J1876" s="37"/>
      <c r="K1876" s="37"/>
      <c r="L1876" s="37"/>
      <c r="M1876" s="37"/>
    </row>
    <row r="1877" spans="1:13" ht="15" customHeight="1">
      <c r="A1877" s="37"/>
      <c r="B1877" s="37"/>
      <c r="C1877" s="37"/>
      <c r="D1877" s="37"/>
      <c r="E1877" s="37"/>
      <c r="F1877" s="37"/>
      <c r="G1877" s="37"/>
      <c r="H1877" s="37"/>
      <c r="I1877" s="37"/>
      <c r="J1877" s="37"/>
      <c r="K1877" s="37"/>
      <c r="L1877" s="37"/>
      <c r="M1877" s="37"/>
    </row>
    <row r="1878" spans="1:13" ht="15" customHeight="1">
      <c r="A1878" s="37"/>
      <c r="B1878" s="37"/>
      <c r="C1878" s="37"/>
      <c r="D1878" s="37"/>
      <c r="E1878" s="37"/>
      <c r="F1878" s="37"/>
      <c r="G1878" s="37"/>
      <c r="H1878" s="37"/>
      <c r="I1878" s="37"/>
      <c r="J1878" s="37"/>
      <c r="K1878" s="37"/>
      <c r="L1878" s="37"/>
      <c r="M1878" s="37"/>
    </row>
    <row r="1879" spans="1:13" ht="15" customHeight="1">
      <c r="A1879" s="37"/>
      <c r="B1879" s="37"/>
      <c r="C1879" s="37"/>
      <c r="D1879" s="37"/>
      <c r="E1879" s="37"/>
      <c r="F1879" s="37"/>
      <c r="G1879" s="37"/>
      <c r="H1879" s="37"/>
      <c r="I1879" s="37"/>
      <c r="J1879" s="37"/>
      <c r="K1879" s="37"/>
      <c r="L1879" s="37"/>
      <c r="M1879" s="37"/>
    </row>
    <row r="1880" spans="1:13" ht="15" customHeight="1">
      <c r="A1880" s="37"/>
      <c r="B1880" s="37"/>
      <c r="C1880" s="37"/>
      <c r="D1880" s="37"/>
      <c r="E1880" s="37"/>
      <c r="F1880" s="37"/>
      <c r="G1880" s="37"/>
      <c r="H1880" s="37"/>
      <c r="I1880" s="37"/>
      <c r="J1880" s="37"/>
      <c r="K1880" s="37"/>
      <c r="L1880" s="37"/>
      <c r="M1880" s="37"/>
    </row>
    <row r="1881" spans="1:13" ht="15" customHeight="1">
      <c r="A1881" s="37"/>
      <c r="B1881" s="37"/>
      <c r="C1881" s="37"/>
      <c r="D1881" s="37"/>
      <c r="E1881" s="37"/>
      <c r="F1881" s="37"/>
      <c r="G1881" s="37"/>
      <c r="H1881" s="37"/>
      <c r="I1881" s="37"/>
      <c r="J1881" s="37"/>
      <c r="K1881" s="37"/>
      <c r="L1881" s="37"/>
      <c r="M1881" s="37"/>
    </row>
    <row r="1882" spans="1:13" ht="15" customHeight="1">
      <c r="A1882" s="37"/>
      <c r="B1882" s="37"/>
      <c r="C1882" s="37"/>
      <c r="D1882" s="37"/>
      <c r="E1882" s="37"/>
      <c r="F1882" s="37"/>
      <c r="G1882" s="37"/>
      <c r="H1882" s="37"/>
      <c r="I1882" s="37"/>
      <c r="J1882" s="37"/>
      <c r="K1882" s="37"/>
      <c r="L1882" s="37"/>
      <c r="M1882" s="37"/>
    </row>
    <row r="1883" spans="1:13" ht="15" customHeight="1">
      <c r="A1883" s="37"/>
      <c r="B1883" s="37"/>
      <c r="C1883" s="37"/>
      <c r="D1883" s="37"/>
      <c r="E1883" s="37"/>
      <c r="F1883" s="37"/>
      <c r="G1883" s="37"/>
      <c r="H1883" s="37"/>
      <c r="I1883" s="37"/>
      <c r="J1883" s="37"/>
      <c r="K1883" s="37"/>
      <c r="L1883" s="37"/>
      <c r="M1883" s="37"/>
    </row>
    <row r="1884" spans="1:13" ht="15" customHeight="1">
      <c r="A1884" s="37"/>
      <c r="B1884" s="37"/>
      <c r="C1884" s="37"/>
      <c r="D1884" s="37"/>
      <c r="E1884" s="37"/>
      <c r="F1884" s="37"/>
      <c r="G1884" s="37"/>
      <c r="H1884" s="37"/>
      <c r="I1884" s="37"/>
      <c r="J1884" s="37"/>
      <c r="K1884" s="37"/>
      <c r="L1884" s="37"/>
      <c r="M1884" s="37"/>
    </row>
    <row r="1885" spans="1:13" ht="15" customHeight="1">
      <c r="A1885" s="37"/>
      <c r="B1885" s="37"/>
      <c r="C1885" s="37"/>
      <c r="D1885" s="37"/>
      <c r="E1885" s="37"/>
      <c r="F1885" s="37"/>
      <c r="G1885" s="37"/>
      <c r="H1885" s="37"/>
      <c r="I1885" s="37"/>
      <c r="J1885" s="37"/>
      <c r="K1885" s="37"/>
      <c r="L1885" s="37"/>
      <c r="M1885" s="37"/>
    </row>
    <row r="1886" spans="1:13" ht="15" customHeight="1">
      <c r="A1886" s="37"/>
      <c r="B1886" s="37"/>
      <c r="C1886" s="37"/>
      <c r="D1886" s="37"/>
      <c r="E1886" s="37"/>
      <c r="F1886" s="37"/>
      <c r="G1886" s="37"/>
      <c r="H1886" s="37"/>
      <c r="I1886" s="37"/>
      <c r="J1886" s="37"/>
      <c r="K1886" s="37"/>
      <c r="L1886" s="37"/>
      <c r="M1886" s="37"/>
    </row>
    <row r="1887" spans="1:13" ht="15" customHeight="1">
      <c r="A1887" s="37"/>
      <c r="B1887" s="37"/>
      <c r="C1887" s="37"/>
      <c r="D1887" s="37"/>
      <c r="E1887" s="37"/>
      <c r="F1887" s="37"/>
      <c r="G1887" s="37"/>
      <c r="H1887" s="37"/>
      <c r="I1887" s="37"/>
      <c r="J1887" s="37"/>
      <c r="K1887" s="37"/>
      <c r="L1887" s="37"/>
      <c r="M1887" s="37"/>
    </row>
    <row r="1888" spans="1:13" ht="15" customHeight="1">
      <c r="A1888" s="37"/>
      <c r="B1888" s="37"/>
      <c r="C1888" s="37"/>
      <c r="D1888" s="37"/>
      <c r="E1888" s="37"/>
      <c r="F1888" s="37"/>
      <c r="G1888" s="37"/>
      <c r="H1888" s="37"/>
      <c r="I1888" s="37"/>
      <c r="J1888" s="37"/>
      <c r="K1888" s="37"/>
      <c r="L1888" s="37"/>
      <c r="M1888" s="37"/>
    </row>
    <row r="1889" spans="1:13" ht="15" customHeight="1">
      <c r="A1889" s="37"/>
      <c r="B1889" s="37"/>
      <c r="C1889" s="37"/>
      <c r="D1889" s="37"/>
      <c r="E1889" s="37"/>
      <c r="F1889" s="37"/>
      <c r="G1889" s="37"/>
      <c r="H1889" s="37"/>
      <c r="I1889" s="37"/>
      <c r="J1889" s="37"/>
      <c r="K1889" s="37"/>
      <c r="L1889" s="37"/>
      <c r="M1889" s="37"/>
    </row>
    <row r="1890" spans="1:13" ht="15" customHeight="1">
      <c r="A1890" s="37"/>
      <c r="B1890" s="37"/>
      <c r="C1890" s="37"/>
      <c r="D1890" s="37"/>
      <c r="E1890" s="37"/>
      <c r="F1890" s="37"/>
      <c r="G1890" s="37"/>
      <c r="H1890" s="37"/>
      <c r="I1890" s="37"/>
      <c r="J1890" s="37"/>
      <c r="K1890" s="37"/>
      <c r="L1890" s="37"/>
      <c r="M1890" s="37"/>
    </row>
    <row r="1891" spans="1:13" ht="15" customHeight="1">
      <c r="A1891" s="37"/>
      <c r="B1891" s="37"/>
      <c r="C1891" s="37"/>
      <c r="D1891" s="37"/>
      <c r="E1891" s="37"/>
      <c r="F1891" s="37"/>
      <c r="G1891" s="37"/>
      <c r="H1891" s="37"/>
      <c r="I1891" s="37"/>
      <c r="J1891" s="37"/>
      <c r="K1891" s="37"/>
      <c r="L1891" s="37"/>
      <c r="M1891" s="37"/>
    </row>
    <row r="1892" spans="1:13" ht="15" customHeight="1">
      <c r="A1892" s="37"/>
      <c r="B1892" s="37"/>
      <c r="C1892" s="37"/>
      <c r="D1892" s="37"/>
      <c r="E1892" s="37"/>
      <c r="F1892" s="37"/>
      <c r="G1892" s="37"/>
      <c r="H1892" s="37"/>
      <c r="I1892" s="37"/>
      <c r="J1892" s="37"/>
      <c r="K1892" s="37"/>
      <c r="L1892" s="37"/>
      <c r="M1892" s="37"/>
    </row>
    <row r="1893" spans="1:13" ht="15" customHeight="1">
      <c r="A1893" s="37"/>
      <c r="B1893" s="37"/>
      <c r="C1893" s="37"/>
      <c r="D1893" s="37"/>
      <c r="E1893" s="37"/>
      <c r="F1893" s="37"/>
      <c r="G1893" s="37"/>
      <c r="H1893" s="37"/>
      <c r="I1893" s="37"/>
      <c r="J1893" s="37"/>
      <c r="K1893" s="37"/>
      <c r="L1893" s="37"/>
      <c r="M1893" s="37"/>
    </row>
    <row r="1894" spans="1:13" ht="15" customHeight="1">
      <c r="A1894" s="37"/>
      <c r="B1894" s="37"/>
      <c r="C1894" s="37"/>
      <c r="D1894" s="37"/>
      <c r="E1894" s="37"/>
      <c r="F1894" s="37"/>
      <c r="G1894" s="37"/>
      <c r="H1894" s="37"/>
      <c r="I1894" s="37"/>
      <c r="J1894" s="37"/>
      <c r="K1894" s="37"/>
      <c r="L1894" s="37"/>
      <c r="M1894" s="37"/>
    </row>
    <row r="1895" spans="1:13" ht="15" customHeight="1">
      <c r="A1895" s="37"/>
      <c r="B1895" s="37"/>
      <c r="C1895" s="37"/>
      <c r="D1895" s="37"/>
      <c r="E1895" s="37"/>
      <c r="F1895" s="37"/>
      <c r="G1895" s="37"/>
      <c r="H1895" s="37"/>
      <c r="I1895" s="37"/>
      <c r="J1895" s="37"/>
      <c r="K1895" s="37"/>
      <c r="L1895" s="37"/>
      <c r="M1895" s="37"/>
    </row>
    <row r="1896" spans="1:13" ht="15" customHeight="1">
      <c r="A1896" s="37"/>
      <c r="B1896" s="37"/>
      <c r="C1896" s="37"/>
      <c r="D1896" s="37"/>
      <c r="E1896" s="37"/>
      <c r="F1896" s="37"/>
      <c r="G1896" s="37"/>
      <c r="H1896" s="37"/>
      <c r="I1896" s="37"/>
      <c r="J1896" s="37"/>
      <c r="K1896" s="37"/>
      <c r="L1896" s="37"/>
      <c r="M1896" s="37"/>
    </row>
    <row r="1897" spans="1:13" ht="15" customHeight="1">
      <c r="A1897" s="37"/>
      <c r="B1897" s="37"/>
      <c r="C1897" s="37"/>
      <c r="D1897" s="37"/>
      <c r="E1897" s="37"/>
      <c r="F1897" s="37"/>
      <c r="G1897" s="37"/>
      <c r="H1897" s="37"/>
      <c r="I1897" s="37"/>
      <c r="J1897" s="37"/>
      <c r="K1897" s="37"/>
      <c r="L1897" s="37"/>
      <c r="M1897" s="37"/>
    </row>
    <row r="1898" spans="1:13" ht="15" customHeight="1">
      <c r="A1898" s="37"/>
      <c r="B1898" s="37"/>
      <c r="C1898" s="37"/>
      <c r="D1898" s="37"/>
      <c r="E1898" s="37"/>
      <c r="F1898" s="37"/>
      <c r="G1898" s="37"/>
      <c r="H1898" s="37"/>
      <c r="I1898" s="37"/>
      <c r="J1898" s="37"/>
      <c r="K1898" s="37"/>
      <c r="L1898" s="37"/>
      <c r="M1898" s="37"/>
    </row>
    <row r="1899" spans="1:13" ht="15" customHeight="1">
      <c r="A1899" s="37"/>
      <c r="B1899" s="37"/>
      <c r="C1899" s="37"/>
      <c r="D1899" s="37"/>
      <c r="E1899" s="37"/>
      <c r="F1899" s="37"/>
      <c r="G1899" s="37"/>
      <c r="H1899" s="37"/>
      <c r="I1899" s="37"/>
      <c r="J1899" s="37"/>
      <c r="K1899" s="37"/>
      <c r="L1899" s="37"/>
      <c r="M1899" s="37"/>
    </row>
    <row r="1900" spans="1:13" ht="15" customHeight="1">
      <c r="A1900" s="37"/>
      <c r="B1900" s="37"/>
      <c r="C1900" s="37"/>
      <c r="D1900" s="37"/>
      <c r="E1900" s="37"/>
      <c r="F1900" s="37"/>
      <c r="G1900" s="37"/>
      <c r="H1900" s="37"/>
      <c r="I1900" s="37"/>
      <c r="J1900" s="37"/>
      <c r="K1900" s="37"/>
      <c r="L1900" s="37"/>
      <c r="M1900" s="37"/>
    </row>
    <row r="1901" spans="1:13" ht="15" customHeight="1">
      <c r="A1901" s="37"/>
      <c r="B1901" s="37"/>
      <c r="C1901" s="37"/>
      <c r="D1901" s="37"/>
      <c r="E1901" s="37"/>
      <c r="F1901" s="37"/>
      <c r="G1901" s="37"/>
      <c r="H1901" s="37"/>
      <c r="I1901" s="37"/>
      <c r="J1901" s="37"/>
      <c r="K1901" s="37"/>
      <c r="L1901" s="37"/>
      <c r="M1901" s="37"/>
    </row>
    <row r="1902" spans="1:13" ht="15" customHeight="1">
      <c r="A1902" s="37"/>
      <c r="B1902" s="37"/>
      <c r="C1902" s="37"/>
      <c r="D1902" s="37"/>
      <c r="E1902" s="37"/>
      <c r="F1902" s="37"/>
      <c r="G1902" s="37"/>
      <c r="H1902" s="37"/>
      <c r="I1902" s="37"/>
      <c r="J1902" s="37"/>
      <c r="K1902" s="37"/>
      <c r="L1902" s="37"/>
      <c r="M1902" s="37"/>
    </row>
    <row r="1903" spans="1:13" ht="15" customHeight="1">
      <c r="A1903" s="37"/>
      <c r="B1903" s="37"/>
      <c r="C1903" s="37"/>
      <c r="D1903" s="37"/>
      <c r="E1903" s="37"/>
      <c r="F1903" s="37"/>
      <c r="G1903" s="37"/>
      <c r="H1903" s="37"/>
      <c r="I1903" s="37"/>
      <c r="J1903" s="37"/>
      <c r="K1903" s="37"/>
      <c r="L1903" s="37"/>
      <c r="M1903" s="37"/>
    </row>
    <row r="1904" spans="1:13" ht="15" customHeight="1">
      <c r="A1904" s="37"/>
      <c r="B1904" s="37"/>
      <c r="C1904" s="37"/>
      <c r="D1904" s="37"/>
      <c r="E1904" s="37"/>
      <c r="F1904" s="37"/>
      <c r="G1904" s="37"/>
      <c r="H1904" s="37"/>
      <c r="I1904" s="37"/>
      <c r="J1904" s="37"/>
      <c r="K1904" s="37"/>
      <c r="L1904" s="37"/>
      <c r="M1904" s="37"/>
    </row>
    <row r="1905" spans="1:13" ht="15" customHeight="1">
      <c r="A1905" s="37"/>
      <c r="B1905" s="37"/>
      <c r="C1905" s="37"/>
      <c r="D1905" s="37"/>
      <c r="E1905" s="37"/>
      <c r="F1905" s="37"/>
      <c r="G1905" s="37"/>
      <c r="H1905" s="37"/>
      <c r="I1905" s="37"/>
      <c r="J1905" s="37"/>
      <c r="K1905" s="37"/>
      <c r="L1905" s="37"/>
      <c r="M1905" s="37"/>
    </row>
    <row r="1906" spans="1:13" ht="15" customHeight="1">
      <c r="A1906" s="37"/>
      <c r="B1906" s="37"/>
      <c r="C1906" s="37"/>
      <c r="D1906" s="37"/>
      <c r="E1906" s="37"/>
      <c r="F1906" s="37"/>
      <c r="G1906" s="37"/>
      <c r="H1906" s="37"/>
      <c r="I1906" s="37"/>
      <c r="J1906" s="37"/>
      <c r="K1906" s="37"/>
      <c r="L1906" s="37"/>
      <c r="M1906" s="37"/>
    </row>
    <row r="1907" spans="1:13" ht="15" customHeight="1">
      <c r="A1907" s="37"/>
      <c r="B1907" s="37"/>
      <c r="C1907" s="37"/>
      <c r="D1907" s="37"/>
      <c r="E1907" s="37"/>
      <c r="F1907" s="37"/>
      <c r="G1907" s="37"/>
      <c r="H1907" s="37"/>
      <c r="I1907" s="37"/>
      <c r="J1907" s="37"/>
      <c r="K1907" s="37"/>
      <c r="L1907" s="37"/>
      <c r="M1907" s="37"/>
    </row>
    <row r="1908" spans="1:13" ht="15" customHeight="1">
      <c r="A1908" s="37"/>
      <c r="B1908" s="37"/>
      <c r="C1908" s="37"/>
      <c r="D1908" s="37"/>
      <c r="E1908" s="37"/>
      <c r="F1908" s="37"/>
      <c r="G1908" s="37"/>
      <c r="H1908" s="37"/>
      <c r="I1908" s="37"/>
      <c r="J1908" s="37"/>
      <c r="K1908" s="37"/>
      <c r="L1908" s="37"/>
      <c r="M1908" s="37"/>
    </row>
    <row r="1909" spans="1:13" ht="15" customHeight="1">
      <c r="A1909" s="37"/>
      <c r="B1909" s="37"/>
      <c r="C1909" s="37"/>
      <c r="D1909" s="37"/>
      <c r="E1909" s="37"/>
      <c r="F1909" s="37"/>
      <c r="G1909" s="37"/>
      <c r="H1909" s="37"/>
      <c r="I1909" s="37"/>
      <c r="J1909" s="37"/>
      <c r="K1909" s="37"/>
      <c r="L1909" s="37"/>
      <c r="M1909" s="37"/>
    </row>
    <row r="1910" spans="1:13" ht="15" customHeight="1">
      <c r="A1910" s="37"/>
      <c r="B1910" s="37"/>
      <c r="C1910" s="37"/>
      <c r="D1910" s="37"/>
      <c r="E1910" s="37"/>
      <c r="F1910" s="37"/>
      <c r="G1910" s="37"/>
      <c r="H1910" s="37"/>
      <c r="I1910" s="37"/>
      <c r="J1910" s="37"/>
      <c r="K1910" s="37"/>
      <c r="L1910" s="37"/>
      <c r="M1910" s="37"/>
    </row>
    <row r="1911" spans="1:13" ht="15" customHeight="1">
      <c r="A1911" s="37"/>
      <c r="B1911" s="37"/>
      <c r="C1911" s="37"/>
      <c r="D1911" s="37"/>
      <c r="E1911" s="37"/>
      <c r="F1911" s="37"/>
      <c r="G1911" s="37"/>
      <c r="H1911" s="37"/>
      <c r="I1911" s="37"/>
      <c r="J1911" s="37"/>
      <c r="K1911" s="37"/>
      <c r="L1911" s="37"/>
      <c r="M1911" s="37"/>
    </row>
    <row r="1912" spans="1:13" ht="15" customHeight="1">
      <c r="A1912" s="37"/>
      <c r="B1912" s="37"/>
      <c r="C1912" s="37"/>
      <c r="D1912" s="37"/>
      <c r="E1912" s="37"/>
      <c r="F1912" s="37"/>
      <c r="G1912" s="37"/>
      <c r="H1912" s="37"/>
      <c r="I1912" s="37"/>
      <c r="J1912" s="37"/>
      <c r="K1912" s="37"/>
      <c r="L1912" s="37"/>
      <c r="M1912" s="37"/>
    </row>
    <row r="1913" spans="1:13" ht="15" customHeight="1">
      <c r="A1913" s="37"/>
      <c r="B1913" s="37"/>
      <c r="C1913" s="37"/>
      <c r="D1913" s="37"/>
      <c r="E1913" s="37"/>
      <c r="F1913" s="37"/>
      <c r="G1913" s="37"/>
      <c r="H1913" s="37"/>
      <c r="I1913" s="37"/>
      <c r="J1913" s="37"/>
      <c r="K1913" s="37"/>
      <c r="L1913" s="37"/>
      <c r="M1913" s="37"/>
    </row>
    <row r="1914" spans="1:13" ht="15" customHeight="1">
      <c r="A1914" s="37"/>
      <c r="B1914" s="37"/>
      <c r="C1914" s="37"/>
      <c r="D1914" s="37"/>
      <c r="E1914" s="37"/>
      <c r="F1914" s="37"/>
      <c r="G1914" s="37"/>
      <c r="H1914" s="37"/>
      <c r="I1914" s="37"/>
      <c r="J1914" s="37"/>
      <c r="K1914" s="37"/>
      <c r="L1914" s="37"/>
      <c r="M1914" s="37"/>
    </row>
    <row r="1915" spans="1:13" ht="15" customHeight="1">
      <c r="A1915" s="37"/>
      <c r="B1915" s="37"/>
      <c r="C1915" s="37"/>
      <c r="D1915" s="37"/>
      <c r="E1915" s="37"/>
      <c r="F1915" s="37"/>
      <c r="G1915" s="37"/>
      <c r="H1915" s="37"/>
      <c r="I1915" s="37"/>
      <c r="J1915" s="37"/>
      <c r="K1915" s="37"/>
      <c r="L1915" s="37"/>
      <c r="M1915" s="37"/>
    </row>
    <row r="1916" spans="1:13" ht="15" customHeight="1">
      <c r="A1916" s="37"/>
      <c r="B1916" s="37"/>
      <c r="C1916" s="37"/>
      <c r="D1916" s="37"/>
      <c r="E1916" s="37"/>
      <c r="F1916" s="37"/>
      <c r="G1916" s="37"/>
      <c r="H1916" s="37"/>
      <c r="I1916" s="37"/>
      <c r="J1916" s="37"/>
      <c r="K1916" s="37"/>
      <c r="L1916" s="37"/>
      <c r="M1916" s="37"/>
    </row>
    <row r="1917" spans="1:13" ht="15" customHeight="1">
      <c r="A1917" s="37"/>
      <c r="B1917" s="37"/>
      <c r="C1917" s="37"/>
      <c r="D1917" s="37"/>
      <c r="E1917" s="37"/>
      <c r="F1917" s="37"/>
      <c r="G1917" s="37"/>
      <c r="H1917" s="37"/>
      <c r="I1917" s="37"/>
      <c r="J1917" s="37"/>
      <c r="K1917" s="37"/>
      <c r="L1917" s="37"/>
      <c r="M1917" s="37"/>
    </row>
    <row r="1918" spans="1:13" ht="15" customHeight="1">
      <c r="A1918" s="37"/>
      <c r="B1918" s="37"/>
      <c r="C1918" s="37"/>
      <c r="D1918" s="37"/>
      <c r="E1918" s="37"/>
      <c r="F1918" s="37"/>
      <c r="G1918" s="37"/>
      <c r="H1918" s="37"/>
      <c r="I1918" s="37"/>
      <c r="J1918" s="37"/>
      <c r="K1918" s="37"/>
      <c r="L1918" s="37"/>
      <c r="M1918" s="37"/>
    </row>
    <row r="1919" spans="1:13" ht="15" customHeight="1">
      <c r="A1919" s="37"/>
      <c r="B1919" s="37"/>
      <c r="C1919" s="37"/>
      <c r="D1919" s="37"/>
      <c r="E1919" s="37"/>
      <c r="F1919" s="37"/>
      <c r="G1919" s="37"/>
      <c r="H1919" s="37"/>
      <c r="I1919" s="37"/>
      <c r="J1919" s="37"/>
      <c r="K1919" s="37"/>
      <c r="L1919" s="37"/>
      <c r="M1919" s="37"/>
    </row>
    <row r="1920" spans="1:13" ht="15" customHeight="1">
      <c r="A1920" s="37"/>
      <c r="B1920" s="37"/>
      <c r="C1920" s="37"/>
      <c r="D1920" s="37"/>
      <c r="E1920" s="37"/>
      <c r="F1920" s="37"/>
      <c r="G1920" s="37"/>
      <c r="H1920" s="37"/>
      <c r="I1920" s="37"/>
      <c r="J1920" s="37"/>
      <c r="K1920" s="37"/>
      <c r="L1920" s="37"/>
      <c r="M1920" s="37"/>
    </row>
    <row r="1921" spans="1:13" ht="15" customHeight="1">
      <c r="A1921" s="37"/>
      <c r="B1921" s="37"/>
      <c r="C1921" s="37"/>
      <c r="D1921" s="37"/>
      <c r="E1921" s="37"/>
      <c r="F1921" s="37"/>
      <c r="G1921" s="37"/>
      <c r="H1921" s="37"/>
      <c r="I1921" s="37"/>
      <c r="J1921" s="37"/>
      <c r="K1921" s="37"/>
      <c r="L1921" s="37"/>
      <c r="M1921" s="37"/>
    </row>
    <row r="1922" spans="1:13" ht="15" customHeight="1">
      <c r="A1922" s="37"/>
      <c r="B1922" s="37"/>
      <c r="C1922" s="37"/>
      <c r="D1922" s="37"/>
      <c r="E1922" s="37"/>
      <c r="F1922" s="37"/>
      <c r="G1922" s="37"/>
      <c r="H1922" s="37"/>
      <c r="I1922" s="37"/>
      <c r="J1922" s="37"/>
      <c r="K1922" s="37"/>
      <c r="L1922" s="37"/>
      <c r="M1922" s="37"/>
    </row>
    <row r="1923" spans="1:13" ht="15" customHeight="1">
      <c r="A1923" s="37"/>
      <c r="B1923" s="37"/>
      <c r="C1923" s="37"/>
      <c r="D1923" s="37"/>
      <c r="E1923" s="37"/>
      <c r="F1923" s="37"/>
      <c r="G1923" s="37"/>
      <c r="H1923" s="37"/>
      <c r="I1923" s="37"/>
      <c r="J1923" s="37"/>
      <c r="K1923" s="37"/>
      <c r="L1923" s="37"/>
      <c r="M1923" s="37"/>
    </row>
    <row r="1924" spans="1:13" ht="15" customHeight="1">
      <c r="A1924" s="37"/>
      <c r="B1924" s="37"/>
      <c r="C1924" s="37"/>
      <c r="D1924" s="37"/>
      <c r="E1924" s="37"/>
      <c r="F1924" s="37"/>
      <c r="G1924" s="37"/>
      <c r="H1924" s="37"/>
      <c r="I1924" s="37"/>
      <c r="J1924" s="37"/>
      <c r="K1924" s="37"/>
      <c r="L1924" s="37"/>
      <c r="M1924" s="37"/>
    </row>
    <row r="1925" spans="1:13" ht="15" customHeight="1">
      <c r="A1925" s="37"/>
      <c r="B1925" s="37"/>
      <c r="C1925" s="37"/>
      <c r="D1925" s="37"/>
      <c r="E1925" s="37"/>
      <c r="F1925" s="37"/>
      <c r="G1925" s="37"/>
      <c r="H1925" s="37"/>
      <c r="I1925" s="37"/>
      <c r="J1925" s="37"/>
      <c r="K1925" s="37"/>
      <c r="L1925" s="37"/>
      <c r="M1925" s="37"/>
    </row>
    <row r="1926" spans="1:13" ht="15" customHeight="1">
      <c r="A1926" s="37"/>
      <c r="B1926" s="37"/>
      <c r="C1926" s="37"/>
      <c r="D1926" s="37"/>
      <c r="E1926" s="37"/>
      <c r="F1926" s="37"/>
      <c r="G1926" s="37"/>
      <c r="H1926" s="37"/>
      <c r="I1926" s="37"/>
      <c r="J1926" s="37"/>
      <c r="K1926" s="37"/>
      <c r="L1926" s="37"/>
      <c r="M1926" s="37"/>
    </row>
    <row r="1927" spans="1:13" ht="15" customHeight="1">
      <c r="A1927" s="37"/>
      <c r="B1927" s="37"/>
      <c r="C1927" s="37"/>
      <c r="D1927" s="37"/>
      <c r="E1927" s="37"/>
      <c r="F1927" s="37"/>
      <c r="G1927" s="37"/>
      <c r="H1927" s="37"/>
      <c r="I1927" s="37"/>
      <c r="J1927" s="37"/>
      <c r="K1927" s="37"/>
      <c r="L1927" s="37"/>
      <c r="M1927" s="37"/>
    </row>
    <row r="1928" spans="1:13" ht="15" customHeight="1">
      <c r="A1928" s="37"/>
      <c r="B1928" s="37"/>
      <c r="C1928" s="37"/>
      <c r="D1928" s="37"/>
      <c r="E1928" s="37"/>
      <c r="F1928" s="37"/>
      <c r="G1928" s="37"/>
      <c r="H1928" s="37"/>
      <c r="I1928" s="37"/>
      <c r="J1928" s="37"/>
      <c r="K1928" s="37"/>
      <c r="L1928" s="37"/>
      <c r="M1928" s="37"/>
    </row>
    <row r="1929" spans="1:13" ht="15" customHeight="1">
      <c r="A1929" s="37"/>
      <c r="B1929" s="37"/>
      <c r="C1929" s="37"/>
      <c r="D1929" s="37"/>
      <c r="E1929" s="37"/>
      <c r="F1929" s="37"/>
      <c r="G1929" s="37"/>
      <c r="H1929" s="37"/>
      <c r="I1929" s="37"/>
      <c r="J1929" s="37"/>
      <c r="K1929" s="37"/>
      <c r="L1929" s="37"/>
      <c r="M1929" s="37"/>
    </row>
    <row r="1930" spans="1:13" ht="15" customHeight="1">
      <c r="A1930" s="37"/>
      <c r="B1930" s="37"/>
      <c r="C1930" s="37"/>
      <c r="D1930" s="37"/>
      <c r="E1930" s="37"/>
      <c r="F1930" s="37"/>
      <c r="G1930" s="37"/>
      <c r="H1930" s="37"/>
      <c r="I1930" s="37"/>
      <c r="J1930" s="37"/>
      <c r="K1930" s="37"/>
      <c r="L1930" s="37"/>
      <c r="M1930" s="37"/>
    </row>
    <row r="1931" spans="1:13" ht="15" customHeight="1">
      <c r="A1931" s="37"/>
      <c r="B1931" s="37"/>
      <c r="C1931" s="37"/>
      <c r="D1931" s="37"/>
      <c r="E1931" s="37"/>
      <c r="F1931" s="37"/>
      <c r="G1931" s="37"/>
      <c r="H1931" s="37"/>
      <c r="I1931" s="37"/>
      <c r="J1931" s="37"/>
      <c r="K1931" s="37"/>
      <c r="L1931" s="37"/>
      <c r="M1931" s="37"/>
    </row>
    <row r="1932" spans="1:13" ht="15" customHeight="1">
      <c r="A1932" s="37"/>
      <c r="B1932" s="37"/>
      <c r="C1932" s="37"/>
      <c r="D1932" s="37"/>
      <c r="E1932" s="37"/>
      <c r="F1932" s="37"/>
      <c r="G1932" s="37"/>
      <c r="H1932" s="37"/>
      <c r="I1932" s="37"/>
      <c r="J1932" s="37"/>
      <c r="K1932" s="37"/>
      <c r="L1932" s="37"/>
      <c r="M1932" s="37"/>
    </row>
    <row r="1933" spans="1:13" ht="15" customHeight="1">
      <c r="A1933" s="37"/>
      <c r="B1933" s="37"/>
      <c r="C1933" s="37"/>
      <c r="D1933" s="37"/>
      <c r="E1933" s="37"/>
      <c r="F1933" s="37"/>
      <c r="G1933" s="37"/>
      <c r="H1933" s="37"/>
      <c r="I1933" s="37"/>
      <c r="J1933" s="37"/>
      <c r="K1933" s="37"/>
      <c r="L1933" s="37"/>
      <c r="M1933" s="37"/>
    </row>
    <row r="1934" spans="1:13" ht="15" customHeight="1">
      <c r="A1934" s="37"/>
      <c r="B1934" s="37"/>
      <c r="C1934" s="37"/>
      <c r="D1934" s="37"/>
      <c r="E1934" s="37"/>
      <c r="F1934" s="37"/>
      <c r="G1934" s="37"/>
      <c r="H1934" s="37"/>
      <c r="I1934" s="37"/>
      <c r="J1934" s="37"/>
      <c r="K1934" s="37"/>
      <c r="L1934" s="37"/>
      <c r="M1934" s="37"/>
    </row>
    <row r="1935" spans="1:13" ht="15" customHeight="1">
      <c r="A1935" s="37"/>
      <c r="B1935" s="37"/>
      <c r="C1935" s="37"/>
      <c r="D1935" s="37"/>
      <c r="E1935" s="37"/>
      <c r="F1935" s="37"/>
      <c r="G1935" s="37"/>
      <c r="H1935" s="37"/>
      <c r="I1935" s="37"/>
      <c r="J1935" s="37"/>
      <c r="K1935" s="37"/>
      <c r="L1935" s="37"/>
      <c r="M1935" s="37"/>
    </row>
    <row r="1936" spans="1:13" ht="15" customHeight="1">
      <c r="A1936" s="37"/>
      <c r="B1936" s="37"/>
      <c r="C1936" s="37"/>
      <c r="D1936" s="37"/>
      <c r="E1936" s="37"/>
      <c r="F1936" s="37"/>
      <c r="G1936" s="37"/>
      <c r="H1936" s="37"/>
      <c r="I1936" s="37"/>
      <c r="J1936" s="37"/>
      <c r="K1936" s="37"/>
      <c r="L1936" s="37"/>
      <c r="M1936" s="37"/>
    </row>
    <row r="1937" spans="1:13" ht="15" customHeight="1">
      <c r="A1937" s="37"/>
      <c r="B1937" s="37"/>
      <c r="C1937" s="37"/>
      <c r="D1937" s="37"/>
      <c r="E1937" s="37"/>
      <c r="F1937" s="37"/>
      <c r="G1937" s="37"/>
      <c r="H1937" s="37"/>
      <c r="I1937" s="37"/>
      <c r="J1937" s="37"/>
      <c r="K1937" s="37"/>
      <c r="L1937" s="37"/>
      <c r="M1937" s="37"/>
    </row>
    <row r="1938" spans="1:13" ht="15" customHeight="1">
      <c r="A1938" s="37"/>
      <c r="B1938" s="37"/>
      <c r="C1938" s="37"/>
      <c r="D1938" s="37"/>
      <c r="E1938" s="37"/>
      <c r="F1938" s="37"/>
      <c r="G1938" s="37"/>
      <c r="H1938" s="37"/>
      <c r="I1938" s="37"/>
      <c r="J1938" s="37"/>
      <c r="K1938" s="37"/>
      <c r="L1938" s="37"/>
      <c r="M1938" s="37"/>
    </row>
    <row r="1939" spans="1:13" ht="15" customHeight="1">
      <c r="A1939" s="37"/>
      <c r="B1939" s="37"/>
      <c r="C1939" s="37"/>
      <c r="D1939" s="37"/>
      <c r="E1939" s="37"/>
      <c r="F1939" s="37"/>
      <c r="G1939" s="37"/>
      <c r="H1939" s="37"/>
      <c r="I1939" s="37"/>
      <c r="J1939" s="37"/>
      <c r="K1939" s="37"/>
      <c r="L1939" s="37"/>
      <c r="M1939" s="37"/>
    </row>
    <row r="1940" spans="1:13" ht="15" customHeight="1">
      <c r="A1940" s="37"/>
      <c r="B1940" s="37"/>
      <c r="C1940" s="37"/>
      <c r="D1940" s="37"/>
      <c r="E1940" s="37"/>
      <c r="F1940" s="37"/>
      <c r="G1940" s="37"/>
      <c r="H1940" s="37"/>
      <c r="I1940" s="37"/>
      <c r="J1940" s="37"/>
      <c r="K1940" s="37"/>
      <c r="L1940" s="37"/>
      <c r="M1940" s="37"/>
    </row>
    <row r="1941" spans="1:13" ht="15" customHeight="1">
      <c r="A1941" s="37"/>
      <c r="B1941" s="37"/>
      <c r="C1941" s="37"/>
      <c r="D1941" s="37"/>
      <c r="E1941" s="37"/>
      <c r="F1941" s="37"/>
      <c r="G1941" s="37"/>
      <c r="H1941" s="37"/>
      <c r="I1941" s="37"/>
      <c r="J1941" s="37"/>
      <c r="K1941" s="37"/>
      <c r="L1941" s="37"/>
      <c r="M1941" s="37"/>
    </row>
    <row r="1942" spans="1:13" ht="15" customHeight="1">
      <c r="A1942" s="37"/>
      <c r="B1942" s="37"/>
      <c r="C1942" s="37"/>
      <c r="D1942" s="37"/>
      <c r="E1942" s="37"/>
      <c r="F1942" s="37"/>
      <c r="G1942" s="37"/>
      <c r="H1942" s="37"/>
      <c r="I1942" s="37"/>
      <c r="J1942" s="37"/>
      <c r="K1942" s="37"/>
      <c r="L1942" s="37"/>
      <c r="M1942" s="37"/>
    </row>
    <row r="1943" spans="1:13" ht="15" customHeight="1">
      <c r="A1943" s="37"/>
      <c r="B1943" s="37"/>
      <c r="C1943" s="37"/>
      <c r="D1943" s="37"/>
      <c r="E1943" s="37"/>
      <c r="F1943" s="37"/>
      <c r="G1943" s="37"/>
      <c r="H1943" s="37"/>
      <c r="I1943" s="37"/>
      <c r="J1943" s="37"/>
      <c r="K1943" s="37"/>
      <c r="L1943" s="37"/>
      <c r="M1943" s="37"/>
    </row>
    <row r="1944" spans="1:13" ht="15" customHeight="1">
      <c r="A1944" s="37"/>
      <c r="B1944" s="37"/>
      <c r="C1944" s="37"/>
      <c r="D1944" s="37"/>
      <c r="E1944" s="37"/>
      <c r="F1944" s="37"/>
      <c r="G1944" s="37"/>
      <c r="H1944" s="37"/>
      <c r="I1944" s="37"/>
      <c r="J1944" s="37"/>
      <c r="K1944" s="37"/>
      <c r="L1944" s="37"/>
      <c r="M1944" s="37"/>
    </row>
    <row r="1945" spans="1:13" ht="15" customHeight="1">
      <c r="A1945" s="37"/>
      <c r="B1945" s="37"/>
      <c r="C1945" s="37"/>
      <c r="D1945" s="37"/>
      <c r="E1945" s="37"/>
      <c r="F1945" s="37"/>
      <c r="G1945" s="37"/>
      <c r="H1945" s="37"/>
      <c r="I1945" s="37"/>
      <c r="J1945" s="37"/>
      <c r="K1945" s="37"/>
      <c r="L1945" s="37"/>
      <c r="M1945" s="37"/>
    </row>
    <row r="1946" spans="1:13" ht="15" customHeight="1">
      <c r="A1946" s="37"/>
      <c r="B1946" s="37"/>
      <c r="C1946" s="37"/>
      <c r="D1946" s="37"/>
      <c r="E1946" s="37"/>
      <c r="F1946" s="37"/>
      <c r="G1946" s="37"/>
      <c r="H1946" s="37"/>
      <c r="I1946" s="37"/>
      <c r="J1946" s="37"/>
      <c r="K1946" s="37"/>
      <c r="L1946" s="37"/>
      <c r="M1946" s="37"/>
    </row>
    <row r="1947" spans="1:13" ht="15" customHeight="1">
      <c r="A1947" s="37"/>
      <c r="B1947" s="37"/>
      <c r="C1947" s="37"/>
      <c r="D1947" s="37"/>
      <c r="E1947" s="37"/>
      <c r="F1947" s="37"/>
      <c r="G1947" s="37"/>
      <c r="H1947" s="37"/>
      <c r="I1947" s="37"/>
      <c r="J1947" s="37"/>
      <c r="K1947" s="37"/>
      <c r="L1947" s="37"/>
      <c r="M1947" s="37"/>
    </row>
    <row r="1948" spans="1:13" ht="15" customHeight="1">
      <c r="A1948" s="37"/>
      <c r="B1948" s="37"/>
      <c r="C1948" s="37"/>
      <c r="D1948" s="37"/>
      <c r="E1948" s="37"/>
      <c r="F1948" s="37"/>
      <c r="G1948" s="37"/>
      <c r="H1948" s="37"/>
      <c r="I1948" s="37"/>
      <c r="J1948" s="37"/>
      <c r="K1948" s="37"/>
      <c r="L1948" s="37"/>
      <c r="M1948" s="37"/>
    </row>
    <row r="1949" spans="1:13" ht="15" customHeight="1">
      <c r="A1949" s="37"/>
      <c r="B1949" s="37"/>
      <c r="C1949" s="37"/>
      <c r="D1949" s="37"/>
      <c r="E1949" s="37"/>
      <c r="F1949" s="37"/>
      <c r="G1949" s="37"/>
      <c r="H1949" s="37"/>
      <c r="I1949" s="37"/>
      <c r="J1949" s="37"/>
      <c r="K1949" s="37"/>
      <c r="L1949" s="37"/>
      <c r="M1949" s="37"/>
    </row>
    <row r="1950" spans="1:13" ht="15" customHeight="1">
      <c r="A1950" s="37"/>
      <c r="B1950" s="37"/>
      <c r="C1950" s="37"/>
      <c r="D1950" s="37"/>
      <c r="E1950" s="37"/>
      <c r="F1950" s="37"/>
      <c r="G1950" s="37"/>
      <c r="H1950" s="37"/>
      <c r="I1950" s="37"/>
      <c r="J1950" s="37"/>
      <c r="K1950" s="37"/>
      <c r="L1950" s="37"/>
      <c r="M1950" s="37"/>
    </row>
    <row r="1951" spans="1:13" ht="15" customHeight="1">
      <c r="A1951" s="37"/>
      <c r="B1951" s="37"/>
      <c r="C1951" s="37"/>
      <c r="D1951" s="37"/>
      <c r="E1951" s="37"/>
      <c r="F1951" s="37"/>
      <c r="G1951" s="37"/>
      <c r="H1951" s="37"/>
      <c r="I1951" s="37"/>
      <c r="J1951" s="37"/>
      <c r="K1951" s="37"/>
      <c r="L1951" s="37"/>
      <c r="M1951" s="37"/>
    </row>
    <row r="1952" spans="1:13" ht="15" customHeight="1">
      <c r="A1952" s="37"/>
      <c r="B1952" s="37"/>
      <c r="C1952" s="37"/>
      <c r="D1952" s="37"/>
      <c r="E1952" s="37"/>
      <c r="F1952" s="37"/>
      <c r="G1952" s="37"/>
      <c r="H1952" s="37"/>
      <c r="I1952" s="37"/>
      <c r="J1952" s="37"/>
      <c r="K1952" s="37"/>
      <c r="L1952" s="37"/>
      <c r="M1952" s="37"/>
    </row>
    <row r="1953" spans="1:13" ht="15" customHeight="1">
      <c r="A1953" s="37"/>
      <c r="B1953" s="37"/>
      <c r="C1953" s="37"/>
      <c r="D1953" s="37"/>
      <c r="E1953" s="37"/>
      <c r="F1953" s="37"/>
      <c r="G1953" s="37"/>
      <c r="H1953" s="37"/>
      <c r="I1953" s="37"/>
      <c r="J1953" s="37"/>
      <c r="K1953" s="37"/>
      <c r="L1953" s="37"/>
      <c r="M1953" s="37"/>
    </row>
    <row r="1954" spans="1:13" ht="15" customHeight="1">
      <c r="A1954" s="37"/>
      <c r="B1954" s="37"/>
      <c r="C1954" s="37"/>
      <c r="D1954" s="37"/>
      <c r="E1954" s="37"/>
      <c r="F1954" s="37"/>
      <c r="G1954" s="37"/>
      <c r="H1954" s="37"/>
      <c r="I1954" s="37"/>
      <c r="J1954" s="37"/>
      <c r="K1954" s="37"/>
      <c r="L1954" s="37"/>
      <c r="M1954" s="37"/>
    </row>
    <row r="1955" spans="1:13" ht="15" customHeight="1">
      <c r="A1955" s="37"/>
      <c r="B1955" s="37"/>
      <c r="C1955" s="37"/>
      <c r="D1955" s="37"/>
      <c r="E1955" s="37"/>
      <c r="F1955" s="37"/>
      <c r="G1955" s="37"/>
      <c r="H1955" s="37"/>
      <c r="I1955" s="37"/>
      <c r="J1955" s="37"/>
      <c r="K1955" s="37"/>
      <c r="L1955" s="37"/>
      <c r="M1955" s="37"/>
    </row>
    <row r="1956" spans="1:13" ht="15" customHeight="1">
      <c r="A1956" s="37"/>
      <c r="B1956" s="37"/>
      <c r="C1956" s="37"/>
      <c r="D1956" s="37"/>
      <c r="E1956" s="37"/>
      <c r="F1956" s="37"/>
      <c r="G1956" s="37"/>
      <c r="H1956" s="37"/>
      <c r="I1956" s="37"/>
      <c r="J1956" s="37"/>
      <c r="K1956" s="37"/>
      <c r="L1956" s="37"/>
      <c r="M1956" s="37"/>
    </row>
    <row r="1957" spans="1:13" ht="15" customHeight="1">
      <c r="A1957" s="37"/>
      <c r="B1957" s="37"/>
      <c r="C1957" s="37"/>
      <c r="D1957" s="37"/>
      <c r="E1957" s="37"/>
      <c r="F1957" s="37"/>
      <c r="G1957" s="37"/>
      <c r="H1957" s="37"/>
      <c r="I1957" s="37"/>
      <c r="J1957" s="37"/>
      <c r="K1957" s="37"/>
      <c r="L1957" s="37"/>
      <c r="M1957" s="37"/>
    </row>
    <row r="1958" spans="1:13" ht="15" customHeight="1">
      <c r="A1958" s="37"/>
      <c r="B1958" s="37"/>
      <c r="C1958" s="37"/>
      <c r="D1958" s="37"/>
      <c r="E1958" s="37"/>
      <c r="F1958" s="37"/>
      <c r="G1958" s="37"/>
      <c r="H1958" s="37"/>
      <c r="I1958" s="37"/>
      <c r="J1958" s="37"/>
      <c r="K1958" s="37"/>
      <c r="L1958" s="37"/>
      <c r="M1958" s="37"/>
    </row>
    <row r="1959" spans="1:13" ht="15" customHeight="1">
      <c r="A1959" s="37"/>
      <c r="B1959" s="37"/>
      <c r="C1959" s="37"/>
      <c r="D1959" s="37"/>
      <c r="E1959" s="37"/>
      <c r="F1959" s="37"/>
      <c r="G1959" s="37"/>
      <c r="H1959" s="37"/>
      <c r="I1959" s="37"/>
      <c r="J1959" s="37"/>
      <c r="K1959" s="37"/>
      <c r="L1959" s="37"/>
      <c r="M1959" s="37"/>
    </row>
    <row r="1960" spans="1:13" ht="15" customHeight="1">
      <c r="A1960" s="37"/>
      <c r="B1960" s="37"/>
      <c r="C1960" s="37"/>
      <c r="D1960" s="37"/>
      <c r="E1960" s="37"/>
      <c r="F1960" s="37"/>
      <c r="G1960" s="37"/>
      <c r="H1960" s="37"/>
      <c r="I1960" s="37"/>
      <c r="J1960" s="37"/>
      <c r="K1960" s="37"/>
      <c r="L1960" s="37"/>
      <c r="M1960" s="37"/>
    </row>
    <row r="1961" spans="1:13" ht="15" customHeight="1">
      <c r="A1961" s="37"/>
      <c r="B1961" s="37"/>
      <c r="C1961" s="37"/>
      <c r="D1961" s="37"/>
      <c r="E1961" s="37"/>
      <c r="F1961" s="37"/>
      <c r="G1961" s="37"/>
      <c r="H1961" s="37"/>
      <c r="I1961" s="37"/>
      <c r="J1961" s="37"/>
      <c r="K1961" s="37"/>
      <c r="L1961" s="37"/>
      <c r="M1961" s="37"/>
    </row>
    <row r="1962" spans="1:13" ht="15" customHeight="1">
      <c r="A1962" s="37"/>
      <c r="B1962" s="37"/>
      <c r="C1962" s="37"/>
      <c r="D1962" s="37"/>
      <c r="E1962" s="37"/>
      <c r="F1962" s="37"/>
      <c r="G1962" s="37"/>
      <c r="H1962" s="37"/>
      <c r="I1962" s="37"/>
      <c r="J1962" s="37"/>
      <c r="K1962" s="37"/>
      <c r="L1962" s="37"/>
      <c r="M1962" s="37"/>
    </row>
    <row r="1963" spans="1:13" ht="15" customHeight="1">
      <c r="A1963" s="37"/>
      <c r="B1963" s="37"/>
      <c r="C1963" s="37"/>
      <c r="D1963" s="37"/>
      <c r="E1963" s="37"/>
      <c r="F1963" s="37"/>
      <c r="G1963" s="37"/>
      <c r="H1963" s="37"/>
      <c r="I1963" s="37"/>
      <c r="J1963" s="37"/>
      <c r="K1963" s="37"/>
      <c r="L1963" s="37"/>
      <c r="M1963" s="37"/>
    </row>
    <row r="1964" spans="1:13" ht="15" customHeight="1">
      <c r="A1964" s="37"/>
      <c r="B1964" s="37"/>
      <c r="C1964" s="37"/>
      <c r="D1964" s="37"/>
      <c r="E1964" s="37"/>
      <c r="F1964" s="37"/>
      <c r="G1964" s="37"/>
      <c r="H1964" s="37"/>
      <c r="I1964" s="37"/>
      <c r="J1964" s="37"/>
      <c r="K1964" s="37"/>
      <c r="L1964" s="37"/>
      <c r="M1964" s="37"/>
    </row>
    <row r="1965" spans="1:13" ht="15" customHeight="1">
      <c r="A1965" s="37"/>
      <c r="B1965" s="37"/>
      <c r="C1965" s="37"/>
      <c r="D1965" s="37"/>
      <c r="E1965" s="37"/>
      <c r="F1965" s="37"/>
      <c r="G1965" s="37"/>
      <c r="H1965" s="37"/>
      <c r="I1965" s="37"/>
      <c r="J1965" s="37"/>
      <c r="K1965" s="37"/>
      <c r="L1965" s="37"/>
      <c r="M1965" s="37"/>
    </row>
    <row r="1966" spans="1:13" ht="15" customHeight="1">
      <c r="A1966" s="37"/>
      <c r="B1966" s="37"/>
      <c r="C1966" s="37"/>
      <c r="D1966" s="37"/>
      <c r="E1966" s="37"/>
      <c r="F1966" s="37"/>
      <c r="G1966" s="37"/>
      <c r="H1966" s="37"/>
      <c r="I1966" s="37"/>
      <c r="J1966" s="37"/>
      <c r="K1966" s="37"/>
      <c r="L1966" s="37"/>
      <c r="M1966" s="37"/>
    </row>
    <row r="1967" spans="1:13" ht="15" customHeight="1">
      <c r="A1967" s="37"/>
      <c r="B1967" s="37"/>
      <c r="C1967" s="37"/>
      <c r="D1967" s="37"/>
      <c r="E1967" s="37"/>
      <c r="F1967" s="37"/>
      <c r="G1967" s="37"/>
      <c r="H1967" s="37"/>
      <c r="I1967" s="37"/>
      <c r="J1967" s="37"/>
      <c r="K1967" s="37"/>
      <c r="L1967" s="37"/>
      <c r="M1967" s="37"/>
    </row>
    <row r="1968" spans="1:13" ht="15" customHeight="1">
      <c r="A1968" s="37"/>
      <c r="B1968" s="37"/>
      <c r="C1968" s="37"/>
      <c r="D1968" s="37"/>
      <c r="E1968" s="37"/>
      <c r="F1968" s="37"/>
      <c r="G1968" s="37"/>
      <c r="H1968" s="37"/>
      <c r="I1968" s="37"/>
      <c r="J1968" s="37"/>
      <c r="K1968" s="37"/>
      <c r="L1968" s="37"/>
      <c r="M1968" s="37"/>
    </row>
    <row r="1969" spans="1:13" ht="15" customHeight="1">
      <c r="A1969" s="37"/>
      <c r="B1969" s="37"/>
      <c r="C1969" s="37"/>
      <c r="D1969" s="37"/>
      <c r="E1969" s="37"/>
      <c r="F1969" s="37"/>
      <c r="G1969" s="37"/>
      <c r="H1969" s="37"/>
      <c r="I1969" s="37"/>
      <c r="J1969" s="37"/>
      <c r="K1969" s="37"/>
      <c r="L1969" s="37"/>
      <c r="M1969" s="37"/>
    </row>
    <row r="1970" spans="1:13" ht="15" customHeight="1">
      <c r="A1970" s="37"/>
      <c r="B1970" s="37"/>
      <c r="C1970" s="37"/>
      <c r="D1970" s="37"/>
      <c r="E1970" s="37"/>
      <c r="F1970" s="37"/>
      <c r="G1970" s="37"/>
      <c r="H1970" s="37"/>
      <c r="I1970" s="37"/>
      <c r="J1970" s="37"/>
      <c r="K1970" s="37"/>
      <c r="L1970" s="37"/>
      <c r="M1970" s="37"/>
    </row>
    <row r="1971" spans="1:13" ht="15" customHeight="1">
      <c r="A1971" s="37"/>
      <c r="B1971" s="37"/>
      <c r="C1971" s="37"/>
      <c r="D1971" s="37"/>
      <c r="E1971" s="37"/>
      <c r="F1971" s="37"/>
      <c r="G1971" s="37"/>
      <c r="H1971" s="37"/>
      <c r="I1971" s="37"/>
      <c r="J1971" s="37"/>
      <c r="K1971" s="37"/>
      <c r="L1971" s="37"/>
      <c r="M1971" s="37"/>
    </row>
    <row r="1972" spans="1:13" ht="15" customHeight="1">
      <c r="A1972" s="37"/>
      <c r="B1972" s="37"/>
      <c r="C1972" s="37"/>
      <c r="D1972" s="37"/>
      <c r="E1972" s="37"/>
      <c r="F1972" s="37"/>
      <c r="G1972" s="37"/>
      <c r="H1972" s="37"/>
      <c r="I1972" s="37"/>
      <c r="J1972" s="37"/>
      <c r="K1972" s="37"/>
      <c r="L1972" s="37"/>
      <c r="M1972" s="37"/>
    </row>
    <row r="1973" spans="1:13" ht="15" customHeight="1">
      <c r="A1973" s="37"/>
      <c r="B1973" s="37"/>
      <c r="C1973" s="37"/>
      <c r="D1973" s="37"/>
      <c r="E1973" s="37"/>
      <c r="F1973" s="37"/>
      <c r="G1973" s="37"/>
      <c r="H1973" s="37"/>
      <c r="I1973" s="37"/>
      <c r="J1973" s="37"/>
      <c r="K1973" s="37"/>
      <c r="L1973" s="37"/>
      <c r="M1973" s="37"/>
    </row>
    <row r="1974" spans="1:13" ht="15" customHeight="1">
      <c r="A1974" s="37"/>
      <c r="B1974" s="37"/>
      <c r="C1974" s="37"/>
      <c r="D1974" s="37"/>
      <c r="E1974" s="37"/>
      <c r="F1974" s="37"/>
      <c r="G1974" s="37"/>
      <c r="H1974" s="37"/>
      <c r="I1974" s="37"/>
      <c r="J1974" s="37"/>
      <c r="K1974" s="37"/>
      <c r="L1974" s="37"/>
      <c r="M1974" s="37"/>
    </row>
    <row r="1975" spans="1:13" ht="15" customHeight="1">
      <c r="A1975" s="37"/>
      <c r="B1975" s="37"/>
      <c r="C1975" s="37"/>
      <c r="D1975" s="37"/>
      <c r="E1975" s="37"/>
      <c r="F1975" s="37"/>
      <c r="G1975" s="37"/>
      <c r="H1975" s="37"/>
      <c r="I1975" s="37"/>
      <c r="J1975" s="37"/>
      <c r="K1975" s="37"/>
      <c r="L1975" s="37"/>
      <c r="M1975" s="37"/>
    </row>
    <row r="1976" spans="1:13" ht="15" customHeight="1">
      <c r="A1976" s="37"/>
      <c r="B1976" s="37"/>
      <c r="C1976" s="37"/>
      <c r="D1976" s="37"/>
      <c r="E1976" s="37"/>
      <c r="F1976" s="37"/>
      <c r="G1976" s="37"/>
      <c r="H1976" s="37"/>
      <c r="I1976" s="37"/>
      <c r="J1976" s="37"/>
      <c r="K1976" s="37"/>
      <c r="L1976" s="37"/>
      <c r="M1976" s="37"/>
    </row>
    <row r="1977" spans="1:13" ht="15" customHeight="1">
      <c r="A1977" s="37"/>
      <c r="B1977" s="37"/>
      <c r="C1977" s="37"/>
      <c r="D1977" s="37"/>
      <c r="E1977" s="37"/>
      <c r="F1977" s="37"/>
      <c r="G1977" s="37"/>
      <c r="H1977" s="37"/>
      <c r="I1977" s="37"/>
      <c r="J1977" s="37"/>
      <c r="K1977" s="37"/>
      <c r="L1977" s="37"/>
      <c r="M1977" s="37"/>
    </row>
    <row r="1978" spans="1:13" ht="15" customHeight="1">
      <c r="A1978" s="37"/>
      <c r="B1978" s="37"/>
      <c r="C1978" s="37"/>
      <c r="D1978" s="37"/>
      <c r="E1978" s="37"/>
      <c r="F1978" s="37"/>
      <c r="G1978" s="37"/>
      <c r="H1978" s="37"/>
      <c r="I1978" s="37"/>
      <c r="J1978" s="37"/>
      <c r="K1978" s="37"/>
      <c r="L1978" s="37"/>
      <c r="M1978" s="37"/>
    </row>
    <row r="1979" spans="1:13" ht="15" customHeight="1">
      <c r="A1979" s="37"/>
      <c r="B1979" s="37"/>
      <c r="C1979" s="37"/>
      <c r="D1979" s="37"/>
      <c r="E1979" s="37"/>
      <c r="F1979" s="37"/>
      <c r="G1979" s="37"/>
      <c r="H1979" s="37"/>
      <c r="I1979" s="37"/>
      <c r="J1979" s="37"/>
      <c r="K1979" s="37"/>
      <c r="L1979" s="37"/>
      <c r="M1979" s="37"/>
    </row>
    <row r="1980" spans="1:13" ht="15" customHeight="1">
      <c r="A1980" s="37"/>
      <c r="B1980" s="37"/>
      <c r="C1980" s="37"/>
      <c r="D1980" s="37"/>
      <c r="E1980" s="37"/>
      <c r="F1980" s="37"/>
      <c r="G1980" s="37"/>
      <c r="H1980" s="37"/>
      <c r="I1980" s="37"/>
      <c r="J1980" s="37"/>
      <c r="K1980" s="37"/>
      <c r="L1980" s="37"/>
      <c r="M1980" s="37"/>
    </row>
    <row r="1981" spans="1:13" ht="15" customHeight="1">
      <c r="A1981" s="37"/>
      <c r="B1981" s="37"/>
      <c r="C1981" s="37"/>
      <c r="D1981" s="37"/>
      <c r="E1981" s="37"/>
      <c r="F1981" s="37"/>
      <c r="G1981" s="37"/>
      <c r="H1981" s="37"/>
      <c r="I1981" s="37"/>
      <c r="J1981" s="37"/>
      <c r="K1981" s="37"/>
      <c r="L1981" s="37"/>
      <c r="M1981" s="37"/>
    </row>
    <row r="1982" spans="1:13" ht="15" customHeight="1">
      <c r="A1982" s="37"/>
      <c r="B1982" s="37"/>
      <c r="C1982" s="37"/>
      <c r="D1982" s="37"/>
      <c r="E1982" s="37"/>
      <c r="F1982" s="37"/>
      <c r="G1982" s="37"/>
      <c r="H1982" s="37"/>
      <c r="I1982" s="37"/>
      <c r="J1982" s="37"/>
      <c r="K1982" s="37"/>
      <c r="L1982" s="37"/>
      <c r="M1982" s="37"/>
    </row>
    <row r="1983" spans="1:13" ht="15" customHeight="1">
      <c r="A1983" s="37"/>
      <c r="B1983" s="37"/>
      <c r="C1983" s="37"/>
      <c r="D1983" s="37"/>
      <c r="E1983" s="37"/>
      <c r="F1983" s="37"/>
      <c r="G1983" s="37"/>
      <c r="H1983" s="37"/>
      <c r="I1983" s="37"/>
      <c r="J1983" s="37"/>
      <c r="K1983" s="37"/>
      <c r="L1983" s="37"/>
      <c r="M1983" s="37"/>
    </row>
    <row r="1984" spans="1:13" ht="15" customHeight="1">
      <c r="A1984" s="37"/>
      <c r="B1984" s="37"/>
      <c r="C1984" s="37"/>
      <c r="D1984" s="37"/>
      <c r="E1984" s="37"/>
      <c r="F1984" s="37"/>
      <c r="G1984" s="37"/>
      <c r="H1984" s="37"/>
      <c r="I1984" s="37"/>
      <c r="J1984" s="37"/>
      <c r="K1984" s="37"/>
      <c r="L1984" s="37"/>
      <c r="M1984" s="37"/>
    </row>
    <row r="1985" spans="1:13" ht="15" customHeight="1">
      <c r="A1985" s="37"/>
      <c r="B1985" s="37"/>
      <c r="C1985" s="37"/>
      <c r="D1985" s="37"/>
      <c r="E1985" s="37"/>
      <c r="F1985" s="37"/>
      <c r="G1985" s="37"/>
      <c r="H1985" s="37"/>
      <c r="I1985" s="37"/>
      <c r="J1985" s="37"/>
      <c r="K1985" s="37"/>
      <c r="L1985" s="37"/>
      <c r="M1985" s="37"/>
    </row>
    <row r="1986" spans="1:13" ht="15" customHeight="1">
      <c r="A1986" s="37"/>
      <c r="B1986" s="37"/>
      <c r="C1986" s="37"/>
      <c r="D1986" s="37"/>
      <c r="E1986" s="37"/>
      <c r="F1986" s="37"/>
      <c r="G1986" s="37"/>
      <c r="H1986" s="37"/>
      <c r="I1986" s="37"/>
      <c r="J1986" s="37"/>
      <c r="K1986" s="37"/>
      <c r="L1986" s="37"/>
      <c r="M1986" s="37"/>
    </row>
    <row r="1987" spans="1:13" ht="15" customHeight="1">
      <c r="A1987" s="37"/>
      <c r="B1987" s="37"/>
      <c r="C1987" s="37"/>
      <c r="D1987" s="37"/>
      <c r="E1987" s="37"/>
      <c r="F1987" s="37"/>
      <c r="G1987" s="37"/>
      <c r="H1987" s="37"/>
      <c r="I1987" s="37"/>
      <c r="J1987" s="37"/>
      <c r="K1987" s="37"/>
      <c r="L1987" s="37"/>
      <c r="M1987" s="37"/>
    </row>
    <row r="1988" spans="1:13" ht="15" customHeight="1">
      <c r="A1988" s="37"/>
      <c r="B1988" s="37"/>
      <c r="C1988" s="37"/>
      <c r="D1988" s="37"/>
      <c r="E1988" s="37"/>
      <c r="F1988" s="37"/>
      <c r="G1988" s="37"/>
      <c r="H1988" s="37"/>
      <c r="I1988" s="37"/>
      <c r="J1988" s="37"/>
      <c r="K1988" s="37"/>
      <c r="L1988" s="37"/>
      <c r="M1988" s="37"/>
    </row>
    <row r="1989" spans="1:13" ht="15" customHeight="1">
      <c r="A1989" s="37"/>
      <c r="B1989" s="37"/>
      <c r="C1989" s="37"/>
      <c r="D1989" s="37"/>
      <c r="E1989" s="37"/>
      <c r="F1989" s="37"/>
      <c r="G1989" s="37"/>
      <c r="H1989" s="37"/>
      <c r="I1989" s="37"/>
      <c r="J1989" s="37"/>
      <c r="K1989" s="37"/>
      <c r="L1989" s="37"/>
      <c r="M1989" s="37"/>
    </row>
    <row r="1990" spans="1:13" ht="15" customHeight="1">
      <c r="A1990" s="37"/>
      <c r="B1990" s="37"/>
      <c r="C1990" s="37"/>
      <c r="D1990" s="37"/>
      <c r="E1990" s="37"/>
      <c r="F1990" s="37"/>
      <c r="G1990" s="37"/>
      <c r="H1990" s="37"/>
      <c r="I1990" s="37"/>
      <c r="J1990" s="37"/>
      <c r="K1990" s="37"/>
      <c r="L1990" s="37"/>
      <c r="M1990" s="37"/>
    </row>
    <row r="1991" spans="1:13" ht="15" customHeight="1">
      <c r="A1991" s="37"/>
      <c r="B1991" s="37"/>
      <c r="C1991" s="37"/>
      <c r="D1991" s="37"/>
      <c r="E1991" s="37"/>
      <c r="F1991" s="37"/>
      <c r="G1991" s="37"/>
      <c r="H1991" s="37"/>
      <c r="I1991" s="37"/>
      <c r="J1991" s="37"/>
      <c r="K1991" s="37"/>
      <c r="L1991" s="37"/>
      <c r="M1991" s="37"/>
    </row>
    <row r="1992" spans="1:13" ht="15" customHeight="1">
      <c r="A1992" s="37"/>
      <c r="B1992" s="37"/>
      <c r="C1992" s="37"/>
      <c r="D1992" s="37"/>
      <c r="E1992" s="37"/>
      <c r="F1992" s="37"/>
      <c r="G1992" s="37"/>
      <c r="H1992" s="37"/>
      <c r="I1992" s="37"/>
      <c r="J1992" s="37"/>
      <c r="K1992" s="37"/>
      <c r="L1992" s="37"/>
      <c r="M1992" s="37"/>
    </row>
    <row r="1993" spans="1:13" ht="15" customHeight="1">
      <c r="A1993" s="37"/>
      <c r="B1993" s="37"/>
      <c r="C1993" s="37"/>
      <c r="D1993" s="37"/>
      <c r="E1993" s="37"/>
      <c r="F1993" s="37"/>
      <c r="G1993" s="37"/>
      <c r="H1993" s="37"/>
      <c r="I1993" s="37"/>
      <c r="J1993" s="37"/>
      <c r="K1993" s="37"/>
      <c r="L1993" s="37"/>
      <c r="M1993" s="37"/>
    </row>
    <row r="1994" spans="1:13" ht="15" customHeight="1">
      <c r="A1994" s="37"/>
      <c r="B1994" s="37"/>
      <c r="C1994" s="37"/>
      <c r="D1994" s="37"/>
      <c r="E1994" s="37"/>
      <c r="F1994" s="37"/>
      <c r="G1994" s="37"/>
      <c r="H1994" s="37"/>
      <c r="I1994" s="37"/>
      <c r="J1994" s="37"/>
      <c r="K1994" s="37"/>
      <c r="L1994" s="37"/>
      <c r="M1994" s="37"/>
    </row>
    <row r="1995" spans="1:13" ht="15" customHeight="1">
      <c r="A1995" s="37"/>
      <c r="B1995" s="37"/>
      <c r="C1995" s="37"/>
      <c r="D1995" s="37"/>
      <c r="E1995" s="37"/>
      <c r="F1995" s="37"/>
      <c r="G1995" s="37"/>
      <c r="H1995" s="37"/>
      <c r="I1995" s="37"/>
      <c r="J1995" s="37"/>
      <c r="K1995" s="37"/>
      <c r="L1995" s="37"/>
      <c r="M1995" s="37"/>
    </row>
    <row r="1996" spans="1:13" ht="15" customHeight="1">
      <c r="A1996" s="37"/>
      <c r="B1996" s="37"/>
      <c r="C1996" s="37"/>
      <c r="D1996" s="37"/>
      <c r="E1996" s="37"/>
      <c r="F1996" s="37"/>
      <c r="G1996" s="37"/>
      <c r="H1996" s="37"/>
      <c r="I1996" s="37"/>
      <c r="J1996" s="37"/>
      <c r="K1996" s="37"/>
      <c r="L1996" s="37"/>
      <c r="M1996" s="37"/>
    </row>
    <row r="1997" spans="1:13" ht="15" customHeight="1">
      <c r="A1997" s="37"/>
      <c r="B1997" s="37"/>
      <c r="C1997" s="37"/>
      <c r="D1997" s="37"/>
      <c r="E1997" s="37"/>
      <c r="F1997" s="37"/>
      <c r="G1997" s="37"/>
      <c r="H1997" s="37"/>
      <c r="I1997" s="37"/>
      <c r="J1997" s="37"/>
      <c r="K1997" s="37"/>
      <c r="L1997" s="37"/>
      <c r="M1997" s="37"/>
    </row>
    <row r="1998" spans="1:13" ht="15" customHeight="1">
      <c r="A1998" s="37"/>
      <c r="B1998" s="37"/>
      <c r="C1998" s="37"/>
      <c r="D1998" s="37"/>
      <c r="E1998" s="37"/>
      <c r="F1998" s="37"/>
      <c r="G1998" s="37"/>
      <c r="H1998" s="37"/>
      <c r="I1998" s="37"/>
      <c r="J1998" s="37"/>
      <c r="K1998" s="37"/>
      <c r="L1998" s="37"/>
      <c r="M1998" s="37"/>
    </row>
    <row r="1999" spans="1:13" ht="15" customHeight="1">
      <c r="A1999" s="37"/>
      <c r="B1999" s="37"/>
      <c r="C1999" s="37"/>
      <c r="D1999" s="37"/>
      <c r="E1999" s="37"/>
      <c r="F1999" s="37"/>
      <c r="G1999" s="37"/>
      <c r="H1999" s="37"/>
      <c r="I1999" s="37"/>
      <c r="J1999" s="37"/>
      <c r="K1999" s="37"/>
      <c r="L1999" s="37"/>
      <c r="M1999" s="37"/>
    </row>
    <row r="2000" spans="1:13" ht="15" customHeight="1">
      <c r="A2000" s="37"/>
      <c r="B2000" s="37"/>
      <c r="C2000" s="37"/>
      <c r="D2000" s="37"/>
      <c r="E2000" s="37"/>
      <c r="F2000" s="37"/>
      <c r="G2000" s="37"/>
      <c r="H2000" s="37"/>
      <c r="I2000" s="37"/>
      <c r="J2000" s="37"/>
      <c r="K2000" s="37"/>
      <c r="L2000" s="37"/>
      <c r="M2000" s="37"/>
    </row>
    <row r="2001" spans="1:13" ht="15" customHeight="1">
      <c r="A2001" s="37"/>
      <c r="B2001" s="37"/>
      <c r="C2001" s="37"/>
      <c r="D2001" s="37"/>
      <c r="E2001" s="37"/>
      <c r="F2001" s="37"/>
      <c r="G2001" s="37"/>
      <c r="H2001" s="37"/>
      <c r="I2001" s="37"/>
      <c r="J2001" s="37"/>
      <c r="K2001" s="37"/>
      <c r="L2001" s="37"/>
      <c r="M2001" s="37"/>
    </row>
    <row r="2002" spans="1:13" ht="15" customHeight="1">
      <c r="A2002" s="37"/>
      <c r="B2002" s="37"/>
      <c r="C2002" s="37"/>
      <c r="D2002" s="37"/>
      <c r="E2002" s="37"/>
      <c r="F2002" s="37"/>
      <c r="G2002" s="37"/>
      <c r="H2002" s="37"/>
      <c r="I2002" s="37"/>
      <c r="J2002" s="37"/>
      <c r="K2002" s="37"/>
      <c r="L2002" s="37"/>
      <c r="M2002" s="37"/>
    </row>
    <row r="2003" spans="1:13" ht="15" customHeight="1">
      <c r="A2003" s="37"/>
      <c r="B2003" s="37"/>
      <c r="C2003" s="37"/>
      <c r="D2003" s="37"/>
      <c r="E2003" s="37"/>
      <c r="F2003" s="37"/>
      <c r="G2003" s="37"/>
      <c r="H2003" s="37"/>
      <c r="I2003" s="37"/>
      <c r="J2003" s="37"/>
      <c r="K2003" s="37"/>
      <c r="L2003" s="37"/>
      <c r="M2003" s="37"/>
    </row>
    <row r="2004" spans="1:13" ht="15" customHeight="1">
      <c r="A2004" s="37"/>
      <c r="B2004" s="37"/>
      <c r="C2004" s="37"/>
      <c r="D2004" s="37"/>
      <c r="E2004" s="37"/>
      <c r="F2004" s="37"/>
      <c r="G2004" s="37"/>
      <c r="H2004" s="37"/>
      <c r="I2004" s="37"/>
      <c r="J2004" s="37"/>
      <c r="K2004" s="37"/>
      <c r="L2004" s="37"/>
      <c r="M2004" s="37"/>
    </row>
    <row r="2005" spans="1:13" ht="15" customHeight="1">
      <c r="A2005" s="37"/>
      <c r="B2005" s="37"/>
      <c r="C2005" s="37"/>
      <c r="D2005" s="37"/>
      <c r="E2005" s="37"/>
      <c r="F2005" s="37"/>
      <c r="G2005" s="37"/>
      <c r="H2005" s="37"/>
      <c r="I2005" s="37"/>
      <c r="J2005" s="37"/>
      <c r="K2005" s="37"/>
      <c r="L2005" s="37"/>
      <c r="M2005" s="37"/>
    </row>
    <row r="2006" spans="1:13" ht="15" customHeight="1">
      <c r="A2006" s="37"/>
      <c r="B2006" s="37"/>
      <c r="C2006" s="37"/>
      <c r="D2006" s="37"/>
      <c r="E2006" s="37"/>
      <c r="F2006" s="37"/>
      <c r="G2006" s="37"/>
      <c r="H2006" s="37"/>
      <c r="I2006" s="37"/>
      <c r="J2006" s="37"/>
      <c r="K2006" s="37"/>
      <c r="L2006" s="37"/>
      <c r="M2006" s="37"/>
    </row>
    <row r="2007" spans="1:13" ht="15" customHeight="1">
      <c r="A2007" s="37"/>
      <c r="B2007" s="37"/>
      <c r="C2007" s="37"/>
      <c r="D2007" s="37"/>
      <c r="E2007" s="37"/>
      <c r="F2007" s="37"/>
      <c r="G2007" s="37"/>
      <c r="H2007" s="37"/>
      <c r="I2007" s="37"/>
      <c r="J2007" s="37"/>
      <c r="K2007" s="37"/>
      <c r="L2007" s="37"/>
      <c r="M2007" s="37"/>
    </row>
    <row r="2008" spans="1:13" ht="15" customHeight="1">
      <c r="A2008" s="37"/>
      <c r="B2008" s="37"/>
      <c r="C2008" s="37"/>
      <c r="D2008" s="37"/>
      <c r="E2008" s="37"/>
      <c r="F2008" s="37"/>
      <c r="G2008" s="37"/>
      <c r="H2008" s="37"/>
      <c r="I2008" s="37"/>
      <c r="J2008" s="37"/>
      <c r="K2008" s="37"/>
      <c r="L2008" s="37"/>
      <c r="M2008" s="37"/>
    </row>
    <row r="2009" spans="1:13" ht="15" customHeight="1">
      <c r="A2009" s="37"/>
      <c r="B2009" s="37"/>
      <c r="C2009" s="37"/>
      <c r="D2009" s="37"/>
      <c r="E2009" s="37"/>
      <c r="F2009" s="37"/>
      <c r="G2009" s="37"/>
      <c r="H2009" s="37"/>
      <c r="I2009" s="37"/>
      <c r="J2009" s="37"/>
      <c r="K2009" s="37"/>
      <c r="L2009" s="37"/>
      <c r="M2009" s="37"/>
    </row>
    <row r="2010" spans="1:13" ht="15" customHeight="1">
      <c r="A2010" s="37"/>
      <c r="B2010" s="37"/>
      <c r="C2010" s="37"/>
      <c r="D2010" s="37"/>
      <c r="E2010" s="37"/>
      <c r="F2010" s="37"/>
      <c r="G2010" s="37"/>
      <c r="H2010" s="37"/>
      <c r="I2010" s="37"/>
      <c r="J2010" s="37"/>
      <c r="K2010" s="37"/>
      <c r="L2010" s="37"/>
      <c r="M2010" s="37"/>
    </row>
    <row r="2011" spans="1:13" ht="15" customHeight="1">
      <c r="A2011" s="37"/>
      <c r="B2011" s="37"/>
      <c r="C2011" s="37"/>
      <c r="D2011" s="37"/>
      <c r="E2011" s="37"/>
      <c r="F2011" s="37"/>
      <c r="G2011" s="37"/>
      <c r="H2011" s="37"/>
      <c r="I2011" s="37"/>
      <c r="J2011" s="37"/>
      <c r="K2011" s="37"/>
      <c r="L2011" s="37"/>
      <c r="M2011" s="37"/>
    </row>
    <row r="2012" spans="1:13" ht="15" customHeight="1">
      <c r="A2012" s="37"/>
      <c r="B2012" s="37"/>
      <c r="C2012" s="37"/>
      <c r="D2012" s="37"/>
      <c r="E2012" s="37"/>
      <c r="F2012" s="37"/>
      <c r="G2012" s="37"/>
      <c r="H2012" s="37"/>
      <c r="I2012" s="37"/>
      <c r="J2012" s="37"/>
      <c r="K2012" s="37"/>
      <c r="L2012" s="37"/>
      <c r="M2012" s="37"/>
    </row>
    <row r="2013" spans="1:13" ht="15" customHeight="1">
      <c r="A2013" s="37"/>
      <c r="B2013" s="37"/>
      <c r="C2013" s="37"/>
      <c r="D2013" s="37"/>
      <c r="E2013" s="37"/>
      <c r="F2013" s="37"/>
      <c r="G2013" s="37"/>
      <c r="H2013" s="37"/>
      <c r="I2013" s="37"/>
      <c r="J2013" s="37"/>
      <c r="K2013" s="37"/>
      <c r="L2013" s="37"/>
      <c r="M2013" s="37"/>
    </row>
    <row r="2014" spans="1:13" ht="15" customHeight="1">
      <c r="A2014" s="37"/>
      <c r="B2014" s="37"/>
      <c r="C2014" s="37"/>
      <c r="D2014" s="37"/>
      <c r="E2014" s="37"/>
      <c r="F2014" s="37"/>
      <c r="G2014" s="37"/>
      <c r="H2014" s="37"/>
      <c r="I2014" s="37"/>
      <c r="J2014" s="37"/>
      <c r="K2014" s="37"/>
      <c r="L2014" s="37"/>
      <c r="M2014" s="37"/>
    </row>
    <row r="2015" spans="1:13" ht="15" customHeight="1">
      <c r="A2015" s="37"/>
      <c r="B2015" s="37"/>
      <c r="C2015" s="37"/>
      <c r="D2015" s="37"/>
      <c r="E2015" s="37"/>
      <c r="F2015" s="37"/>
      <c r="G2015" s="37"/>
      <c r="H2015" s="37"/>
      <c r="I2015" s="37"/>
      <c r="J2015" s="37"/>
      <c r="K2015" s="37"/>
      <c r="L2015" s="37"/>
      <c r="M2015" s="37"/>
    </row>
    <row r="2016" spans="1:13" ht="15" customHeight="1">
      <c r="A2016" s="37"/>
      <c r="B2016" s="37"/>
      <c r="C2016" s="37"/>
      <c r="D2016" s="37"/>
      <c r="E2016" s="37"/>
      <c r="F2016" s="37"/>
      <c r="G2016" s="37"/>
      <c r="H2016" s="37"/>
      <c r="I2016" s="37"/>
      <c r="J2016" s="37"/>
      <c r="K2016" s="37"/>
      <c r="L2016" s="37"/>
      <c r="M2016" s="37"/>
    </row>
    <row r="2017" spans="1:13" ht="15" customHeight="1">
      <c r="A2017" s="37"/>
      <c r="B2017" s="37"/>
      <c r="C2017" s="37"/>
      <c r="D2017" s="37"/>
      <c r="E2017" s="37"/>
      <c r="F2017" s="37"/>
      <c r="G2017" s="37"/>
      <c r="H2017" s="37"/>
      <c r="I2017" s="37"/>
      <c r="J2017" s="37"/>
      <c r="K2017" s="37"/>
      <c r="L2017" s="37"/>
      <c r="M2017" s="37"/>
    </row>
    <row r="2018" spans="1:13" ht="15" customHeight="1">
      <c r="A2018" s="37"/>
      <c r="B2018" s="37"/>
      <c r="C2018" s="37"/>
      <c r="D2018" s="37"/>
      <c r="E2018" s="37"/>
      <c r="F2018" s="37"/>
      <c r="G2018" s="37"/>
      <c r="H2018" s="37"/>
      <c r="I2018" s="37"/>
      <c r="J2018" s="37"/>
      <c r="K2018" s="37"/>
      <c r="L2018" s="37"/>
      <c r="M2018" s="37"/>
    </row>
    <row r="2019" spans="1:13" ht="15" customHeight="1">
      <c r="A2019" s="37"/>
      <c r="B2019" s="37"/>
      <c r="C2019" s="37"/>
      <c r="D2019" s="37"/>
      <c r="E2019" s="37"/>
      <c r="F2019" s="37"/>
      <c r="G2019" s="37"/>
      <c r="H2019" s="37"/>
      <c r="I2019" s="37"/>
      <c r="J2019" s="37"/>
      <c r="K2019" s="37"/>
      <c r="L2019" s="37"/>
      <c r="M2019" s="37"/>
    </row>
    <row r="2020" spans="1:13" ht="15" customHeight="1">
      <c r="A2020" s="37"/>
      <c r="B2020" s="37"/>
      <c r="C2020" s="37"/>
      <c r="D2020" s="37"/>
      <c r="E2020" s="37"/>
      <c r="F2020" s="37"/>
      <c r="G2020" s="37"/>
      <c r="H2020" s="37"/>
      <c r="I2020" s="37"/>
      <c r="J2020" s="37"/>
      <c r="K2020" s="37"/>
      <c r="L2020" s="37"/>
      <c r="M2020" s="37"/>
    </row>
    <row r="2021" spans="1:13" ht="15" customHeight="1">
      <c r="A2021" s="37"/>
      <c r="B2021" s="37"/>
      <c r="C2021" s="37"/>
      <c r="D2021" s="37"/>
      <c r="E2021" s="37"/>
      <c r="F2021" s="37"/>
      <c r="G2021" s="37"/>
      <c r="H2021" s="37"/>
      <c r="I2021" s="37"/>
      <c r="J2021" s="37"/>
      <c r="K2021" s="37"/>
      <c r="L2021" s="37"/>
      <c r="M2021" s="37"/>
    </row>
    <row r="2022" spans="1:13" ht="15" customHeight="1">
      <c r="A2022" s="37"/>
      <c r="B2022" s="37"/>
      <c r="C2022" s="37"/>
      <c r="D2022" s="37"/>
      <c r="E2022" s="37"/>
      <c r="F2022" s="37"/>
      <c r="G2022" s="37"/>
      <c r="H2022" s="37"/>
      <c r="I2022" s="37"/>
      <c r="J2022" s="37"/>
      <c r="K2022" s="37"/>
      <c r="L2022" s="37"/>
      <c r="M2022" s="37"/>
    </row>
    <row r="2023" spans="1:13" ht="15" customHeight="1">
      <c r="A2023" s="37"/>
      <c r="B2023" s="37"/>
      <c r="C2023" s="37"/>
      <c r="D2023" s="37"/>
      <c r="E2023" s="37"/>
      <c r="F2023" s="37"/>
      <c r="G2023" s="37"/>
      <c r="H2023" s="37"/>
      <c r="I2023" s="37"/>
      <c r="J2023" s="37"/>
      <c r="K2023" s="37"/>
      <c r="L2023" s="37"/>
      <c r="M2023" s="37"/>
    </row>
    <row r="2024" spans="1:13" ht="15" customHeight="1">
      <c r="A2024" s="37"/>
      <c r="B2024" s="37"/>
      <c r="C2024" s="37"/>
      <c r="D2024" s="37"/>
      <c r="E2024" s="37"/>
      <c r="F2024" s="37"/>
      <c r="G2024" s="37"/>
      <c r="H2024" s="37"/>
      <c r="I2024" s="37"/>
      <c r="J2024" s="37"/>
      <c r="K2024" s="37"/>
      <c r="L2024" s="37"/>
      <c r="M2024" s="37"/>
    </row>
    <row r="2025" spans="1:13" ht="15" customHeight="1">
      <c r="A2025" s="37"/>
      <c r="B2025" s="37"/>
      <c r="C2025" s="37"/>
      <c r="D2025" s="37"/>
      <c r="E2025" s="37"/>
      <c r="F2025" s="37"/>
      <c r="G2025" s="37"/>
      <c r="H2025" s="37"/>
      <c r="I2025" s="37"/>
      <c r="J2025" s="37"/>
      <c r="K2025" s="37"/>
      <c r="L2025" s="37"/>
      <c r="M2025" s="37"/>
    </row>
    <row r="2026" spans="1:13" ht="15" customHeight="1">
      <c r="A2026" s="37"/>
      <c r="B2026" s="37"/>
      <c r="C2026" s="37"/>
      <c r="D2026" s="37"/>
      <c r="E2026" s="37"/>
      <c r="F2026" s="37"/>
      <c r="G2026" s="37"/>
      <c r="H2026" s="37"/>
      <c r="I2026" s="37"/>
      <c r="J2026" s="37"/>
      <c r="K2026" s="37"/>
      <c r="L2026" s="37"/>
      <c r="M2026" s="37"/>
    </row>
    <row r="2027" spans="1:13" ht="15" customHeight="1">
      <c r="A2027" s="37"/>
      <c r="B2027" s="37"/>
      <c r="C2027" s="37"/>
      <c r="D2027" s="37"/>
      <c r="E2027" s="37"/>
      <c r="F2027" s="37"/>
      <c r="G2027" s="37"/>
      <c r="H2027" s="37"/>
      <c r="I2027" s="37"/>
      <c r="J2027" s="37"/>
      <c r="K2027" s="37"/>
      <c r="L2027" s="37"/>
      <c r="M2027" s="37"/>
    </row>
    <row r="2028" spans="1:13" ht="15" customHeight="1">
      <c r="A2028" s="37"/>
      <c r="B2028" s="37"/>
      <c r="C2028" s="37"/>
      <c r="D2028" s="37"/>
      <c r="E2028" s="37"/>
      <c r="F2028" s="37"/>
      <c r="G2028" s="37"/>
      <c r="H2028" s="37"/>
      <c r="I2028" s="37"/>
      <c r="J2028" s="37"/>
      <c r="K2028" s="37"/>
      <c r="L2028" s="37"/>
      <c r="M2028" s="37"/>
    </row>
    <row r="2029" spans="1:13" ht="15" customHeight="1">
      <c r="A2029" s="37"/>
      <c r="B2029" s="37"/>
      <c r="C2029" s="37"/>
      <c r="D2029" s="37"/>
      <c r="E2029" s="37"/>
      <c r="F2029" s="37"/>
      <c r="G2029" s="37"/>
      <c r="H2029" s="37"/>
      <c r="I2029" s="37"/>
      <c r="J2029" s="37"/>
      <c r="K2029" s="37"/>
      <c r="L2029" s="37"/>
      <c r="M2029" s="37"/>
    </row>
    <row r="2030" spans="1:13" ht="15" customHeight="1">
      <c r="A2030" s="37"/>
      <c r="B2030" s="37"/>
      <c r="C2030" s="37"/>
      <c r="D2030" s="37"/>
      <c r="E2030" s="37"/>
      <c r="F2030" s="37"/>
      <c r="G2030" s="37"/>
      <c r="H2030" s="37"/>
      <c r="I2030" s="37"/>
      <c r="J2030" s="37"/>
      <c r="K2030" s="37"/>
      <c r="L2030" s="37"/>
      <c r="M2030" s="37"/>
    </row>
    <row r="2031" spans="1:13" ht="15" customHeight="1">
      <c r="A2031" s="37"/>
      <c r="B2031" s="37"/>
      <c r="C2031" s="37"/>
      <c r="D2031" s="37"/>
      <c r="E2031" s="37"/>
      <c r="F2031" s="37"/>
      <c r="G2031" s="37"/>
      <c r="H2031" s="37"/>
      <c r="I2031" s="37"/>
      <c r="J2031" s="37"/>
      <c r="K2031" s="37"/>
      <c r="L2031" s="37"/>
      <c r="M2031" s="37"/>
    </row>
    <row r="2032" spans="1:13" ht="15" customHeight="1">
      <c r="A2032" s="37"/>
      <c r="B2032" s="37"/>
      <c r="C2032" s="37"/>
      <c r="D2032" s="37"/>
      <c r="E2032" s="37"/>
      <c r="F2032" s="37"/>
      <c r="G2032" s="37"/>
      <c r="H2032" s="37"/>
      <c r="I2032" s="37"/>
      <c r="J2032" s="37"/>
      <c r="K2032" s="37"/>
      <c r="L2032" s="37"/>
      <c r="M2032" s="37"/>
    </row>
    <row r="2033" spans="1:13" ht="15" customHeight="1">
      <c r="A2033" s="37"/>
      <c r="B2033" s="37"/>
      <c r="C2033" s="37"/>
      <c r="D2033" s="37"/>
      <c r="E2033" s="37"/>
      <c r="F2033" s="37"/>
      <c r="G2033" s="37"/>
      <c r="H2033" s="37"/>
      <c r="I2033" s="37"/>
      <c r="J2033" s="37"/>
      <c r="K2033" s="37"/>
      <c r="L2033" s="37"/>
      <c r="M2033" s="37"/>
    </row>
    <row r="2034" spans="1:13" ht="15" customHeight="1">
      <c r="A2034" s="37"/>
      <c r="B2034" s="37"/>
      <c r="C2034" s="37"/>
      <c r="D2034" s="37"/>
      <c r="E2034" s="37"/>
      <c r="F2034" s="37"/>
      <c r="G2034" s="37"/>
      <c r="H2034" s="37"/>
      <c r="I2034" s="37"/>
      <c r="J2034" s="37"/>
      <c r="K2034" s="37"/>
      <c r="L2034" s="37"/>
      <c r="M2034" s="37"/>
    </row>
    <row r="2035" spans="1:13" ht="15" customHeight="1">
      <c r="A2035" s="37"/>
      <c r="B2035" s="37"/>
      <c r="C2035" s="37"/>
      <c r="D2035" s="37"/>
      <c r="E2035" s="37"/>
      <c r="F2035" s="37"/>
      <c r="G2035" s="37"/>
      <c r="H2035" s="37"/>
      <c r="I2035" s="37"/>
      <c r="J2035" s="37"/>
      <c r="K2035" s="37"/>
      <c r="L2035" s="37"/>
      <c r="M2035" s="37"/>
    </row>
    <row r="2036" spans="1:13" ht="15" customHeight="1">
      <c r="A2036" s="37"/>
      <c r="B2036" s="37"/>
      <c r="C2036" s="37"/>
      <c r="D2036" s="37"/>
      <c r="E2036" s="37"/>
      <c r="F2036" s="37"/>
      <c r="G2036" s="37"/>
      <c r="H2036" s="37"/>
      <c r="I2036" s="37"/>
      <c r="J2036" s="37"/>
      <c r="K2036" s="37"/>
      <c r="L2036" s="37"/>
      <c r="M2036" s="37"/>
    </row>
    <row r="2037" spans="1:13" ht="15" customHeight="1">
      <c r="A2037" s="37"/>
      <c r="B2037" s="37"/>
      <c r="C2037" s="37"/>
      <c r="D2037" s="37"/>
      <c r="E2037" s="37"/>
      <c r="F2037" s="37"/>
      <c r="G2037" s="37"/>
      <c r="H2037" s="37"/>
      <c r="I2037" s="37"/>
      <c r="J2037" s="37"/>
      <c r="K2037" s="37"/>
      <c r="L2037" s="37"/>
      <c r="M2037" s="37"/>
    </row>
    <row r="2038" spans="1:13" ht="15" customHeight="1">
      <c r="A2038" s="37"/>
      <c r="B2038" s="37"/>
      <c r="C2038" s="37"/>
      <c r="D2038" s="37"/>
      <c r="E2038" s="37"/>
      <c r="F2038" s="37"/>
      <c r="G2038" s="37"/>
      <c r="H2038" s="37"/>
      <c r="I2038" s="37"/>
      <c r="J2038" s="37"/>
      <c r="K2038" s="37"/>
      <c r="L2038" s="37"/>
      <c r="M2038" s="37"/>
    </row>
    <row r="2039" spans="1:13" ht="15" customHeight="1">
      <c r="A2039" s="37"/>
      <c r="B2039" s="37"/>
      <c r="C2039" s="37"/>
      <c r="D2039" s="37"/>
      <c r="E2039" s="37"/>
      <c r="F2039" s="37"/>
      <c r="G2039" s="37"/>
      <c r="H2039" s="37"/>
      <c r="I2039" s="37"/>
      <c r="J2039" s="37"/>
      <c r="K2039" s="37"/>
      <c r="L2039" s="37"/>
      <c r="M2039" s="37"/>
    </row>
    <row r="2040" spans="1:13" ht="15" customHeight="1">
      <c r="A2040" s="37"/>
      <c r="B2040" s="37"/>
      <c r="C2040" s="37"/>
      <c r="D2040" s="37"/>
      <c r="E2040" s="37"/>
      <c r="F2040" s="37"/>
      <c r="G2040" s="37"/>
      <c r="H2040" s="37"/>
      <c r="I2040" s="37"/>
      <c r="J2040" s="37"/>
      <c r="K2040" s="37"/>
      <c r="L2040" s="37"/>
      <c r="M2040" s="37"/>
    </row>
    <row r="2041" spans="1:13" ht="15" customHeight="1">
      <c r="A2041" s="37"/>
      <c r="B2041" s="37"/>
      <c r="C2041" s="37"/>
      <c r="D2041" s="37"/>
      <c r="E2041" s="37"/>
      <c r="F2041" s="37"/>
      <c r="G2041" s="37"/>
      <c r="H2041" s="37"/>
      <c r="I2041" s="37"/>
      <c r="J2041" s="37"/>
      <c r="K2041" s="37"/>
      <c r="L2041" s="37"/>
      <c r="M2041" s="37"/>
    </row>
    <row r="2042" spans="1:13" ht="15" customHeight="1">
      <c r="A2042" s="37"/>
      <c r="B2042" s="37"/>
      <c r="C2042" s="37"/>
      <c r="D2042" s="37"/>
      <c r="E2042" s="37"/>
      <c r="F2042" s="37"/>
      <c r="G2042" s="37"/>
      <c r="H2042" s="37"/>
      <c r="I2042" s="37"/>
      <c r="J2042" s="37"/>
      <c r="K2042" s="37"/>
      <c r="L2042" s="37"/>
      <c r="M2042" s="37"/>
    </row>
    <row r="2043" spans="1:13" ht="15" customHeight="1">
      <c r="A2043" s="37"/>
      <c r="B2043" s="37"/>
      <c r="C2043" s="37"/>
      <c r="D2043" s="37"/>
      <c r="E2043" s="37"/>
      <c r="F2043" s="37"/>
      <c r="G2043" s="37"/>
      <c r="H2043" s="37"/>
      <c r="I2043" s="37"/>
      <c r="J2043" s="37"/>
      <c r="K2043" s="37"/>
      <c r="L2043" s="37"/>
      <c r="M2043" s="37"/>
    </row>
    <row r="2044" spans="1:13" ht="15" customHeight="1">
      <c r="A2044" s="37"/>
      <c r="B2044" s="37"/>
      <c r="C2044" s="37"/>
      <c r="D2044" s="37"/>
      <c r="E2044" s="37"/>
      <c r="F2044" s="37"/>
      <c r="G2044" s="37"/>
      <c r="H2044" s="37"/>
      <c r="I2044" s="37"/>
      <c r="J2044" s="37"/>
      <c r="K2044" s="37"/>
      <c r="L2044" s="37"/>
      <c r="M2044" s="37"/>
    </row>
    <row r="2045" spans="1:13" ht="15" customHeight="1">
      <c r="A2045" s="37"/>
      <c r="B2045" s="37"/>
      <c r="C2045" s="37"/>
      <c r="D2045" s="37"/>
      <c r="E2045" s="37"/>
      <c r="F2045" s="37"/>
      <c r="G2045" s="37"/>
      <c r="H2045" s="37"/>
      <c r="I2045" s="37"/>
      <c r="J2045" s="37"/>
      <c r="K2045" s="37"/>
      <c r="L2045" s="37"/>
      <c r="M2045" s="37"/>
    </row>
    <row r="2046" spans="1:13" ht="15" customHeight="1">
      <c r="A2046" s="37"/>
      <c r="B2046" s="37"/>
      <c r="C2046" s="37"/>
      <c r="D2046" s="37"/>
      <c r="E2046" s="37"/>
      <c r="F2046" s="37"/>
      <c r="G2046" s="37"/>
      <c r="H2046" s="37"/>
      <c r="I2046" s="37"/>
      <c r="J2046" s="37"/>
      <c r="K2046" s="37"/>
      <c r="L2046" s="37"/>
      <c r="M2046" s="37"/>
    </row>
    <row r="2047" spans="1:13" ht="15" customHeight="1">
      <c r="A2047" s="37"/>
      <c r="B2047" s="37"/>
      <c r="C2047" s="37"/>
      <c r="D2047" s="37"/>
      <c r="E2047" s="37"/>
      <c r="F2047" s="37"/>
      <c r="G2047" s="37"/>
      <c r="H2047" s="37"/>
      <c r="I2047" s="37"/>
      <c r="J2047" s="37"/>
      <c r="K2047" s="37"/>
      <c r="L2047" s="37"/>
      <c r="M2047" s="37"/>
    </row>
    <row r="2048" spans="1:13" ht="15" customHeight="1">
      <c r="A2048" s="37"/>
      <c r="B2048" s="37"/>
      <c r="C2048" s="37"/>
      <c r="D2048" s="37"/>
      <c r="E2048" s="37"/>
      <c r="F2048" s="37"/>
      <c r="G2048" s="37"/>
      <c r="H2048" s="37"/>
      <c r="I2048" s="37"/>
      <c r="J2048" s="37"/>
      <c r="K2048" s="37"/>
      <c r="L2048" s="37"/>
      <c r="M2048" s="37"/>
    </row>
    <row r="2049" spans="1:13" ht="15" customHeight="1">
      <c r="A2049" s="37"/>
      <c r="B2049" s="37"/>
      <c r="C2049" s="37"/>
      <c r="D2049" s="37"/>
      <c r="E2049" s="37"/>
      <c r="F2049" s="37"/>
      <c r="G2049" s="37"/>
      <c r="H2049" s="37"/>
      <c r="I2049" s="37"/>
      <c r="J2049" s="37"/>
      <c r="K2049" s="37"/>
      <c r="L2049" s="37"/>
      <c r="M2049" s="37"/>
    </row>
    <row r="2050" spans="1:13" ht="15" customHeight="1">
      <c r="A2050" s="37"/>
      <c r="B2050" s="37"/>
      <c r="C2050" s="37"/>
      <c r="D2050" s="37"/>
      <c r="E2050" s="37"/>
      <c r="F2050" s="37"/>
      <c r="G2050" s="37"/>
      <c r="H2050" s="37"/>
      <c r="I2050" s="37"/>
      <c r="J2050" s="37"/>
      <c r="K2050" s="37"/>
      <c r="L2050" s="37"/>
      <c r="M2050" s="37"/>
    </row>
    <row r="2051" spans="1:13" ht="15" customHeight="1">
      <c r="A2051" s="37"/>
      <c r="B2051" s="37"/>
      <c r="C2051" s="37"/>
      <c r="D2051" s="37"/>
      <c r="E2051" s="37"/>
      <c r="F2051" s="37"/>
      <c r="G2051" s="37"/>
      <c r="H2051" s="37"/>
      <c r="I2051" s="37"/>
      <c r="J2051" s="37"/>
      <c r="K2051" s="37"/>
      <c r="L2051" s="37"/>
      <c r="M2051" s="37"/>
    </row>
    <row r="2052" spans="1:13" ht="15" customHeight="1">
      <c r="A2052" s="37"/>
      <c r="B2052" s="37"/>
      <c r="C2052" s="37"/>
      <c r="D2052" s="37"/>
      <c r="E2052" s="37"/>
      <c r="F2052" s="37"/>
      <c r="G2052" s="37"/>
      <c r="H2052" s="37"/>
      <c r="I2052" s="37"/>
      <c r="J2052" s="37"/>
      <c r="K2052" s="37"/>
      <c r="L2052" s="37"/>
      <c r="M2052" s="37"/>
    </row>
    <row r="2053" spans="1:13" ht="15" customHeight="1">
      <c r="A2053" s="37"/>
      <c r="B2053" s="37"/>
      <c r="C2053" s="37"/>
      <c r="D2053" s="37"/>
      <c r="E2053" s="37"/>
      <c r="F2053" s="37"/>
      <c r="G2053" s="37"/>
      <c r="H2053" s="37"/>
      <c r="I2053" s="37"/>
      <c r="J2053" s="37"/>
      <c r="K2053" s="37"/>
      <c r="L2053" s="37"/>
      <c r="M2053" s="37"/>
    </row>
    <row r="2054" spans="1:13" ht="15" customHeight="1">
      <c r="A2054" s="37"/>
      <c r="B2054" s="37"/>
      <c r="C2054" s="37"/>
      <c r="D2054" s="37"/>
      <c r="E2054" s="37"/>
      <c r="F2054" s="37"/>
      <c r="G2054" s="37"/>
      <c r="H2054" s="37"/>
      <c r="I2054" s="37"/>
      <c r="J2054" s="37"/>
      <c r="K2054" s="37"/>
      <c r="L2054" s="37"/>
      <c r="M2054" s="37"/>
    </row>
    <row r="2055" spans="1:13" ht="15" customHeight="1">
      <c r="A2055" s="37"/>
      <c r="B2055" s="37"/>
      <c r="C2055" s="37"/>
      <c r="D2055" s="37"/>
      <c r="E2055" s="37"/>
      <c r="F2055" s="37"/>
      <c r="G2055" s="37"/>
      <c r="H2055" s="37"/>
      <c r="I2055" s="37"/>
      <c r="J2055" s="37"/>
      <c r="K2055" s="37"/>
      <c r="L2055" s="37"/>
      <c r="M2055" s="37"/>
    </row>
    <row r="2056" spans="1:13" ht="15" customHeight="1">
      <c r="A2056" s="37"/>
      <c r="B2056" s="37"/>
      <c r="C2056" s="37"/>
      <c r="D2056" s="37"/>
      <c r="E2056" s="37"/>
      <c r="F2056" s="37"/>
      <c r="G2056" s="37"/>
      <c r="H2056" s="37"/>
      <c r="I2056" s="37"/>
      <c r="J2056" s="37"/>
      <c r="K2056" s="37"/>
      <c r="L2056" s="37"/>
      <c r="M2056" s="37"/>
    </row>
    <row r="2057" spans="1:13" ht="15" customHeight="1">
      <c r="A2057" s="37"/>
      <c r="B2057" s="37"/>
      <c r="C2057" s="37"/>
      <c r="D2057" s="37"/>
      <c r="E2057" s="37"/>
      <c r="F2057" s="37"/>
      <c r="G2057" s="37"/>
      <c r="H2057" s="37"/>
      <c r="I2057" s="37"/>
      <c r="J2057" s="37"/>
      <c r="K2057" s="37"/>
      <c r="L2057" s="37"/>
      <c r="M2057" s="37"/>
    </row>
    <row r="2058" spans="1:13" ht="15" customHeight="1">
      <c r="A2058" s="37"/>
      <c r="B2058" s="37"/>
      <c r="C2058" s="37"/>
      <c r="D2058" s="37"/>
      <c r="E2058" s="37"/>
      <c r="F2058" s="37"/>
      <c r="G2058" s="37"/>
      <c r="H2058" s="37"/>
      <c r="I2058" s="37"/>
      <c r="J2058" s="37"/>
      <c r="K2058" s="37"/>
      <c r="L2058" s="37"/>
      <c r="M2058" s="37"/>
    </row>
    <row r="2059" spans="1:13" ht="15" customHeight="1">
      <c r="A2059" s="37"/>
      <c r="B2059" s="37"/>
      <c r="C2059" s="37"/>
      <c r="D2059" s="37"/>
      <c r="E2059" s="37"/>
      <c r="F2059" s="37"/>
      <c r="G2059" s="37"/>
      <c r="H2059" s="37"/>
      <c r="I2059" s="37"/>
      <c r="J2059" s="37"/>
      <c r="K2059" s="37"/>
      <c r="L2059" s="37"/>
      <c r="M2059" s="37"/>
    </row>
    <row r="2060" spans="1:13" ht="15" customHeight="1">
      <c r="A2060" s="37"/>
      <c r="B2060" s="37"/>
      <c r="C2060" s="37"/>
      <c r="D2060" s="37"/>
      <c r="E2060" s="37"/>
      <c r="F2060" s="37"/>
      <c r="G2060" s="37"/>
      <c r="H2060" s="37"/>
      <c r="I2060" s="37"/>
      <c r="J2060" s="37"/>
      <c r="K2060" s="37"/>
      <c r="L2060" s="37"/>
      <c r="M2060" s="37"/>
    </row>
    <row r="2061" spans="1:13" ht="15" customHeight="1">
      <c r="A2061" s="37"/>
      <c r="B2061" s="37"/>
      <c r="C2061" s="37"/>
      <c r="D2061" s="37"/>
      <c r="E2061" s="37"/>
      <c r="F2061" s="37"/>
      <c r="G2061" s="37"/>
      <c r="H2061" s="37"/>
      <c r="I2061" s="37"/>
      <c r="J2061" s="37"/>
      <c r="K2061" s="37"/>
      <c r="L2061" s="37"/>
      <c r="M2061" s="37"/>
    </row>
    <row r="2062" spans="1:13" ht="15" customHeight="1">
      <c r="A2062" s="37"/>
      <c r="B2062" s="37"/>
      <c r="C2062" s="37"/>
      <c r="D2062" s="37"/>
      <c r="E2062" s="37"/>
      <c r="F2062" s="37"/>
      <c r="G2062" s="37"/>
      <c r="H2062" s="37"/>
      <c r="I2062" s="37"/>
      <c r="J2062" s="37"/>
      <c r="K2062" s="37"/>
      <c r="L2062" s="37"/>
      <c r="M2062" s="37"/>
    </row>
    <row r="2063" spans="1:13" ht="15" customHeight="1">
      <c r="A2063" s="37"/>
      <c r="B2063" s="37"/>
      <c r="C2063" s="37"/>
      <c r="D2063" s="37"/>
      <c r="E2063" s="37"/>
      <c r="F2063" s="37"/>
      <c r="G2063" s="37"/>
      <c r="H2063" s="37"/>
      <c r="I2063" s="37"/>
      <c r="J2063" s="37"/>
      <c r="K2063" s="37"/>
      <c r="L2063" s="37"/>
      <c r="M2063" s="37"/>
    </row>
    <row r="2064" spans="1:13" ht="15" customHeight="1">
      <c r="A2064" s="37"/>
      <c r="B2064" s="37"/>
      <c r="C2064" s="37"/>
      <c r="D2064" s="37"/>
      <c r="E2064" s="37"/>
      <c r="F2064" s="37"/>
      <c r="G2064" s="37"/>
      <c r="H2064" s="37"/>
      <c r="I2064" s="37"/>
      <c r="J2064" s="37"/>
      <c r="K2064" s="37"/>
      <c r="L2064" s="37"/>
      <c r="M2064" s="37"/>
    </row>
    <row r="2065" spans="1:13" ht="15" customHeight="1">
      <c r="A2065" s="37"/>
      <c r="B2065" s="37"/>
      <c r="C2065" s="37"/>
      <c r="D2065" s="37"/>
      <c r="E2065" s="37"/>
      <c r="F2065" s="37"/>
      <c r="G2065" s="37"/>
      <c r="H2065" s="37"/>
      <c r="I2065" s="37"/>
      <c r="J2065" s="37"/>
      <c r="K2065" s="37"/>
      <c r="L2065" s="37"/>
      <c r="M2065" s="37"/>
    </row>
    <row r="2066" spans="1:13" ht="15" customHeight="1">
      <c r="A2066" s="37"/>
      <c r="B2066" s="37"/>
      <c r="C2066" s="37"/>
      <c r="D2066" s="37"/>
      <c r="E2066" s="37"/>
      <c r="F2066" s="37"/>
      <c r="G2066" s="37"/>
      <c r="H2066" s="37"/>
      <c r="I2066" s="37"/>
      <c r="J2066" s="37"/>
      <c r="K2066" s="37"/>
      <c r="L2066" s="37"/>
      <c r="M2066" s="37"/>
    </row>
    <row r="2067" spans="1:13" ht="15" customHeight="1">
      <c r="A2067" s="37"/>
      <c r="B2067" s="37"/>
      <c r="C2067" s="37"/>
      <c r="D2067" s="37"/>
      <c r="E2067" s="37"/>
      <c r="F2067" s="37"/>
      <c r="G2067" s="37"/>
      <c r="H2067" s="37"/>
      <c r="I2067" s="37"/>
      <c r="J2067" s="37"/>
      <c r="K2067" s="37"/>
      <c r="L2067" s="37"/>
      <c r="M2067" s="37"/>
    </row>
    <row r="2068" spans="1:13" ht="15" customHeight="1">
      <c r="A2068" s="37"/>
      <c r="B2068" s="37"/>
      <c r="C2068" s="37"/>
      <c r="D2068" s="37"/>
      <c r="E2068" s="37"/>
      <c r="F2068" s="37"/>
      <c r="G2068" s="37"/>
      <c r="H2068" s="37"/>
      <c r="I2068" s="37"/>
      <c r="J2068" s="37"/>
      <c r="K2068" s="37"/>
      <c r="L2068" s="37"/>
      <c r="M2068" s="37"/>
    </row>
    <row r="2069" spans="1:13" ht="15" customHeight="1">
      <c r="A2069" s="37"/>
      <c r="B2069" s="37"/>
      <c r="C2069" s="37"/>
      <c r="D2069" s="37"/>
      <c r="E2069" s="37"/>
      <c r="F2069" s="37"/>
      <c r="G2069" s="37"/>
      <c r="H2069" s="37"/>
      <c r="I2069" s="37"/>
      <c r="J2069" s="37"/>
      <c r="K2069" s="37"/>
      <c r="L2069" s="37"/>
      <c r="M2069" s="37"/>
    </row>
    <row r="2070" spans="1:13" ht="15" customHeight="1">
      <c r="A2070" s="37"/>
      <c r="B2070" s="37"/>
      <c r="C2070" s="37"/>
      <c r="D2070" s="37"/>
      <c r="E2070" s="37"/>
      <c r="F2070" s="37"/>
      <c r="G2070" s="37"/>
      <c r="H2070" s="37"/>
      <c r="I2070" s="37"/>
      <c r="J2070" s="37"/>
      <c r="K2070" s="37"/>
      <c r="L2070" s="37"/>
      <c r="M2070" s="37"/>
    </row>
    <row r="2071" spans="1:13" ht="15" customHeight="1">
      <c r="A2071" s="37"/>
      <c r="B2071" s="37"/>
      <c r="C2071" s="37"/>
      <c r="D2071" s="37"/>
      <c r="E2071" s="37"/>
      <c r="F2071" s="37"/>
      <c r="G2071" s="37"/>
      <c r="H2071" s="37"/>
      <c r="I2071" s="37"/>
      <c r="J2071" s="37"/>
      <c r="K2071" s="37"/>
      <c r="L2071" s="37"/>
      <c r="M2071" s="37"/>
    </row>
    <row r="2072" spans="1:13" ht="15" customHeight="1">
      <c r="A2072" s="37"/>
      <c r="B2072" s="37"/>
      <c r="C2072" s="37"/>
      <c r="D2072" s="37"/>
      <c r="E2072" s="37"/>
      <c r="F2072" s="37"/>
      <c r="G2072" s="37"/>
      <c r="H2072" s="37"/>
      <c r="I2072" s="37"/>
      <c r="J2072" s="37"/>
      <c r="K2072" s="37"/>
      <c r="L2072" s="37"/>
      <c r="M2072" s="37"/>
    </row>
    <row r="2073" spans="1:13" ht="15" customHeight="1">
      <c r="A2073" s="37"/>
      <c r="B2073" s="37"/>
      <c r="C2073" s="37"/>
      <c r="D2073" s="37"/>
      <c r="E2073" s="37"/>
      <c r="F2073" s="37"/>
      <c r="G2073" s="37"/>
      <c r="H2073" s="37"/>
      <c r="I2073" s="37"/>
      <c r="J2073" s="37"/>
      <c r="K2073" s="37"/>
      <c r="L2073" s="37"/>
      <c r="M2073" s="37"/>
    </row>
    <row r="2074" spans="1:13" ht="15" customHeight="1">
      <c r="A2074" s="37"/>
      <c r="B2074" s="37"/>
      <c r="C2074" s="37"/>
      <c r="D2074" s="37"/>
      <c r="E2074" s="37"/>
      <c r="F2074" s="37"/>
      <c r="G2074" s="37"/>
      <c r="H2074" s="37"/>
      <c r="I2074" s="37"/>
      <c r="J2074" s="37"/>
      <c r="K2074" s="37"/>
      <c r="L2074" s="37"/>
      <c r="M2074" s="37"/>
    </row>
    <row r="2075" spans="1:13" ht="15" customHeight="1">
      <c r="A2075" s="37"/>
      <c r="B2075" s="37"/>
      <c r="C2075" s="37"/>
      <c r="D2075" s="37"/>
      <c r="E2075" s="37"/>
      <c r="F2075" s="37"/>
      <c r="G2075" s="37"/>
      <c r="H2075" s="37"/>
      <c r="I2075" s="37"/>
      <c r="J2075" s="37"/>
      <c r="K2075" s="37"/>
      <c r="L2075" s="37"/>
      <c r="M2075" s="37"/>
    </row>
    <row r="2076" spans="1:13" ht="15" customHeight="1">
      <c r="A2076" s="37"/>
      <c r="B2076" s="37"/>
      <c r="C2076" s="37"/>
      <c r="D2076" s="37"/>
      <c r="E2076" s="37"/>
      <c r="F2076" s="37"/>
      <c r="G2076" s="37"/>
      <c r="H2076" s="37"/>
      <c r="I2076" s="37"/>
      <c r="J2076" s="37"/>
      <c r="K2076" s="37"/>
      <c r="L2076" s="37"/>
      <c r="M2076" s="37"/>
    </row>
    <row r="2077" spans="1:13" ht="15" customHeight="1">
      <c r="A2077" s="37"/>
      <c r="B2077" s="37"/>
      <c r="C2077" s="37"/>
      <c r="D2077" s="37"/>
      <c r="E2077" s="37"/>
      <c r="F2077" s="37"/>
      <c r="G2077" s="37"/>
      <c r="H2077" s="37"/>
      <c r="I2077" s="37"/>
      <c r="J2077" s="37"/>
      <c r="K2077" s="37"/>
      <c r="L2077" s="37"/>
      <c r="M2077" s="37"/>
    </row>
    <row r="2078" spans="1:13" ht="15" customHeight="1">
      <c r="A2078" s="37"/>
      <c r="B2078" s="37"/>
      <c r="C2078" s="37"/>
      <c r="D2078" s="37"/>
      <c r="E2078" s="37"/>
      <c r="F2078" s="37"/>
      <c r="G2078" s="37"/>
      <c r="H2078" s="37"/>
      <c r="I2078" s="37"/>
      <c r="J2078" s="37"/>
      <c r="K2078" s="37"/>
      <c r="L2078" s="37"/>
      <c r="M2078" s="37"/>
    </row>
    <row r="2079" spans="1:13" ht="15" customHeight="1">
      <c r="A2079" s="37"/>
      <c r="B2079" s="37"/>
      <c r="C2079" s="37"/>
      <c r="D2079" s="37"/>
      <c r="E2079" s="37"/>
      <c r="F2079" s="37"/>
      <c r="G2079" s="37"/>
      <c r="H2079" s="37"/>
      <c r="I2079" s="37"/>
      <c r="J2079" s="37"/>
      <c r="K2079" s="37"/>
      <c r="L2079" s="37"/>
      <c r="M2079" s="37"/>
    </row>
    <row r="2080" spans="1:13" ht="15" customHeight="1">
      <c r="A2080" s="37"/>
      <c r="B2080" s="37"/>
      <c r="C2080" s="37"/>
      <c r="D2080" s="37"/>
      <c r="E2080" s="37"/>
      <c r="F2080" s="37"/>
      <c r="G2080" s="37"/>
      <c r="H2080" s="37"/>
      <c r="I2080" s="37"/>
      <c r="J2080" s="37"/>
      <c r="K2080" s="37"/>
      <c r="L2080" s="37"/>
      <c r="M2080" s="37"/>
    </row>
    <row r="2081" spans="1:13" ht="15" customHeight="1">
      <c r="A2081" s="37"/>
      <c r="B2081" s="37"/>
      <c r="C2081" s="37"/>
      <c r="D2081" s="37"/>
      <c r="E2081" s="37"/>
      <c r="F2081" s="37"/>
      <c r="G2081" s="37"/>
      <c r="H2081" s="37"/>
      <c r="I2081" s="37"/>
      <c r="J2081" s="37"/>
      <c r="K2081" s="37"/>
      <c r="L2081" s="37"/>
      <c r="M2081" s="37"/>
    </row>
    <row r="2082" spans="1:13" ht="15" customHeight="1">
      <c r="A2082" s="37"/>
      <c r="B2082" s="37"/>
      <c r="C2082" s="37"/>
      <c r="D2082" s="37"/>
      <c r="E2082" s="37"/>
      <c r="F2082" s="37"/>
      <c r="G2082" s="37"/>
      <c r="H2082" s="37"/>
      <c r="I2082" s="37"/>
      <c r="J2082" s="37"/>
      <c r="K2082" s="37"/>
      <c r="L2082" s="37"/>
      <c r="M2082" s="37"/>
    </row>
    <row r="2083" spans="1:13" ht="15" customHeight="1">
      <c r="A2083" s="37"/>
      <c r="B2083" s="37"/>
      <c r="C2083" s="37"/>
      <c r="D2083" s="37"/>
      <c r="E2083" s="37"/>
      <c r="F2083" s="37"/>
      <c r="G2083" s="37"/>
      <c r="H2083" s="37"/>
      <c r="I2083" s="37"/>
      <c r="J2083" s="37"/>
      <c r="K2083" s="37"/>
      <c r="L2083" s="37"/>
      <c r="M2083" s="37"/>
    </row>
    <row r="2084" spans="1:13" ht="15" customHeight="1">
      <c r="A2084" s="37"/>
      <c r="B2084" s="37"/>
      <c r="C2084" s="37"/>
      <c r="D2084" s="37"/>
      <c r="E2084" s="37"/>
      <c r="F2084" s="37"/>
      <c r="G2084" s="37"/>
      <c r="H2084" s="37"/>
      <c r="I2084" s="37"/>
      <c r="J2084" s="37"/>
      <c r="K2084" s="37"/>
      <c r="L2084" s="37"/>
      <c r="M2084" s="37"/>
    </row>
    <row r="2085" spans="1:13" ht="15" customHeight="1">
      <c r="A2085" s="37"/>
      <c r="B2085" s="37"/>
      <c r="C2085" s="37"/>
      <c r="D2085" s="37"/>
      <c r="E2085" s="37"/>
      <c r="F2085" s="37"/>
      <c r="G2085" s="37"/>
      <c r="H2085" s="37"/>
      <c r="I2085" s="37"/>
      <c r="J2085" s="37"/>
      <c r="K2085" s="37"/>
      <c r="L2085" s="37"/>
      <c r="M2085" s="37"/>
    </row>
    <row r="2086" spans="1:13" ht="15" customHeight="1">
      <c r="A2086" s="37"/>
      <c r="B2086" s="37"/>
      <c r="C2086" s="37"/>
      <c r="D2086" s="37"/>
      <c r="E2086" s="37"/>
      <c r="F2086" s="37"/>
      <c r="G2086" s="37"/>
      <c r="H2086" s="37"/>
      <c r="I2086" s="37"/>
      <c r="J2086" s="37"/>
      <c r="K2086" s="37"/>
      <c r="L2086" s="37"/>
      <c r="M2086" s="37"/>
    </row>
    <row r="2087" spans="1:13" ht="15" customHeight="1">
      <c r="A2087" s="37"/>
      <c r="B2087" s="37"/>
      <c r="C2087" s="37"/>
      <c r="D2087" s="37"/>
      <c r="E2087" s="37"/>
      <c r="F2087" s="37"/>
      <c r="G2087" s="37"/>
      <c r="H2087" s="37"/>
      <c r="I2087" s="37"/>
      <c r="J2087" s="37"/>
      <c r="K2087" s="37"/>
      <c r="L2087" s="37"/>
      <c r="M2087" s="37"/>
    </row>
    <row r="2088" spans="1:13" ht="15" customHeight="1">
      <c r="A2088" s="37"/>
      <c r="B2088" s="37"/>
      <c r="C2088" s="37"/>
      <c r="D2088" s="37"/>
      <c r="E2088" s="37"/>
      <c r="F2088" s="37"/>
      <c r="G2088" s="37"/>
      <c r="H2088" s="37"/>
      <c r="I2088" s="37"/>
      <c r="J2088" s="37"/>
      <c r="K2088" s="37"/>
      <c r="L2088" s="37"/>
      <c r="M2088" s="37"/>
    </row>
    <row r="2089" spans="1:13" ht="15" customHeight="1">
      <c r="A2089" s="37"/>
      <c r="B2089" s="37"/>
      <c r="C2089" s="37"/>
      <c r="D2089" s="37"/>
      <c r="E2089" s="37"/>
      <c r="F2089" s="37"/>
      <c r="G2089" s="37"/>
      <c r="H2089" s="37"/>
      <c r="I2089" s="37"/>
      <c r="J2089" s="37"/>
      <c r="K2089" s="37"/>
      <c r="L2089" s="37"/>
      <c r="M2089" s="37"/>
    </row>
    <row r="2090" spans="1:13" ht="15" customHeight="1">
      <c r="A2090" s="37"/>
      <c r="B2090" s="37"/>
      <c r="C2090" s="37"/>
      <c r="D2090" s="37"/>
      <c r="E2090" s="37"/>
      <c r="F2090" s="37"/>
      <c r="G2090" s="37"/>
      <c r="H2090" s="37"/>
      <c r="I2090" s="37"/>
      <c r="J2090" s="37"/>
      <c r="K2090" s="37"/>
      <c r="L2090" s="37"/>
      <c r="M2090" s="37"/>
    </row>
    <row r="2091" spans="1:13" ht="15" customHeight="1">
      <c r="A2091" s="37"/>
      <c r="B2091" s="37"/>
      <c r="C2091" s="37"/>
      <c r="D2091" s="37"/>
      <c r="E2091" s="37"/>
      <c r="F2091" s="37"/>
      <c r="G2091" s="37"/>
      <c r="H2091" s="37"/>
      <c r="I2091" s="37"/>
      <c r="J2091" s="37"/>
      <c r="K2091" s="37"/>
      <c r="L2091" s="37"/>
      <c r="M2091" s="37"/>
    </row>
    <row r="2092" spans="1:13" ht="15" customHeight="1">
      <c r="A2092" s="37"/>
      <c r="B2092" s="37"/>
      <c r="C2092" s="37"/>
      <c r="D2092" s="37"/>
      <c r="E2092" s="37"/>
      <c r="F2092" s="37"/>
      <c r="G2092" s="37"/>
      <c r="H2092" s="37"/>
      <c r="I2092" s="37"/>
      <c r="J2092" s="37"/>
      <c r="K2092" s="37"/>
      <c r="L2092" s="37"/>
      <c r="M2092" s="37"/>
    </row>
    <row r="2093" spans="1:13" ht="15" customHeight="1">
      <c r="A2093" s="37"/>
      <c r="B2093" s="37"/>
      <c r="C2093" s="37"/>
      <c r="D2093" s="37"/>
      <c r="E2093" s="37"/>
      <c r="F2093" s="37"/>
      <c r="G2093" s="37"/>
      <c r="H2093" s="37"/>
      <c r="I2093" s="37"/>
      <c r="J2093" s="37"/>
      <c r="K2093" s="37"/>
      <c r="L2093" s="37"/>
      <c r="M2093" s="37"/>
    </row>
    <row r="2094" spans="1:13" ht="15" customHeight="1">
      <c r="A2094" s="37"/>
      <c r="B2094" s="37"/>
      <c r="C2094" s="37"/>
      <c r="D2094" s="37"/>
      <c r="E2094" s="37"/>
      <c r="F2094" s="37"/>
      <c r="G2094" s="37"/>
      <c r="H2094" s="37"/>
      <c r="I2094" s="37"/>
      <c r="J2094" s="37"/>
      <c r="K2094" s="37"/>
      <c r="L2094" s="37"/>
      <c r="M2094" s="37"/>
    </row>
    <row r="2095" spans="1:13" ht="15" customHeight="1">
      <c r="A2095" s="37"/>
      <c r="B2095" s="37"/>
      <c r="C2095" s="37"/>
      <c r="D2095" s="37"/>
      <c r="E2095" s="37"/>
      <c r="F2095" s="37"/>
      <c r="G2095" s="37"/>
      <c r="H2095" s="37"/>
      <c r="I2095" s="37"/>
      <c r="J2095" s="37"/>
      <c r="K2095" s="37"/>
      <c r="L2095" s="37"/>
      <c r="M2095" s="37"/>
    </row>
    <row r="2096" spans="1:13" ht="15" customHeight="1">
      <c r="A2096" s="37"/>
      <c r="B2096" s="37"/>
      <c r="C2096" s="37"/>
      <c r="D2096" s="37"/>
      <c r="E2096" s="37"/>
      <c r="F2096" s="37"/>
      <c r="G2096" s="37"/>
      <c r="H2096" s="37"/>
      <c r="I2096" s="37"/>
      <c r="J2096" s="37"/>
      <c r="K2096" s="37"/>
      <c r="L2096" s="37"/>
      <c r="M2096" s="37"/>
    </row>
    <row r="2097" spans="1:13" ht="15" customHeight="1">
      <c r="A2097" s="37"/>
      <c r="B2097" s="37"/>
      <c r="C2097" s="37"/>
      <c r="D2097" s="37"/>
      <c r="E2097" s="37"/>
      <c r="F2097" s="37"/>
      <c r="G2097" s="37"/>
      <c r="H2097" s="37"/>
      <c r="I2097" s="37"/>
      <c r="J2097" s="37"/>
      <c r="K2097" s="37"/>
      <c r="L2097" s="37"/>
      <c r="M2097" s="37"/>
    </row>
    <row r="2098" spans="1:13" ht="15" customHeight="1">
      <c r="A2098" s="37"/>
      <c r="B2098" s="37"/>
      <c r="C2098" s="37"/>
      <c r="D2098" s="37"/>
      <c r="E2098" s="37"/>
      <c r="F2098" s="37"/>
      <c r="G2098" s="37"/>
      <c r="H2098" s="37"/>
      <c r="I2098" s="37"/>
      <c r="J2098" s="37"/>
      <c r="K2098" s="37"/>
      <c r="L2098" s="37"/>
      <c r="M2098" s="37"/>
    </row>
    <row r="2099" spans="1:13" ht="15" customHeight="1">
      <c r="A2099" s="37"/>
      <c r="B2099" s="37"/>
      <c r="C2099" s="37"/>
      <c r="D2099" s="37"/>
      <c r="E2099" s="37"/>
      <c r="F2099" s="37"/>
      <c r="G2099" s="37"/>
      <c r="H2099" s="37"/>
      <c r="I2099" s="37"/>
      <c r="J2099" s="37"/>
      <c r="K2099" s="37"/>
      <c r="L2099" s="37"/>
      <c r="M2099" s="37"/>
    </row>
    <row r="2100" spans="1:13" ht="15" customHeight="1">
      <c r="A2100" s="37"/>
      <c r="B2100" s="37"/>
      <c r="C2100" s="37"/>
      <c r="D2100" s="37"/>
      <c r="E2100" s="37"/>
      <c r="F2100" s="37"/>
      <c r="G2100" s="37"/>
      <c r="H2100" s="37"/>
      <c r="I2100" s="37"/>
      <c r="J2100" s="37"/>
      <c r="K2100" s="37"/>
      <c r="L2100" s="37"/>
      <c r="M2100" s="37"/>
    </row>
    <row r="2101" spans="1:13" ht="15" customHeight="1">
      <c r="A2101" s="37"/>
      <c r="B2101" s="37"/>
      <c r="C2101" s="37"/>
      <c r="D2101" s="37"/>
      <c r="E2101" s="37"/>
      <c r="F2101" s="37"/>
      <c r="G2101" s="37"/>
      <c r="H2101" s="37"/>
      <c r="I2101" s="37"/>
      <c r="J2101" s="37"/>
      <c r="K2101" s="37"/>
      <c r="L2101" s="37"/>
      <c r="M2101" s="37"/>
    </row>
    <row r="2102" spans="1:13" ht="15" customHeight="1">
      <c r="A2102" s="37"/>
      <c r="B2102" s="37"/>
      <c r="C2102" s="37"/>
      <c r="D2102" s="37"/>
      <c r="E2102" s="37"/>
      <c r="F2102" s="37"/>
      <c r="G2102" s="37"/>
      <c r="H2102" s="37"/>
      <c r="I2102" s="37"/>
      <c r="J2102" s="37"/>
      <c r="K2102" s="37"/>
      <c r="L2102" s="37"/>
      <c r="M2102" s="37"/>
    </row>
    <row r="2103" spans="1:13" ht="15" customHeight="1">
      <c r="A2103" s="37"/>
      <c r="B2103" s="37"/>
      <c r="C2103" s="37"/>
      <c r="D2103" s="37"/>
      <c r="E2103" s="37"/>
      <c r="F2103" s="37"/>
      <c r="G2103" s="37"/>
      <c r="H2103" s="37"/>
      <c r="I2103" s="37"/>
      <c r="J2103" s="37"/>
      <c r="K2103" s="37"/>
      <c r="L2103" s="37"/>
      <c r="M2103" s="37"/>
    </row>
    <row r="2104" spans="1:13" ht="15" customHeight="1">
      <c r="A2104" s="37"/>
      <c r="B2104" s="37"/>
      <c r="C2104" s="37"/>
      <c r="D2104" s="37"/>
      <c r="E2104" s="37"/>
      <c r="F2104" s="37"/>
      <c r="G2104" s="37"/>
      <c r="H2104" s="37"/>
      <c r="I2104" s="37"/>
      <c r="J2104" s="37"/>
      <c r="K2104" s="37"/>
      <c r="L2104" s="37"/>
      <c r="M2104" s="37"/>
    </row>
    <row r="2105" spans="1:13" ht="15" customHeight="1">
      <c r="A2105" s="37"/>
      <c r="B2105" s="37"/>
      <c r="C2105" s="37"/>
      <c r="D2105" s="37"/>
      <c r="E2105" s="37"/>
      <c r="F2105" s="37"/>
      <c r="G2105" s="37"/>
      <c r="H2105" s="37"/>
      <c r="I2105" s="37"/>
      <c r="J2105" s="37"/>
      <c r="K2105" s="37"/>
      <c r="L2105" s="37"/>
      <c r="M2105" s="37"/>
    </row>
    <row r="2106" spans="1:13" ht="15" customHeight="1">
      <c r="A2106" s="37"/>
      <c r="B2106" s="37"/>
      <c r="C2106" s="37"/>
      <c r="D2106" s="37"/>
      <c r="E2106" s="37"/>
      <c r="F2106" s="37"/>
      <c r="G2106" s="37"/>
      <c r="H2106" s="37"/>
      <c r="I2106" s="37"/>
      <c r="J2106" s="37"/>
      <c r="K2106" s="37"/>
      <c r="L2106" s="37"/>
      <c r="M2106" s="37"/>
    </row>
    <row r="2107" spans="1:13" ht="15" customHeight="1">
      <c r="A2107" s="37"/>
      <c r="B2107" s="37"/>
      <c r="C2107" s="37"/>
      <c r="D2107" s="37"/>
      <c r="E2107" s="37"/>
      <c r="F2107" s="37"/>
      <c r="G2107" s="37"/>
      <c r="H2107" s="37"/>
      <c r="I2107" s="37"/>
      <c r="J2107" s="37"/>
      <c r="K2107" s="37"/>
      <c r="L2107" s="37"/>
      <c r="M2107" s="37"/>
    </row>
    <row r="2108" spans="1:13" ht="15" customHeight="1">
      <c r="A2108" s="37"/>
      <c r="B2108" s="37"/>
      <c r="C2108" s="37"/>
      <c r="D2108" s="37"/>
      <c r="E2108" s="37"/>
      <c r="F2108" s="37"/>
      <c r="G2108" s="37"/>
      <c r="H2108" s="37"/>
      <c r="I2108" s="37"/>
      <c r="J2108" s="37"/>
      <c r="K2108" s="37"/>
      <c r="L2108" s="37"/>
      <c r="M2108" s="37"/>
    </row>
    <row r="2109" spans="1:13" ht="15" customHeight="1">
      <c r="A2109" s="37"/>
      <c r="B2109" s="37"/>
      <c r="C2109" s="37"/>
      <c r="D2109" s="37"/>
      <c r="E2109" s="37"/>
      <c r="F2109" s="37"/>
      <c r="G2109" s="37"/>
      <c r="H2109" s="37"/>
      <c r="I2109" s="37"/>
      <c r="J2109" s="37"/>
      <c r="K2109" s="37"/>
      <c r="L2109" s="37"/>
      <c r="M2109" s="37"/>
    </row>
    <row r="2110" spans="1:13" ht="15" customHeight="1">
      <c r="A2110" s="37"/>
      <c r="B2110" s="37"/>
      <c r="C2110" s="37"/>
      <c r="D2110" s="37"/>
      <c r="E2110" s="37"/>
      <c r="F2110" s="37"/>
      <c r="G2110" s="37"/>
      <c r="H2110" s="37"/>
      <c r="I2110" s="37"/>
      <c r="J2110" s="37"/>
      <c r="K2110" s="37"/>
      <c r="L2110" s="37"/>
      <c r="M2110" s="37"/>
    </row>
    <row r="2111" spans="1:13" ht="15" customHeight="1">
      <c r="A2111" s="37"/>
      <c r="B2111" s="37"/>
      <c r="C2111" s="37"/>
      <c r="D2111" s="37"/>
      <c r="E2111" s="37"/>
      <c r="F2111" s="37"/>
      <c r="G2111" s="37"/>
      <c r="H2111" s="37"/>
      <c r="I2111" s="37"/>
      <c r="J2111" s="37"/>
      <c r="K2111" s="37"/>
      <c r="L2111" s="37"/>
      <c r="M2111" s="37"/>
    </row>
    <row r="2112" spans="1:13" ht="15" customHeight="1">
      <c r="A2112" s="37"/>
      <c r="B2112" s="37"/>
      <c r="C2112" s="37"/>
      <c r="D2112" s="37"/>
      <c r="E2112" s="37"/>
      <c r="F2112" s="37"/>
      <c r="G2112" s="37"/>
      <c r="H2112" s="37"/>
      <c r="I2112" s="37"/>
      <c r="J2112" s="37"/>
      <c r="K2112" s="37"/>
      <c r="L2112" s="37"/>
      <c r="M2112" s="37"/>
    </row>
    <row r="2113" spans="1:13" ht="15" customHeight="1">
      <c r="A2113" s="37"/>
      <c r="B2113" s="37"/>
      <c r="C2113" s="37"/>
      <c r="D2113" s="37"/>
      <c r="E2113" s="37"/>
      <c r="F2113" s="37"/>
      <c r="G2113" s="37"/>
      <c r="H2113" s="37"/>
      <c r="I2113" s="37"/>
      <c r="J2113" s="37"/>
      <c r="K2113" s="37"/>
      <c r="L2113" s="37"/>
      <c r="M2113" s="37"/>
    </row>
    <row r="2114" spans="1:13" ht="15" customHeight="1">
      <c r="A2114" s="37"/>
      <c r="B2114" s="37"/>
      <c r="C2114" s="37"/>
      <c r="D2114" s="37"/>
      <c r="E2114" s="37"/>
      <c r="F2114" s="37"/>
      <c r="G2114" s="37"/>
      <c r="H2114" s="37"/>
      <c r="I2114" s="37"/>
      <c r="J2114" s="37"/>
      <c r="K2114" s="37"/>
      <c r="L2114" s="37"/>
      <c r="M2114" s="37"/>
    </row>
    <row r="2115" spans="1:13" ht="15" customHeight="1">
      <c r="A2115" s="37"/>
      <c r="B2115" s="37"/>
      <c r="C2115" s="37"/>
      <c r="D2115" s="37"/>
      <c r="E2115" s="37"/>
      <c r="F2115" s="37"/>
      <c r="G2115" s="37"/>
      <c r="H2115" s="37"/>
      <c r="I2115" s="37"/>
      <c r="J2115" s="37"/>
      <c r="K2115" s="37"/>
      <c r="L2115" s="37"/>
      <c r="M2115" s="37"/>
    </row>
    <row r="2116" spans="1:13" ht="15" customHeight="1">
      <c r="A2116" s="37"/>
      <c r="B2116" s="37"/>
      <c r="C2116" s="37"/>
      <c r="D2116" s="37"/>
      <c r="E2116" s="37"/>
      <c r="F2116" s="37"/>
      <c r="G2116" s="37"/>
      <c r="H2116" s="37"/>
      <c r="I2116" s="37"/>
      <c r="J2116" s="37"/>
      <c r="K2116" s="37"/>
      <c r="L2116" s="37"/>
      <c r="M2116" s="37"/>
    </row>
    <row r="2117" spans="1:13" ht="15" customHeight="1">
      <c r="A2117" s="37"/>
      <c r="B2117" s="37"/>
      <c r="C2117" s="37"/>
      <c r="D2117" s="37"/>
      <c r="E2117" s="37"/>
      <c r="F2117" s="37"/>
      <c r="G2117" s="37"/>
      <c r="H2117" s="37"/>
      <c r="I2117" s="37"/>
      <c r="J2117" s="37"/>
      <c r="K2117" s="37"/>
      <c r="L2117" s="37"/>
      <c r="M2117" s="37"/>
    </row>
    <row r="2118" spans="1:13" ht="15" customHeight="1">
      <c r="A2118" s="37"/>
      <c r="B2118" s="37"/>
      <c r="C2118" s="37"/>
      <c r="D2118" s="37"/>
      <c r="E2118" s="37"/>
      <c r="F2118" s="37"/>
      <c r="G2118" s="37"/>
      <c r="H2118" s="37"/>
      <c r="I2118" s="37"/>
      <c r="J2118" s="37"/>
      <c r="K2118" s="37"/>
      <c r="L2118" s="37"/>
      <c r="M2118" s="37"/>
    </row>
    <row r="2119" spans="1:13" ht="15" customHeight="1">
      <c r="A2119" s="37"/>
      <c r="B2119" s="37"/>
      <c r="C2119" s="37"/>
      <c r="D2119" s="37"/>
      <c r="E2119" s="37"/>
      <c r="F2119" s="37"/>
      <c r="G2119" s="37"/>
      <c r="H2119" s="37"/>
      <c r="I2119" s="37"/>
      <c r="J2119" s="37"/>
      <c r="K2119" s="37"/>
      <c r="L2119" s="37"/>
      <c r="M2119" s="37"/>
    </row>
    <row r="2120" spans="1:13" ht="15" customHeight="1">
      <c r="A2120" s="37"/>
      <c r="B2120" s="37"/>
      <c r="C2120" s="37"/>
      <c r="D2120" s="37"/>
      <c r="E2120" s="37"/>
      <c r="F2120" s="37"/>
      <c r="G2120" s="37"/>
      <c r="H2120" s="37"/>
      <c r="I2120" s="37"/>
      <c r="J2120" s="37"/>
      <c r="K2120" s="37"/>
      <c r="L2120" s="37"/>
      <c r="M2120" s="37"/>
    </row>
    <row r="2121" spans="1:13" ht="15" customHeight="1">
      <c r="A2121" s="37"/>
      <c r="B2121" s="37"/>
      <c r="C2121" s="37"/>
      <c r="D2121" s="37"/>
      <c r="E2121" s="37"/>
      <c r="F2121" s="37"/>
      <c r="G2121" s="37"/>
      <c r="H2121" s="37"/>
      <c r="I2121" s="37"/>
      <c r="J2121" s="37"/>
      <c r="K2121" s="37"/>
      <c r="L2121" s="37"/>
      <c r="M2121" s="37"/>
    </row>
    <row r="2122" spans="1:13" ht="15" customHeight="1">
      <c r="A2122" s="37"/>
      <c r="B2122" s="37"/>
      <c r="C2122" s="37"/>
      <c r="D2122" s="37"/>
      <c r="E2122" s="37"/>
      <c r="F2122" s="37"/>
      <c r="G2122" s="37"/>
      <c r="H2122" s="37"/>
      <c r="I2122" s="37"/>
      <c r="J2122" s="37"/>
      <c r="K2122" s="37"/>
      <c r="L2122" s="37"/>
      <c r="M2122" s="37"/>
    </row>
    <row r="2123" spans="1:13" ht="15" customHeight="1">
      <c r="A2123" s="37"/>
      <c r="B2123" s="37"/>
      <c r="C2123" s="37"/>
      <c r="D2123" s="37"/>
      <c r="E2123" s="37"/>
      <c r="F2123" s="37"/>
      <c r="G2123" s="37"/>
      <c r="H2123" s="37"/>
      <c r="I2123" s="37"/>
      <c r="J2123" s="37"/>
      <c r="K2123" s="37"/>
      <c r="L2123" s="37"/>
      <c r="M2123" s="37"/>
    </row>
    <row r="2124" spans="1:13" ht="15" customHeight="1">
      <c r="A2124" s="37"/>
      <c r="B2124" s="37"/>
      <c r="C2124" s="37"/>
      <c r="D2124" s="37"/>
      <c r="E2124" s="37"/>
      <c r="F2124" s="37"/>
      <c r="G2124" s="37"/>
      <c r="H2124" s="37"/>
      <c r="I2124" s="37"/>
      <c r="J2124" s="37"/>
      <c r="K2124" s="37"/>
      <c r="L2124" s="37"/>
      <c r="M2124" s="37"/>
    </row>
    <row r="2125" spans="1:13" ht="15" customHeight="1">
      <c r="A2125" s="37"/>
      <c r="B2125" s="37"/>
      <c r="C2125" s="37"/>
      <c r="D2125" s="37"/>
      <c r="E2125" s="37"/>
      <c r="F2125" s="37"/>
      <c r="G2125" s="37"/>
      <c r="H2125" s="37"/>
      <c r="I2125" s="37"/>
      <c r="J2125" s="37"/>
      <c r="K2125" s="37"/>
      <c r="L2125" s="37"/>
      <c r="M2125" s="37"/>
    </row>
    <row r="2126" spans="1:13" ht="15" customHeight="1">
      <c r="A2126" s="37"/>
      <c r="B2126" s="37"/>
      <c r="C2126" s="37"/>
      <c r="D2126" s="37"/>
      <c r="E2126" s="37"/>
      <c r="F2126" s="37"/>
      <c r="G2126" s="37"/>
      <c r="H2126" s="37"/>
      <c r="I2126" s="37"/>
      <c r="J2126" s="37"/>
      <c r="K2126" s="37"/>
      <c r="L2126" s="37"/>
      <c r="M2126" s="37"/>
    </row>
    <row r="2127" spans="1:13" ht="15" customHeight="1">
      <c r="A2127" s="37"/>
      <c r="B2127" s="37"/>
      <c r="C2127" s="37"/>
      <c r="D2127" s="37"/>
      <c r="E2127" s="37"/>
      <c r="F2127" s="37"/>
      <c r="G2127" s="37"/>
      <c r="H2127" s="37"/>
      <c r="I2127" s="37"/>
      <c r="J2127" s="37"/>
      <c r="K2127" s="37"/>
      <c r="L2127" s="37"/>
      <c r="M2127" s="37"/>
    </row>
    <row r="2128" spans="1:13" ht="15" customHeight="1">
      <c r="A2128" s="37"/>
      <c r="B2128" s="37"/>
      <c r="C2128" s="37"/>
      <c r="D2128" s="37"/>
      <c r="E2128" s="37"/>
      <c r="F2128" s="37"/>
      <c r="G2128" s="37"/>
      <c r="H2128" s="37"/>
      <c r="I2128" s="37"/>
      <c r="J2128" s="37"/>
      <c r="K2128" s="37"/>
      <c r="L2128" s="37"/>
      <c r="M2128" s="37"/>
    </row>
    <row r="2129" spans="1:13" ht="15" customHeight="1">
      <c r="A2129" s="37"/>
      <c r="B2129" s="37"/>
      <c r="C2129" s="37"/>
      <c r="D2129" s="37"/>
      <c r="E2129" s="37"/>
      <c r="F2129" s="37"/>
      <c r="G2129" s="37"/>
      <c r="H2129" s="37"/>
      <c r="I2129" s="37"/>
      <c r="J2129" s="37"/>
      <c r="K2129" s="37"/>
      <c r="L2129" s="37"/>
      <c r="M2129" s="37"/>
    </row>
    <row r="2130" spans="1:13" ht="15" customHeight="1">
      <c r="A2130" s="37"/>
      <c r="B2130" s="37"/>
      <c r="C2130" s="37"/>
      <c r="D2130" s="37"/>
      <c r="E2130" s="37"/>
      <c r="F2130" s="37"/>
      <c r="G2130" s="37"/>
      <c r="H2130" s="37"/>
      <c r="I2130" s="37"/>
      <c r="J2130" s="37"/>
      <c r="K2130" s="37"/>
      <c r="L2130" s="37"/>
      <c r="M2130" s="37"/>
    </row>
    <row r="2131" spans="1:13" ht="15" customHeight="1">
      <c r="A2131" s="37"/>
      <c r="B2131" s="37"/>
      <c r="C2131" s="37"/>
      <c r="D2131" s="37"/>
      <c r="E2131" s="37"/>
      <c r="F2131" s="37"/>
      <c r="G2131" s="37"/>
      <c r="H2131" s="37"/>
      <c r="I2131" s="37"/>
      <c r="J2131" s="37"/>
      <c r="K2131" s="37"/>
      <c r="L2131" s="37"/>
      <c r="M2131" s="37"/>
    </row>
    <row r="2132" spans="1:13" ht="15" customHeight="1">
      <c r="A2132" s="37"/>
      <c r="B2132" s="37"/>
      <c r="C2132" s="37"/>
      <c r="D2132" s="37"/>
      <c r="E2132" s="37"/>
      <c r="F2132" s="37"/>
      <c r="G2132" s="37"/>
      <c r="H2132" s="37"/>
      <c r="I2132" s="37"/>
      <c r="J2132" s="37"/>
      <c r="K2132" s="37"/>
      <c r="L2132" s="37"/>
      <c r="M2132" s="37"/>
    </row>
    <row r="2133" spans="1:13" ht="15" customHeight="1">
      <c r="A2133" s="37"/>
      <c r="B2133" s="37"/>
      <c r="C2133" s="37"/>
      <c r="D2133" s="37"/>
      <c r="E2133" s="37"/>
      <c r="F2133" s="37"/>
      <c r="G2133" s="37"/>
      <c r="H2133" s="37"/>
      <c r="I2133" s="37"/>
      <c r="J2133" s="37"/>
      <c r="K2133" s="37"/>
      <c r="L2133" s="37"/>
      <c r="M2133" s="37"/>
    </row>
    <row r="2134" spans="1:13" ht="15" customHeight="1">
      <c r="A2134" s="37"/>
      <c r="B2134" s="37"/>
      <c r="C2134" s="37"/>
      <c r="D2134" s="37"/>
      <c r="E2134" s="37"/>
      <c r="F2134" s="37"/>
      <c r="G2134" s="37"/>
      <c r="H2134" s="37"/>
      <c r="I2134" s="37"/>
      <c r="J2134" s="37"/>
      <c r="K2134" s="37"/>
      <c r="L2134" s="37"/>
      <c r="M2134" s="37"/>
    </row>
    <row r="2135" spans="1:13" ht="15" customHeight="1">
      <c r="A2135" s="37"/>
      <c r="B2135" s="37"/>
      <c r="C2135" s="37"/>
      <c r="D2135" s="37"/>
      <c r="E2135" s="37"/>
      <c r="F2135" s="37"/>
      <c r="G2135" s="37"/>
      <c r="H2135" s="37"/>
      <c r="I2135" s="37"/>
      <c r="J2135" s="37"/>
      <c r="K2135" s="37"/>
      <c r="L2135" s="37"/>
      <c r="M2135" s="37"/>
    </row>
    <row r="2136" spans="1:13" ht="15" customHeight="1">
      <c r="A2136" s="37"/>
      <c r="B2136" s="37"/>
      <c r="C2136" s="37"/>
      <c r="D2136" s="37"/>
      <c r="E2136" s="37"/>
      <c r="F2136" s="37"/>
      <c r="G2136" s="37"/>
      <c r="H2136" s="37"/>
      <c r="I2136" s="37"/>
      <c r="J2136" s="37"/>
      <c r="K2136" s="37"/>
      <c r="L2136" s="37"/>
      <c r="M2136" s="37"/>
    </row>
    <row r="2137" spans="1:13" ht="15" customHeight="1">
      <c r="A2137" s="37"/>
      <c r="B2137" s="37"/>
      <c r="C2137" s="37"/>
      <c r="D2137" s="37"/>
      <c r="E2137" s="37"/>
      <c r="F2137" s="37"/>
      <c r="G2137" s="37"/>
      <c r="H2137" s="37"/>
      <c r="I2137" s="37"/>
      <c r="J2137" s="37"/>
      <c r="K2137" s="37"/>
      <c r="L2137" s="37"/>
      <c r="M2137" s="37"/>
    </row>
    <row r="2138" spans="1:13" ht="15" customHeight="1">
      <c r="A2138" s="37"/>
      <c r="B2138" s="37"/>
      <c r="C2138" s="37"/>
      <c r="D2138" s="37"/>
      <c r="E2138" s="37"/>
      <c r="F2138" s="37"/>
      <c r="G2138" s="37"/>
      <c r="H2138" s="37"/>
      <c r="I2138" s="37"/>
      <c r="J2138" s="37"/>
      <c r="K2138" s="37"/>
      <c r="L2138" s="37"/>
      <c r="M2138" s="37"/>
    </row>
    <row r="2139" spans="1:13" ht="15" customHeight="1">
      <c r="A2139" s="37"/>
      <c r="B2139" s="37"/>
      <c r="C2139" s="37"/>
      <c r="D2139" s="37"/>
      <c r="E2139" s="37"/>
      <c r="F2139" s="37"/>
      <c r="G2139" s="37"/>
      <c r="H2139" s="37"/>
      <c r="I2139" s="37"/>
      <c r="J2139" s="37"/>
      <c r="K2139" s="37"/>
      <c r="L2139" s="37"/>
      <c r="M2139" s="37"/>
    </row>
    <row r="2140" spans="1:13" ht="15" customHeight="1">
      <c r="A2140" s="37"/>
      <c r="B2140" s="37"/>
      <c r="C2140" s="37"/>
      <c r="D2140" s="37"/>
      <c r="E2140" s="37"/>
      <c r="F2140" s="37"/>
      <c r="G2140" s="37"/>
      <c r="H2140" s="37"/>
      <c r="I2140" s="37"/>
      <c r="J2140" s="37"/>
      <c r="K2140" s="37"/>
      <c r="L2140" s="37"/>
      <c r="M2140" s="37"/>
    </row>
    <row r="2141" spans="1:13" ht="15" customHeight="1">
      <c r="A2141" s="37"/>
      <c r="B2141" s="37"/>
      <c r="C2141" s="37"/>
      <c r="D2141" s="37"/>
      <c r="E2141" s="37"/>
      <c r="F2141" s="37"/>
      <c r="G2141" s="37"/>
      <c r="H2141" s="37"/>
      <c r="I2141" s="37"/>
      <c r="J2141" s="37"/>
      <c r="K2141" s="37"/>
      <c r="L2141" s="37"/>
      <c r="M2141" s="37"/>
    </row>
    <row r="2142" spans="1:13" ht="15" customHeight="1">
      <c r="A2142" s="37"/>
      <c r="B2142" s="37"/>
      <c r="C2142" s="37"/>
      <c r="D2142" s="37"/>
      <c r="E2142" s="37"/>
      <c r="F2142" s="37"/>
      <c r="G2142" s="37"/>
      <c r="H2142" s="37"/>
      <c r="I2142" s="37"/>
      <c r="J2142" s="37"/>
      <c r="K2142" s="37"/>
      <c r="L2142" s="37"/>
      <c r="M2142" s="37"/>
    </row>
    <row r="2143" spans="1:13" ht="15" customHeight="1">
      <c r="A2143" s="37"/>
      <c r="B2143" s="37"/>
      <c r="C2143" s="37"/>
      <c r="D2143" s="37"/>
      <c r="E2143" s="37"/>
      <c r="F2143" s="37"/>
      <c r="G2143" s="37"/>
      <c r="H2143" s="37"/>
      <c r="I2143" s="37"/>
      <c r="J2143" s="37"/>
      <c r="K2143" s="37"/>
      <c r="L2143" s="37"/>
      <c r="M2143" s="37"/>
    </row>
    <row r="2144" spans="1:13" ht="15" customHeight="1">
      <c r="A2144" s="37"/>
      <c r="B2144" s="37"/>
      <c r="C2144" s="37"/>
      <c r="D2144" s="37"/>
      <c r="E2144" s="37"/>
      <c r="F2144" s="37"/>
      <c r="G2144" s="37"/>
      <c r="H2144" s="37"/>
      <c r="I2144" s="37"/>
      <c r="J2144" s="37"/>
      <c r="K2144" s="37"/>
      <c r="L2144" s="37"/>
      <c r="M2144" s="37"/>
    </row>
    <row r="2145" spans="1:13" ht="15" customHeight="1">
      <c r="A2145" s="37"/>
      <c r="B2145" s="37"/>
      <c r="C2145" s="37"/>
      <c r="D2145" s="37"/>
      <c r="E2145" s="37"/>
      <c r="F2145" s="37"/>
      <c r="G2145" s="37"/>
      <c r="H2145" s="37"/>
      <c r="I2145" s="37"/>
      <c r="J2145" s="37"/>
      <c r="K2145" s="37"/>
      <c r="L2145" s="37"/>
      <c r="M2145" s="37"/>
    </row>
    <row r="2146" spans="1:13" ht="15" customHeight="1">
      <c r="A2146" s="37"/>
      <c r="B2146" s="37"/>
      <c r="C2146" s="37"/>
      <c r="D2146" s="37"/>
      <c r="E2146" s="37"/>
      <c r="F2146" s="37"/>
      <c r="G2146" s="37"/>
      <c r="H2146" s="37"/>
      <c r="I2146" s="37"/>
      <c r="J2146" s="37"/>
      <c r="K2146" s="37"/>
      <c r="L2146" s="37"/>
      <c r="M2146" s="37"/>
    </row>
    <row r="2147" spans="1:13" ht="15" customHeight="1">
      <c r="A2147" s="37"/>
      <c r="B2147" s="37"/>
      <c r="C2147" s="37"/>
      <c r="D2147" s="37"/>
      <c r="E2147" s="37"/>
      <c r="F2147" s="37"/>
      <c r="G2147" s="37"/>
      <c r="H2147" s="37"/>
      <c r="I2147" s="37"/>
      <c r="J2147" s="37"/>
      <c r="K2147" s="37"/>
      <c r="L2147" s="37"/>
      <c r="M2147" s="37"/>
    </row>
    <row r="2148" spans="1:13" ht="15" customHeight="1">
      <c r="A2148" s="37"/>
      <c r="B2148" s="37"/>
      <c r="C2148" s="37"/>
      <c r="D2148" s="37"/>
      <c r="E2148" s="37"/>
      <c r="F2148" s="37"/>
      <c r="G2148" s="37"/>
      <c r="H2148" s="37"/>
      <c r="I2148" s="37"/>
      <c r="J2148" s="37"/>
      <c r="K2148" s="37"/>
      <c r="L2148" s="37"/>
      <c r="M2148" s="37"/>
    </row>
    <row r="2149" spans="1:13" ht="15" customHeight="1">
      <c r="A2149" s="37"/>
      <c r="B2149" s="37"/>
      <c r="C2149" s="37"/>
      <c r="D2149" s="37"/>
      <c r="E2149" s="37"/>
      <c r="F2149" s="37"/>
      <c r="G2149" s="37"/>
      <c r="H2149" s="37"/>
      <c r="I2149" s="37"/>
      <c r="J2149" s="37"/>
      <c r="K2149" s="37"/>
      <c r="L2149" s="37"/>
      <c r="M2149" s="37"/>
    </row>
    <row r="2150" spans="1:13" ht="15" customHeight="1">
      <c r="A2150" s="37"/>
      <c r="B2150" s="37"/>
      <c r="C2150" s="37"/>
      <c r="D2150" s="37"/>
      <c r="E2150" s="37"/>
      <c r="F2150" s="37"/>
      <c r="G2150" s="37"/>
      <c r="H2150" s="37"/>
      <c r="I2150" s="37"/>
      <c r="J2150" s="37"/>
      <c r="K2150" s="37"/>
      <c r="L2150" s="37"/>
      <c r="M2150" s="37"/>
    </row>
    <row r="2151" spans="1:13" ht="15" customHeight="1">
      <c r="A2151" s="37"/>
      <c r="B2151" s="37"/>
      <c r="C2151" s="37"/>
      <c r="D2151" s="37"/>
      <c r="E2151" s="37"/>
      <c r="F2151" s="37"/>
      <c r="G2151" s="37"/>
      <c r="H2151" s="37"/>
      <c r="I2151" s="37"/>
      <c r="J2151" s="37"/>
      <c r="K2151" s="37"/>
      <c r="L2151" s="37"/>
      <c r="M2151" s="37"/>
    </row>
    <row r="2152" spans="1:13" ht="15" customHeight="1">
      <c r="A2152" s="37"/>
      <c r="B2152" s="37"/>
      <c r="C2152" s="37"/>
      <c r="D2152" s="37"/>
      <c r="E2152" s="37"/>
      <c r="F2152" s="37"/>
      <c r="G2152" s="37"/>
      <c r="H2152" s="37"/>
      <c r="I2152" s="37"/>
      <c r="J2152" s="37"/>
      <c r="K2152" s="37"/>
      <c r="L2152" s="37"/>
      <c r="M2152" s="37"/>
    </row>
    <row r="2153" spans="1:13" ht="15" customHeight="1">
      <c r="A2153" s="37"/>
      <c r="B2153" s="37"/>
      <c r="C2153" s="37"/>
      <c r="D2153" s="37"/>
      <c r="E2153" s="37"/>
      <c r="F2153" s="37"/>
      <c r="G2153" s="37"/>
      <c r="H2153" s="37"/>
      <c r="I2153" s="37"/>
      <c r="J2153" s="37"/>
      <c r="K2153" s="37"/>
      <c r="L2153" s="37"/>
      <c r="M2153" s="37"/>
    </row>
    <row r="2154" spans="1:13" ht="15" customHeight="1">
      <c r="A2154" s="37"/>
      <c r="B2154" s="37"/>
      <c r="C2154" s="37"/>
      <c r="D2154" s="37"/>
      <c r="E2154" s="37"/>
      <c r="F2154" s="37"/>
      <c r="G2154" s="37"/>
      <c r="H2154" s="37"/>
      <c r="I2154" s="37"/>
      <c r="J2154" s="37"/>
      <c r="K2154" s="37"/>
      <c r="L2154" s="37"/>
      <c r="M2154" s="37"/>
    </row>
    <row r="2155" spans="1:13" ht="15" customHeight="1">
      <c r="A2155" s="37"/>
      <c r="B2155" s="37"/>
      <c r="C2155" s="37"/>
      <c r="D2155" s="37"/>
      <c r="E2155" s="37"/>
      <c r="F2155" s="37"/>
      <c r="G2155" s="37"/>
      <c r="H2155" s="37"/>
      <c r="I2155" s="37"/>
      <c r="J2155" s="37"/>
      <c r="K2155" s="37"/>
      <c r="L2155" s="37"/>
      <c r="M2155" s="37"/>
    </row>
    <row r="2156" spans="1:13" ht="15" customHeight="1">
      <c r="A2156" s="37"/>
      <c r="B2156" s="37"/>
      <c r="C2156" s="37"/>
      <c r="D2156" s="37"/>
      <c r="E2156" s="37"/>
      <c r="F2156" s="37"/>
      <c r="G2156" s="37"/>
      <c r="H2156" s="37"/>
      <c r="I2156" s="37"/>
      <c r="J2156" s="37"/>
      <c r="K2156" s="37"/>
      <c r="L2156" s="37"/>
      <c r="M2156" s="37"/>
    </row>
    <row r="2157" spans="1:13" ht="15" customHeight="1">
      <c r="A2157" s="37"/>
      <c r="B2157" s="37"/>
      <c r="C2157" s="37"/>
      <c r="D2157" s="37"/>
      <c r="E2157" s="37"/>
      <c r="F2157" s="37"/>
      <c r="G2157" s="37"/>
      <c r="H2157" s="37"/>
      <c r="I2157" s="37"/>
      <c r="J2157" s="37"/>
      <c r="K2157" s="37"/>
      <c r="L2157" s="37"/>
      <c r="M2157" s="37"/>
    </row>
    <row r="2158" spans="1:13" ht="15" customHeight="1">
      <c r="A2158" s="37"/>
      <c r="B2158" s="37"/>
      <c r="C2158" s="37"/>
      <c r="D2158" s="37"/>
      <c r="E2158" s="37"/>
      <c r="F2158" s="37"/>
      <c r="G2158" s="37"/>
      <c r="H2158" s="37"/>
      <c r="I2158" s="37"/>
      <c r="J2158" s="37"/>
      <c r="K2158" s="37"/>
      <c r="L2158" s="37"/>
      <c r="M2158" s="37"/>
    </row>
    <row r="2159" spans="1:13" ht="15" customHeight="1">
      <c r="A2159" s="37"/>
      <c r="B2159" s="37"/>
      <c r="C2159" s="37"/>
      <c r="D2159" s="37"/>
      <c r="E2159" s="37"/>
      <c r="F2159" s="37"/>
      <c r="G2159" s="37"/>
      <c r="H2159" s="37"/>
      <c r="I2159" s="37"/>
      <c r="J2159" s="37"/>
      <c r="K2159" s="37"/>
      <c r="L2159" s="37"/>
      <c r="M2159" s="37"/>
    </row>
    <row r="2160" spans="1:13" ht="15" customHeight="1">
      <c r="A2160" s="37"/>
      <c r="B2160" s="37"/>
      <c r="C2160" s="37"/>
      <c r="D2160" s="37"/>
      <c r="E2160" s="37"/>
      <c r="F2160" s="37"/>
      <c r="G2160" s="37"/>
      <c r="H2160" s="37"/>
      <c r="I2160" s="37"/>
      <c r="J2160" s="37"/>
      <c r="K2160" s="37"/>
      <c r="L2160" s="37"/>
      <c r="M2160" s="37"/>
    </row>
    <row r="2161" spans="1:13" ht="15" customHeight="1">
      <c r="A2161" s="37"/>
      <c r="B2161" s="37"/>
      <c r="C2161" s="37"/>
      <c r="D2161" s="37"/>
      <c r="E2161" s="37"/>
      <c r="F2161" s="37"/>
      <c r="G2161" s="37"/>
      <c r="H2161" s="37"/>
      <c r="I2161" s="37"/>
      <c r="J2161" s="37"/>
      <c r="K2161" s="37"/>
      <c r="L2161" s="37"/>
      <c r="M2161" s="37"/>
    </row>
    <row r="2162" spans="1:13" ht="15" customHeight="1">
      <c r="A2162" s="37"/>
      <c r="B2162" s="37"/>
      <c r="C2162" s="37"/>
      <c r="D2162" s="37"/>
      <c r="E2162" s="37"/>
      <c r="F2162" s="37"/>
      <c r="G2162" s="37"/>
      <c r="H2162" s="37"/>
      <c r="I2162" s="37"/>
      <c r="J2162" s="37"/>
      <c r="K2162" s="37"/>
      <c r="L2162" s="37"/>
      <c r="M2162" s="37"/>
    </row>
    <row r="2163" spans="1:13" ht="15" customHeight="1">
      <c r="A2163" s="37"/>
      <c r="B2163" s="37"/>
      <c r="C2163" s="37"/>
      <c r="D2163" s="37"/>
      <c r="E2163" s="37"/>
      <c r="F2163" s="37"/>
      <c r="G2163" s="37"/>
      <c r="H2163" s="37"/>
      <c r="I2163" s="37"/>
      <c r="J2163" s="37"/>
      <c r="K2163" s="37"/>
      <c r="L2163" s="37"/>
      <c r="M2163" s="37"/>
    </row>
    <row r="2164" spans="1:13" ht="15" customHeight="1">
      <c r="A2164" s="37"/>
      <c r="B2164" s="37"/>
      <c r="C2164" s="37"/>
      <c r="D2164" s="37"/>
      <c r="E2164" s="37"/>
      <c r="F2164" s="37"/>
      <c r="G2164" s="37"/>
      <c r="H2164" s="37"/>
      <c r="I2164" s="37"/>
      <c r="J2164" s="37"/>
      <c r="K2164" s="37"/>
      <c r="L2164" s="37"/>
      <c r="M2164" s="37"/>
    </row>
    <row r="2165" spans="1:13" ht="15" customHeight="1">
      <c r="A2165" s="37"/>
      <c r="B2165" s="37"/>
      <c r="C2165" s="37"/>
      <c r="D2165" s="37"/>
      <c r="E2165" s="37"/>
      <c r="F2165" s="37"/>
      <c r="G2165" s="37"/>
      <c r="H2165" s="37"/>
      <c r="I2165" s="37"/>
      <c r="J2165" s="37"/>
      <c r="K2165" s="37"/>
      <c r="L2165" s="37"/>
      <c r="M2165" s="37"/>
    </row>
    <row r="2166" spans="1:13" ht="15" customHeight="1">
      <c r="A2166" s="37"/>
      <c r="B2166" s="37"/>
      <c r="C2166" s="37"/>
      <c r="D2166" s="37"/>
      <c r="E2166" s="37"/>
      <c r="F2166" s="37"/>
      <c r="G2166" s="37"/>
      <c r="H2166" s="37"/>
      <c r="I2166" s="37"/>
      <c r="J2166" s="37"/>
      <c r="K2166" s="37"/>
      <c r="L2166" s="37"/>
      <c r="M2166" s="37"/>
    </row>
    <row r="2167" spans="1:13" ht="15" customHeight="1">
      <c r="A2167" s="37"/>
      <c r="B2167" s="37"/>
      <c r="C2167" s="37"/>
      <c r="D2167" s="37"/>
      <c r="E2167" s="37"/>
      <c r="F2167" s="37"/>
      <c r="G2167" s="37"/>
      <c r="H2167" s="37"/>
      <c r="I2167" s="37"/>
      <c r="J2167" s="37"/>
      <c r="K2167" s="37"/>
      <c r="L2167" s="37"/>
      <c r="M2167" s="37"/>
    </row>
    <row r="2168" spans="1:13" ht="15" customHeight="1">
      <c r="A2168" s="37"/>
      <c r="B2168" s="37"/>
      <c r="C2168" s="37"/>
      <c r="D2168" s="37"/>
      <c r="E2168" s="37"/>
      <c r="F2168" s="37"/>
      <c r="G2168" s="37"/>
      <c r="H2168" s="37"/>
      <c r="I2168" s="37"/>
      <c r="J2168" s="37"/>
      <c r="K2168" s="37"/>
      <c r="L2168" s="37"/>
      <c r="M2168" s="37"/>
    </row>
    <row r="2169" spans="1:13" ht="15" customHeight="1">
      <c r="A2169" s="37"/>
      <c r="B2169" s="37"/>
      <c r="C2169" s="37"/>
      <c r="D2169" s="37"/>
      <c r="E2169" s="37"/>
      <c r="F2169" s="37"/>
      <c r="G2169" s="37"/>
      <c r="H2169" s="37"/>
      <c r="I2169" s="37"/>
      <c r="J2169" s="37"/>
      <c r="K2169" s="37"/>
      <c r="L2169" s="37"/>
      <c r="M2169" s="37"/>
    </row>
    <row r="2170" spans="1:13" ht="15" customHeight="1">
      <c r="A2170" s="37"/>
      <c r="B2170" s="37"/>
      <c r="C2170" s="37"/>
      <c r="D2170" s="37"/>
      <c r="E2170" s="37"/>
      <c r="F2170" s="37"/>
      <c r="G2170" s="37"/>
      <c r="H2170" s="37"/>
      <c r="I2170" s="37"/>
      <c r="J2170" s="37"/>
      <c r="K2170" s="37"/>
      <c r="L2170" s="37"/>
      <c r="M2170" s="37"/>
    </row>
    <row r="2171" spans="1:13" ht="15" customHeight="1">
      <c r="A2171" s="37"/>
      <c r="B2171" s="37"/>
      <c r="C2171" s="37"/>
      <c r="D2171" s="37"/>
      <c r="E2171" s="37"/>
      <c r="F2171" s="37"/>
      <c r="G2171" s="37"/>
      <c r="H2171" s="37"/>
      <c r="I2171" s="37"/>
      <c r="J2171" s="37"/>
      <c r="K2171" s="37"/>
      <c r="L2171" s="37"/>
      <c r="M2171" s="37"/>
    </row>
    <row r="2172" spans="1:13" ht="15" customHeight="1">
      <c r="A2172" s="37"/>
      <c r="B2172" s="37"/>
      <c r="C2172" s="37"/>
      <c r="D2172" s="37"/>
      <c r="E2172" s="37"/>
      <c r="F2172" s="37"/>
      <c r="G2172" s="37"/>
      <c r="H2172" s="37"/>
      <c r="I2172" s="37"/>
      <c r="J2172" s="37"/>
      <c r="K2172" s="37"/>
      <c r="L2172" s="37"/>
      <c r="M2172" s="37"/>
    </row>
    <row r="2173" spans="1:13" ht="15" customHeight="1">
      <c r="A2173" s="37"/>
      <c r="B2173" s="37"/>
      <c r="C2173" s="37"/>
      <c r="D2173" s="37"/>
      <c r="E2173" s="37"/>
      <c r="F2173" s="37"/>
      <c r="G2173" s="37"/>
      <c r="H2173" s="37"/>
      <c r="I2173" s="37"/>
      <c r="J2173" s="37"/>
      <c r="K2173" s="37"/>
      <c r="L2173" s="37"/>
      <c r="M2173" s="37"/>
    </row>
    <row r="2174" spans="1:13" ht="15" customHeight="1">
      <c r="A2174" s="37"/>
      <c r="B2174" s="37"/>
      <c r="C2174" s="37"/>
      <c r="D2174" s="37"/>
      <c r="E2174" s="37"/>
      <c r="F2174" s="37"/>
      <c r="G2174" s="37"/>
      <c r="H2174" s="37"/>
      <c r="I2174" s="37"/>
      <c r="J2174" s="37"/>
      <c r="K2174" s="37"/>
      <c r="L2174" s="37"/>
      <c r="M2174" s="37"/>
    </row>
    <row r="2175" spans="1:13" ht="15" customHeight="1">
      <c r="A2175" s="37"/>
      <c r="B2175" s="37"/>
      <c r="C2175" s="37"/>
      <c r="D2175" s="37"/>
      <c r="E2175" s="37"/>
      <c r="F2175" s="37"/>
      <c r="G2175" s="37"/>
      <c r="H2175" s="37"/>
      <c r="I2175" s="37"/>
      <c r="J2175" s="37"/>
      <c r="K2175" s="37"/>
      <c r="L2175" s="37"/>
      <c r="M2175" s="37"/>
    </row>
    <row r="2176" spans="1:13" ht="15" customHeight="1">
      <c r="A2176" s="37"/>
      <c r="B2176" s="37"/>
      <c r="C2176" s="37"/>
      <c r="D2176" s="37"/>
      <c r="E2176" s="37"/>
      <c r="F2176" s="37"/>
      <c r="G2176" s="37"/>
      <c r="H2176" s="37"/>
      <c r="I2176" s="37"/>
      <c r="J2176" s="37"/>
      <c r="K2176" s="37"/>
      <c r="L2176" s="37"/>
      <c r="M2176" s="37"/>
    </row>
    <row r="2177" spans="1:13" ht="15" customHeight="1">
      <c r="A2177" s="37"/>
      <c r="B2177" s="37"/>
      <c r="C2177" s="37"/>
      <c r="D2177" s="37"/>
      <c r="E2177" s="37"/>
      <c r="F2177" s="37"/>
      <c r="G2177" s="37"/>
      <c r="H2177" s="37"/>
      <c r="I2177" s="37"/>
      <c r="J2177" s="37"/>
      <c r="K2177" s="37"/>
      <c r="L2177" s="37"/>
      <c r="M2177" s="37"/>
    </row>
    <row r="2178" spans="1:13" ht="15" customHeight="1">
      <c r="A2178" s="37"/>
      <c r="B2178" s="37"/>
      <c r="C2178" s="37"/>
      <c r="D2178" s="37"/>
      <c r="E2178" s="37"/>
      <c r="F2178" s="37"/>
      <c r="G2178" s="37"/>
      <c r="H2178" s="37"/>
      <c r="I2178" s="37"/>
      <c r="J2178" s="37"/>
      <c r="K2178" s="37"/>
      <c r="L2178" s="37"/>
      <c r="M2178" s="37"/>
    </row>
    <row r="2179" spans="1:13" ht="15" customHeight="1">
      <c r="A2179" s="37"/>
      <c r="B2179" s="37"/>
      <c r="C2179" s="37"/>
      <c r="D2179" s="37"/>
      <c r="E2179" s="37"/>
      <c r="F2179" s="37"/>
      <c r="G2179" s="37"/>
      <c r="H2179" s="37"/>
      <c r="I2179" s="37"/>
      <c r="J2179" s="37"/>
      <c r="K2179" s="37"/>
      <c r="L2179" s="37"/>
      <c r="M2179" s="37"/>
    </row>
    <row r="2180" spans="1:13" ht="15" customHeight="1">
      <c r="A2180" s="37"/>
      <c r="B2180" s="37"/>
      <c r="C2180" s="37"/>
      <c r="D2180" s="37"/>
      <c r="E2180" s="37"/>
      <c r="F2180" s="37"/>
      <c r="G2180" s="37"/>
      <c r="H2180" s="37"/>
      <c r="I2180" s="37"/>
      <c r="J2180" s="37"/>
      <c r="K2180" s="37"/>
      <c r="L2180" s="37"/>
      <c r="M2180" s="37"/>
    </row>
    <row r="2181" spans="1:13" ht="15" customHeight="1">
      <c r="A2181" s="37"/>
      <c r="B2181" s="37"/>
      <c r="C2181" s="37"/>
      <c r="D2181" s="37"/>
      <c r="E2181" s="37"/>
      <c r="F2181" s="37"/>
      <c r="G2181" s="37"/>
      <c r="H2181" s="37"/>
      <c r="I2181" s="37"/>
      <c r="J2181" s="37"/>
      <c r="K2181" s="37"/>
      <c r="L2181" s="37"/>
      <c r="M2181" s="37"/>
    </row>
    <row r="2182" spans="1:13" ht="15" customHeight="1">
      <c r="A2182" s="37"/>
      <c r="B2182" s="37"/>
      <c r="C2182" s="37"/>
      <c r="D2182" s="37"/>
      <c r="E2182" s="37"/>
      <c r="F2182" s="37"/>
      <c r="G2182" s="37"/>
      <c r="H2182" s="37"/>
      <c r="I2182" s="37"/>
      <c r="J2182" s="37"/>
      <c r="K2182" s="37"/>
      <c r="L2182" s="37"/>
      <c r="M2182" s="37"/>
    </row>
    <row r="2183" spans="1:13" ht="15" customHeight="1">
      <c r="A2183" s="37"/>
      <c r="B2183" s="37"/>
      <c r="C2183" s="37"/>
      <c r="D2183" s="37"/>
      <c r="E2183" s="37"/>
      <c r="F2183" s="37"/>
      <c r="G2183" s="37"/>
      <c r="H2183" s="37"/>
      <c r="I2183" s="37"/>
      <c r="J2183" s="37"/>
      <c r="K2183" s="37"/>
      <c r="L2183" s="37"/>
      <c r="M2183" s="37"/>
    </row>
    <row r="2184" spans="1:13" ht="15" customHeight="1">
      <c r="A2184" s="37"/>
      <c r="B2184" s="37"/>
      <c r="C2184" s="37"/>
      <c r="D2184" s="37"/>
      <c r="E2184" s="37"/>
      <c r="F2184" s="37"/>
      <c r="G2184" s="37"/>
      <c r="H2184" s="37"/>
      <c r="I2184" s="37"/>
      <c r="J2184" s="37"/>
      <c r="K2184" s="37"/>
      <c r="L2184" s="37"/>
      <c r="M2184" s="37"/>
    </row>
    <row r="2185" spans="1:13" ht="15" customHeight="1">
      <c r="A2185" s="37"/>
      <c r="B2185" s="37"/>
      <c r="C2185" s="37"/>
      <c r="D2185" s="37"/>
      <c r="E2185" s="37"/>
      <c r="F2185" s="37"/>
      <c r="G2185" s="37"/>
      <c r="H2185" s="37"/>
      <c r="I2185" s="37"/>
      <c r="J2185" s="37"/>
      <c r="K2185" s="37"/>
      <c r="L2185" s="37"/>
      <c r="M2185" s="37"/>
    </row>
    <row r="2186" spans="1:13" ht="15" customHeight="1">
      <c r="A2186" s="37"/>
      <c r="B2186" s="37"/>
      <c r="C2186" s="37"/>
      <c r="D2186" s="37"/>
      <c r="E2186" s="37"/>
      <c r="F2186" s="37"/>
      <c r="G2186" s="37"/>
      <c r="H2186" s="37"/>
      <c r="I2186" s="37"/>
      <c r="J2186" s="37"/>
      <c r="K2186" s="37"/>
      <c r="L2186" s="37"/>
      <c r="M2186" s="37"/>
    </row>
    <row r="2187" spans="1:13" ht="15" customHeight="1">
      <c r="A2187" s="37"/>
      <c r="B2187" s="37"/>
      <c r="C2187" s="37"/>
      <c r="D2187" s="37"/>
      <c r="E2187" s="37"/>
      <c r="F2187" s="37"/>
      <c r="G2187" s="37"/>
      <c r="H2187" s="37"/>
      <c r="I2187" s="37"/>
      <c r="J2187" s="37"/>
      <c r="K2187" s="37"/>
      <c r="L2187" s="37"/>
      <c r="M2187" s="37"/>
    </row>
    <row r="2188" spans="1:13" ht="15" customHeight="1">
      <c r="A2188" s="37"/>
      <c r="B2188" s="37"/>
      <c r="C2188" s="37"/>
      <c r="D2188" s="37"/>
      <c r="E2188" s="37"/>
      <c r="F2188" s="37"/>
      <c r="G2188" s="37"/>
      <c r="H2188" s="37"/>
      <c r="I2188" s="37"/>
      <c r="J2188" s="37"/>
      <c r="K2188" s="37"/>
      <c r="L2188" s="37"/>
      <c r="M2188" s="37"/>
    </row>
    <row r="2189" spans="1:13" ht="15" customHeight="1">
      <c r="A2189" s="37"/>
      <c r="B2189" s="37"/>
      <c r="C2189" s="37"/>
      <c r="D2189" s="37"/>
      <c r="E2189" s="37"/>
      <c r="F2189" s="37"/>
      <c r="G2189" s="37"/>
      <c r="H2189" s="37"/>
      <c r="I2189" s="37"/>
      <c r="J2189" s="37"/>
      <c r="K2189" s="37"/>
      <c r="L2189" s="37"/>
      <c r="M2189" s="37"/>
    </row>
    <row r="2190" spans="1:13" ht="15" customHeight="1">
      <c r="A2190" s="37"/>
      <c r="B2190" s="37"/>
      <c r="C2190" s="37"/>
      <c r="D2190" s="37"/>
      <c r="E2190" s="37"/>
      <c r="F2190" s="37"/>
      <c r="G2190" s="37"/>
      <c r="H2190" s="37"/>
      <c r="I2190" s="37"/>
      <c r="J2190" s="37"/>
      <c r="K2190" s="37"/>
      <c r="L2190" s="37"/>
      <c r="M2190" s="37"/>
    </row>
    <row r="2191" spans="1:13" ht="15" customHeight="1">
      <c r="A2191" s="37"/>
      <c r="B2191" s="37"/>
      <c r="C2191" s="37"/>
      <c r="D2191" s="37"/>
      <c r="E2191" s="37"/>
      <c r="F2191" s="37"/>
      <c r="G2191" s="37"/>
      <c r="H2191" s="37"/>
      <c r="I2191" s="37"/>
      <c r="J2191" s="37"/>
      <c r="K2191" s="37"/>
      <c r="L2191" s="37"/>
      <c r="M2191" s="37"/>
    </row>
    <row r="2192" spans="1:13" ht="15" customHeight="1">
      <c r="A2192" s="37"/>
      <c r="B2192" s="37"/>
      <c r="C2192" s="37"/>
      <c r="D2192" s="37"/>
      <c r="E2192" s="37"/>
      <c r="F2192" s="37"/>
      <c r="G2192" s="37"/>
      <c r="H2192" s="37"/>
      <c r="I2192" s="37"/>
      <c r="J2192" s="37"/>
      <c r="K2192" s="37"/>
      <c r="L2192" s="37"/>
      <c r="M2192" s="37"/>
    </row>
    <row r="2193" spans="1:13" ht="15" customHeight="1">
      <c r="A2193" s="37"/>
      <c r="B2193" s="37"/>
      <c r="C2193" s="37"/>
      <c r="D2193" s="37"/>
      <c r="E2193" s="37"/>
      <c r="F2193" s="37"/>
      <c r="G2193" s="37"/>
      <c r="H2193" s="37"/>
      <c r="I2193" s="37"/>
      <c r="J2193" s="37"/>
      <c r="K2193" s="37"/>
      <c r="L2193" s="37"/>
      <c r="M2193" s="37"/>
    </row>
    <row r="2194" spans="1:13" ht="15" customHeight="1">
      <c r="A2194" s="37"/>
      <c r="B2194" s="37"/>
      <c r="C2194" s="37"/>
      <c r="D2194" s="37"/>
      <c r="E2194" s="37"/>
      <c r="F2194" s="37"/>
      <c r="G2194" s="37"/>
      <c r="H2194" s="37"/>
      <c r="I2194" s="37"/>
      <c r="J2194" s="37"/>
      <c r="K2194" s="37"/>
      <c r="L2194" s="37"/>
      <c r="M2194" s="37"/>
    </row>
    <row r="2195" spans="1:13" ht="15" customHeight="1">
      <c r="A2195" s="37"/>
      <c r="B2195" s="37"/>
      <c r="C2195" s="37"/>
      <c r="D2195" s="37"/>
      <c r="E2195" s="37"/>
      <c r="F2195" s="37"/>
      <c r="G2195" s="37"/>
      <c r="H2195" s="37"/>
      <c r="I2195" s="37"/>
      <c r="J2195" s="37"/>
      <c r="K2195" s="37"/>
      <c r="L2195" s="37"/>
      <c r="M2195" s="37"/>
    </row>
    <row r="2196" spans="1:13" ht="15" customHeight="1">
      <c r="A2196" s="37"/>
      <c r="B2196" s="37"/>
      <c r="C2196" s="37"/>
      <c r="D2196" s="37"/>
      <c r="E2196" s="37"/>
      <c r="F2196" s="37"/>
      <c r="G2196" s="37"/>
      <c r="H2196" s="37"/>
      <c r="I2196" s="37"/>
      <c r="J2196" s="37"/>
      <c r="K2196" s="37"/>
      <c r="L2196" s="37"/>
      <c r="M2196" s="37"/>
    </row>
    <row r="2197" spans="1:13" ht="15" customHeight="1">
      <c r="A2197" s="37"/>
      <c r="B2197" s="37"/>
      <c r="C2197" s="37"/>
      <c r="D2197" s="37"/>
      <c r="E2197" s="37"/>
      <c r="F2197" s="37"/>
      <c r="G2197" s="37"/>
      <c r="H2197" s="37"/>
      <c r="I2197" s="37"/>
      <c r="J2197" s="37"/>
      <c r="K2197" s="37"/>
      <c r="L2197" s="37"/>
      <c r="M2197" s="37"/>
    </row>
    <row r="2198" spans="1:13" ht="15" customHeight="1">
      <c r="A2198" s="37"/>
      <c r="B2198" s="37"/>
      <c r="C2198" s="37"/>
      <c r="D2198" s="37"/>
      <c r="E2198" s="37"/>
      <c r="F2198" s="37"/>
      <c r="G2198" s="37"/>
      <c r="H2198" s="37"/>
      <c r="I2198" s="37"/>
      <c r="J2198" s="37"/>
      <c r="K2198" s="37"/>
      <c r="L2198" s="37"/>
      <c r="M2198" s="37"/>
    </row>
    <row r="2199" spans="1:13" ht="15" customHeight="1">
      <c r="A2199" s="37"/>
      <c r="B2199" s="37"/>
      <c r="C2199" s="37"/>
      <c r="D2199" s="37"/>
      <c r="E2199" s="37"/>
      <c r="F2199" s="37"/>
      <c r="G2199" s="37"/>
      <c r="H2199" s="37"/>
      <c r="I2199" s="37"/>
      <c r="J2199" s="37"/>
      <c r="K2199" s="37"/>
      <c r="L2199" s="37"/>
      <c r="M2199" s="37"/>
    </row>
    <row r="2200" spans="1:13" ht="15" customHeight="1">
      <c r="A2200" s="37"/>
      <c r="B2200" s="37"/>
      <c r="C2200" s="37"/>
      <c r="D2200" s="37"/>
      <c r="E2200" s="37"/>
      <c r="F2200" s="37"/>
      <c r="G2200" s="37"/>
      <c r="H2200" s="37"/>
      <c r="I2200" s="37"/>
      <c r="J2200" s="37"/>
      <c r="K2200" s="37"/>
      <c r="L2200" s="37"/>
      <c r="M2200" s="37"/>
    </row>
    <row r="2201" spans="1:13" ht="15" customHeight="1">
      <c r="A2201" s="37"/>
      <c r="B2201" s="37"/>
      <c r="C2201" s="37"/>
      <c r="D2201" s="37"/>
      <c r="E2201" s="37"/>
      <c r="F2201" s="37"/>
      <c r="G2201" s="37"/>
      <c r="H2201" s="37"/>
      <c r="I2201" s="37"/>
      <c r="J2201" s="37"/>
      <c r="K2201" s="37"/>
      <c r="L2201" s="37"/>
      <c r="M2201" s="37"/>
    </row>
    <row r="2202" spans="1:13" ht="15" customHeight="1">
      <c r="A2202" s="37"/>
      <c r="B2202" s="37"/>
      <c r="C2202" s="37"/>
      <c r="D2202" s="37"/>
      <c r="E2202" s="37"/>
      <c r="F2202" s="37"/>
      <c r="G2202" s="37"/>
      <c r="H2202" s="37"/>
      <c r="I2202" s="37"/>
      <c r="J2202" s="37"/>
      <c r="K2202" s="37"/>
      <c r="L2202" s="37"/>
      <c r="M2202" s="37"/>
    </row>
    <row r="2203" spans="1:13" ht="15" customHeight="1">
      <c r="A2203" s="37"/>
      <c r="B2203" s="37"/>
      <c r="C2203" s="37"/>
      <c r="D2203" s="37"/>
      <c r="E2203" s="37"/>
      <c r="F2203" s="37"/>
      <c r="G2203" s="37"/>
      <c r="H2203" s="37"/>
      <c r="I2203" s="37"/>
      <c r="J2203" s="37"/>
      <c r="K2203" s="37"/>
      <c r="L2203" s="37"/>
      <c r="M2203" s="37"/>
    </row>
    <row r="2204" spans="1:13" ht="15" customHeight="1">
      <c r="A2204" s="37"/>
      <c r="B2204" s="37"/>
      <c r="C2204" s="37"/>
      <c r="D2204" s="37"/>
      <c r="E2204" s="37"/>
      <c r="F2204" s="37"/>
      <c r="G2204" s="37"/>
      <c r="H2204" s="37"/>
      <c r="I2204" s="37"/>
      <c r="J2204" s="37"/>
      <c r="K2204" s="37"/>
      <c r="L2204" s="37"/>
      <c r="M2204" s="37"/>
    </row>
    <row r="2205" spans="1:13" ht="15" customHeight="1">
      <c r="A2205" s="37"/>
      <c r="B2205" s="37"/>
      <c r="C2205" s="37"/>
      <c r="D2205" s="37"/>
      <c r="E2205" s="37"/>
      <c r="F2205" s="37"/>
      <c r="G2205" s="37"/>
      <c r="H2205" s="37"/>
      <c r="I2205" s="37"/>
      <c r="J2205" s="37"/>
      <c r="K2205" s="37"/>
      <c r="L2205" s="37"/>
      <c r="M2205" s="37"/>
    </row>
    <row r="2206" spans="1:13" ht="15" customHeight="1">
      <c r="A2206" s="37"/>
      <c r="B2206" s="37"/>
      <c r="C2206" s="37"/>
      <c r="D2206" s="37"/>
      <c r="E2206" s="37"/>
      <c r="F2206" s="37"/>
      <c r="G2206" s="37"/>
      <c r="H2206" s="37"/>
      <c r="I2206" s="37"/>
      <c r="J2206" s="37"/>
      <c r="K2206" s="37"/>
      <c r="L2206" s="37"/>
      <c r="M2206" s="37"/>
    </row>
    <row r="2207" spans="1:13" ht="15" customHeight="1">
      <c r="A2207" s="37"/>
      <c r="B2207" s="37"/>
      <c r="C2207" s="37"/>
      <c r="D2207" s="37"/>
      <c r="E2207" s="37"/>
      <c r="F2207" s="37"/>
      <c r="G2207" s="37"/>
      <c r="H2207" s="37"/>
      <c r="I2207" s="37"/>
      <c r="J2207" s="37"/>
      <c r="K2207" s="37"/>
      <c r="L2207" s="37"/>
      <c r="M2207" s="37"/>
    </row>
    <row r="2208" spans="1:13" ht="15" customHeight="1">
      <c r="A2208" s="37"/>
      <c r="B2208" s="37"/>
      <c r="C2208" s="37"/>
      <c r="D2208" s="37"/>
      <c r="E2208" s="37"/>
      <c r="F2208" s="37"/>
      <c r="G2208" s="37"/>
      <c r="H2208" s="37"/>
      <c r="I2208" s="37"/>
      <c r="J2208" s="37"/>
      <c r="K2208" s="37"/>
      <c r="L2208" s="37"/>
      <c r="M2208" s="37"/>
    </row>
    <row r="2209" spans="1:13" ht="15" customHeight="1">
      <c r="A2209" s="37"/>
      <c r="B2209" s="37"/>
      <c r="C2209" s="37"/>
      <c r="D2209" s="37"/>
      <c r="E2209" s="37"/>
      <c r="F2209" s="37"/>
      <c r="G2209" s="37"/>
      <c r="H2209" s="37"/>
      <c r="I2209" s="37"/>
      <c r="J2209" s="37"/>
      <c r="K2209" s="37"/>
      <c r="L2209" s="37"/>
      <c r="M2209" s="37"/>
    </row>
    <row r="2210" spans="1:13" ht="15" customHeight="1">
      <c r="A2210" s="37"/>
      <c r="B2210" s="37"/>
      <c r="C2210" s="37"/>
      <c r="D2210" s="37"/>
      <c r="E2210" s="37"/>
      <c r="F2210" s="37"/>
      <c r="G2210" s="37"/>
      <c r="H2210" s="37"/>
      <c r="I2210" s="37"/>
      <c r="J2210" s="37"/>
      <c r="K2210" s="37"/>
      <c r="L2210" s="37"/>
      <c r="M2210" s="37"/>
    </row>
    <row r="2211" spans="1:13" ht="15" customHeight="1">
      <c r="A2211" s="37"/>
      <c r="B2211" s="37"/>
      <c r="C2211" s="37"/>
      <c r="D2211" s="37"/>
      <c r="E2211" s="37"/>
      <c r="F2211" s="37"/>
      <c r="G2211" s="37"/>
      <c r="H2211" s="37"/>
      <c r="I2211" s="37"/>
      <c r="J2211" s="37"/>
      <c r="K2211" s="37"/>
      <c r="L2211" s="37"/>
      <c r="M2211" s="37"/>
    </row>
    <row r="2212" spans="1:13" ht="15" customHeight="1">
      <c r="A2212" s="37"/>
      <c r="B2212" s="37"/>
      <c r="C2212" s="37"/>
      <c r="D2212" s="37"/>
      <c r="E2212" s="37"/>
      <c r="F2212" s="37"/>
      <c r="G2212" s="37"/>
      <c r="H2212" s="37"/>
      <c r="I2212" s="37"/>
      <c r="J2212" s="37"/>
      <c r="K2212" s="37"/>
      <c r="L2212" s="37"/>
      <c r="M2212" s="37"/>
    </row>
    <row r="2213" spans="1:13" ht="15" customHeight="1">
      <c r="A2213" s="37"/>
      <c r="B2213" s="37"/>
      <c r="C2213" s="37"/>
      <c r="D2213" s="37"/>
      <c r="E2213" s="37"/>
      <c r="F2213" s="37"/>
      <c r="G2213" s="37"/>
      <c r="H2213" s="37"/>
      <c r="I2213" s="37"/>
      <c r="J2213" s="37"/>
      <c r="K2213" s="37"/>
      <c r="L2213" s="37"/>
      <c r="M2213" s="37"/>
    </row>
    <row r="2214" spans="1:13" ht="15" customHeight="1">
      <c r="A2214" s="37"/>
      <c r="B2214" s="37"/>
      <c r="C2214" s="37"/>
      <c r="D2214" s="37"/>
      <c r="E2214" s="37"/>
      <c r="F2214" s="37"/>
      <c r="G2214" s="37"/>
      <c r="H2214" s="37"/>
      <c r="I2214" s="37"/>
      <c r="J2214" s="37"/>
      <c r="K2214" s="37"/>
      <c r="L2214" s="37"/>
      <c r="M2214" s="37"/>
    </row>
    <row r="2215" spans="1:13" ht="15" customHeight="1">
      <c r="A2215" s="37"/>
      <c r="B2215" s="37"/>
      <c r="C2215" s="37"/>
      <c r="D2215" s="37"/>
      <c r="E2215" s="37"/>
      <c r="F2215" s="37"/>
      <c r="G2215" s="37"/>
      <c r="H2215" s="37"/>
      <c r="I2215" s="37"/>
      <c r="J2215" s="37"/>
      <c r="K2215" s="37"/>
      <c r="L2215" s="37"/>
      <c r="M2215" s="37"/>
    </row>
    <row r="2216" spans="1:13" ht="15" customHeight="1">
      <c r="A2216" s="37"/>
      <c r="B2216" s="37"/>
      <c r="C2216" s="37"/>
      <c r="D2216" s="37"/>
      <c r="E2216" s="37"/>
      <c r="F2216" s="37"/>
      <c r="G2216" s="37"/>
      <c r="H2216" s="37"/>
      <c r="I2216" s="37"/>
      <c r="J2216" s="37"/>
      <c r="K2216" s="37"/>
      <c r="L2216" s="37"/>
      <c r="M2216" s="37"/>
    </row>
    <row r="2217" spans="1:13" ht="15" customHeight="1">
      <c r="A2217" s="37"/>
      <c r="B2217" s="37"/>
      <c r="C2217" s="37"/>
      <c r="D2217" s="37"/>
      <c r="E2217" s="37"/>
      <c r="F2217" s="37"/>
      <c r="G2217" s="37"/>
      <c r="H2217" s="37"/>
      <c r="I2217" s="37"/>
      <c r="J2217" s="37"/>
      <c r="K2217" s="37"/>
      <c r="L2217" s="37"/>
      <c r="M2217" s="37"/>
    </row>
    <row r="2218" spans="1:13" ht="15" customHeight="1">
      <c r="A2218" s="37"/>
      <c r="B2218" s="37"/>
      <c r="C2218" s="37"/>
      <c r="D2218" s="37"/>
      <c r="E2218" s="37"/>
      <c r="F2218" s="37"/>
      <c r="G2218" s="37"/>
      <c r="H2218" s="37"/>
      <c r="I2218" s="37"/>
      <c r="J2218" s="37"/>
      <c r="K2218" s="37"/>
      <c r="L2218" s="37"/>
      <c r="M2218" s="37"/>
    </row>
    <row r="2219" spans="1:13" ht="15" customHeight="1">
      <c r="A2219" s="37"/>
      <c r="B2219" s="37"/>
      <c r="C2219" s="37"/>
      <c r="D2219" s="37"/>
      <c r="E2219" s="37"/>
      <c r="F2219" s="37"/>
      <c r="G2219" s="37"/>
      <c r="H2219" s="37"/>
      <c r="I2219" s="37"/>
      <c r="J2219" s="37"/>
      <c r="K2219" s="37"/>
      <c r="L2219" s="37"/>
      <c r="M2219" s="37"/>
    </row>
    <row r="2220" spans="1:13" ht="15" customHeight="1">
      <c r="A2220" s="37"/>
      <c r="B2220" s="37"/>
      <c r="C2220" s="37"/>
      <c r="D2220" s="37"/>
      <c r="E2220" s="37"/>
      <c r="F2220" s="37"/>
      <c r="G2220" s="37"/>
      <c r="H2220" s="37"/>
      <c r="I2220" s="37"/>
      <c r="J2220" s="37"/>
      <c r="K2220" s="37"/>
      <c r="L2220" s="37"/>
      <c r="M2220" s="37"/>
    </row>
    <row r="2221" spans="1:13" ht="15" customHeight="1">
      <c r="A2221" s="37"/>
      <c r="B2221" s="37"/>
      <c r="C2221" s="37"/>
      <c r="D2221" s="37"/>
      <c r="E2221" s="37"/>
      <c r="F2221" s="37"/>
      <c r="G2221" s="37"/>
      <c r="H2221" s="37"/>
      <c r="I2221" s="37"/>
      <c r="J2221" s="37"/>
      <c r="K2221" s="37"/>
      <c r="L2221" s="37"/>
      <c r="M2221" s="37"/>
    </row>
    <row r="2222" spans="1:13" ht="15" customHeight="1">
      <c r="A2222" s="37"/>
      <c r="B2222" s="37"/>
      <c r="C2222" s="37"/>
      <c r="D2222" s="37"/>
      <c r="E2222" s="37"/>
      <c r="F2222" s="37"/>
      <c r="G2222" s="37"/>
      <c r="H2222" s="37"/>
      <c r="I2222" s="37"/>
      <c r="J2222" s="37"/>
      <c r="K2222" s="37"/>
      <c r="L2222" s="37"/>
      <c r="M2222" s="37"/>
    </row>
    <row r="2223" spans="1:13" ht="15" customHeight="1">
      <c r="A2223" s="37"/>
      <c r="B2223" s="37"/>
      <c r="C2223" s="37"/>
      <c r="D2223" s="37"/>
      <c r="E2223" s="37"/>
      <c r="F2223" s="37"/>
      <c r="G2223" s="37"/>
      <c r="H2223" s="37"/>
      <c r="I2223" s="37"/>
      <c r="J2223" s="37"/>
      <c r="K2223" s="37"/>
      <c r="L2223" s="37"/>
      <c r="M2223" s="37"/>
    </row>
    <row r="2224" spans="1:13" ht="15" customHeight="1">
      <c r="A2224" s="37"/>
      <c r="B2224" s="37"/>
      <c r="C2224" s="37"/>
      <c r="D2224" s="37"/>
      <c r="E2224" s="37"/>
      <c r="F2224" s="37"/>
      <c r="G2224" s="37"/>
      <c r="H2224" s="37"/>
      <c r="I2224" s="37"/>
      <c r="J2224" s="37"/>
      <c r="K2224" s="37"/>
      <c r="L2224" s="37"/>
      <c r="M2224" s="37"/>
    </row>
    <row r="2225" spans="1:13" ht="15" customHeight="1">
      <c r="A2225" s="37"/>
      <c r="B2225" s="37"/>
      <c r="C2225" s="37"/>
      <c r="D2225" s="37"/>
      <c r="E2225" s="37"/>
      <c r="F2225" s="37"/>
      <c r="G2225" s="37"/>
      <c r="H2225" s="37"/>
      <c r="I2225" s="37"/>
      <c r="J2225" s="37"/>
      <c r="K2225" s="37"/>
      <c r="L2225" s="37"/>
      <c r="M2225" s="37"/>
    </row>
    <row r="2226" spans="1:13" ht="15" customHeight="1">
      <c r="A2226" s="37"/>
      <c r="B2226" s="37"/>
      <c r="C2226" s="37"/>
      <c r="D2226" s="37"/>
      <c r="E2226" s="37"/>
      <c r="F2226" s="37"/>
      <c r="G2226" s="37"/>
      <c r="H2226" s="37"/>
      <c r="I2226" s="37"/>
      <c r="J2226" s="37"/>
      <c r="K2226" s="37"/>
      <c r="L2226" s="37"/>
      <c r="M2226" s="37"/>
    </row>
    <row r="2227" spans="1:13" ht="15" customHeight="1">
      <c r="A2227" s="37"/>
      <c r="B2227" s="37"/>
      <c r="C2227" s="37"/>
      <c r="D2227" s="37"/>
      <c r="E2227" s="37"/>
      <c r="F2227" s="37"/>
      <c r="G2227" s="37"/>
      <c r="H2227" s="37"/>
      <c r="I2227" s="37"/>
      <c r="J2227" s="37"/>
      <c r="K2227" s="37"/>
      <c r="L2227" s="37"/>
      <c r="M2227" s="37"/>
    </row>
    <row r="2228" spans="1:13" ht="15" customHeight="1">
      <c r="A2228" s="37"/>
      <c r="B2228" s="37"/>
      <c r="C2228" s="37"/>
      <c r="D2228" s="37"/>
      <c r="E2228" s="37"/>
      <c r="F2228" s="37"/>
      <c r="G2228" s="37"/>
      <c r="H2228" s="37"/>
      <c r="I2228" s="37"/>
      <c r="J2228" s="37"/>
      <c r="K2228" s="37"/>
      <c r="L2228" s="37"/>
      <c r="M2228" s="37"/>
    </row>
    <row r="2229" spans="1:13" ht="15" customHeight="1">
      <c r="A2229" s="37"/>
      <c r="B2229" s="37"/>
      <c r="C2229" s="37"/>
      <c r="D2229" s="37"/>
      <c r="E2229" s="37"/>
      <c r="F2229" s="37"/>
      <c r="G2229" s="37"/>
      <c r="H2229" s="37"/>
      <c r="I2229" s="37"/>
      <c r="J2229" s="37"/>
      <c r="K2229" s="37"/>
      <c r="L2229" s="37"/>
      <c r="M2229" s="37"/>
    </row>
    <row r="2230" spans="1:13" ht="15" customHeight="1">
      <c r="A2230" s="37"/>
      <c r="B2230" s="37"/>
      <c r="C2230" s="37"/>
      <c r="D2230" s="37"/>
      <c r="E2230" s="37"/>
      <c r="F2230" s="37"/>
      <c r="G2230" s="37"/>
      <c r="H2230" s="37"/>
      <c r="I2230" s="37"/>
      <c r="J2230" s="37"/>
      <c r="K2230" s="37"/>
      <c r="L2230" s="37"/>
      <c r="M2230" s="37"/>
    </row>
    <row r="2231" spans="1:13" ht="15" customHeight="1">
      <c r="A2231" s="37"/>
      <c r="B2231" s="37"/>
      <c r="C2231" s="37"/>
      <c r="D2231" s="37"/>
      <c r="E2231" s="37"/>
      <c r="F2231" s="37"/>
      <c r="G2231" s="37"/>
      <c r="H2231" s="37"/>
      <c r="I2231" s="37"/>
      <c r="J2231" s="37"/>
      <c r="K2231" s="37"/>
      <c r="L2231" s="37"/>
      <c r="M2231" s="37"/>
    </row>
    <row r="2232" spans="1:13" ht="15" customHeight="1">
      <c r="A2232" s="37"/>
      <c r="B2232" s="37"/>
      <c r="C2232" s="37"/>
      <c r="D2232" s="37"/>
      <c r="E2232" s="37"/>
      <c r="F2232" s="37"/>
      <c r="G2232" s="37"/>
      <c r="H2232" s="37"/>
      <c r="I2232" s="37"/>
      <c r="J2232" s="37"/>
      <c r="K2232" s="37"/>
      <c r="L2232" s="37"/>
      <c r="M2232" s="37"/>
    </row>
    <row r="2233" spans="1:13" ht="15" customHeight="1">
      <c r="A2233" s="37"/>
      <c r="B2233" s="37"/>
      <c r="C2233" s="37"/>
      <c r="D2233" s="37"/>
      <c r="E2233" s="37"/>
      <c r="F2233" s="37"/>
      <c r="G2233" s="37"/>
      <c r="H2233" s="37"/>
      <c r="I2233" s="37"/>
      <c r="J2233" s="37"/>
      <c r="K2233" s="37"/>
      <c r="L2233" s="37"/>
      <c r="M2233" s="37"/>
    </row>
    <row r="2234" spans="1:13" ht="15" customHeight="1">
      <c r="A2234" s="37"/>
      <c r="B2234" s="37"/>
      <c r="C2234" s="37"/>
      <c r="D2234" s="37"/>
      <c r="E2234" s="37"/>
      <c r="F2234" s="37"/>
      <c r="G2234" s="37"/>
      <c r="H2234" s="37"/>
      <c r="I2234" s="37"/>
      <c r="J2234" s="37"/>
      <c r="K2234" s="37"/>
      <c r="L2234" s="37"/>
      <c r="M2234" s="37"/>
    </row>
    <row r="2235" spans="1:13" ht="15" customHeight="1">
      <c r="A2235" s="37"/>
      <c r="B2235" s="37"/>
      <c r="C2235" s="37"/>
      <c r="D2235" s="37"/>
      <c r="E2235" s="37"/>
      <c r="F2235" s="37"/>
      <c r="G2235" s="37"/>
      <c r="H2235" s="37"/>
      <c r="I2235" s="37"/>
      <c r="J2235" s="37"/>
      <c r="K2235" s="37"/>
      <c r="L2235" s="37"/>
      <c r="M2235" s="37"/>
    </row>
    <row r="2236" spans="1:13" ht="15" customHeight="1">
      <c r="A2236" s="37"/>
      <c r="B2236" s="37"/>
      <c r="C2236" s="37"/>
      <c r="D2236" s="37"/>
      <c r="E2236" s="37"/>
      <c r="F2236" s="37"/>
      <c r="G2236" s="37"/>
      <c r="H2236" s="37"/>
      <c r="I2236" s="37"/>
      <c r="J2236" s="37"/>
      <c r="K2236" s="37"/>
      <c r="L2236" s="37"/>
      <c r="M2236" s="37"/>
    </row>
    <row r="2237" spans="1:13" ht="15" customHeight="1">
      <c r="A2237" s="37"/>
      <c r="B2237" s="37"/>
      <c r="C2237" s="37"/>
      <c r="D2237" s="37"/>
      <c r="E2237" s="37"/>
      <c r="F2237" s="37"/>
      <c r="G2237" s="37"/>
      <c r="H2237" s="37"/>
      <c r="I2237" s="37"/>
      <c r="J2237" s="37"/>
      <c r="K2237" s="37"/>
      <c r="L2237" s="37"/>
      <c r="M2237" s="37"/>
    </row>
    <row r="2238" spans="1:13" ht="15" customHeight="1">
      <c r="A2238" s="37"/>
      <c r="B2238" s="37"/>
      <c r="C2238" s="37"/>
      <c r="D2238" s="37"/>
      <c r="E2238" s="37"/>
      <c r="F2238" s="37"/>
      <c r="G2238" s="37"/>
      <c r="H2238" s="37"/>
      <c r="I2238" s="37"/>
      <c r="J2238" s="37"/>
      <c r="K2238" s="37"/>
      <c r="L2238" s="37"/>
      <c r="M2238" s="37"/>
    </row>
    <row r="2239" spans="1:13" ht="15" customHeight="1">
      <c r="A2239" s="37"/>
      <c r="B2239" s="37"/>
      <c r="C2239" s="37"/>
      <c r="D2239" s="37"/>
      <c r="E2239" s="37"/>
      <c r="F2239" s="37"/>
      <c r="G2239" s="37"/>
      <c r="H2239" s="37"/>
      <c r="I2239" s="37"/>
      <c r="J2239" s="37"/>
      <c r="K2239" s="37"/>
      <c r="L2239" s="37"/>
      <c r="M2239" s="37"/>
    </row>
    <row r="2240" spans="1:13" ht="15" customHeight="1">
      <c r="A2240" s="37"/>
      <c r="B2240" s="37"/>
      <c r="C2240" s="37"/>
      <c r="D2240" s="37"/>
      <c r="E2240" s="37"/>
      <c r="F2240" s="37"/>
      <c r="G2240" s="37"/>
      <c r="H2240" s="37"/>
      <c r="I2240" s="37"/>
      <c r="J2240" s="37"/>
      <c r="K2240" s="37"/>
      <c r="L2240" s="37"/>
      <c r="M2240" s="37"/>
    </row>
    <row r="2241" spans="1:13" ht="15" customHeight="1">
      <c r="A2241" s="37"/>
      <c r="B2241" s="37"/>
      <c r="C2241" s="37"/>
      <c r="D2241" s="37"/>
      <c r="E2241" s="37"/>
      <c r="F2241" s="37"/>
      <c r="G2241" s="37"/>
      <c r="H2241" s="37"/>
      <c r="I2241" s="37"/>
      <c r="J2241" s="37"/>
      <c r="K2241" s="37"/>
      <c r="L2241" s="37"/>
      <c r="M2241" s="37"/>
    </row>
    <row r="2242" spans="1:13" ht="15" customHeight="1">
      <c r="A2242" s="37"/>
      <c r="B2242" s="37"/>
      <c r="C2242" s="37"/>
      <c r="D2242" s="37"/>
      <c r="E2242" s="37"/>
      <c r="F2242" s="37"/>
      <c r="G2242" s="37"/>
      <c r="H2242" s="37"/>
      <c r="I2242" s="37"/>
      <c r="J2242" s="37"/>
      <c r="K2242" s="37"/>
      <c r="L2242" s="37"/>
      <c r="M2242" s="37"/>
    </row>
    <row r="2243" spans="1:13" ht="15" customHeight="1">
      <c r="A2243" s="37"/>
      <c r="B2243" s="37"/>
      <c r="C2243" s="37"/>
      <c r="D2243" s="37"/>
      <c r="E2243" s="37"/>
      <c r="F2243" s="37"/>
      <c r="G2243" s="37"/>
      <c r="H2243" s="37"/>
      <c r="I2243" s="37"/>
      <c r="J2243" s="37"/>
      <c r="K2243" s="37"/>
      <c r="L2243" s="37"/>
      <c r="M2243" s="37"/>
    </row>
    <row r="2244" spans="1:13" ht="15" customHeight="1">
      <c r="A2244" s="37"/>
      <c r="B2244" s="37"/>
      <c r="C2244" s="37"/>
      <c r="D2244" s="37"/>
      <c r="E2244" s="37"/>
      <c r="F2244" s="37"/>
      <c r="G2244" s="37"/>
      <c r="H2244" s="37"/>
      <c r="I2244" s="37"/>
      <c r="J2244" s="37"/>
      <c r="K2244" s="37"/>
      <c r="L2244" s="37"/>
      <c r="M2244" s="37"/>
    </row>
    <row r="2245" spans="1:13" ht="15" customHeight="1">
      <c r="A2245" s="37"/>
      <c r="B2245" s="37"/>
      <c r="C2245" s="37"/>
      <c r="D2245" s="37"/>
      <c r="E2245" s="37"/>
      <c r="F2245" s="37"/>
      <c r="G2245" s="37"/>
      <c r="H2245" s="37"/>
      <c r="I2245" s="37"/>
      <c r="J2245" s="37"/>
      <c r="K2245" s="37"/>
      <c r="L2245" s="37"/>
      <c r="M2245" s="37"/>
    </row>
    <row r="2246" spans="1:13" ht="15" customHeight="1">
      <c r="A2246" s="37"/>
      <c r="B2246" s="37"/>
      <c r="C2246" s="37"/>
      <c r="D2246" s="37"/>
      <c r="E2246" s="37"/>
      <c r="F2246" s="37"/>
      <c r="G2246" s="37"/>
      <c r="H2246" s="37"/>
      <c r="I2246" s="37"/>
      <c r="J2246" s="37"/>
      <c r="K2246" s="37"/>
      <c r="L2246" s="37"/>
      <c r="M2246" s="37"/>
    </row>
    <row r="2247" spans="1:13" ht="15" customHeight="1">
      <c r="A2247" s="37"/>
      <c r="B2247" s="37"/>
      <c r="C2247" s="37"/>
      <c r="D2247" s="37"/>
      <c r="E2247" s="37"/>
      <c r="F2247" s="37"/>
      <c r="G2247" s="37"/>
      <c r="H2247" s="37"/>
      <c r="I2247" s="37"/>
      <c r="J2247" s="37"/>
      <c r="K2247" s="37"/>
      <c r="L2247" s="37"/>
      <c r="M2247" s="37"/>
    </row>
    <row r="2248" spans="1:13" ht="15" customHeight="1">
      <c r="A2248" s="37"/>
      <c r="B2248" s="37"/>
      <c r="C2248" s="37"/>
      <c r="D2248" s="37"/>
      <c r="E2248" s="37"/>
      <c r="F2248" s="37"/>
      <c r="G2248" s="37"/>
      <c r="H2248" s="37"/>
      <c r="I2248" s="37"/>
      <c r="J2248" s="37"/>
      <c r="K2248" s="37"/>
      <c r="L2248" s="37"/>
      <c r="M2248" s="37"/>
    </row>
    <row r="2249" spans="1:13" ht="15" customHeight="1">
      <c r="A2249" s="37"/>
      <c r="B2249" s="37"/>
      <c r="C2249" s="37"/>
      <c r="D2249" s="37"/>
      <c r="E2249" s="37"/>
      <c r="F2249" s="37"/>
      <c r="G2249" s="37"/>
      <c r="H2249" s="37"/>
      <c r="I2249" s="37"/>
      <c r="J2249" s="37"/>
      <c r="K2249" s="37"/>
      <c r="L2249" s="37"/>
      <c r="M2249" s="37"/>
    </row>
    <row r="2250" spans="1:13" ht="15" customHeight="1">
      <c r="A2250" s="37"/>
      <c r="B2250" s="37"/>
      <c r="C2250" s="37"/>
      <c r="D2250" s="37"/>
      <c r="E2250" s="37"/>
      <c r="F2250" s="37"/>
      <c r="G2250" s="37"/>
      <c r="H2250" s="37"/>
      <c r="I2250" s="37"/>
      <c r="J2250" s="37"/>
      <c r="K2250" s="37"/>
      <c r="L2250" s="37"/>
      <c r="M2250" s="37"/>
    </row>
    <row r="2251" spans="1:13" ht="15" customHeight="1">
      <c r="A2251" s="37"/>
      <c r="B2251" s="37"/>
      <c r="C2251" s="37"/>
      <c r="D2251" s="37"/>
      <c r="E2251" s="37"/>
      <c r="F2251" s="37"/>
      <c r="G2251" s="37"/>
      <c r="H2251" s="37"/>
      <c r="I2251" s="37"/>
      <c r="J2251" s="37"/>
      <c r="K2251" s="37"/>
      <c r="L2251" s="37"/>
      <c r="M2251" s="37"/>
    </row>
    <row r="2252" spans="1:13" ht="15" customHeight="1">
      <c r="A2252" s="37"/>
      <c r="B2252" s="37"/>
      <c r="C2252" s="37"/>
      <c r="D2252" s="37"/>
      <c r="E2252" s="37"/>
      <c r="F2252" s="37"/>
      <c r="G2252" s="37"/>
      <c r="H2252" s="37"/>
      <c r="I2252" s="37"/>
      <c r="J2252" s="37"/>
      <c r="K2252" s="37"/>
      <c r="L2252" s="37"/>
      <c r="M2252" s="37"/>
    </row>
    <row r="2253" spans="1:13" ht="15" customHeight="1">
      <c r="A2253" s="37"/>
      <c r="B2253" s="37"/>
      <c r="C2253" s="37"/>
      <c r="D2253" s="37"/>
      <c r="E2253" s="37"/>
      <c r="F2253" s="37"/>
      <c r="G2253" s="37"/>
      <c r="H2253" s="37"/>
      <c r="I2253" s="37"/>
      <c r="J2253" s="37"/>
      <c r="K2253" s="37"/>
      <c r="L2253" s="37"/>
      <c r="M2253" s="37"/>
    </row>
    <row r="2254" spans="1:13" ht="15" customHeight="1">
      <c r="A2254" s="37"/>
      <c r="B2254" s="37"/>
      <c r="C2254" s="37"/>
      <c r="D2254" s="37"/>
      <c r="E2254" s="37"/>
      <c r="F2254" s="37"/>
      <c r="G2254" s="37"/>
      <c r="H2254" s="37"/>
      <c r="I2254" s="37"/>
      <c r="J2254" s="37"/>
      <c r="K2254" s="37"/>
      <c r="L2254" s="37"/>
      <c r="M2254" s="37"/>
    </row>
    <row r="2255" spans="1:13" ht="15" customHeight="1">
      <c r="A2255" s="37"/>
      <c r="B2255" s="37"/>
      <c r="C2255" s="37"/>
      <c r="D2255" s="37"/>
      <c r="E2255" s="37"/>
      <c r="F2255" s="37"/>
      <c r="G2255" s="37"/>
      <c r="H2255" s="37"/>
      <c r="I2255" s="37"/>
      <c r="J2255" s="37"/>
      <c r="K2255" s="37"/>
      <c r="L2255" s="37"/>
      <c r="M2255" s="37"/>
    </row>
    <row r="2256" spans="1:13" ht="15" customHeight="1">
      <c r="A2256" s="37"/>
      <c r="B2256" s="37"/>
      <c r="C2256" s="37"/>
      <c r="D2256" s="37"/>
      <c r="E2256" s="37"/>
      <c r="F2256" s="37"/>
      <c r="G2256" s="37"/>
      <c r="H2256" s="37"/>
      <c r="I2256" s="37"/>
      <c r="J2256" s="37"/>
      <c r="K2256" s="37"/>
      <c r="L2256" s="37"/>
      <c r="M2256" s="37"/>
    </row>
    <row r="2257" spans="1:13" ht="15" customHeight="1">
      <c r="A2257" s="37"/>
      <c r="B2257" s="37"/>
      <c r="C2257" s="37"/>
      <c r="D2257" s="37"/>
      <c r="E2257" s="37"/>
      <c r="F2257" s="37"/>
      <c r="G2257" s="37"/>
      <c r="H2257" s="37"/>
      <c r="I2257" s="37"/>
      <c r="J2257" s="37"/>
      <c r="K2257" s="37"/>
      <c r="L2257" s="37"/>
      <c r="M2257" s="37"/>
    </row>
    <row r="2258" spans="1:13" ht="15" customHeight="1">
      <c r="A2258" s="37"/>
      <c r="B2258" s="37"/>
      <c r="C2258" s="37"/>
      <c r="D2258" s="37"/>
      <c r="E2258" s="37"/>
      <c r="F2258" s="37"/>
      <c r="G2258" s="37"/>
      <c r="H2258" s="37"/>
      <c r="I2258" s="37"/>
      <c r="J2258" s="37"/>
      <c r="K2258" s="37"/>
      <c r="L2258" s="37"/>
      <c r="M2258" s="37"/>
    </row>
    <row r="2259" spans="1:13" ht="15" customHeight="1">
      <c r="A2259" s="37"/>
      <c r="B2259" s="37"/>
      <c r="C2259" s="37"/>
      <c r="D2259" s="37"/>
      <c r="E2259" s="37"/>
      <c r="F2259" s="37"/>
      <c r="G2259" s="37"/>
      <c r="H2259" s="37"/>
      <c r="I2259" s="37"/>
      <c r="J2259" s="37"/>
      <c r="K2259" s="37"/>
      <c r="L2259" s="37"/>
      <c r="M2259" s="37"/>
    </row>
    <row r="2260" spans="1:13" ht="15" customHeight="1">
      <c r="A2260" s="37"/>
      <c r="B2260" s="37"/>
      <c r="C2260" s="37"/>
      <c r="D2260" s="37"/>
      <c r="E2260" s="37"/>
      <c r="F2260" s="37"/>
      <c r="G2260" s="37"/>
      <c r="H2260" s="37"/>
      <c r="I2260" s="37"/>
      <c r="J2260" s="37"/>
      <c r="K2260" s="37"/>
      <c r="L2260" s="37"/>
      <c r="M2260" s="37"/>
    </row>
    <row r="2261" spans="1:13" ht="15" customHeight="1">
      <c r="A2261" s="37"/>
      <c r="B2261" s="37"/>
      <c r="C2261" s="37"/>
      <c r="D2261" s="37"/>
      <c r="E2261" s="37"/>
      <c r="F2261" s="37"/>
      <c r="G2261" s="37"/>
      <c r="H2261" s="37"/>
      <c r="I2261" s="37"/>
      <c r="J2261" s="37"/>
      <c r="K2261" s="37"/>
      <c r="L2261" s="37"/>
      <c r="M2261" s="37"/>
    </row>
    <row r="2262" spans="1:13" ht="15" customHeight="1">
      <c r="A2262" s="37"/>
      <c r="B2262" s="37"/>
      <c r="C2262" s="37"/>
      <c r="D2262" s="37"/>
      <c r="E2262" s="37"/>
      <c r="F2262" s="37"/>
      <c r="G2262" s="37"/>
      <c r="H2262" s="37"/>
      <c r="I2262" s="37"/>
      <c r="J2262" s="37"/>
      <c r="K2262" s="37"/>
      <c r="L2262" s="37"/>
      <c r="M2262" s="37"/>
    </row>
    <row r="2263" spans="1:13" ht="15" customHeight="1">
      <c r="A2263" s="37"/>
      <c r="B2263" s="37"/>
      <c r="C2263" s="37"/>
      <c r="D2263" s="37"/>
      <c r="E2263" s="37"/>
      <c r="F2263" s="37"/>
      <c r="G2263" s="37"/>
      <c r="H2263" s="37"/>
      <c r="I2263" s="37"/>
      <c r="J2263" s="37"/>
      <c r="K2263" s="37"/>
      <c r="L2263" s="37"/>
      <c r="M2263" s="37"/>
    </row>
    <row r="2264" spans="1:13" ht="15" customHeight="1">
      <c r="A2264" s="37"/>
      <c r="B2264" s="37"/>
      <c r="C2264" s="37"/>
      <c r="D2264" s="37"/>
      <c r="E2264" s="37"/>
      <c r="F2264" s="37"/>
      <c r="G2264" s="37"/>
      <c r="H2264" s="37"/>
      <c r="I2264" s="37"/>
      <c r="J2264" s="37"/>
      <c r="K2264" s="37"/>
      <c r="L2264" s="37"/>
      <c r="M2264" s="37"/>
    </row>
    <row r="2265" spans="1:13" ht="15" customHeight="1">
      <c r="A2265" s="37"/>
      <c r="B2265" s="37"/>
      <c r="C2265" s="37"/>
      <c r="D2265" s="37"/>
      <c r="E2265" s="37"/>
      <c r="F2265" s="37"/>
      <c r="G2265" s="37"/>
      <c r="H2265" s="37"/>
      <c r="I2265" s="37"/>
      <c r="J2265" s="37"/>
      <c r="K2265" s="37"/>
      <c r="L2265" s="37"/>
      <c r="M2265" s="37"/>
    </row>
    <row r="2266" spans="1:13" ht="15" customHeight="1">
      <c r="A2266" s="37"/>
      <c r="B2266" s="37"/>
      <c r="C2266" s="37"/>
      <c r="D2266" s="37"/>
      <c r="E2266" s="37"/>
      <c r="F2266" s="37"/>
      <c r="G2266" s="37"/>
      <c r="H2266" s="37"/>
      <c r="I2266" s="37"/>
      <c r="J2266" s="37"/>
      <c r="K2266" s="37"/>
      <c r="L2266" s="37"/>
      <c r="M2266" s="37"/>
    </row>
    <row r="2267" spans="1:13" ht="15" customHeight="1">
      <c r="A2267" s="37"/>
      <c r="B2267" s="37"/>
      <c r="C2267" s="37"/>
      <c r="D2267" s="37"/>
      <c r="E2267" s="37"/>
      <c r="F2267" s="37"/>
      <c r="G2267" s="37"/>
      <c r="H2267" s="37"/>
      <c r="I2267" s="37"/>
      <c r="J2267" s="37"/>
      <c r="K2267" s="37"/>
      <c r="L2267" s="37"/>
      <c r="M2267" s="37"/>
    </row>
    <row r="2268" spans="1:13" ht="15" customHeight="1">
      <c r="A2268" s="37"/>
      <c r="B2268" s="37"/>
      <c r="C2268" s="37"/>
      <c r="D2268" s="37"/>
      <c r="E2268" s="37"/>
      <c r="F2268" s="37"/>
      <c r="G2268" s="37"/>
      <c r="H2268" s="37"/>
      <c r="I2268" s="37"/>
      <c r="J2268" s="37"/>
      <c r="K2268" s="37"/>
      <c r="L2268" s="37"/>
      <c r="M2268" s="37"/>
    </row>
    <row r="2269" spans="1:13" ht="15" customHeight="1">
      <c r="A2269" s="37"/>
      <c r="B2269" s="37"/>
      <c r="C2269" s="37"/>
      <c r="D2269" s="37"/>
      <c r="E2269" s="37"/>
      <c r="F2269" s="37"/>
      <c r="G2269" s="37"/>
      <c r="H2269" s="37"/>
      <c r="I2269" s="37"/>
      <c r="J2269" s="37"/>
      <c r="K2269" s="37"/>
      <c r="L2269" s="37"/>
      <c r="M2269" s="37"/>
    </row>
  </sheetData>
  <mergeCells count="514">
    <mergeCell ref="A1806:G1807"/>
    <mergeCell ref="H1806:M1807"/>
    <mergeCell ref="B1808:G1808"/>
    <mergeCell ref="H1808:M1808"/>
    <mergeCell ref="A1833:F1833"/>
    <mergeCell ref="A1775:G1776"/>
    <mergeCell ref="H1775:M1776"/>
    <mergeCell ref="B1777:G1777"/>
    <mergeCell ref="H1777:M1777"/>
    <mergeCell ref="A1802:F1802"/>
    <mergeCell ref="B1805:G1805"/>
    <mergeCell ref="H1805:J1805"/>
    <mergeCell ref="L1805:M1805"/>
    <mergeCell ref="A1744:G1745"/>
    <mergeCell ref="H1744:M1745"/>
    <mergeCell ref="B1746:G1746"/>
    <mergeCell ref="H1746:M1746"/>
    <mergeCell ref="A1771:F1771"/>
    <mergeCell ref="B1774:G1774"/>
    <mergeCell ref="H1774:J1774"/>
    <mergeCell ref="L1774:M1774"/>
    <mergeCell ref="A1713:G1714"/>
    <mergeCell ref="H1713:M1714"/>
    <mergeCell ref="B1715:G1715"/>
    <mergeCell ref="H1715:M1715"/>
    <mergeCell ref="A1740:F1740"/>
    <mergeCell ref="B1743:G1743"/>
    <mergeCell ref="H1743:J1743"/>
    <mergeCell ref="L1743:M1743"/>
    <mergeCell ref="A1682:G1683"/>
    <mergeCell ref="H1682:M1683"/>
    <mergeCell ref="B1684:G1684"/>
    <mergeCell ref="H1684:M1684"/>
    <mergeCell ref="A1709:F1709"/>
    <mergeCell ref="B1712:G1712"/>
    <mergeCell ref="H1712:J1712"/>
    <mergeCell ref="L1712:M1712"/>
    <mergeCell ref="A1651:G1652"/>
    <mergeCell ref="H1651:M1652"/>
    <mergeCell ref="B1653:G1653"/>
    <mergeCell ref="H1653:M1653"/>
    <mergeCell ref="A1678:F1678"/>
    <mergeCell ref="B1681:G1681"/>
    <mergeCell ref="H1681:J1681"/>
    <mergeCell ref="L1681:M1681"/>
    <mergeCell ref="A1620:G1621"/>
    <mergeCell ref="H1620:M1621"/>
    <mergeCell ref="B1622:G1622"/>
    <mergeCell ref="H1622:M1622"/>
    <mergeCell ref="A1647:F1647"/>
    <mergeCell ref="B1650:G1650"/>
    <mergeCell ref="H1650:J1650"/>
    <mergeCell ref="L1650:M1650"/>
    <mergeCell ref="A1589:G1590"/>
    <mergeCell ref="H1589:M1590"/>
    <mergeCell ref="B1591:G1591"/>
    <mergeCell ref="H1591:M1591"/>
    <mergeCell ref="A1616:F1616"/>
    <mergeCell ref="B1619:G1619"/>
    <mergeCell ref="H1619:J1619"/>
    <mergeCell ref="L1619:M1619"/>
    <mergeCell ref="A1558:G1559"/>
    <mergeCell ref="H1558:M1559"/>
    <mergeCell ref="B1560:G1560"/>
    <mergeCell ref="H1560:M1560"/>
    <mergeCell ref="A1585:F1585"/>
    <mergeCell ref="B1588:G1588"/>
    <mergeCell ref="H1588:J1588"/>
    <mergeCell ref="L1588:M1588"/>
    <mergeCell ref="A1527:G1528"/>
    <mergeCell ref="H1527:M1528"/>
    <mergeCell ref="B1529:G1529"/>
    <mergeCell ref="H1529:M1529"/>
    <mergeCell ref="A1554:F1554"/>
    <mergeCell ref="B1557:G1557"/>
    <mergeCell ref="H1557:J1557"/>
    <mergeCell ref="L1557:M1557"/>
    <mergeCell ref="A1496:G1497"/>
    <mergeCell ref="H1496:M1497"/>
    <mergeCell ref="B1498:G1498"/>
    <mergeCell ref="H1498:M1498"/>
    <mergeCell ref="A1523:F1523"/>
    <mergeCell ref="B1526:G1526"/>
    <mergeCell ref="H1526:J1526"/>
    <mergeCell ref="L1526:M1526"/>
    <mergeCell ref="A1465:G1466"/>
    <mergeCell ref="H1465:M1466"/>
    <mergeCell ref="B1467:G1467"/>
    <mergeCell ref="H1467:M1467"/>
    <mergeCell ref="A1492:F1492"/>
    <mergeCell ref="B1495:G1495"/>
    <mergeCell ref="H1495:J1495"/>
    <mergeCell ref="L1495:M1495"/>
    <mergeCell ref="A1434:G1435"/>
    <mergeCell ref="H1434:M1435"/>
    <mergeCell ref="B1436:G1436"/>
    <mergeCell ref="H1436:M1436"/>
    <mergeCell ref="A1461:F1461"/>
    <mergeCell ref="B1464:G1464"/>
    <mergeCell ref="H1464:J1464"/>
    <mergeCell ref="L1464:M1464"/>
    <mergeCell ref="A1403:G1404"/>
    <mergeCell ref="H1403:M1404"/>
    <mergeCell ref="B1405:G1405"/>
    <mergeCell ref="H1405:M1405"/>
    <mergeCell ref="A1430:F1430"/>
    <mergeCell ref="B1433:G1433"/>
    <mergeCell ref="H1433:J1433"/>
    <mergeCell ref="L1433:M1433"/>
    <mergeCell ref="A1372:G1373"/>
    <mergeCell ref="H1372:M1373"/>
    <mergeCell ref="B1374:G1374"/>
    <mergeCell ref="H1374:M1374"/>
    <mergeCell ref="A1399:F1399"/>
    <mergeCell ref="B1402:G1402"/>
    <mergeCell ref="H1402:J1402"/>
    <mergeCell ref="L1402:M1402"/>
    <mergeCell ref="B1343:G1343"/>
    <mergeCell ref="H1343:M1343"/>
    <mergeCell ref="A1368:F1368"/>
    <mergeCell ref="B1371:G1371"/>
    <mergeCell ref="H1371:J1371"/>
    <mergeCell ref="L1371:M1371"/>
    <mergeCell ref="A1337:F1337"/>
    <mergeCell ref="B1340:G1340"/>
    <mergeCell ref="H1340:J1340"/>
    <mergeCell ref="L1340:M1340"/>
    <mergeCell ref="A1341:G1342"/>
    <mergeCell ref="H1341:M1342"/>
    <mergeCell ref="B1309:G1309"/>
    <mergeCell ref="H1309:J1309"/>
    <mergeCell ref="L1309:M1309"/>
    <mergeCell ref="A1310:G1311"/>
    <mergeCell ref="H1310:M1311"/>
    <mergeCell ref="B1312:G1312"/>
    <mergeCell ref="H1312:M1312"/>
    <mergeCell ref="A1279:G1280"/>
    <mergeCell ref="I1279:J1279"/>
    <mergeCell ref="I1280:J1280"/>
    <mergeCell ref="B1281:G1281"/>
    <mergeCell ref="H1281:M1281"/>
    <mergeCell ref="A1306:F1306"/>
    <mergeCell ref="B1250:G1250"/>
    <mergeCell ref="H1250:M1250"/>
    <mergeCell ref="A1275:F1275"/>
    <mergeCell ref="B1278:G1278"/>
    <mergeCell ref="H1278:J1278"/>
    <mergeCell ref="L1278:M1278"/>
    <mergeCell ref="B1247:G1247"/>
    <mergeCell ref="H1247:J1247"/>
    <mergeCell ref="L1247:M1247"/>
    <mergeCell ref="A1248:G1249"/>
    <mergeCell ref="I1248:J1248"/>
    <mergeCell ref="I1249:J1249"/>
    <mergeCell ref="A1217:G1218"/>
    <mergeCell ref="I1217:J1217"/>
    <mergeCell ref="I1218:J1218"/>
    <mergeCell ref="B1219:G1219"/>
    <mergeCell ref="H1219:M1219"/>
    <mergeCell ref="A1244:F1244"/>
    <mergeCell ref="B1188:G1188"/>
    <mergeCell ref="H1188:M1188"/>
    <mergeCell ref="A1213:F1213"/>
    <mergeCell ref="B1216:G1216"/>
    <mergeCell ref="H1216:J1216"/>
    <mergeCell ref="L1216:M1216"/>
    <mergeCell ref="B1185:G1185"/>
    <mergeCell ref="H1185:J1185"/>
    <mergeCell ref="L1185:M1185"/>
    <mergeCell ref="A1186:G1187"/>
    <mergeCell ref="I1186:J1186"/>
    <mergeCell ref="I1187:J1187"/>
    <mergeCell ref="A1155:G1156"/>
    <mergeCell ref="I1155:J1155"/>
    <mergeCell ref="I1156:J1156"/>
    <mergeCell ref="B1157:G1157"/>
    <mergeCell ref="H1157:M1157"/>
    <mergeCell ref="A1182:F1182"/>
    <mergeCell ref="B1126:G1126"/>
    <mergeCell ref="H1126:M1126"/>
    <mergeCell ref="A1151:F1151"/>
    <mergeCell ref="B1154:G1154"/>
    <mergeCell ref="H1154:J1154"/>
    <mergeCell ref="L1154:M1154"/>
    <mergeCell ref="B1123:G1123"/>
    <mergeCell ref="H1123:J1123"/>
    <mergeCell ref="L1123:M1123"/>
    <mergeCell ref="A1124:G1125"/>
    <mergeCell ref="I1124:J1124"/>
    <mergeCell ref="I1125:J1125"/>
    <mergeCell ref="A1093:G1094"/>
    <mergeCell ref="I1093:J1093"/>
    <mergeCell ref="I1094:J1094"/>
    <mergeCell ref="B1095:G1095"/>
    <mergeCell ref="H1095:M1095"/>
    <mergeCell ref="A1120:F1120"/>
    <mergeCell ref="B1064:G1064"/>
    <mergeCell ref="H1064:M1064"/>
    <mergeCell ref="A1089:F1089"/>
    <mergeCell ref="B1092:G1092"/>
    <mergeCell ref="H1092:J1092"/>
    <mergeCell ref="L1092:M1092"/>
    <mergeCell ref="B1061:G1061"/>
    <mergeCell ref="H1061:J1061"/>
    <mergeCell ref="L1061:M1061"/>
    <mergeCell ref="A1062:G1063"/>
    <mergeCell ref="I1062:J1062"/>
    <mergeCell ref="I1063:J1063"/>
    <mergeCell ref="A1031:G1032"/>
    <mergeCell ref="I1031:J1031"/>
    <mergeCell ref="I1032:J1032"/>
    <mergeCell ref="B1033:G1033"/>
    <mergeCell ref="H1033:M1033"/>
    <mergeCell ref="A1058:F1058"/>
    <mergeCell ref="B1002:G1002"/>
    <mergeCell ref="H1002:M1002"/>
    <mergeCell ref="A1027:F1027"/>
    <mergeCell ref="B1030:G1030"/>
    <mergeCell ref="H1030:J1030"/>
    <mergeCell ref="L1030:M1030"/>
    <mergeCell ref="B999:G999"/>
    <mergeCell ref="H999:J999"/>
    <mergeCell ref="L999:M999"/>
    <mergeCell ref="A1000:G1001"/>
    <mergeCell ref="I1000:J1000"/>
    <mergeCell ref="I1001:J1001"/>
    <mergeCell ref="A969:G970"/>
    <mergeCell ref="I969:J969"/>
    <mergeCell ref="I970:J970"/>
    <mergeCell ref="B971:G971"/>
    <mergeCell ref="H971:M971"/>
    <mergeCell ref="A996:F996"/>
    <mergeCell ref="B940:G940"/>
    <mergeCell ref="H940:M940"/>
    <mergeCell ref="A965:F965"/>
    <mergeCell ref="B968:G968"/>
    <mergeCell ref="H968:J968"/>
    <mergeCell ref="L968:M968"/>
    <mergeCell ref="B937:G937"/>
    <mergeCell ref="H937:J937"/>
    <mergeCell ref="L937:M937"/>
    <mergeCell ref="A938:G939"/>
    <mergeCell ref="I938:J938"/>
    <mergeCell ref="I939:J939"/>
    <mergeCell ref="A907:G908"/>
    <mergeCell ref="I907:J907"/>
    <mergeCell ref="I908:J908"/>
    <mergeCell ref="B909:G909"/>
    <mergeCell ref="H909:M909"/>
    <mergeCell ref="A934:F934"/>
    <mergeCell ref="B878:G878"/>
    <mergeCell ref="H878:M878"/>
    <mergeCell ref="A903:F903"/>
    <mergeCell ref="B906:G906"/>
    <mergeCell ref="H906:J906"/>
    <mergeCell ref="L906:M906"/>
    <mergeCell ref="B875:G875"/>
    <mergeCell ref="H875:J875"/>
    <mergeCell ref="L875:M875"/>
    <mergeCell ref="A876:G877"/>
    <mergeCell ref="I876:J876"/>
    <mergeCell ref="I877:J877"/>
    <mergeCell ref="A845:G846"/>
    <mergeCell ref="I845:J845"/>
    <mergeCell ref="I846:J846"/>
    <mergeCell ref="B847:G847"/>
    <mergeCell ref="H847:M847"/>
    <mergeCell ref="A872:F872"/>
    <mergeCell ref="B816:G816"/>
    <mergeCell ref="H816:M816"/>
    <mergeCell ref="A841:F841"/>
    <mergeCell ref="B844:G844"/>
    <mergeCell ref="H844:J844"/>
    <mergeCell ref="L844:M844"/>
    <mergeCell ref="B813:G813"/>
    <mergeCell ref="H813:J813"/>
    <mergeCell ref="L813:M813"/>
    <mergeCell ref="A814:G815"/>
    <mergeCell ref="I814:J814"/>
    <mergeCell ref="I815:J815"/>
    <mergeCell ref="A783:G784"/>
    <mergeCell ref="I783:J783"/>
    <mergeCell ref="I784:J784"/>
    <mergeCell ref="B785:G785"/>
    <mergeCell ref="H785:M785"/>
    <mergeCell ref="A810:F810"/>
    <mergeCell ref="B754:G754"/>
    <mergeCell ref="H754:M754"/>
    <mergeCell ref="A779:F779"/>
    <mergeCell ref="B782:G782"/>
    <mergeCell ref="H782:J782"/>
    <mergeCell ref="L782:M782"/>
    <mergeCell ref="B751:G751"/>
    <mergeCell ref="H751:J751"/>
    <mergeCell ref="L751:M751"/>
    <mergeCell ref="A752:G753"/>
    <mergeCell ref="I752:J752"/>
    <mergeCell ref="I753:J753"/>
    <mergeCell ref="A721:G722"/>
    <mergeCell ref="I721:J721"/>
    <mergeCell ref="I722:J722"/>
    <mergeCell ref="B723:G723"/>
    <mergeCell ref="H723:M723"/>
    <mergeCell ref="A748:F748"/>
    <mergeCell ref="B692:G692"/>
    <mergeCell ref="H692:M692"/>
    <mergeCell ref="A717:F717"/>
    <mergeCell ref="B720:G720"/>
    <mergeCell ref="H720:J720"/>
    <mergeCell ref="L720:M720"/>
    <mergeCell ref="B689:G689"/>
    <mergeCell ref="H689:J689"/>
    <mergeCell ref="L689:M689"/>
    <mergeCell ref="A690:G691"/>
    <mergeCell ref="I690:J690"/>
    <mergeCell ref="I691:J691"/>
    <mergeCell ref="A659:G660"/>
    <mergeCell ref="I659:J659"/>
    <mergeCell ref="I660:J660"/>
    <mergeCell ref="B661:G661"/>
    <mergeCell ref="H661:M661"/>
    <mergeCell ref="A686:F686"/>
    <mergeCell ref="B630:G630"/>
    <mergeCell ref="H630:M630"/>
    <mergeCell ref="A655:F655"/>
    <mergeCell ref="B658:G658"/>
    <mergeCell ref="H658:J658"/>
    <mergeCell ref="L658:M658"/>
    <mergeCell ref="B627:G627"/>
    <mergeCell ref="H627:J627"/>
    <mergeCell ref="L627:M627"/>
    <mergeCell ref="A628:G629"/>
    <mergeCell ref="I628:J628"/>
    <mergeCell ref="I629:J629"/>
    <mergeCell ref="A597:G598"/>
    <mergeCell ref="I597:J597"/>
    <mergeCell ref="I598:J598"/>
    <mergeCell ref="B599:G599"/>
    <mergeCell ref="H599:M599"/>
    <mergeCell ref="A624:F624"/>
    <mergeCell ref="B568:G568"/>
    <mergeCell ref="H568:M568"/>
    <mergeCell ref="A593:F593"/>
    <mergeCell ref="B596:G596"/>
    <mergeCell ref="H596:J596"/>
    <mergeCell ref="L596:M596"/>
    <mergeCell ref="B565:G565"/>
    <mergeCell ref="H565:J565"/>
    <mergeCell ref="L565:M565"/>
    <mergeCell ref="A566:G567"/>
    <mergeCell ref="I566:J566"/>
    <mergeCell ref="I567:J567"/>
    <mergeCell ref="A535:G536"/>
    <mergeCell ref="I535:J535"/>
    <mergeCell ref="I536:J536"/>
    <mergeCell ref="B537:G537"/>
    <mergeCell ref="H537:M537"/>
    <mergeCell ref="A562:F562"/>
    <mergeCell ref="B506:G506"/>
    <mergeCell ref="H506:M506"/>
    <mergeCell ref="A531:F531"/>
    <mergeCell ref="B534:G534"/>
    <mergeCell ref="H534:J534"/>
    <mergeCell ref="L534:M534"/>
    <mergeCell ref="B503:G503"/>
    <mergeCell ref="H503:J503"/>
    <mergeCell ref="L503:M503"/>
    <mergeCell ref="A504:G505"/>
    <mergeCell ref="I504:J504"/>
    <mergeCell ref="I505:J505"/>
    <mergeCell ref="A473:G474"/>
    <mergeCell ref="I473:J473"/>
    <mergeCell ref="I474:J474"/>
    <mergeCell ref="B475:G475"/>
    <mergeCell ref="H475:M475"/>
    <mergeCell ref="A500:F500"/>
    <mergeCell ref="B444:G444"/>
    <mergeCell ref="H444:M444"/>
    <mergeCell ref="A469:F469"/>
    <mergeCell ref="B472:G472"/>
    <mergeCell ref="H472:J472"/>
    <mergeCell ref="L472:M472"/>
    <mergeCell ref="B441:G441"/>
    <mergeCell ref="H441:J441"/>
    <mergeCell ref="L441:M441"/>
    <mergeCell ref="A442:G443"/>
    <mergeCell ref="I442:J442"/>
    <mergeCell ref="I443:J443"/>
    <mergeCell ref="A411:G412"/>
    <mergeCell ref="I411:J411"/>
    <mergeCell ref="I412:J412"/>
    <mergeCell ref="B413:G413"/>
    <mergeCell ref="H413:M413"/>
    <mergeCell ref="A438:F438"/>
    <mergeCell ref="B382:G382"/>
    <mergeCell ref="H382:M382"/>
    <mergeCell ref="A407:F407"/>
    <mergeCell ref="B410:G410"/>
    <mergeCell ref="H410:J410"/>
    <mergeCell ref="L410:M410"/>
    <mergeCell ref="B379:G379"/>
    <mergeCell ref="H379:J379"/>
    <mergeCell ref="L379:M379"/>
    <mergeCell ref="A380:G381"/>
    <mergeCell ref="I380:J380"/>
    <mergeCell ref="I381:J381"/>
    <mergeCell ref="A349:G350"/>
    <mergeCell ref="I349:J349"/>
    <mergeCell ref="I350:J350"/>
    <mergeCell ref="B351:G351"/>
    <mergeCell ref="H351:M351"/>
    <mergeCell ref="A376:F376"/>
    <mergeCell ref="B320:G320"/>
    <mergeCell ref="H320:M320"/>
    <mergeCell ref="A345:F345"/>
    <mergeCell ref="B348:G348"/>
    <mergeCell ref="H348:J348"/>
    <mergeCell ref="L348:M348"/>
    <mergeCell ref="B317:G317"/>
    <mergeCell ref="H317:J317"/>
    <mergeCell ref="L317:M317"/>
    <mergeCell ref="A318:G319"/>
    <mergeCell ref="I318:J318"/>
    <mergeCell ref="I319:J319"/>
    <mergeCell ref="A287:G288"/>
    <mergeCell ref="I287:J287"/>
    <mergeCell ref="I288:J288"/>
    <mergeCell ref="B289:G289"/>
    <mergeCell ref="H289:M289"/>
    <mergeCell ref="A314:F314"/>
    <mergeCell ref="B258:G258"/>
    <mergeCell ref="H258:M258"/>
    <mergeCell ref="A283:F283"/>
    <mergeCell ref="B286:G286"/>
    <mergeCell ref="H286:J286"/>
    <mergeCell ref="L286:M286"/>
    <mergeCell ref="B255:G255"/>
    <mergeCell ref="H255:J255"/>
    <mergeCell ref="L255:M255"/>
    <mergeCell ref="A256:G257"/>
    <mergeCell ref="I256:J256"/>
    <mergeCell ref="I257:J257"/>
    <mergeCell ref="A225:G226"/>
    <mergeCell ref="I225:J225"/>
    <mergeCell ref="I226:J226"/>
    <mergeCell ref="B227:G227"/>
    <mergeCell ref="H227:M227"/>
    <mergeCell ref="A252:F252"/>
    <mergeCell ref="B196:G196"/>
    <mergeCell ref="H196:M196"/>
    <mergeCell ref="A221:F221"/>
    <mergeCell ref="B224:G224"/>
    <mergeCell ref="H224:J224"/>
    <mergeCell ref="L224:M224"/>
    <mergeCell ref="B193:G193"/>
    <mergeCell ref="H193:J193"/>
    <mergeCell ref="L193:M193"/>
    <mergeCell ref="A194:G195"/>
    <mergeCell ref="I194:J194"/>
    <mergeCell ref="I195:J195"/>
    <mergeCell ref="A163:G164"/>
    <mergeCell ref="I163:J163"/>
    <mergeCell ref="I164:J164"/>
    <mergeCell ref="B165:G165"/>
    <mergeCell ref="H165:M165"/>
    <mergeCell ref="A190:F190"/>
    <mergeCell ref="B134:G134"/>
    <mergeCell ref="H134:M134"/>
    <mergeCell ref="A159:F159"/>
    <mergeCell ref="B162:G162"/>
    <mergeCell ref="H162:J162"/>
    <mergeCell ref="L162:M162"/>
    <mergeCell ref="B131:G131"/>
    <mergeCell ref="H131:J131"/>
    <mergeCell ref="L131:M131"/>
    <mergeCell ref="A132:G133"/>
    <mergeCell ref="I132:J132"/>
    <mergeCell ref="I133:J133"/>
    <mergeCell ref="A101:G102"/>
    <mergeCell ref="I101:J101"/>
    <mergeCell ref="I102:J102"/>
    <mergeCell ref="B103:G103"/>
    <mergeCell ref="H103:M103"/>
    <mergeCell ref="A128:F128"/>
    <mergeCell ref="B72:G72"/>
    <mergeCell ref="H72:M72"/>
    <mergeCell ref="A97:F97"/>
    <mergeCell ref="B100:G100"/>
    <mergeCell ref="H100:J100"/>
    <mergeCell ref="L100:M100"/>
    <mergeCell ref="B69:G69"/>
    <mergeCell ref="H69:J69"/>
    <mergeCell ref="L69:M69"/>
    <mergeCell ref="A70:G71"/>
    <mergeCell ref="I70:J70"/>
    <mergeCell ref="I71:J71"/>
    <mergeCell ref="B41:G41"/>
    <mergeCell ref="H41:M41"/>
    <mergeCell ref="A66:F66"/>
    <mergeCell ref="B10:G10"/>
    <mergeCell ref="H10:M10"/>
    <mergeCell ref="A35:F35"/>
    <mergeCell ref="B38:G38"/>
    <mergeCell ref="H38:J38"/>
    <mergeCell ref="L38:M38"/>
    <mergeCell ref="B7:G7"/>
    <mergeCell ref="H7:J7"/>
    <mergeCell ref="L7:M7"/>
    <mergeCell ref="A8:G9"/>
    <mergeCell ref="I8:J8"/>
    <mergeCell ref="I9:J9"/>
    <mergeCell ref="A39:G40"/>
    <mergeCell ref="I39:J39"/>
    <mergeCell ref="I40:J40"/>
  </mergeCells>
  <pageMargins left="0.7" right="0.7" top="0.75" bottom="0.75" header="0" footer="0"/>
  <pageSetup paperSize="9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4</vt:i4>
      </vt:variant>
    </vt:vector>
  </HeadingPairs>
  <TitlesOfParts>
    <vt:vector size="4" baseType="lpstr">
      <vt:lpstr>3er trimestre 24</vt:lpstr>
      <vt:lpstr>1er trimestre 24</vt:lpstr>
      <vt:lpstr>tercer trimestre 23</vt:lpstr>
      <vt:lpstr>cuarto trimestre 23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jose isidro de la cruz</dc:creator>
  <cp:lastModifiedBy>OAI</cp:lastModifiedBy>
  <dcterms:created xsi:type="dcterms:W3CDTF">2023-10-03T18:14:19Z</dcterms:created>
  <dcterms:modified xsi:type="dcterms:W3CDTF">2024-10-03T21:32:37Z</dcterms:modified>
</cp:coreProperties>
</file>